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G:\PLD\Public Library Data\2019 Public Library Data\Published Data Files\"/>
    </mc:Choice>
  </mc:AlternateContent>
  <xr:revisionPtr revIDLastSave="0" documentId="13_ncr:1_{37BECAD4-D192-43CF-B636-649F733DAF96}" xr6:coauthVersionLast="47" xr6:coauthVersionMax="47" xr10:uidLastSave="{00000000-0000-0000-0000-000000000000}"/>
  <bookViews>
    <workbookView xWindow="-110" yWindow="-110" windowWidth="19420" windowHeight="10420" xr2:uid="{8943328E-FDD5-43EB-8813-335ED5567419}"/>
  </bookViews>
  <sheets>
    <sheet name="2019 System &amp; County Adjustment" sheetId="1" r:id="rId1"/>
    <sheet name="Data Elements" sheetId="3" r:id="rId2"/>
  </sheets>
  <externalReferences>
    <externalReference r:id="rId3"/>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A535" i="1" l="1"/>
  <c r="CA534" i="1"/>
  <c r="CA533" i="1"/>
  <c r="CA532" i="1"/>
  <c r="CA531" i="1"/>
  <c r="CA530" i="1"/>
  <c r="CA529" i="1"/>
  <c r="CA528" i="1"/>
  <c r="CA527" i="1"/>
  <c r="CA526" i="1"/>
  <c r="CA525" i="1"/>
  <c r="CA524" i="1"/>
  <c r="CA523" i="1"/>
  <c r="CA522" i="1"/>
  <c r="CA521" i="1"/>
  <c r="CA520" i="1"/>
  <c r="CA519" i="1"/>
  <c r="CA518" i="1"/>
  <c r="CA517" i="1"/>
  <c r="CA516" i="1"/>
  <c r="CA515" i="1"/>
  <c r="CA514" i="1"/>
  <c r="CA513" i="1"/>
  <c r="CA512" i="1"/>
  <c r="CA511" i="1"/>
  <c r="CA510" i="1"/>
  <c r="CA509" i="1"/>
  <c r="CA508" i="1"/>
  <c r="CA507" i="1"/>
  <c r="CA506" i="1"/>
  <c r="CA505" i="1"/>
  <c r="CA504" i="1"/>
  <c r="CA503" i="1"/>
  <c r="CA502" i="1"/>
  <c r="CA501" i="1"/>
  <c r="CA500" i="1"/>
  <c r="CA499" i="1"/>
  <c r="CA498" i="1"/>
  <c r="CA497" i="1"/>
  <c r="CA496" i="1"/>
  <c r="CA495" i="1"/>
  <c r="CA494" i="1"/>
  <c r="CA493" i="1"/>
  <c r="CA492" i="1"/>
  <c r="CA491" i="1"/>
  <c r="CA490" i="1"/>
  <c r="CA489" i="1"/>
  <c r="CA488" i="1"/>
  <c r="CA487" i="1"/>
  <c r="CA486" i="1"/>
  <c r="CA485" i="1"/>
  <c r="CA484" i="1"/>
  <c r="CA483" i="1"/>
  <c r="CA482" i="1"/>
  <c r="CA481" i="1"/>
  <c r="CA480" i="1"/>
  <c r="CA479" i="1"/>
  <c r="CA478" i="1"/>
  <c r="CA477" i="1"/>
  <c r="CA476" i="1"/>
  <c r="CA475" i="1"/>
  <c r="CA474" i="1"/>
  <c r="CA473" i="1"/>
  <c r="CA472" i="1"/>
  <c r="CA471" i="1"/>
  <c r="CA470" i="1"/>
  <c r="CA469" i="1"/>
  <c r="CA468" i="1"/>
  <c r="CA467" i="1"/>
  <c r="CA466" i="1"/>
  <c r="CA465" i="1"/>
  <c r="CA464" i="1"/>
  <c r="BO387" i="1"/>
  <c r="BN387" i="1"/>
  <c r="BJ387" i="1"/>
  <c r="BI387" i="1"/>
  <c r="BO386" i="1"/>
  <c r="BN386" i="1"/>
  <c r="BJ386" i="1"/>
  <c r="BI386" i="1"/>
  <c r="BO385" i="1"/>
  <c r="BN385" i="1"/>
  <c r="BJ385" i="1"/>
  <c r="BI385" i="1"/>
  <c r="BO384" i="1"/>
  <c r="BN384" i="1"/>
  <c r="BJ384" i="1"/>
  <c r="BI384" i="1"/>
  <c r="BO383" i="1"/>
  <c r="BN383" i="1"/>
  <c r="BJ383" i="1"/>
  <c r="BI383" i="1"/>
  <c r="BO382" i="1"/>
  <c r="BN382" i="1"/>
  <c r="BJ382" i="1"/>
  <c r="BI382" i="1"/>
  <c r="BO381" i="1"/>
  <c r="BN381" i="1"/>
  <c r="BJ381" i="1"/>
  <c r="BI381" i="1"/>
  <c r="BO380" i="1"/>
  <c r="BN380" i="1"/>
  <c r="BJ380" i="1"/>
  <c r="BI380" i="1"/>
  <c r="BO379" i="1"/>
  <c r="BN379" i="1"/>
  <c r="BJ379" i="1"/>
  <c r="BI379" i="1"/>
  <c r="BO378" i="1"/>
  <c r="BN378" i="1"/>
  <c r="BJ378" i="1"/>
  <c r="BI378" i="1"/>
  <c r="BO377" i="1"/>
  <c r="BN377" i="1"/>
  <c r="BJ377" i="1"/>
  <c r="BI377" i="1"/>
  <c r="BO376" i="1"/>
  <c r="BN376" i="1"/>
  <c r="BJ376" i="1"/>
  <c r="BI376" i="1"/>
  <c r="BO375" i="1"/>
  <c r="BN375" i="1"/>
  <c r="BJ375" i="1"/>
  <c r="BI375" i="1"/>
  <c r="BO374" i="1"/>
  <c r="BN374" i="1"/>
  <c r="BJ374" i="1"/>
  <c r="BI374" i="1"/>
  <c r="BO373" i="1"/>
  <c r="BN373" i="1"/>
  <c r="BJ373" i="1"/>
  <c r="BI373" i="1"/>
  <c r="BO372" i="1"/>
  <c r="BP372" i="1" s="1"/>
  <c r="BN372" i="1"/>
  <c r="BJ372" i="1"/>
  <c r="BI372" i="1"/>
  <c r="BO371" i="1"/>
  <c r="BN371" i="1"/>
  <c r="BJ371" i="1"/>
  <c r="BI371" i="1"/>
  <c r="BO370" i="1"/>
  <c r="BN370" i="1"/>
  <c r="BJ370" i="1"/>
  <c r="BI370" i="1"/>
  <c r="BO369" i="1"/>
  <c r="BN369" i="1"/>
  <c r="BJ369" i="1"/>
  <c r="BI369" i="1"/>
  <c r="BO368" i="1"/>
  <c r="BN368" i="1"/>
  <c r="BJ368" i="1"/>
  <c r="BI368" i="1"/>
  <c r="BO367" i="1"/>
  <c r="BN367" i="1"/>
  <c r="BJ367" i="1"/>
  <c r="BI367" i="1"/>
  <c r="BO366" i="1"/>
  <c r="BN366" i="1"/>
  <c r="BJ366" i="1"/>
  <c r="BI366" i="1"/>
  <c r="BO365" i="1"/>
  <c r="BN365" i="1"/>
  <c r="BJ365" i="1"/>
  <c r="BI365" i="1"/>
  <c r="BO364" i="1"/>
  <c r="BN364" i="1"/>
  <c r="BJ364" i="1"/>
  <c r="BI364" i="1"/>
  <c r="BO363" i="1"/>
  <c r="BN363" i="1"/>
  <c r="BJ363" i="1"/>
  <c r="BI363" i="1"/>
  <c r="BO362" i="1"/>
  <c r="BN362" i="1"/>
  <c r="BJ362" i="1"/>
  <c r="BI362" i="1"/>
  <c r="BO361" i="1"/>
  <c r="BN361" i="1"/>
  <c r="BJ361" i="1"/>
  <c r="BI361" i="1"/>
  <c r="BO360" i="1"/>
  <c r="BN360" i="1"/>
  <c r="BJ360" i="1"/>
  <c r="BI360" i="1"/>
  <c r="BO359" i="1"/>
  <c r="BN359" i="1"/>
  <c r="BJ359" i="1"/>
  <c r="BI359" i="1"/>
  <c r="BO358" i="1"/>
  <c r="BN358" i="1"/>
  <c r="BJ358" i="1"/>
  <c r="BI358" i="1"/>
  <c r="BO357" i="1"/>
  <c r="BN357" i="1"/>
  <c r="BJ357" i="1"/>
  <c r="BI357" i="1"/>
  <c r="BO356" i="1"/>
  <c r="BN356" i="1"/>
  <c r="BJ356" i="1"/>
  <c r="BI356" i="1"/>
  <c r="BO355" i="1"/>
  <c r="BN355" i="1"/>
  <c r="BJ355" i="1"/>
  <c r="BI355" i="1"/>
  <c r="BO354" i="1"/>
  <c r="BN354" i="1"/>
  <c r="BJ354" i="1"/>
  <c r="BI354" i="1"/>
  <c r="BO353" i="1"/>
  <c r="BN353" i="1"/>
  <c r="BJ353" i="1"/>
  <c r="BI353" i="1"/>
  <c r="BO352" i="1"/>
  <c r="BN352" i="1"/>
  <c r="BJ352" i="1"/>
  <c r="BI352" i="1"/>
  <c r="BO351" i="1"/>
  <c r="BN351" i="1"/>
  <c r="BJ351" i="1"/>
  <c r="BI351" i="1"/>
  <c r="BO350" i="1"/>
  <c r="BN350" i="1"/>
  <c r="BJ350" i="1"/>
  <c r="BI350" i="1"/>
  <c r="BO349" i="1"/>
  <c r="BN349" i="1"/>
  <c r="BJ349" i="1"/>
  <c r="BI349" i="1"/>
  <c r="BO348" i="1"/>
  <c r="BN348" i="1"/>
  <c r="BJ348" i="1"/>
  <c r="BI348" i="1"/>
  <c r="BO347" i="1"/>
  <c r="BN347" i="1"/>
  <c r="BJ347" i="1"/>
  <c r="BI347" i="1"/>
  <c r="BO346" i="1"/>
  <c r="BN346" i="1"/>
  <c r="BJ346" i="1"/>
  <c r="BI346" i="1"/>
  <c r="BO345" i="1"/>
  <c r="BN345" i="1"/>
  <c r="BJ345" i="1"/>
  <c r="BI345" i="1"/>
  <c r="BO344" i="1"/>
  <c r="BN344" i="1"/>
  <c r="BJ344" i="1"/>
  <c r="BI344" i="1"/>
  <c r="BO343" i="1"/>
  <c r="BN343" i="1"/>
  <c r="BJ343" i="1"/>
  <c r="BI343" i="1"/>
  <c r="BO342" i="1"/>
  <c r="BP342" i="1" s="1"/>
  <c r="BN342" i="1"/>
  <c r="BJ342" i="1"/>
  <c r="BI342" i="1"/>
  <c r="BO341" i="1"/>
  <c r="BN341" i="1"/>
  <c r="BJ341" i="1"/>
  <c r="BI341" i="1"/>
  <c r="BO340" i="1"/>
  <c r="BN340" i="1"/>
  <c r="BJ340" i="1"/>
  <c r="BI340" i="1"/>
  <c r="BO339" i="1"/>
  <c r="BN339" i="1"/>
  <c r="BJ339" i="1"/>
  <c r="BI339" i="1"/>
  <c r="BO338" i="1"/>
  <c r="BN338" i="1"/>
  <c r="BJ338" i="1"/>
  <c r="BI338" i="1"/>
  <c r="BO337" i="1"/>
  <c r="BN337" i="1"/>
  <c r="BJ337" i="1"/>
  <c r="BI337" i="1"/>
  <c r="BO336" i="1"/>
  <c r="BN336" i="1"/>
  <c r="BJ336" i="1"/>
  <c r="BI336" i="1"/>
  <c r="BO335" i="1"/>
  <c r="BN335" i="1"/>
  <c r="BJ335" i="1"/>
  <c r="BI335" i="1"/>
  <c r="BO334" i="1"/>
  <c r="BN334" i="1"/>
  <c r="BJ334" i="1"/>
  <c r="BI334" i="1"/>
  <c r="BO333" i="1"/>
  <c r="BN333" i="1"/>
  <c r="BJ333" i="1"/>
  <c r="BI333" i="1"/>
  <c r="BO332" i="1"/>
  <c r="BN332" i="1"/>
  <c r="BJ332" i="1"/>
  <c r="BI332" i="1"/>
  <c r="BO331" i="1"/>
  <c r="BN331" i="1"/>
  <c r="BJ331" i="1"/>
  <c r="BI331" i="1"/>
  <c r="BO330" i="1"/>
  <c r="BN330" i="1"/>
  <c r="BJ330" i="1"/>
  <c r="BI330" i="1"/>
  <c r="BO329" i="1"/>
  <c r="BN329" i="1"/>
  <c r="BJ329" i="1"/>
  <c r="BI329" i="1"/>
  <c r="BO328" i="1"/>
  <c r="BN328" i="1"/>
  <c r="BJ328" i="1"/>
  <c r="BI328" i="1"/>
  <c r="BO327" i="1"/>
  <c r="BN327" i="1"/>
  <c r="BJ327" i="1"/>
  <c r="BI327" i="1"/>
  <c r="BO326" i="1"/>
  <c r="BN326" i="1"/>
  <c r="BJ326" i="1"/>
  <c r="BI326" i="1"/>
  <c r="BO325" i="1"/>
  <c r="BN325" i="1"/>
  <c r="BJ325" i="1"/>
  <c r="BI325" i="1"/>
  <c r="BO324" i="1"/>
  <c r="BN324" i="1"/>
  <c r="BJ324" i="1"/>
  <c r="BI324" i="1"/>
  <c r="BO323" i="1"/>
  <c r="BN323" i="1"/>
  <c r="BJ323" i="1"/>
  <c r="BI323" i="1"/>
  <c r="BO322" i="1"/>
  <c r="BN322" i="1"/>
  <c r="BJ322" i="1"/>
  <c r="BI322" i="1"/>
  <c r="BO321" i="1"/>
  <c r="BN321" i="1"/>
  <c r="BJ321" i="1"/>
  <c r="BI321" i="1"/>
  <c r="BO320" i="1"/>
  <c r="BN320" i="1"/>
  <c r="BJ320" i="1"/>
  <c r="BI320" i="1"/>
  <c r="BO319" i="1"/>
  <c r="BN319" i="1"/>
  <c r="BJ319" i="1"/>
  <c r="BI319" i="1"/>
  <c r="BO318" i="1"/>
  <c r="BN318" i="1"/>
  <c r="BJ318" i="1"/>
  <c r="BI318" i="1"/>
  <c r="BO317" i="1"/>
  <c r="BN317" i="1"/>
  <c r="BJ317" i="1"/>
  <c r="BI317" i="1"/>
  <c r="BO316" i="1"/>
  <c r="BN316" i="1"/>
  <c r="BJ316" i="1"/>
  <c r="BI316" i="1"/>
  <c r="BO315" i="1"/>
  <c r="BN315" i="1"/>
  <c r="BJ315" i="1"/>
  <c r="BI315" i="1"/>
  <c r="BO314" i="1"/>
  <c r="BN314" i="1"/>
  <c r="BJ314" i="1"/>
  <c r="BI314" i="1"/>
  <c r="BO313" i="1"/>
  <c r="BN313" i="1"/>
  <c r="BJ313" i="1"/>
  <c r="BI313" i="1"/>
  <c r="BO312" i="1"/>
  <c r="BN312" i="1"/>
  <c r="BJ312" i="1"/>
  <c r="BI312" i="1"/>
  <c r="BO311" i="1"/>
  <c r="BN311" i="1"/>
  <c r="BJ311" i="1"/>
  <c r="BI311" i="1"/>
  <c r="BO310" i="1"/>
  <c r="BN310" i="1"/>
  <c r="BJ310" i="1"/>
  <c r="BI310" i="1"/>
  <c r="BO309" i="1"/>
  <c r="BN309" i="1"/>
  <c r="BJ309" i="1"/>
  <c r="BI309" i="1"/>
  <c r="BO308" i="1"/>
  <c r="BN308" i="1"/>
  <c r="BJ308" i="1"/>
  <c r="BI308" i="1"/>
  <c r="BO307" i="1"/>
  <c r="BN307" i="1"/>
  <c r="BJ307" i="1"/>
  <c r="BI307" i="1"/>
  <c r="BO306" i="1"/>
  <c r="BN306" i="1"/>
  <c r="BJ306" i="1"/>
  <c r="BI306" i="1"/>
  <c r="BO305" i="1"/>
  <c r="BN305" i="1"/>
  <c r="BJ305" i="1"/>
  <c r="BI305" i="1"/>
  <c r="BO304" i="1"/>
  <c r="BN304" i="1"/>
  <c r="BJ304" i="1"/>
  <c r="BI304" i="1"/>
  <c r="BO303" i="1"/>
  <c r="BN303" i="1"/>
  <c r="BJ303" i="1"/>
  <c r="BI303" i="1"/>
  <c r="BO302" i="1"/>
  <c r="BN302" i="1"/>
  <c r="BJ302" i="1"/>
  <c r="BI302" i="1"/>
  <c r="BO301" i="1"/>
  <c r="BN301" i="1"/>
  <c r="BJ301" i="1"/>
  <c r="BI301" i="1"/>
  <c r="BO300" i="1"/>
  <c r="BN300" i="1"/>
  <c r="BJ300" i="1"/>
  <c r="BI300" i="1"/>
  <c r="BO299" i="1"/>
  <c r="BN299" i="1"/>
  <c r="BJ299" i="1"/>
  <c r="BI299" i="1"/>
  <c r="BO298" i="1"/>
  <c r="BN298" i="1"/>
  <c r="BJ298" i="1"/>
  <c r="BI298" i="1"/>
  <c r="BO297" i="1"/>
  <c r="BN297" i="1"/>
  <c r="BJ297" i="1"/>
  <c r="BI297" i="1"/>
  <c r="BO296" i="1"/>
  <c r="BN296" i="1"/>
  <c r="BJ296" i="1"/>
  <c r="BI296" i="1"/>
  <c r="BO295" i="1"/>
  <c r="BN295" i="1"/>
  <c r="BJ295" i="1"/>
  <c r="BI295" i="1"/>
  <c r="BO294" i="1"/>
  <c r="BN294" i="1"/>
  <c r="BJ294" i="1"/>
  <c r="BI294" i="1"/>
  <c r="BO293" i="1"/>
  <c r="BN293" i="1"/>
  <c r="BJ293" i="1"/>
  <c r="BI293" i="1"/>
  <c r="BO292" i="1"/>
  <c r="BN292" i="1"/>
  <c r="BJ292" i="1"/>
  <c r="BI292" i="1"/>
  <c r="BO291" i="1"/>
  <c r="BN291" i="1"/>
  <c r="BJ291" i="1"/>
  <c r="BI291" i="1"/>
  <c r="BO290" i="1"/>
  <c r="BN290" i="1"/>
  <c r="BJ290" i="1"/>
  <c r="BI290" i="1"/>
  <c r="BO289" i="1"/>
  <c r="BN289" i="1"/>
  <c r="BJ289" i="1"/>
  <c r="BI289" i="1"/>
  <c r="BO288" i="1"/>
  <c r="BN288" i="1"/>
  <c r="BJ288" i="1"/>
  <c r="BI288" i="1"/>
  <c r="BO287" i="1"/>
  <c r="BN287" i="1"/>
  <c r="BJ287" i="1"/>
  <c r="BI287" i="1"/>
  <c r="BO286" i="1"/>
  <c r="BN286" i="1"/>
  <c r="BJ286" i="1"/>
  <c r="BI286" i="1"/>
  <c r="BO285" i="1"/>
  <c r="BN285" i="1"/>
  <c r="BJ285" i="1"/>
  <c r="BI285" i="1"/>
  <c r="BO284" i="1"/>
  <c r="BN284" i="1"/>
  <c r="BJ284" i="1"/>
  <c r="BI284" i="1"/>
  <c r="BO283" i="1"/>
  <c r="BN283" i="1"/>
  <c r="BJ283" i="1"/>
  <c r="BI283" i="1"/>
  <c r="BO282" i="1"/>
  <c r="BN282" i="1"/>
  <c r="BJ282" i="1"/>
  <c r="BI282" i="1"/>
  <c r="BO281" i="1"/>
  <c r="BN281" i="1"/>
  <c r="BJ281" i="1"/>
  <c r="BI281" i="1"/>
  <c r="BO280" i="1"/>
  <c r="BN280" i="1"/>
  <c r="BJ280" i="1"/>
  <c r="BI280" i="1"/>
  <c r="BO279" i="1"/>
  <c r="BN279" i="1"/>
  <c r="BJ279" i="1"/>
  <c r="BI279" i="1"/>
  <c r="BO278" i="1"/>
  <c r="BN278" i="1"/>
  <c r="BJ278" i="1"/>
  <c r="BI278" i="1"/>
  <c r="BO277" i="1"/>
  <c r="BN277" i="1"/>
  <c r="BJ277" i="1"/>
  <c r="BI277" i="1"/>
  <c r="BO276" i="1"/>
  <c r="BN276" i="1"/>
  <c r="BJ276" i="1"/>
  <c r="BI276" i="1"/>
  <c r="BO275" i="1"/>
  <c r="BN275" i="1"/>
  <c r="BJ275" i="1"/>
  <c r="BI275" i="1"/>
  <c r="BO274" i="1"/>
  <c r="BN274" i="1"/>
  <c r="BJ274" i="1"/>
  <c r="BI274" i="1"/>
  <c r="BO273" i="1"/>
  <c r="BN273" i="1"/>
  <c r="BJ273" i="1"/>
  <c r="BI273" i="1"/>
  <c r="BO272" i="1"/>
  <c r="BN272" i="1"/>
  <c r="BJ272" i="1"/>
  <c r="BI272" i="1"/>
  <c r="BO271" i="1"/>
  <c r="BN271" i="1"/>
  <c r="BJ271" i="1"/>
  <c r="BI271" i="1"/>
  <c r="BO270" i="1"/>
  <c r="BN270" i="1"/>
  <c r="BJ270" i="1"/>
  <c r="BI270" i="1"/>
  <c r="BO269" i="1"/>
  <c r="BN269" i="1"/>
  <c r="BJ269" i="1"/>
  <c r="BI269" i="1"/>
  <c r="BO268" i="1"/>
  <c r="BN268" i="1"/>
  <c r="BJ268" i="1"/>
  <c r="BI268" i="1"/>
  <c r="BO267" i="1"/>
  <c r="BN267" i="1"/>
  <c r="BJ267" i="1"/>
  <c r="BI267" i="1"/>
  <c r="BO266" i="1"/>
  <c r="BN266" i="1"/>
  <c r="BJ266" i="1"/>
  <c r="BI266" i="1"/>
  <c r="BO265" i="1"/>
  <c r="BN265" i="1"/>
  <c r="BJ265" i="1"/>
  <c r="BI265" i="1"/>
  <c r="BO264" i="1"/>
  <c r="BN264" i="1"/>
  <c r="BJ264" i="1"/>
  <c r="BI264" i="1"/>
  <c r="BO263" i="1"/>
  <c r="BN263" i="1"/>
  <c r="BJ263" i="1"/>
  <c r="BI263" i="1"/>
  <c r="BO262" i="1"/>
  <c r="BN262" i="1"/>
  <c r="BJ262" i="1"/>
  <c r="BI262" i="1"/>
  <c r="BO261" i="1"/>
  <c r="BN261" i="1"/>
  <c r="BJ261" i="1"/>
  <c r="BI261" i="1"/>
  <c r="BO260" i="1"/>
  <c r="BN260" i="1"/>
  <c r="BJ260" i="1"/>
  <c r="BI260" i="1"/>
  <c r="BO259" i="1"/>
  <c r="BN259" i="1"/>
  <c r="BJ259" i="1"/>
  <c r="BI259" i="1"/>
  <c r="BO258" i="1"/>
  <c r="BN258" i="1"/>
  <c r="BJ258" i="1"/>
  <c r="BI258" i="1"/>
  <c r="BO257" i="1"/>
  <c r="BN257" i="1"/>
  <c r="BJ257" i="1"/>
  <c r="BI257" i="1"/>
  <c r="BO256" i="1"/>
  <c r="BN256" i="1"/>
  <c r="BJ256" i="1"/>
  <c r="BI256" i="1"/>
  <c r="BO255" i="1"/>
  <c r="BN255" i="1"/>
  <c r="BJ255" i="1"/>
  <c r="BI255" i="1"/>
  <c r="BO254" i="1"/>
  <c r="BN254" i="1"/>
  <c r="BJ254" i="1"/>
  <c r="BI254" i="1"/>
  <c r="BO253" i="1"/>
  <c r="BN253" i="1"/>
  <c r="BJ253" i="1"/>
  <c r="BI253" i="1"/>
  <c r="BO252" i="1"/>
  <c r="BN252" i="1"/>
  <c r="BJ252" i="1"/>
  <c r="BI252" i="1"/>
  <c r="BO251" i="1"/>
  <c r="BN251" i="1"/>
  <c r="BJ251" i="1"/>
  <c r="BI251" i="1"/>
  <c r="BO250" i="1"/>
  <c r="BN250" i="1"/>
  <c r="BJ250" i="1"/>
  <c r="BI250" i="1"/>
  <c r="BO249" i="1"/>
  <c r="BN249" i="1"/>
  <c r="BJ249" i="1"/>
  <c r="BI249" i="1"/>
  <c r="BO248" i="1"/>
  <c r="BN248" i="1"/>
  <c r="BJ248" i="1"/>
  <c r="BI248" i="1"/>
  <c r="BO247" i="1"/>
  <c r="BN247" i="1"/>
  <c r="BJ247" i="1"/>
  <c r="BI247" i="1"/>
  <c r="BO246" i="1"/>
  <c r="BN246" i="1"/>
  <c r="BJ246" i="1"/>
  <c r="BI246" i="1"/>
  <c r="BO245" i="1"/>
  <c r="BN245" i="1"/>
  <c r="BJ245" i="1"/>
  <c r="BI245" i="1"/>
  <c r="BO244" i="1"/>
  <c r="BN244" i="1"/>
  <c r="BJ244" i="1"/>
  <c r="BI244" i="1"/>
  <c r="BO243" i="1"/>
  <c r="BN243" i="1"/>
  <c r="BJ243" i="1"/>
  <c r="BI243" i="1"/>
  <c r="BO242" i="1"/>
  <c r="BN242" i="1"/>
  <c r="BJ242" i="1"/>
  <c r="BI242" i="1"/>
  <c r="BO241" i="1"/>
  <c r="BN241" i="1"/>
  <c r="BJ241" i="1"/>
  <c r="BI241" i="1"/>
  <c r="BO240" i="1"/>
  <c r="BN240" i="1"/>
  <c r="BJ240" i="1"/>
  <c r="BI240" i="1"/>
  <c r="BO239" i="1"/>
  <c r="BN239" i="1"/>
  <c r="BJ239" i="1"/>
  <c r="BI239" i="1"/>
  <c r="BO238" i="1"/>
  <c r="BN238" i="1"/>
  <c r="BJ238" i="1"/>
  <c r="BI238" i="1"/>
  <c r="BO237" i="1"/>
  <c r="BN237" i="1"/>
  <c r="BJ237" i="1"/>
  <c r="BI237" i="1"/>
  <c r="BO236" i="1"/>
  <c r="BN236" i="1"/>
  <c r="BJ236" i="1"/>
  <c r="BI236" i="1"/>
  <c r="BO235" i="1"/>
  <c r="BN235" i="1"/>
  <c r="BJ235" i="1"/>
  <c r="BI235" i="1"/>
  <c r="BO234" i="1"/>
  <c r="BN234" i="1"/>
  <c r="BJ234" i="1"/>
  <c r="BI234" i="1"/>
  <c r="BO233" i="1"/>
  <c r="BN233" i="1"/>
  <c r="BJ233" i="1"/>
  <c r="BI233" i="1"/>
  <c r="BO232" i="1"/>
  <c r="BN232" i="1"/>
  <c r="BJ232" i="1"/>
  <c r="BI232" i="1"/>
  <c r="BO231" i="1"/>
  <c r="BN231" i="1"/>
  <c r="BJ231" i="1"/>
  <c r="BI231" i="1"/>
  <c r="BO230" i="1"/>
  <c r="BN230" i="1"/>
  <c r="BJ230" i="1"/>
  <c r="BI230" i="1"/>
  <c r="BO229" i="1"/>
  <c r="BN229" i="1"/>
  <c r="BJ229" i="1"/>
  <c r="BI229" i="1"/>
  <c r="BO228" i="1"/>
  <c r="BN228" i="1"/>
  <c r="BJ228" i="1"/>
  <c r="BI228" i="1"/>
  <c r="BO227" i="1"/>
  <c r="BN227" i="1"/>
  <c r="BJ227" i="1"/>
  <c r="BI227" i="1"/>
  <c r="BO226" i="1"/>
  <c r="BN226" i="1"/>
  <c r="BJ226" i="1"/>
  <c r="BI226" i="1"/>
  <c r="BO225" i="1"/>
  <c r="BN225" i="1"/>
  <c r="BJ225" i="1"/>
  <c r="BI225" i="1"/>
  <c r="BO224" i="1"/>
  <c r="BN224" i="1"/>
  <c r="BJ224" i="1"/>
  <c r="BI224" i="1"/>
  <c r="BO223" i="1"/>
  <c r="BN223" i="1"/>
  <c r="BJ223" i="1"/>
  <c r="BI223" i="1"/>
  <c r="BO222" i="1"/>
  <c r="BN222" i="1"/>
  <c r="BJ222" i="1"/>
  <c r="BI222" i="1"/>
  <c r="BO221" i="1"/>
  <c r="BN221" i="1"/>
  <c r="BJ221" i="1"/>
  <c r="BI221" i="1"/>
  <c r="BO220" i="1"/>
  <c r="BN220" i="1"/>
  <c r="BJ220" i="1"/>
  <c r="BI220" i="1"/>
  <c r="BO219" i="1"/>
  <c r="BN219" i="1"/>
  <c r="BJ219" i="1"/>
  <c r="BI219" i="1"/>
  <c r="BO218" i="1"/>
  <c r="BN218" i="1"/>
  <c r="BJ218" i="1"/>
  <c r="BI218" i="1"/>
  <c r="BO217" i="1"/>
  <c r="BN217" i="1"/>
  <c r="BJ217" i="1"/>
  <c r="BI217" i="1"/>
  <c r="BO216" i="1"/>
  <c r="BN216" i="1"/>
  <c r="BJ216" i="1"/>
  <c r="BI216" i="1"/>
  <c r="BO215" i="1"/>
  <c r="BN215" i="1"/>
  <c r="BJ215" i="1"/>
  <c r="BI215" i="1"/>
  <c r="BO214" i="1"/>
  <c r="BN214" i="1"/>
  <c r="BJ214" i="1"/>
  <c r="BI214" i="1"/>
  <c r="BO213" i="1"/>
  <c r="BN213" i="1"/>
  <c r="BJ213" i="1"/>
  <c r="BI213" i="1"/>
  <c r="BO212" i="1"/>
  <c r="BN212" i="1"/>
  <c r="BJ212" i="1"/>
  <c r="BI212" i="1"/>
  <c r="BO211" i="1"/>
  <c r="BN211" i="1"/>
  <c r="BJ211" i="1"/>
  <c r="BI211" i="1"/>
  <c r="BO210" i="1"/>
  <c r="BN210" i="1"/>
  <c r="BJ210" i="1"/>
  <c r="BI210" i="1"/>
  <c r="BO209" i="1"/>
  <c r="BN209" i="1"/>
  <c r="BJ209" i="1"/>
  <c r="BI209" i="1"/>
  <c r="BO208" i="1"/>
  <c r="BN208" i="1"/>
  <c r="BJ208" i="1"/>
  <c r="BI208" i="1"/>
  <c r="BO207" i="1"/>
  <c r="BN207" i="1"/>
  <c r="BJ207" i="1"/>
  <c r="BI207" i="1"/>
  <c r="BO206" i="1"/>
  <c r="BN206" i="1"/>
  <c r="BJ206" i="1"/>
  <c r="BI206" i="1"/>
  <c r="BO205" i="1"/>
  <c r="BN205" i="1"/>
  <c r="BJ205" i="1"/>
  <c r="BI205" i="1"/>
  <c r="BO204" i="1"/>
  <c r="BN204" i="1"/>
  <c r="BJ204" i="1"/>
  <c r="BI204" i="1"/>
  <c r="BO203" i="1"/>
  <c r="BN203" i="1"/>
  <c r="BJ203" i="1"/>
  <c r="BI203" i="1"/>
  <c r="BO202" i="1"/>
  <c r="BN202" i="1"/>
  <c r="BJ202" i="1"/>
  <c r="BI202" i="1"/>
  <c r="BO201" i="1"/>
  <c r="BN201" i="1"/>
  <c r="BJ201" i="1"/>
  <c r="BI201" i="1"/>
  <c r="BO200" i="1"/>
  <c r="BN200" i="1"/>
  <c r="BJ200" i="1"/>
  <c r="BI200" i="1"/>
  <c r="BO199" i="1"/>
  <c r="BN199" i="1"/>
  <c r="BJ199" i="1"/>
  <c r="BI199" i="1"/>
  <c r="BO198" i="1"/>
  <c r="BN198" i="1"/>
  <c r="BJ198" i="1"/>
  <c r="BI198" i="1"/>
  <c r="BO197" i="1"/>
  <c r="BN197" i="1"/>
  <c r="BJ197" i="1"/>
  <c r="BI197" i="1"/>
  <c r="BO196" i="1"/>
  <c r="BN196" i="1"/>
  <c r="BJ196" i="1"/>
  <c r="BI196" i="1"/>
  <c r="BO195" i="1"/>
  <c r="BN195" i="1"/>
  <c r="BJ195" i="1"/>
  <c r="BI195" i="1"/>
  <c r="BO194" i="1"/>
  <c r="BN194" i="1"/>
  <c r="BJ194" i="1"/>
  <c r="BI194" i="1"/>
  <c r="BO193" i="1"/>
  <c r="BN193" i="1"/>
  <c r="BJ193" i="1"/>
  <c r="BI193" i="1"/>
  <c r="BO192" i="1"/>
  <c r="BN192" i="1"/>
  <c r="BJ192" i="1"/>
  <c r="BI192" i="1"/>
  <c r="BO191" i="1"/>
  <c r="BN191" i="1"/>
  <c r="BJ191" i="1"/>
  <c r="BI191" i="1"/>
  <c r="BO190" i="1"/>
  <c r="BN190" i="1"/>
  <c r="BJ190" i="1"/>
  <c r="BI190" i="1"/>
  <c r="BO189" i="1"/>
  <c r="BN189" i="1"/>
  <c r="BJ189" i="1"/>
  <c r="BI189" i="1"/>
  <c r="BO188" i="1"/>
  <c r="BN188" i="1"/>
  <c r="BJ188" i="1"/>
  <c r="BI188" i="1"/>
  <c r="BO187" i="1"/>
  <c r="BN187" i="1"/>
  <c r="BJ187" i="1"/>
  <c r="BI187" i="1"/>
  <c r="BO186" i="1"/>
  <c r="BN186" i="1"/>
  <c r="BJ186" i="1"/>
  <c r="BI186" i="1"/>
  <c r="BO185" i="1"/>
  <c r="BN185" i="1"/>
  <c r="BJ185" i="1"/>
  <c r="BI185" i="1"/>
  <c r="BO184" i="1"/>
  <c r="BN184" i="1"/>
  <c r="BJ184" i="1"/>
  <c r="BI184" i="1"/>
  <c r="BO183" i="1"/>
  <c r="BN183" i="1"/>
  <c r="BJ183" i="1"/>
  <c r="BI183" i="1"/>
  <c r="BO182" i="1"/>
  <c r="BN182" i="1"/>
  <c r="BJ182" i="1"/>
  <c r="BI182" i="1"/>
  <c r="BO181" i="1"/>
  <c r="BN181" i="1"/>
  <c r="BJ181" i="1"/>
  <c r="BI181" i="1"/>
  <c r="BO180" i="1"/>
  <c r="BN180" i="1"/>
  <c r="BJ180" i="1"/>
  <c r="BI180" i="1"/>
  <c r="BO179" i="1"/>
  <c r="BN179" i="1"/>
  <c r="BJ179" i="1"/>
  <c r="BI179" i="1"/>
  <c r="BO178" i="1"/>
  <c r="BN178" i="1"/>
  <c r="BJ178" i="1"/>
  <c r="BI178" i="1"/>
  <c r="BO177" i="1"/>
  <c r="BN177" i="1"/>
  <c r="BJ177" i="1"/>
  <c r="BI177" i="1"/>
  <c r="BO176" i="1"/>
  <c r="BN176" i="1"/>
  <c r="BJ176" i="1"/>
  <c r="BI176" i="1"/>
  <c r="BO175" i="1"/>
  <c r="BN175" i="1"/>
  <c r="BJ175" i="1"/>
  <c r="BI175" i="1"/>
  <c r="BO174" i="1"/>
  <c r="BN174" i="1"/>
  <c r="BJ174" i="1"/>
  <c r="BI174" i="1"/>
  <c r="BO173" i="1"/>
  <c r="BN173" i="1"/>
  <c r="BJ173" i="1"/>
  <c r="BI173" i="1"/>
  <c r="BO172" i="1"/>
  <c r="BN172" i="1"/>
  <c r="BJ172" i="1"/>
  <c r="BI172" i="1"/>
  <c r="BO171" i="1"/>
  <c r="BN171" i="1"/>
  <c r="BJ171" i="1"/>
  <c r="BI171" i="1"/>
  <c r="BO170" i="1"/>
  <c r="BN170" i="1"/>
  <c r="BJ170" i="1"/>
  <c r="BI170" i="1"/>
  <c r="BO169" i="1"/>
  <c r="BN169" i="1"/>
  <c r="BJ169" i="1"/>
  <c r="BI169" i="1"/>
  <c r="BO168" i="1"/>
  <c r="BN168" i="1"/>
  <c r="BJ168" i="1"/>
  <c r="BI168" i="1"/>
  <c r="BO167" i="1"/>
  <c r="BN167" i="1"/>
  <c r="BJ167" i="1"/>
  <c r="BI167" i="1"/>
  <c r="BO166" i="1"/>
  <c r="BN166" i="1"/>
  <c r="BJ166" i="1"/>
  <c r="BI166" i="1"/>
  <c r="BO165" i="1"/>
  <c r="BN165" i="1"/>
  <c r="BJ165" i="1"/>
  <c r="BI165" i="1"/>
  <c r="BO164" i="1"/>
  <c r="BN164" i="1"/>
  <c r="BJ164" i="1"/>
  <c r="BI164" i="1"/>
  <c r="BO163" i="1"/>
  <c r="BN163" i="1"/>
  <c r="BJ163" i="1"/>
  <c r="BI163" i="1"/>
  <c r="BO162" i="1"/>
  <c r="BN162" i="1"/>
  <c r="BJ162" i="1"/>
  <c r="BI162" i="1"/>
  <c r="BO161" i="1"/>
  <c r="BN161" i="1"/>
  <c r="BJ161" i="1"/>
  <c r="BI161" i="1"/>
  <c r="BO160" i="1"/>
  <c r="BN160" i="1"/>
  <c r="BJ160" i="1"/>
  <c r="BI160" i="1"/>
  <c r="BO159" i="1"/>
  <c r="BN159" i="1"/>
  <c r="BJ159" i="1"/>
  <c r="BI159" i="1"/>
  <c r="BO158" i="1"/>
  <c r="BN158" i="1"/>
  <c r="BJ158" i="1"/>
  <c r="BI158" i="1"/>
  <c r="BO157" i="1"/>
  <c r="BN157" i="1"/>
  <c r="BJ157" i="1"/>
  <c r="BI157" i="1"/>
  <c r="BO156" i="1"/>
  <c r="BN156" i="1"/>
  <c r="BJ156" i="1"/>
  <c r="BI156" i="1"/>
  <c r="BO155" i="1"/>
  <c r="BN155" i="1"/>
  <c r="BJ155" i="1"/>
  <c r="BI155" i="1"/>
  <c r="BO154" i="1"/>
  <c r="BN154" i="1"/>
  <c r="BJ154" i="1"/>
  <c r="BI154" i="1"/>
  <c r="BO153" i="1"/>
  <c r="BN153" i="1"/>
  <c r="BJ153" i="1"/>
  <c r="BI153" i="1"/>
  <c r="BO152" i="1"/>
  <c r="BN152" i="1"/>
  <c r="BJ152" i="1"/>
  <c r="BI152" i="1"/>
  <c r="BO151" i="1"/>
  <c r="BN151" i="1"/>
  <c r="BJ151" i="1"/>
  <c r="BI151" i="1"/>
  <c r="BO150" i="1"/>
  <c r="BN150" i="1"/>
  <c r="BJ150" i="1"/>
  <c r="BI150" i="1"/>
  <c r="BO149" i="1"/>
  <c r="BN149" i="1"/>
  <c r="BJ149" i="1"/>
  <c r="BI149" i="1"/>
  <c r="BO148" i="1"/>
  <c r="BN148" i="1"/>
  <c r="BJ148" i="1"/>
  <c r="BI148" i="1"/>
  <c r="BO147" i="1"/>
  <c r="BN147" i="1"/>
  <c r="BJ147" i="1"/>
  <c r="BI147" i="1"/>
  <c r="BO146" i="1"/>
  <c r="BN146" i="1"/>
  <c r="BJ146" i="1"/>
  <c r="BI146" i="1"/>
  <c r="BO145" i="1"/>
  <c r="BN145" i="1"/>
  <c r="BJ145" i="1"/>
  <c r="BI145" i="1"/>
  <c r="BO144" i="1"/>
  <c r="BN144" i="1"/>
  <c r="BJ144" i="1"/>
  <c r="BI144" i="1"/>
  <c r="BO143" i="1"/>
  <c r="BN143" i="1"/>
  <c r="BJ143" i="1"/>
  <c r="BI143" i="1"/>
  <c r="BO142" i="1"/>
  <c r="BN142" i="1"/>
  <c r="BJ142" i="1"/>
  <c r="BI142" i="1"/>
  <c r="BO141" i="1"/>
  <c r="BN141" i="1"/>
  <c r="BJ141" i="1"/>
  <c r="BI141" i="1"/>
  <c r="BO140" i="1"/>
  <c r="BN140" i="1"/>
  <c r="BJ140" i="1"/>
  <c r="BI140" i="1"/>
  <c r="BO139" i="1"/>
  <c r="BN139" i="1"/>
  <c r="BJ139" i="1"/>
  <c r="BI139" i="1"/>
  <c r="BO138" i="1"/>
  <c r="BN138" i="1"/>
  <c r="BJ138" i="1"/>
  <c r="BI138" i="1"/>
  <c r="BO137" i="1"/>
  <c r="BN137" i="1"/>
  <c r="BJ137" i="1"/>
  <c r="BI137" i="1"/>
  <c r="BO136" i="1"/>
  <c r="BN136" i="1"/>
  <c r="BJ136" i="1"/>
  <c r="BI136" i="1"/>
  <c r="BO135" i="1"/>
  <c r="BN135" i="1"/>
  <c r="BJ135" i="1"/>
  <c r="BI135" i="1"/>
  <c r="BO134" i="1"/>
  <c r="BN134" i="1"/>
  <c r="BJ134" i="1"/>
  <c r="BI134" i="1"/>
  <c r="BO133" i="1"/>
  <c r="BN133" i="1"/>
  <c r="BJ133" i="1"/>
  <c r="BI133" i="1"/>
  <c r="BO132" i="1"/>
  <c r="BN132" i="1"/>
  <c r="BJ132" i="1"/>
  <c r="BI132" i="1"/>
  <c r="BO131" i="1"/>
  <c r="BN131" i="1"/>
  <c r="BJ131" i="1"/>
  <c r="BI131" i="1"/>
  <c r="BO130" i="1"/>
  <c r="BN130" i="1"/>
  <c r="BJ130" i="1"/>
  <c r="BI130" i="1"/>
  <c r="BO129" i="1"/>
  <c r="BN129" i="1"/>
  <c r="BJ129" i="1"/>
  <c r="BI129" i="1"/>
  <c r="BO128" i="1"/>
  <c r="BN128" i="1"/>
  <c r="BJ128" i="1"/>
  <c r="BI128" i="1"/>
  <c r="BO127" i="1"/>
  <c r="BN127" i="1"/>
  <c r="BJ127" i="1"/>
  <c r="BI127" i="1"/>
  <c r="BO126" i="1"/>
  <c r="BN126" i="1"/>
  <c r="BJ126" i="1"/>
  <c r="BI126" i="1"/>
  <c r="BO125" i="1"/>
  <c r="BN125" i="1"/>
  <c r="BJ125" i="1"/>
  <c r="BI125" i="1"/>
  <c r="BO124" i="1"/>
  <c r="BN124" i="1"/>
  <c r="BJ124" i="1"/>
  <c r="BI124" i="1"/>
  <c r="BO123" i="1"/>
  <c r="BN123" i="1"/>
  <c r="BJ123" i="1"/>
  <c r="BI123" i="1"/>
  <c r="BO122" i="1"/>
  <c r="BN122" i="1"/>
  <c r="BJ122" i="1"/>
  <c r="BI122" i="1"/>
  <c r="BO121" i="1"/>
  <c r="BN121" i="1"/>
  <c r="BJ121" i="1"/>
  <c r="BI121" i="1"/>
  <c r="BO120" i="1"/>
  <c r="BN120" i="1"/>
  <c r="BJ120" i="1"/>
  <c r="BI120" i="1"/>
  <c r="BO119" i="1"/>
  <c r="BN119" i="1"/>
  <c r="BJ119" i="1"/>
  <c r="BI119" i="1"/>
  <c r="BO118" i="1"/>
  <c r="BN118" i="1"/>
  <c r="BJ118" i="1"/>
  <c r="BI118" i="1"/>
  <c r="BO117" i="1"/>
  <c r="BN117" i="1"/>
  <c r="BJ117" i="1"/>
  <c r="BI117" i="1"/>
  <c r="BO116" i="1"/>
  <c r="BN116" i="1"/>
  <c r="BJ116" i="1"/>
  <c r="BI116" i="1"/>
  <c r="BO115" i="1"/>
  <c r="BN115" i="1"/>
  <c r="BJ115" i="1"/>
  <c r="BI115" i="1"/>
  <c r="BO114" i="1"/>
  <c r="BN114" i="1"/>
  <c r="BJ114" i="1"/>
  <c r="BI114" i="1"/>
  <c r="BO113" i="1"/>
  <c r="BN113" i="1"/>
  <c r="BJ113" i="1"/>
  <c r="BI113" i="1"/>
  <c r="BO112" i="1"/>
  <c r="BN112" i="1"/>
  <c r="BJ112" i="1"/>
  <c r="BI112" i="1"/>
  <c r="BO111" i="1"/>
  <c r="BN111" i="1"/>
  <c r="BJ111" i="1"/>
  <c r="BI111" i="1"/>
  <c r="BO110" i="1"/>
  <c r="BN110" i="1"/>
  <c r="BJ110" i="1"/>
  <c r="BI110" i="1"/>
  <c r="BO109" i="1"/>
  <c r="BN109" i="1"/>
  <c r="BJ109" i="1"/>
  <c r="BI109" i="1"/>
  <c r="BO108" i="1"/>
  <c r="BN108" i="1"/>
  <c r="BJ108" i="1"/>
  <c r="BI108" i="1"/>
  <c r="BO107" i="1"/>
  <c r="BN107" i="1"/>
  <c r="BJ107" i="1"/>
  <c r="BI107" i="1"/>
  <c r="BO106" i="1"/>
  <c r="BN106" i="1"/>
  <c r="BJ106" i="1"/>
  <c r="BI106" i="1"/>
  <c r="BO105" i="1"/>
  <c r="BN105" i="1"/>
  <c r="BJ105" i="1"/>
  <c r="BI105" i="1"/>
  <c r="BO104" i="1"/>
  <c r="BN104" i="1"/>
  <c r="BJ104" i="1"/>
  <c r="BI104" i="1"/>
  <c r="BO103" i="1"/>
  <c r="BN103" i="1"/>
  <c r="BJ103" i="1"/>
  <c r="BI103" i="1"/>
  <c r="BO102" i="1"/>
  <c r="BN102" i="1"/>
  <c r="BJ102" i="1"/>
  <c r="BI102" i="1"/>
  <c r="BO101" i="1"/>
  <c r="BN101" i="1"/>
  <c r="BJ101" i="1"/>
  <c r="BI101" i="1"/>
  <c r="BO100" i="1"/>
  <c r="BN100" i="1"/>
  <c r="BJ100" i="1"/>
  <c r="BI100" i="1"/>
  <c r="BO99" i="1"/>
  <c r="BN99" i="1"/>
  <c r="BJ99" i="1"/>
  <c r="BI99" i="1"/>
  <c r="BO98" i="1"/>
  <c r="BN98" i="1"/>
  <c r="BJ98" i="1"/>
  <c r="BI98" i="1"/>
  <c r="BO97" i="1"/>
  <c r="BN97" i="1"/>
  <c r="BJ97" i="1"/>
  <c r="BI97" i="1"/>
  <c r="BO96" i="1"/>
  <c r="BN96" i="1"/>
  <c r="BJ96" i="1"/>
  <c r="BI96" i="1"/>
  <c r="BO95" i="1"/>
  <c r="BN95" i="1"/>
  <c r="BJ95" i="1"/>
  <c r="BI95" i="1"/>
  <c r="BO94" i="1"/>
  <c r="BN94" i="1"/>
  <c r="BJ94" i="1"/>
  <c r="BI94" i="1"/>
  <c r="BO93" i="1"/>
  <c r="BN93" i="1"/>
  <c r="BJ93" i="1"/>
  <c r="BI93" i="1"/>
  <c r="BO92" i="1"/>
  <c r="BN92" i="1"/>
  <c r="BJ92" i="1"/>
  <c r="BI92" i="1"/>
  <c r="BO91" i="1"/>
  <c r="BN91" i="1"/>
  <c r="BJ91" i="1"/>
  <c r="BI91" i="1"/>
  <c r="BO90" i="1"/>
  <c r="BN90" i="1"/>
  <c r="BJ90" i="1"/>
  <c r="BI90" i="1"/>
  <c r="BO89" i="1"/>
  <c r="BN89" i="1"/>
  <c r="BJ89" i="1"/>
  <c r="BI89" i="1"/>
  <c r="BO88" i="1"/>
  <c r="BN88" i="1"/>
  <c r="BJ88" i="1"/>
  <c r="BI88" i="1"/>
  <c r="BO87" i="1"/>
  <c r="BN87" i="1"/>
  <c r="BJ87" i="1"/>
  <c r="BI87" i="1"/>
  <c r="BO86" i="1"/>
  <c r="BN86" i="1"/>
  <c r="BJ86" i="1"/>
  <c r="BI86" i="1"/>
  <c r="BO85" i="1"/>
  <c r="BN85" i="1"/>
  <c r="BJ85" i="1"/>
  <c r="BI85" i="1"/>
  <c r="BO84" i="1"/>
  <c r="BN84" i="1"/>
  <c r="BJ84" i="1"/>
  <c r="BI84" i="1"/>
  <c r="BO83" i="1"/>
  <c r="BN83" i="1"/>
  <c r="BJ83" i="1"/>
  <c r="BI83" i="1"/>
  <c r="BO82" i="1"/>
  <c r="BN82" i="1"/>
  <c r="BJ82" i="1"/>
  <c r="BI82" i="1"/>
  <c r="BO81" i="1"/>
  <c r="BN81" i="1"/>
  <c r="BJ81" i="1"/>
  <c r="BI81" i="1"/>
  <c r="BO80" i="1"/>
  <c r="BN80" i="1"/>
  <c r="BJ80" i="1"/>
  <c r="BI80" i="1"/>
  <c r="BO79" i="1"/>
  <c r="BN79" i="1"/>
  <c r="BJ79" i="1"/>
  <c r="BI79" i="1"/>
  <c r="BO78" i="1"/>
  <c r="BN78" i="1"/>
  <c r="BJ78" i="1"/>
  <c r="BI78" i="1"/>
  <c r="BO77" i="1"/>
  <c r="BN77" i="1"/>
  <c r="BJ77" i="1"/>
  <c r="BI77" i="1"/>
  <c r="BO76" i="1"/>
  <c r="BN76" i="1"/>
  <c r="BJ76" i="1"/>
  <c r="BI76" i="1"/>
  <c r="BO75" i="1"/>
  <c r="BN75" i="1"/>
  <c r="BJ75" i="1"/>
  <c r="BI75" i="1"/>
  <c r="BO74" i="1"/>
  <c r="BN74" i="1"/>
  <c r="BJ74" i="1"/>
  <c r="BI74" i="1"/>
  <c r="BO73" i="1"/>
  <c r="BN73" i="1"/>
  <c r="BJ73" i="1"/>
  <c r="BI73" i="1"/>
  <c r="BQ72" i="1"/>
  <c r="BO72" i="1"/>
  <c r="BN72" i="1"/>
  <c r="BJ72" i="1"/>
  <c r="BI72" i="1"/>
  <c r="BO71" i="1"/>
  <c r="BN71" i="1"/>
  <c r="BP71" i="1" s="1"/>
  <c r="BJ71" i="1"/>
  <c r="BI71" i="1"/>
  <c r="BO70" i="1"/>
  <c r="BN70" i="1"/>
  <c r="BP70" i="1" s="1"/>
  <c r="BJ70" i="1"/>
  <c r="BI70" i="1"/>
  <c r="BO69" i="1"/>
  <c r="BN69" i="1"/>
  <c r="BJ69" i="1"/>
  <c r="BI69" i="1"/>
  <c r="BO68" i="1"/>
  <c r="BN68" i="1"/>
  <c r="BP68" i="1" s="1"/>
  <c r="BJ68" i="1"/>
  <c r="BI68" i="1"/>
  <c r="BO67" i="1"/>
  <c r="BN67" i="1"/>
  <c r="BJ67" i="1"/>
  <c r="BI67" i="1"/>
  <c r="BO66" i="1"/>
  <c r="BN66" i="1"/>
  <c r="BP66" i="1" s="1"/>
  <c r="BJ66" i="1"/>
  <c r="BI66" i="1"/>
  <c r="BO65" i="1"/>
  <c r="BN65" i="1"/>
  <c r="BJ65" i="1"/>
  <c r="BI65" i="1"/>
  <c r="BO64" i="1"/>
  <c r="BN64" i="1"/>
  <c r="BJ64" i="1"/>
  <c r="BI64" i="1"/>
  <c r="BO63" i="1"/>
  <c r="BN63" i="1"/>
  <c r="BJ63" i="1"/>
  <c r="BI63" i="1"/>
  <c r="BO62" i="1"/>
  <c r="BN62" i="1"/>
  <c r="BP62" i="1" s="1"/>
  <c r="BJ62" i="1"/>
  <c r="BI62" i="1"/>
  <c r="BO61" i="1"/>
  <c r="BN61" i="1"/>
  <c r="BJ61" i="1"/>
  <c r="BI61" i="1"/>
  <c r="BO60" i="1"/>
  <c r="BN60" i="1"/>
  <c r="BJ60" i="1"/>
  <c r="BI60" i="1"/>
  <c r="BO59" i="1"/>
  <c r="BN59" i="1"/>
  <c r="BJ59" i="1"/>
  <c r="BI59" i="1"/>
  <c r="BO58" i="1"/>
  <c r="BN58" i="1"/>
  <c r="BJ58" i="1"/>
  <c r="BI58" i="1"/>
  <c r="BO57" i="1"/>
  <c r="BN57" i="1"/>
  <c r="BJ57" i="1"/>
  <c r="BI57" i="1"/>
  <c r="BO56" i="1"/>
  <c r="BN56" i="1"/>
  <c r="BJ56" i="1"/>
  <c r="BI56" i="1"/>
  <c r="BO55" i="1"/>
  <c r="BN55" i="1"/>
  <c r="BJ55" i="1"/>
  <c r="BI55" i="1"/>
  <c r="BO54" i="1"/>
  <c r="BN54" i="1"/>
  <c r="BJ54" i="1"/>
  <c r="BI54" i="1"/>
  <c r="BO53" i="1"/>
  <c r="BN53" i="1"/>
  <c r="BJ53" i="1"/>
  <c r="BI53" i="1"/>
  <c r="BO52" i="1"/>
  <c r="BN52" i="1"/>
  <c r="BP52" i="1" s="1"/>
  <c r="BJ52" i="1"/>
  <c r="BI52" i="1"/>
  <c r="BO51" i="1"/>
  <c r="BN51" i="1"/>
  <c r="BJ51" i="1"/>
  <c r="BI51" i="1"/>
  <c r="BO50" i="1"/>
  <c r="BN50" i="1"/>
  <c r="BJ50" i="1"/>
  <c r="BI50" i="1"/>
  <c r="BO49" i="1"/>
  <c r="BN49" i="1"/>
  <c r="BJ49" i="1"/>
  <c r="BI49" i="1"/>
  <c r="BO48" i="1"/>
  <c r="BN48" i="1"/>
  <c r="BJ48" i="1"/>
  <c r="BI48" i="1"/>
  <c r="BO47" i="1"/>
  <c r="BN47" i="1"/>
  <c r="BJ47" i="1"/>
  <c r="BI47" i="1"/>
  <c r="BO46" i="1"/>
  <c r="BN46" i="1"/>
  <c r="BJ46" i="1"/>
  <c r="BI46" i="1"/>
  <c r="BO45" i="1"/>
  <c r="BN45" i="1"/>
  <c r="BJ45" i="1"/>
  <c r="BI45" i="1"/>
  <c r="BO44" i="1"/>
  <c r="BN44" i="1"/>
  <c r="BJ44" i="1"/>
  <c r="BI44" i="1"/>
  <c r="BO43" i="1"/>
  <c r="BN43" i="1"/>
  <c r="BJ43" i="1"/>
  <c r="BI43" i="1"/>
  <c r="BO42" i="1"/>
  <c r="BN42" i="1"/>
  <c r="BP42" i="1" s="1"/>
  <c r="BJ42" i="1"/>
  <c r="BI42" i="1"/>
  <c r="BO41" i="1"/>
  <c r="BN41" i="1"/>
  <c r="BJ41" i="1"/>
  <c r="BI41" i="1"/>
  <c r="BO40" i="1"/>
  <c r="BN40" i="1"/>
  <c r="BJ40" i="1"/>
  <c r="BI40" i="1"/>
  <c r="BO39" i="1"/>
  <c r="BN39" i="1"/>
  <c r="BJ39" i="1"/>
  <c r="BI39" i="1"/>
  <c r="BO38" i="1"/>
  <c r="BN38" i="1"/>
  <c r="BP38" i="1" s="1"/>
  <c r="BJ38" i="1"/>
  <c r="BI38" i="1"/>
  <c r="BO37" i="1"/>
  <c r="BN37" i="1"/>
  <c r="BJ37" i="1"/>
  <c r="BI37" i="1"/>
  <c r="BO36" i="1"/>
  <c r="BN36" i="1"/>
  <c r="BJ36" i="1"/>
  <c r="BI36" i="1"/>
  <c r="BO35" i="1"/>
  <c r="BN35" i="1"/>
  <c r="BJ35" i="1"/>
  <c r="BI35" i="1"/>
  <c r="BO34" i="1"/>
  <c r="BN34" i="1"/>
  <c r="BP34" i="1" s="1"/>
  <c r="BJ34" i="1"/>
  <c r="BI34" i="1"/>
  <c r="BO33" i="1"/>
  <c r="BN33" i="1"/>
  <c r="BJ33" i="1"/>
  <c r="BI33" i="1"/>
  <c r="BO32" i="1"/>
  <c r="BN32" i="1"/>
  <c r="BJ32" i="1"/>
  <c r="BI32" i="1"/>
  <c r="BO31" i="1"/>
  <c r="BN31" i="1"/>
  <c r="BJ31" i="1"/>
  <c r="BI31" i="1"/>
  <c r="BO30" i="1"/>
  <c r="BN30" i="1"/>
  <c r="BP30" i="1" s="1"/>
  <c r="BJ30" i="1"/>
  <c r="BI30" i="1"/>
  <c r="BO29" i="1"/>
  <c r="BN29" i="1"/>
  <c r="BJ29" i="1"/>
  <c r="BI29" i="1"/>
  <c r="BO28" i="1"/>
  <c r="BN28" i="1"/>
  <c r="BJ28" i="1"/>
  <c r="BI28" i="1"/>
  <c r="BO27" i="1"/>
  <c r="BN27" i="1"/>
  <c r="BJ27" i="1"/>
  <c r="BI27" i="1"/>
  <c r="BO26" i="1"/>
  <c r="BN26" i="1"/>
  <c r="BP26" i="1" s="1"/>
  <c r="BJ26" i="1"/>
  <c r="BI26" i="1"/>
  <c r="BO25" i="1"/>
  <c r="BN25" i="1"/>
  <c r="BJ25" i="1"/>
  <c r="BI25" i="1"/>
  <c r="BO24" i="1"/>
  <c r="BN24" i="1"/>
  <c r="BJ24" i="1"/>
  <c r="BI24" i="1"/>
  <c r="BO23" i="1"/>
  <c r="BN23" i="1"/>
  <c r="BJ23" i="1"/>
  <c r="BI23" i="1"/>
  <c r="BO22" i="1"/>
  <c r="BN22" i="1"/>
  <c r="BP22" i="1" s="1"/>
  <c r="BJ22" i="1"/>
  <c r="BI22" i="1"/>
  <c r="BO21" i="1"/>
  <c r="BN21" i="1"/>
  <c r="BJ21" i="1"/>
  <c r="BI21" i="1"/>
  <c r="BO20" i="1"/>
  <c r="BN20" i="1"/>
  <c r="BJ20" i="1"/>
  <c r="BI20" i="1"/>
  <c r="BO19" i="1"/>
  <c r="BN19" i="1"/>
  <c r="BJ19" i="1"/>
  <c r="BI19" i="1"/>
  <c r="BO18" i="1"/>
  <c r="BN18" i="1"/>
  <c r="BP18" i="1" s="1"/>
  <c r="BJ18" i="1"/>
  <c r="BI18" i="1"/>
  <c r="BO17" i="1"/>
  <c r="BN17" i="1"/>
  <c r="BJ17" i="1"/>
  <c r="BI17" i="1"/>
  <c r="BO16" i="1"/>
  <c r="BN16" i="1"/>
  <c r="BJ16" i="1"/>
  <c r="BI16" i="1"/>
  <c r="BO15" i="1"/>
  <c r="BN15" i="1"/>
  <c r="BJ15" i="1"/>
  <c r="BI15" i="1"/>
  <c r="BO14" i="1"/>
  <c r="BN14" i="1"/>
  <c r="BJ14" i="1"/>
  <c r="BI14" i="1"/>
  <c r="BO13" i="1"/>
  <c r="BN13" i="1"/>
  <c r="BJ13" i="1"/>
  <c r="BI13" i="1"/>
  <c r="BO12" i="1"/>
  <c r="BN12" i="1"/>
  <c r="BJ12" i="1"/>
  <c r="BI12" i="1"/>
  <c r="BO11" i="1"/>
  <c r="BN11" i="1"/>
  <c r="BJ11" i="1"/>
  <c r="BI11" i="1"/>
  <c r="BO10" i="1"/>
  <c r="BN10" i="1"/>
  <c r="BP10" i="1" s="1"/>
  <c r="BJ10" i="1"/>
  <c r="BI10" i="1"/>
  <c r="BO9" i="1"/>
  <c r="BN9" i="1"/>
  <c r="BJ9" i="1"/>
  <c r="BI9" i="1"/>
  <c r="BO8" i="1"/>
  <c r="BN8" i="1"/>
  <c r="BJ8" i="1"/>
  <c r="BI8" i="1"/>
  <c r="BO7" i="1"/>
  <c r="BN7" i="1"/>
  <c r="BJ7" i="1"/>
  <c r="BI7" i="1"/>
  <c r="BO6" i="1"/>
  <c r="BN6" i="1"/>
  <c r="BP6" i="1" s="1"/>
  <c r="BJ6" i="1"/>
  <c r="BI6" i="1"/>
  <c r="BP88" i="1" l="1"/>
  <c r="BP96" i="1"/>
  <c r="BP172" i="1"/>
  <c r="BP220" i="1"/>
  <c r="BP235" i="1"/>
  <c r="BP247" i="1"/>
  <c r="BP259" i="1"/>
  <c r="BP76" i="1"/>
  <c r="BP108" i="1"/>
  <c r="BP122" i="1"/>
  <c r="BP124" i="1"/>
  <c r="BP128" i="1"/>
  <c r="BP130" i="1"/>
  <c r="BP134" i="1"/>
  <c r="BP140" i="1"/>
  <c r="BP144" i="1"/>
  <c r="BP156" i="1"/>
  <c r="BP160" i="1"/>
  <c r="BP162" i="1"/>
  <c r="BP230" i="1"/>
  <c r="BP264" i="1"/>
  <c r="BP266" i="1"/>
  <c r="BP270" i="1"/>
  <c r="BP272" i="1"/>
  <c r="BP87" i="1"/>
  <c r="BP95" i="1"/>
  <c r="BP97" i="1"/>
  <c r="BP101" i="1"/>
  <c r="BP103" i="1"/>
  <c r="BP111" i="1"/>
  <c r="BP119" i="1"/>
  <c r="BP137" i="1"/>
  <c r="BP151" i="1"/>
  <c r="BP155" i="1"/>
  <c r="BP165" i="1"/>
  <c r="BP167" i="1"/>
  <c r="BP175" i="1"/>
  <c r="BP177" i="1"/>
  <c r="BP197" i="1"/>
  <c r="BP199" i="1"/>
  <c r="BP205" i="1"/>
  <c r="BP207" i="1"/>
  <c r="BP215" i="1"/>
  <c r="BP263" i="1"/>
  <c r="BP267" i="1"/>
  <c r="BP271" i="1"/>
  <c r="BP275" i="1"/>
  <c r="BP279" i="1"/>
  <c r="BP281" i="1"/>
  <c r="BP385" i="1"/>
  <c r="BP57" i="1"/>
  <c r="BP50" i="1"/>
  <c r="BP228" i="1"/>
  <c r="BP80" i="1"/>
  <c r="BP135" i="1"/>
  <c r="BP147" i="1"/>
  <c r="BP282" i="1"/>
  <c r="BP288" i="1"/>
  <c r="BP290" i="1"/>
  <c r="BP296" i="1"/>
  <c r="BP298" i="1"/>
  <c r="BP304" i="1"/>
  <c r="BP306" i="1"/>
  <c r="BP312" i="1"/>
  <c r="BP314" i="1"/>
  <c r="BP320" i="1"/>
  <c r="BP322" i="1"/>
  <c r="BP330" i="1"/>
  <c r="BP21" i="1"/>
  <c r="BP31" i="1"/>
  <c r="BP37" i="1"/>
  <c r="BP51" i="1"/>
  <c r="BP53" i="1"/>
  <c r="BP187" i="1"/>
  <c r="BP225" i="1"/>
  <c r="BP231" i="1"/>
  <c r="BP239" i="1"/>
  <c r="BP241" i="1"/>
  <c r="BP243" i="1"/>
  <c r="BP245" i="1"/>
  <c r="BP251" i="1"/>
  <c r="BP255" i="1"/>
  <c r="BP257" i="1"/>
  <c r="BP100" i="1"/>
  <c r="BP61" i="1"/>
  <c r="BP77" i="1"/>
  <c r="BP79" i="1"/>
  <c r="BP146" i="1"/>
  <c r="BP170" i="1"/>
  <c r="BP180" i="1"/>
  <c r="BP184" i="1"/>
  <c r="BP190" i="1"/>
  <c r="BP192" i="1"/>
  <c r="BP194" i="1"/>
  <c r="BP196" i="1"/>
  <c r="BP198" i="1"/>
  <c r="BP206" i="1"/>
  <c r="BP210" i="1"/>
  <c r="BP327" i="1"/>
  <c r="BP333" i="1"/>
  <c r="BP335" i="1"/>
  <c r="BP337" i="1"/>
  <c r="BP343" i="1"/>
  <c r="BP351" i="1"/>
  <c r="BP234" i="1"/>
  <c r="BP250" i="1"/>
  <c r="BP256" i="1"/>
  <c r="BP258" i="1"/>
  <c r="BP329" i="1"/>
  <c r="BP25" i="1"/>
  <c r="BP29" i="1"/>
  <c r="BP43" i="1"/>
  <c r="BP45" i="1"/>
  <c r="BP54" i="1"/>
  <c r="BP72" i="1"/>
  <c r="BP98" i="1"/>
  <c r="BP104" i="1"/>
  <c r="BP113" i="1"/>
  <c r="BP171" i="1"/>
  <c r="BP178" i="1"/>
  <c r="BP224" i="1"/>
  <c r="BP226" i="1"/>
  <c r="BP244" i="1"/>
  <c r="BP246" i="1"/>
  <c r="BP338" i="1"/>
  <c r="BP344" i="1"/>
  <c r="BP346" i="1"/>
  <c r="BP352" i="1"/>
  <c r="BP354" i="1"/>
  <c r="BP360" i="1"/>
  <c r="BP362" i="1"/>
  <c r="BP368" i="1"/>
  <c r="BP370" i="1"/>
  <c r="BP376" i="1"/>
  <c r="BP378" i="1"/>
  <c r="BP380" i="1"/>
  <c r="BP382" i="1"/>
  <c r="BP386" i="1"/>
  <c r="BP14" i="1"/>
  <c r="BP49" i="1"/>
  <c r="BP58" i="1"/>
  <c r="BP78" i="1"/>
  <c r="BP93" i="1"/>
  <c r="BP166" i="1"/>
  <c r="BP188" i="1"/>
  <c r="BP219" i="1"/>
  <c r="BP302" i="1"/>
  <c r="BP310" i="1"/>
  <c r="BP318" i="1"/>
  <c r="BP326" i="1"/>
  <c r="BP274" i="1"/>
  <c r="BP359" i="1"/>
  <c r="BP367" i="1"/>
  <c r="BP371" i="1"/>
  <c r="BP375" i="1"/>
  <c r="BP377" i="1"/>
  <c r="BP379" i="1"/>
  <c r="BP381" i="1"/>
  <c r="BP383" i="1"/>
  <c r="BP13" i="1"/>
  <c r="BP46" i="1"/>
  <c r="BP48" i="1"/>
  <c r="BP59" i="1"/>
  <c r="BP73" i="1"/>
  <c r="BP92" i="1"/>
  <c r="BP105" i="1"/>
  <c r="BP116" i="1"/>
  <c r="BP133" i="1"/>
  <c r="BP159" i="1"/>
  <c r="BP179" i="1"/>
  <c r="BP181" i="1"/>
  <c r="BP183" i="1"/>
  <c r="BP191" i="1"/>
  <c r="BP212" i="1"/>
  <c r="BP229" i="1"/>
  <c r="BP236" i="1"/>
  <c r="BP240" i="1"/>
  <c r="BP242" i="1"/>
  <c r="BP287" i="1"/>
  <c r="BP295" i="1"/>
  <c r="BP303" i="1"/>
  <c r="BP311" i="1"/>
  <c r="BP319" i="1"/>
  <c r="BP332" i="1"/>
  <c r="BP334" i="1"/>
  <c r="BP36" i="1"/>
  <c r="BP127" i="1"/>
  <c r="BP138" i="1"/>
  <c r="BP169" i="1"/>
  <c r="BP218" i="1"/>
  <c r="BP107" i="1"/>
  <c r="BP164" i="1"/>
  <c r="BP75" i="1"/>
  <c r="BP82" i="1"/>
  <c r="BP148" i="1"/>
  <c r="BP65" i="1"/>
  <c r="BP64" i="1"/>
  <c r="BP67" i="1"/>
  <c r="BP69" i="1"/>
  <c r="BP84" i="1"/>
  <c r="BP106" i="1"/>
  <c r="BP204" i="1"/>
  <c r="BP121" i="1"/>
  <c r="BP132" i="1"/>
  <c r="BP143" i="1"/>
  <c r="BP154" i="1"/>
  <c r="BP223" i="1"/>
  <c r="BP20" i="1"/>
  <c r="BP44" i="1"/>
  <c r="BP153" i="1"/>
  <c r="BP182" i="1"/>
  <c r="BP189" i="1"/>
  <c r="BP217" i="1"/>
  <c r="BP277" i="1"/>
  <c r="BP331" i="1"/>
  <c r="BP384" i="1"/>
  <c r="BP86" i="1"/>
  <c r="BP89" i="1"/>
  <c r="BP99" i="1"/>
  <c r="BP109" i="1"/>
  <c r="BP118" i="1"/>
  <c r="BP123" i="1"/>
  <c r="BP145" i="1"/>
  <c r="BP193" i="1"/>
  <c r="BP200" i="1"/>
  <c r="BP214" i="1"/>
  <c r="BP261" i="1"/>
  <c r="BP291" i="1"/>
  <c r="BP305" i="1"/>
  <c r="BP307" i="1"/>
  <c r="BP321" i="1"/>
  <c r="BP323" i="1"/>
  <c r="BP328" i="1"/>
  <c r="BP345" i="1"/>
  <c r="BP361" i="1"/>
  <c r="BP363" i="1"/>
  <c r="BP120" i="1"/>
  <c r="BP142" i="1"/>
  <c r="BP152" i="1"/>
  <c r="BP157" i="1"/>
  <c r="BP174" i="1"/>
  <c r="BP195" i="1"/>
  <c r="BP202" i="1"/>
  <c r="BP209" i="1"/>
  <c r="BP221" i="1"/>
  <c r="BP233" i="1"/>
  <c r="BP238" i="1"/>
  <c r="BP248" i="1"/>
  <c r="BP253" i="1"/>
  <c r="BP284" i="1"/>
  <c r="BP293" i="1"/>
  <c r="BP300" i="1"/>
  <c r="BP309" i="1"/>
  <c r="BP316" i="1"/>
  <c r="BP325" i="1"/>
  <c r="BP340" i="1"/>
  <c r="BP349" i="1"/>
  <c r="BP358" i="1"/>
  <c r="BP365" i="1"/>
  <c r="BP374" i="1"/>
  <c r="BP211" i="1"/>
  <c r="BP216" i="1"/>
  <c r="BP276" i="1"/>
  <c r="BP85" i="1"/>
  <c r="BP90" i="1"/>
  <c r="BP117" i="1"/>
  <c r="BP129" i="1"/>
  <c r="BP185" i="1"/>
  <c r="BP208" i="1"/>
  <c r="BP213" i="1"/>
  <c r="BP227" i="1"/>
  <c r="BP260" i="1"/>
  <c r="BP262" i="1"/>
  <c r="BP273" i="1"/>
  <c r="BP283" i="1"/>
  <c r="BP297" i="1"/>
  <c r="BP299" i="1"/>
  <c r="BP315" i="1"/>
  <c r="BP339" i="1"/>
  <c r="BP353" i="1"/>
  <c r="BP355" i="1"/>
  <c r="BP369" i="1"/>
  <c r="BP387" i="1"/>
  <c r="BP112" i="1"/>
  <c r="BP126" i="1"/>
  <c r="BP136" i="1"/>
  <c r="BP141" i="1"/>
  <c r="BP163" i="1"/>
  <c r="BP168" i="1"/>
  <c r="BP173" i="1"/>
  <c r="BP201" i="1"/>
  <c r="BP203" i="1"/>
  <c r="BP222" i="1"/>
  <c r="BP232" i="1"/>
  <c r="BP237" i="1"/>
  <c r="BP249" i="1"/>
  <c r="BP252" i="1"/>
  <c r="BP254" i="1"/>
  <c r="BP265" i="1"/>
  <c r="BP280" i="1"/>
  <c r="BP285" i="1"/>
  <c r="BP292" i="1"/>
  <c r="BP301" i="1"/>
  <c r="BP308" i="1"/>
  <c r="BP317" i="1"/>
  <c r="BP324" i="1"/>
  <c r="BP336" i="1"/>
  <c r="BP341" i="1"/>
  <c r="BP348" i="1"/>
  <c r="BP350" i="1"/>
  <c r="BP357" i="1"/>
  <c r="BP364" i="1"/>
  <c r="BP366" i="1"/>
  <c r="BP373" i="1"/>
  <c r="BP9" i="1"/>
  <c r="BP17" i="1"/>
  <c r="BP33" i="1"/>
  <c r="BP41" i="1"/>
  <c r="BP83" i="1"/>
  <c r="BP91" i="1"/>
  <c r="BP115" i="1"/>
  <c r="BP131" i="1"/>
  <c r="BP139" i="1"/>
  <c r="BP16" i="1"/>
  <c r="BP24" i="1"/>
  <c r="BP32" i="1"/>
  <c r="BP40" i="1"/>
  <c r="BP56" i="1"/>
  <c r="BP74" i="1"/>
  <c r="BP114" i="1"/>
  <c r="BP186" i="1"/>
  <c r="BP8" i="1"/>
  <c r="BP7" i="1"/>
  <c r="BP15" i="1"/>
  <c r="BP23" i="1"/>
  <c r="BP39" i="1"/>
  <c r="BP47" i="1"/>
  <c r="BP55" i="1"/>
  <c r="BP63" i="1"/>
  <c r="BP81" i="1"/>
  <c r="BP161" i="1"/>
  <c r="BP278" i="1"/>
  <c r="BP176" i="1"/>
  <c r="BP12" i="1"/>
  <c r="BP28" i="1"/>
  <c r="BP60" i="1"/>
  <c r="BP94" i="1"/>
  <c r="BP102" i="1"/>
  <c r="BP110" i="1"/>
  <c r="BP150" i="1"/>
  <c r="BP158" i="1"/>
  <c r="BP268" i="1"/>
  <c r="BP269" i="1"/>
  <c r="BP11" i="1"/>
  <c r="BP19" i="1"/>
  <c r="BP27" i="1"/>
  <c r="BP35" i="1"/>
  <c r="BP125" i="1"/>
  <c r="BP149" i="1"/>
  <c r="BP286" i="1"/>
  <c r="BP294" i="1"/>
  <c r="BP356" i="1"/>
  <c r="BP347" i="1"/>
  <c r="BP289" i="1"/>
  <c r="BP31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Aro, Melissa F.   DPI</author>
  </authors>
  <commentList>
    <comment ref="BQ72" authorId="0" shapeId="0" xr:uid="{04E5B5A8-0BBB-471B-A8D3-F9D7B643CECC}">
      <text>
        <r>
          <rPr>
            <b/>
            <sz val="9"/>
            <color indexed="81"/>
            <rFont val="Tahoma"/>
            <family val="2"/>
          </rPr>
          <t>Aro, Melissa F.   DPI:</t>
        </r>
        <r>
          <rPr>
            <sz val="9"/>
            <color indexed="81"/>
            <rFont val="Tahoma"/>
            <family val="2"/>
          </rPr>
          <t xml:space="preserve">
Corrected to reflect corrected All Other Income.</t>
        </r>
      </text>
    </comment>
    <comment ref="BM556" authorId="0" shapeId="0" xr:uid="{05F2084C-F2CE-4B7E-B3A4-55149ECE89B6}">
      <text>
        <r>
          <rPr>
            <b/>
            <sz val="9"/>
            <color indexed="81"/>
            <rFont val="Tahoma"/>
            <family val="2"/>
          </rPr>
          <t>Aro, Melissa F.   DPI:</t>
        </r>
        <r>
          <rPr>
            <sz val="9"/>
            <color indexed="81"/>
            <rFont val="Tahoma"/>
            <family val="2"/>
          </rPr>
          <t xml:space="preserve">
Affliate Member Delivery &amp; Member Library Automation </t>
        </r>
      </text>
    </comment>
    <comment ref="BM557" authorId="0" shapeId="0" xr:uid="{83E0C1F4-AE82-482A-88B9-7A5DA239F205}">
      <text>
        <r>
          <rPr>
            <b/>
            <sz val="9"/>
            <color indexed="81"/>
            <rFont val="Tahoma"/>
            <family val="2"/>
          </rPr>
          <t>Aro, Melissa F.   DPI:</t>
        </r>
        <r>
          <rPr>
            <sz val="9"/>
            <color indexed="81"/>
            <rFont val="Tahoma"/>
            <family val="2"/>
          </rPr>
          <t xml:space="preserve">
LLSystem contract; Member charges for cooperative purchases, electronic content, databases, CAFÉ, Flipster, &amp; OverDrive Advantage; SEWI Program revenue (intersystem CE program)  LESS
Jefferson Meals on Wheels
</t>
        </r>
      </text>
    </comment>
    <comment ref="BM558" authorId="0" shapeId="0" xr:uid="{FD4117A3-3A34-4F2A-85B8-42B6F45FC618}">
      <text>
        <r>
          <rPr>
            <b/>
            <sz val="9"/>
            <color indexed="81"/>
            <rFont val="Tahoma"/>
            <family val="2"/>
          </rPr>
          <t>Aro, Melissa F.   DPI:</t>
        </r>
        <r>
          <rPr>
            <sz val="9"/>
            <color indexed="81"/>
            <rFont val="Tahoma"/>
            <family val="2"/>
          </rPr>
          <t xml:space="preserve">
IFLS Contract Total and L Phillips library MORE contract</t>
        </r>
      </text>
    </comment>
    <comment ref="BM559" authorId="0" shapeId="0" xr:uid="{78B535A5-E682-4B9F-BA62-6AC2713A87EC}">
      <text>
        <r>
          <rPr>
            <b/>
            <sz val="9"/>
            <color indexed="81"/>
            <rFont val="Tahoma"/>
            <family val="2"/>
          </rPr>
          <t>Aro, Melissa F.   DPI:</t>
        </r>
        <r>
          <rPr>
            <sz val="9"/>
            <color indexed="81"/>
            <rFont val="Tahoma"/>
            <family val="2"/>
          </rPr>
          <t xml:space="preserve">
Kenosha County contract total</t>
        </r>
      </text>
    </comment>
    <comment ref="BM560" authorId="0" shapeId="0" xr:uid="{E4E41FE3-B0BD-4F32-AC17-6962A668CC69}">
      <text>
        <r>
          <rPr>
            <b/>
            <sz val="9"/>
            <color indexed="81"/>
            <rFont val="Tahoma"/>
            <family val="2"/>
          </rPr>
          <t>Aro, Melissa F.   DPI:</t>
        </r>
        <r>
          <rPr>
            <sz val="9"/>
            <color indexed="81"/>
            <rFont val="Tahoma"/>
            <family val="2"/>
          </rPr>
          <t xml:space="preserve">
T Service &amp; Delivery (No WAN contarct listed for 2019)</t>
        </r>
      </text>
    </comment>
    <comment ref="BM561" authorId="0" shapeId="0" xr:uid="{418C11A7-6902-4FEB-884E-60F08A500997}">
      <text>
        <r>
          <rPr>
            <b/>
            <sz val="9"/>
            <color indexed="81"/>
            <rFont val="Tahoma"/>
            <family val="2"/>
          </rPr>
          <t>Aro, Melissa F.   DPI:</t>
        </r>
        <r>
          <rPr>
            <sz val="9"/>
            <color indexed="81"/>
            <rFont val="Tahoma"/>
            <family val="2"/>
          </rPr>
          <t xml:space="preserve">
system total pre adjustment</t>
        </r>
      </text>
    </comment>
    <comment ref="BM562" authorId="0" shapeId="0" xr:uid="{4F69270B-8116-4DF5-B029-E87B0EBE49DD}">
      <text>
        <r>
          <rPr>
            <b/>
            <sz val="9"/>
            <color indexed="81"/>
            <rFont val="Tahoma"/>
            <family val="2"/>
          </rPr>
          <t>Aro, Melissa F.   DPI:</t>
        </r>
        <r>
          <rPr>
            <sz val="9"/>
            <color indexed="81"/>
            <rFont val="Tahoma"/>
            <family val="2"/>
          </rPr>
          <t xml:space="preserve">
Total and 2 member contract items (Not W Milw)</t>
        </r>
      </text>
    </comment>
    <comment ref="BM563" authorId="0" shapeId="0" xr:uid="{EFE825CC-C674-4DDB-B669-A8F0CBFD246E}">
      <text>
        <r>
          <rPr>
            <b/>
            <sz val="9"/>
            <color indexed="81"/>
            <rFont val="Tahoma"/>
            <family val="2"/>
          </rPr>
          <t>Aro, Melissa F.   DPI:</t>
        </r>
        <r>
          <rPr>
            <sz val="9"/>
            <color indexed="81"/>
            <rFont val="Tahoma"/>
            <family val="2"/>
          </rPr>
          <t xml:space="preserve">
Washington and Dodge County totals</t>
        </r>
      </text>
    </comment>
    <comment ref="BM564" authorId="0" shapeId="0" xr:uid="{9CA679F8-770C-4AB5-8C8E-2C24E5FE8B16}">
      <text>
        <r>
          <rPr>
            <b/>
            <sz val="9"/>
            <color indexed="81"/>
            <rFont val="Tahoma"/>
            <family val="2"/>
          </rPr>
          <t>Aro, Melissa F.   DPI:</t>
        </r>
        <r>
          <rPr>
            <sz val="9"/>
            <color indexed="81"/>
            <rFont val="Tahoma"/>
            <family val="2"/>
          </rPr>
          <t xml:space="preserve">
OWLS NFLS Member contract</t>
        </r>
      </text>
    </comment>
    <comment ref="BM565" authorId="0" shapeId="0" xr:uid="{2F3DC503-2F57-4776-BEAD-65897791BC01}">
      <text>
        <r>
          <rPr>
            <b/>
            <sz val="9"/>
            <color indexed="81"/>
            <rFont val="Tahoma"/>
            <family val="2"/>
          </rPr>
          <t>Aro, Melissa F.   DPI:</t>
        </r>
        <r>
          <rPr>
            <sz val="9"/>
            <color indexed="81"/>
            <rFont val="Tahoma"/>
            <family val="2"/>
          </rPr>
          <t xml:space="preserve">
Merlin (system contract) + Merlin (library contracts) [No such library contracts in 2018]</t>
        </r>
      </text>
    </comment>
    <comment ref="BM566" authorId="0" shapeId="0" xr:uid="{F4DDF522-3221-479B-97F4-A7B6EBBE2648}">
      <text>
        <r>
          <rPr>
            <b/>
            <sz val="9"/>
            <color indexed="81"/>
            <rFont val="Tahoma"/>
            <family val="2"/>
          </rPr>
          <t>Aro, Melissa F.   DPI:</t>
        </r>
        <r>
          <rPr>
            <sz val="9"/>
            <color indexed="81"/>
            <rFont val="Tahoma"/>
            <family val="2"/>
          </rPr>
          <t xml:space="preserve">
OWLSNet - OWLS and Digital Buying; Enterprise Wireless </t>
        </r>
      </text>
    </comment>
    <comment ref="BM567" authorId="0" shapeId="0" xr:uid="{96715628-A8EC-4DCD-B092-8F91F80C051C}">
      <text>
        <r>
          <rPr>
            <b/>
            <sz val="9"/>
            <color indexed="81"/>
            <rFont val="Tahoma"/>
            <family val="2"/>
          </rPr>
          <t>Aro, Melissa F.   DPI:</t>
        </r>
        <r>
          <rPr>
            <sz val="9"/>
            <color indexed="81"/>
            <rFont val="Tahoma"/>
            <family val="2"/>
          </rPr>
          <t xml:space="preserve">
Tech &amp; ILS; Delivery (libraries); Digital Buying PLUS Everett Library Marathon County PL subscription fee (no fee for 2019)
</t>
        </r>
      </text>
    </comment>
    <comment ref="BM568" authorId="0" shapeId="0" xr:uid="{0809D242-7FA6-44FA-8C09-E32D3A3800A8}">
      <text>
        <r>
          <rPr>
            <b/>
            <sz val="9"/>
            <color indexed="81"/>
            <rFont val="Tahoma"/>
            <family val="2"/>
          </rPr>
          <t>Aro, Melissa F.   DPI:</t>
        </r>
        <r>
          <rPr>
            <sz val="9"/>
            <color indexed="81"/>
            <rFont val="Tahoma"/>
            <family val="2"/>
          </rPr>
          <t xml:space="preserve">
NetSouthwest; Tech Services; Audio Book Circuit; Buying Pool</t>
        </r>
      </text>
    </comment>
    <comment ref="BM569" authorId="0" shapeId="0" xr:uid="{3F5FA1B2-22BE-4656-A06E-624B01D32598}">
      <text>
        <r>
          <rPr>
            <b/>
            <sz val="9"/>
            <color indexed="81"/>
            <rFont val="Tahoma"/>
            <family val="2"/>
          </rPr>
          <t>Aro, Melissa F.   DPI:</t>
        </r>
        <r>
          <rPr>
            <sz val="9"/>
            <color indexed="81"/>
            <rFont val="Tahoma"/>
            <family val="2"/>
          </rPr>
          <t xml:space="preserve">
LaCrosse Public Library - Contract Income</t>
        </r>
      </text>
    </comment>
    <comment ref="BM570" authorId="0" shapeId="0" xr:uid="{C7800397-B005-40A7-9F0E-32B70D325FBA}">
      <text>
        <r>
          <rPr>
            <b/>
            <sz val="9"/>
            <color indexed="81"/>
            <rFont val="Tahoma"/>
            <family val="2"/>
          </rPr>
          <t>Aro, Melissa F.   DPI:</t>
        </r>
        <r>
          <rPr>
            <sz val="9"/>
            <color indexed="81"/>
            <rFont val="Tahoma"/>
            <family val="2"/>
          </rPr>
          <t xml:space="preserve">
Pre-adjustment system contract income and Berlin Public Library - WCTS Rent</t>
        </r>
      </text>
    </comment>
    <comment ref="BM571" authorId="0" shapeId="0" xr:uid="{AB081332-B247-4FA3-A224-4E12FCF5E669}">
      <text>
        <r>
          <rPr>
            <b/>
            <sz val="9"/>
            <color indexed="81"/>
            <rFont val="Tahoma"/>
            <family val="2"/>
          </rPr>
          <t>Aro, Melissa F.   DPI:</t>
        </r>
        <r>
          <rPr>
            <sz val="9"/>
            <color indexed="81"/>
            <rFont val="Tahoma"/>
            <family val="2"/>
          </rPr>
          <t xml:space="preserve">
Pre-adjustment system contract income and Marathon County - County Contract Income</t>
        </r>
      </text>
    </comment>
  </commentList>
</comments>
</file>

<file path=xl/sharedStrings.xml><?xml version="1.0" encoding="utf-8"?>
<sst xmlns="http://schemas.openxmlformats.org/spreadsheetml/2006/main" count="9646" uniqueCount="2842">
  <si>
    <t>Data Element</t>
  </si>
  <si>
    <t>LibPAS Short Name</t>
  </si>
  <si>
    <t>LibPAS Indicator</t>
  </si>
  <si>
    <t>Definition</t>
  </si>
  <si>
    <t>County</t>
  </si>
  <si>
    <t>CNTY</t>
  </si>
  <si>
    <t xml:space="preserve">9 County            </t>
  </si>
  <si>
    <t>The name of the county where the public library is located. If the library's municipality is located in two or more counties, this is the name of the county used for system membership purposes.</t>
  </si>
  <si>
    <t>Public Library System</t>
  </si>
  <si>
    <t>LIB_SYS</t>
  </si>
  <si>
    <t xml:space="preserve">2 Public Library System         </t>
  </si>
  <si>
    <t>The public library system the public library is a member of during the report year.</t>
  </si>
  <si>
    <t>Resident Population</t>
  </si>
  <si>
    <t>MUN_POP</t>
  </si>
  <si>
    <t xml:space="preserve">Municipal Population             </t>
  </si>
  <si>
    <t>The Wisconsin Department of Administration's (DOA) Demographic Services Center's annual estimates for Wisconsin municipalities and counties. This number is the sum of the population of the municipalities that are served by a public library.</t>
  </si>
  <si>
    <t>Additional County Population</t>
  </si>
  <si>
    <t>ADD_SVC_POP</t>
  </si>
  <si>
    <t xml:space="preserve">Additional County Population           </t>
  </si>
  <si>
    <t>Additional county population is determined by calculating the library’s home county circulation to those without a library as a share of the libraries within the same county. The library’s share is then multiplied by the number of county residents that do not reside in the library’s service area. Minor manual adjustments are made when necessary based on the library's non-resident circulation compared to the resident population.</t>
  </si>
  <si>
    <t>Extended County Population</t>
  </si>
  <si>
    <t>POPU_LSA</t>
  </si>
  <si>
    <t xml:space="preserve">Extended County Population          </t>
  </si>
  <si>
    <t>Sum of the Resident Population and the Additional County Population</t>
  </si>
  <si>
    <t>Branches</t>
  </si>
  <si>
    <t>BRANLIB</t>
  </si>
  <si>
    <t xml:space="preserve">14 Number of Branches (only if applicable)       </t>
  </si>
  <si>
    <t>A branch library is an auxiliary unit of a public library which has at least all of the following: 1) Separate quarters; 2) An organized collection of library materials; 3) Paid staff; 4) Regularly scheduled hours for being open to the public. Branches are administered from the central library. Most Wisconsin libraries have only the central library location and no branches.</t>
  </si>
  <si>
    <t>Book- mobiles</t>
  </si>
  <si>
    <t>L_NUM_BM</t>
  </si>
  <si>
    <t xml:space="preserve">Number of Bookmobiles           </t>
  </si>
  <si>
    <t>A bookmobile is a traveling branch library. It consists of at least all of the following: 1) A truck or van that carries an organized collection of library materials; 2) Paid staff; 3) Regularly scheduled hours (bookmobile stops) for being open to the public. The number is the number of vehicles in use, not the number of stops the vehicle makes.</t>
  </si>
  <si>
    <t>Other Service Outlets</t>
  </si>
  <si>
    <t>OTHSERV</t>
  </si>
  <si>
    <t xml:space="preserve">16 No. of Other Public Service Outlets         </t>
  </si>
  <si>
    <t xml:space="preserve">Other public service outlets are locations to which library materials are distributed for lending but at which there is no permanent collection or library staff. Includes collections in preschools, nursing homes, jails, etc. Does not include bookmobile stops. </t>
  </si>
  <si>
    <t>Books-by-Mail 1=Yes</t>
  </si>
  <si>
    <t>BBM_PGM</t>
  </si>
  <si>
    <t xml:space="preserve">17 Does your library operate a Books-by-mail program?       </t>
  </si>
  <si>
    <t>The library operates a books-by-mail program: A direct mail order service which provides books and other library materials. Books-by-mail typically serves rural residents, the disabled, the homebound, and others without access to another type of public library outlet. Requests for materials are usually received by mail and by telephone only.</t>
  </si>
  <si>
    <t>Annual Hours Open</t>
  </si>
  <si>
    <t>OUT_TOT_HRS</t>
  </si>
  <si>
    <t xml:space="preserve">Total Hours (Winter+Summer) for this location       </t>
  </si>
  <si>
    <t>Total calculated from total summer weeks and total winter weeks.</t>
  </si>
  <si>
    <t>Square Footage of Library</t>
  </si>
  <si>
    <t>SQ_FOOTAGE</t>
  </si>
  <si>
    <t xml:space="preserve">20 Square Footage of Public Library (this location only)      </t>
  </si>
  <si>
    <t>The square footage of the public library. Square footage is the area on all floors enclosed by the outer walls of the library. Includes all areas occupied by the library, including those areas off-limits to the public. Includes any area shared with another agency or agencies if the library has use of that area.</t>
  </si>
  <si>
    <t>Book and Serial Volumes in Print</t>
  </si>
  <si>
    <t>BKVOL</t>
  </si>
  <si>
    <t xml:space="preserve">1a. Books in Print (end of year total)      </t>
  </si>
  <si>
    <t>The number of books in print held at the end of the year. Books are non-periodical printed publications (including music and maps) that are bound in hard or soft covers or in loose-leaf format. Includes non-serial government documents and duplicates. Note: since 2011, "serial back-files in print" are no longer reported.</t>
  </si>
  <si>
    <t>Book and Serial Volumes in Print Added</t>
  </si>
  <si>
    <t>BK_ADD</t>
  </si>
  <si>
    <t xml:space="preserve">1b. Books in Print Added During Year        </t>
  </si>
  <si>
    <t>The total number of books in print added to the library's collection during the year.</t>
  </si>
  <si>
    <t>Audio Materials</t>
  </si>
  <si>
    <t>AUDIOMAT</t>
  </si>
  <si>
    <t xml:space="preserve">3a. Audio Materials (end-of-year total)        </t>
  </si>
  <si>
    <t>Materials on which sounds (only) are stored (recorded) and that can be reproduced (played back) mechanically or electronically, or both. Includes records, audiocassettes, audio cartridges, audio discs (including audio-CD-ROMs), audio reels, talking books, and other sound recordings. This is the number of physical units, including duplicates. If physical unit data are not available, the number of titles is provided. Items packaged together as a unit (e.g., two audiocassettes for one recorded book) are checked out as a unit and are counted as one physical unit.</t>
  </si>
  <si>
    <t>Audio Added</t>
  </si>
  <si>
    <t>AUD_ADD</t>
  </si>
  <si>
    <t xml:space="preserve">3b. Audio Added During Year         </t>
  </si>
  <si>
    <t>The total number of audio materials added to the library's collection during the year.</t>
  </si>
  <si>
    <t>Video Materials</t>
  </si>
  <si>
    <t>VIDEOMAT</t>
  </si>
  <si>
    <t xml:space="preserve">5a. Video Materials           </t>
  </si>
  <si>
    <t>Materials on which pictures are recorded, with or without sound. Electronic playback reproduces pictures, with or without sound, using a television receiver or monitor. Video format may include tape, DVD, Blu-Ray, etc. Report the number of physical units, including duplicates. If physical unit data are not available, the number of titles is provided. Items packaged together as a unit (e.g., two video cassettes for one movie) and checked out as a unit are counted as one physical unit.</t>
  </si>
  <si>
    <t>Video Added</t>
  </si>
  <si>
    <t>VID_ADD</t>
  </si>
  <si>
    <t xml:space="preserve">5b. Video Added During Year         </t>
  </si>
  <si>
    <t>The total number of video materials added to the library's collection during the year.</t>
  </si>
  <si>
    <t>Other Material</t>
  </si>
  <si>
    <t>OTH_MTL</t>
  </si>
  <si>
    <t xml:space="preserve">7a. Other Materials Owned          </t>
  </si>
  <si>
    <t>The number of physical units held at the end of the year in any special collection(s) of other materials owned not already reported in the book and serial volumes in print, audio materials, or video materials categories.</t>
  </si>
  <si>
    <t>Periodical Subscriptions</t>
  </si>
  <si>
    <t>SUBSCRIP</t>
  </si>
  <si>
    <t xml:space="preserve">10 Subscriptions (Includes periodicals and newspapers, but excludes those in electronic format) </t>
  </si>
  <si>
    <t>The total number of current print serial subscriptions, including duplicates. Subscription refers to the arrangement by which, in return for a sum paid in advance, serials are provided for a specified number of issues. These are print subscriptions only, not electronic or digital subscriptions. Examples of serials are periodicals (magazines), newspapers, annuals, some government documents, some reference tools, and numbered monographic series. Includes both subscriptions purchased from the library's budget and those subscriptions donated to the library as gifts. Does not include the number of individual issues. Example: Three current subscriptions to Time and 4 subscriptions to Newsweek are reported as 7 for the number of subscriptions.</t>
  </si>
  <si>
    <t>Number of Public Use Computers</t>
  </si>
  <si>
    <t>TOTTERMS</t>
  </si>
  <si>
    <t xml:space="preserve">11a. Number of Public Use Computers        </t>
  </si>
  <si>
    <t>The number of the library’s computers (personal computers (PCs) and laptops), whether purchased, leased, or donated, used by the general public in the library.</t>
  </si>
  <si>
    <t>Number of Public Use Computers with Internet Access</t>
  </si>
  <si>
    <t>GPTERMS</t>
  </si>
  <si>
    <t xml:space="preserve">11b. Number of Public Use Computers with Internet Access     </t>
  </si>
  <si>
    <t>The number of the library’s computers with Internet Access (personal computers (PCs) and laptops), whether purchased, leased, or donated, used by the general public in the library.</t>
  </si>
  <si>
    <t>Children's Material Circulation</t>
  </si>
  <si>
    <t>KIDCIRCL</t>
  </si>
  <si>
    <t xml:space="preserve">1b. Circulation of Children's Materials         </t>
  </si>
  <si>
    <t>Total annual circulation of all materials classified as children's materials in all formats to all users. The total includes renewals.</t>
  </si>
  <si>
    <t>Total Circulation</t>
  </si>
  <si>
    <t>TOTCIR</t>
  </si>
  <si>
    <t xml:space="preserve">1a. Total Annual Circulation         </t>
  </si>
  <si>
    <t>Total annual circulation of all library materials of all types, including renewals. Includes material in all formats that are checked out for use outside the library. Does not include interlibrary loan items sent, or checked out to, another library. Note: A circulation transaction is the act of loaning materials at a library or bookmobile in all formats for use outside the library. This activity includes checking out materials to users, either manually or through a self-checkout system, and also renewing, each of which is reported as a circulation transaction. Includes items circulated from all library units (e.g., main library, branches, bookmobiles, and book-by-mail programs) administered by the library board. Interlibrary loan items provided to and checked out by the library are counted as circulation. Interlibrary loan transactions included are only items borrowed for users and not items checked out to another library. Does not include Overdrive or NetLibrary use (uses of these non-physical materials are recorded at the system level).</t>
  </si>
  <si>
    <t>ILL Loaned To</t>
  </si>
  <si>
    <t>LOANTO</t>
  </si>
  <si>
    <t xml:space="preserve">2a. Items Loaned (provided to)        </t>
  </si>
  <si>
    <t>Library materials, or copies of the materials, provided by one autonomous library to another upon request. Does not include items loaned between outlets within the same library administrative entity.</t>
  </si>
  <si>
    <t>ILL Received From</t>
  </si>
  <si>
    <t>LOANFM</t>
  </si>
  <si>
    <t xml:space="preserve">2b. Items Received (received from)        </t>
  </si>
  <si>
    <t>Library materials, or copies of the materials, received by one autonomous library from another upon request. Does not include items loaned between outlets within the same library administrative entity.</t>
  </si>
  <si>
    <t>Children's E-Content Use</t>
  </si>
  <si>
    <t>KIDEUSE</t>
  </si>
  <si>
    <t xml:space="preserve">9e. Total Uses of Children's Electronic Works      </t>
  </si>
  <si>
    <t>The total annual number of uses of children's electronic works (e-books, e-audio, and e-video).</t>
  </si>
  <si>
    <t>Total E-Content Use</t>
  </si>
  <si>
    <t>ELMATCIR</t>
  </si>
  <si>
    <t xml:space="preserve">9d. Total Uses of Electronic Works       </t>
  </si>
  <si>
    <t>The total annual number of uses of electronic works (e-books, e-audio, and e-video).</t>
  </si>
  <si>
    <t>Resident Registered Borrowers</t>
  </si>
  <si>
    <t>RESIDENT</t>
  </si>
  <si>
    <t xml:space="preserve">3a. Registered Users Resident           </t>
  </si>
  <si>
    <t>Residents are persons living in the library's municipality. A registered user is a library user who has applied for and received an identification number or card from the public library that has established conditions under which the user may borrow library materials or gain access to other library resources.</t>
  </si>
  <si>
    <t>Nonresident Registered Borrowers</t>
  </si>
  <si>
    <t>NONRESIDENT</t>
  </si>
  <si>
    <t xml:space="preserve">3b. Registered Users Nonresident          </t>
  </si>
  <si>
    <t>The number of registered persons served by the library but who live outside of the library's municipality who have applied for and received an identification number or card from the public library.</t>
  </si>
  <si>
    <t>Total Registered Borrowers</t>
  </si>
  <si>
    <t>REGBOR</t>
  </si>
  <si>
    <t xml:space="preserve">3c. Registered Users          </t>
  </si>
  <si>
    <t>Sum of Resident Registered Borrowers and Nonresident Registered Borrowers</t>
  </si>
  <si>
    <t>Reference Transactions</t>
  </si>
  <si>
    <t>REFERENC</t>
  </si>
  <si>
    <t xml:space="preserve">4b. Reference Transactions          </t>
  </si>
  <si>
    <t>Total annual count of reference transactions. A reference transaction is an information contact which involves the knowledge, use, recommendations, interpretation, or instruction in the use of one or more information sources by a member of the library staff. It includes information and referral services. Information sources include printed and non- printed materials, machine-readable databases, catalogs and other holdings records, and, through communication or referral, other libraries and institutions and people inside and outside the library. The request may come in person, by phone, fax, mail, electronic mail or through live networked electronic reference service from an adult, a young adult, or a child.</t>
  </si>
  <si>
    <t>Library Visits</t>
  </si>
  <si>
    <t>VISITS</t>
  </si>
  <si>
    <t xml:space="preserve">5b. Library Visits          </t>
  </si>
  <si>
    <t>Total number of persons entering the library during the year.</t>
  </si>
  <si>
    <t>Uses of Public Internet Computers</t>
  </si>
  <si>
    <t>PITUSR</t>
  </si>
  <si>
    <t xml:space="preserve">6b. Number of Uses (sessions) of Public Internet Computers    </t>
  </si>
  <si>
    <t>Total number of uses (sessions) of the library’s Internet computers in the library during the last year. If the computer is used for multiple purposes (Internet access, word-processing, OPAC, etc.) and Internet uses (sessions) cannot be isolated, report all usage.</t>
  </si>
  <si>
    <t>Wireless Internet Uses</t>
  </si>
  <si>
    <t>WIRELESS_USERCOUNT</t>
  </si>
  <si>
    <t xml:space="preserve">7b. Wireless Internet Uses           </t>
  </si>
  <si>
    <t>Number of patron uses of the library's wireless Internet access.</t>
  </si>
  <si>
    <t>Number of Website Visits</t>
  </si>
  <si>
    <t>WEBVISIT</t>
  </si>
  <si>
    <t>8. Number of Website Visits</t>
  </si>
  <si>
    <t xml:space="preserve">Total number of website visits. </t>
  </si>
  <si>
    <t>Number of Children's Programs</t>
  </si>
  <si>
    <t>KIDPRO</t>
  </si>
  <si>
    <t xml:space="preserve">10a. Children's Programs            </t>
  </si>
  <si>
    <t>A children’s program is any planned event for which the primary audience is children, age 11 and under, and which introduces the group of children attending to any of the broad range of library services or activities for children or which directly provides information to participants. Children’s programs may cover use of the library, library services, or library tours. Children’s programs may also provide cultural, recreational, or educational information, often designed to meet a specific social need.</t>
  </si>
  <si>
    <t>Children's Program Attendance</t>
  </si>
  <si>
    <t>KIDATTEN</t>
  </si>
  <si>
    <t xml:space="preserve">Children's Program Attendance          </t>
  </si>
  <si>
    <t xml:space="preserve">Count of the audience at all programs for which the primary audience is children 11 years and under. Includes adults who attend programs intended primarily for children. </t>
  </si>
  <si>
    <t>Number of Young Adult Programs</t>
  </si>
  <si>
    <t>YAPRO</t>
  </si>
  <si>
    <t xml:space="preserve">10b. Young Adult Programs         </t>
  </si>
  <si>
    <t>A Young Adult Program is any planned event for which the primary audience is young adult (defined as 12-18 years) and which introduces the group of young adults attending to any of the broad range of library services or activities for young adults or which directly provides information to participants. Young adult programs may cover use of the library, library services, or library tours. Young adult programs may also provide cultural, recreational, or educational information, often designed to meet a specific social need.</t>
  </si>
  <si>
    <t>Young  Adult Program Attendance</t>
  </si>
  <si>
    <t>YAATTEN</t>
  </si>
  <si>
    <t xml:space="preserve">Young Adult Attendance            </t>
  </si>
  <si>
    <t>Count of the audience at all programs for which the primary audience is young adults between 12 and 18 years of age. Includes adults who attend programs intended primarily for young adults.</t>
  </si>
  <si>
    <t>Number of Other Programs</t>
  </si>
  <si>
    <t>OTHPRO</t>
  </si>
  <si>
    <t xml:space="preserve">10c. Other Programs          </t>
  </si>
  <si>
    <t>Other programs include any planned event for which the primary target audience is not strictly children or young adults. This includes programs for adults and seniors and programs that are cross-generational and not specific to any one target age group.</t>
  </si>
  <si>
    <t>Other Program Attendance</t>
  </si>
  <si>
    <t>OTHATTEND</t>
  </si>
  <si>
    <t xml:space="preserve">Other Program Attendance          </t>
  </si>
  <si>
    <t>Count of the audience at all programs for which the primary target audience is not strictly children or young adults.</t>
  </si>
  <si>
    <t>Total Number of Programs</t>
  </si>
  <si>
    <t>TOTPRO</t>
  </si>
  <si>
    <t xml:space="preserve">10d. Total Library Programs         </t>
  </si>
  <si>
    <t>Total number of planned events for all audiences.</t>
  </si>
  <si>
    <t>Total Program Attendance</t>
  </si>
  <si>
    <t>TOTATTEN</t>
  </si>
  <si>
    <t xml:space="preserve">Total Program Attendance          </t>
  </si>
  <si>
    <t>Total of the audience at all programs.</t>
  </si>
  <si>
    <t>Librarians with ALA MLS</t>
  </si>
  <si>
    <t>MASTER</t>
  </si>
  <si>
    <t xml:space="preserve">Masters Degree from an ALA Accredited Program       </t>
  </si>
  <si>
    <t>Persons with the title of librarian who do paid work that usually requires professional training and skill in the theoretical or scientific aspects of library work, or both, as distinct from its mechanical or clerical aspect with masters degrees from programs of library and information studies accredited by the American Library Association (ALA).</t>
  </si>
  <si>
    <t>Other Librarians</t>
  </si>
  <si>
    <t>OTHERLIBRARIANS</t>
  </si>
  <si>
    <t xml:space="preserve">Other Persons Holding the Title of Librarian      </t>
  </si>
  <si>
    <t>Persons with the title of librarian who do paid work that usually requires professional training and skill in the theoretical or scientific aspects of library work, or both, as distinct from its mechanical or clerical aspect without masters degrees from programs of library and information studies accredited by the American Library Association (ALA).</t>
  </si>
  <si>
    <t>Total Librarians</t>
  </si>
  <si>
    <t>TOT_LIBRARIANS</t>
  </si>
  <si>
    <t xml:space="preserve">Subtotal            </t>
  </si>
  <si>
    <t>Sum of ALA-MLS and non-ALA-MLS librarians.</t>
  </si>
  <si>
    <t>Other Paid Staff</t>
  </si>
  <si>
    <t>OTHPAID</t>
  </si>
  <si>
    <t xml:space="preserve">All Other Paid Employees          </t>
  </si>
  <si>
    <t>All other FTE employees paid from the reporting unit budget, including plant operations, security, and maintenance staff.</t>
  </si>
  <si>
    <t>Total Staff</t>
  </si>
  <si>
    <t>TOTSTAFF</t>
  </si>
  <si>
    <t xml:space="preserve">Total Paid Employees           </t>
  </si>
  <si>
    <t>Sum of Total Librarians and Other Paid Staff</t>
  </si>
  <si>
    <t>Joint Library under s.43.53 1=Yes</t>
  </si>
  <si>
    <t>JOINT_YES</t>
  </si>
  <si>
    <t xml:space="preserve">18 Is your library formally established as a Joint Library under s.43.53 </t>
  </si>
  <si>
    <t>A public library may be legally organized as a joint public library. This means the library was created by a formal agreement between two or more municipalities or by a county and one or more municipalities in whole or in part in the county. Indicate whether this library is a joint library established under Wis. Stat. s. 43.53 (https://docs.legis.wisconsin.gov/statutes/statutes/43/53).</t>
  </si>
  <si>
    <t>Municipal Appropriation</t>
  </si>
  <si>
    <t>MUNGVT_TOT</t>
  </si>
  <si>
    <t xml:space="preserve">Local Government Revenue            </t>
  </si>
  <si>
    <t>Includes all tax and non-tax receipts designated by the municipality and available for expenditure by the public library. Does not include the value of any contributed or in-kind services or the value of any gifts and donations, fines, or fees. Does not include state, federal, and other funds passed through local government for libraries.</t>
  </si>
  <si>
    <t>Home County Appropriation</t>
  </si>
  <si>
    <t>COUNTY_TOT</t>
  </si>
  <si>
    <t xml:space="preserve">Home County Subtotal           </t>
  </si>
  <si>
    <t>Includes all tax and non-tax receipts designated by the home county and available for expenditure by the public library. Does not include the value of any contributed or in-kind services or the value of any gifts and donations, fines, or fees. Does not include state, federal, and other funds passed through local government for libraries.</t>
  </si>
  <si>
    <t>Other County Payments- Adjacent Counties</t>
  </si>
  <si>
    <t>COUNTY2_TOT</t>
  </si>
  <si>
    <t xml:space="preserve">Other County Payments              </t>
  </si>
  <si>
    <t>Includes all tax and non-tax receipts designated by adjacent counties or other county payments and available for expenditure by the public library. Does not include the value of any contributed or in-kind services or the value of any gifts and donations, fines, or fees. Does not include state, federal, and other funds passed through local government for libraries.</t>
  </si>
  <si>
    <t>State Funds</t>
  </si>
  <si>
    <t>STATE_TOT</t>
  </si>
  <si>
    <t xml:space="preserve">State Government Revenue          </t>
  </si>
  <si>
    <t>All funds distributed to public libraries by State government for expenditure by the public libraries, except for federal money distributed by the State. This includes funds from such sources as penal fines, license fees, and mineral rights.</t>
  </si>
  <si>
    <t>Federal Funds</t>
  </si>
  <si>
    <t>FEDGVT</t>
  </si>
  <si>
    <t xml:space="preserve">Federal Government Revenue            </t>
  </si>
  <si>
    <t>Includes all federal government funds distributed to public libraries for expenditure by the public libraries, including federal money distributed by the State.</t>
  </si>
  <si>
    <t>Contract Income</t>
  </si>
  <si>
    <t>CONTRACT_INC</t>
  </si>
  <si>
    <t xml:space="preserve">Contract Income                </t>
  </si>
  <si>
    <t>Contract income is income received from government units, libraries, and library systems other than the library system for services provided by the library that are paid directly to the library board. Funds received from adjacent towns or municipalities may be reported here unless they are part of a formal joint library operating agreement.</t>
  </si>
  <si>
    <t>All Other Income</t>
  </si>
  <si>
    <t>OTHINCM</t>
  </si>
  <si>
    <t xml:space="preserve">Other Revenue           </t>
  </si>
  <si>
    <t>All income other than that reported by local, State, and Federal. Include, for example, monetary gifts and donations received in the current year, interest, library fines, and fees for library services. Does not include the value of any contributed or in-kind services or the value of any nonmonetary gifts and donations.</t>
  </si>
  <si>
    <t>Total Income</t>
  </si>
  <si>
    <t>TOTINCM</t>
  </si>
  <si>
    <t xml:space="preserve">Total Revenue           </t>
  </si>
  <si>
    <t>Includes income from the local government, the State government, the Federal government, and all other income.</t>
  </si>
  <si>
    <t>Salaries &amp; Wages</t>
  </si>
  <si>
    <t>SALARIES</t>
  </si>
  <si>
    <t xml:space="preserve">1 Salaries and Wages           </t>
  </si>
  <si>
    <t>Includes salaries and wages for all library staff (including plant operations, security, and maintenance staff) for the fiscal year before deductions. Excludes employee benefits.</t>
  </si>
  <si>
    <t>Employee Benefits</t>
  </si>
  <si>
    <t>BENEFIT</t>
  </si>
  <si>
    <t xml:space="preserve">2 Employee Benefits           </t>
  </si>
  <si>
    <t>The benefits outside of salaries and wages paid and accruing to employees (including plant operations, security, and maintenance staff), regardless of whether the benefits or equivalent cash options are available to all employees. Includes amounts for direct paid employee benefits including Social Security, retirement, medical insurance, life insurance, guaranteed disability income protection, unemployment compensation, worker's compensation, tuition, and housing benefits.</t>
  </si>
  <si>
    <t>Print Materials</t>
  </si>
  <si>
    <t>PRMATEXP</t>
  </si>
  <si>
    <t xml:space="preserve">a. Print Materials               </t>
  </si>
  <si>
    <t>All operating expenditures for the following print materials: books, serial back files, current serial subscriptions, government documents, and any other print acquisitions.</t>
  </si>
  <si>
    <t>Electronic format</t>
  </si>
  <si>
    <t>ELMATEXP</t>
  </si>
  <si>
    <t xml:space="preserve">b. Electronic Materials          </t>
  </si>
  <si>
    <t>All operating expenditures for electronic (digital) materials. Types of electronic materials include e-books, audio and video downloadables, e-serials (including journals), e-audio, government documents, databases (including locally mounted, full text or not), electronic files, reference tools, scores, maps, or pictures in electronic or digital format, including materials digitized by the library. Includes expenditures for materials held locally and for remote materials for which permanent or temporary access rights have been acquired. Includes expenditures for database licenses. [Note: Based on ISO 2789 definition.]</t>
  </si>
  <si>
    <t>Audiovisual Materials</t>
  </si>
  <si>
    <t>AUDVISUAL_MTLS</t>
  </si>
  <si>
    <t xml:space="preserve">c. Audiovisual Materials            </t>
  </si>
  <si>
    <t>Audiovisual materials are library materials that are displayed by visual projection or magnification or through sound reproduction, or both, including graphic material, audio material, motion pictures, and video material; also special visual materials such as maps and three-dimensional materials.</t>
  </si>
  <si>
    <t>All Other Materials</t>
  </si>
  <si>
    <t>OTHMATEXP</t>
  </si>
  <si>
    <t xml:space="preserve">d. All Other Library Materials         </t>
  </si>
  <si>
    <t>All operating expenditures for other materials not otherwise characterized as print, electronic, or audiovisual.</t>
  </si>
  <si>
    <t>Library Materials Total</t>
  </si>
  <si>
    <t>TOTEXPCO</t>
  </si>
  <si>
    <t xml:space="preserve">Subtotal 0.125 Total Collection Expenditures         </t>
  </si>
  <si>
    <t>The sum of all expenditure for print materials, electronic materials, and other materials.</t>
  </si>
  <si>
    <t>Contracted Services</t>
  </si>
  <si>
    <t>CONTRACTED_SVCS</t>
  </si>
  <si>
    <t xml:space="preserve">Subtotal 0.166666666666667 Total Contracted            </t>
  </si>
  <si>
    <t>Includes all contracted service expenditures with other libraries, municipalities, and systems.</t>
  </si>
  <si>
    <t>Other Operating Expenditures</t>
  </si>
  <si>
    <t>OTHOPEXP</t>
  </si>
  <si>
    <t xml:space="preserve">5 Other Operating Expenditures           </t>
  </si>
  <si>
    <t>Includes all expenditures other than those for staff and collection. Includes expenses such as binding, supplies, repair or replacement of existing furnishings and equipment, and cost of computer hardware and software used to support library operation or to link to external networks, including the Internet.</t>
  </si>
  <si>
    <t>Total Operating Expenditures</t>
  </si>
  <si>
    <t>TOTOPEXP</t>
  </si>
  <si>
    <t xml:space="preserve">Total Operating Expenditures           </t>
  </si>
  <si>
    <t>Includes total expenditures on staff, total expenditures on collection, and other operating expenditures.</t>
  </si>
  <si>
    <t>Exempt from County Library Tax 1=Yes 0=No</t>
  </si>
  <si>
    <t>EXEMPT</t>
  </si>
  <si>
    <t xml:space="preserve">Exempt from County Library Tax         </t>
  </si>
  <si>
    <t>Was the library's municipality exempt from the county library tax for the reporting year (Wis. Stat. 43.64 (2))? https://docs.legis.wisconsin.gov/statutes/statutes/43/64/2</t>
  </si>
  <si>
    <t>Resident Support Per Capita (Total Revenue per Capita)</t>
  </si>
  <si>
    <t>TOTINC_CAP</t>
  </si>
  <si>
    <t xml:space="preserve">Total Revenue per Capita          </t>
  </si>
  <si>
    <t>Calculation that shows the fiscal support by population. "Total Income" divided by "Extended County Population."</t>
  </si>
  <si>
    <t>Federal Capital Outlay Description</t>
  </si>
  <si>
    <t>FED_CAP_DESC</t>
  </si>
  <si>
    <t xml:space="preserve">Federal Capital Projects            </t>
  </si>
  <si>
    <t>Description of major capital expenditures by source of revenue for the year reported. Capital outlays may include a) site acquisition; b) new buildings; c) additions to or renovation of library buildings; d) furnishings, equipment, and initial collection (print, non-print, and electronic) for new buildings, building additions, or building renovations; e) computer hardware and software used to support library operations; to link to networks, or to run information products; f) new vehicles; and g) and other one-time major projects. Does not include replacement and repair of existing furnishings and equipment, regular purchase of library materials, investments for capital appreciation, and unallowable costs.</t>
  </si>
  <si>
    <t>Federal Capital Outlay Income</t>
  </si>
  <si>
    <t>FCAP_REV</t>
  </si>
  <si>
    <t xml:space="preserve">Revenue            </t>
  </si>
  <si>
    <t xml:space="preserve">Federal capital revenues for the year reported. </t>
  </si>
  <si>
    <t>Federal Capital Outlay Expended</t>
  </si>
  <si>
    <t>FED_CAP_EXP</t>
  </si>
  <si>
    <t xml:space="preserve">Expenditure            </t>
  </si>
  <si>
    <t xml:space="preserve">Federal capital expenditures for the year reported. </t>
  </si>
  <si>
    <t>State Capital Outlay Description</t>
  </si>
  <si>
    <t>STATE_CAP_DESC</t>
  </si>
  <si>
    <t xml:space="preserve">State Capital Projects          </t>
  </si>
  <si>
    <t>State Capital Outlay Income</t>
  </si>
  <si>
    <t>SCAP_REV</t>
  </si>
  <si>
    <t xml:space="preserve">State capital revenues for the year reported. </t>
  </si>
  <si>
    <t>State Capital Outlay Expended</t>
  </si>
  <si>
    <t>STATE_CAP_EXP</t>
  </si>
  <si>
    <t xml:space="preserve">State capital expenditures for the year reported. </t>
  </si>
  <si>
    <t>County Capital Outlay Description</t>
  </si>
  <si>
    <t>COUNTY_CAP_DESC</t>
  </si>
  <si>
    <t xml:space="preserve">Municipal Capital Projects          </t>
  </si>
  <si>
    <t>County Capital Outlay Income</t>
  </si>
  <si>
    <t>COUNTY_CAP_INC</t>
  </si>
  <si>
    <t xml:space="preserve">County capital revenues for the year reported. </t>
  </si>
  <si>
    <t>County Capital Outlay Expended</t>
  </si>
  <si>
    <t>COUNTY_CAP_EXP</t>
  </si>
  <si>
    <t xml:space="preserve">County capital expenditures for the year reported. </t>
  </si>
  <si>
    <t xml:space="preserve">Municipal Capital Outlay Description </t>
  </si>
  <si>
    <t>MUN_CAP_DESC</t>
  </si>
  <si>
    <t xml:space="preserve">County Capital Projects          </t>
  </si>
  <si>
    <t>Municipal Capital Outlay Income</t>
  </si>
  <si>
    <t>MUN_CAP_INC</t>
  </si>
  <si>
    <t xml:space="preserve">Municipal capital revenues for the year reported. </t>
  </si>
  <si>
    <t>Municipal Capital Outlay Expended</t>
  </si>
  <si>
    <t>MUN_CAP_EXP</t>
  </si>
  <si>
    <t xml:space="preserve">Municipal capital expenditures for the year reported. </t>
  </si>
  <si>
    <t>Other Capital Outlay Description</t>
  </si>
  <si>
    <t>OTH_CAP_DESC</t>
  </si>
  <si>
    <t xml:space="preserve">Other Capital Projects          </t>
  </si>
  <si>
    <t>Other Capital Outlay Income</t>
  </si>
  <si>
    <t>OCAP_REV</t>
  </si>
  <si>
    <t xml:space="preserve">Other capital revenues for the year reported. </t>
  </si>
  <si>
    <t>Other Capital Outlay Expended</t>
  </si>
  <si>
    <t>OTH_CAP_EXP</t>
  </si>
  <si>
    <t xml:space="preserve">Other capital expenditures for the year reported. </t>
  </si>
  <si>
    <t>Total Capital Outlay Income</t>
  </si>
  <si>
    <t>CAP_OUT_TOTINC</t>
  </si>
  <si>
    <t xml:space="preserve">Total Income             </t>
  </si>
  <si>
    <t xml:space="preserve">Sum of capital revenues for the year reported from all sources. </t>
  </si>
  <si>
    <t>Total Capital Outlay Expended</t>
  </si>
  <si>
    <t>CAP_OUT_TOTEXP</t>
  </si>
  <si>
    <t xml:space="preserve">Total Expenditure              </t>
  </si>
  <si>
    <t xml:space="preserve">Sum of capital expenditures for the year reported from all sources. </t>
  </si>
  <si>
    <t>Total Nonresident Circulation</t>
  </si>
  <si>
    <t>NONRES_CIRC</t>
  </si>
  <si>
    <t xml:space="preserve">1 Total Nonresident Circulation          </t>
  </si>
  <si>
    <t>Nonresidents are library users who live outside the library's legal service jurisdiction, that is, the governmental unit(s) establishing the public library. For consolidated county libraries it means outside the county. For joint libraries it means outside the municipalities which are members of the joint library. See Circulation defintion under Total Circulation.</t>
  </si>
  <si>
    <t>Home County Circulation to those with a library</t>
  </si>
  <si>
    <t>CTY_WLIB</t>
  </si>
  <si>
    <t xml:space="preserve">a. Home County Circulation to Those with a Library      </t>
  </si>
  <si>
    <t>Circulation to library users who live in a library's legal service jurisdiction within the same county.</t>
  </si>
  <si>
    <t>Home County Circulation to those without a library</t>
  </si>
  <si>
    <t>CTY_WOLIB</t>
  </si>
  <si>
    <t xml:space="preserve">b. Home County Circulation to Those without a Library     </t>
  </si>
  <si>
    <t>Circulation to library users who do not live in a library's legal service jurisdiction within the same county.</t>
  </si>
  <si>
    <t>Home County Total Circulation</t>
  </si>
  <si>
    <t>CTY_TOT</t>
  </si>
  <si>
    <t xml:space="preserve">c. Home County Total           </t>
  </si>
  <si>
    <t>Sum of Home County Circulation to those with and without a library.</t>
  </si>
  <si>
    <t>Other System Counties Circulation to those with a library</t>
  </si>
  <si>
    <t>OTHCTY_WLIB</t>
  </si>
  <si>
    <t xml:space="preserve">a. Other System Counties Circulation to Those with a Library      </t>
  </si>
  <si>
    <t>Circulation to library users who live in a library's legal service jurisdiction within a county in the same library system.</t>
  </si>
  <si>
    <t>Other System Counties Circulation to those without a library</t>
  </si>
  <si>
    <t>OTHCTY_WOLIB</t>
  </si>
  <si>
    <t xml:space="preserve">b. Other System Counties Circulation to Those without a Library    </t>
  </si>
  <si>
    <t>Circulation to library users who do not live in a library's legal service jurisdiction within a county in the same library system.</t>
  </si>
  <si>
    <t>Other System Counties Total Circulation</t>
  </si>
  <si>
    <t>OTHCTY_TOT</t>
  </si>
  <si>
    <t xml:space="preserve">c. Other System Counties Total           </t>
  </si>
  <si>
    <t>Sum of Other System Counties Circulation to those with and without a library.</t>
  </si>
  <si>
    <t>Nonsystem Adjacent County Circulation to those with a library</t>
  </si>
  <si>
    <t>ADJCTY_WLIB</t>
  </si>
  <si>
    <t xml:space="preserve">a. Nonsystem Adjacent County Circulation to Those with a Library     </t>
  </si>
  <si>
    <t>Circulation to nonresidents from any adjacent counties not within the same system who have a local public library.</t>
  </si>
  <si>
    <t>Nonsystem Adjacent County Circulation to those without a library</t>
  </si>
  <si>
    <t>ADJCTY_WOLIB</t>
  </si>
  <si>
    <t xml:space="preserve">b. Nonsystem Adjacent County Circulation to Those without a Library     </t>
  </si>
  <si>
    <t>Circulation to nonresidents from any adjacent counties not within the same system who do not have a local public library.</t>
  </si>
  <si>
    <t>Nonsystem Adjacent County Total Circulation</t>
  </si>
  <si>
    <t>ADJCTY_TOT</t>
  </si>
  <si>
    <t xml:space="preserve">c. Nonsystem Adjacent County Total          </t>
  </si>
  <si>
    <t>Sum of Nonsystem Adjacent County Circulation.</t>
  </si>
  <si>
    <t>All Other State Residents Circulation</t>
  </si>
  <si>
    <t>CIRCOTH_WIRES</t>
  </si>
  <si>
    <t xml:space="preserve">5 Other Circulation to All Other State Residents         </t>
  </si>
  <si>
    <t>Circulation to Wisconsin residents not located in the home county, other county within the same system, or an adjacent county not in the same system.</t>
  </si>
  <si>
    <t>Users from Out of State Circulation</t>
  </si>
  <si>
    <t>CIRC_OUTSTATE</t>
  </si>
  <si>
    <t xml:space="preserve">6 Other Circulation to Users from Out of State    </t>
  </si>
  <si>
    <t>Circulation to non-Wisconsin residents.</t>
  </si>
  <si>
    <t>Circulation Count Method: Actual / Survey</t>
  </si>
  <si>
    <t>NONRESCOUNTTYPE</t>
  </si>
  <si>
    <t xml:space="preserve">7 Method for Determining Circulation Allocation        </t>
  </si>
  <si>
    <t>Was circulation counted using the actual count or through a survey?</t>
  </si>
  <si>
    <t>Access Denied under s.43.17 1=Yes</t>
  </si>
  <si>
    <t>ACCESS_DENIED</t>
  </si>
  <si>
    <t xml:space="preserve">8a. Access Denied under s. 43.17 -11 (b)     </t>
  </si>
  <si>
    <t>Does the library deny access to any residents of adjacent public library systems on the basis of Wis. Statute 43.17(11)(b)? https://docs.legis.wisconsin.gov/statutes/statutes/43/17/11/b</t>
  </si>
  <si>
    <t>If Access Denied, Cards Sold 1=Yes</t>
  </si>
  <si>
    <t>ACCESS_DENIED_CSOLD</t>
  </si>
  <si>
    <t xml:space="preserve">8b. If Access Denied, Are Cards Sold      </t>
  </si>
  <si>
    <t>If "yes," then the library must indicate whether patrons will allow denied nonresidents to purchase library cards.</t>
  </si>
  <si>
    <t>E-Books</t>
  </si>
  <si>
    <t>EBOOK</t>
  </si>
  <si>
    <t xml:space="preserve">2 Electronic Books (E-books)          </t>
  </si>
  <si>
    <t>E-books are digital documents (including those digitized by the library), licensed or not, where searchable text is prevalent, and which can be seen in analogy to a printed book (monograph). E-books are loaned to users on portable devices (e-book readers) or by transmitting the contents to the user’s personal computer for a limited time. Includes e-books held locally and remote e-books for which permanent or temporary access rights have been acquired. Includes items the library has selected as a part of the collection (exclude public domain / uncopyrighted e-books that have unlimited access).</t>
  </si>
  <si>
    <t>Electronic Audio Materials (downloadable)</t>
  </si>
  <si>
    <t>EAUD_DWNLD</t>
  </si>
  <si>
    <t xml:space="preserve">4 Electronic Audio Materials (downloadable)         </t>
  </si>
  <si>
    <t xml:space="preserve">Electronic audio materials (e-audio) are downloadable electronic files on which sounds (only) are stored (recorded) and that can be reproduced (played back) electronically. E-audio units (copies) may be loaned to users on portable devices or by transmitting the contents to the user’s personal computer for a limited time. Includes e-audio held locally and remote e-audio for which permanent or temporary access rights have been acquired. Includes the number of e-audio units, including duplicates, that the library has selected as part of the collection and made accessible through the library’s ILS. </t>
  </si>
  <si>
    <t>Electronic Video Materials (downloadable)</t>
  </si>
  <si>
    <t>EVID_DWNLD</t>
  </si>
  <si>
    <t xml:space="preserve">6 Electronic Video Materials (downloadable)           </t>
  </si>
  <si>
    <t>Electronic Video Materials (E-video) are downloadable electronic files on which moving pictures are recorded, with or without sound. Electronic playback reproduces pictures, with or without sound, using a television receiver, computer monitor or video-enabled mobile device. E-video units (copies) may be loaned to users on portable devices or by transmitting the contents to the user’s personal computer for a limited time. Includes e-video held locally and remote e-video for which permanent or temporary access rights have been acquired. Includes the number of e-video units that the library has selected as part of the collection and made accessible through the library’s ILS.</t>
  </si>
  <si>
    <t>Uses of E-Books</t>
  </si>
  <si>
    <t>EBOOK_USES</t>
  </si>
  <si>
    <t>10a. Uses of E-Books by Users of Your Library</t>
  </si>
  <si>
    <t xml:space="preserve">The number of annual e-book uses by users of your library. </t>
  </si>
  <si>
    <t>Uses of E-Audio</t>
  </si>
  <si>
    <t>EAUDIO_USES</t>
  </si>
  <si>
    <t>10b. Uses of E-Audio by Users of Your Library</t>
  </si>
  <si>
    <t xml:space="preserve">The number of annual electronic audio (e-audio) uses by users of your library. </t>
  </si>
  <si>
    <t>Uses of E-Video</t>
  </si>
  <si>
    <t>EVIDEO_USES</t>
  </si>
  <si>
    <t>10c. Uses of E-Video by Users of Your Library</t>
  </si>
  <si>
    <t xml:space="preserve">The number of annual electronic video (e-video) uses by users of your library. </t>
  </si>
  <si>
    <t>Databases Provided Locally</t>
  </si>
  <si>
    <t>EC_LOC</t>
  </si>
  <si>
    <t xml:space="preserve">8a. Electronic Collections (Locally owned or leased)        </t>
  </si>
  <si>
    <t>The number of licensed databases (including locally mounted or remote, full-text or not) for which temporary or permanent access rights have been acquired through payment by the library (directly or through a cooperative agreement within the state or region), or acquired by formal agreement with the State Library.</t>
  </si>
  <si>
    <t>Databases Provided by System</t>
  </si>
  <si>
    <t>EC_OTH</t>
  </si>
  <si>
    <t xml:space="preserve">8b. Other Electronic Collections (purchased by library system or consortia)      </t>
  </si>
  <si>
    <t>The number of databases provided to the library that are purchased by the library system and made available throughout the consortium, or purchased by a cooperative agreement by the library and others in the consortium. Does not include databases through BadgerLink.</t>
  </si>
  <si>
    <t>Databases Provided by State</t>
  </si>
  <si>
    <t>EC_ST</t>
  </si>
  <si>
    <t xml:space="preserve">8c. Statewide Electronic Collections (provided through BadgerLink)      </t>
  </si>
  <si>
    <t>The number of databases provided to the library from the state.</t>
  </si>
  <si>
    <t>Total Databases Available</t>
  </si>
  <si>
    <t>ELEC_COLL</t>
  </si>
  <si>
    <t xml:space="preserve">9 Total Electronic Collections (local, system, and statewide)      </t>
  </si>
  <si>
    <t>Sum of databases provided by source.</t>
  </si>
  <si>
    <t>Local Electronic Collection Retrievals</t>
  </si>
  <si>
    <t>LOC_EC_RETRIEVAL</t>
  </si>
  <si>
    <t>9a. Electronic Collections (Locally owned or leased)</t>
  </si>
  <si>
    <t xml:space="preserve">The total number of successful retrievals from electronic collections owned or leased by the library. See </t>
  </si>
  <si>
    <t>Other Electronic Collection Retrievals (purchased by library system or consortia)</t>
  </si>
  <si>
    <t>OTH_EC_RETRIEVAL</t>
  </si>
  <si>
    <t>9b. Other Electronic Collections (purchased by library system or consortia)</t>
  </si>
  <si>
    <t xml:space="preserve">The number of successful retrievals from electronic collections owned or leased by the system or consortia. </t>
  </si>
  <si>
    <t>Statewide Electronic Collection Retrievals (provided through BadgerLink)</t>
  </si>
  <si>
    <t>ST_EC_RETRIEVAL</t>
  </si>
  <si>
    <t>9c. Statewide Electronic Collections (provided through BadgerLink)</t>
  </si>
  <si>
    <t xml:space="preserve">The number of successful retrievals from electronic collections provided through BadgerLink. </t>
  </si>
  <si>
    <t>Total Electronic Collection Retrievals (local, system, and statewide)</t>
  </si>
  <si>
    <t>ELINFO</t>
  </si>
  <si>
    <t>Number of Drop-in Activities for Children 0-11</t>
  </si>
  <si>
    <t>DROPIN_PRG_0_11</t>
  </si>
  <si>
    <t xml:space="preserve">Number of Drop-in Activities for Children 0-11        </t>
  </si>
  <si>
    <t>The number of drop-in activities for children ages 0-11. A drop-in-activity is a planned, independent activity available for a definite time period which introduces participating individuals to any of the broad range of library services or activities which directly provide information to participants. Includes all activities that are sponsored or co-sponsored by the library regardless of location. Excludes activities sponsored by other groups that use library facilities.</t>
  </si>
  <si>
    <t>Number of Drop-in Activities for Young Adults 12-18</t>
  </si>
  <si>
    <t>DROPIN_PRG_12_18</t>
  </si>
  <si>
    <t xml:space="preserve">Number of Drop-in Activities for Young Adults 43452     </t>
  </si>
  <si>
    <t>The number of drop-in activities for young adults ages 12-18. A drop-in-activity is a planned, independent activity available for a definite time period which introduces participating individuals to any of the broad range of library services or activities which directly provide information to participants. Includes all activities that are sponsored or co-sponsored by the library regardless of location. Excludes activities sponsored by other groups that use library facilities.</t>
  </si>
  <si>
    <t>Number of Drop-in Activities for Other (all ages)</t>
  </si>
  <si>
    <t>DROPIN_PRG_OTHER</t>
  </si>
  <si>
    <t xml:space="preserve">Number of Drop-in Activities for Other (all ages)       </t>
  </si>
  <si>
    <t>The number of drop-in activities that are not specifically targeted to children ages 0-11 or young adults ages 12-18. A drop-in-activity is a planned, independent activity available for a definite time period which introduces participating individuals to any of the broad range of library services or activities which directly provide information to participants. Includes all activities that are sponsored or co-sponsored by the library regardless of location. Excludes activities sponsored by other groups that use library facilities.</t>
  </si>
  <si>
    <t>Total Number of Drop-in Activities</t>
  </si>
  <si>
    <t>TOTDROPIN_PROG</t>
  </si>
  <si>
    <t xml:space="preserve">Total Number of Drop-in Programs         </t>
  </si>
  <si>
    <t>Sum of Number of Drop-in Activities by age group and other.</t>
  </si>
  <si>
    <t>Participation in Drop-in Activities for Children 0-11</t>
  </si>
  <si>
    <t>DROPIN_PRT_0_11</t>
  </si>
  <si>
    <t xml:space="preserve">Participation in Drop-in Activities for Children 0-11       </t>
  </si>
  <si>
    <t>The number of participants in drop-in activities for children ages 0-11. A drop-in-activity is a planned, independent activity available for a definite time period which introduces participating individuals to any of the broad range of library services or activities which directly provide information to participants. Includes all activities that are sponsored or co-sponsored by the library regardless of location. Excludes activities sponsored by other groups that use library facilities.</t>
  </si>
  <si>
    <t>Participation in Drop-in Activities for Young Adults 12-18</t>
  </si>
  <si>
    <t>DROPIN_PRT_12_18</t>
  </si>
  <si>
    <t xml:space="preserve">Participation in Drop-in Activities for Young Adults 12-18      </t>
  </si>
  <si>
    <t>The number of participants in drop-in activities for young adults ages 12-18. A drop-in-activity is a planned, independent activity available for a definite time period which introduces participating individuals to any of the broad range of library services or activities which directly provide information to participants. Includes all activities that are sponsored or co-sponsored by the library regardless of location. Excludes activities sponsored by other groups that use library facilities.</t>
  </si>
  <si>
    <t>Participation in Drop-in Activities for Other (all ages)</t>
  </si>
  <si>
    <t>DROPIN_PRT_OTHER</t>
  </si>
  <si>
    <t xml:space="preserve">Participation in Drop-in Activities for Other (all ages)      </t>
  </si>
  <si>
    <t>The number of participants in drop-in activities that are not specifically targeted to children ages 0-11 or young adults ages 12-18. A drop-in-activity is a planned, independent activity available for a definite time period which introduces participating individuals to any of the broad range of library services or activities which directly provide information to participants. Includes all activities that are sponsored or co-sponsored by the library regardless of location. Excludes activities sponsored by other groups that use library facilities.</t>
  </si>
  <si>
    <t>Total Participation in Drop-in Activities</t>
  </si>
  <si>
    <t>TOTDROPIN_PART</t>
  </si>
  <si>
    <t xml:space="preserve">Total Participation in Drop-in Activities         </t>
  </si>
  <si>
    <t>Sum of Drop-in Activity Participation by agre group and other.</t>
  </si>
  <si>
    <t>2019 Wisconsin Public Library Service Data</t>
  </si>
  <si>
    <t>Population</t>
  </si>
  <si>
    <t>Computer&amp;Terminals</t>
  </si>
  <si>
    <t>Circulation</t>
  </si>
  <si>
    <t>Interlibrary Loan (ILL)</t>
  </si>
  <si>
    <t>Uses of Downloadable Content</t>
  </si>
  <si>
    <t>Registered Borrowers</t>
  </si>
  <si>
    <t>Programs</t>
  </si>
  <si>
    <t>Staff</t>
  </si>
  <si>
    <t>Library Collection Expenditures</t>
  </si>
  <si>
    <t>Capital Outlay - Federal</t>
  </si>
  <si>
    <t>Capital Outlay - State</t>
  </si>
  <si>
    <t>Capital Outlay - County</t>
  </si>
  <si>
    <t>Capital Outlay - Municipal</t>
  </si>
  <si>
    <t>Capital Outlay - Other</t>
  </si>
  <si>
    <t>Capital Outlay Totals</t>
  </si>
  <si>
    <t>Home County</t>
  </si>
  <si>
    <t>Other System Counties</t>
  </si>
  <si>
    <t>Nonsystem Adjacent County</t>
  </si>
  <si>
    <t>Other Circulation</t>
  </si>
  <si>
    <t>Digital Resources (E-materials) and Use</t>
  </si>
  <si>
    <t>Databases available in the library and Use</t>
  </si>
  <si>
    <t>Self-directed Activities / Drop-in Activites</t>
  </si>
  <si>
    <t xml:space="preserve">Library ID </t>
  </si>
  <si>
    <t>Public Library</t>
  </si>
  <si>
    <t>Municipality</t>
  </si>
  <si>
    <t>County Code</t>
  </si>
  <si>
    <t>System LIBID</t>
  </si>
  <si>
    <t xml:space="preserve"> Book-mobiles</t>
  </si>
  <si>
    <t>Books-by-Mail</t>
  </si>
  <si>
    <t>Hours Open per Week Winter</t>
  </si>
  <si>
    <t>Hours Open per Week Summer (When 0 use WIN_HRS_WK)</t>
  </si>
  <si>
    <t>Annual Hours Open (All locations)</t>
  </si>
  <si>
    <t>Other Material Description</t>
  </si>
  <si>
    <t>State Funds - Grants &amp; Contracts from System</t>
  </si>
  <si>
    <t>Other State Funds – State “Carryforward” and State Other Amount</t>
  </si>
  <si>
    <t>“Carryforward” Income</t>
  </si>
  <si>
    <t>Other Income</t>
  </si>
  <si>
    <t>All Other Income (corrected 07/22/2022)</t>
  </si>
  <si>
    <t>Total Income (corrected 07/22/2022)</t>
  </si>
  <si>
    <t>Exempt from County Library Tax</t>
  </si>
  <si>
    <t>Resident Support per Capita (Local Revenues and Resident Population)</t>
  </si>
  <si>
    <t>Average Suport Per Capita</t>
  </si>
  <si>
    <t>Access Denied under s.43.17</t>
  </si>
  <si>
    <t>If Access Denied, Cards Sold</t>
  </si>
  <si>
    <t>Participating Municipalities</t>
  </si>
  <si>
    <t>Type of Library Organization</t>
  </si>
  <si>
    <t>Locale Code</t>
  </si>
  <si>
    <t>Locale Description</t>
  </si>
  <si>
    <t>Number of Self-directed Activities for Children 0-11</t>
  </si>
  <si>
    <t>Number of Self-directed Activities for Young Adults 12-18</t>
  </si>
  <si>
    <t>Number of Self-directed Activities for Other (all ages)</t>
  </si>
  <si>
    <t>Total Number of Self-directed Activities</t>
  </si>
  <si>
    <t>Participation in Self-directed Activities for Children 0-11</t>
  </si>
  <si>
    <t>Participation in Self-directed Activities for Young Adults 12-18</t>
  </si>
  <si>
    <t>Participation in Self-directed Activities for Other (all ages)</t>
  </si>
  <si>
    <t>Total Participation in Self-directed Activities</t>
  </si>
  <si>
    <t>Note that the Literacy Offering statistics are not included due to very low response rate by libraries</t>
  </si>
  <si>
    <t>LIBID</t>
  </si>
  <si>
    <t>LIBNAME</t>
  </si>
  <si>
    <t>CITY</t>
  </si>
  <si>
    <t>BKMOB</t>
  </si>
  <si>
    <t>WIN_HRS_WK</t>
  </si>
  <si>
    <t>SUM_HRS_WK</t>
  </si>
  <si>
    <t>HRS_OPEN</t>
  </si>
  <si>
    <t>DESCB_MTL</t>
  </si>
  <si>
    <t>STATEPROG1_AMT + STATEPROG2_AMT + STATEPROG3_AMT + STATEPROG4_AMT</t>
  </si>
  <si>
    <t>STATECF + STATEOTHER_AMT</t>
  </si>
  <si>
    <t>CF_AMT</t>
  </si>
  <si>
    <t>Manual Calculation</t>
  </si>
  <si>
    <t>Place Name</t>
  </si>
  <si>
    <t>See Annual Population Estimates</t>
  </si>
  <si>
    <t>LOCALE</t>
  </si>
  <si>
    <t>WI0001</t>
  </si>
  <si>
    <t>Abbotsford Public Library</t>
  </si>
  <si>
    <t>Abbotsford</t>
  </si>
  <si>
    <t>Clark</t>
  </si>
  <si>
    <t>Wisconsin Valley Library Service</t>
  </si>
  <si>
    <t xml:space="preserve"> -   </t>
  </si>
  <si>
    <t xml:space="preserve"> No </t>
  </si>
  <si>
    <t>1 birding kit, 41 board games, 5 memory kits, 2 energy monitors, 2 E-readers</t>
  </si>
  <si>
    <t/>
  </si>
  <si>
    <t>Actual Count</t>
  </si>
  <si>
    <t>C Abbotsford; C Abbotsford</t>
  </si>
  <si>
    <t>Municipal Library</t>
  </si>
  <si>
    <t>Town, Distant</t>
  </si>
  <si>
    <t>WI0002</t>
  </si>
  <si>
    <t>Adams County Library</t>
  </si>
  <si>
    <t>Adams</t>
  </si>
  <si>
    <t>South Central Library System</t>
  </si>
  <si>
    <t>Software, Kits, equipment, toys, vertical files</t>
  </si>
  <si>
    <t>Adams County</t>
  </si>
  <si>
    <t>Consolidated County</t>
  </si>
  <si>
    <t>Rural, Remote</t>
  </si>
  <si>
    <t>WI0003</t>
  </si>
  <si>
    <t>Albertson Memorial Library</t>
  </si>
  <si>
    <t>Albany</t>
  </si>
  <si>
    <t>Green</t>
  </si>
  <si>
    <t>Headphones, charging cords, disc cleaners, Laptop, Projector, games, energy kits</t>
  </si>
  <si>
    <t>V Albany; T Albany</t>
  </si>
  <si>
    <t>Joint Library</t>
  </si>
  <si>
    <t>Rural, Distant</t>
  </si>
  <si>
    <t>WI0004</t>
  </si>
  <si>
    <t>Algoma Public Library</t>
  </si>
  <si>
    <t>Algoma</t>
  </si>
  <si>
    <t>Kewaunee</t>
  </si>
  <si>
    <t>Nicolet Federated Library System</t>
  </si>
  <si>
    <t>Flat Roof Repair</t>
  </si>
  <si>
    <t>C Algoma</t>
  </si>
  <si>
    <t>WI0005</t>
  </si>
  <si>
    <t>Alma Public Library</t>
  </si>
  <si>
    <t>Alma</t>
  </si>
  <si>
    <t>Buffalo</t>
  </si>
  <si>
    <t>Winding Rivers Library System</t>
  </si>
  <si>
    <t>puppets,games,storykits,historical pictures,artwork,puzzles</t>
  </si>
  <si>
    <t>C Alma</t>
  </si>
  <si>
    <t>WI0006</t>
  </si>
  <si>
    <t>Altoona Public Library</t>
  </si>
  <si>
    <t>Altoona</t>
  </si>
  <si>
    <t>Eau Claire</t>
  </si>
  <si>
    <t>IFLS Library System</t>
  </si>
  <si>
    <t>Book club and early literacy kits, puppets, kindles, iPads, power check meters</t>
  </si>
  <si>
    <t>C Altoona</t>
  </si>
  <si>
    <t>Suburb, Midsize</t>
  </si>
  <si>
    <t>WI0007</t>
  </si>
  <si>
    <t>Amery Public Library</t>
  </si>
  <si>
    <t>Amery</t>
  </si>
  <si>
    <t>Polk</t>
  </si>
  <si>
    <t>Equipment, kits, microform, book and audio, cake pans, puzzles</t>
  </si>
  <si>
    <t>C Amery</t>
  </si>
  <si>
    <t>WI0008</t>
  </si>
  <si>
    <t>Lettie W. Jensen Public Library</t>
  </si>
  <si>
    <t>Amherst</t>
  </si>
  <si>
    <t>Portage</t>
  </si>
  <si>
    <t>17 Storytime Kits, 1 watt meter</t>
  </si>
  <si>
    <t>V Amherst</t>
  </si>
  <si>
    <t>WI0009</t>
  </si>
  <si>
    <t>Antigo Public Library</t>
  </si>
  <si>
    <t>Antigo</t>
  </si>
  <si>
    <t>Langlade</t>
  </si>
  <si>
    <t>board games, microfilm, puppets, toys, software, puzzles, video games</t>
  </si>
  <si>
    <t>State Farm- Insurance Claim &amp; Foundation donations</t>
  </si>
  <si>
    <t>Langlade County</t>
  </si>
  <si>
    <t>City County Library</t>
  </si>
  <si>
    <t>WI0010</t>
  </si>
  <si>
    <t>Appleton Public Library</t>
  </si>
  <si>
    <t>Appleton</t>
  </si>
  <si>
    <t>Outagamie</t>
  </si>
  <si>
    <t>Outagamie Waupaca Library System</t>
  </si>
  <si>
    <t>Pamphlets, kits, maps, microforms, equipment and video games</t>
  </si>
  <si>
    <t>C Appleton; C Appleton; C Appleton</t>
  </si>
  <si>
    <t>City, Small</t>
  </si>
  <si>
    <t>WI0011</t>
  </si>
  <si>
    <t>Arcadia Free Public Library</t>
  </si>
  <si>
    <t>Arcadia</t>
  </si>
  <si>
    <t>Trempealeau</t>
  </si>
  <si>
    <t>Fireplace for new building</t>
  </si>
  <si>
    <t>C Arcadia</t>
  </si>
  <si>
    <t>WI0012</t>
  </si>
  <si>
    <t>Argyle Public Library</t>
  </si>
  <si>
    <t>Argyle</t>
  </si>
  <si>
    <t>Lafayette</t>
  </si>
  <si>
    <t>Southwest Wisconsin Library System</t>
  </si>
  <si>
    <t>bound volumes of newspaper, wi blue books</t>
  </si>
  <si>
    <t>V Argyle</t>
  </si>
  <si>
    <t>WI0013</t>
  </si>
  <si>
    <t>Lester Public Library of Arpin</t>
  </si>
  <si>
    <t>Arpin</t>
  </si>
  <si>
    <t>Wood</t>
  </si>
  <si>
    <t>13 LaunchPads, 9 Games, 56 Puzzles, 10 Kits, 2 Amazon Fire, 1 Nintendo Switch, 6 Switch Games</t>
  </si>
  <si>
    <t>T Arpin</t>
  </si>
  <si>
    <t>WI0014</t>
  </si>
  <si>
    <t>Vaughn Public Library</t>
  </si>
  <si>
    <t>Ashland</t>
  </si>
  <si>
    <t>Northern Waters Library Service</t>
  </si>
  <si>
    <t>Juvenile book &amp; audio kits</t>
  </si>
  <si>
    <t>C Ashland; C Ashland</t>
  </si>
  <si>
    <t>Town, Remote</t>
  </si>
  <si>
    <t>WI0015</t>
  </si>
  <si>
    <t>Augusta Memorial Public Library</t>
  </si>
  <si>
    <t>Augusta</t>
  </si>
  <si>
    <t>equipment, mixed media, software, newspapers on microfilm</t>
  </si>
  <si>
    <t>C Augusta</t>
  </si>
  <si>
    <t>WI0016</t>
  </si>
  <si>
    <t>Baldwin Public Library</t>
  </si>
  <si>
    <t>Baldwin</t>
  </si>
  <si>
    <t>St. Croix</t>
  </si>
  <si>
    <t>videogames, power meters, blood pressure monitors,toys, kits, book and audio, games, puzzles</t>
  </si>
  <si>
    <t>V Baldwin</t>
  </si>
  <si>
    <t>WI0017</t>
  </si>
  <si>
    <t>Balsam Lake Public Library</t>
  </si>
  <si>
    <t>Balsam Lake</t>
  </si>
  <si>
    <t>kits,puzzles, games snowshoes, blood pressure monitor, cricut</t>
  </si>
  <si>
    <t>V Balsam Lake</t>
  </si>
  <si>
    <t>WI0018</t>
  </si>
  <si>
    <t>Baraboo Public Library</t>
  </si>
  <si>
    <t>Baraboo</t>
  </si>
  <si>
    <t>Sauk</t>
  </si>
  <si>
    <t>kits, equipment</t>
  </si>
  <si>
    <t>Site acquisition, architects fees</t>
  </si>
  <si>
    <t>C Baraboo</t>
  </si>
  <si>
    <t>WI0019</t>
  </si>
  <si>
    <t>Barneveld Public Library</t>
  </si>
  <si>
    <t>Barneveld</t>
  </si>
  <si>
    <t>Iowa</t>
  </si>
  <si>
    <t>eReaders, tablets, mobile kits</t>
  </si>
  <si>
    <t>V Barneveld</t>
  </si>
  <si>
    <t>WI0020</t>
  </si>
  <si>
    <t>Barron Public Library</t>
  </si>
  <si>
    <t>Barron</t>
  </si>
  <si>
    <t>Nooks, laptop, microfilm , summer sports gear</t>
  </si>
  <si>
    <t>C Barron</t>
  </si>
  <si>
    <t>WI0021</t>
  </si>
  <si>
    <t>Bayfield Carnegie Public Library</t>
  </si>
  <si>
    <t>Bayfield</t>
  </si>
  <si>
    <t>kits, toys, equipment</t>
  </si>
  <si>
    <t>BSL grant (for BCL Pillar and Restoration Project; see note)</t>
  </si>
  <si>
    <t>City of Bayfield</t>
  </si>
  <si>
    <t>C Bayfield</t>
  </si>
  <si>
    <t>WI0022</t>
  </si>
  <si>
    <t>Beaver Dam Community Library</t>
  </si>
  <si>
    <t>Beaver Dam</t>
  </si>
  <si>
    <t>Dodge</t>
  </si>
  <si>
    <t>Monarch Library System</t>
  </si>
  <si>
    <t>Videogames (937) Kit (115) Ereader (11) Other (154)</t>
  </si>
  <si>
    <t>C Beaver Dam</t>
  </si>
  <si>
    <t>WI0023</t>
  </si>
  <si>
    <t>Belleville Public Library</t>
  </si>
  <si>
    <t>Belleville</t>
  </si>
  <si>
    <t>Dane</t>
  </si>
  <si>
    <t>video games, kits, energy monitors, hotspots</t>
  </si>
  <si>
    <t>Withdrawal building fund; fund administration fees; architectural fees;</t>
  </si>
  <si>
    <t>V Belleville; V Belleville</t>
  </si>
  <si>
    <t>WI0024</t>
  </si>
  <si>
    <t>John Turgeson Public Library</t>
  </si>
  <si>
    <t>Belmont</t>
  </si>
  <si>
    <t>V Belmont</t>
  </si>
  <si>
    <t>WI0025</t>
  </si>
  <si>
    <t>Beloit Public Library</t>
  </si>
  <si>
    <t>Beloit</t>
  </si>
  <si>
    <t>Rock</t>
  </si>
  <si>
    <t>Arrowhead Library System</t>
  </si>
  <si>
    <t>Equipment, Bike Locks, Chargers, Laptops</t>
  </si>
  <si>
    <t>C Beloit</t>
  </si>
  <si>
    <t>WI0026</t>
  </si>
  <si>
    <t>Benton Public Library</t>
  </si>
  <si>
    <t>Benton</t>
  </si>
  <si>
    <t>V Benton</t>
  </si>
  <si>
    <t>WI0027</t>
  </si>
  <si>
    <t>Berlin Public Library</t>
  </si>
  <si>
    <t>Berlin</t>
  </si>
  <si>
    <t>Green Lake</t>
  </si>
  <si>
    <t>Winnefox Library System</t>
  </si>
  <si>
    <t>STEAM Kits, games, puzzles, Kids activity kits, Knitting needles and accessories</t>
  </si>
  <si>
    <t>Survey</t>
  </si>
  <si>
    <t>C Berlin; C Berlin</t>
  </si>
  <si>
    <t>WI0028</t>
  </si>
  <si>
    <t>Big Bend Village Library</t>
  </si>
  <si>
    <t>Big Bend</t>
  </si>
  <si>
    <t>Waukesha</t>
  </si>
  <si>
    <t>Bridges Library System</t>
  </si>
  <si>
    <t>kits and equipment</t>
  </si>
  <si>
    <t>V Big Bend</t>
  </si>
  <si>
    <t>Suburb, Large</t>
  </si>
  <si>
    <t>WI0030</t>
  </si>
  <si>
    <t>Black Earth Public Library</t>
  </si>
  <si>
    <t>Black Earth</t>
  </si>
  <si>
    <t>generic items, software, equipment, kits, hotspot, ipods</t>
  </si>
  <si>
    <t>V Black Earth</t>
  </si>
  <si>
    <t>Town, Fringe</t>
  </si>
  <si>
    <t>WI0031</t>
  </si>
  <si>
    <t>Black River Falls Public Library</t>
  </si>
  <si>
    <t>Black River Falls</t>
  </si>
  <si>
    <t>Jackson</t>
  </si>
  <si>
    <t>History Room Collection</t>
  </si>
  <si>
    <t>C Black River Falls</t>
  </si>
  <si>
    <t>WI0033</t>
  </si>
  <si>
    <t>Blanchardville Public Library</t>
  </si>
  <si>
    <t>Blanchardville</t>
  </si>
  <si>
    <t>puzzles, games, local history</t>
  </si>
  <si>
    <t>Library Renovation Project</t>
  </si>
  <si>
    <t>V Blanchardville; V Blanchardville</t>
  </si>
  <si>
    <t>WI0035</t>
  </si>
  <si>
    <t>Bloomington Public Library</t>
  </si>
  <si>
    <t>Bloomington</t>
  </si>
  <si>
    <t>Grant</t>
  </si>
  <si>
    <t>kits</t>
  </si>
  <si>
    <t>V Bloomington</t>
  </si>
  <si>
    <t>WI0036</t>
  </si>
  <si>
    <t>Hildebrand Memorial Library</t>
  </si>
  <si>
    <t>Boscobel</t>
  </si>
  <si>
    <t>LEGOS, kits, puzzles</t>
  </si>
  <si>
    <t>C Boscobel</t>
  </si>
  <si>
    <t>WI0037</t>
  </si>
  <si>
    <t>Boulder Junction Public Library</t>
  </si>
  <si>
    <t>Boulder Junction</t>
  </si>
  <si>
    <t>Vilas</t>
  </si>
  <si>
    <t>kits, puzzles, games</t>
  </si>
  <si>
    <t>Reading Garden</t>
  </si>
  <si>
    <t>T Boulder Junction</t>
  </si>
  <si>
    <t>WI0038</t>
  </si>
  <si>
    <t>Boyceville Public Library</t>
  </si>
  <si>
    <t>Boyceville</t>
  </si>
  <si>
    <t>Dunn</t>
  </si>
  <si>
    <t>Equipment, kits, book &amp; audio, puzzles</t>
  </si>
  <si>
    <t>V Boyceville</t>
  </si>
  <si>
    <t>WI0039</t>
  </si>
  <si>
    <t>Brandon Public Library</t>
  </si>
  <si>
    <t>Brandon</t>
  </si>
  <si>
    <t>Fond du Lac</t>
  </si>
  <si>
    <t>Board Games/Puzzles</t>
  </si>
  <si>
    <t>Expansion expenses, including architect and attorney fees.</t>
  </si>
  <si>
    <t>V Brandon</t>
  </si>
  <si>
    <t>WI0040</t>
  </si>
  <si>
    <t>Brillion Public Library</t>
  </si>
  <si>
    <t>Brillion</t>
  </si>
  <si>
    <t>Calumet</t>
  </si>
  <si>
    <t>Manitowoc-Calumet Library System</t>
  </si>
  <si>
    <t>pamplet collection (448), microfilm (209), and book/audio sets (70) and misc objects</t>
  </si>
  <si>
    <t>C Brillion</t>
  </si>
  <si>
    <t>WI0041</t>
  </si>
  <si>
    <t>Brodhead Memorial Public Library</t>
  </si>
  <si>
    <t>Brodhead</t>
  </si>
  <si>
    <t>kits, toys, equipment, software</t>
  </si>
  <si>
    <t>C Brodhead; C Brodhead</t>
  </si>
  <si>
    <t>WI0042</t>
  </si>
  <si>
    <t>Brookfield Public Library</t>
  </si>
  <si>
    <t>Brookfield</t>
  </si>
  <si>
    <t>Audio-Visual Equipment, CD-Roms, Equipment, Pamphlets, Realia</t>
  </si>
  <si>
    <t>Capital_children's furniture replacement</t>
  </si>
  <si>
    <t>C Brookfield</t>
  </si>
  <si>
    <t>WI0043</t>
  </si>
  <si>
    <t>Brown Deer Public Library</t>
  </si>
  <si>
    <t>Brown Deer</t>
  </si>
  <si>
    <t>Milwaukee</t>
  </si>
  <si>
    <t>Milwaukee County Federated Library System</t>
  </si>
  <si>
    <t>V Brown Deer</t>
  </si>
  <si>
    <t>WI0044</t>
  </si>
  <si>
    <t>Brownsville Public Library</t>
  </si>
  <si>
    <t>Brownsville</t>
  </si>
  <si>
    <t>A kit, 2 pickleball sets, 38 puppets, 78 video games</t>
  </si>
  <si>
    <t>Cash in CDs for new roof, 3 new furnaces and 2 air conditioning units</t>
  </si>
  <si>
    <t>V Brownsville</t>
  </si>
  <si>
    <t>WI0045</t>
  </si>
  <si>
    <t>Burlington Public Library</t>
  </si>
  <si>
    <t>Burlington</t>
  </si>
  <si>
    <t>Racine</t>
  </si>
  <si>
    <t>Lakeshores Library System</t>
  </si>
  <si>
    <t>Ereaders, baskets, hotspots, microfilm, games, puzzles</t>
  </si>
  <si>
    <t>C Burlington; C Burlington</t>
  </si>
  <si>
    <t>WI0046</t>
  </si>
  <si>
    <t>Butler Public Library</t>
  </si>
  <si>
    <t>Butler</t>
  </si>
  <si>
    <t>V Butler</t>
  </si>
  <si>
    <t>WI0047</t>
  </si>
  <si>
    <t>Forest Lodge Library</t>
  </si>
  <si>
    <t>Cable</t>
  </si>
  <si>
    <t>10 kid's activity backpacks, 2 electric usage testers</t>
  </si>
  <si>
    <t>Building Strong Libraries Grant Program</t>
  </si>
  <si>
    <t>T Cable; T Namakagon</t>
  </si>
  <si>
    <t>WI0049</t>
  </si>
  <si>
    <t>Jane Morgan Memorial Library</t>
  </si>
  <si>
    <t>Cambria</t>
  </si>
  <si>
    <t>Columbia</t>
  </si>
  <si>
    <t>Leapster System, Game Cartridges, Math Kits, Nook, Kilowatt Meter</t>
  </si>
  <si>
    <t>V Cambria</t>
  </si>
  <si>
    <t>WI0050</t>
  </si>
  <si>
    <t>Cambridge Community Library</t>
  </si>
  <si>
    <t>Cambridge</t>
  </si>
  <si>
    <t>Toys, games, puzzles, equip. generic records</t>
  </si>
  <si>
    <t>Computers</t>
  </si>
  <si>
    <t>V Cambridge; V Cambridge</t>
  </si>
  <si>
    <t>WI0051</t>
  </si>
  <si>
    <t>Cameron Public Library</t>
  </si>
  <si>
    <t>Cameron</t>
  </si>
  <si>
    <t>Puppets, iPads, puzzles and toys for patron use</t>
  </si>
  <si>
    <t>V Cameron</t>
  </si>
  <si>
    <t>Rural, Fringe</t>
  </si>
  <si>
    <t>WI0052</t>
  </si>
  <si>
    <t>Campbellsport Public Library</t>
  </si>
  <si>
    <t>Campbellsport</t>
  </si>
  <si>
    <t>DNR Activity Backpack, Energy IQ Pack</t>
  </si>
  <si>
    <t>V Campbellsport</t>
  </si>
  <si>
    <t>WI0053</t>
  </si>
  <si>
    <t>Eckstein Memorial Library</t>
  </si>
  <si>
    <t>Cassville</t>
  </si>
  <si>
    <t>Kid -time kits</t>
  </si>
  <si>
    <t>V Cassville</t>
  </si>
  <si>
    <t>WI0054</t>
  </si>
  <si>
    <t>Cedar Grove Public Library</t>
  </si>
  <si>
    <t>Cedar Grove</t>
  </si>
  <si>
    <t>Sheboygan</t>
  </si>
  <si>
    <t>dutch flag, volt meter, dutch costume patterns</t>
  </si>
  <si>
    <t>Computers, &amp; Shelving</t>
  </si>
  <si>
    <t>V Cedar Grove</t>
  </si>
  <si>
    <t>WI0055</t>
  </si>
  <si>
    <t>Cedarburg Public Library</t>
  </si>
  <si>
    <t>Cedarburg</t>
  </si>
  <si>
    <t>Ozaukee</t>
  </si>
  <si>
    <t>microfilm</t>
  </si>
  <si>
    <t>C Cedarburg</t>
  </si>
  <si>
    <t>WI0056</t>
  </si>
  <si>
    <t>Centuria Public Library</t>
  </si>
  <si>
    <t>Centuria</t>
  </si>
  <si>
    <t>Cricut Expressions Machine, Cartridges, Games</t>
  </si>
  <si>
    <t>V Centuria</t>
  </si>
  <si>
    <t>WI0057</t>
  </si>
  <si>
    <t>Calhoun Memorial Library</t>
  </si>
  <si>
    <t>Chetek</t>
  </si>
  <si>
    <t>children's braille books</t>
  </si>
  <si>
    <t>C Chetek</t>
  </si>
  <si>
    <t>WI0058</t>
  </si>
  <si>
    <t>Chilton Public Library</t>
  </si>
  <si>
    <t>Chilton</t>
  </si>
  <si>
    <t>education aids, kits, board games, small kitchen appliances, cake pans</t>
  </si>
  <si>
    <t>Building maintenance &amp; lights/ceiling project</t>
  </si>
  <si>
    <t>C Chilton</t>
  </si>
  <si>
    <t>WI0059</t>
  </si>
  <si>
    <t>Chippewa Falls Public Library</t>
  </si>
  <si>
    <t>Chippewa Falls</t>
  </si>
  <si>
    <t>Chippewa</t>
  </si>
  <si>
    <t>ipads, CD-Rom, hot spots, science kits, book kits, Audio Game Disc, Games, equipment</t>
  </si>
  <si>
    <t>C Chippewa Falls</t>
  </si>
  <si>
    <t>WI0060</t>
  </si>
  <si>
    <t>Clear Lake Public Library</t>
  </si>
  <si>
    <t>Clear Lake</t>
  </si>
  <si>
    <t>Kits, Books and Audio</t>
  </si>
  <si>
    <t>V Clear Lake</t>
  </si>
  <si>
    <t>WI0061</t>
  </si>
  <si>
    <t>Clinton Public Library</t>
  </si>
  <si>
    <t>Clinton</t>
  </si>
  <si>
    <t>Equipment and games</t>
  </si>
  <si>
    <t>Technology capital improvement</t>
  </si>
  <si>
    <t>V Clinton</t>
  </si>
  <si>
    <t>WI0062</t>
  </si>
  <si>
    <t>Clintonville Public Library</t>
  </si>
  <si>
    <t>Clintonville</t>
  </si>
  <si>
    <t>Waupaca</t>
  </si>
  <si>
    <t>puzzles, board games, microfilm, video games, stencils, projectors, VHS player, cassette deck</t>
  </si>
  <si>
    <t>Replaced Door, Installed LEDs</t>
  </si>
  <si>
    <t>C Clintonville</t>
  </si>
  <si>
    <t>WI0063</t>
  </si>
  <si>
    <t>Cobb Public Library</t>
  </si>
  <si>
    <t>Cobb</t>
  </si>
  <si>
    <t>V Cobb</t>
  </si>
  <si>
    <t>WI0064</t>
  </si>
  <si>
    <t>Colby Community Library</t>
  </si>
  <si>
    <t>Colby</t>
  </si>
  <si>
    <t>Microfilm Newspaper and AV equipment</t>
  </si>
  <si>
    <t>Gazebo Programming Shelter</t>
  </si>
  <si>
    <t>C Colby; C Colby</t>
  </si>
  <si>
    <t>WI0065</t>
  </si>
  <si>
    <t>Colfax Public Library</t>
  </si>
  <si>
    <t>Colfax</t>
  </si>
  <si>
    <t>2 ipads and 1 kindle</t>
  </si>
  <si>
    <t>V Colfax</t>
  </si>
  <si>
    <t>WI0066</t>
  </si>
  <si>
    <t>Columbus Public Library</t>
  </si>
  <si>
    <t>Columbus</t>
  </si>
  <si>
    <t xml:space="preserve"> Yes </t>
  </si>
  <si>
    <t>Equipment and Kits</t>
  </si>
  <si>
    <t>C Columbus; C Columbus</t>
  </si>
  <si>
    <t>WI0067</t>
  </si>
  <si>
    <t>Cornell Public Library</t>
  </si>
  <si>
    <t>Cornell</t>
  </si>
  <si>
    <t>Yearbook collection, historical photo collection, puppet kits, Lego's and assorted toys</t>
  </si>
  <si>
    <t>Outside Security Lights</t>
  </si>
  <si>
    <t>C Cornell</t>
  </si>
  <si>
    <t>WI0068</t>
  </si>
  <si>
    <t>Crandon Public Library</t>
  </si>
  <si>
    <t>Crandon</t>
  </si>
  <si>
    <t>Forest</t>
  </si>
  <si>
    <t>Pickleball Kit</t>
  </si>
  <si>
    <t>C Crandon</t>
  </si>
  <si>
    <t>WI0069</t>
  </si>
  <si>
    <t>Rosemary Garfoot Public Library</t>
  </si>
  <si>
    <t>Cross Plains</t>
  </si>
  <si>
    <t>kits, tools, games, launchpads, gaming consoles, realia</t>
  </si>
  <si>
    <t>Wireless Upgrade</t>
  </si>
  <si>
    <t>V Cross Plains</t>
  </si>
  <si>
    <t>WI0070</t>
  </si>
  <si>
    <t>Cuba City Public Library</t>
  </si>
  <si>
    <t>Cuba City</t>
  </si>
  <si>
    <t>C Cuba City; C Cuba City</t>
  </si>
  <si>
    <t>WI0071</t>
  </si>
  <si>
    <t>Cudahy Family Library</t>
  </si>
  <si>
    <t>Cudahy</t>
  </si>
  <si>
    <t>iPads, Board Games, Local History and Periodical Collections</t>
  </si>
  <si>
    <t>C Cudahy</t>
  </si>
  <si>
    <t>WI0072</t>
  </si>
  <si>
    <t>Thomas St. Angelo Public Library</t>
  </si>
  <si>
    <t>Cumberland</t>
  </si>
  <si>
    <t>Tech equipment, board games, iPads, Kindles, Hot Spots, Video game and game controllers</t>
  </si>
  <si>
    <t>Window Restoration Project</t>
  </si>
  <si>
    <t>C Cumberland</t>
  </si>
  <si>
    <t>WI0074</t>
  </si>
  <si>
    <t>Darien Public Library</t>
  </si>
  <si>
    <t>Darien</t>
  </si>
  <si>
    <t>Walworth</t>
  </si>
  <si>
    <t>educational games</t>
  </si>
  <si>
    <t>V Darien</t>
  </si>
  <si>
    <t>WI0075</t>
  </si>
  <si>
    <t>Johnson Public Library</t>
  </si>
  <si>
    <t>Darlington</t>
  </si>
  <si>
    <t>tech toys, games, puppets</t>
  </si>
  <si>
    <t>C Darlington</t>
  </si>
  <si>
    <t>WI0076</t>
  </si>
  <si>
    <t>Deer Park Public Library</t>
  </si>
  <si>
    <t>Deer Park</t>
  </si>
  <si>
    <t>Puppets, book kits, Wi-Fi Hotspots, equipment</t>
  </si>
  <si>
    <t>Replacement of two furnaces and 2 air conditioner units</t>
  </si>
  <si>
    <t>V Deer Park</t>
  </si>
  <si>
    <t>WI0077</t>
  </si>
  <si>
    <t>Deerfield Public Library</t>
  </si>
  <si>
    <t>Deerfield</t>
  </si>
  <si>
    <t>kits, toys, backpacks</t>
  </si>
  <si>
    <t>V Deerfield</t>
  </si>
  <si>
    <t>WI0078</t>
  </si>
  <si>
    <t>DeForest Area Public Library</t>
  </si>
  <si>
    <t>DeForest</t>
  </si>
  <si>
    <t>Toys, Rubber Stamps, Cake Pans, Kits, Electronic Equipment, Software</t>
  </si>
  <si>
    <t>V De Forest</t>
  </si>
  <si>
    <t>WI0079</t>
  </si>
  <si>
    <t>Delafield Public Library</t>
  </si>
  <si>
    <t>Delafield</t>
  </si>
  <si>
    <t>Kits, Toys, Board Games, Passes to local businesses</t>
  </si>
  <si>
    <t>C Delafield</t>
  </si>
  <si>
    <t>WI0080</t>
  </si>
  <si>
    <t>Aram Public Library</t>
  </si>
  <si>
    <t>Delavan</t>
  </si>
  <si>
    <t>STEM, literacy kits, games, crafts, hotspots, American Girl dolls</t>
  </si>
  <si>
    <t>C Delavan</t>
  </si>
  <si>
    <t>WI0081</t>
  </si>
  <si>
    <t>De Soto Public Library</t>
  </si>
  <si>
    <t>De Soto</t>
  </si>
  <si>
    <t>Vernon</t>
  </si>
  <si>
    <t>Books, game, equipment</t>
  </si>
  <si>
    <t>V De Soto; V De Soto</t>
  </si>
  <si>
    <t>WI0085</t>
  </si>
  <si>
    <t>Drummond Public Library</t>
  </si>
  <si>
    <t>Drummond</t>
  </si>
  <si>
    <t>Games, toys, puzzles, puppets</t>
  </si>
  <si>
    <t>T Drummond</t>
  </si>
  <si>
    <t>WI0086</t>
  </si>
  <si>
    <t>Durand Community Library</t>
  </si>
  <si>
    <t>Durand</t>
  </si>
  <si>
    <t>Pepin</t>
  </si>
  <si>
    <t>Genealogy, Rare Books, Storytime Kits, Games, Puzzles</t>
  </si>
  <si>
    <t>C Durand</t>
  </si>
  <si>
    <t>WI0087</t>
  </si>
  <si>
    <t>Alice Baker Memorial Public Library</t>
  </si>
  <si>
    <t>Eagle</t>
  </si>
  <si>
    <t>kits, av equipment, toys, pamphlets, realia</t>
  </si>
  <si>
    <t>V Eagle; T Eagle</t>
  </si>
  <si>
    <t>WI0088</t>
  </si>
  <si>
    <t>Walter E. Olson Memorial Library</t>
  </si>
  <si>
    <t>Eagle River</t>
  </si>
  <si>
    <t>cake pans, media equipment, kits, toys, puzzles</t>
  </si>
  <si>
    <t>C Eagle River; T Washington; T St. Germain; T Lincoln; T Conover; T Cloverland</t>
  </si>
  <si>
    <t>WI0089</t>
  </si>
  <si>
    <t>East Troy Lions Public Library</t>
  </si>
  <si>
    <t>East Troy</t>
  </si>
  <si>
    <t>PC &amp; Monitor Replacement, HVAC Maintenance, and Library Furnishings</t>
  </si>
  <si>
    <t>V East Troy</t>
  </si>
  <si>
    <t>WI0090</t>
  </si>
  <si>
    <t>L.E. Phillips Memorial Public Library</t>
  </si>
  <si>
    <t>Audio Bk, Pamphlet, Prints, Microform, Kits, Games, Sftware, laptop, keybd, hot spot, equip</t>
  </si>
  <si>
    <t>None</t>
  </si>
  <si>
    <t>Space Reallocation/Renovation, Self Checks</t>
  </si>
  <si>
    <t>C Eau Claire; C Eau Claire</t>
  </si>
  <si>
    <t>WI0091</t>
  </si>
  <si>
    <t>Edgerton Public Library</t>
  </si>
  <si>
    <t>Edgerton</t>
  </si>
  <si>
    <t>audiocables, laptops, watt meter</t>
  </si>
  <si>
    <t>HVAC project</t>
  </si>
  <si>
    <t>HVAC project - Library Board contribution</t>
  </si>
  <si>
    <t>C Edgerton; C Edgerton</t>
  </si>
  <si>
    <t>WI0092</t>
  </si>
  <si>
    <t>Elkhart Lake Public Library</t>
  </si>
  <si>
    <t>Elkhart Lake</t>
  </si>
  <si>
    <t>watt meter, book kits, ereaders, realia, software</t>
  </si>
  <si>
    <t>Friends of the Elkhart Library &amp; Library Pool</t>
  </si>
  <si>
    <t>V Elkhart Lake</t>
  </si>
  <si>
    <t>WI0093</t>
  </si>
  <si>
    <t>Matheson Memorial Library</t>
  </si>
  <si>
    <t>Elkhorn</t>
  </si>
  <si>
    <t>Toys, kits, microfilm, equipment, hotspots</t>
  </si>
  <si>
    <t>cabinets, furniture</t>
  </si>
  <si>
    <t>C Elkhorn</t>
  </si>
  <si>
    <t>WI0094</t>
  </si>
  <si>
    <t>Ellsworth Public Library</t>
  </si>
  <si>
    <t>Ellsworth</t>
  </si>
  <si>
    <t>Pierce</t>
  </si>
  <si>
    <t>caregiver kits, puzzles, book and puppet combos, tablets, game discs</t>
  </si>
  <si>
    <t>V Ellsworth</t>
  </si>
  <si>
    <t>WI0095</t>
  </si>
  <si>
    <t>Elm Grove Public Library</t>
  </si>
  <si>
    <t>Elm Grove</t>
  </si>
  <si>
    <t>Kits, equipment, toys, microfilm, pamphlets</t>
  </si>
  <si>
    <t>Computer workstations and network</t>
  </si>
  <si>
    <t>V Elm Grove</t>
  </si>
  <si>
    <t>WI0096</t>
  </si>
  <si>
    <t>Elmwood Public Library</t>
  </si>
  <si>
    <t>Elmwood</t>
  </si>
  <si>
    <t>CD-Rom</t>
  </si>
  <si>
    <t>V Elmwood</t>
  </si>
  <si>
    <t>WI0097</t>
  </si>
  <si>
    <t>Elroy Public Library</t>
  </si>
  <si>
    <t>Elroy</t>
  </si>
  <si>
    <t>Juneau</t>
  </si>
  <si>
    <t>C Elroy</t>
  </si>
  <si>
    <t>WI0098</t>
  </si>
  <si>
    <t>Endeavor Public Library</t>
  </si>
  <si>
    <t>Endeavor</t>
  </si>
  <si>
    <t>Marquette</t>
  </si>
  <si>
    <t>50 puzzles, 200 paperbacks in unbarcoded exchange, 25 stuffed animals</t>
  </si>
  <si>
    <t>V Endeavor</t>
  </si>
  <si>
    <t>WI0099</t>
  </si>
  <si>
    <t>Eager Free Public Library</t>
  </si>
  <si>
    <t>Evansville</t>
  </si>
  <si>
    <t>Discovery Kits</t>
  </si>
  <si>
    <t>N/A</t>
  </si>
  <si>
    <t>Building Improvements/Equipment Purchase</t>
  </si>
  <si>
    <t>Expansion/Renovation Project</t>
  </si>
  <si>
    <t>C Evansville</t>
  </si>
  <si>
    <t>WI0100</t>
  </si>
  <si>
    <t>Fairchild Public Library</t>
  </si>
  <si>
    <t>Fairchild</t>
  </si>
  <si>
    <t>Historical Rm Memorabilia, CLandis Display, GED/HSED materials, doll collection, kids games/activity</t>
  </si>
  <si>
    <t>V Fairchild; T Fairchild</t>
  </si>
  <si>
    <t>WI0101</t>
  </si>
  <si>
    <t>Fall Creek Public Library</t>
  </si>
  <si>
    <t>Fall Creek</t>
  </si>
  <si>
    <t>Equipment, Book &amp; Audio</t>
  </si>
  <si>
    <t>V Fall Creek</t>
  </si>
  <si>
    <t>WI0102</t>
  </si>
  <si>
    <t>Dwight T. Parker Public Library</t>
  </si>
  <si>
    <t>Fennimore</t>
  </si>
  <si>
    <t>Art, bags, equipment, games, kits, puppets, puzzles, toys.</t>
  </si>
  <si>
    <t>C Fennimore</t>
  </si>
  <si>
    <t>WI0103</t>
  </si>
  <si>
    <t>Fond du Lac Public Library</t>
  </si>
  <si>
    <t>Kits, AV Equipment, Tools, Computers, Cameras, Guitar Effect Pedals, Cake Pans</t>
  </si>
  <si>
    <t>C Fond du Lac</t>
  </si>
  <si>
    <t>WI0104</t>
  </si>
  <si>
    <t>Fontana Public Library</t>
  </si>
  <si>
    <t>Fontana</t>
  </si>
  <si>
    <t>Art Prints and Art Objects</t>
  </si>
  <si>
    <t>V Fontana-on-Geneva Lake</t>
  </si>
  <si>
    <t>WI0105</t>
  </si>
  <si>
    <t>Dwight Foster Public Library</t>
  </si>
  <si>
    <t>Fort Atkinson</t>
  </si>
  <si>
    <t>Jefferson</t>
  </si>
  <si>
    <t>Kits,Toys,Wifi Hotspots</t>
  </si>
  <si>
    <t>LED lighting retrofit of the building, computer replacement</t>
  </si>
  <si>
    <t>C Fort Atkinson</t>
  </si>
  <si>
    <t>WI0106</t>
  </si>
  <si>
    <t>Fox Lake Public Library</t>
  </si>
  <si>
    <t>Fox Lake</t>
  </si>
  <si>
    <t>puppet, kits and book bags</t>
  </si>
  <si>
    <t>C Fox Lake</t>
  </si>
  <si>
    <t>WI0107</t>
  </si>
  <si>
    <t>Franklin Public Library</t>
  </si>
  <si>
    <t>Franklin</t>
  </si>
  <si>
    <t>kits, dolls, laptops, hotspots, periodicals, toys, board games, tech toys, bakeware, craft tools</t>
  </si>
  <si>
    <t>C Franklin</t>
  </si>
  <si>
    <t>WI0108</t>
  </si>
  <si>
    <t>Frederic Public Library</t>
  </si>
  <si>
    <t>Frederic</t>
  </si>
  <si>
    <t>book kits, memory kits, snowshoes, bicycles, pickleball kits, kill-a-watt monitor,big book kits</t>
  </si>
  <si>
    <t>V Frederic</t>
  </si>
  <si>
    <t>WI0109</t>
  </si>
  <si>
    <t>Neuschafer Community Library</t>
  </si>
  <si>
    <t>Fremont</t>
  </si>
  <si>
    <t>realia, kits, toys, puzzles, Awe</t>
  </si>
  <si>
    <t>V Fremont</t>
  </si>
  <si>
    <t>WI0110</t>
  </si>
  <si>
    <t>Galesville Public Library</t>
  </si>
  <si>
    <t>Galesville</t>
  </si>
  <si>
    <t>arrowhead collection, historical photos, original paintings of our city</t>
  </si>
  <si>
    <t>C Galesville</t>
  </si>
  <si>
    <t>WI0111</t>
  </si>
  <si>
    <t>Gays Mills Public Library</t>
  </si>
  <si>
    <t>Gays Mills</t>
  </si>
  <si>
    <t>Crawford</t>
  </si>
  <si>
    <t>puzzles, games, meters, assist devices, science sets</t>
  </si>
  <si>
    <t>V Gays Mills</t>
  </si>
  <si>
    <t>WI0112</t>
  </si>
  <si>
    <t>Genoa City Public Library</t>
  </si>
  <si>
    <t>Genoa City</t>
  </si>
  <si>
    <t>V Genoa City; V Genoa City</t>
  </si>
  <si>
    <t>WI0113</t>
  </si>
  <si>
    <t>Germantown Community Library</t>
  </si>
  <si>
    <t>Germantown</t>
  </si>
  <si>
    <t>Washington</t>
  </si>
  <si>
    <t>Laptop Computers, Headphones &amp; Equipment</t>
  </si>
  <si>
    <t>County Capital</t>
  </si>
  <si>
    <t>V Germantown</t>
  </si>
  <si>
    <t>WI0115</t>
  </si>
  <si>
    <t>Western Taylor County Public Library</t>
  </si>
  <si>
    <t>Gilman</t>
  </si>
  <si>
    <t>Taylor</t>
  </si>
  <si>
    <t>7 Backpacks, 8 traveling tales kits</t>
  </si>
  <si>
    <t>Capital Expense</t>
  </si>
  <si>
    <t>V Gilman</t>
  </si>
  <si>
    <t>WI0116</t>
  </si>
  <si>
    <t>North Shore Library</t>
  </si>
  <si>
    <t>Glendale</t>
  </si>
  <si>
    <t>framed art, launchpads, kindle, puzzles, games, canning supplies,digital camera,telescope, keyboard</t>
  </si>
  <si>
    <t>Computers, RFID Project and 3 pads</t>
  </si>
  <si>
    <t>V Bayside; V Fox Point; V River Hills; C Glendale; V Bayside</t>
  </si>
  <si>
    <t>WI0117</t>
  </si>
  <si>
    <t>Glenwood City Public Library</t>
  </si>
  <si>
    <t>Glenwood City</t>
  </si>
  <si>
    <t>book and audio, kits, equipment Hot Spots</t>
  </si>
  <si>
    <t>C Glenwood City</t>
  </si>
  <si>
    <t>WI0120</t>
  </si>
  <si>
    <t>Grantsburg Public Library</t>
  </si>
  <si>
    <t>Grantsburg</t>
  </si>
  <si>
    <t>Burnett</t>
  </si>
  <si>
    <t>Stem kits, literacy backpacks, headphones, cake pans</t>
  </si>
  <si>
    <t>New workstation, new kids area furniture,artwork, toys</t>
  </si>
  <si>
    <t>V Grantsburg</t>
  </si>
  <si>
    <t>WI0121</t>
  </si>
  <si>
    <t>Brown County Library</t>
  </si>
  <si>
    <t>Green Bay</t>
  </si>
  <si>
    <t>Brown</t>
  </si>
  <si>
    <t>laptops&amp;bags,library bags,equipment,microfilm,backpack sets,digital devices</t>
  </si>
  <si>
    <t>Van, Direct Digital Control System, Tractor, Air Cooled Chiller, Self Checks</t>
  </si>
  <si>
    <t>V Howard; V Wrightstown</t>
  </si>
  <si>
    <t>City, Midsize</t>
  </si>
  <si>
    <t>WI0122</t>
  </si>
  <si>
    <t>Caestecker Public Library</t>
  </si>
  <si>
    <t>shrub removal tool, metal detector, fishing poles, kits, toys, puzzles, telescope, telescopes, etc.</t>
  </si>
  <si>
    <t>Capital Fund</t>
  </si>
  <si>
    <t>C Green Lake; T Brooklyn</t>
  </si>
  <si>
    <t>WI0123</t>
  </si>
  <si>
    <t>Greendale Public Library</t>
  </si>
  <si>
    <t>Greendale</t>
  </si>
  <si>
    <t>none</t>
  </si>
  <si>
    <t>V Greendale</t>
  </si>
  <si>
    <t>WI0124</t>
  </si>
  <si>
    <t>Greenfield Public Library</t>
  </si>
  <si>
    <t>Greenfield</t>
  </si>
  <si>
    <t>Periodical volumes- paper, periodicals--microfilm,eBook readers,cake pans,VHS to MP3/DVD converters</t>
  </si>
  <si>
    <t>Furnishings; computer &amp; HVAC upgrades</t>
  </si>
  <si>
    <t>C Greenfield</t>
  </si>
  <si>
    <t>WI0125</t>
  </si>
  <si>
    <t>Greenwood Public Library</t>
  </si>
  <si>
    <t>Greenwood</t>
  </si>
  <si>
    <t>Kits, Equipment, Collections, Yearbooks, Local History, Maps</t>
  </si>
  <si>
    <t>C Greenwood</t>
  </si>
  <si>
    <t>WI0126</t>
  </si>
  <si>
    <t>Hales Corners Public Library</t>
  </si>
  <si>
    <t>Hales Corners</t>
  </si>
  <si>
    <t>V Hales Corners</t>
  </si>
  <si>
    <t>WI0127</t>
  </si>
  <si>
    <t>Hammond Community Library</t>
  </si>
  <si>
    <t>Hammond</t>
  </si>
  <si>
    <t>cd-rom's software, kits, book and audio, equipment, game discs, cake pans</t>
  </si>
  <si>
    <t>V Hammond</t>
  </si>
  <si>
    <t>WI0128</t>
  </si>
  <si>
    <t>Hancock Public Library</t>
  </si>
  <si>
    <t>Hancock</t>
  </si>
  <si>
    <t>Waushara</t>
  </si>
  <si>
    <t>V Hancock</t>
  </si>
  <si>
    <t>WI0129</t>
  </si>
  <si>
    <t>Jack Russell Memorial Library</t>
  </si>
  <si>
    <t>Hartford</t>
  </si>
  <si>
    <t>Video Games</t>
  </si>
  <si>
    <t>Technology Upgrades</t>
  </si>
  <si>
    <t>C Hartford; C Hartford</t>
  </si>
  <si>
    <t>Suburb, Small</t>
  </si>
  <si>
    <t>WI0130</t>
  </si>
  <si>
    <t>Hartland Public Library</t>
  </si>
  <si>
    <t>Hartland</t>
  </si>
  <si>
    <t>Kits, STEM kits, Equipment, hotspots, Zoo Pass</t>
  </si>
  <si>
    <t>V Hartland</t>
  </si>
  <si>
    <t>WI0132</t>
  </si>
  <si>
    <t>Sherman &amp; Ruth Weiss Community Library</t>
  </si>
  <si>
    <t>Hayward</t>
  </si>
  <si>
    <t>Sawyer</t>
  </si>
  <si>
    <t>Puzzles, stamps, backpacks, cake pans, puppets, stuffed animals, backpacks, toys, games, Legos, Dupl</t>
  </si>
  <si>
    <t>Automatic door openers for restrooms, replaced carpet in Meeting Room.</t>
  </si>
  <si>
    <t>C Hayward</t>
  </si>
  <si>
    <t>WI0133</t>
  </si>
  <si>
    <t>Hazel Green Public Library</t>
  </si>
  <si>
    <t>Hazel Green</t>
  </si>
  <si>
    <t>Story Walk books, games, puzzles</t>
  </si>
  <si>
    <t>V Hazel Green; V Hazel Green</t>
  </si>
  <si>
    <t>WI0134</t>
  </si>
  <si>
    <t>Hillsboro Public Library</t>
  </si>
  <si>
    <t>Hillsboro</t>
  </si>
  <si>
    <t>puppets</t>
  </si>
  <si>
    <t>C Hillsboro</t>
  </si>
  <si>
    <t>WI0135</t>
  </si>
  <si>
    <t>Horicon Public Library</t>
  </si>
  <si>
    <t>Horicon</t>
  </si>
  <si>
    <t>Kits, toys, games, platform games, microreels, projectors and screens, e-readers, zoo passes, etc.</t>
  </si>
  <si>
    <t>C Horicon</t>
  </si>
  <si>
    <t>WI0136</t>
  </si>
  <si>
    <t>Hortonville Public Library</t>
  </si>
  <si>
    <t>Hortonville</t>
  </si>
  <si>
    <t>puzzles, games, toys, kits, pamphlets, realia</t>
  </si>
  <si>
    <t>LED Lighting</t>
  </si>
  <si>
    <t>V Hortonville</t>
  </si>
  <si>
    <t>WI0137</t>
  </si>
  <si>
    <t>Hudson Area Joint Library</t>
  </si>
  <si>
    <t>Hudson</t>
  </si>
  <si>
    <t>Cd-Roms/software, equipment, kits, microform, pamphlets, books and cassettes, books and CDs, books</t>
  </si>
  <si>
    <t>C Hudson; V North Hudson; T Hudson; T St. Joseph</t>
  </si>
  <si>
    <t>WI0138</t>
  </si>
  <si>
    <t>Hurley Public Library</t>
  </si>
  <si>
    <t>Hurley</t>
  </si>
  <si>
    <t>Iron</t>
  </si>
  <si>
    <t>C Hurley</t>
  </si>
  <si>
    <t>WI0140</t>
  </si>
  <si>
    <t>Independence Public Library</t>
  </si>
  <si>
    <t>Independence</t>
  </si>
  <si>
    <t>microfilm, kits, games</t>
  </si>
  <si>
    <t>C Independence</t>
  </si>
  <si>
    <t>WI0141</t>
  </si>
  <si>
    <t>Iola Village Library</t>
  </si>
  <si>
    <t>Iola</t>
  </si>
  <si>
    <t>Software, Videogames, Puzzles, Microforms</t>
  </si>
  <si>
    <t>Library Expansion Account</t>
  </si>
  <si>
    <t>V Iola</t>
  </si>
  <si>
    <t>WI0142</t>
  </si>
  <si>
    <t>Hedberg Public Library</t>
  </si>
  <si>
    <t>Janesville</t>
  </si>
  <si>
    <t>Microfilm, videogames, games, toys</t>
  </si>
  <si>
    <t>Renovation of main library</t>
  </si>
  <si>
    <t>C Janesville</t>
  </si>
  <si>
    <t>WI0143</t>
  </si>
  <si>
    <t>Jefferson Public Library</t>
  </si>
  <si>
    <t>dies, mircrofilm, hotspots, games, HappyLights</t>
  </si>
  <si>
    <t>Computers, RFID equipment</t>
  </si>
  <si>
    <t>C Jefferson</t>
  </si>
  <si>
    <t>WI0144</t>
  </si>
  <si>
    <t>Johnson Creek Public Library</t>
  </si>
  <si>
    <t>Johnson Creek</t>
  </si>
  <si>
    <t>Launchpads, puzzles, games, coding robots, multimedia kits</t>
  </si>
  <si>
    <t>V Johnson Creek</t>
  </si>
  <si>
    <t>WI0145</t>
  </si>
  <si>
    <t>Juneau Public Library</t>
  </si>
  <si>
    <t>kits, puppets, toys, elec. meter</t>
  </si>
  <si>
    <t>new boiler and security cameras</t>
  </si>
  <si>
    <t>C Juneau</t>
  </si>
  <si>
    <t>WI0146</t>
  </si>
  <si>
    <t>Kaukauna Public Library</t>
  </si>
  <si>
    <t>Kaukauna</t>
  </si>
  <si>
    <t>Kits, toys, equipment</t>
  </si>
  <si>
    <t>Outdoor Reading Garden</t>
  </si>
  <si>
    <t>C Kaukauna; C Kaukauna</t>
  </si>
  <si>
    <t>WI0147</t>
  </si>
  <si>
    <t>Kendall Public Library</t>
  </si>
  <si>
    <t>Kendall</t>
  </si>
  <si>
    <t>Monroe</t>
  </si>
  <si>
    <t>Taxidermy, elec meter, fishing pack, nature pack, art, history collection</t>
  </si>
  <si>
    <t>USDA Rural Development Grant</t>
  </si>
  <si>
    <t>Capital Donations</t>
  </si>
  <si>
    <t>V Kendall</t>
  </si>
  <si>
    <t>WI0148</t>
  </si>
  <si>
    <t>Kenosha Public Library</t>
  </si>
  <si>
    <t>Kenosha</t>
  </si>
  <si>
    <t>Kenosha County Library System</t>
  </si>
  <si>
    <t>toys, equipment, Library of Things</t>
  </si>
  <si>
    <t>C Kenosha</t>
  </si>
  <si>
    <t>WI0150</t>
  </si>
  <si>
    <t>Kewaskum Public Library</t>
  </si>
  <si>
    <t>Kewaskum</t>
  </si>
  <si>
    <t>Video Games, Kits, Nooks, Hot Spots</t>
  </si>
  <si>
    <t>Laptop for staff / Outdoor Book Drop</t>
  </si>
  <si>
    <t>V Kewaskum; V Kewaskum</t>
  </si>
  <si>
    <t>WI0151</t>
  </si>
  <si>
    <t>Kewaunee Public Library</t>
  </si>
  <si>
    <t>Microfilm, Science Kits, Games</t>
  </si>
  <si>
    <t>C Kewaunee</t>
  </si>
  <si>
    <t>WI0152</t>
  </si>
  <si>
    <t>Kiel Public Library</t>
  </si>
  <si>
    <t>Kiel</t>
  </si>
  <si>
    <t>Manitowoc</t>
  </si>
  <si>
    <t>Local history collection</t>
  </si>
  <si>
    <t>C Kiel; C Kiel</t>
  </si>
  <si>
    <t>WI0153</t>
  </si>
  <si>
    <t>Kimberly--Little Chute Public Library</t>
  </si>
  <si>
    <t>Kimberly</t>
  </si>
  <si>
    <t>videogames, puzzles/games/toys, literacy kits, equipment</t>
  </si>
  <si>
    <t>AR/VR Classroom Kit - Cheesefest Grant</t>
  </si>
  <si>
    <t>V Kimberly; V Little Chute</t>
  </si>
  <si>
    <t>WI0154</t>
  </si>
  <si>
    <t>Mill Pond Public Library</t>
  </si>
  <si>
    <t>Kingston</t>
  </si>
  <si>
    <t>V Kingston</t>
  </si>
  <si>
    <t>WI0155</t>
  </si>
  <si>
    <t>Kohler Public Library</t>
  </si>
  <si>
    <t>Kohler</t>
  </si>
  <si>
    <t>Shelving Units</t>
  </si>
  <si>
    <t>V Kohler</t>
  </si>
  <si>
    <t>WI0157</t>
  </si>
  <si>
    <t>Madeline Island Public Library</t>
  </si>
  <si>
    <t>La Pointe</t>
  </si>
  <si>
    <t>kits, miscellaneous</t>
  </si>
  <si>
    <t>Cupola Repair</t>
  </si>
  <si>
    <t>T La Pointe</t>
  </si>
  <si>
    <t>WI0158</t>
  </si>
  <si>
    <t>Ben Guthrie--Lac du Flambeau Public Library</t>
  </si>
  <si>
    <t>Lac du Flambeau</t>
  </si>
  <si>
    <t>T Lac du Flambeau</t>
  </si>
  <si>
    <t>Tribal Library</t>
  </si>
  <si>
    <t>WI0159</t>
  </si>
  <si>
    <t>La Crosse Public Library</t>
  </si>
  <si>
    <t>La Crosse</t>
  </si>
  <si>
    <t>103 board games; 375 microforms</t>
  </si>
  <si>
    <t>North Branch Tech Project</t>
  </si>
  <si>
    <t>C La Crosse</t>
  </si>
  <si>
    <t>WI0160</t>
  </si>
  <si>
    <t>Rusk County Community Library</t>
  </si>
  <si>
    <t>Ladysmith</t>
  </si>
  <si>
    <t>Rusk</t>
  </si>
  <si>
    <t>CD-Roms;Kits, microfilm; toys/games; book with audio; game discs</t>
  </si>
  <si>
    <t>upgraded all lights in building to LED</t>
  </si>
  <si>
    <t>Rusk County</t>
  </si>
  <si>
    <t>WI0161</t>
  </si>
  <si>
    <t>Lawton Memorial Library</t>
  </si>
  <si>
    <t>La Farge</t>
  </si>
  <si>
    <t>puzzles, lug. scale, watt mtr, games, STEM kits, vases, arrowheads, photos, atlases, art, kits</t>
  </si>
  <si>
    <t>Village of La Farge- Savings</t>
  </si>
  <si>
    <t>V La Farge</t>
  </si>
  <si>
    <t>WI0162</t>
  </si>
  <si>
    <t>Lake Geneva Public Library</t>
  </si>
  <si>
    <t>Lake Geneva</t>
  </si>
  <si>
    <t>STEM kits, WiFi hotspots, Launchpads, baskets, dolls, musical instruments, and other items</t>
  </si>
  <si>
    <t>C Lake Geneva</t>
  </si>
  <si>
    <t>WI0163</t>
  </si>
  <si>
    <t>L.D. Fargo Public Library</t>
  </si>
  <si>
    <t>Lake Mills</t>
  </si>
  <si>
    <t>Microfilm Yearbooks</t>
  </si>
  <si>
    <t>New parking lot and concrete steps</t>
  </si>
  <si>
    <t>C Lake Mills</t>
  </si>
  <si>
    <t>WI0165</t>
  </si>
  <si>
    <t>Schreiner Memorial Library</t>
  </si>
  <si>
    <t>Lancaster</t>
  </si>
  <si>
    <t>kits, equipment, video games</t>
  </si>
  <si>
    <t>C Lancaster</t>
  </si>
  <si>
    <t>WI0166</t>
  </si>
  <si>
    <t>Land O' Lakes Public Library</t>
  </si>
  <si>
    <t>Land O' Lakes</t>
  </si>
  <si>
    <t>2 computers, bookshelves, chairs</t>
  </si>
  <si>
    <t>T Land O'Lakes</t>
  </si>
  <si>
    <t>WI0167</t>
  </si>
  <si>
    <t>Edith Evans Community Library</t>
  </si>
  <si>
    <t>Laona</t>
  </si>
  <si>
    <t>T Laona</t>
  </si>
  <si>
    <t>WI0168</t>
  </si>
  <si>
    <t>La Valle Public Library</t>
  </si>
  <si>
    <t>La Valle</t>
  </si>
  <si>
    <t>Book/toy kits, Hot Spot</t>
  </si>
  <si>
    <t>V La Valle</t>
  </si>
  <si>
    <t>WI0169</t>
  </si>
  <si>
    <t>Lena Public Library</t>
  </si>
  <si>
    <t>Lena</t>
  </si>
  <si>
    <t>Oconto</t>
  </si>
  <si>
    <t>193 video games, 1 kit, 4 hotspots</t>
  </si>
  <si>
    <t>V Lena</t>
  </si>
  <si>
    <t>WI0170</t>
  </si>
  <si>
    <t>Allen-Dietzman Public Library</t>
  </si>
  <si>
    <t>Livingston</t>
  </si>
  <si>
    <t>Kits and toys</t>
  </si>
  <si>
    <t>V Livingston; V Livingston</t>
  </si>
  <si>
    <t>WI0172</t>
  </si>
  <si>
    <t>Lomira QuadGraphics Community Library</t>
  </si>
  <si>
    <t>Lomira</t>
  </si>
  <si>
    <t>puppets, educational passes, playaways, launchpads, educational backpacks, puzzles</t>
  </si>
  <si>
    <t>Children's Area pond renovation</t>
  </si>
  <si>
    <t>V Lomira</t>
  </si>
  <si>
    <t>WI0173</t>
  </si>
  <si>
    <t>Lone Rock Community Library</t>
  </si>
  <si>
    <t>Lone Rock</t>
  </si>
  <si>
    <t>Richland</t>
  </si>
  <si>
    <t>Kits</t>
  </si>
  <si>
    <t>V Lone Rock</t>
  </si>
  <si>
    <t>WI0174</t>
  </si>
  <si>
    <t>Loyal Public Library</t>
  </si>
  <si>
    <t>Loyal</t>
  </si>
  <si>
    <t>puzzles</t>
  </si>
  <si>
    <t>C Loyal</t>
  </si>
  <si>
    <t>WI0175</t>
  </si>
  <si>
    <t>Luck Public Library</t>
  </si>
  <si>
    <t>Luck</t>
  </si>
  <si>
    <t>kits, bicycles</t>
  </si>
  <si>
    <t>V Luck</t>
  </si>
  <si>
    <t>WI0176</t>
  </si>
  <si>
    <t>Madison Public Library</t>
  </si>
  <si>
    <t>Madison</t>
  </si>
  <si>
    <t>seeds, software, equipment, kits, vertical file, toys, video games</t>
  </si>
  <si>
    <t>Multiple projects</t>
  </si>
  <si>
    <t>C Madison</t>
  </si>
  <si>
    <t>City, Large</t>
  </si>
  <si>
    <t>WI0177</t>
  </si>
  <si>
    <t>Sturm Memorial Library</t>
  </si>
  <si>
    <t>Manawa</t>
  </si>
  <si>
    <t>Videogames, Kits, Cake Pans</t>
  </si>
  <si>
    <t>Roof Repairs;Painting; Security Cameras; Wiring; Windows; Sealcoating; Landscaping; Smart Board</t>
  </si>
  <si>
    <t>C Manawa</t>
  </si>
  <si>
    <t>WI0179</t>
  </si>
  <si>
    <t>Manitowoc Public Library</t>
  </si>
  <si>
    <t>toys, flannel kits, microfilm, hotspots</t>
  </si>
  <si>
    <t>Idea box creation - local grant</t>
  </si>
  <si>
    <t>C Manitowoc</t>
  </si>
  <si>
    <t>WI0181</t>
  </si>
  <si>
    <t>Marion Public Library</t>
  </si>
  <si>
    <t>Marion</t>
  </si>
  <si>
    <t>video games, games, puzzles, kits, puppets</t>
  </si>
  <si>
    <t>C Marion; C Marion</t>
  </si>
  <si>
    <t>WI0182</t>
  </si>
  <si>
    <t>Markesan Public Library</t>
  </si>
  <si>
    <t>Markesan</t>
  </si>
  <si>
    <t>puzzles, games, toys, microfilm</t>
  </si>
  <si>
    <t>Landscaping &amp; Garden Shed - from donation account savings</t>
  </si>
  <si>
    <t>C Markesan</t>
  </si>
  <si>
    <t>WI0183</t>
  </si>
  <si>
    <t>Marshall Community Library</t>
  </si>
  <si>
    <t>Marshall</t>
  </si>
  <si>
    <t>juvenile kits, ukuleles, monoculars, furniture movers</t>
  </si>
  <si>
    <t>V Marshall</t>
  </si>
  <si>
    <t>WI0184</t>
  </si>
  <si>
    <t>Everett Roehl Marshfield Public Library</t>
  </si>
  <si>
    <t>Marshfield</t>
  </si>
  <si>
    <t>231-Dies 2277-Microfilm 64-Art 18-Kits 78 Equipt 814-Sheet Music 4-Electronic</t>
  </si>
  <si>
    <t>C Marshfield; C Marshfield; T McMillan</t>
  </si>
  <si>
    <t>WI0185</t>
  </si>
  <si>
    <t>Hatch Public Library</t>
  </si>
  <si>
    <t>Mauston</t>
  </si>
  <si>
    <t>Heritage room, disc golf sets, hotspots, STEAM back packs</t>
  </si>
  <si>
    <t>Replaced roof</t>
  </si>
  <si>
    <t>C Mauston</t>
  </si>
  <si>
    <t>WI0186</t>
  </si>
  <si>
    <t>Mayville Public Library</t>
  </si>
  <si>
    <t>Mayville</t>
  </si>
  <si>
    <t>MV Hour videos (214);Kits (73); Puzzles (16) and MV News/Dodge Cty Pionier (133)</t>
  </si>
  <si>
    <t>C Mayville</t>
  </si>
  <si>
    <t>WI0187</t>
  </si>
  <si>
    <t>Mazomanie Free Library</t>
  </si>
  <si>
    <t>Mazomanie</t>
  </si>
  <si>
    <t>4 software; 1 energy meter</t>
  </si>
  <si>
    <t>V Mazomanie</t>
  </si>
  <si>
    <t>WI0188</t>
  </si>
  <si>
    <t>Frances L. Simek Memorial Library Medford</t>
  </si>
  <si>
    <t>Medford</t>
  </si>
  <si>
    <t>48 Kits 160 Puppets</t>
  </si>
  <si>
    <t>C Medford</t>
  </si>
  <si>
    <t>WI0189</t>
  </si>
  <si>
    <t>Legion Memorial Library</t>
  </si>
  <si>
    <t>Mellen</t>
  </si>
  <si>
    <t>C Mellen</t>
  </si>
  <si>
    <t>WI0190</t>
  </si>
  <si>
    <t>Elisha D. Smith Public Library</t>
  </si>
  <si>
    <t>Menasha</t>
  </si>
  <si>
    <t>Winnebago</t>
  </si>
  <si>
    <t>equipment, toys, puzzles, devices</t>
  </si>
  <si>
    <t>flooring, parking lot, phone system, study room</t>
  </si>
  <si>
    <t>C Menasha; C Menasha</t>
  </si>
  <si>
    <t>WI0191</t>
  </si>
  <si>
    <t>Menomonee Falls Public Library</t>
  </si>
  <si>
    <t>Menomonee Falls</t>
  </si>
  <si>
    <t>Microfilm, Library of Things, Book Club Kits, CD-Roms</t>
  </si>
  <si>
    <t>V Menomonee Falls</t>
  </si>
  <si>
    <t>WI0192</t>
  </si>
  <si>
    <t>Menomonie Public Library</t>
  </si>
  <si>
    <t>Menomonie</t>
  </si>
  <si>
    <t>Puppets, toys, software, equipment, games books and audio kits</t>
  </si>
  <si>
    <t>C Menomonie</t>
  </si>
  <si>
    <t>WI0193</t>
  </si>
  <si>
    <t>Frank L. Weyenberg Library</t>
  </si>
  <si>
    <t>Mequon</t>
  </si>
  <si>
    <t>Adventure Passes, Artwork, Digital Lab, Discover Kits, Kindles, Laptops, Puppets, Toys, VR Station</t>
  </si>
  <si>
    <t>V Thiensville; C Mequon</t>
  </si>
  <si>
    <t>WI0194</t>
  </si>
  <si>
    <t>Mercer Public Library</t>
  </si>
  <si>
    <t>Mercer</t>
  </si>
  <si>
    <t>Kits, board games, telescope, A/V equipment</t>
  </si>
  <si>
    <t>T Mercer</t>
  </si>
  <si>
    <t>WI0196</t>
  </si>
  <si>
    <t>Middleton Public Library</t>
  </si>
  <si>
    <t>Middleton</t>
  </si>
  <si>
    <t>Discovery packs, kits playaway views, various devices and accessories, maps, gaming</t>
  </si>
  <si>
    <t>Next Chapter improvements</t>
  </si>
  <si>
    <t>C Middleton</t>
  </si>
  <si>
    <t>WI0197</t>
  </si>
  <si>
    <t>Milltown Public Library</t>
  </si>
  <si>
    <t>Milltown</t>
  </si>
  <si>
    <t>Equipment, Pamphlets, Book &amp; Audio, Game Discs</t>
  </si>
  <si>
    <t>CDBG Grant</t>
  </si>
  <si>
    <t>Village of Milltown</t>
  </si>
  <si>
    <t>Building Fund</t>
  </si>
  <si>
    <t>V Milltown</t>
  </si>
  <si>
    <t>WI0198</t>
  </si>
  <si>
    <t>Milton Public Library</t>
  </si>
  <si>
    <t>Milton</t>
  </si>
  <si>
    <t>Maker Kits, Emmy's EarlyLit Kits, Sitter Sacks</t>
  </si>
  <si>
    <t>Library Expansion Fund</t>
  </si>
  <si>
    <t>C Milton</t>
  </si>
  <si>
    <t>WI0199</t>
  </si>
  <si>
    <t>Milwaukee Public Library</t>
  </si>
  <si>
    <t>Kits, puppets, bound periodicals, microfilm, etc.</t>
  </si>
  <si>
    <t>Library Capital Improvement Projects</t>
  </si>
  <si>
    <t>MMSD Green Infrastructure Grant</t>
  </si>
  <si>
    <t>C Milwaukee; C Milwaukee; C Milwaukee</t>
  </si>
  <si>
    <t>WI0200</t>
  </si>
  <si>
    <t>Mineral Point Public Library</t>
  </si>
  <si>
    <t>Mineral Point</t>
  </si>
  <si>
    <t>puppets, toys uncataloged paperbacks</t>
  </si>
  <si>
    <t>C Mineral Point</t>
  </si>
  <si>
    <t>WI0201</t>
  </si>
  <si>
    <t>Minocqua Public Library</t>
  </si>
  <si>
    <t>Minocqua</t>
  </si>
  <si>
    <t>Oneida</t>
  </si>
  <si>
    <t>361 microfilm, 5 kits &amp; audio equipment</t>
  </si>
  <si>
    <t>New security cameras,library furniture, new tile  (special library account/donations)</t>
  </si>
  <si>
    <t>T Minocqua</t>
  </si>
  <si>
    <t>WI0202</t>
  </si>
  <si>
    <t>Mondovi Public Library</t>
  </si>
  <si>
    <t>Mondovi</t>
  </si>
  <si>
    <t>board games, card games, STEM items, puzzles, equipment</t>
  </si>
  <si>
    <t>New Library Building</t>
  </si>
  <si>
    <t>C Mondovi</t>
  </si>
  <si>
    <t>WI0203</t>
  </si>
  <si>
    <t>Monona Public Library</t>
  </si>
  <si>
    <t>Monona</t>
  </si>
  <si>
    <t>Memory Kits</t>
  </si>
  <si>
    <t>Carpet Replacement, Tile Replacement, Cabinet Upgrade</t>
  </si>
  <si>
    <t>C Monona</t>
  </si>
  <si>
    <t>WI0204</t>
  </si>
  <si>
    <t>Monroe Public Library</t>
  </si>
  <si>
    <t>art, equipment, kits, kindles, software, toys</t>
  </si>
  <si>
    <t>Monroe School District</t>
  </si>
  <si>
    <t>WI0205</t>
  </si>
  <si>
    <t>Montello Public Library</t>
  </si>
  <si>
    <t>Montello</t>
  </si>
  <si>
    <t>C Montello</t>
  </si>
  <si>
    <t>WI0206</t>
  </si>
  <si>
    <t>Montfort Public Library</t>
  </si>
  <si>
    <t>Montfort</t>
  </si>
  <si>
    <t>wii games, play station 2 games, PS4 games</t>
  </si>
  <si>
    <t>V Montfort; V Montfort</t>
  </si>
  <si>
    <t>WI0207</t>
  </si>
  <si>
    <t>Monticello Public Library</t>
  </si>
  <si>
    <t>Monticello</t>
  </si>
  <si>
    <t>Post Messenger Microfilm, eReaders</t>
  </si>
  <si>
    <t>V Monticello</t>
  </si>
  <si>
    <t>WI0209</t>
  </si>
  <si>
    <t>Mount Horeb Public Library</t>
  </si>
  <si>
    <t>Mount Horeb</t>
  </si>
  <si>
    <t>Art, Equipment, Toys, Kits Adult, Kits Juvenile, Software, Video Games, Microfilm, Maps, Seeds</t>
  </si>
  <si>
    <t>V Mount Horeb</t>
  </si>
  <si>
    <t>WI0211</t>
  </si>
  <si>
    <t>Muscoda Public Library</t>
  </si>
  <si>
    <t>Muscoda</t>
  </si>
  <si>
    <t>puppets, kits, games, puzzles</t>
  </si>
  <si>
    <t>V Muscoda; V Muscoda</t>
  </si>
  <si>
    <t>WI0212</t>
  </si>
  <si>
    <t>Muskego Public Library</t>
  </si>
  <si>
    <t>Muskego</t>
  </si>
  <si>
    <t>Kits, Equipment, Video Games</t>
  </si>
  <si>
    <t>public furniture, carpeting, sealcoating,security cameras</t>
  </si>
  <si>
    <t>C Muskego</t>
  </si>
  <si>
    <t>WI0213</t>
  </si>
  <si>
    <t>Necedah Community-Siegler Memorial Library</t>
  </si>
  <si>
    <t>Necedah</t>
  </si>
  <si>
    <t>V Necedah</t>
  </si>
  <si>
    <t>WI0214</t>
  </si>
  <si>
    <t>Neenah Public Library</t>
  </si>
  <si>
    <t>Neenah</t>
  </si>
  <si>
    <t>Periodicals; ukuleles; kits; e-readers; Rokus; WiFi hotspots; knitting needles; baking pans; puzzle</t>
  </si>
  <si>
    <t>storytime door, furnishings, remodeling circulation, volunteer workspace</t>
  </si>
  <si>
    <t>C Neenah</t>
  </si>
  <si>
    <t>WI0215</t>
  </si>
  <si>
    <t>Neillsville Public Library</t>
  </si>
  <si>
    <t>Neillsville</t>
  </si>
  <si>
    <t>10 cake pan kits, 135 rolls of clark county press, 5 rolls of census on microfim, 8 kits</t>
  </si>
  <si>
    <t>AC Units</t>
  </si>
  <si>
    <t>C Neillsville</t>
  </si>
  <si>
    <t>WI0216</t>
  </si>
  <si>
    <t>Charles &amp; JoAnn Lester Library</t>
  </si>
  <si>
    <t>Nekoosa</t>
  </si>
  <si>
    <t>Videogames, HOMEMaker Kits, toys</t>
  </si>
  <si>
    <t>C Nekoosa</t>
  </si>
  <si>
    <t>WI0217</t>
  </si>
  <si>
    <t>Neshkoro Public Library</t>
  </si>
  <si>
    <t>Neshkoro</t>
  </si>
  <si>
    <t>V Neshkoro</t>
  </si>
  <si>
    <t>WI0218</t>
  </si>
  <si>
    <t>New Berlin Public Library</t>
  </si>
  <si>
    <t>New Berlin</t>
  </si>
  <si>
    <t>C New Berlin</t>
  </si>
  <si>
    <t>WI0219</t>
  </si>
  <si>
    <t>New Glarus Public Library</t>
  </si>
  <si>
    <t>New Glarus</t>
  </si>
  <si>
    <t>6 children's kits, 14 equipment</t>
  </si>
  <si>
    <t>Capital campaign donations and expenses (incl. printing, postage, and architecture fees)</t>
  </si>
  <si>
    <t>V New Glarus</t>
  </si>
  <si>
    <t>WI0220</t>
  </si>
  <si>
    <t>New Holstein Public Library</t>
  </si>
  <si>
    <t>New Holstein</t>
  </si>
  <si>
    <t>kits, toys, cake pans</t>
  </si>
  <si>
    <t>C New Holstein</t>
  </si>
  <si>
    <t>WI0221</t>
  </si>
  <si>
    <t>New Lisbon Memorial Library</t>
  </si>
  <si>
    <t>New Lisbon</t>
  </si>
  <si>
    <t>Microfilm</t>
  </si>
  <si>
    <t>CDBG</t>
  </si>
  <si>
    <t>City of New Lisbon</t>
  </si>
  <si>
    <t>Donations</t>
  </si>
  <si>
    <t>C New Lisbon</t>
  </si>
  <si>
    <t>WI0222</t>
  </si>
  <si>
    <t>New London Public Library</t>
  </si>
  <si>
    <t>New London</t>
  </si>
  <si>
    <t>puzzles, games, toys, equipment</t>
  </si>
  <si>
    <t>C New London; C New London</t>
  </si>
  <si>
    <t>WI0223</t>
  </si>
  <si>
    <t>Carleton A. Friday Memorial Library</t>
  </si>
  <si>
    <t>New Richmond</t>
  </si>
  <si>
    <t>kits, equipment, video games, hotspots, microfilm, oral histories, launchpads, VOX books</t>
  </si>
  <si>
    <t>C New Richmond</t>
  </si>
  <si>
    <t>WI0224</t>
  </si>
  <si>
    <t>Spillman Public Library</t>
  </si>
  <si>
    <t>North Fond du Lac</t>
  </si>
  <si>
    <t>2 Watt Meters; 6 games; 3 kits</t>
  </si>
  <si>
    <t>V North Fond du Lac</t>
  </si>
  <si>
    <t>WI0225</t>
  </si>
  <si>
    <t>North Freedom Public Library</t>
  </si>
  <si>
    <t>North Freedom</t>
  </si>
  <si>
    <t>cake pans, kits, equipment</t>
  </si>
  <si>
    <t>V North Freedom</t>
  </si>
  <si>
    <t>WI0226</t>
  </si>
  <si>
    <t>Town Hall Library</t>
  </si>
  <si>
    <t>North Lake</t>
  </si>
  <si>
    <t>T Merton</t>
  </si>
  <si>
    <t>WI0227</t>
  </si>
  <si>
    <t>Oak Creek Public Library</t>
  </si>
  <si>
    <t>Oak Creek</t>
  </si>
  <si>
    <t>maps, periodicals, software, etc.</t>
  </si>
  <si>
    <t>C Oak Creek</t>
  </si>
  <si>
    <t>WI0228</t>
  </si>
  <si>
    <t>Oakfield Public Library</t>
  </si>
  <si>
    <t>Oakfield</t>
  </si>
  <si>
    <t>Juvenile kits, laptop, board games, puzzles</t>
  </si>
  <si>
    <t>V Oakfield</t>
  </si>
  <si>
    <t>WI0229</t>
  </si>
  <si>
    <t>Oconomowoc Public Library</t>
  </si>
  <si>
    <t>Oconomowoc</t>
  </si>
  <si>
    <t>kit, pamphlets, explore passes, hot spots</t>
  </si>
  <si>
    <t>C Oconomowoc</t>
  </si>
  <si>
    <t>WI0230</t>
  </si>
  <si>
    <t>Farnsworth Public Library</t>
  </si>
  <si>
    <t>179 microfilm, 98 CDs, realia</t>
  </si>
  <si>
    <t>HVAC Upgrades</t>
  </si>
  <si>
    <t>C Oconto</t>
  </si>
  <si>
    <t>WI0231</t>
  </si>
  <si>
    <t>Oconto Falls Community Library</t>
  </si>
  <si>
    <t>Oconto Falls</t>
  </si>
  <si>
    <t>Board and electronic games, cake pans,</t>
  </si>
  <si>
    <t>C Oconto Falls</t>
  </si>
  <si>
    <t>WI0232</t>
  </si>
  <si>
    <t>Ogema Public Library</t>
  </si>
  <si>
    <t>Ogema</t>
  </si>
  <si>
    <t>Price</t>
  </si>
  <si>
    <t>85 puppets, puzzles, 3-d object, kits, equip. toys</t>
  </si>
  <si>
    <t>Blacktopping/Concrete Work</t>
  </si>
  <si>
    <t>T Ogema</t>
  </si>
  <si>
    <t>WI0233</t>
  </si>
  <si>
    <t>Carter Memorial Library</t>
  </si>
  <si>
    <t>Omro</t>
  </si>
  <si>
    <t>Watts meter, WIFI Hotspot, Video gamed, kits, toys, Rokus</t>
  </si>
  <si>
    <t>Library Expansion</t>
  </si>
  <si>
    <t>C Omro</t>
  </si>
  <si>
    <t>WI0234</t>
  </si>
  <si>
    <t>Ontario Public Library</t>
  </si>
  <si>
    <t>Ontario</t>
  </si>
  <si>
    <t>V Ontario</t>
  </si>
  <si>
    <t>WI0235</t>
  </si>
  <si>
    <t>Oostburg Public Library</t>
  </si>
  <si>
    <t>Oostburg</t>
  </si>
  <si>
    <t>V Oostburg</t>
  </si>
  <si>
    <t>WI0236</t>
  </si>
  <si>
    <t>Oregon Public Library</t>
  </si>
  <si>
    <t>Oregon</t>
  </si>
  <si>
    <t>Videogames, seeds, cake pans, tools, STEM/Maker kits, board games, ukeleles annd more.</t>
  </si>
  <si>
    <t>Capital Purchases (new FFE)</t>
  </si>
  <si>
    <t>New Library (architectural, planning and consultant fees for campaign)</t>
  </si>
  <si>
    <t>V Oregon</t>
  </si>
  <si>
    <t>WI0237</t>
  </si>
  <si>
    <t>Orfordville Public Library</t>
  </si>
  <si>
    <t>Orfordville</t>
  </si>
  <si>
    <t>V Orfordville</t>
  </si>
  <si>
    <t>WI0238</t>
  </si>
  <si>
    <t>Wilberg Memorial Public Library</t>
  </si>
  <si>
    <t>Osceola</t>
  </si>
  <si>
    <t>Equipment, Book Kits, Stamp Kits, Launchpad Tablets</t>
  </si>
  <si>
    <t>V Osceola</t>
  </si>
  <si>
    <t>WI0239</t>
  </si>
  <si>
    <t>Oshkosh Public Library</t>
  </si>
  <si>
    <t>Oshkosh</t>
  </si>
  <si>
    <t>C Oshkosh</t>
  </si>
  <si>
    <t>WI0240</t>
  </si>
  <si>
    <t>Hauge Memorial Library</t>
  </si>
  <si>
    <t>Osseo</t>
  </si>
  <si>
    <t>Archives, periodicals,plat bks,cemetery, REF, year books, swappers, church directories, misc.</t>
  </si>
  <si>
    <t>Carpet</t>
  </si>
  <si>
    <t>C Osseo</t>
  </si>
  <si>
    <t>WI0241</t>
  </si>
  <si>
    <t>Owen Public Library</t>
  </si>
  <si>
    <t>Owen</t>
  </si>
  <si>
    <t>C Owen</t>
  </si>
  <si>
    <t>WI0242</t>
  </si>
  <si>
    <t>Oxford Public Library</t>
  </si>
  <si>
    <t>Oxford</t>
  </si>
  <si>
    <t>toys, puzzles</t>
  </si>
  <si>
    <t>V Oxford</t>
  </si>
  <si>
    <t>WI0243</t>
  </si>
  <si>
    <t>Packwaukee Public Library</t>
  </si>
  <si>
    <t>Packwaukee</t>
  </si>
  <si>
    <t>T Packwaukee</t>
  </si>
  <si>
    <t>WI0245</t>
  </si>
  <si>
    <t>Angie Williams Cox Public Library</t>
  </si>
  <si>
    <t>Pardeeville</t>
  </si>
  <si>
    <t>V Pardeeville</t>
  </si>
  <si>
    <t>WI0246</t>
  </si>
  <si>
    <t>Park Falls Public Library</t>
  </si>
  <si>
    <t>Park Falls</t>
  </si>
  <si>
    <t>puppets, puzzles, kits, pamphlets, microfilm</t>
  </si>
  <si>
    <t>C Park Falls</t>
  </si>
  <si>
    <t>WI0247</t>
  </si>
  <si>
    <t>Pepin Public Library</t>
  </si>
  <si>
    <t>Kits, Equipment</t>
  </si>
  <si>
    <t>V Pepin</t>
  </si>
  <si>
    <t>WI0249</t>
  </si>
  <si>
    <t>Eleanor Ellis Public Library</t>
  </si>
  <si>
    <t>Phelps</t>
  </si>
  <si>
    <t>Kits, puzzles, games</t>
  </si>
  <si>
    <t>T Phelps</t>
  </si>
  <si>
    <t>WI0250</t>
  </si>
  <si>
    <t>Phillips Public Library</t>
  </si>
  <si>
    <t>Phillips</t>
  </si>
  <si>
    <t>toys, kits, book CD, puppets, puzzles, equiptment</t>
  </si>
  <si>
    <t>C Phillips</t>
  </si>
  <si>
    <t>WI0251</t>
  </si>
  <si>
    <t>Leon-Saxeville Township Library</t>
  </si>
  <si>
    <t>Pine River</t>
  </si>
  <si>
    <t>jigsaw puzzles, kits, wattmeter.</t>
  </si>
  <si>
    <t>T Leon; T Saxeville</t>
  </si>
  <si>
    <t>WI0253</t>
  </si>
  <si>
    <t>Kraemer Library &amp; Community Center</t>
  </si>
  <si>
    <t>Plain</t>
  </si>
  <si>
    <t>accucut dies, computer games, toy kits</t>
  </si>
  <si>
    <t>V Plain</t>
  </si>
  <si>
    <t>WI0254</t>
  </si>
  <si>
    <t>Plainfield Public Library</t>
  </si>
  <si>
    <t>Plainfield</t>
  </si>
  <si>
    <t>Board Games and Puzzles</t>
  </si>
  <si>
    <t>V Plainfield</t>
  </si>
  <si>
    <t>WI0255</t>
  </si>
  <si>
    <t>Platteville Public Library</t>
  </si>
  <si>
    <t>Platteville</t>
  </si>
  <si>
    <t>art prints, kits, microfilm</t>
  </si>
  <si>
    <t>C Platteville</t>
  </si>
  <si>
    <t>WI0256</t>
  </si>
  <si>
    <t>Plum City Public Library</t>
  </si>
  <si>
    <t>Plum City</t>
  </si>
  <si>
    <t>Photographs, games, art prints, CD-ROMS, equipment, kits, puppets, book&amp;CD, Kindles</t>
  </si>
  <si>
    <t>V Plum City</t>
  </si>
  <si>
    <t>WI0257</t>
  </si>
  <si>
    <t>Plymouth Public Library</t>
  </si>
  <si>
    <t>Plymouth</t>
  </si>
  <si>
    <t>games, kits, puppets, puzzles, realia, toys</t>
  </si>
  <si>
    <t>Upgraded AV Equipment in the Meeting Room</t>
  </si>
  <si>
    <t>C Plymouth</t>
  </si>
  <si>
    <t>WI0258</t>
  </si>
  <si>
    <t>W.J. Niederkorn Library</t>
  </si>
  <si>
    <t>Port Washington</t>
  </si>
  <si>
    <t>1 telescope, 30 book club kits</t>
  </si>
  <si>
    <t>wi-fi equipement updates, air handling controls,new fire alarms</t>
  </si>
  <si>
    <t>C Port Washington</t>
  </si>
  <si>
    <t>WI0259</t>
  </si>
  <si>
    <t>Portage Public Library</t>
  </si>
  <si>
    <t>equipment (174), kits (76), software (4), toys (22),  video games (364)</t>
  </si>
  <si>
    <t>sprinkler drop and branch replacement</t>
  </si>
  <si>
    <t>C Portage</t>
  </si>
  <si>
    <t>WI0260</t>
  </si>
  <si>
    <t>Poy Sippi Public Library</t>
  </si>
  <si>
    <t>Poy Sippi</t>
  </si>
  <si>
    <t>T Poy Sippi</t>
  </si>
  <si>
    <t>WI0261</t>
  </si>
  <si>
    <t>Poynette Area Public Library</t>
  </si>
  <si>
    <t>Poynette</t>
  </si>
  <si>
    <t>GENERIC BUSY BAG - Alphabet</t>
  </si>
  <si>
    <t>V Poynette</t>
  </si>
  <si>
    <t>WI0262</t>
  </si>
  <si>
    <t>Prairie du Chien Memorial Library</t>
  </si>
  <si>
    <t>Prairie du Chien</t>
  </si>
  <si>
    <t>puppets, educational toys, Bifolkal kits, STEM kits, watt meter, games, baby items</t>
  </si>
  <si>
    <t>C Prairie du Chien</t>
  </si>
  <si>
    <t>WI0263</t>
  </si>
  <si>
    <t>Ruth Culver Community Library</t>
  </si>
  <si>
    <t>Prairie du Sac</t>
  </si>
  <si>
    <t>includes kits, die cuts, Badger documents and equipment available for loan</t>
  </si>
  <si>
    <t>V Prairie du Sac</t>
  </si>
  <si>
    <t>WI0265</t>
  </si>
  <si>
    <t>Prescott Public Library</t>
  </si>
  <si>
    <t>Prescott</t>
  </si>
  <si>
    <t>mp3 audiobooks, equipment, CDROM kids, books and audio, game discs</t>
  </si>
  <si>
    <t>C Prescott</t>
  </si>
  <si>
    <t>WI0266</t>
  </si>
  <si>
    <t>Presque Isle Community Library</t>
  </si>
  <si>
    <t>Presque Isle</t>
  </si>
  <si>
    <t>Exercise equipment, map</t>
  </si>
  <si>
    <t>Computer</t>
  </si>
  <si>
    <t>T Presque Isle</t>
  </si>
  <si>
    <t>WI0267</t>
  </si>
  <si>
    <t>Princeton Public Library</t>
  </si>
  <si>
    <t>Princeton</t>
  </si>
  <si>
    <t>Built an addition and major remodel, more than doubling the size of the library and refurnishing it</t>
  </si>
  <si>
    <t>C Princeton</t>
  </si>
  <si>
    <t>WI0268</t>
  </si>
  <si>
    <t>Racine Public Library</t>
  </si>
  <si>
    <t>all included in catalog now</t>
  </si>
  <si>
    <t>RFID</t>
  </si>
  <si>
    <t>C Racine</t>
  </si>
  <si>
    <t>WI0269</t>
  </si>
  <si>
    <t>Hutchinson Memorial Library</t>
  </si>
  <si>
    <t>Randolph</t>
  </si>
  <si>
    <t>Microfilm, puppets, toys</t>
  </si>
  <si>
    <t>V Randolph; V Randolph</t>
  </si>
  <si>
    <t>WI0270</t>
  </si>
  <si>
    <t>Lakeview Community Library</t>
  </si>
  <si>
    <t>Random Lake</t>
  </si>
  <si>
    <t>Board games, tablets, microfilm, puzzles, kits</t>
  </si>
  <si>
    <t>NA</t>
  </si>
  <si>
    <t>V Random Lake; V Adell; T Sherman; T Scott</t>
  </si>
  <si>
    <t>WI0271</t>
  </si>
  <si>
    <t>Redgranite Public Library</t>
  </si>
  <si>
    <t>Redgranite</t>
  </si>
  <si>
    <t>V Redgranite</t>
  </si>
  <si>
    <t>WI0272</t>
  </si>
  <si>
    <t>Reedsburg Public Library</t>
  </si>
  <si>
    <t>Reedsburg</t>
  </si>
  <si>
    <t>Other items owned include primarily AV equipment, toys, kits and software for checkout.</t>
  </si>
  <si>
    <t>Replace Parking Lot Lighting</t>
  </si>
  <si>
    <t>Story Room Renovation</t>
  </si>
  <si>
    <t>C Reedsburg</t>
  </si>
  <si>
    <t>WI0273</t>
  </si>
  <si>
    <t>Rhinelander District Library</t>
  </si>
  <si>
    <t>Rhinelander</t>
  </si>
  <si>
    <t>kits, puzzles, office equiptment, technology</t>
  </si>
  <si>
    <t>Entrance/Bathroom renovations</t>
  </si>
  <si>
    <t>C Rhinelander; T Crescent; T Newbold; T Pelican; T Pine Lake</t>
  </si>
  <si>
    <t>WI0274</t>
  </si>
  <si>
    <t>Rib Lake Public Library</t>
  </si>
  <si>
    <t>Rib Lake</t>
  </si>
  <si>
    <t>Games, Puzzles, STEM tools</t>
  </si>
  <si>
    <t>V Rib Lake</t>
  </si>
  <si>
    <t>WI0275</t>
  </si>
  <si>
    <t>Rice Lake Public Library</t>
  </si>
  <si>
    <t>Rice Lake</t>
  </si>
  <si>
    <t>Video games, kits, baby wearing wraps, wigs, wifi hotspots</t>
  </si>
  <si>
    <t>Library facility renovation and expansion</t>
  </si>
  <si>
    <t>C Rice Lake</t>
  </si>
  <si>
    <t>WI0276</t>
  </si>
  <si>
    <t>Brewer Public Library</t>
  </si>
  <si>
    <t>Richland Center</t>
  </si>
  <si>
    <t>puppets, kits, educational</t>
  </si>
  <si>
    <t>C Richland Center</t>
  </si>
  <si>
    <t>WI0277</t>
  </si>
  <si>
    <t>Rio Community Library</t>
  </si>
  <si>
    <t>Rio</t>
  </si>
  <si>
    <t>toys, games, kits</t>
  </si>
  <si>
    <t>V Rio</t>
  </si>
  <si>
    <t>WI0278</t>
  </si>
  <si>
    <t>Ripon Public Library</t>
  </si>
  <si>
    <t>Ripon</t>
  </si>
  <si>
    <t>Toys, Rokus, Watt Meter, Hotspot, Headphones, Maker Space, Board Games</t>
  </si>
  <si>
    <t>Upgrade HVAC controls</t>
  </si>
  <si>
    <t>C Ripon</t>
  </si>
  <si>
    <t>WI0279</t>
  </si>
  <si>
    <t>River Falls Public Library</t>
  </si>
  <si>
    <t>River Falls</t>
  </si>
  <si>
    <t>electronics, puzzles and various kits</t>
  </si>
  <si>
    <t>Self-Checks Machines, RFID Tags &amp; Equipment</t>
  </si>
  <si>
    <t>C River Falls; C River Falls</t>
  </si>
  <si>
    <t>WI0280</t>
  </si>
  <si>
    <t>Hazel Mackin Community Library</t>
  </si>
  <si>
    <t>Roberts</t>
  </si>
  <si>
    <t>CD roms, kits, hot spots, equipment, puzzles, games</t>
  </si>
  <si>
    <t>hvac</t>
  </si>
  <si>
    <t>V Roberts</t>
  </si>
  <si>
    <t>WI0281</t>
  </si>
  <si>
    <t>Rochester Public Library</t>
  </si>
  <si>
    <t>Rochester</t>
  </si>
  <si>
    <t>Realia</t>
  </si>
  <si>
    <t>V Rochester</t>
  </si>
  <si>
    <t>WI0282</t>
  </si>
  <si>
    <t>Rock Springs Public Library</t>
  </si>
  <si>
    <t>Rock Springs</t>
  </si>
  <si>
    <t>V Rock Springs</t>
  </si>
  <si>
    <t>WI0283</t>
  </si>
  <si>
    <t>Community Library</t>
  </si>
  <si>
    <t>Salem</t>
  </si>
  <si>
    <t>Developmental Collection - Youth Services</t>
  </si>
  <si>
    <t>T Randall; V Salem Lakes; V Paddock Lake; V Twin Lakes</t>
  </si>
  <si>
    <t>WI0285</t>
  </si>
  <si>
    <t>Sauk City Public Library</t>
  </si>
  <si>
    <t>Sauk City</t>
  </si>
  <si>
    <t>toys,dies,puzzles,headphones,hotspots,fishing poles,kits</t>
  </si>
  <si>
    <t>Building purchase and renovations</t>
  </si>
  <si>
    <t>Trust fund for new building costs</t>
  </si>
  <si>
    <t>V Sauk City</t>
  </si>
  <si>
    <t>WI0289</t>
  </si>
  <si>
    <t>Muehl Public Library</t>
  </si>
  <si>
    <t>Seymour</t>
  </si>
  <si>
    <t>kits, pamphlets, realia</t>
  </si>
  <si>
    <t>C Seymour</t>
  </si>
  <si>
    <t>WI0290</t>
  </si>
  <si>
    <t>Brigham Memorial Library</t>
  </si>
  <si>
    <t>Sharon</t>
  </si>
  <si>
    <t>Toy collection</t>
  </si>
  <si>
    <t>New Door</t>
  </si>
  <si>
    <t>V Sharon</t>
  </si>
  <si>
    <t>WI0291</t>
  </si>
  <si>
    <t>Shawano County Library</t>
  </si>
  <si>
    <t>Shawano</t>
  </si>
  <si>
    <t>Library of Things items (realia), kits, microfilm, videogames, equipment</t>
  </si>
  <si>
    <t>V Birnamwood</t>
  </si>
  <si>
    <t>WI0292</t>
  </si>
  <si>
    <t>Mead Public Library</t>
  </si>
  <si>
    <t>C Sheboygan</t>
  </si>
  <si>
    <t>WI0293</t>
  </si>
  <si>
    <t>Sheboygan Falls Memorial Library</t>
  </si>
  <si>
    <t>Sheboygan Falls</t>
  </si>
  <si>
    <t>Puppets, realia, av, kits</t>
  </si>
  <si>
    <t>C Sheboygan Falls</t>
  </si>
  <si>
    <t>WI0294</t>
  </si>
  <si>
    <t>Shell Lake Public Library</t>
  </si>
  <si>
    <t>Shell Lake</t>
  </si>
  <si>
    <t>Washburn</t>
  </si>
  <si>
    <t>Wii games, kits, backpacks, Xmas trees</t>
  </si>
  <si>
    <t>C Shell Lake</t>
  </si>
  <si>
    <t>WI0295</t>
  </si>
  <si>
    <t>Shiocton Public Library</t>
  </si>
  <si>
    <t>Shiocton</t>
  </si>
  <si>
    <t>V Shiocton</t>
  </si>
  <si>
    <t>WI0296</t>
  </si>
  <si>
    <t>Shorewood Public Library</t>
  </si>
  <si>
    <t>Shorewood</t>
  </si>
  <si>
    <t>periodicals, laptops</t>
  </si>
  <si>
    <t>V Shorewood</t>
  </si>
  <si>
    <t>WI0297</t>
  </si>
  <si>
    <t>McCoy Public Library</t>
  </si>
  <si>
    <t>Shullsburg</t>
  </si>
  <si>
    <t>toddler kits, read alongs, games</t>
  </si>
  <si>
    <t>C Shullsburg</t>
  </si>
  <si>
    <t>WI0298</t>
  </si>
  <si>
    <t>Slinger Community Library</t>
  </si>
  <si>
    <t>Slinger</t>
  </si>
  <si>
    <t>Library of Things</t>
  </si>
  <si>
    <t>V Slinger</t>
  </si>
  <si>
    <t>WI0299</t>
  </si>
  <si>
    <t>Soldiers Grove Public Library</t>
  </si>
  <si>
    <t>Soldiers Grove</t>
  </si>
  <si>
    <t>local history materials, slides, microfilm</t>
  </si>
  <si>
    <t>V Soldiers Grove</t>
  </si>
  <si>
    <t>WI0300</t>
  </si>
  <si>
    <t>Somerset Public Library</t>
  </si>
  <si>
    <t>Somerset</t>
  </si>
  <si>
    <t>kits, books and CDs</t>
  </si>
  <si>
    <t>New building</t>
  </si>
  <si>
    <t>V Somerset</t>
  </si>
  <si>
    <t>WI0301</t>
  </si>
  <si>
    <t>South Milwaukee Public Library</t>
  </si>
  <si>
    <t>South Milwaukee</t>
  </si>
  <si>
    <t>Kits/Periodicals/Microfilm</t>
  </si>
  <si>
    <t>C South Milwaukee</t>
  </si>
  <si>
    <t>WI0302</t>
  </si>
  <si>
    <t>Sparta Free Library</t>
  </si>
  <si>
    <t>Sparta</t>
  </si>
  <si>
    <t>Book Kits, Games</t>
  </si>
  <si>
    <t>C Sparta</t>
  </si>
  <si>
    <t>WI0303</t>
  </si>
  <si>
    <t>Spooner Memorial Library</t>
  </si>
  <si>
    <t>Spooner</t>
  </si>
  <si>
    <t>Kits, puppets, puzzles, games, magazines, passes</t>
  </si>
  <si>
    <t>C Spooner</t>
  </si>
  <si>
    <t>WI0304</t>
  </si>
  <si>
    <t>Spring Green Community Library</t>
  </si>
  <si>
    <t>Spring Green</t>
  </si>
  <si>
    <t>sewing machines, die cuts, video games, projector, American Girl dolls, ukelele, STEM kits</t>
  </si>
  <si>
    <t>V Spring Green</t>
  </si>
  <si>
    <t>WI0305</t>
  </si>
  <si>
    <t>Spring Valley Public Library</t>
  </si>
  <si>
    <t>Spring Valley</t>
  </si>
  <si>
    <t>Equipment, Technical Devices, Blood Pressure Kits, Book Kits an Mobile Hot Spots</t>
  </si>
  <si>
    <t>V Spring Valley; V Spring Valley</t>
  </si>
  <si>
    <t>WI0307</t>
  </si>
  <si>
    <t>D.R. Moon Memorial Library</t>
  </si>
  <si>
    <t>Stanley</t>
  </si>
  <si>
    <t>stuffed animal kits, electric meters</t>
  </si>
  <si>
    <t>C Stanley; C Stanley</t>
  </si>
  <si>
    <t>WI0308</t>
  </si>
  <si>
    <t>Jean M. Thomsen Memorial Library</t>
  </si>
  <si>
    <t>Stetsonville</t>
  </si>
  <si>
    <t>games, toys, puppets, puzzles</t>
  </si>
  <si>
    <t>V Stetsonville</t>
  </si>
  <si>
    <t>WI0309</t>
  </si>
  <si>
    <t>Portage County Public Library</t>
  </si>
  <si>
    <t>Stevens Point</t>
  </si>
  <si>
    <t>kits, toys, art, and games</t>
  </si>
  <si>
    <t>RFID / Self-check project</t>
  </si>
  <si>
    <t>Portage County</t>
  </si>
  <si>
    <t>WI0310</t>
  </si>
  <si>
    <t>Stoughton Public Library</t>
  </si>
  <si>
    <t>Stoughton</t>
  </si>
  <si>
    <t>Kits, die cuts, projector, bike locks, and vertical files</t>
  </si>
  <si>
    <t>Basement meeting room remodel</t>
  </si>
  <si>
    <t>Basement remodel</t>
  </si>
  <si>
    <t>C Stoughton</t>
  </si>
  <si>
    <t>WI0311</t>
  </si>
  <si>
    <t>Strum Public Library</t>
  </si>
  <si>
    <t>Strum</t>
  </si>
  <si>
    <t>magazines</t>
  </si>
  <si>
    <t>V Strum</t>
  </si>
  <si>
    <t>WI0312</t>
  </si>
  <si>
    <t>Door County Library</t>
  </si>
  <si>
    <t>Sturgeon Bay</t>
  </si>
  <si>
    <t>Door</t>
  </si>
  <si>
    <t>software,wideogame,puzzle/game/toy,kit,microform,pahmplet,realia,wifi hotspot,eq</t>
  </si>
  <si>
    <t>Door County</t>
  </si>
  <si>
    <t>WI0313</t>
  </si>
  <si>
    <t>St. Francis Public Library</t>
  </si>
  <si>
    <t>St. Francis</t>
  </si>
  <si>
    <t>videogames, knitting/crochet needles, CD-roms</t>
  </si>
  <si>
    <t>C St. Francis</t>
  </si>
  <si>
    <t>WI0314</t>
  </si>
  <si>
    <t>Sun Prairie Public Library</t>
  </si>
  <si>
    <t>Sun Prairie</t>
  </si>
  <si>
    <t>storykits(89), equipment (26), software (337)</t>
  </si>
  <si>
    <t>Restroom Renovation</t>
  </si>
  <si>
    <t>C Sun Prairie</t>
  </si>
  <si>
    <t>WI0315</t>
  </si>
  <si>
    <t>Superior Public Library</t>
  </si>
  <si>
    <t>Superior</t>
  </si>
  <si>
    <t>Douglas</t>
  </si>
  <si>
    <t>kits, toys and microfilm</t>
  </si>
  <si>
    <t>CIP</t>
  </si>
  <si>
    <t>C Superior</t>
  </si>
  <si>
    <t>WI0318</t>
  </si>
  <si>
    <t>Theresa Public Library</t>
  </si>
  <si>
    <t>Theresa</t>
  </si>
  <si>
    <t>kits, toys, puzzles</t>
  </si>
  <si>
    <t>Air Conditioner</t>
  </si>
  <si>
    <t>V Theresa; T Theresa</t>
  </si>
  <si>
    <t>WI0319</t>
  </si>
  <si>
    <t>Thorp Public Library</t>
  </si>
  <si>
    <t>Thorp</t>
  </si>
  <si>
    <t>children &amp; adult board games, 2 energy test kits</t>
  </si>
  <si>
    <t>C Thorp</t>
  </si>
  <si>
    <t>WI0320</t>
  </si>
  <si>
    <t>Edward U. Demmer Memorial Library</t>
  </si>
  <si>
    <t>Three Lakes</t>
  </si>
  <si>
    <t>Adult/Juv kits, mp3/cassette players, juv software, power meter, microfilm, children's museum pas</t>
  </si>
  <si>
    <t>Library building construction</t>
  </si>
  <si>
    <t>Furnishings/Equipment purchased with donations</t>
  </si>
  <si>
    <t>T Three Lakes</t>
  </si>
  <si>
    <t>WI0321</t>
  </si>
  <si>
    <t>Tomah Public Library</t>
  </si>
  <si>
    <t>Tomah</t>
  </si>
  <si>
    <t>puzzles, public information, auto repair manuals, 1 VCR tape</t>
  </si>
  <si>
    <t>furnishings, painting interiror</t>
  </si>
  <si>
    <t>C Tomah</t>
  </si>
  <si>
    <t>WI0322</t>
  </si>
  <si>
    <t>Tomahawk Public Library</t>
  </si>
  <si>
    <t>Tomahawk</t>
  </si>
  <si>
    <t>Lincoln</t>
  </si>
  <si>
    <t>Tomahawk Leader on Microfilm, Plat books, backpacks and outreach Equipment</t>
  </si>
  <si>
    <t>Community Room Repair &amp; LED Lighting</t>
  </si>
  <si>
    <t>C Tomahawk</t>
  </si>
  <si>
    <t>WI0323</t>
  </si>
  <si>
    <t>Shirley M. Wright Memorial Library</t>
  </si>
  <si>
    <t>kindles, ipad, piano, kits, metal detectors, board games, outdoor games, record player, hammock</t>
  </si>
  <si>
    <t>HVAC</t>
  </si>
  <si>
    <t>V Trempealeau</t>
  </si>
  <si>
    <t>WI0324</t>
  </si>
  <si>
    <t>Turtle Lake Public Library</t>
  </si>
  <si>
    <t>Turtle Lake</t>
  </si>
  <si>
    <t>Games, iPads, Early Literacy Kits</t>
  </si>
  <si>
    <t>V Turtle Lake; V Turtle Lake</t>
  </si>
  <si>
    <t>WI0325</t>
  </si>
  <si>
    <t>Lester Public Library</t>
  </si>
  <si>
    <t>Two Rivers</t>
  </si>
  <si>
    <t>C Two Rivers</t>
  </si>
  <si>
    <t>WI0326</t>
  </si>
  <si>
    <t>Graham Public Library</t>
  </si>
  <si>
    <t>Union Grove</t>
  </si>
  <si>
    <t>equipment, kits, toys</t>
  </si>
  <si>
    <t>vacuum, furniture, flooring, landscaping</t>
  </si>
  <si>
    <t>V Union Grove</t>
  </si>
  <si>
    <t>WI0327</t>
  </si>
  <si>
    <t>Verona Public Library</t>
  </si>
  <si>
    <t>Verona</t>
  </si>
  <si>
    <t>equipment, kits, video games, board games</t>
  </si>
  <si>
    <t>furniture</t>
  </si>
  <si>
    <t>C Verona</t>
  </si>
  <si>
    <t>WI0328</t>
  </si>
  <si>
    <t>Lester Public Library of Vesper</t>
  </si>
  <si>
    <t>Vesper</t>
  </si>
  <si>
    <t>Puzzles, games, DIY, Science and Stamp kits</t>
  </si>
  <si>
    <t>V Vesper</t>
  </si>
  <si>
    <t>WI0329</t>
  </si>
  <si>
    <t>Viola Public Library</t>
  </si>
  <si>
    <t>Viola</t>
  </si>
  <si>
    <t>Microfilm (104); kits (39); cdroms (16); equip (2)</t>
  </si>
  <si>
    <t>V Viola; V Viola</t>
  </si>
  <si>
    <t>WI0330</t>
  </si>
  <si>
    <t>McIntosh Memorial Library</t>
  </si>
  <si>
    <t>Viroqua</t>
  </si>
  <si>
    <t>discovery packs, science kits, puzzles, games</t>
  </si>
  <si>
    <t>Library construction project</t>
  </si>
  <si>
    <t>C Viroqua</t>
  </si>
  <si>
    <t>WI0331</t>
  </si>
  <si>
    <t>Wabeno Public Library</t>
  </si>
  <si>
    <t>Wabeno</t>
  </si>
  <si>
    <t>Seasonal displays and supplies</t>
  </si>
  <si>
    <t>T Wabeno</t>
  </si>
  <si>
    <t>WI0332</t>
  </si>
  <si>
    <t>Walworth Memorial Library</t>
  </si>
  <si>
    <t>Puppets</t>
  </si>
  <si>
    <t>V Walworth</t>
  </si>
  <si>
    <t>WI0333</t>
  </si>
  <si>
    <t>Washburn Public Library</t>
  </si>
  <si>
    <t>kits, telescopes, projectors, laptops, paper cutters</t>
  </si>
  <si>
    <t>C Washburn</t>
  </si>
  <si>
    <t>WI0334</t>
  </si>
  <si>
    <t>Waterford Public Library</t>
  </si>
  <si>
    <t>Waterford</t>
  </si>
  <si>
    <t>literacy kits, software, bags, Launchpads, hotspots, equipment, realia, video games, pamphlets</t>
  </si>
  <si>
    <t>V Waterford</t>
  </si>
  <si>
    <t>WI0335</t>
  </si>
  <si>
    <t>Karl Junginger Memorial Library</t>
  </si>
  <si>
    <t>Waterloo</t>
  </si>
  <si>
    <t>New A/C Units</t>
  </si>
  <si>
    <t>C Waterloo</t>
  </si>
  <si>
    <t>WI0336</t>
  </si>
  <si>
    <t>Watertown Public Library</t>
  </si>
  <si>
    <t>Watertown</t>
  </si>
  <si>
    <t>Microfilm, hotspots, tablets, snowshoes, dolls, microscopes, hot sUekeleles, toys, yard games, proje</t>
  </si>
  <si>
    <t>Building purchase for expansion</t>
  </si>
  <si>
    <t>C Watertown; C Watertown</t>
  </si>
  <si>
    <t>WI0337</t>
  </si>
  <si>
    <t>Waukesha Public Library</t>
  </si>
  <si>
    <t>government documents, toys, kits, pamphlets</t>
  </si>
  <si>
    <t>Furniture, reupholster furniture &amp; walls</t>
  </si>
  <si>
    <t>C Waukesha</t>
  </si>
  <si>
    <t>WI0338</t>
  </si>
  <si>
    <t>Waunakee Public Library</t>
  </si>
  <si>
    <t>Waunakee</t>
  </si>
  <si>
    <t>Daycare kits, storyboxes, etc.</t>
  </si>
  <si>
    <t>New library building, furnishings, and equipment</t>
  </si>
  <si>
    <t>V Waunakee</t>
  </si>
  <si>
    <t>WI0339</t>
  </si>
  <si>
    <t>Waupaca Area Public Library</t>
  </si>
  <si>
    <t>microfilm, video games, equipment</t>
  </si>
  <si>
    <t>C Waupaca</t>
  </si>
  <si>
    <t>WI0340</t>
  </si>
  <si>
    <t>Waupun Public Library</t>
  </si>
  <si>
    <t>Waupun</t>
  </si>
  <si>
    <t>Equipment and kits</t>
  </si>
  <si>
    <t>C Waupun; C Waupun</t>
  </si>
  <si>
    <t>WI0341</t>
  </si>
  <si>
    <t>Marathon County Public Library</t>
  </si>
  <si>
    <t>Wausau</t>
  </si>
  <si>
    <t>Marathon</t>
  </si>
  <si>
    <t>Art, Video Games, Lucky Day Books &amp; DVDs, Hmong Books and DVDs, Spanish Books and DVDs</t>
  </si>
  <si>
    <t>Marathon County CIP</t>
  </si>
  <si>
    <t>Marathon County</t>
  </si>
  <si>
    <t>WI0342</t>
  </si>
  <si>
    <t>Wautoma Public Library</t>
  </si>
  <si>
    <t>Wautoma</t>
  </si>
  <si>
    <t>puzzles, games, ipads, ereaders, LEGOs, puppets, Game systems</t>
  </si>
  <si>
    <t>C Wautoma</t>
  </si>
  <si>
    <t>WI0343</t>
  </si>
  <si>
    <t>Wauwatosa Public Library</t>
  </si>
  <si>
    <t>Wauwatosa</t>
  </si>
  <si>
    <t>Art collection, etc.</t>
  </si>
  <si>
    <t>C Wauwatosa</t>
  </si>
  <si>
    <t>WI0344</t>
  </si>
  <si>
    <t>West Allis Public Library</t>
  </si>
  <si>
    <t>West Allis</t>
  </si>
  <si>
    <t>161 Kits, 31 Bifolkal Kits, 5,745 periodicals, 173 CD-Roms,36 reference binders</t>
  </si>
  <si>
    <t>Friends of the West Allis Public Library</t>
  </si>
  <si>
    <t>C West Allis</t>
  </si>
  <si>
    <t>WI0345</t>
  </si>
  <si>
    <t>West Bend Community Memorial Library</t>
  </si>
  <si>
    <t>West Bend</t>
  </si>
  <si>
    <t>STEAM Kits, Storytime Kits, Book Club Kits</t>
  </si>
  <si>
    <t>C West Bend</t>
  </si>
  <si>
    <t>WI0346</t>
  </si>
  <si>
    <t>Westboro Public Library</t>
  </si>
  <si>
    <t>Westboro</t>
  </si>
  <si>
    <t>T Westboro</t>
  </si>
  <si>
    <t>WI0347</t>
  </si>
  <si>
    <t>Bekkum Memorial Public Library</t>
  </si>
  <si>
    <t>Westby</t>
  </si>
  <si>
    <t>Kindles, iPads, laptops, book club kits, games</t>
  </si>
  <si>
    <t>Patio Fund</t>
  </si>
  <si>
    <t>C Westby</t>
  </si>
  <si>
    <t>WI0348</t>
  </si>
  <si>
    <t>Ethel Everhard Memorial Library</t>
  </si>
  <si>
    <t>Westfield</t>
  </si>
  <si>
    <t>e-readers and computers</t>
  </si>
  <si>
    <t>V Westfield</t>
  </si>
  <si>
    <t>WI0349</t>
  </si>
  <si>
    <t>Weyauwega Public Library</t>
  </si>
  <si>
    <t>Weyauwega</t>
  </si>
  <si>
    <t>videogames, puzzles, microforms</t>
  </si>
  <si>
    <t>C Weyauwega</t>
  </si>
  <si>
    <t>WI0350</t>
  </si>
  <si>
    <t>Whitefish Bay Public Library</t>
  </si>
  <si>
    <t>Whitefish Bay</t>
  </si>
  <si>
    <t>V Whitefish Bay</t>
  </si>
  <si>
    <t>WI0351</t>
  </si>
  <si>
    <t>Whitehall Public Library</t>
  </si>
  <si>
    <t>Whitehall</t>
  </si>
  <si>
    <t>memory care kits, learning support kits</t>
  </si>
  <si>
    <t>C Whitehall</t>
  </si>
  <si>
    <t>WI0352</t>
  </si>
  <si>
    <t>Irvin L. Young Memorial Library</t>
  </si>
  <si>
    <t>Whitewater</t>
  </si>
  <si>
    <t>games, puzzles, kits, microfilm</t>
  </si>
  <si>
    <t>furniture and signage</t>
  </si>
  <si>
    <t>C Whitewater; C Whitewater</t>
  </si>
  <si>
    <t>WI0353</t>
  </si>
  <si>
    <t>Patterson Memorial Library</t>
  </si>
  <si>
    <t>Wild Rose</t>
  </si>
  <si>
    <t>Historical Documents, Periodicals, Seed Library, Card Kits, Cake Pans, Rubber stamps, Ukuleles, Pro</t>
  </si>
  <si>
    <t>V Wild Rose</t>
  </si>
  <si>
    <t>WI0354</t>
  </si>
  <si>
    <t>Barrett Memorial Library</t>
  </si>
  <si>
    <t>Williams Bay</t>
  </si>
  <si>
    <t>Hotspots, Roku, screen, projctr, Kindles, easels, CD plyer, DVD plyr, radon detectr, ex hard dr</t>
  </si>
  <si>
    <t>Donations from local organizations and individual donors</t>
  </si>
  <si>
    <t>V Williams Bay</t>
  </si>
  <si>
    <t>WI0355</t>
  </si>
  <si>
    <t>Wilton Public Library</t>
  </si>
  <si>
    <t>Wilton</t>
  </si>
  <si>
    <t>3 Electronic Readers/5 Book kits/5 memory kits</t>
  </si>
  <si>
    <t>V Wilton</t>
  </si>
  <si>
    <t>WI0356</t>
  </si>
  <si>
    <t>Winchester Public Library</t>
  </si>
  <si>
    <t>Winchester</t>
  </si>
  <si>
    <t>T Winchester</t>
  </si>
  <si>
    <t>WI0357</t>
  </si>
  <si>
    <t>Winneconne Public Library</t>
  </si>
  <si>
    <t>Winneconne</t>
  </si>
  <si>
    <t>fishing lures, story time to go kits, cake pans, wifi hotspots</t>
  </si>
  <si>
    <t>V Winneconne</t>
  </si>
  <si>
    <t>WI0358</t>
  </si>
  <si>
    <t>Winter Public Library</t>
  </si>
  <si>
    <t>Winter</t>
  </si>
  <si>
    <t>kits, puppets, puzzles, games</t>
  </si>
  <si>
    <t>V Winter; T Winter; T Ojibwa; T Draper; T Meadowbrook; T Radisson; T Couderay</t>
  </si>
  <si>
    <t>WI0359</t>
  </si>
  <si>
    <t>Kilbourn Public Library</t>
  </si>
  <si>
    <t>Wisconsin Dells</t>
  </si>
  <si>
    <t>toys, kits, games, equipment, die cuts, puzzles</t>
  </si>
  <si>
    <t>C Wisconsin Dells; C Wisconsin Dells; C Wisconsin Dells; C Wisconsin Dells; V Lake Delton</t>
  </si>
  <si>
    <t>WI0360</t>
  </si>
  <si>
    <t>McMillan Memorial Library</t>
  </si>
  <si>
    <t>Wisconsin Rapids</t>
  </si>
  <si>
    <t>Video Games, Kits, Tools, Art Loans, Toys</t>
  </si>
  <si>
    <t>Emergency Generator</t>
  </si>
  <si>
    <t>Restroom Renovations</t>
  </si>
  <si>
    <t>C Wisconsin Rapids</t>
  </si>
  <si>
    <t>WI0361</t>
  </si>
  <si>
    <t>Withee Public Library</t>
  </si>
  <si>
    <t>Withee</t>
  </si>
  <si>
    <t>Cake pans, puzzles</t>
  </si>
  <si>
    <t>V Withee</t>
  </si>
  <si>
    <t>WI0362</t>
  </si>
  <si>
    <t>Wonewoc Public Library</t>
  </si>
  <si>
    <t>Wonewoc</t>
  </si>
  <si>
    <t>2 iPads, 2 Chromebooks, 2 Kindle Paperwhites, 1 Book Kit</t>
  </si>
  <si>
    <t>V Wonewoc</t>
  </si>
  <si>
    <t>WI0363</t>
  </si>
  <si>
    <t>Woodville Community Library</t>
  </si>
  <si>
    <t>Woodville</t>
  </si>
  <si>
    <t>game discs, kits, books with CD,pickleball paddles, mobile hot spots</t>
  </si>
  <si>
    <t>Circulation/Office remodel</t>
  </si>
  <si>
    <t>V Woodville</t>
  </si>
  <si>
    <t>WI0366</t>
  </si>
  <si>
    <t>Bruce Area Library</t>
  </si>
  <si>
    <t>Bruce</t>
  </si>
  <si>
    <t>CD-Rom, E-Readers</t>
  </si>
  <si>
    <t>V Bruce; T Atlanta; T Stubbs</t>
  </si>
  <si>
    <t>WI0369</t>
  </si>
  <si>
    <t>Frank B. Koller Memorial Library</t>
  </si>
  <si>
    <t>Manitowish Waters</t>
  </si>
  <si>
    <t>Building Project</t>
  </si>
  <si>
    <t>T Manitowish Waters</t>
  </si>
  <si>
    <t>WI0370</t>
  </si>
  <si>
    <t>Oneida Community Library</t>
  </si>
  <si>
    <t>stem kits, games, puppets and puzzles</t>
  </si>
  <si>
    <t>Oneida (WI) Reservation and Off-Reservation Trust Land, WI; Wisconsin (Brown County)</t>
  </si>
  <si>
    <t>WI0375</t>
  </si>
  <si>
    <t>Black Creek Village Library</t>
  </si>
  <si>
    <t>Black Creek</t>
  </si>
  <si>
    <t>Kits, Realia, Software, Toys</t>
  </si>
  <si>
    <t>V Black Creek</t>
  </si>
  <si>
    <t>WI0376</t>
  </si>
  <si>
    <t>Blair-Preston Public Library</t>
  </si>
  <si>
    <t>Blair</t>
  </si>
  <si>
    <t>Annuals, Tremp. Co. Schools, Blair Press Books, kits, family histories, Blair class histories</t>
  </si>
  <si>
    <t>C Blair</t>
  </si>
  <si>
    <t>WI0377</t>
  </si>
  <si>
    <t>G.E. Bleskacek Family Memorial Library</t>
  </si>
  <si>
    <t>Bloomer</t>
  </si>
  <si>
    <t>Puppets, Video Game Discs</t>
  </si>
  <si>
    <t>Purchase of air conditioning units</t>
  </si>
  <si>
    <t>C Bloomer</t>
  </si>
  <si>
    <t>WI0378</t>
  </si>
  <si>
    <t>Cadott Community Library</t>
  </si>
  <si>
    <t>Cadott</t>
  </si>
  <si>
    <t>Puzzles, iPads, Kits, WE Energy Detectors, Equipment</t>
  </si>
  <si>
    <t>V Cadott</t>
  </si>
  <si>
    <t>WI0379</t>
  </si>
  <si>
    <t>Coloma Public Library</t>
  </si>
  <si>
    <t>Coloma</t>
  </si>
  <si>
    <t>V Coloma</t>
  </si>
  <si>
    <t>WI0380</t>
  </si>
  <si>
    <t>Dodgeville Public Library</t>
  </si>
  <si>
    <t>Dodgeville</t>
  </si>
  <si>
    <t>Kits, Software, Toys &amp; Games</t>
  </si>
  <si>
    <t>C Dodgeville</t>
  </si>
  <si>
    <t>WI0381</t>
  </si>
  <si>
    <t>Dorchester Public Library</t>
  </si>
  <si>
    <t>Dorchester</t>
  </si>
  <si>
    <t>portable energy meters</t>
  </si>
  <si>
    <t>V Dorchester; V Dorchester</t>
  </si>
  <si>
    <t>WI0382</t>
  </si>
  <si>
    <t>Geraldine E. Anderson Village Library</t>
  </si>
  <si>
    <t>Dresser</t>
  </si>
  <si>
    <t>board games &amp; puzzles, books w/audio</t>
  </si>
  <si>
    <t>V Dresser</t>
  </si>
  <si>
    <t>WI0384</t>
  </si>
  <si>
    <t>Florence County Library</t>
  </si>
  <si>
    <t>Florence</t>
  </si>
  <si>
    <t>Florence County</t>
  </si>
  <si>
    <t>WI0385</t>
  </si>
  <si>
    <t>U.S.S. Liberty Memorial Public Library</t>
  </si>
  <si>
    <t>Grafton</t>
  </si>
  <si>
    <t>telescope,kindle,laptop,cd player</t>
  </si>
  <si>
    <t>T Grafton; V Grafton</t>
  </si>
  <si>
    <t>WI0386</t>
  </si>
  <si>
    <t>Granton Community Library</t>
  </si>
  <si>
    <t>Granton</t>
  </si>
  <si>
    <t>ipad, kindle fire, camera equipment, mobile hot spots</t>
  </si>
  <si>
    <t>V Granton</t>
  </si>
  <si>
    <t>WI0387</t>
  </si>
  <si>
    <t>Hawkins Area Library</t>
  </si>
  <si>
    <t>Hawkins</t>
  </si>
  <si>
    <t>Games, puzzles,manipulatives, activity equipment</t>
  </si>
  <si>
    <t>V Hawkins; T Hawkins; T South Fork</t>
  </si>
  <si>
    <t>WI0388</t>
  </si>
  <si>
    <t>Hustisford Community Library</t>
  </si>
  <si>
    <t>Hustisford</t>
  </si>
  <si>
    <t>puppets, watt readers</t>
  </si>
  <si>
    <t>V Hustisford; T Hustisford</t>
  </si>
  <si>
    <t>WI0389</t>
  </si>
  <si>
    <t>Iron Ridge Public Library</t>
  </si>
  <si>
    <t>Iron Ridge</t>
  </si>
  <si>
    <t>kits, puzzles, software (CD-ROMS)</t>
  </si>
  <si>
    <t>V Iron Ridge</t>
  </si>
  <si>
    <t>WI0390</t>
  </si>
  <si>
    <t>La Crosse County Library</t>
  </si>
  <si>
    <t>Holmen</t>
  </si>
  <si>
    <t>Equipment, Family Fun Bags</t>
  </si>
  <si>
    <t>Winding Rivers Library System Capital Fee</t>
  </si>
  <si>
    <t>La Crosse County</t>
  </si>
  <si>
    <t>WI0391</t>
  </si>
  <si>
    <t>Lakes Country Public Library</t>
  </si>
  <si>
    <t>Lakewood</t>
  </si>
  <si>
    <t>kits, videogames</t>
  </si>
  <si>
    <t>T Lakewood</t>
  </si>
  <si>
    <t>WI0392</t>
  </si>
  <si>
    <t>Lodi Woman's Club Public Library</t>
  </si>
  <si>
    <t>Lodi</t>
  </si>
  <si>
    <t>portable equipment, educational toy kits, dies</t>
  </si>
  <si>
    <t>C Lodi</t>
  </si>
  <si>
    <t>WI0394</t>
  </si>
  <si>
    <t>Marinette County Consolidated Public Library Service</t>
  </si>
  <si>
    <t>Marinette</t>
  </si>
  <si>
    <t>Marinette County</t>
  </si>
  <si>
    <t>WI0395</t>
  </si>
  <si>
    <t>T.B. Scott Free Library</t>
  </si>
  <si>
    <t>Merrill</t>
  </si>
  <si>
    <t>Lng Games (188), Bd. Games (9), Seed Library  (36), AV Equip. (36), Software (185).</t>
  </si>
  <si>
    <t>Lincoln County Youth Aide Fund Furnishings</t>
  </si>
  <si>
    <t>Control Valves ($24,035) &amp; HVAC ($94,575)</t>
  </si>
  <si>
    <t>Insurance Reimbursement for Power Failure and Flood Event</t>
  </si>
  <si>
    <t>C Merrill</t>
  </si>
  <si>
    <t>WI0396</t>
  </si>
  <si>
    <t>Mukwonago Community Library</t>
  </si>
  <si>
    <t>Mukwonago</t>
  </si>
  <si>
    <t>Equipment, Video Games, Hotspots, Rokus, Chromecasts, Launchpads, STEAM Kits, explore passes, etc.</t>
  </si>
  <si>
    <t>Building Facilities Study, Laser Engraver, Information Desk, Projector, Electrical Work</t>
  </si>
  <si>
    <t>V Mukwonago; V Mukwonago</t>
  </si>
  <si>
    <t>WI0397</t>
  </si>
  <si>
    <t>Powers Memorial Library</t>
  </si>
  <si>
    <t>Palmyra</t>
  </si>
  <si>
    <t>Hotspots, Kayaks, Lifejackets, video games, headphones, zoo passes, projector, launchpads, kindle</t>
  </si>
  <si>
    <t>V Palmyra</t>
  </si>
  <si>
    <t>WI0399</t>
  </si>
  <si>
    <t>Pittsville Community Library</t>
  </si>
  <si>
    <t>Pittsville</t>
  </si>
  <si>
    <t>Yard Games, Puzzles, Microfilms</t>
  </si>
  <si>
    <t>C Pittsville</t>
  </si>
  <si>
    <t>WI0400</t>
  </si>
  <si>
    <t>Reeseville Public Library</t>
  </si>
  <si>
    <t>Reeseville</t>
  </si>
  <si>
    <t>V Reeseville</t>
  </si>
  <si>
    <t>WI0402</t>
  </si>
  <si>
    <t>Clarella Hackett Johnson Public Library</t>
  </si>
  <si>
    <t>Sand Creek</t>
  </si>
  <si>
    <t>Book &amp; CD, game,CD/DVD, Kindle paper whites</t>
  </si>
  <si>
    <t>T Sand Creek</t>
  </si>
  <si>
    <t>WI0403</t>
  </si>
  <si>
    <t>Oscar Grady Public Library</t>
  </si>
  <si>
    <t>Saukville</t>
  </si>
  <si>
    <t>playaways, video games, vinyl records</t>
  </si>
  <si>
    <t>V Saukville</t>
  </si>
  <si>
    <t>WI0404</t>
  </si>
  <si>
    <t>Plum Lake Public Library</t>
  </si>
  <si>
    <t>Sayner</t>
  </si>
  <si>
    <t>storytime kits, puppets, puzzles, games</t>
  </si>
  <si>
    <t>T Plum Lake</t>
  </si>
  <si>
    <t>WI0405</t>
  </si>
  <si>
    <t>Scandinavia Public Library</t>
  </si>
  <si>
    <t>Scandinavia</t>
  </si>
  <si>
    <t>kits, toys, games</t>
  </si>
  <si>
    <t>LED lights</t>
  </si>
  <si>
    <t>V Scandinavia</t>
  </si>
  <si>
    <t>WI0406</t>
  </si>
  <si>
    <t>St. Croix Falls Public Library</t>
  </si>
  <si>
    <t>St. Croix Falls</t>
  </si>
  <si>
    <t>Bound Newspapers, E-Readers, Art Prints, Microfilm</t>
  </si>
  <si>
    <t>C St. Croix Falls</t>
  </si>
  <si>
    <t>WI0407</t>
  </si>
  <si>
    <t>Suring Area Public Library</t>
  </si>
  <si>
    <t>Suring</t>
  </si>
  <si>
    <t>6 Software; 25 Puzzle/Games; 1 Equipment</t>
  </si>
  <si>
    <t>V Suring; T Bagley; T Breed; T How; T Maple Valley</t>
  </si>
  <si>
    <t>WI0408</t>
  </si>
  <si>
    <t>Pauline Haass Public Library</t>
  </si>
  <si>
    <t>Sussex</t>
  </si>
  <si>
    <t>CD-ROMs, Equipment, Pamphlets, Video Games</t>
  </si>
  <si>
    <t>V Sussex</t>
  </si>
  <si>
    <t>WI0409</t>
  </si>
  <si>
    <t>Lowell Public Library</t>
  </si>
  <si>
    <t>Lowell</t>
  </si>
  <si>
    <t>V Lowell</t>
  </si>
  <si>
    <t>WI0410</t>
  </si>
  <si>
    <t>Readstown Public Library</t>
  </si>
  <si>
    <t>Readstown</t>
  </si>
  <si>
    <t>V Readstown</t>
  </si>
  <si>
    <t>WI0413</t>
  </si>
  <si>
    <t>Lac Courte Oreilles Ojibwa College Community Library</t>
  </si>
  <si>
    <t>microfilms, kits, photographs, games, puzzles,e-readers</t>
  </si>
  <si>
    <t>Lac Courte Oreilles Reservation and Off-Reservation Trust Land, WI; Wisconsin</t>
  </si>
  <si>
    <t>WI0415</t>
  </si>
  <si>
    <t>Larsen Family Public Library</t>
  </si>
  <si>
    <t>Webster</t>
  </si>
  <si>
    <t>Fundraising Expenses</t>
  </si>
  <si>
    <t>V Webster</t>
  </si>
  <si>
    <t>WI0416</t>
  </si>
  <si>
    <t>Cashton Memorial Library</t>
  </si>
  <si>
    <t>Cashton</t>
  </si>
  <si>
    <t>V Cashton</t>
  </si>
  <si>
    <t>WI0418</t>
  </si>
  <si>
    <t>Gillett Public Library</t>
  </si>
  <si>
    <t>Gillett</t>
  </si>
  <si>
    <t>ice skates</t>
  </si>
  <si>
    <t>C Gillett</t>
  </si>
  <si>
    <t>WI0419</t>
  </si>
  <si>
    <t>Norwalk Public Library</t>
  </si>
  <si>
    <t>Norwalk</t>
  </si>
  <si>
    <t>V Norwalk</t>
  </si>
  <si>
    <t>WI0420</t>
  </si>
  <si>
    <t>E.D. Locke Public Library</t>
  </si>
  <si>
    <t>McFarland</t>
  </si>
  <si>
    <t>Kits, Software, Board Games, Equipment</t>
  </si>
  <si>
    <t>Additional shelving and automatic door openers</t>
  </si>
  <si>
    <t>V McFarland</t>
  </si>
  <si>
    <t>WI0421</t>
  </si>
  <si>
    <t>Pewaukee Public Library</t>
  </si>
  <si>
    <t>Pewaukee</t>
  </si>
  <si>
    <t>C Pewaukee; V Pewaukee</t>
  </si>
  <si>
    <t>WI0422</t>
  </si>
  <si>
    <t>Wyocena Public Library</t>
  </si>
  <si>
    <t>Wyocena</t>
  </si>
  <si>
    <t>V Wyocena</t>
  </si>
  <si>
    <t>WI0423</t>
  </si>
  <si>
    <t>Brickl Memorial Library</t>
  </si>
  <si>
    <t>Dickeyville</t>
  </si>
  <si>
    <t>watts meter, balls, battery tester</t>
  </si>
  <si>
    <t>Outdoor Improvements</t>
  </si>
  <si>
    <t>V Dickeyville</t>
  </si>
  <si>
    <t>WI0424</t>
  </si>
  <si>
    <t>Fitchburg Public Library</t>
  </si>
  <si>
    <t>Fitchburg</t>
  </si>
  <si>
    <t>Laptops, roku, charging cables, videogames, watt meters</t>
  </si>
  <si>
    <t>C Fitchburg</t>
  </si>
  <si>
    <t>WI9017</t>
  </si>
  <si>
    <t>Ettrick Public Library</t>
  </si>
  <si>
    <t>Ettrick</t>
  </si>
  <si>
    <t>V Ettrick</t>
  </si>
  <si>
    <t>WI9018</t>
  </si>
  <si>
    <t>Taylor Memorial Library</t>
  </si>
  <si>
    <t>Games</t>
  </si>
  <si>
    <t>V Taylor</t>
  </si>
  <si>
    <t>WI9019</t>
  </si>
  <si>
    <t>Knutson Memorial Library</t>
  </si>
  <si>
    <t>Coon Valley</t>
  </si>
  <si>
    <t>kits, ereaders, chromebooks, projector</t>
  </si>
  <si>
    <t>Sign, Landscaping, Built-in Cupboard</t>
  </si>
  <si>
    <t>V Coon Valley</t>
  </si>
  <si>
    <t>WI9021</t>
  </si>
  <si>
    <t>Evelyn Goldberg Briggs Memorial Library</t>
  </si>
  <si>
    <t>Iron River</t>
  </si>
  <si>
    <t>kits, puppets, miscellaneous</t>
  </si>
  <si>
    <t>T Iron River</t>
  </si>
  <si>
    <t>WI9024</t>
  </si>
  <si>
    <t>Lester Public Library of Rome</t>
  </si>
  <si>
    <t>Equipment, kits, scores, software</t>
  </si>
  <si>
    <t>T Rome</t>
  </si>
  <si>
    <t>WI9025</t>
  </si>
  <si>
    <t>S. Verna Fowler Academic Library / Menominee Public Library</t>
  </si>
  <si>
    <t>Keshena</t>
  </si>
  <si>
    <t>Menominee</t>
  </si>
  <si>
    <t>Games, kits, objects, puzzles</t>
  </si>
  <si>
    <t>T Menominee</t>
  </si>
  <si>
    <t>WI0501</t>
  </si>
  <si>
    <t>Dane County Library Service</t>
  </si>
  <si>
    <t>Madison (Co. Service)</t>
  </si>
  <si>
    <t>Dane County</t>
  </si>
  <si>
    <t>County Service</t>
  </si>
  <si>
    <t>County Adjustments</t>
  </si>
  <si>
    <t>Difference between the Home County Appropriation reported by public library systems in the System Annual Report and the reported Home County Appropriations of member libraries in the Annual Report</t>
  </si>
  <si>
    <t>Historical - contract income adjusted off so it is not double-counted in county and state totals</t>
  </si>
  <si>
    <t>Amount of Total Income</t>
  </si>
  <si>
    <t>Sum of Salaries and Wages, Benefits, Library Materials Total, Contracted Services, Other Operating Expenditures</t>
  </si>
  <si>
    <t>ADJUSTMENTCOUNTY</t>
  </si>
  <si>
    <t>01</t>
  </si>
  <si>
    <t>WI2200</t>
  </si>
  <si>
    <t>02</t>
  </si>
  <si>
    <t>WI2000</t>
  </si>
  <si>
    <t>03</t>
  </si>
  <si>
    <t>WI1300</t>
  </si>
  <si>
    <t>04</t>
  </si>
  <si>
    <t>05</t>
  </si>
  <si>
    <t>WI1900</t>
  </si>
  <si>
    <t>06</t>
  </si>
  <si>
    <t>WI2500</t>
  </si>
  <si>
    <t>07</t>
  </si>
  <si>
    <t>08</t>
  </si>
  <si>
    <t>WI1600</t>
  </si>
  <si>
    <t>09</t>
  </si>
  <si>
    <t>10</t>
  </si>
  <si>
    <t>WI2700</t>
  </si>
  <si>
    <t>11</t>
  </si>
  <si>
    <t>12</t>
  </si>
  <si>
    <t>WI2300</t>
  </si>
  <si>
    <t>13</t>
  </si>
  <si>
    <t>14</t>
  </si>
  <si>
    <t>WI1200</t>
  </si>
  <si>
    <t>15</t>
  </si>
  <si>
    <t>16</t>
  </si>
  <si>
    <t>17</t>
  </si>
  <si>
    <t>18</t>
  </si>
  <si>
    <t>19</t>
  </si>
  <si>
    <t>20</t>
  </si>
  <si>
    <t>WI2600</t>
  </si>
  <si>
    <t>21</t>
  </si>
  <si>
    <t>22</t>
  </si>
  <si>
    <t>23</t>
  </si>
  <si>
    <t>24</t>
  </si>
  <si>
    <t>25</t>
  </si>
  <si>
    <t>26</t>
  </si>
  <si>
    <t>27</t>
  </si>
  <si>
    <t>28</t>
  </si>
  <si>
    <t>WI2400</t>
  </si>
  <si>
    <t>29</t>
  </si>
  <si>
    <t>30</t>
  </si>
  <si>
    <t>WI1400</t>
  </si>
  <si>
    <t>31</t>
  </si>
  <si>
    <t>32</t>
  </si>
  <si>
    <t>33</t>
  </si>
  <si>
    <t>34</t>
  </si>
  <si>
    <t>35</t>
  </si>
  <si>
    <t>36</t>
  </si>
  <si>
    <t>37</t>
  </si>
  <si>
    <t>38</t>
  </si>
  <si>
    <t>39</t>
  </si>
  <si>
    <t>40</t>
  </si>
  <si>
    <t>41</t>
  </si>
  <si>
    <t>WI1800</t>
  </si>
  <si>
    <t>42</t>
  </si>
  <si>
    <t>43</t>
  </si>
  <si>
    <t>44</t>
  </si>
  <si>
    <t>45</t>
  </si>
  <si>
    <t>WI2100</t>
  </si>
  <si>
    <t>46</t>
  </si>
  <si>
    <t>47</t>
  </si>
  <si>
    <t>48</t>
  </si>
  <si>
    <t>49</t>
  </si>
  <si>
    <t>50</t>
  </si>
  <si>
    <t>51</t>
  </si>
  <si>
    <t>52</t>
  </si>
  <si>
    <t>WI1500</t>
  </si>
  <si>
    <t>53</t>
  </si>
  <si>
    <t>54</t>
  </si>
  <si>
    <t>WI1100</t>
  </si>
  <si>
    <t>55</t>
  </si>
  <si>
    <t>56</t>
  </si>
  <si>
    <t>Saint Croix</t>
  </si>
  <si>
    <t>57</t>
  </si>
  <si>
    <t>58</t>
  </si>
  <si>
    <t>59</t>
  </si>
  <si>
    <t>60</t>
  </si>
  <si>
    <t>61</t>
  </si>
  <si>
    <t>62</t>
  </si>
  <si>
    <t>63</t>
  </si>
  <si>
    <t>64</t>
  </si>
  <si>
    <t>65</t>
  </si>
  <si>
    <t>66</t>
  </si>
  <si>
    <t>67</t>
  </si>
  <si>
    <t>68</t>
  </si>
  <si>
    <t>69</t>
  </si>
  <si>
    <t>70</t>
  </si>
  <si>
    <t>71</t>
  </si>
  <si>
    <t>72</t>
  </si>
  <si>
    <t>Adjusted County Totals</t>
  </si>
  <si>
    <t>COUNTYTOTAL</t>
  </si>
  <si>
    <t>System Totals - PRE-ADJUSTMENT</t>
  </si>
  <si>
    <t>For Systems: OTH_COUNTY_TOT</t>
  </si>
  <si>
    <t>For Systems: Capital Expenditures SYSCAP_ST_AID subtracted from State Aid STATEAID_AMT</t>
  </si>
  <si>
    <t>For Systems: Other state programs + interest earned + unexpended funds. Sum of CF_AMT, INTEREST_AMT, and STATEPROG_TOT.</t>
  </si>
  <si>
    <t>For Systems: Sum of STATEAID_AMT, CF_AMT, INTEREST_AMT, STATEPROG_TOT. Subtract SYSCAP_ST_AID.</t>
  </si>
  <si>
    <t xml:space="preserve">For Systems: Subtract Federal capital revenue SYSCAP_OTH_AID from Federal income FEDAID </t>
  </si>
  <si>
    <t>For Systems: Sum of OTHER_CF_AMT, OTHER_INT_AMT, GIFTS_AMT, OTHER_AMT. Subtract SYSCAP_OTHER.</t>
  </si>
  <si>
    <t>For Systems: Subtract SYSCAP_TOT from TOTINCM.</t>
  </si>
  <si>
    <t>For Systems: Sum of System Contracts: Annual Total CONTRACT_TOT and System Payments to Libraries: Annual Total MEMBERS_TOT</t>
  </si>
  <si>
    <t>101814</t>
  </si>
  <si>
    <t>SYSTEM TOTAL</t>
  </si>
  <si>
    <t>101825</t>
  </si>
  <si>
    <t>101815</t>
  </si>
  <si>
    <t>101816</t>
  </si>
  <si>
    <t>101817</t>
  </si>
  <si>
    <t>101818</t>
  </si>
  <si>
    <t>101820</t>
  </si>
  <si>
    <t>101812</t>
  </si>
  <si>
    <t>101821</t>
  </si>
  <si>
    <t>101822</t>
  </si>
  <si>
    <t>101823</t>
  </si>
  <si>
    <t>14764</t>
  </si>
  <si>
    <t>101824</t>
  </si>
  <si>
    <t>101826</t>
  </si>
  <si>
    <t>101827</t>
  </si>
  <si>
    <t>101828</t>
  </si>
  <si>
    <t>System Adjustments</t>
  </si>
  <si>
    <t>Alternate Source</t>
  </si>
  <si>
    <t>Negative sum of the adjusted county totals OR the negative sum of the COUNTY_TOT from the System Annual Report</t>
  </si>
  <si>
    <t>Negative Other County Payments to adjacent counties MINUS the Total Payments from Other Adjacent System Counties</t>
  </si>
  <si>
    <t>Negative sum of county totals of STATEPROG_AMTs</t>
  </si>
  <si>
    <t>Negative sum of federal funds passed through a system and received by local libraries</t>
  </si>
  <si>
    <t>Negative contracts that pass between libraries/systems (varies by system)</t>
  </si>
  <si>
    <t>Left as zero for 2019</t>
  </si>
  <si>
    <t>ADJUSTMENTSYSTEM</t>
  </si>
  <si>
    <t>Sum of Libraries</t>
  </si>
  <si>
    <t>System Report</t>
  </si>
  <si>
    <t>Adjusted System Totals</t>
  </si>
  <si>
    <t>System AND County Adjusted Totals by System</t>
  </si>
  <si>
    <t>By Library - County</t>
  </si>
  <si>
    <t>COUNTY &amp; SYSTEM TOTALS</t>
  </si>
  <si>
    <t xml:space="preserve">LIB ID (State Assigned Identification Number)         </t>
  </si>
  <si>
    <t>State assigned identification number</t>
  </si>
  <si>
    <t>1 Name of Library</t>
  </si>
  <si>
    <t>The legal name of the public library.</t>
  </si>
  <si>
    <t xml:space="preserve">7 City/Village/Town            </t>
  </si>
  <si>
    <t>The city, town, or village in which the public library is located.</t>
  </si>
  <si>
    <t>OUT_WIN_HRS_WK</t>
  </si>
  <si>
    <t xml:space="preserve">Winter hours open per week        </t>
  </si>
  <si>
    <t>The public library’s winter hours open per week.</t>
  </si>
  <si>
    <t>Hours Open per Week Summer</t>
  </si>
  <si>
    <t>OUT_SUM_HRS_WK</t>
  </si>
  <si>
    <t xml:space="preserve">Summer Hours open per week        </t>
  </si>
  <si>
    <t>The public library’s summer hours open per week.</t>
  </si>
  <si>
    <t xml:space="preserve">7b. Other Material Description           </t>
  </si>
  <si>
    <t>A description of the other materials the library holds.</t>
  </si>
  <si>
    <t>Participating Municipalities ("*" indicates municipality in more than one county - five digit municipal code)</t>
  </si>
  <si>
    <t>The municipalities participating in the operation of a public library.</t>
  </si>
  <si>
    <t>The type of library organization as defined in Wis. Stat. 43: §43.52 Municipal; §43.53 Joint; §43.57 Consolidated County; or §43.57(2m) Tribal College-County Joint</t>
  </si>
  <si>
    <t>Locale</t>
  </si>
  <si>
    <t>Standard urban and rural definitions developed by the U.S. Census Bureau.</t>
  </si>
  <si>
    <t>Number of Children's Summer Literacy Offerings</t>
  </si>
  <si>
    <t>SUM_OFFER_NUM_0_11</t>
  </si>
  <si>
    <t>The number of summer literacy offerings for children ages 0-11.</t>
  </si>
  <si>
    <t>Number of Young Adult Summer Literacy Offerings</t>
  </si>
  <si>
    <t>SUM_OFFER_NUM_12_18</t>
  </si>
  <si>
    <t>The number of summer literacy offerings for young adults ages 12-18.</t>
  </si>
  <si>
    <t>Number of Other (all ages) Summer Literacy Offerings</t>
  </si>
  <si>
    <t>SUM_OFFER_NUM_OTHER</t>
  </si>
  <si>
    <t xml:space="preserve">The number of summer literacy offerings that are not specifically targeted to children ages 0-11 or young adults ages 12-18. </t>
  </si>
  <si>
    <t>Total Number of Summer Literacy Offerings</t>
  </si>
  <si>
    <t>SUM_OFFER_NUM_TOT</t>
  </si>
  <si>
    <t>Sum of number of summer literacy offerings.</t>
  </si>
  <si>
    <t>Involvement in Children's Summer Literacy Offerings</t>
  </si>
  <si>
    <t>SUM_OFFER_INV_0_11</t>
  </si>
  <si>
    <t>The number of participants in summer literacy offerings for children ages 0-11.</t>
  </si>
  <si>
    <t>Involvement in Young Adult Summer Literacy Offerings</t>
  </si>
  <si>
    <t>SUM_OFFER_INV_12_18</t>
  </si>
  <si>
    <t>The number of participants in summer literacy offerings for young adults ages 12-18.</t>
  </si>
  <si>
    <t>Involvement in Other (all ages) Summer Literacy Offerings</t>
  </si>
  <si>
    <t>SUM_OFFER_INV_OTHER</t>
  </si>
  <si>
    <t xml:space="preserve">The number of participants in summer literacy offerings that are not specifically targeted to children ages 0-11 or young adults ages 12-18. </t>
  </si>
  <si>
    <t>Total Involvement in Summer Literacy Offerings</t>
  </si>
  <si>
    <t>SUM_OFFER_INV_TOT</t>
  </si>
  <si>
    <t>Sum of number of participants in summer literacy offerings.</t>
  </si>
  <si>
    <t>Number of Children's Other Literacy Offerings</t>
  </si>
  <si>
    <t>OTH_OFFER_NUM_0_11</t>
  </si>
  <si>
    <t>The number of other literacy offerings for children ages 0-11.</t>
  </si>
  <si>
    <t>Number of Young Adult Other Literacy Offerings</t>
  </si>
  <si>
    <t>OTH_OFFER_NUM_12_18</t>
  </si>
  <si>
    <t>The number of other literacy offerings for young adults ages 12-18.</t>
  </si>
  <si>
    <t>Number of Other (all ages) Other Literacy Offerings</t>
  </si>
  <si>
    <t>OTH_OFFER_NUM_OTHER</t>
  </si>
  <si>
    <t xml:space="preserve">The number of other literacy offerings that are not specifically targeted to children ages 0-11 or young adults ages 12-18. </t>
  </si>
  <si>
    <t>Total Number of Other Literacy Offerings</t>
  </si>
  <si>
    <t>OTH_OFFER_NUM_TOT</t>
  </si>
  <si>
    <t>Sum of number of other literacy offerings.</t>
  </si>
  <si>
    <t>Involvement in Children's Other Literacy Offerings</t>
  </si>
  <si>
    <t>OTH_OFFER_INV_0_11</t>
  </si>
  <si>
    <t>The number of participants in other literacy offerings for children ages 0-11.</t>
  </si>
  <si>
    <t>Involvement in Young Adult Other Literacy Offerings</t>
  </si>
  <si>
    <t>OTH_OFFER_INV_12_18</t>
  </si>
  <si>
    <t>The number of participants in other literacy offerings for young adults ages 12-18.</t>
  </si>
  <si>
    <t>Involvement in Other (all ages) Other Literacy Offerings</t>
  </si>
  <si>
    <t>OTH_OFFER_INV_OTHER</t>
  </si>
  <si>
    <t xml:space="preserve">The number of participants in other literacy offerings that are not specifically targeted to children ages 0-11 or young adults ages 12-18. </t>
  </si>
  <si>
    <t>Total Involvement in Other Literacy Offerings</t>
  </si>
  <si>
    <t>OTH_OFFER_INV_TOT</t>
  </si>
  <si>
    <t>Sum of number of participants in other literacy offerings.</t>
  </si>
  <si>
    <t>8.31.22 corrected total calc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</si>
</sst>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quot;$&quot;#,##0"/>
    <numFmt numFmtId="166" formatCode="_(* #,##0_);_(* \(#,##0\);_(* &quot;-&quot;??_);_(@_)"/>
  </numFmts>
  <fonts count="27" x14ac:knownFonts="1">
    <font>
      <sz val="11"/>
      <color theme="1"/>
      <name val="Calibri"/>
      <family val="2"/>
      <scheme val="minor"/>
    </font>
    <font>
      <sz val="11"/>
      <color theme="1"/>
      <name val="Calibri"/>
      <family val="2"/>
      <scheme val="minor"/>
    </font>
    <font>
      <sz val="11"/>
      <color rgb="FFFF0000"/>
      <name val="Calibri"/>
      <family val="2"/>
      <scheme val="minor"/>
    </font>
    <font>
      <sz val="11"/>
      <color theme="0"/>
      <name val="Calibri"/>
      <family val="2"/>
      <scheme val="minor"/>
    </font>
    <font>
      <b/>
      <sz val="9"/>
      <color theme="1"/>
      <name val="Calibri"/>
      <family val="2"/>
      <scheme val="minor"/>
    </font>
    <font>
      <sz val="9"/>
      <color theme="1"/>
      <name val="Calibri"/>
      <family val="2"/>
      <scheme val="minor"/>
    </font>
    <font>
      <sz val="10"/>
      <name val="MS Sans Serif"/>
      <family val="2"/>
    </font>
    <font>
      <b/>
      <sz val="11"/>
      <name val="Calibri"/>
      <family val="2"/>
      <scheme val="minor"/>
    </font>
    <font>
      <sz val="11"/>
      <name val="Calibri"/>
      <family val="2"/>
      <scheme val="minor"/>
    </font>
    <font>
      <sz val="10"/>
      <name val="Arial"/>
      <family val="2"/>
    </font>
    <font>
      <sz val="10"/>
      <name val="Calibri"/>
      <family val="2"/>
      <scheme val="minor"/>
    </font>
    <font>
      <sz val="10"/>
      <name val="Arial"/>
      <family val="2"/>
    </font>
    <font>
      <b/>
      <sz val="8"/>
      <name val="Calibri"/>
      <family val="2"/>
      <scheme val="minor"/>
    </font>
    <font>
      <sz val="8"/>
      <color theme="1"/>
      <name val="Arial"/>
      <family val="2"/>
    </font>
    <font>
      <sz val="8"/>
      <color theme="0"/>
      <name val="Calibri"/>
      <family val="2"/>
      <scheme val="minor"/>
    </font>
    <font>
      <b/>
      <sz val="8"/>
      <color rgb="FFFF0000"/>
      <name val="Calibri"/>
      <family val="2"/>
      <scheme val="minor"/>
    </font>
    <font>
      <sz val="8"/>
      <color theme="1"/>
      <name val="Calibri"/>
      <family val="2"/>
      <scheme val="minor"/>
    </font>
    <font>
      <sz val="8"/>
      <name val="Calibri"/>
      <family val="2"/>
      <scheme val="minor"/>
    </font>
    <font>
      <sz val="8"/>
      <name val="Arial"/>
      <family val="2"/>
    </font>
    <font>
      <b/>
      <sz val="11"/>
      <color rgb="FFFF0000"/>
      <name val="Calibri"/>
      <family val="2"/>
      <scheme val="minor"/>
    </font>
    <font>
      <b/>
      <sz val="11"/>
      <color theme="4"/>
      <name val="Calibri"/>
      <family val="2"/>
      <scheme val="minor"/>
    </font>
    <font>
      <b/>
      <sz val="8"/>
      <color theme="1"/>
      <name val="Calibri"/>
      <family val="2"/>
      <scheme val="minor"/>
    </font>
    <font>
      <sz val="8"/>
      <color theme="1"/>
      <name val="Calibri"/>
      <family val="2"/>
    </font>
    <font>
      <sz val="8"/>
      <name val="Calibri"/>
      <family val="2"/>
    </font>
    <font>
      <b/>
      <sz val="9"/>
      <color indexed="81"/>
      <name val="Tahoma"/>
      <family val="2"/>
    </font>
    <font>
      <sz val="9"/>
      <color indexed="81"/>
      <name val="Tahoma"/>
      <family val="2"/>
    </font>
    <font>
      <b/>
      <i/>
      <sz val="8"/>
      <name val="Calibri"/>
      <family val="2"/>
      <scheme val="minor"/>
    </font>
  </fonts>
  <fills count="7">
    <fill>
      <patternFill patternType="none"/>
    </fill>
    <fill>
      <patternFill patternType="gray125"/>
    </fill>
    <fill>
      <patternFill patternType="solid">
        <fgColor theme="8"/>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5" tint="0.79998168889431442"/>
        <bgColor indexed="64"/>
      </patternFill>
    </fill>
  </fills>
  <borders count="13">
    <border>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style="medium">
        <color indexed="64"/>
      </right>
      <top style="medium">
        <color indexed="64"/>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2" borderId="0" applyNumberFormat="0" applyBorder="0" applyAlignment="0" applyProtection="0"/>
    <xf numFmtId="0" fontId="6" fillId="0" borderId="0"/>
    <xf numFmtId="0" fontId="9" fillId="0" borderId="0"/>
    <xf numFmtId="43" fontId="11" fillId="0" borderId="0" applyFont="0" applyFill="0" applyBorder="0" applyAlignment="0" applyProtection="0"/>
    <xf numFmtId="0" fontId="6" fillId="0" borderId="0"/>
    <xf numFmtId="0" fontId="9" fillId="0" borderId="0" applyFont="0" applyFill="0" applyBorder="0" applyAlignment="0" applyProtection="0"/>
    <xf numFmtId="0" fontId="13" fillId="0" borderId="0"/>
  </cellStyleXfs>
  <cellXfs count="169">
    <xf numFmtId="0" fontId="0" fillId="0" borderId="0" xfId="0"/>
    <xf numFmtId="0" fontId="4" fillId="0" borderId="0" xfId="0" applyFont="1"/>
    <xf numFmtId="0" fontId="5" fillId="0" borderId="0" xfId="0" applyFont="1"/>
    <xf numFmtId="3" fontId="8" fillId="0" borderId="0" xfId="1" applyNumberFormat="1" applyFont="1" applyFill="1" applyAlignment="1">
      <alignment horizontal="left"/>
    </xf>
    <xf numFmtId="0" fontId="10" fillId="0" borderId="0" xfId="5" applyFont="1"/>
    <xf numFmtId="3" fontId="8" fillId="0" borderId="0" xfId="1" quotePrefix="1" applyNumberFormat="1" applyFont="1" applyFill="1" applyAlignment="1">
      <alignment horizontal="center" wrapText="1"/>
    </xf>
    <xf numFmtId="3" fontId="8" fillId="0" borderId="0" xfId="1" applyNumberFormat="1" applyFont="1" applyFill="1" applyAlignment="1">
      <alignment horizontal="right" wrapText="1"/>
    </xf>
    <xf numFmtId="3" fontId="8" fillId="0" borderId="0" xfId="1" applyNumberFormat="1" applyFont="1" applyFill="1" applyAlignment="1">
      <alignment wrapText="1"/>
    </xf>
    <xf numFmtId="3" fontId="7" fillId="0" borderId="0" xfId="1" applyNumberFormat="1" applyFont="1" applyFill="1" applyBorder="1" applyAlignment="1">
      <alignment wrapText="1"/>
    </xf>
    <xf numFmtId="0" fontId="8" fillId="0" borderId="0" xfId="4" applyFont="1" applyAlignment="1">
      <alignment horizontal="left" wrapText="1"/>
    </xf>
    <xf numFmtId="0" fontId="8" fillId="0" borderId="0" xfId="4" applyFont="1" applyAlignment="1">
      <alignment wrapText="1"/>
    </xf>
    <xf numFmtId="0" fontId="8" fillId="0" borderId="0" xfId="4" applyFont="1" applyAlignment="1">
      <alignment horizontal="center" wrapText="1"/>
    </xf>
    <xf numFmtId="164" fontId="8" fillId="0" borderId="0" xfId="2" applyNumberFormat="1" applyFont="1" applyFill="1" applyAlignment="1">
      <alignment horizontal="right" wrapText="1"/>
    </xf>
    <xf numFmtId="164" fontId="8" fillId="0" borderId="0" xfId="2" applyNumberFormat="1" applyFont="1" applyFill="1" applyAlignment="1">
      <alignment horizontal="center" wrapText="1"/>
    </xf>
    <xf numFmtId="164" fontId="8" fillId="0" borderId="0" xfId="2" quotePrefix="1" applyNumberFormat="1" applyFont="1" applyFill="1" applyAlignment="1">
      <alignment horizontal="right" wrapText="1"/>
    </xf>
    <xf numFmtId="164" fontId="8" fillId="0" borderId="0" xfId="2" quotePrefix="1" applyNumberFormat="1" applyFont="1" applyFill="1" applyAlignment="1">
      <alignment wrapText="1"/>
    </xf>
    <xf numFmtId="0" fontId="8" fillId="0" borderId="1" xfId="4" applyFont="1" applyBorder="1" applyAlignment="1">
      <alignment horizontal="center" wrapText="1"/>
    </xf>
    <xf numFmtId="0" fontId="8" fillId="0" borderId="3" xfId="4" applyFont="1" applyBorder="1" applyAlignment="1">
      <alignment horizontal="center" wrapText="1"/>
    </xf>
    <xf numFmtId="166" fontId="8" fillId="0" borderId="0" xfId="1" applyNumberFormat="1" applyFont="1" applyFill="1" applyAlignment="1">
      <alignment wrapText="1"/>
    </xf>
    <xf numFmtId="3" fontId="7" fillId="0" borderId="5" xfId="1" quotePrefix="1" applyNumberFormat="1" applyFont="1" applyFill="1" applyBorder="1" applyAlignment="1">
      <alignment horizontal="center" vertical="top" wrapText="1"/>
    </xf>
    <xf numFmtId="3" fontId="8" fillId="0" borderId="1" xfId="2" applyNumberFormat="1" applyFont="1" applyFill="1" applyBorder="1" applyAlignment="1">
      <alignment horizontal="center" vertical="top" wrapText="1"/>
    </xf>
    <xf numFmtId="3" fontId="8" fillId="0" borderId="3" xfId="4" applyNumberFormat="1" applyFont="1" applyBorder="1" applyAlignment="1">
      <alignment horizontal="center" vertical="top" wrapText="1"/>
    </xf>
    <xf numFmtId="0" fontId="12" fillId="3" borderId="0" xfId="4" applyFont="1" applyFill="1" applyAlignment="1">
      <alignment wrapText="1"/>
    </xf>
    <xf numFmtId="0" fontId="12" fillId="3" borderId="0" xfId="4" quotePrefix="1" applyFont="1" applyFill="1" applyAlignment="1">
      <alignment wrapText="1"/>
    </xf>
    <xf numFmtId="3" fontId="12" fillId="3" borderId="7" xfId="4" applyNumberFormat="1" applyFont="1" applyFill="1" applyBorder="1" applyAlignment="1">
      <alignment horizontal="center" wrapText="1"/>
    </xf>
    <xf numFmtId="3" fontId="12" fillId="3" borderId="8" xfId="4" applyNumberFormat="1" applyFont="1" applyFill="1" applyBorder="1" applyAlignment="1">
      <alignment horizontal="center" wrapText="1"/>
    </xf>
    <xf numFmtId="3" fontId="12" fillId="3" borderId="9" xfId="4" applyNumberFormat="1" applyFont="1" applyFill="1" applyBorder="1" applyAlignment="1">
      <alignment horizontal="center" wrapText="1"/>
    </xf>
    <xf numFmtId="3" fontId="12" fillId="3" borderId="0" xfId="7" applyNumberFormat="1" applyFont="1" applyFill="1" applyAlignment="1">
      <alignment horizontal="center" wrapText="1"/>
    </xf>
    <xf numFmtId="3" fontId="12" fillId="3" borderId="0" xfId="4" applyNumberFormat="1" applyFont="1" applyFill="1" applyAlignment="1">
      <alignment horizontal="center" wrapText="1"/>
    </xf>
    <xf numFmtId="0" fontId="12" fillId="3" borderId="0" xfId="7" applyFont="1" applyFill="1" applyAlignment="1">
      <alignment horizontal="center" wrapText="1"/>
    </xf>
    <xf numFmtId="3" fontId="12" fillId="3" borderId="10" xfId="7" applyNumberFormat="1" applyFont="1" applyFill="1" applyBorder="1" applyAlignment="1">
      <alignment horizontal="center" wrapText="1"/>
    </xf>
    <xf numFmtId="3" fontId="12" fillId="3" borderId="8" xfId="7" applyNumberFormat="1" applyFont="1" applyFill="1" applyBorder="1" applyAlignment="1">
      <alignment horizontal="center" wrapText="1"/>
    </xf>
    <xf numFmtId="3" fontId="12" fillId="3" borderId="9" xfId="7" applyNumberFormat="1" applyFont="1" applyFill="1" applyBorder="1" applyAlignment="1">
      <alignment horizontal="center" wrapText="1"/>
    </xf>
    <xf numFmtId="3" fontId="12" fillId="3" borderId="7" xfId="7" applyNumberFormat="1" applyFont="1" applyFill="1" applyBorder="1" applyAlignment="1">
      <alignment horizontal="center" wrapText="1"/>
    </xf>
    <xf numFmtId="3" fontId="12" fillId="3" borderId="11" xfId="7" applyNumberFormat="1" applyFont="1" applyFill="1" applyBorder="1" applyAlignment="1">
      <alignment horizontal="center" wrapText="1"/>
    </xf>
    <xf numFmtId="3" fontId="12" fillId="3" borderId="0" xfId="1" applyNumberFormat="1" applyFont="1" applyFill="1" applyAlignment="1">
      <alignment horizontal="center" wrapText="1"/>
    </xf>
    <xf numFmtId="3" fontId="12" fillId="3" borderId="7" xfId="1" applyNumberFormat="1" applyFont="1" applyFill="1" applyBorder="1" applyAlignment="1">
      <alignment horizontal="center" wrapText="1"/>
    </xf>
    <xf numFmtId="3" fontId="12" fillId="3" borderId="8" xfId="1" applyNumberFormat="1" applyFont="1" applyFill="1" applyBorder="1" applyAlignment="1">
      <alignment horizontal="center" wrapText="1"/>
    </xf>
    <xf numFmtId="3" fontId="12" fillId="3" borderId="9" xfId="1" applyNumberFormat="1" applyFont="1" applyFill="1" applyBorder="1" applyAlignment="1">
      <alignment horizontal="center" wrapText="1"/>
    </xf>
    <xf numFmtId="2" fontId="12" fillId="3" borderId="7" xfId="1" applyNumberFormat="1" applyFont="1" applyFill="1" applyBorder="1" applyAlignment="1">
      <alignment horizontal="center" wrapText="1"/>
    </xf>
    <xf numFmtId="2" fontId="12" fillId="3" borderId="8" xfId="1" applyNumberFormat="1" applyFont="1" applyFill="1" applyBorder="1" applyAlignment="1">
      <alignment horizontal="center" wrapText="1"/>
    </xf>
    <xf numFmtId="2" fontId="12" fillId="3" borderId="9" xfId="1" applyNumberFormat="1" applyFont="1" applyFill="1" applyBorder="1" applyAlignment="1">
      <alignment horizontal="center" wrapText="1"/>
    </xf>
    <xf numFmtId="2" fontId="12" fillId="3" borderId="12" xfId="1" applyNumberFormat="1" applyFont="1" applyFill="1" applyBorder="1" applyAlignment="1">
      <alignment horizontal="center" wrapText="1"/>
    </xf>
    <xf numFmtId="164" fontId="12" fillId="3" borderId="0" xfId="2" applyNumberFormat="1" applyFont="1" applyFill="1" applyAlignment="1">
      <alignment horizontal="center" wrapText="1"/>
    </xf>
    <xf numFmtId="164" fontId="12" fillId="4" borderId="0" xfId="2" applyNumberFormat="1" applyFont="1" applyFill="1" applyAlignment="1">
      <alignment horizontal="center" wrapText="1"/>
    </xf>
    <xf numFmtId="164" fontId="12" fillId="3" borderId="7" xfId="2" applyNumberFormat="1" applyFont="1" applyFill="1" applyBorder="1" applyAlignment="1">
      <alignment horizontal="center" wrapText="1"/>
    </xf>
    <xf numFmtId="164" fontId="12" fillId="3" borderId="8" xfId="2" applyNumberFormat="1" applyFont="1" applyFill="1" applyBorder="1" applyAlignment="1">
      <alignment horizontal="center" wrapText="1"/>
    </xf>
    <xf numFmtId="164" fontId="12" fillId="3" borderId="12" xfId="2" applyNumberFormat="1" applyFont="1" applyFill="1" applyBorder="1" applyAlignment="1">
      <alignment horizontal="center" wrapText="1"/>
    </xf>
    <xf numFmtId="3" fontId="14" fillId="2" borderId="9" xfId="3" applyNumberFormat="1" applyFont="1" applyBorder="1" applyAlignment="1">
      <alignment horizontal="center" wrapText="1"/>
    </xf>
    <xf numFmtId="164" fontId="12" fillId="3" borderId="11" xfId="2" applyNumberFormat="1" applyFont="1" applyFill="1" applyBorder="1" applyAlignment="1">
      <alignment horizontal="center" wrapText="1"/>
    </xf>
    <xf numFmtId="165" fontId="12" fillId="3" borderId="0" xfId="2" applyNumberFormat="1" applyFont="1" applyFill="1" applyBorder="1" applyAlignment="1">
      <alignment horizontal="center" wrapText="1"/>
    </xf>
    <xf numFmtId="165" fontId="12" fillId="3" borderId="10" xfId="2" applyNumberFormat="1" applyFont="1" applyFill="1" applyBorder="1" applyAlignment="1">
      <alignment horizontal="center" wrapText="1"/>
    </xf>
    <xf numFmtId="165" fontId="12" fillId="3" borderId="11" xfId="2" applyNumberFormat="1" applyFont="1" applyFill="1" applyBorder="1" applyAlignment="1">
      <alignment horizontal="center" wrapText="1"/>
    </xf>
    <xf numFmtId="166" fontId="12" fillId="3" borderId="12" xfId="1" applyNumberFormat="1" applyFont="1" applyFill="1" applyBorder="1" applyAlignment="1">
      <alignment horizontal="center" wrapText="1"/>
    </xf>
    <xf numFmtId="166" fontId="12" fillId="3" borderId="7" xfId="1" applyNumberFormat="1" applyFont="1" applyFill="1" applyBorder="1" applyAlignment="1">
      <alignment horizontal="center" wrapText="1"/>
    </xf>
    <xf numFmtId="166" fontId="12" fillId="3" borderId="8" xfId="1" applyNumberFormat="1" applyFont="1" applyFill="1" applyBorder="1" applyAlignment="1">
      <alignment horizontal="center" wrapText="1"/>
    </xf>
    <xf numFmtId="166" fontId="12" fillId="3" borderId="9" xfId="1" applyNumberFormat="1" applyFont="1" applyFill="1" applyBorder="1" applyAlignment="1">
      <alignment horizontal="center" wrapText="1"/>
    </xf>
    <xf numFmtId="3" fontId="12" fillId="5" borderId="7" xfId="1" applyNumberFormat="1" applyFont="1" applyFill="1" applyBorder="1" applyAlignment="1">
      <alignment horizontal="center" wrapText="1"/>
    </xf>
    <xf numFmtId="3" fontId="12" fillId="5" borderId="8" xfId="1" applyNumberFormat="1" applyFont="1" applyFill="1" applyBorder="1" applyAlignment="1">
      <alignment horizontal="center" wrapText="1"/>
    </xf>
    <xf numFmtId="3" fontId="12" fillId="5" borderId="9" xfId="1" applyNumberFormat="1" applyFont="1" applyFill="1" applyBorder="1" applyAlignment="1">
      <alignment horizontal="center" wrapText="1"/>
    </xf>
    <xf numFmtId="166" fontId="12" fillId="3" borderId="11" xfId="1" applyNumberFormat="1" applyFont="1" applyFill="1" applyBorder="1" applyAlignment="1">
      <alignment horizontal="center" wrapText="1"/>
    </xf>
    <xf numFmtId="166" fontId="12" fillId="3" borderId="0" xfId="1" applyNumberFormat="1" applyFont="1" applyFill="1" applyBorder="1" applyAlignment="1">
      <alignment horizontal="center" wrapText="1"/>
    </xf>
    <xf numFmtId="166" fontId="12" fillId="3" borderId="10" xfId="1" applyNumberFormat="1" applyFont="1" applyFill="1" applyBorder="1" applyAlignment="1">
      <alignment horizontal="center" wrapText="1"/>
    </xf>
    <xf numFmtId="0" fontId="16" fillId="0" borderId="0" xfId="0" applyFont="1"/>
    <xf numFmtId="3" fontId="12" fillId="3" borderId="0" xfId="1" applyNumberFormat="1" applyFont="1" applyFill="1" applyBorder="1" applyAlignment="1">
      <alignment horizontal="center" wrapText="1"/>
    </xf>
    <xf numFmtId="2" fontId="12" fillId="3" borderId="0" xfId="1" applyNumberFormat="1" applyFont="1" applyFill="1" applyBorder="1" applyAlignment="1">
      <alignment horizontal="center" wrapText="1"/>
    </xf>
    <xf numFmtId="164" fontId="12" fillId="3" borderId="0" xfId="2" applyNumberFormat="1" applyFont="1" applyFill="1" applyBorder="1" applyAlignment="1">
      <alignment horizontal="center" wrapText="1"/>
    </xf>
    <xf numFmtId="3" fontId="14" fillId="2" borderId="0" xfId="3" applyNumberFormat="1" applyFont="1" applyBorder="1" applyAlignment="1">
      <alignment horizontal="center" wrapText="1"/>
    </xf>
    <xf numFmtId="3" fontId="12" fillId="5" borderId="0" xfId="1" applyNumberFormat="1" applyFont="1" applyFill="1" applyBorder="1" applyAlignment="1">
      <alignment horizontal="center" wrapText="1"/>
    </xf>
    <xf numFmtId="0" fontId="12" fillId="3" borderId="0" xfId="4" applyFont="1" applyFill="1"/>
    <xf numFmtId="0" fontId="12" fillId="3" borderId="0" xfId="4" quotePrefix="1" applyFont="1" applyFill="1"/>
    <xf numFmtId="3" fontId="12" fillId="3" borderId="0" xfId="4" applyNumberFormat="1" applyFont="1" applyFill="1" applyAlignment="1">
      <alignment horizontal="center"/>
    </xf>
    <xf numFmtId="3" fontId="12" fillId="3" borderId="0" xfId="7" applyNumberFormat="1" applyFont="1" applyFill="1" applyAlignment="1">
      <alignment horizontal="center"/>
    </xf>
    <xf numFmtId="0" fontId="12" fillId="3" borderId="0" xfId="7" applyFont="1" applyFill="1" applyAlignment="1">
      <alignment horizontal="center"/>
    </xf>
    <xf numFmtId="3" fontId="12" fillId="3" borderId="0" xfId="1" applyNumberFormat="1" applyFont="1" applyFill="1" applyAlignment="1">
      <alignment horizontal="center"/>
    </xf>
    <xf numFmtId="3" fontId="12" fillId="3" borderId="0" xfId="1" applyNumberFormat="1" applyFont="1" applyFill="1" applyBorder="1" applyAlignment="1">
      <alignment horizontal="center"/>
    </xf>
    <xf numFmtId="2" fontId="12" fillId="3" borderId="0" xfId="1" applyNumberFormat="1" applyFont="1" applyFill="1" applyBorder="1" applyAlignment="1">
      <alignment horizontal="center"/>
    </xf>
    <xf numFmtId="164" fontId="12" fillId="3" borderId="0" xfId="2" applyNumberFormat="1" applyFont="1" applyFill="1" applyAlignment="1">
      <alignment horizontal="center"/>
    </xf>
    <xf numFmtId="164" fontId="12" fillId="4" borderId="0" xfId="2" applyNumberFormat="1" applyFont="1" applyFill="1" applyAlignment="1">
      <alignment horizontal="center"/>
    </xf>
    <xf numFmtId="164" fontId="12" fillId="3" borderId="0" xfId="2" applyNumberFormat="1" applyFont="1" applyFill="1" applyBorder="1" applyAlignment="1">
      <alignment horizontal="center"/>
    </xf>
    <xf numFmtId="3" fontId="14" fillId="2" borderId="0" xfId="3" applyNumberFormat="1" applyFont="1" applyAlignment="1">
      <alignment horizontal="center"/>
    </xf>
    <xf numFmtId="165" fontId="12" fillId="3" borderId="0" xfId="2" applyNumberFormat="1" applyFont="1" applyFill="1" applyBorder="1" applyAlignment="1">
      <alignment horizontal="center"/>
    </xf>
    <xf numFmtId="166" fontId="12" fillId="3" borderId="0" xfId="1" applyNumberFormat="1" applyFont="1" applyFill="1" applyBorder="1" applyAlignment="1">
      <alignment horizontal="center"/>
    </xf>
    <xf numFmtId="3" fontId="12" fillId="5" borderId="0" xfId="1" applyNumberFormat="1" applyFont="1" applyFill="1" applyBorder="1" applyAlignment="1">
      <alignment horizontal="center"/>
    </xf>
    <xf numFmtId="0" fontId="17" fillId="0" borderId="0" xfId="5" applyFont="1"/>
    <xf numFmtId="166" fontId="17" fillId="0" borderId="0" xfId="1" applyNumberFormat="1" applyFont="1"/>
    <xf numFmtId="3" fontId="17" fillId="0" borderId="0" xfId="5" applyNumberFormat="1" applyFont="1"/>
    <xf numFmtId="1" fontId="17" fillId="0" borderId="0" xfId="2" applyNumberFormat="1" applyFont="1"/>
    <xf numFmtId="37" fontId="17" fillId="0" borderId="0" xfId="2" applyNumberFormat="1" applyFont="1"/>
    <xf numFmtId="44" fontId="17" fillId="0" borderId="0" xfId="2" applyFont="1"/>
    <xf numFmtId="164" fontId="17" fillId="0" borderId="0" xfId="2" applyNumberFormat="1" applyFont="1"/>
    <xf numFmtId="8" fontId="17" fillId="0" borderId="0" xfId="2" applyNumberFormat="1" applyFont="1"/>
    <xf numFmtId="0" fontId="18" fillId="0" borderId="0" xfId="8" applyFont="1"/>
    <xf numFmtId="8" fontId="17" fillId="0" borderId="0" xfId="5" applyNumberFormat="1" applyFont="1"/>
    <xf numFmtId="44" fontId="16" fillId="0" borderId="0" xfId="0" applyNumberFormat="1" applyFont="1"/>
    <xf numFmtId="6" fontId="17" fillId="0" borderId="0" xfId="2" applyNumberFormat="1" applyFont="1"/>
    <xf numFmtId="0" fontId="19" fillId="0" borderId="0" xfId="4" applyFont="1"/>
    <xf numFmtId="0" fontId="17" fillId="0" borderId="0" xfId="4" quotePrefix="1" applyFont="1"/>
    <xf numFmtId="0" fontId="15" fillId="0" borderId="0" xfId="4" applyFont="1"/>
    <xf numFmtId="49" fontId="15" fillId="0" borderId="0" xfId="4" quotePrefix="1" applyNumberFormat="1" applyFont="1"/>
    <xf numFmtId="0" fontId="15" fillId="0" borderId="0" xfId="4" quotePrefix="1" applyFont="1" applyAlignment="1">
      <alignment horizontal="left"/>
    </xf>
    <xf numFmtId="0" fontId="15" fillId="0" borderId="0" xfId="4" quotePrefix="1" applyFont="1"/>
    <xf numFmtId="0" fontId="7" fillId="0" borderId="0" xfId="4" applyFont="1"/>
    <xf numFmtId="0" fontId="20" fillId="0" borderId="0" xfId="4" applyFont="1"/>
    <xf numFmtId="49" fontId="20" fillId="0" borderId="0" xfId="4" quotePrefix="1" applyNumberFormat="1" applyFont="1"/>
    <xf numFmtId="0" fontId="20" fillId="0" borderId="0" xfId="4" quotePrefix="1" applyFont="1" applyAlignment="1">
      <alignment horizontal="left"/>
    </xf>
    <xf numFmtId="0" fontId="20" fillId="0" borderId="0" xfId="4" quotePrefix="1" applyFont="1"/>
    <xf numFmtId="44" fontId="0" fillId="0" borderId="0" xfId="0" applyNumberFormat="1"/>
    <xf numFmtId="44" fontId="1" fillId="0" borderId="0" xfId="0" applyNumberFormat="1" applyFont="1"/>
    <xf numFmtId="39" fontId="1" fillId="0" borderId="0" xfId="0" applyNumberFormat="1" applyFont="1"/>
    <xf numFmtId="44" fontId="0" fillId="6" borderId="0" xfId="0" applyNumberFormat="1" applyFill="1"/>
    <xf numFmtId="0" fontId="16" fillId="0" borderId="0" xfId="0" applyFont="1" applyAlignment="1">
      <alignment wrapText="1"/>
    </xf>
    <xf numFmtId="0" fontId="21" fillId="0" borderId="0" xfId="0" applyFont="1" applyAlignment="1">
      <alignment wrapText="1"/>
    </xf>
    <xf numFmtId="44" fontId="12" fillId="0" borderId="0" xfId="2" quotePrefix="1" applyFont="1" applyFill="1" applyAlignment="1">
      <alignment wrapText="1"/>
    </xf>
    <xf numFmtId="0" fontId="1" fillId="0" borderId="0" xfId="0" applyFont="1"/>
    <xf numFmtId="0" fontId="7" fillId="0" borderId="0" xfId="4" quotePrefix="1" applyFont="1"/>
    <xf numFmtId="41" fontId="1" fillId="0" borderId="0" xfId="0" applyNumberFormat="1" applyFont="1"/>
    <xf numFmtId="0" fontId="13" fillId="0" borderId="0" xfId="9"/>
    <xf numFmtId="0" fontId="22" fillId="0" borderId="0" xfId="9" applyFont="1"/>
    <xf numFmtId="0" fontId="22" fillId="0" borderId="0" xfId="9" applyFont="1" applyAlignment="1">
      <alignment wrapText="1"/>
    </xf>
    <xf numFmtId="0" fontId="23" fillId="0" borderId="0" xfId="0" applyFont="1" applyAlignment="1">
      <alignment wrapText="1"/>
    </xf>
    <xf numFmtId="0" fontId="22" fillId="0" borderId="0" xfId="0" applyFont="1" applyAlignment="1">
      <alignment wrapText="1"/>
    </xf>
    <xf numFmtId="0" fontId="19" fillId="0" borderId="0" xfId="4" quotePrefix="1" applyFont="1"/>
    <xf numFmtId="0" fontId="2" fillId="0" borderId="0" xfId="9" applyFont="1"/>
    <xf numFmtId="0" fontId="2" fillId="0" borderId="0" xfId="0" applyFont="1"/>
    <xf numFmtId="1" fontId="0" fillId="0" borderId="0" xfId="0" applyNumberFormat="1"/>
    <xf numFmtId="0" fontId="8" fillId="0" borderId="0" xfId="9" applyFont="1"/>
    <xf numFmtId="43" fontId="1" fillId="0" borderId="0" xfId="0" applyNumberFormat="1" applyFont="1"/>
    <xf numFmtId="2" fontId="1" fillId="0" borderId="0" xfId="0" applyNumberFormat="1" applyFont="1"/>
    <xf numFmtId="166" fontId="26" fillId="0" borderId="0" xfId="1" applyNumberFormat="1" applyFont="1" applyFill="1" applyBorder="1" applyAlignment="1">
      <alignment horizontal="center" wrapText="1"/>
    </xf>
    <xf numFmtId="166" fontId="15" fillId="0" borderId="0" xfId="1" applyNumberFormat="1" applyFont="1" applyFill="1" applyBorder="1" applyAlignment="1">
      <alignment horizontal="center" wrapText="1"/>
    </xf>
    <xf numFmtId="0" fontId="16" fillId="0" borderId="0" xfId="0" applyFont="1" applyAlignment="1">
      <alignment wrapText="1"/>
    </xf>
    <xf numFmtId="0" fontId="0" fillId="0" borderId="0" xfId="0" applyAlignment="1">
      <alignment wrapText="1"/>
    </xf>
    <xf numFmtId="166" fontId="7" fillId="0" borderId="4" xfId="1" applyNumberFormat="1" applyFont="1" applyFill="1" applyBorder="1" applyAlignment="1">
      <alignment horizontal="center" vertical="top" wrapText="1"/>
    </xf>
    <xf numFmtId="166" fontId="7" fillId="0" borderId="6" xfId="1" applyNumberFormat="1" applyFont="1" applyFill="1" applyBorder="1" applyAlignment="1">
      <alignment horizontal="center" vertical="top" wrapText="1"/>
    </xf>
    <xf numFmtId="166" fontId="7" fillId="0" borderId="5" xfId="1" applyNumberFormat="1" applyFont="1" applyFill="1" applyBorder="1" applyAlignment="1">
      <alignment horizontal="center" vertical="top" wrapText="1"/>
    </xf>
    <xf numFmtId="166" fontId="7" fillId="0" borderId="1" xfId="1" applyNumberFormat="1" applyFont="1" applyFill="1" applyBorder="1" applyAlignment="1">
      <alignment horizontal="center" wrapText="1"/>
    </xf>
    <xf numFmtId="166" fontId="7" fillId="0" borderId="2" xfId="1" applyNumberFormat="1" applyFont="1" applyFill="1" applyBorder="1" applyAlignment="1">
      <alignment horizontal="center" wrapText="1"/>
    </xf>
    <xf numFmtId="166" fontId="7" fillId="0" borderId="3" xfId="1" applyNumberFormat="1" applyFont="1" applyFill="1" applyBorder="1" applyAlignment="1">
      <alignment horizontal="center" wrapText="1"/>
    </xf>
    <xf numFmtId="3" fontId="7" fillId="0" borderId="1" xfId="4" applyNumberFormat="1" applyFont="1" applyBorder="1" applyAlignment="1">
      <alignment horizontal="center" vertical="top" wrapText="1"/>
    </xf>
    <xf numFmtId="3" fontId="7" fillId="0" borderId="2" xfId="4" applyNumberFormat="1" applyFont="1" applyBorder="1" applyAlignment="1">
      <alignment horizontal="center" vertical="top" wrapText="1"/>
    </xf>
    <xf numFmtId="3" fontId="7" fillId="0" borderId="3" xfId="4" applyNumberFormat="1" applyFont="1" applyBorder="1" applyAlignment="1">
      <alignment horizontal="center" vertical="top" wrapText="1"/>
    </xf>
    <xf numFmtId="164" fontId="7" fillId="0" borderId="4" xfId="2" applyNumberFormat="1" applyFont="1" applyFill="1" applyBorder="1" applyAlignment="1">
      <alignment horizontal="center" wrapText="1"/>
    </xf>
    <xf numFmtId="164" fontId="7" fillId="0" borderId="6" xfId="2" applyNumberFormat="1" applyFont="1" applyFill="1" applyBorder="1" applyAlignment="1">
      <alignment horizontal="center" wrapText="1"/>
    </xf>
    <xf numFmtId="164" fontId="7" fillId="0" borderId="5" xfId="2" applyNumberFormat="1" applyFont="1" applyFill="1" applyBorder="1" applyAlignment="1">
      <alignment horizontal="center" wrapText="1"/>
    </xf>
    <xf numFmtId="165" fontId="7" fillId="0" borderId="1" xfId="2" applyNumberFormat="1" applyFont="1" applyFill="1" applyBorder="1" applyAlignment="1">
      <alignment horizontal="center" wrapText="1"/>
    </xf>
    <xf numFmtId="165" fontId="7" fillId="0" borderId="3" xfId="2" applyNumberFormat="1" applyFont="1" applyFill="1" applyBorder="1" applyAlignment="1">
      <alignment horizontal="center" wrapText="1"/>
    </xf>
    <xf numFmtId="3" fontId="7" fillId="0" borderId="4" xfId="7" applyNumberFormat="1" applyFont="1" applyBorder="1" applyAlignment="1">
      <alignment horizontal="center" wrapText="1"/>
    </xf>
    <xf numFmtId="3" fontId="7" fillId="0" borderId="6" xfId="7" applyNumberFormat="1" applyFont="1" applyBorder="1" applyAlignment="1">
      <alignment horizontal="center" wrapText="1"/>
    </xf>
    <xf numFmtId="3" fontId="7" fillId="0" borderId="5" xfId="7" applyNumberFormat="1" applyFont="1" applyBorder="1" applyAlignment="1">
      <alignment horizontal="center" wrapText="1"/>
    </xf>
    <xf numFmtId="3" fontId="7" fillId="0" borderId="1" xfId="7" applyNumberFormat="1" applyFont="1" applyBorder="1" applyAlignment="1">
      <alignment horizontal="center" wrapText="1"/>
    </xf>
    <xf numFmtId="3" fontId="7" fillId="0" borderId="2" xfId="7" applyNumberFormat="1" applyFont="1" applyBorder="1" applyAlignment="1">
      <alignment horizontal="center" wrapText="1"/>
    </xf>
    <xf numFmtId="3" fontId="7" fillId="0" borderId="3" xfId="7" applyNumberFormat="1" applyFont="1" applyBorder="1" applyAlignment="1">
      <alignment horizontal="center" wrapText="1"/>
    </xf>
    <xf numFmtId="2" fontId="7" fillId="0" borderId="1" xfId="4" applyNumberFormat="1" applyFont="1" applyBorder="1" applyAlignment="1">
      <alignment horizontal="center" wrapText="1"/>
    </xf>
    <xf numFmtId="2" fontId="7" fillId="0" borderId="2" xfId="4" applyNumberFormat="1" applyFont="1" applyBorder="1" applyAlignment="1">
      <alignment horizontal="center" wrapText="1"/>
    </xf>
    <xf numFmtId="2" fontId="7" fillId="0" borderId="3" xfId="4" applyNumberFormat="1" applyFont="1" applyBorder="1" applyAlignment="1">
      <alignment horizontal="center" wrapText="1"/>
    </xf>
    <xf numFmtId="164" fontId="7" fillId="0" borderId="1" xfId="2" applyNumberFormat="1" applyFont="1" applyFill="1" applyBorder="1" applyAlignment="1">
      <alignment horizontal="center" wrapText="1"/>
    </xf>
    <xf numFmtId="164" fontId="7" fillId="0" borderId="2" xfId="2" applyNumberFormat="1" applyFont="1" applyFill="1" applyBorder="1" applyAlignment="1">
      <alignment horizontal="center" wrapText="1"/>
    </xf>
    <xf numFmtId="164" fontId="7" fillId="0" borderId="3" xfId="2" applyNumberFormat="1" applyFont="1" applyFill="1" applyBorder="1" applyAlignment="1">
      <alignment horizontal="center" wrapText="1"/>
    </xf>
    <xf numFmtId="3" fontId="7" fillId="0" borderId="1" xfId="4" applyNumberFormat="1" applyFont="1" applyBorder="1" applyAlignment="1">
      <alignment horizontal="center" wrapText="1"/>
    </xf>
    <xf numFmtId="3" fontId="7" fillId="0" borderId="2" xfId="4" applyNumberFormat="1" applyFont="1" applyBorder="1" applyAlignment="1">
      <alignment horizontal="center" wrapText="1"/>
    </xf>
    <xf numFmtId="3" fontId="7" fillId="0" borderId="3" xfId="4" applyNumberFormat="1" applyFont="1" applyBorder="1" applyAlignment="1">
      <alignment horizontal="center" wrapText="1"/>
    </xf>
    <xf numFmtId="3" fontId="7" fillId="0" borderId="1" xfId="6" applyNumberFormat="1" applyFont="1" applyFill="1" applyBorder="1" applyAlignment="1">
      <alignment horizontal="center" wrapText="1"/>
    </xf>
    <xf numFmtId="3" fontId="7" fillId="0" borderId="3" xfId="6" applyNumberFormat="1" applyFont="1" applyFill="1" applyBorder="1" applyAlignment="1">
      <alignment horizontal="center" wrapText="1"/>
    </xf>
    <xf numFmtId="3" fontId="7" fillId="0" borderId="4" xfId="6" applyNumberFormat="1" applyFont="1" applyFill="1" applyBorder="1" applyAlignment="1">
      <alignment horizontal="center" wrapText="1"/>
    </xf>
    <xf numFmtId="3" fontId="7" fillId="0" borderId="5" xfId="6" applyNumberFormat="1" applyFont="1" applyFill="1" applyBorder="1" applyAlignment="1">
      <alignment horizontal="center" wrapText="1"/>
    </xf>
    <xf numFmtId="0" fontId="7" fillId="0" borderId="0" xfId="4" applyFont="1" applyAlignment="1">
      <alignment horizontal="center" wrapText="1"/>
    </xf>
    <xf numFmtId="0" fontId="0" fillId="0" borderId="0" xfId="0" applyAlignment="1">
      <alignment horizontal="center" wrapText="1"/>
    </xf>
    <xf numFmtId="0" fontId="0" fillId="0" borderId="10" xfId="0" applyBorder="1" applyAlignment="1">
      <alignment horizontal="center" wrapText="1"/>
    </xf>
  </cellXfs>
  <cellStyles count="10">
    <cellStyle name="Accent5" xfId="3" builtinId="45"/>
    <cellStyle name="Comma" xfId="1" builtinId="3"/>
    <cellStyle name="Comma_Northwest" xfId="6" xr:uid="{89622BD5-4F84-4FA2-BC3E-4C6992B1FAD3}"/>
    <cellStyle name="Currency" xfId="2" builtinId="4"/>
    <cellStyle name="Normal" xfId="0" builtinId="0"/>
    <cellStyle name="Normal 2" xfId="5" xr:uid="{A7765097-4B5A-4C19-B4FC-9C6A87054EA7}"/>
    <cellStyle name="Normal 4" xfId="9" xr:uid="{6DB79825-158C-4CCB-89D8-A543B56F9BEF}"/>
    <cellStyle name="Normal_2002 public library data" xfId="4" xr:uid="{E9F5DFE7-3828-4778-9555-181CED1A358E}"/>
    <cellStyle name="Normal_Collection and Service MT AZ" xfId="7" xr:uid="{670DFACC-C38A-4B2B-B2C4-FD5564C9B41D}"/>
    <cellStyle name="sNumber" xfId="8" xr:uid="{911E722B-CA43-4D40-AF2D-151AE8E048F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_public_library_service_data_WOR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 WI Public Library Data"/>
      <sheetName val="22.08.31 CC CF col fix "/>
      <sheetName val="2019 2020_09_22"/>
      <sheetName val="2019 WI Systems 2020.06.05"/>
      <sheetName val="Intersystem Transfers"/>
      <sheetName val="Federal System Adjustments"/>
      <sheetName val="County Payments"/>
      <sheetName val="County Appropriations"/>
    </sheetNames>
    <sheetDataSet>
      <sheetData sheetId="0"/>
      <sheetData sheetId="1"/>
      <sheetData sheetId="2">
        <row r="4">
          <cell r="BM4" t="str">
            <v>WI0025</v>
          </cell>
          <cell r="BN4" t="str">
            <v/>
          </cell>
          <cell r="BO4" t="str">
            <v/>
          </cell>
          <cell r="BP4" t="str">
            <v>03</v>
          </cell>
          <cell r="BQ4" t="str">
            <v>WI</v>
          </cell>
          <cell r="BR4" t="str">
            <v/>
          </cell>
          <cell r="BS4" t="str">
            <v/>
          </cell>
          <cell r="BT4" t="str">
            <v>2019</v>
          </cell>
          <cell r="BU4" t="str">
            <v/>
          </cell>
          <cell r="BV4">
            <v>1</v>
          </cell>
          <cell r="BW4" t="str">
            <v/>
          </cell>
          <cell r="BX4" t="str">
            <v/>
          </cell>
          <cell r="BY4" t="str">
            <v/>
          </cell>
          <cell r="BZ4" t="str">
            <v/>
          </cell>
          <cell r="CA4" t="str">
            <v>Arrowhead Library System</v>
          </cell>
          <cell r="CB4" t="str">
            <v>Beloit Public Library</v>
          </cell>
          <cell r="CC4" t="str">
            <v>Mr</v>
          </cell>
          <cell r="CD4" t="str">
            <v>Nick</v>
          </cell>
          <cell r="CE4" t="str">
            <v>Dimassis</v>
          </cell>
          <cell r="CF4" t="str">
            <v>ndimassis@beloitlibrary.org</v>
          </cell>
          <cell r="CG4" t="str">
            <v/>
          </cell>
          <cell r="CH4" t="str">
            <v/>
          </cell>
          <cell r="CI4" t="str">
            <v/>
          </cell>
          <cell r="CJ4" t="str">
            <v/>
          </cell>
          <cell r="CK4" t="str">
            <v/>
          </cell>
          <cell r="CL4" t="str">
            <v/>
          </cell>
          <cell r="CM4" t="str">
            <v>605 Eclipse Blvd.</v>
          </cell>
          <cell r="CN4" t="str">
            <v>605 Eclipse Blvd.</v>
          </cell>
          <cell r="CO4" t="str">
            <v>Beloit</v>
          </cell>
          <cell r="CP4" t="str">
            <v>53511</v>
          </cell>
          <cell r="CQ4" t="str">
            <v>3567</v>
          </cell>
          <cell r="CR4" t="str">
            <v>Rock</v>
          </cell>
          <cell r="CS4" t="str">
            <v>WI</v>
          </cell>
          <cell r="CT4" t="str">
            <v>(608)364-2908</v>
          </cell>
          <cell r="CU4" t="str">
            <v/>
          </cell>
          <cell r="CV4" t="str">
            <v/>
          </cell>
          <cell r="CW4" t="str">
            <v>(608)364-2907</v>
          </cell>
          <cell r="CX4">
            <v>55000</v>
          </cell>
          <cell r="CY4">
            <v>0</v>
          </cell>
          <cell r="CZ4" t="str">
            <v>CE</v>
          </cell>
          <cell r="DA4">
            <v>62</v>
          </cell>
          <cell r="DB4">
            <v>26</v>
          </cell>
          <cell r="DC4">
            <v>62</v>
          </cell>
          <cell r="DD4">
            <v>52</v>
          </cell>
          <cell r="DE4">
            <v>26</v>
          </cell>
          <cell r="DF4">
            <v>3224</v>
          </cell>
          <cell r="DG4">
            <v>1612</v>
          </cell>
          <cell r="DH4">
            <v>1612</v>
          </cell>
          <cell r="DI4">
            <v>123179</v>
          </cell>
          <cell r="DJ4">
            <v>7523</v>
          </cell>
          <cell r="DK4">
            <v>155352</v>
          </cell>
          <cell r="DL4">
            <v>19588</v>
          </cell>
          <cell r="DM4">
            <v>883</v>
          </cell>
          <cell r="DN4">
            <v>54323</v>
          </cell>
          <cell r="DO4">
            <v>18977</v>
          </cell>
          <cell r="DP4">
            <v>2124</v>
          </cell>
          <cell r="DQ4">
            <v>952</v>
          </cell>
          <cell r="DR4">
            <v>13</v>
          </cell>
          <cell r="DS4" t="str">
            <v/>
          </cell>
          <cell r="DT4" t="str">
            <v>Equipment, Bike Locks, Chargers, Laptops</v>
          </cell>
          <cell r="DU4" t="str">
            <v/>
          </cell>
          <cell r="DV4" t="str">
            <v/>
          </cell>
          <cell r="DW4" t="str">
            <v/>
          </cell>
          <cell r="DX4" t="str">
            <v/>
          </cell>
          <cell r="DY4">
            <v>5</v>
          </cell>
          <cell r="DZ4">
            <v>5</v>
          </cell>
          <cell r="EA4">
            <v>50</v>
          </cell>
          <cell r="EB4">
            <v>60</v>
          </cell>
          <cell r="EC4">
            <v>154</v>
          </cell>
          <cell r="ED4">
            <v>372598</v>
          </cell>
          <cell r="EE4">
            <v>0.33059490000000002</v>
          </cell>
          <cell r="EF4">
            <v>10</v>
          </cell>
          <cell r="EG4" t="str">
            <v/>
          </cell>
          <cell r="EH4">
            <v>154</v>
          </cell>
          <cell r="EI4">
            <v>10530</v>
          </cell>
          <cell r="EJ4">
            <v>266782</v>
          </cell>
          <cell r="EK4">
            <v>75066</v>
          </cell>
          <cell r="EL4" t="str">
            <v/>
          </cell>
          <cell r="EM4" t="str">
            <v/>
          </cell>
          <cell r="EN4" t="str">
            <v/>
          </cell>
          <cell r="EO4" t="str">
            <v>Categorized ILL Transactions</v>
          </cell>
          <cell r="EP4">
            <v>52134</v>
          </cell>
          <cell r="EQ4">
            <v>20506</v>
          </cell>
          <cell r="ER4">
            <v>1304</v>
          </cell>
          <cell r="ES4">
            <v>681</v>
          </cell>
          <cell r="ET4" t="str">
            <v/>
          </cell>
          <cell r="EU4" t="str">
            <v/>
          </cell>
          <cell r="EV4">
            <v>53438</v>
          </cell>
          <cell r="EW4">
            <v>21187</v>
          </cell>
          <cell r="EX4" t="str">
            <v/>
          </cell>
          <cell r="EY4" t="str">
            <v/>
          </cell>
          <cell r="EZ4">
            <v>33275</v>
          </cell>
          <cell r="FA4">
            <v>8977</v>
          </cell>
          <cell r="FB4">
            <v>42252</v>
          </cell>
          <cell r="FC4" t="str">
            <v>Survey Week(s)</v>
          </cell>
          <cell r="FD4">
            <v>17680</v>
          </cell>
          <cell r="FE4" t="str">
            <v>Actual Count</v>
          </cell>
          <cell r="FF4">
            <v>175117</v>
          </cell>
          <cell r="FG4" t="str">
            <v>Actual Count</v>
          </cell>
          <cell r="FH4">
            <v>25685</v>
          </cell>
          <cell r="FI4" t="str">
            <v>1</v>
          </cell>
          <cell r="FJ4">
            <v>73478</v>
          </cell>
          <cell r="FK4">
            <v>137225</v>
          </cell>
          <cell r="FL4" t="str">
            <v/>
          </cell>
          <cell r="FM4" t="str">
            <v/>
          </cell>
          <cell r="FN4">
            <v>1093</v>
          </cell>
          <cell r="FO4">
            <v>707</v>
          </cell>
          <cell r="FP4">
            <v>5548</v>
          </cell>
          <cell r="FQ4">
            <v>7348</v>
          </cell>
          <cell r="FR4">
            <v>13760</v>
          </cell>
          <cell r="FS4">
            <v>14362</v>
          </cell>
          <cell r="FT4">
            <v>969</v>
          </cell>
          <cell r="FU4">
            <v>29091</v>
          </cell>
          <cell r="FV4">
            <v>778</v>
          </cell>
          <cell r="FW4">
            <v>36439</v>
          </cell>
          <cell r="FX4">
            <v>295873</v>
          </cell>
          <cell r="FY4">
            <v>303221</v>
          </cell>
          <cell r="FZ4">
            <v>307</v>
          </cell>
          <cell r="GA4">
            <v>64</v>
          </cell>
          <cell r="GB4">
            <v>202</v>
          </cell>
          <cell r="GC4">
            <v>573</v>
          </cell>
          <cell r="GD4">
            <v>9176</v>
          </cell>
          <cell r="GE4">
            <v>1210</v>
          </cell>
          <cell r="GF4">
            <v>7235</v>
          </cell>
          <cell r="GG4">
            <v>17621</v>
          </cell>
          <cell r="GH4">
            <v>41</v>
          </cell>
          <cell r="GI4">
            <v>29</v>
          </cell>
          <cell r="GJ4" t="str">
            <v>Ms.</v>
          </cell>
          <cell r="GK4" t="str">
            <v>Maribeth</v>
          </cell>
          <cell r="GL4" t="str">
            <v>Miller</v>
          </cell>
          <cell r="GM4" t="str">
            <v>2481 Oxford Lane</v>
          </cell>
          <cell r="GN4" t="str">
            <v>Beloit</v>
          </cell>
          <cell r="GO4" t="str">
            <v>53511</v>
          </cell>
          <cell r="GP4" t="str">
            <v>mmiller@beloitlibrary.org</v>
          </cell>
          <cell r="GQ4" t="str">
            <v>Mr.</v>
          </cell>
          <cell r="GR4" t="str">
            <v>David</v>
          </cell>
          <cell r="GS4" t="str">
            <v>Sowl</v>
          </cell>
          <cell r="GT4" t="str">
            <v>1132 Brewster Avenue</v>
          </cell>
          <cell r="GU4" t="str">
            <v>Beloit</v>
          </cell>
          <cell r="GV4" t="str">
            <v>53511</v>
          </cell>
          <cell r="GW4" t="str">
            <v>dsowl@beloitlibrary.org</v>
          </cell>
          <cell r="GX4" t="str">
            <v>Ms.</v>
          </cell>
          <cell r="GY4" t="str">
            <v>Florence</v>
          </cell>
          <cell r="GZ4" t="str">
            <v>Haley</v>
          </cell>
          <cell r="HA4" t="str">
            <v>3660 Golden Eagle Dr</v>
          </cell>
          <cell r="HB4" t="str">
            <v>Beloit</v>
          </cell>
          <cell r="HC4" t="str">
            <v>53511</v>
          </cell>
          <cell r="HD4" t="str">
            <v>fhaley@beloitlibrary.org</v>
          </cell>
          <cell r="HE4" t="str">
            <v>Ms.</v>
          </cell>
          <cell r="HF4" t="str">
            <v>Elizabeth</v>
          </cell>
          <cell r="HG4" t="str">
            <v>Magnus</v>
          </cell>
          <cell r="HH4" t="str">
            <v>636 Park Ave</v>
          </cell>
          <cell r="HI4" t="str">
            <v>Beloit</v>
          </cell>
          <cell r="HJ4" t="str">
            <v>53511</v>
          </cell>
          <cell r="HK4" t="str">
            <v>emagnus@beloitlibrary.org</v>
          </cell>
          <cell r="HL4" t="str">
            <v>Ms.</v>
          </cell>
          <cell r="HM4" t="str">
            <v>Diane</v>
          </cell>
          <cell r="HN4" t="str">
            <v>Lichtenstein</v>
          </cell>
          <cell r="HO4" t="str">
            <v>1638 Emerson Street</v>
          </cell>
          <cell r="HP4" t="str">
            <v>Beloit</v>
          </cell>
          <cell r="HQ4" t="str">
            <v>53511</v>
          </cell>
          <cell r="HR4" t="str">
            <v>dlichtenstein@beloitlibrary.org</v>
          </cell>
          <cell r="HS4" t="str">
            <v>Ms.</v>
          </cell>
          <cell r="HT4" t="str">
            <v>Rachelle</v>
          </cell>
          <cell r="HU4" t="str">
            <v>Elliott</v>
          </cell>
          <cell r="HV4" t="str">
            <v>1633 Keeler Ave</v>
          </cell>
          <cell r="HW4" t="str">
            <v>Beloit</v>
          </cell>
          <cell r="HX4" t="str">
            <v>53511</v>
          </cell>
          <cell r="HY4" t="str">
            <v>relliott@sdb.k12.wi.us</v>
          </cell>
          <cell r="HZ4" t="str">
            <v>Ms.</v>
          </cell>
          <cell r="IA4" t="str">
            <v>Angela</v>
          </cell>
          <cell r="IB4" t="str">
            <v>Moore</v>
          </cell>
          <cell r="IC4" t="str">
            <v>2012 E. Ridge Road</v>
          </cell>
          <cell r="ID4" t="str">
            <v>Beloit</v>
          </cell>
          <cell r="IE4" t="str">
            <v>53511</v>
          </cell>
          <cell r="IF4" t="str">
            <v>amoore@beloitlibrary.org</v>
          </cell>
          <cell r="IG4" t="str">
            <v>Ms.</v>
          </cell>
          <cell r="IH4" t="str">
            <v>Amanda</v>
          </cell>
          <cell r="II4" t="str">
            <v>Isunza</v>
          </cell>
          <cell r="IJ4" t="str">
            <v>817 E. Elmwood Ave</v>
          </cell>
          <cell r="IK4" t="str">
            <v>Beloit</v>
          </cell>
          <cell r="IL4" t="str">
            <v>53511</v>
          </cell>
          <cell r="IM4" t="str">
            <v>aisunza1@beloitlibrary.org</v>
          </cell>
          <cell r="IN4" t="str">
            <v>Mr.</v>
          </cell>
          <cell r="IO4" t="str">
            <v>Mark</v>
          </cell>
          <cell r="IP4" t="str">
            <v>Preuschl</v>
          </cell>
          <cell r="IQ4" t="str">
            <v>1266 McKinley Ave</v>
          </cell>
          <cell r="IR4" t="str">
            <v>Beloit</v>
          </cell>
          <cell r="IS4" t="str">
            <v>53511</v>
          </cell>
          <cell r="IT4" t="str">
            <v>preuschlm@beloitwi.gov</v>
          </cell>
          <cell r="IU4" t="str">
            <v/>
          </cell>
          <cell r="IV4" t="str">
            <v/>
          </cell>
          <cell r="IW4" t="str">
            <v/>
          </cell>
          <cell r="IX4" t="str">
            <v/>
          </cell>
          <cell r="IY4" t="str">
            <v/>
          </cell>
          <cell r="IZ4" t="str">
            <v/>
          </cell>
          <cell r="JA4" t="str">
            <v/>
          </cell>
          <cell r="JB4" t="str">
            <v/>
          </cell>
          <cell r="JC4" t="str">
            <v/>
          </cell>
          <cell r="JD4" t="str">
            <v/>
          </cell>
          <cell r="JE4" t="str">
            <v/>
          </cell>
          <cell r="JF4" t="str">
            <v/>
          </cell>
          <cell r="JG4" t="str">
            <v/>
          </cell>
          <cell r="JH4" t="str">
            <v/>
          </cell>
          <cell r="JI4" t="str">
            <v/>
          </cell>
          <cell r="JJ4" t="str">
            <v/>
          </cell>
          <cell r="JK4" t="str">
            <v/>
          </cell>
          <cell r="JL4" t="str">
            <v/>
          </cell>
          <cell r="JM4" t="str">
            <v/>
          </cell>
          <cell r="JN4" t="str">
            <v/>
          </cell>
          <cell r="JO4" t="str">
            <v/>
          </cell>
          <cell r="JP4" t="str">
            <v/>
          </cell>
          <cell r="JQ4" t="str">
            <v/>
          </cell>
          <cell r="JR4" t="str">
            <v/>
          </cell>
          <cell r="JS4" t="str">
            <v/>
          </cell>
          <cell r="JT4" t="str">
            <v/>
          </cell>
          <cell r="JU4" t="str">
            <v/>
          </cell>
          <cell r="JV4" t="str">
            <v/>
          </cell>
          <cell r="JW4" t="str">
            <v/>
          </cell>
          <cell r="JX4" t="str">
            <v/>
          </cell>
          <cell r="JY4" t="str">
            <v/>
          </cell>
          <cell r="JZ4" t="str">
            <v/>
          </cell>
          <cell r="KA4" t="str">
            <v/>
          </cell>
          <cell r="KB4" t="str">
            <v/>
          </cell>
          <cell r="KC4" t="str">
            <v/>
          </cell>
          <cell r="KD4" t="str">
            <v/>
          </cell>
          <cell r="KE4" t="str">
            <v/>
          </cell>
          <cell r="KF4" t="str">
            <v/>
          </cell>
          <cell r="KG4" t="str">
            <v/>
          </cell>
          <cell r="KH4" t="str">
            <v/>
          </cell>
          <cell r="KI4" t="str">
            <v/>
          </cell>
          <cell r="KJ4" t="str">
            <v/>
          </cell>
          <cell r="KK4" t="str">
            <v/>
          </cell>
          <cell r="KL4" t="str">
            <v/>
          </cell>
          <cell r="KM4" t="str">
            <v/>
          </cell>
          <cell r="KN4" t="str">
            <v/>
          </cell>
          <cell r="KO4" t="str">
            <v/>
          </cell>
          <cell r="KP4" t="str">
            <v/>
          </cell>
          <cell r="KQ4" t="str">
            <v/>
          </cell>
          <cell r="KR4" t="str">
            <v/>
          </cell>
          <cell r="KS4" t="str">
            <v/>
          </cell>
          <cell r="KT4" t="str">
            <v/>
          </cell>
          <cell r="KU4" t="str">
            <v/>
          </cell>
          <cell r="KV4" t="str">
            <v/>
          </cell>
          <cell r="KW4" t="str">
            <v/>
          </cell>
          <cell r="KX4" t="str">
            <v/>
          </cell>
          <cell r="KY4">
            <v>9</v>
          </cell>
          <cell r="KZ4" t="str">
            <v>City</v>
          </cell>
          <cell r="LA4" t="str">
            <v>Beloit</v>
          </cell>
          <cell r="LB4">
            <v>1780895</v>
          </cell>
          <cell r="LC4" t="str">
            <v/>
          </cell>
          <cell r="LD4" t="str">
            <v/>
          </cell>
          <cell r="LE4" t="str">
            <v/>
          </cell>
          <cell r="LF4" t="str">
            <v/>
          </cell>
          <cell r="LG4" t="str">
            <v/>
          </cell>
          <cell r="LH4" t="str">
            <v/>
          </cell>
          <cell r="LI4" t="str">
            <v/>
          </cell>
          <cell r="LJ4" t="str">
            <v/>
          </cell>
          <cell r="LK4" t="str">
            <v/>
          </cell>
          <cell r="LL4" t="str">
            <v/>
          </cell>
          <cell r="LM4" t="str">
            <v/>
          </cell>
          <cell r="LN4" t="str">
            <v/>
          </cell>
          <cell r="LO4" t="str">
            <v/>
          </cell>
          <cell r="LP4" t="str">
            <v/>
          </cell>
          <cell r="LQ4" t="str">
            <v/>
          </cell>
          <cell r="LR4" t="str">
            <v/>
          </cell>
          <cell r="LS4" t="str">
            <v/>
          </cell>
          <cell r="LT4" t="str">
            <v/>
          </cell>
          <cell r="LU4">
            <v>1780895</v>
          </cell>
          <cell r="LV4">
            <v>301763</v>
          </cell>
          <cell r="LW4" t="str">
            <v>Walworth</v>
          </cell>
          <cell r="LX4">
            <v>1230</v>
          </cell>
          <cell r="LY4" t="str">
            <v>Dane</v>
          </cell>
          <cell r="LZ4">
            <v>172</v>
          </cell>
          <cell r="MA4" t="str">
            <v>Green</v>
          </cell>
          <cell r="MB4">
            <v>86</v>
          </cell>
          <cell r="MC4" t="str">
            <v>Jefferson</v>
          </cell>
          <cell r="MD4">
            <v>14</v>
          </cell>
          <cell r="ME4" t="str">
            <v/>
          </cell>
          <cell r="MF4" t="str">
            <v/>
          </cell>
          <cell r="MG4" t="str">
            <v/>
          </cell>
          <cell r="MH4" t="str">
            <v/>
          </cell>
          <cell r="MI4" t="str">
            <v/>
          </cell>
          <cell r="MJ4" t="str">
            <v/>
          </cell>
          <cell r="MK4" t="str">
            <v/>
          </cell>
          <cell r="ML4" t="str">
            <v/>
          </cell>
          <cell r="MM4" t="str">
            <v/>
          </cell>
          <cell r="MN4" t="str">
            <v/>
          </cell>
          <cell r="MO4" t="str">
            <v/>
          </cell>
          <cell r="MP4" t="str">
            <v/>
          </cell>
          <cell r="MQ4">
            <v>1502</v>
          </cell>
          <cell r="MR4" t="str">
            <v>YS Agreement</v>
          </cell>
          <cell r="MS4">
            <v>10000</v>
          </cell>
          <cell r="MT4" t="str">
            <v/>
          </cell>
          <cell r="MU4">
            <v>0</v>
          </cell>
          <cell r="MV4" t="str">
            <v/>
          </cell>
          <cell r="MW4" t="str">
            <v/>
          </cell>
          <cell r="MX4" t="str">
            <v/>
          </cell>
          <cell r="MY4" t="str">
            <v/>
          </cell>
          <cell r="MZ4">
            <v>0</v>
          </cell>
          <cell r="NA4" t="str">
            <v/>
          </cell>
          <cell r="NB4" t="str">
            <v/>
          </cell>
          <cell r="NC4">
            <v>10000</v>
          </cell>
          <cell r="ND4" t="str">
            <v/>
          </cell>
          <cell r="NE4" t="str">
            <v/>
          </cell>
          <cell r="NF4">
            <v>0</v>
          </cell>
          <cell r="NG4" t="str">
            <v/>
          </cell>
          <cell r="NH4" t="str">
            <v/>
          </cell>
          <cell r="NI4" t="str">
            <v/>
          </cell>
          <cell r="NJ4" t="str">
            <v/>
          </cell>
          <cell r="NK4" t="str">
            <v/>
          </cell>
          <cell r="NL4" t="str">
            <v/>
          </cell>
          <cell r="NM4" t="str">
            <v/>
          </cell>
          <cell r="NN4" t="str">
            <v/>
          </cell>
          <cell r="NO4" t="str">
            <v/>
          </cell>
          <cell r="NP4">
            <v>0</v>
          </cell>
          <cell r="NQ4" t="str">
            <v>Blackhawk Technical College</v>
          </cell>
          <cell r="NR4">
            <v>13300</v>
          </cell>
          <cell r="NS4" t="str">
            <v>SW Wisconsin Development Board</v>
          </cell>
          <cell r="NT4">
            <v>10800</v>
          </cell>
          <cell r="NU4" t="str">
            <v/>
          </cell>
          <cell r="NV4" t="str">
            <v/>
          </cell>
          <cell r="NW4" t="str">
            <v/>
          </cell>
          <cell r="NX4" t="str">
            <v/>
          </cell>
          <cell r="NY4">
            <v>24100</v>
          </cell>
          <cell r="NZ4" t="str">
            <v/>
          </cell>
          <cell r="OA4">
            <v>50036</v>
          </cell>
          <cell r="OB4">
            <v>2168296</v>
          </cell>
        </row>
        <row r="5">
          <cell r="BM5" t="str">
            <v>WI0061</v>
          </cell>
          <cell r="BN5" t="str">
            <v/>
          </cell>
          <cell r="BO5" t="str">
            <v/>
          </cell>
          <cell r="BP5" t="str">
            <v>03</v>
          </cell>
          <cell r="BQ5" t="str">
            <v>WI</v>
          </cell>
          <cell r="BR5" t="str">
            <v/>
          </cell>
          <cell r="BS5" t="str">
            <v/>
          </cell>
          <cell r="BT5" t="str">
            <v>2019</v>
          </cell>
          <cell r="BU5" t="str">
            <v/>
          </cell>
          <cell r="BV5">
            <v>2</v>
          </cell>
          <cell r="BW5" t="str">
            <v/>
          </cell>
          <cell r="BX5" t="str">
            <v/>
          </cell>
          <cell r="BY5" t="str">
            <v/>
          </cell>
          <cell r="BZ5" t="str">
            <v/>
          </cell>
          <cell r="CA5" t="str">
            <v>Arrowhead Library System</v>
          </cell>
          <cell r="CB5" t="str">
            <v>Clinton Public Library</v>
          </cell>
          <cell r="CC5" t="str">
            <v>Ms</v>
          </cell>
          <cell r="CD5" t="str">
            <v>Mary</v>
          </cell>
          <cell r="CE5" t="str">
            <v>Bieber</v>
          </cell>
          <cell r="CF5" t="str">
            <v>bieber.mary@als.lib.wi.us</v>
          </cell>
          <cell r="CG5" t="str">
            <v/>
          </cell>
          <cell r="CH5" t="str">
            <v/>
          </cell>
          <cell r="CI5" t="str">
            <v/>
          </cell>
          <cell r="CJ5" t="str">
            <v/>
          </cell>
          <cell r="CK5" t="str">
            <v/>
          </cell>
          <cell r="CL5" t="str">
            <v/>
          </cell>
          <cell r="CM5" t="str">
            <v>214 Mill St.</v>
          </cell>
          <cell r="CN5" t="str">
            <v>PO Box 487</v>
          </cell>
          <cell r="CO5" t="str">
            <v>Clinton</v>
          </cell>
          <cell r="CP5" t="str">
            <v>53525</v>
          </cell>
          <cell r="CQ5" t="str">
            <v>0487</v>
          </cell>
          <cell r="CR5" t="str">
            <v>Rock</v>
          </cell>
          <cell r="CS5" t="str">
            <v>WI</v>
          </cell>
          <cell r="CT5" t="str">
            <v>(608)676-5569</v>
          </cell>
          <cell r="CU5" t="str">
            <v/>
          </cell>
          <cell r="CV5" t="str">
            <v/>
          </cell>
          <cell r="CW5" t="str">
            <v>(608)676-5607</v>
          </cell>
          <cell r="CX5">
            <v>2340</v>
          </cell>
          <cell r="CY5">
            <v>0</v>
          </cell>
          <cell r="CZ5" t="str">
            <v>CE</v>
          </cell>
          <cell r="DA5">
            <v>54</v>
          </cell>
          <cell r="DB5">
            <v>52</v>
          </cell>
          <cell r="DC5">
            <v>0</v>
          </cell>
          <cell r="DD5">
            <v>52</v>
          </cell>
          <cell r="DE5">
            <v>0</v>
          </cell>
          <cell r="DF5">
            <v>2808</v>
          </cell>
          <cell r="DG5">
            <v>2808</v>
          </cell>
          <cell r="DH5">
            <v>0</v>
          </cell>
          <cell r="DI5">
            <v>18298</v>
          </cell>
          <cell r="DJ5">
            <v>1559</v>
          </cell>
          <cell r="DK5">
            <v>155352</v>
          </cell>
          <cell r="DL5">
            <v>1252</v>
          </cell>
          <cell r="DM5">
            <v>99</v>
          </cell>
          <cell r="DN5">
            <v>54323</v>
          </cell>
          <cell r="DO5">
            <v>2724</v>
          </cell>
          <cell r="DP5">
            <v>250</v>
          </cell>
          <cell r="DQ5">
            <v>952</v>
          </cell>
          <cell r="DR5">
            <v>175</v>
          </cell>
          <cell r="DS5" t="str">
            <v/>
          </cell>
          <cell r="DT5" t="str">
            <v>Equipment and games</v>
          </cell>
          <cell r="DU5" t="str">
            <v/>
          </cell>
          <cell r="DV5" t="str">
            <v/>
          </cell>
          <cell r="DW5" t="str">
            <v/>
          </cell>
          <cell r="DX5" t="str">
            <v/>
          </cell>
          <cell r="DY5">
            <v>0</v>
          </cell>
          <cell r="DZ5">
            <v>5</v>
          </cell>
          <cell r="EA5">
            <v>50</v>
          </cell>
          <cell r="EB5">
            <v>55</v>
          </cell>
          <cell r="EC5">
            <v>45</v>
          </cell>
          <cell r="ED5">
            <v>233176</v>
          </cell>
          <cell r="EE5">
            <v>7.8472899999999998E-2</v>
          </cell>
          <cell r="EF5">
            <v>5</v>
          </cell>
          <cell r="EG5" t="str">
            <v/>
          </cell>
          <cell r="EH5">
            <v>45</v>
          </cell>
          <cell r="EI5">
            <v>1908</v>
          </cell>
          <cell r="EJ5">
            <v>30588</v>
          </cell>
          <cell r="EK5">
            <v>13644</v>
          </cell>
          <cell r="EL5" t="str">
            <v/>
          </cell>
          <cell r="EM5" t="str">
            <v/>
          </cell>
          <cell r="EN5" t="str">
            <v/>
          </cell>
          <cell r="EO5" t="str">
            <v>Categorized ILL Transactions</v>
          </cell>
          <cell r="EP5">
            <v>10317</v>
          </cell>
          <cell r="EQ5">
            <v>7099</v>
          </cell>
          <cell r="ER5">
            <v>190</v>
          </cell>
          <cell r="ES5">
            <v>77</v>
          </cell>
          <cell r="ET5" t="str">
            <v/>
          </cell>
          <cell r="EU5" t="str">
            <v/>
          </cell>
          <cell r="EV5">
            <v>10507</v>
          </cell>
          <cell r="EW5">
            <v>7176</v>
          </cell>
          <cell r="EX5" t="str">
            <v/>
          </cell>
          <cell r="EY5" t="str">
            <v/>
          </cell>
          <cell r="EZ5">
            <v>2021</v>
          </cell>
          <cell r="FA5">
            <v>1539</v>
          </cell>
          <cell r="FB5">
            <v>3560</v>
          </cell>
          <cell r="FC5" t="str">
            <v>Did Not Collect</v>
          </cell>
          <cell r="FD5" t="str">
            <v/>
          </cell>
          <cell r="FE5" t="str">
            <v>Did Not Collect</v>
          </cell>
          <cell r="FF5" t="str">
            <v/>
          </cell>
          <cell r="FG5" t="str">
            <v>Actual Count</v>
          </cell>
          <cell r="FH5">
            <v>8698</v>
          </cell>
          <cell r="FI5" t="str">
            <v>1</v>
          </cell>
          <cell r="FJ5">
            <v>2733</v>
          </cell>
          <cell r="FK5" t="str">
            <v/>
          </cell>
          <cell r="FL5" t="str">
            <v/>
          </cell>
          <cell r="FM5" t="str">
            <v/>
          </cell>
          <cell r="FN5" t="str">
            <v/>
          </cell>
          <cell r="FO5">
            <v>31</v>
          </cell>
          <cell r="FP5">
            <v>180</v>
          </cell>
          <cell r="FQ5">
            <v>-1</v>
          </cell>
          <cell r="FR5">
            <v>1393</v>
          </cell>
          <cell r="FS5">
            <v>2500</v>
          </cell>
          <cell r="FT5">
            <v>191</v>
          </cell>
          <cell r="FU5">
            <v>4084</v>
          </cell>
          <cell r="FV5">
            <v>213</v>
          </cell>
          <cell r="FW5">
            <v>-1</v>
          </cell>
          <cell r="FX5">
            <v>34672</v>
          </cell>
          <cell r="FY5">
            <v>34883</v>
          </cell>
          <cell r="FZ5">
            <v>99</v>
          </cell>
          <cell r="GA5">
            <v>18</v>
          </cell>
          <cell r="GB5">
            <v>17</v>
          </cell>
          <cell r="GC5">
            <v>134</v>
          </cell>
          <cell r="GD5">
            <v>616</v>
          </cell>
          <cell r="GE5">
            <v>126</v>
          </cell>
          <cell r="GF5">
            <v>136</v>
          </cell>
          <cell r="GG5">
            <v>878</v>
          </cell>
          <cell r="GH5">
            <v>11</v>
          </cell>
          <cell r="GI5">
            <v>11</v>
          </cell>
          <cell r="GJ5" t="str">
            <v>Mr.</v>
          </cell>
          <cell r="GK5" t="str">
            <v>Ean</v>
          </cell>
          <cell r="GL5" t="str">
            <v>Hickok</v>
          </cell>
          <cell r="GM5" t="str">
            <v>705 Carol St. Apt. A</v>
          </cell>
          <cell r="GN5" t="str">
            <v>Clinton</v>
          </cell>
          <cell r="GO5" t="str">
            <v>53525</v>
          </cell>
          <cell r="GP5" t="str">
            <v>eanhickok@gmail.com</v>
          </cell>
          <cell r="GQ5" t="str">
            <v>Ms.</v>
          </cell>
          <cell r="GR5" t="str">
            <v>Avery</v>
          </cell>
          <cell r="GS5" t="str">
            <v>Watkins</v>
          </cell>
          <cell r="GT5" t="str">
            <v>502 Karen Ln</v>
          </cell>
          <cell r="GU5" t="str">
            <v>Clinton</v>
          </cell>
          <cell r="GV5" t="str">
            <v>53525</v>
          </cell>
          <cell r="GW5" t="str">
            <v>averywatkins10@gmail.com</v>
          </cell>
          <cell r="GX5" t="str">
            <v>Ms.</v>
          </cell>
          <cell r="GY5" t="str">
            <v>Theresa</v>
          </cell>
          <cell r="GZ5" t="str">
            <v>Wellnitz</v>
          </cell>
          <cell r="HA5" t="str">
            <v>403 Highland Pk Ave</v>
          </cell>
          <cell r="HB5" t="str">
            <v>Clinton</v>
          </cell>
          <cell r="HC5" t="str">
            <v>53525</v>
          </cell>
          <cell r="HD5" t="str">
            <v>theresauww@yahoo.com</v>
          </cell>
          <cell r="HE5" t="str">
            <v>Ms.</v>
          </cell>
          <cell r="HF5" t="str">
            <v>Dina</v>
          </cell>
          <cell r="HG5" t="str">
            <v>Knibbs</v>
          </cell>
          <cell r="HH5" t="str">
            <v>512 Westview Ave</v>
          </cell>
          <cell r="HI5" t="str">
            <v>Clinton</v>
          </cell>
          <cell r="HJ5" t="str">
            <v>53525</v>
          </cell>
          <cell r="HK5" t="str">
            <v>dknibbs62@charter.net</v>
          </cell>
          <cell r="HL5" t="str">
            <v>Mr.</v>
          </cell>
          <cell r="HM5" t="str">
            <v>Tom</v>
          </cell>
          <cell r="HN5" t="str">
            <v>Peterson</v>
          </cell>
          <cell r="HO5" t="str">
            <v>307 Church st.</v>
          </cell>
          <cell r="HP5" t="str">
            <v>Clinton</v>
          </cell>
          <cell r="HQ5" t="str">
            <v>53525</v>
          </cell>
          <cell r="HR5" t="str">
            <v>tootalltom81@gmail.com</v>
          </cell>
          <cell r="HS5" t="str">
            <v/>
          </cell>
          <cell r="HT5" t="str">
            <v/>
          </cell>
          <cell r="HU5" t="str">
            <v/>
          </cell>
          <cell r="HV5" t="str">
            <v/>
          </cell>
          <cell r="HW5" t="str">
            <v/>
          </cell>
          <cell r="HX5" t="str">
            <v/>
          </cell>
          <cell r="HY5" t="str">
            <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t="str">
            <v/>
          </cell>
          <cell r="IN5" t="str">
            <v/>
          </cell>
          <cell r="IO5" t="str">
            <v/>
          </cell>
          <cell r="IP5" t="str">
            <v/>
          </cell>
          <cell r="IQ5" t="str">
            <v/>
          </cell>
          <cell r="IR5" t="str">
            <v/>
          </cell>
          <cell r="IS5" t="str">
            <v/>
          </cell>
          <cell r="IT5" t="str">
            <v/>
          </cell>
          <cell r="IU5" t="str">
            <v/>
          </cell>
          <cell r="IV5" t="str">
            <v/>
          </cell>
          <cell r="IW5" t="str">
            <v/>
          </cell>
          <cell r="IX5" t="str">
            <v/>
          </cell>
          <cell r="IY5" t="str">
            <v/>
          </cell>
          <cell r="IZ5" t="str">
            <v/>
          </cell>
          <cell r="JA5" t="str">
            <v/>
          </cell>
          <cell r="JB5" t="str">
            <v/>
          </cell>
          <cell r="JC5" t="str">
            <v/>
          </cell>
          <cell r="JD5" t="str">
            <v/>
          </cell>
          <cell r="JE5" t="str">
            <v/>
          </cell>
          <cell r="JF5" t="str">
            <v/>
          </cell>
          <cell r="JG5" t="str">
            <v/>
          </cell>
          <cell r="JH5" t="str">
            <v/>
          </cell>
          <cell r="JI5" t="str">
            <v/>
          </cell>
          <cell r="JJ5" t="str">
            <v/>
          </cell>
          <cell r="JK5" t="str">
            <v/>
          </cell>
          <cell r="JL5" t="str">
            <v/>
          </cell>
          <cell r="JM5" t="str">
            <v/>
          </cell>
          <cell r="JN5" t="str">
            <v/>
          </cell>
          <cell r="JO5" t="str">
            <v/>
          </cell>
          <cell r="JP5" t="str">
            <v/>
          </cell>
          <cell r="JQ5" t="str">
            <v/>
          </cell>
          <cell r="JR5" t="str">
            <v/>
          </cell>
          <cell r="JS5" t="str">
            <v/>
          </cell>
          <cell r="JT5" t="str">
            <v/>
          </cell>
          <cell r="JU5" t="str">
            <v/>
          </cell>
          <cell r="JV5" t="str">
            <v/>
          </cell>
          <cell r="JW5" t="str">
            <v/>
          </cell>
          <cell r="JX5" t="str">
            <v/>
          </cell>
          <cell r="JY5" t="str">
            <v/>
          </cell>
          <cell r="JZ5" t="str">
            <v/>
          </cell>
          <cell r="KA5" t="str">
            <v/>
          </cell>
          <cell r="KB5" t="str">
            <v/>
          </cell>
          <cell r="KC5" t="str">
            <v/>
          </cell>
          <cell r="KD5" t="str">
            <v/>
          </cell>
          <cell r="KE5" t="str">
            <v/>
          </cell>
          <cell r="KF5" t="str">
            <v/>
          </cell>
          <cell r="KG5" t="str">
            <v/>
          </cell>
          <cell r="KH5" t="str">
            <v/>
          </cell>
          <cell r="KI5" t="str">
            <v/>
          </cell>
          <cell r="KJ5" t="str">
            <v/>
          </cell>
          <cell r="KK5" t="str">
            <v/>
          </cell>
          <cell r="KL5" t="str">
            <v/>
          </cell>
          <cell r="KM5" t="str">
            <v/>
          </cell>
          <cell r="KN5" t="str">
            <v/>
          </cell>
          <cell r="KO5" t="str">
            <v/>
          </cell>
          <cell r="KP5" t="str">
            <v/>
          </cell>
          <cell r="KQ5" t="str">
            <v/>
          </cell>
          <cell r="KR5" t="str">
            <v/>
          </cell>
          <cell r="KS5" t="str">
            <v/>
          </cell>
          <cell r="KT5" t="str">
            <v/>
          </cell>
          <cell r="KU5" t="str">
            <v/>
          </cell>
          <cell r="KV5" t="str">
            <v/>
          </cell>
          <cell r="KW5" t="str">
            <v/>
          </cell>
          <cell r="KX5" t="str">
            <v/>
          </cell>
          <cell r="KY5">
            <v>5</v>
          </cell>
          <cell r="KZ5" t="str">
            <v>Village</v>
          </cell>
          <cell r="LA5" t="str">
            <v>Clinton</v>
          </cell>
          <cell r="LB5">
            <v>109268</v>
          </cell>
          <cell r="LC5" t="str">
            <v/>
          </cell>
          <cell r="LD5" t="str">
            <v/>
          </cell>
          <cell r="LE5" t="str">
            <v/>
          </cell>
          <cell r="LF5" t="str">
            <v/>
          </cell>
          <cell r="LG5" t="str">
            <v/>
          </cell>
          <cell r="LH5" t="str">
            <v/>
          </cell>
          <cell r="LI5" t="str">
            <v/>
          </cell>
          <cell r="LJ5" t="str">
            <v/>
          </cell>
          <cell r="LK5" t="str">
            <v/>
          </cell>
          <cell r="LL5" t="str">
            <v/>
          </cell>
          <cell r="LM5" t="str">
            <v/>
          </cell>
          <cell r="LN5" t="str">
            <v/>
          </cell>
          <cell r="LO5" t="str">
            <v/>
          </cell>
          <cell r="LP5" t="str">
            <v/>
          </cell>
          <cell r="LQ5" t="str">
            <v/>
          </cell>
          <cell r="LR5" t="str">
            <v/>
          </cell>
          <cell r="LS5" t="str">
            <v/>
          </cell>
          <cell r="LT5" t="str">
            <v/>
          </cell>
          <cell r="LU5">
            <v>109268</v>
          </cell>
          <cell r="LV5">
            <v>40183</v>
          </cell>
          <cell r="LW5" t="str">
            <v>Walworth</v>
          </cell>
          <cell r="LX5">
            <v>2386</v>
          </cell>
          <cell r="LY5" t="str">
            <v/>
          </cell>
          <cell r="LZ5" t="str">
            <v/>
          </cell>
          <cell r="MA5" t="str">
            <v/>
          </cell>
          <cell r="MB5" t="str">
            <v/>
          </cell>
          <cell r="MC5" t="str">
            <v/>
          </cell>
          <cell r="MD5" t="str">
            <v/>
          </cell>
          <cell r="ME5" t="str">
            <v/>
          </cell>
          <cell r="MF5" t="str">
            <v/>
          </cell>
          <cell r="MG5" t="str">
            <v/>
          </cell>
          <cell r="MH5" t="str">
            <v/>
          </cell>
          <cell r="MI5" t="str">
            <v/>
          </cell>
          <cell r="MJ5" t="str">
            <v/>
          </cell>
          <cell r="MK5" t="str">
            <v/>
          </cell>
          <cell r="ML5" t="str">
            <v/>
          </cell>
          <cell r="MM5" t="str">
            <v/>
          </cell>
          <cell r="MN5" t="str">
            <v/>
          </cell>
          <cell r="MO5" t="str">
            <v/>
          </cell>
          <cell r="MP5" t="str">
            <v/>
          </cell>
          <cell r="MQ5">
            <v>2386</v>
          </cell>
          <cell r="MR5" t="str">
            <v/>
          </cell>
          <cell r="MS5">
            <v>0</v>
          </cell>
          <cell r="MT5" t="str">
            <v/>
          </cell>
          <cell r="MU5" t="str">
            <v/>
          </cell>
          <cell r="MV5" t="str">
            <v/>
          </cell>
          <cell r="MW5" t="str">
            <v/>
          </cell>
          <cell r="MX5" t="str">
            <v/>
          </cell>
          <cell r="MY5" t="str">
            <v/>
          </cell>
          <cell r="MZ5">
            <v>0</v>
          </cell>
          <cell r="NA5" t="str">
            <v/>
          </cell>
          <cell r="NB5">
            <v>0</v>
          </cell>
          <cell r="NC5">
            <v>0</v>
          </cell>
          <cell r="ND5" t="str">
            <v/>
          </cell>
          <cell r="NE5" t="str">
            <v/>
          </cell>
          <cell r="NF5">
            <v>0</v>
          </cell>
          <cell r="NG5" t="str">
            <v/>
          </cell>
          <cell r="NH5" t="str">
            <v/>
          </cell>
          <cell r="NI5" t="str">
            <v/>
          </cell>
          <cell r="NJ5" t="str">
            <v/>
          </cell>
          <cell r="NK5" t="str">
            <v/>
          </cell>
          <cell r="NL5" t="str">
            <v/>
          </cell>
          <cell r="NM5" t="str">
            <v/>
          </cell>
          <cell r="NN5" t="str">
            <v/>
          </cell>
          <cell r="NO5" t="str">
            <v/>
          </cell>
          <cell r="NP5">
            <v>0</v>
          </cell>
          <cell r="NQ5" t="str">
            <v/>
          </cell>
          <cell r="NR5" t="str">
            <v/>
          </cell>
          <cell r="NS5" t="str">
            <v/>
          </cell>
          <cell r="NT5" t="str">
            <v/>
          </cell>
          <cell r="NU5" t="str">
            <v/>
          </cell>
          <cell r="NV5" t="str">
            <v/>
          </cell>
          <cell r="NW5" t="str">
            <v/>
          </cell>
          <cell r="NX5" t="str">
            <v/>
          </cell>
          <cell r="NY5" t="str">
            <v/>
          </cell>
          <cell r="NZ5">
            <v>0</v>
          </cell>
          <cell r="OA5">
            <v>7350</v>
          </cell>
          <cell r="OB5">
            <v>159187</v>
          </cell>
        </row>
        <row r="6">
          <cell r="BM6" t="str">
            <v>WI0099</v>
          </cell>
          <cell r="BN6" t="str">
            <v/>
          </cell>
          <cell r="BO6" t="str">
            <v/>
          </cell>
          <cell r="BP6" t="str">
            <v>03</v>
          </cell>
          <cell r="BQ6" t="str">
            <v>WI</v>
          </cell>
          <cell r="BR6" t="str">
            <v/>
          </cell>
          <cell r="BS6" t="str">
            <v/>
          </cell>
          <cell r="BT6" t="str">
            <v>2019</v>
          </cell>
          <cell r="BU6" t="str">
            <v/>
          </cell>
          <cell r="BV6">
            <v>2</v>
          </cell>
          <cell r="BW6" t="str">
            <v/>
          </cell>
          <cell r="BX6" t="str">
            <v/>
          </cell>
          <cell r="BY6" t="str">
            <v/>
          </cell>
          <cell r="BZ6" t="str">
            <v/>
          </cell>
          <cell r="CA6" t="str">
            <v>Arrowhead Library System</v>
          </cell>
          <cell r="CB6" t="str">
            <v>Eager Free Public Library</v>
          </cell>
          <cell r="CC6" t="str">
            <v>Ms</v>
          </cell>
          <cell r="CD6" t="str">
            <v>Megan</v>
          </cell>
          <cell r="CE6" t="str">
            <v>Kloeckner</v>
          </cell>
          <cell r="CF6" t="str">
            <v>kloeckner.megan@als.lib.wi.us</v>
          </cell>
          <cell r="CG6" t="str">
            <v/>
          </cell>
          <cell r="CH6" t="str">
            <v/>
          </cell>
          <cell r="CI6" t="str">
            <v/>
          </cell>
          <cell r="CJ6" t="str">
            <v/>
          </cell>
          <cell r="CK6" t="str">
            <v/>
          </cell>
          <cell r="CL6" t="str">
            <v/>
          </cell>
          <cell r="CM6" t="str">
            <v>39 W. Main St.</v>
          </cell>
          <cell r="CN6" t="str">
            <v>39 W. Main St.</v>
          </cell>
          <cell r="CO6" t="str">
            <v>Evansville</v>
          </cell>
          <cell r="CP6" t="str">
            <v>53536</v>
          </cell>
          <cell r="CQ6" t="str">
            <v>2122</v>
          </cell>
          <cell r="CR6" t="str">
            <v>Rock</v>
          </cell>
          <cell r="CS6" t="str">
            <v>WI</v>
          </cell>
          <cell r="CT6" t="str">
            <v>(608)882-2260</v>
          </cell>
          <cell r="CU6" t="str">
            <v/>
          </cell>
          <cell r="CV6" t="str">
            <v/>
          </cell>
          <cell r="CW6" t="str">
            <v>(608)882-2261</v>
          </cell>
          <cell r="CX6">
            <v>16473</v>
          </cell>
          <cell r="CY6">
            <v>0</v>
          </cell>
          <cell r="CZ6" t="str">
            <v>CE</v>
          </cell>
          <cell r="DA6">
            <v>50</v>
          </cell>
          <cell r="DB6">
            <v>26</v>
          </cell>
          <cell r="DC6">
            <v>50</v>
          </cell>
          <cell r="DD6">
            <v>52</v>
          </cell>
          <cell r="DE6">
            <v>26</v>
          </cell>
          <cell r="DF6">
            <v>2600</v>
          </cell>
          <cell r="DG6">
            <v>1300</v>
          </cell>
          <cell r="DH6">
            <v>1300</v>
          </cell>
          <cell r="DI6">
            <v>25491</v>
          </cell>
          <cell r="DJ6">
            <v>1704</v>
          </cell>
          <cell r="DK6">
            <v>155352</v>
          </cell>
          <cell r="DL6">
            <v>2219</v>
          </cell>
          <cell r="DM6">
            <v>184</v>
          </cell>
          <cell r="DN6">
            <v>54323</v>
          </cell>
          <cell r="DO6">
            <v>3586</v>
          </cell>
          <cell r="DP6">
            <v>282</v>
          </cell>
          <cell r="DQ6">
            <v>952</v>
          </cell>
          <cell r="DR6">
            <v>21</v>
          </cell>
          <cell r="DS6" t="str">
            <v/>
          </cell>
          <cell r="DT6" t="str">
            <v>Discovery Kits</v>
          </cell>
          <cell r="DU6" t="str">
            <v/>
          </cell>
          <cell r="DV6" t="str">
            <v/>
          </cell>
          <cell r="DW6" t="str">
            <v/>
          </cell>
          <cell r="DX6" t="str">
            <v/>
          </cell>
          <cell r="DY6">
            <v>3</v>
          </cell>
          <cell r="DZ6">
            <v>5</v>
          </cell>
          <cell r="EA6">
            <v>50</v>
          </cell>
          <cell r="EB6">
            <v>58</v>
          </cell>
          <cell r="EC6">
            <v>78</v>
          </cell>
          <cell r="ED6">
            <v>242080</v>
          </cell>
          <cell r="EE6">
            <v>0.1052999</v>
          </cell>
          <cell r="EF6">
            <v>8</v>
          </cell>
          <cell r="EG6" t="str">
            <v/>
          </cell>
          <cell r="EH6">
            <v>78</v>
          </cell>
          <cell r="EI6">
            <v>2170</v>
          </cell>
          <cell r="EJ6">
            <v>68498</v>
          </cell>
          <cell r="EK6">
            <v>28722</v>
          </cell>
          <cell r="EL6" t="str">
            <v/>
          </cell>
          <cell r="EM6" t="str">
            <v/>
          </cell>
          <cell r="EN6" t="str">
            <v/>
          </cell>
          <cell r="EO6" t="str">
            <v>Categorized ILL Transactions</v>
          </cell>
          <cell r="EP6">
            <v>10151</v>
          </cell>
          <cell r="EQ6">
            <v>15468</v>
          </cell>
          <cell r="ER6">
            <v>642</v>
          </cell>
          <cell r="ES6">
            <v>397</v>
          </cell>
          <cell r="ET6" t="str">
            <v/>
          </cell>
          <cell r="EU6" t="str">
            <v/>
          </cell>
          <cell r="EV6">
            <v>10793</v>
          </cell>
          <cell r="EW6">
            <v>15865</v>
          </cell>
          <cell r="EX6" t="str">
            <v/>
          </cell>
          <cell r="EY6" t="str">
            <v/>
          </cell>
          <cell r="EZ6">
            <v>5727</v>
          </cell>
          <cell r="FA6">
            <v>3446</v>
          </cell>
          <cell r="FB6">
            <v>9173</v>
          </cell>
          <cell r="FC6" t="str">
            <v>Did Not Collect</v>
          </cell>
          <cell r="FD6" t="str">
            <v/>
          </cell>
          <cell r="FE6" t="str">
            <v>Did Not Collect</v>
          </cell>
          <cell r="FF6" t="str">
            <v/>
          </cell>
          <cell r="FG6" t="str">
            <v>Actual Count</v>
          </cell>
          <cell r="FH6">
            <v>3583</v>
          </cell>
          <cell r="FI6" t="str">
            <v>0</v>
          </cell>
          <cell r="FJ6" t="str">
            <v/>
          </cell>
          <cell r="FK6" t="str">
            <v/>
          </cell>
          <cell r="FL6" t="str">
            <v/>
          </cell>
          <cell r="FM6" t="str">
            <v/>
          </cell>
          <cell r="FN6">
            <v>963</v>
          </cell>
          <cell r="FO6">
            <v>54</v>
          </cell>
          <cell r="FP6">
            <v>198</v>
          </cell>
          <cell r="FQ6">
            <v>1215</v>
          </cell>
          <cell r="FR6">
            <v>5522</v>
          </cell>
          <cell r="FS6">
            <v>5486</v>
          </cell>
          <cell r="FT6">
            <v>582</v>
          </cell>
          <cell r="FU6">
            <v>11590</v>
          </cell>
          <cell r="FV6">
            <v>457</v>
          </cell>
          <cell r="FW6">
            <v>12805</v>
          </cell>
          <cell r="FX6">
            <v>80088</v>
          </cell>
          <cell r="FY6">
            <v>81303</v>
          </cell>
          <cell r="FZ6">
            <v>246</v>
          </cell>
          <cell r="GA6">
            <v>29</v>
          </cell>
          <cell r="GB6">
            <v>28</v>
          </cell>
          <cell r="GC6">
            <v>303</v>
          </cell>
          <cell r="GD6">
            <v>4046</v>
          </cell>
          <cell r="GE6">
            <v>858</v>
          </cell>
          <cell r="GF6">
            <v>191</v>
          </cell>
          <cell r="GG6">
            <v>5095</v>
          </cell>
          <cell r="GH6">
            <v>9</v>
          </cell>
          <cell r="GI6">
            <v>9</v>
          </cell>
          <cell r="GJ6" t="str">
            <v>Ms.</v>
          </cell>
          <cell r="GK6" t="str">
            <v>Eloise</v>
          </cell>
          <cell r="GL6" t="str">
            <v>Eager</v>
          </cell>
          <cell r="GM6" t="str">
            <v>43 N. Second St.</v>
          </cell>
          <cell r="GN6" t="str">
            <v>Evansville</v>
          </cell>
          <cell r="GO6" t="str">
            <v>53536</v>
          </cell>
          <cell r="GP6" t="str">
            <v>eloiseeager@charter.net</v>
          </cell>
          <cell r="GQ6" t="str">
            <v>Mr.</v>
          </cell>
          <cell r="GR6" t="str">
            <v>Walter</v>
          </cell>
          <cell r="GS6" t="str">
            <v>Shannon</v>
          </cell>
          <cell r="GT6" t="str">
            <v>257 W. Church St.</v>
          </cell>
          <cell r="GU6" t="str">
            <v>Evansville</v>
          </cell>
          <cell r="GV6" t="str">
            <v>53536</v>
          </cell>
          <cell r="GW6" t="str">
            <v>wshannon@shannon-law.com</v>
          </cell>
          <cell r="GX6" t="str">
            <v>Ms.</v>
          </cell>
          <cell r="GY6" t="str">
            <v>Susan</v>
          </cell>
          <cell r="GZ6" t="str">
            <v>Kruser</v>
          </cell>
          <cell r="HA6" t="str">
            <v>244 Eager Ct.</v>
          </cell>
          <cell r="HB6" t="str">
            <v>Evansville</v>
          </cell>
          <cell r="HC6" t="str">
            <v>53536</v>
          </cell>
          <cell r="HD6" t="str">
            <v>glennkruser@hotmail.com</v>
          </cell>
          <cell r="HE6" t="str">
            <v>Ms.</v>
          </cell>
          <cell r="HF6" t="str">
            <v>Vicki</v>
          </cell>
          <cell r="HG6" t="str">
            <v>Lecy-Luebke</v>
          </cell>
          <cell r="HH6" t="str">
            <v>13941 W. Elaine Dr.</v>
          </cell>
          <cell r="HI6" t="str">
            <v>Evansville</v>
          </cell>
          <cell r="HJ6" t="str">
            <v>53536</v>
          </cell>
          <cell r="HK6" t="str">
            <v>lecyluebkev@yahoo.com</v>
          </cell>
          <cell r="HL6" t="str">
            <v>Ms.</v>
          </cell>
          <cell r="HM6" t="str">
            <v>Sharon</v>
          </cell>
          <cell r="HN6" t="str">
            <v>Cybart</v>
          </cell>
          <cell r="HO6" t="str">
            <v>334 W. Main St.</v>
          </cell>
          <cell r="HP6" t="str">
            <v>Evansville</v>
          </cell>
          <cell r="HQ6" t="str">
            <v>53536</v>
          </cell>
          <cell r="HR6" t="str">
            <v>lymansharon@sbcglobal.net</v>
          </cell>
          <cell r="HS6" t="str">
            <v>Ms.</v>
          </cell>
          <cell r="HT6" t="str">
            <v>Gwen</v>
          </cell>
          <cell r="HU6" t="str">
            <v>Clendenning</v>
          </cell>
          <cell r="HV6" t="str">
            <v>331 Almeron St.</v>
          </cell>
          <cell r="HW6" t="str">
            <v>Evansville</v>
          </cell>
          <cell r="HX6" t="str">
            <v>53536</v>
          </cell>
          <cell r="HY6" t="str">
            <v>gdc6931@charter.net</v>
          </cell>
          <cell r="HZ6" t="str">
            <v>Ms.</v>
          </cell>
          <cell r="IA6" t="str">
            <v>Mandi</v>
          </cell>
          <cell r="IB6" t="str">
            <v>Firgens</v>
          </cell>
          <cell r="IC6" t="str">
            <v>218 Joshua Drive</v>
          </cell>
          <cell r="ID6" t="str">
            <v>Evansville</v>
          </cell>
          <cell r="IE6" t="str">
            <v>53536</v>
          </cell>
          <cell r="IF6" t="str">
            <v>firgensm@evansville.k12.wi.us</v>
          </cell>
          <cell r="IG6" t="str">
            <v/>
          </cell>
          <cell r="IH6" t="str">
            <v/>
          </cell>
          <cell r="II6" t="str">
            <v/>
          </cell>
          <cell r="IJ6" t="str">
            <v/>
          </cell>
          <cell r="IK6" t="str">
            <v/>
          </cell>
          <cell r="IL6" t="str">
            <v/>
          </cell>
          <cell r="IM6" t="str">
            <v/>
          </cell>
          <cell r="IN6" t="str">
            <v/>
          </cell>
          <cell r="IO6" t="str">
            <v/>
          </cell>
          <cell r="IP6" t="str">
            <v/>
          </cell>
          <cell r="IQ6" t="str">
            <v/>
          </cell>
          <cell r="IR6" t="str">
            <v/>
          </cell>
          <cell r="IS6" t="str">
            <v/>
          </cell>
          <cell r="IT6" t="str">
            <v/>
          </cell>
          <cell r="IU6" t="str">
            <v/>
          </cell>
          <cell r="IV6" t="str">
            <v/>
          </cell>
          <cell r="IW6" t="str">
            <v/>
          </cell>
          <cell r="IX6" t="str">
            <v/>
          </cell>
          <cell r="IY6" t="str">
            <v/>
          </cell>
          <cell r="IZ6" t="str">
            <v/>
          </cell>
          <cell r="JA6" t="str">
            <v/>
          </cell>
          <cell r="JB6" t="str">
            <v/>
          </cell>
          <cell r="JC6" t="str">
            <v/>
          </cell>
          <cell r="JD6" t="str">
            <v/>
          </cell>
          <cell r="JE6" t="str">
            <v/>
          </cell>
          <cell r="JF6" t="str">
            <v/>
          </cell>
          <cell r="JG6" t="str">
            <v/>
          </cell>
          <cell r="JH6" t="str">
            <v/>
          </cell>
          <cell r="JI6" t="str">
            <v/>
          </cell>
          <cell r="JJ6" t="str">
            <v/>
          </cell>
          <cell r="JK6" t="str">
            <v/>
          </cell>
          <cell r="JL6" t="str">
            <v/>
          </cell>
          <cell r="JM6" t="str">
            <v/>
          </cell>
          <cell r="JN6" t="str">
            <v/>
          </cell>
          <cell r="JO6" t="str">
            <v/>
          </cell>
          <cell r="JP6" t="str">
            <v/>
          </cell>
          <cell r="JQ6" t="str">
            <v/>
          </cell>
          <cell r="JR6" t="str">
            <v/>
          </cell>
          <cell r="JS6" t="str">
            <v/>
          </cell>
          <cell r="JT6" t="str">
            <v/>
          </cell>
          <cell r="JU6" t="str">
            <v/>
          </cell>
          <cell r="JV6" t="str">
            <v/>
          </cell>
          <cell r="JW6" t="str">
            <v/>
          </cell>
          <cell r="JX6" t="str">
            <v/>
          </cell>
          <cell r="JY6" t="str">
            <v/>
          </cell>
          <cell r="JZ6" t="str">
            <v/>
          </cell>
          <cell r="KA6" t="str">
            <v/>
          </cell>
          <cell r="KB6" t="str">
            <v/>
          </cell>
          <cell r="KC6" t="str">
            <v/>
          </cell>
          <cell r="KD6" t="str">
            <v/>
          </cell>
          <cell r="KE6" t="str">
            <v/>
          </cell>
          <cell r="KF6" t="str">
            <v/>
          </cell>
          <cell r="KG6" t="str">
            <v/>
          </cell>
          <cell r="KH6" t="str">
            <v/>
          </cell>
          <cell r="KI6" t="str">
            <v/>
          </cell>
          <cell r="KJ6" t="str">
            <v/>
          </cell>
          <cell r="KK6" t="str">
            <v/>
          </cell>
          <cell r="KL6" t="str">
            <v/>
          </cell>
          <cell r="KM6" t="str">
            <v/>
          </cell>
          <cell r="KN6" t="str">
            <v/>
          </cell>
          <cell r="KO6" t="str">
            <v/>
          </cell>
          <cell r="KP6" t="str">
            <v/>
          </cell>
          <cell r="KQ6" t="str">
            <v/>
          </cell>
          <cell r="KR6" t="str">
            <v/>
          </cell>
          <cell r="KS6" t="str">
            <v/>
          </cell>
          <cell r="KT6" t="str">
            <v/>
          </cell>
          <cell r="KU6" t="str">
            <v/>
          </cell>
          <cell r="KV6" t="str">
            <v/>
          </cell>
          <cell r="KW6" t="str">
            <v/>
          </cell>
          <cell r="KX6" t="str">
            <v/>
          </cell>
          <cell r="KY6">
            <v>7</v>
          </cell>
          <cell r="KZ6" t="str">
            <v>City</v>
          </cell>
          <cell r="LA6" t="str">
            <v>Evansville</v>
          </cell>
          <cell r="LB6">
            <v>277011</v>
          </cell>
          <cell r="LC6" t="str">
            <v/>
          </cell>
          <cell r="LD6" t="str">
            <v/>
          </cell>
          <cell r="LE6" t="str">
            <v/>
          </cell>
          <cell r="LF6" t="str">
            <v/>
          </cell>
          <cell r="LG6" t="str">
            <v/>
          </cell>
          <cell r="LH6" t="str">
            <v/>
          </cell>
          <cell r="LI6" t="str">
            <v/>
          </cell>
          <cell r="LJ6" t="str">
            <v/>
          </cell>
          <cell r="LK6" t="str">
            <v/>
          </cell>
          <cell r="LL6" t="str">
            <v/>
          </cell>
          <cell r="LM6" t="str">
            <v/>
          </cell>
          <cell r="LN6" t="str">
            <v/>
          </cell>
          <cell r="LO6" t="str">
            <v/>
          </cell>
          <cell r="LP6" t="str">
            <v/>
          </cell>
          <cell r="LQ6" t="str">
            <v/>
          </cell>
          <cell r="LR6" t="str">
            <v/>
          </cell>
          <cell r="LS6" t="str">
            <v/>
          </cell>
          <cell r="LT6" t="str">
            <v/>
          </cell>
          <cell r="LU6">
            <v>277011</v>
          </cell>
          <cell r="LV6">
            <v>61298</v>
          </cell>
          <cell r="LW6" t="str">
            <v>Jefferson</v>
          </cell>
          <cell r="LX6">
            <v>7</v>
          </cell>
          <cell r="LY6" t="str">
            <v>Green</v>
          </cell>
          <cell r="LZ6">
            <v>9195</v>
          </cell>
          <cell r="MA6" t="str">
            <v>Dane</v>
          </cell>
          <cell r="MB6">
            <v>1034</v>
          </cell>
          <cell r="MC6" t="str">
            <v/>
          </cell>
          <cell r="MD6" t="str">
            <v/>
          </cell>
          <cell r="ME6" t="str">
            <v/>
          </cell>
          <cell r="MF6" t="str">
            <v/>
          </cell>
          <cell r="MG6" t="str">
            <v/>
          </cell>
          <cell r="MH6" t="str">
            <v/>
          </cell>
          <cell r="MI6" t="str">
            <v/>
          </cell>
          <cell r="MJ6" t="str">
            <v/>
          </cell>
          <cell r="MK6" t="str">
            <v/>
          </cell>
          <cell r="ML6" t="str">
            <v/>
          </cell>
          <cell r="MM6" t="str">
            <v/>
          </cell>
          <cell r="MN6" t="str">
            <v/>
          </cell>
          <cell r="MO6" t="str">
            <v/>
          </cell>
          <cell r="MP6" t="str">
            <v/>
          </cell>
          <cell r="MQ6">
            <v>10236</v>
          </cell>
          <cell r="MR6" t="str">
            <v>Postage</v>
          </cell>
          <cell r="MS6">
            <v>30</v>
          </cell>
          <cell r="MT6" t="str">
            <v/>
          </cell>
          <cell r="MU6" t="str">
            <v/>
          </cell>
          <cell r="MV6" t="str">
            <v/>
          </cell>
          <cell r="MW6" t="str">
            <v/>
          </cell>
          <cell r="MX6" t="str">
            <v/>
          </cell>
          <cell r="MY6" t="str">
            <v/>
          </cell>
          <cell r="MZ6">
            <v>0</v>
          </cell>
          <cell r="NA6" t="str">
            <v/>
          </cell>
          <cell r="NB6" t="str">
            <v/>
          </cell>
          <cell r="NC6">
            <v>30</v>
          </cell>
          <cell r="ND6" t="str">
            <v/>
          </cell>
          <cell r="NE6" t="str">
            <v/>
          </cell>
          <cell r="NF6">
            <v>0</v>
          </cell>
          <cell r="NG6" t="str">
            <v/>
          </cell>
          <cell r="NH6" t="str">
            <v/>
          </cell>
          <cell r="NI6" t="str">
            <v/>
          </cell>
          <cell r="NJ6" t="str">
            <v/>
          </cell>
          <cell r="NK6" t="str">
            <v/>
          </cell>
          <cell r="NL6" t="str">
            <v/>
          </cell>
          <cell r="NM6" t="str">
            <v/>
          </cell>
          <cell r="NN6" t="str">
            <v/>
          </cell>
          <cell r="NO6" t="str">
            <v/>
          </cell>
          <cell r="NP6">
            <v>0</v>
          </cell>
          <cell r="NQ6" t="str">
            <v/>
          </cell>
          <cell r="NR6" t="str">
            <v/>
          </cell>
          <cell r="NS6" t="str">
            <v/>
          </cell>
          <cell r="NT6" t="str">
            <v/>
          </cell>
          <cell r="NU6" t="str">
            <v/>
          </cell>
          <cell r="NV6" t="str">
            <v/>
          </cell>
          <cell r="NW6" t="str">
            <v/>
          </cell>
          <cell r="NX6" t="str">
            <v/>
          </cell>
          <cell r="NY6" t="str">
            <v/>
          </cell>
          <cell r="NZ6" t="str">
            <v/>
          </cell>
          <cell r="OA6">
            <v>10162</v>
          </cell>
          <cell r="OB6">
            <v>358737</v>
          </cell>
        </row>
        <row r="7">
          <cell r="BM7" t="str">
            <v>WI0091</v>
          </cell>
          <cell r="BN7" t="str">
            <v/>
          </cell>
          <cell r="BO7" t="str">
            <v/>
          </cell>
          <cell r="BP7" t="str">
            <v>03</v>
          </cell>
          <cell r="BQ7" t="str">
            <v>WI</v>
          </cell>
          <cell r="BR7" t="str">
            <v/>
          </cell>
          <cell r="BS7" t="str">
            <v/>
          </cell>
          <cell r="BT7" t="str">
            <v>2019</v>
          </cell>
          <cell r="BU7" t="str">
            <v/>
          </cell>
          <cell r="BV7">
            <v>1</v>
          </cell>
          <cell r="BW7" t="str">
            <v/>
          </cell>
          <cell r="BX7" t="str">
            <v/>
          </cell>
          <cell r="BY7" t="str">
            <v/>
          </cell>
          <cell r="BZ7" t="str">
            <v/>
          </cell>
          <cell r="CA7" t="str">
            <v>Arrowhead Library System</v>
          </cell>
          <cell r="CB7" t="str">
            <v>Edgerton Public Library</v>
          </cell>
          <cell r="CC7" t="str">
            <v>Ms</v>
          </cell>
          <cell r="CD7" t="str">
            <v>Kirsten</v>
          </cell>
          <cell r="CE7" t="str">
            <v>Almo</v>
          </cell>
          <cell r="CF7" t="str">
            <v>almo.kirsten@als.lib.wi.us</v>
          </cell>
          <cell r="CG7" t="str">
            <v/>
          </cell>
          <cell r="CH7" t="str">
            <v/>
          </cell>
          <cell r="CI7" t="str">
            <v/>
          </cell>
          <cell r="CJ7" t="str">
            <v/>
          </cell>
          <cell r="CK7" t="str">
            <v/>
          </cell>
          <cell r="CL7" t="str">
            <v/>
          </cell>
          <cell r="CM7" t="str">
            <v>101 Albion St.</v>
          </cell>
          <cell r="CN7" t="str">
            <v>12 Albion St.</v>
          </cell>
          <cell r="CO7" t="str">
            <v>Edgerton</v>
          </cell>
          <cell r="CP7" t="str">
            <v>53534</v>
          </cell>
          <cell r="CQ7" t="str">
            <v>1836</v>
          </cell>
          <cell r="CR7" t="str">
            <v>Rock</v>
          </cell>
          <cell r="CS7" t="str">
            <v>WI</v>
          </cell>
          <cell r="CT7" t="str">
            <v>(608)884-4511</v>
          </cell>
          <cell r="CU7" t="str">
            <v/>
          </cell>
          <cell r="CV7" t="str">
            <v/>
          </cell>
          <cell r="CW7" t="str">
            <v>(608)884-7575</v>
          </cell>
          <cell r="CX7">
            <v>17652</v>
          </cell>
          <cell r="CY7">
            <v>0</v>
          </cell>
          <cell r="CZ7" t="str">
            <v>CE</v>
          </cell>
          <cell r="DA7">
            <v>58</v>
          </cell>
          <cell r="DB7">
            <v>38</v>
          </cell>
          <cell r="DC7">
            <v>58</v>
          </cell>
          <cell r="DD7">
            <v>52</v>
          </cell>
          <cell r="DE7">
            <v>14</v>
          </cell>
          <cell r="DF7">
            <v>3016</v>
          </cell>
          <cell r="DG7">
            <v>2204</v>
          </cell>
          <cell r="DH7">
            <v>812</v>
          </cell>
          <cell r="DI7">
            <v>35277</v>
          </cell>
          <cell r="DJ7">
            <v>2291</v>
          </cell>
          <cell r="DK7">
            <v>155352</v>
          </cell>
          <cell r="DL7">
            <v>2771</v>
          </cell>
          <cell r="DM7">
            <v>151</v>
          </cell>
          <cell r="DN7">
            <v>54323</v>
          </cell>
          <cell r="DO7">
            <v>4876</v>
          </cell>
          <cell r="DP7">
            <v>376</v>
          </cell>
          <cell r="DQ7">
            <v>952</v>
          </cell>
          <cell r="DR7">
            <v>11</v>
          </cell>
          <cell r="DS7" t="str">
            <v/>
          </cell>
          <cell r="DT7" t="str">
            <v>audiocables, laptops, watt meter</v>
          </cell>
          <cell r="DU7" t="str">
            <v/>
          </cell>
          <cell r="DV7" t="str">
            <v/>
          </cell>
          <cell r="DW7" t="str">
            <v/>
          </cell>
          <cell r="DX7" t="str">
            <v/>
          </cell>
          <cell r="DY7">
            <v>1</v>
          </cell>
          <cell r="DZ7">
            <v>5</v>
          </cell>
          <cell r="EA7">
            <v>50</v>
          </cell>
          <cell r="EB7">
            <v>56</v>
          </cell>
          <cell r="EC7">
            <v>71</v>
          </cell>
          <cell r="ED7">
            <v>253689</v>
          </cell>
          <cell r="EE7">
            <v>0.13905609999999999</v>
          </cell>
          <cell r="EF7">
            <v>6</v>
          </cell>
          <cell r="EG7" t="str">
            <v/>
          </cell>
          <cell r="EH7">
            <v>71</v>
          </cell>
          <cell r="EI7">
            <v>2818</v>
          </cell>
          <cell r="EJ7">
            <v>98459</v>
          </cell>
          <cell r="EK7">
            <v>45813</v>
          </cell>
          <cell r="EL7" t="str">
            <v/>
          </cell>
          <cell r="EM7" t="str">
            <v/>
          </cell>
          <cell r="EN7" t="str">
            <v/>
          </cell>
          <cell r="EO7" t="str">
            <v>Categorized ILL Transactions</v>
          </cell>
          <cell r="EP7">
            <v>11846</v>
          </cell>
          <cell r="EQ7">
            <v>16098</v>
          </cell>
          <cell r="ER7">
            <v>318</v>
          </cell>
          <cell r="ES7">
            <v>477</v>
          </cell>
          <cell r="ET7">
            <v>0</v>
          </cell>
          <cell r="EU7">
            <v>0</v>
          </cell>
          <cell r="EV7">
            <v>12164</v>
          </cell>
          <cell r="EW7">
            <v>16575</v>
          </cell>
          <cell r="EX7" t="str">
            <v/>
          </cell>
          <cell r="EY7" t="str">
            <v/>
          </cell>
          <cell r="EZ7">
            <v>4558</v>
          </cell>
          <cell r="FA7">
            <v>3954</v>
          </cell>
          <cell r="FB7">
            <v>8512</v>
          </cell>
          <cell r="FC7" t="str">
            <v>Survey Week(s)</v>
          </cell>
          <cell r="FD7">
            <v>5920</v>
          </cell>
          <cell r="FE7" t="str">
            <v>Actual Count</v>
          </cell>
          <cell r="FF7">
            <v>68677</v>
          </cell>
          <cell r="FG7" t="str">
            <v>Actual Count</v>
          </cell>
          <cell r="FH7">
            <v>5747</v>
          </cell>
          <cell r="FI7" t="str">
            <v>1</v>
          </cell>
          <cell r="FJ7">
            <v>6314</v>
          </cell>
          <cell r="FK7" t="str">
            <v/>
          </cell>
          <cell r="FL7" t="str">
            <v/>
          </cell>
          <cell r="FM7" t="str">
            <v/>
          </cell>
          <cell r="FN7">
            <v>1891</v>
          </cell>
          <cell r="FO7">
            <v>490</v>
          </cell>
          <cell r="FP7">
            <v>685</v>
          </cell>
          <cell r="FQ7">
            <v>3066</v>
          </cell>
          <cell r="FR7">
            <v>6175</v>
          </cell>
          <cell r="FS7">
            <v>6861</v>
          </cell>
          <cell r="FT7">
            <v>366</v>
          </cell>
          <cell r="FU7">
            <v>13402</v>
          </cell>
          <cell r="FV7">
            <v>369</v>
          </cell>
          <cell r="FW7">
            <v>16468</v>
          </cell>
          <cell r="FX7">
            <v>111861</v>
          </cell>
          <cell r="FY7">
            <v>114927</v>
          </cell>
          <cell r="FZ7">
            <v>174</v>
          </cell>
          <cell r="GA7">
            <v>47</v>
          </cell>
          <cell r="GB7">
            <v>69</v>
          </cell>
          <cell r="GC7">
            <v>290</v>
          </cell>
          <cell r="GD7">
            <v>6391</v>
          </cell>
          <cell r="GE7">
            <v>606</v>
          </cell>
          <cell r="GF7">
            <v>345</v>
          </cell>
          <cell r="GG7">
            <v>7342</v>
          </cell>
          <cell r="GH7">
            <v>14</v>
          </cell>
          <cell r="GI7">
            <v>14</v>
          </cell>
          <cell r="GJ7" t="str">
            <v>Ms.</v>
          </cell>
          <cell r="GK7" t="str">
            <v>Michelle</v>
          </cell>
          <cell r="GL7" t="str">
            <v>Counter</v>
          </cell>
          <cell r="GM7" t="str">
            <v>407 S. Main</v>
          </cell>
          <cell r="GN7" t="str">
            <v>Edgerton</v>
          </cell>
          <cell r="GO7" t="str">
            <v>53534</v>
          </cell>
          <cell r="GP7" t="str">
            <v>Mcounter@frontier.com</v>
          </cell>
          <cell r="GQ7" t="str">
            <v>Mr.</v>
          </cell>
          <cell r="GR7" t="str">
            <v>David</v>
          </cell>
          <cell r="GS7" t="str">
            <v>Esau</v>
          </cell>
          <cell r="GT7" t="str">
            <v>216 1/2 Rollin Street</v>
          </cell>
          <cell r="GU7" t="str">
            <v>Edgerton</v>
          </cell>
          <cell r="GV7" t="str">
            <v>53534</v>
          </cell>
          <cell r="GW7" t="str">
            <v>davidc.esau@gmail.com</v>
          </cell>
          <cell r="GX7" t="str">
            <v>Mr.</v>
          </cell>
          <cell r="GY7" t="str">
            <v>Mark</v>
          </cell>
          <cell r="GZ7" t="str">
            <v>Irgens</v>
          </cell>
          <cell r="HA7" t="str">
            <v>8527 W. State Hwy 59</v>
          </cell>
          <cell r="HB7" t="str">
            <v>Edgerton</v>
          </cell>
          <cell r="HC7" t="str">
            <v>53534</v>
          </cell>
          <cell r="HD7" t="str">
            <v>mwirgens@aol.com</v>
          </cell>
          <cell r="HE7" t="str">
            <v>Ms.</v>
          </cell>
          <cell r="HF7" t="str">
            <v>Chris</v>
          </cell>
          <cell r="HG7" t="str">
            <v>Severson</v>
          </cell>
          <cell r="HH7" t="str">
            <v>312 Randolph St.</v>
          </cell>
          <cell r="HI7" t="str">
            <v>Edgerton</v>
          </cell>
          <cell r="HJ7" t="str">
            <v>53534</v>
          </cell>
          <cell r="HK7" t="str">
            <v>seversonca@msn.com</v>
          </cell>
          <cell r="HL7" t="str">
            <v>Ms.</v>
          </cell>
          <cell r="HM7" t="str">
            <v>Tracy</v>
          </cell>
          <cell r="HN7" t="str">
            <v>Buhrow</v>
          </cell>
          <cell r="HO7" t="str">
            <v>106 East High St.</v>
          </cell>
          <cell r="HP7" t="str">
            <v>Edgerton</v>
          </cell>
          <cell r="HQ7" t="str">
            <v>53534</v>
          </cell>
          <cell r="HR7" t="str">
            <v>tracybuhrow@yahoo.com</v>
          </cell>
          <cell r="HS7" t="str">
            <v>Ms.</v>
          </cell>
          <cell r="HT7" t="str">
            <v>Erin</v>
          </cell>
          <cell r="HU7" t="str">
            <v>Springstead</v>
          </cell>
          <cell r="HV7" t="str">
            <v>17 Lord Street</v>
          </cell>
          <cell r="HW7" t="str">
            <v>Edgerton</v>
          </cell>
          <cell r="HX7" t="str">
            <v>53534</v>
          </cell>
          <cell r="HY7" t="str">
            <v>erin.springstead@edgerton.k12.wi.us</v>
          </cell>
          <cell r="HZ7" t="str">
            <v>Ms.</v>
          </cell>
          <cell r="IA7" t="str">
            <v>Meredith</v>
          </cell>
          <cell r="IB7" t="str">
            <v>Vitaioli</v>
          </cell>
          <cell r="IC7" t="str">
            <v>616 Park Avenue</v>
          </cell>
          <cell r="ID7" t="str">
            <v>Edgerton</v>
          </cell>
          <cell r="IE7" t="str">
            <v>53534</v>
          </cell>
          <cell r="IF7" t="str">
            <v>mlnelson3@uwalumni.com</v>
          </cell>
          <cell r="IG7" t="str">
            <v/>
          </cell>
          <cell r="IH7" t="str">
            <v/>
          </cell>
          <cell r="II7" t="str">
            <v/>
          </cell>
          <cell r="IJ7" t="str">
            <v/>
          </cell>
          <cell r="IK7" t="str">
            <v/>
          </cell>
          <cell r="IL7" t="str">
            <v/>
          </cell>
          <cell r="IM7" t="str">
            <v/>
          </cell>
          <cell r="IN7" t="str">
            <v/>
          </cell>
          <cell r="IO7" t="str">
            <v/>
          </cell>
          <cell r="IP7" t="str">
            <v/>
          </cell>
          <cell r="IQ7" t="str">
            <v/>
          </cell>
          <cell r="IR7" t="str">
            <v/>
          </cell>
          <cell r="IS7" t="str">
            <v/>
          </cell>
          <cell r="IT7" t="str">
            <v/>
          </cell>
          <cell r="IU7" t="str">
            <v/>
          </cell>
          <cell r="IV7" t="str">
            <v/>
          </cell>
          <cell r="IW7" t="str">
            <v/>
          </cell>
          <cell r="IX7" t="str">
            <v/>
          </cell>
          <cell r="IY7" t="str">
            <v/>
          </cell>
          <cell r="IZ7" t="str">
            <v/>
          </cell>
          <cell r="JA7" t="str">
            <v/>
          </cell>
          <cell r="JB7" t="str">
            <v/>
          </cell>
          <cell r="JC7" t="str">
            <v/>
          </cell>
          <cell r="JD7" t="str">
            <v/>
          </cell>
          <cell r="JE7" t="str">
            <v/>
          </cell>
          <cell r="JF7" t="str">
            <v/>
          </cell>
          <cell r="JG7" t="str">
            <v/>
          </cell>
          <cell r="JH7" t="str">
            <v/>
          </cell>
          <cell r="JI7" t="str">
            <v/>
          </cell>
          <cell r="JJ7" t="str">
            <v/>
          </cell>
          <cell r="JK7" t="str">
            <v/>
          </cell>
          <cell r="JL7" t="str">
            <v/>
          </cell>
          <cell r="JM7" t="str">
            <v/>
          </cell>
          <cell r="JN7" t="str">
            <v/>
          </cell>
          <cell r="JO7" t="str">
            <v/>
          </cell>
          <cell r="JP7" t="str">
            <v/>
          </cell>
          <cell r="JQ7" t="str">
            <v/>
          </cell>
          <cell r="JR7" t="str">
            <v/>
          </cell>
          <cell r="JS7" t="str">
            <v/>
          </cell>
          <cell r="JT7" t="str">
            <v/>
          </cell>
          <cell r="JU7" t="str">
            <v/>
          </cell>
          <cell r="JV7" t="str">
            <v/>
          </cell>
          <cell r="JW7" t="str">
            <v/>
          </cell>
          <cell r="JX7" t="str">
            <v/>
          </cell>
          <cell r="JY7" t="str">
            <v/>
          </cell>
          <cell r="JZ7" t="str">
            <v/>
          </cell>
          <cell r="KA7" t="str">
            <v/>
          </cell>
          <cell r="KB7" t="str">
            <v/>
          </cell>
          <cell r="KC7" t="str">
            <v/>
          </cell>
          <cell r="KD7" t="str">
            <v/>
          </cell>
          <cell r="KE7" t="str">
            <v/>
          </cell>
          <cell r="KF7" t="str">
            <v/>
          </cell>
          <cell r="KG7" t="str">
            <v/>
          </cell>
          <cell r="KH7" t="str">
            <v/>
          </cell>
          <cell r="KI7" t="str">
            <v/>
          </cell>
          <cell r="KJ7" t="str">
            <v/>
          </cell>
          <cell r="KK7" t="str">
            <v/>
          </cell>
          <cell r="KL7" t="str">
            <v/>
          </cell>
          <cell r="KM7" t="str">
            <v/>
          </cell>
          <cell r="KN7" t="str">
            <v/>
          </cell>
          <cell r="KO7" t="str">
            <v/>
          </cell>
          <cell r="KP7" t="str">
            <v/>
          </cell>
          <cell r="KQ7" t="str">
            <v/>
          </cell>
          <cell r="KR7" t="str">
            <v/>
          </cell>
          <cell r="KS7" t="str">
            <v/>
          </cell>
          <cell r="KT7" t="str">
            <v/>
          </cell>
          <cell r="KU7" t="str">
            <v/>
          </cell>
          <cell r="KV7" t="str">
            <v/>
          </cell>
          <cell r="KW7" t="str">
            <v/>
          </cell>
          <cell r="KX7" t="str">
            <v/>
          </cell>
          <cell r="KY7">
            <v>7</v>
          </cell>
          <cell r="KZ7" t="str">
            <v>City</v>
          </cell>
          <cell r="LA7" t="str">
            <v>Edgerton</v>
          </cell>
          <cell r="LB7">
            <v>271679</v>
          </cell>
          <cell r="LC7" t="str">
            <v/>
          </cell>
          <cell r="LD7" t="str">
            <v/>
          </cell>
          <cell r="LE7" t="str">
            <v/>
          </cell>
          <cell r="LF7" t="str">
            <v/>
          </cell>
          <cell r="LG7" t="str">
            <v/>
          </cell>
          <cell r="LH7" t="str">
            <v/>
          </cell>
          <cell r="LI7" t="str">
            <v/>
          </cell>
          <cell r="LJ7" t="str">
            <v/>
          </cell>
          <cell r="LK7" t="str">
            <v/>
          </cell>
          <cell r="LL7" t="str">
            <v/>
          </cell>
          <cell r="LM7" t="str">
            <v/>
          </cell>
          <cell r="LN7" t="str">
            <v/>
          </cell>
          <cell r="LO7" t="str">
            <v/>
          </cell>
          <cell r="LP7" t="str">
            <v/>
          </cell>
          <cell r="LQ7" t="str">
            <v/>
          </cell>
          <cell r="LR7" t="str">
            <v/>
          </cell>
          <cell r="LS7" t="str">
            <v/>
          </cell>
          <cell r="LT7" t="str">
            <v/>
          </cell>
          <cell r="LU7">
            <v>271679</v>
          </cell>
          <cell r="LV7">
            <v>71290</v>
          </cell>
          <cell r="LW7" t="str">
            <v>Walworth</v>
          </cell>
          <cell r="LX7">
            <v>91</v>
          </cell>
          <cell r="LY7" t="str">
            <v>Dane</v>
          </cell>
          <cell r="LZ7">
            <v>42857</v>
          </cell>
          <cell r="MA7" t="str">
            <v>Jefferson</v>
          </cell>
          <cell r="MB7">
            <v>4830</v>
          </cell>
          <cell r="MC7" t="str">
            <v/>
          </cell>
          <cell r="MD7" t="str">
            <v/>
          </cell>
          <cell r="ME7" t="str">
            <v/>
          </cell>
          <cell r="MF7" t="str">
            <v/>
          </cell>
          <cell r="MG7" t="str">
            <v/>
          </cell>
          <cell r="MH7" t="str">
            <v/>
          </cell>
          <cell r="MI7" t="str">
            <v/>
          </cell>
          <cell r="MJ7" t="str">
            <v/>
          </cell>
          <cell r="MK7" t="str">
            <v/>
          </cell>
          <cell r="ML7" t="str">
            <v/>
          </cell>
          <cell r="MM7" t="str">
            <v/>
          </cell>
          <cell r="MN7" t="str">
            <v/>
          </cell>
          <cell r="MO7" t="str">
            <v/>
          </cell>
          <cell r="MP7" t="str">
            <v/>
          </cell>
          <cell r="MQ7">
            <v>47778</v>
          </cell>
          <cell r="MR7" t="str">
            <v/>
          </cell>
          <cell r="MS7">
            <v>0</v>
          </cell>
          <cell r="MT7" t="str">
            <v/>
          </cell>
          <cell r="MU7" t="str">
            <v/>
          </cell>
          <cell r="MV7" t="str">
            <v/>
          </cell>
          <cell r="MW7" t="str">
            <v/>
          </cell>
          <cell r="MX7" t="str">
            <v/>
          </cell>
          <cell r="MY7" t="str">
            <v/>
          </cell>
          <cell r="MZ7" t="str">
            <v/>
          </cell>
          <cell r="NA7" t="str">
            <v/>
          </cell>
          <cell r="NB7" t="str">
            <v/>
          </cell>
          <cell r="NC7">
            <v>0</v>
          </cell>
          <cell r="ND7" t="str">
            <v/>
          </cell>
          <cell r="NE7" t="str">
            <v/>
          </cell>
          <cell r="NF7">
            <v>0</v>
          </cell>
          <cell r="NG7" t="str">
            <v/>
          </cell>
          <cell r="NH7" t="str">
            <v/>
          </cell>
          <cell r="NI7" t="str">
            <v/>
          </cell>
          <cell r="NJ7" t="str">
            <v/>
          </cell>
          <cell r="NK7" t="str">
            <v/>
          </cell>
          <cell r="NL7" t="str">
            <v/>
          </cell>
          <cell r="NM7" t="str">
            <v/>
          </cell>
          <cell r="NN7" t="str">
            <v/>
          </cell>
          <cell r="NO7" t="str">
            <v/>
          </cell>
          <cell r="NP7">
            <v>0</v>
          </cell>
          <cell r="NQ7" t="str">
            <v/>
          </cell>
          <cell r="NR7">
            <v>0</v>
          </cell>
          <cell r="NS7" t="str">
            <v/>
          </cell>
          <cell r="NT7" t="str">
            <v/>
          </cell>
          <cell r="NU7" t="str">
            <v/>
          </cell>
          <cell r="NV7" t="str">
            <v/>
          </cell>
          <cell r="NW7" t="str">
            <v/>
          </cell>
          <cell r="NX7" t="str">
            <v/>
          </cell>
          <cell r="NY7">
            <v>0</v>
          </cell>
          <cell r="NZ7">
            <v>15000</v>
          </cell>
          <cell r="OA7">
            <v>24056</v>
          </cell>
          <cell r="OB7">
            <v>429803</v>
          </cell>
        </row>
        <row r="8">
          <cell r="BM8" t="str">
            <v>WI0142</v>
          </cell>
          <cell r="BN8" t="str">
            <v/>
          </cell>
          <cell r="BO8" t="str">
            <v/>
          </cell>
          <cell r="BP8" t="str">
            <v>03</v>
          </cell>
          <cell r="BQ8" t="str">
            <v>WI</v>
          </cell>
          <cell r="BR8" t="str">
            <v/>
          </cell>
          <cell r="BS8" t="str">
            <v/>
          </cell>
          <cell r="BT8" t="str">
            <v>2019</v>
          </cell>
          <cell r="BU8" t="str">
            <v/>
          </cell>
          <cell r="BV8">
            <v>1</v>
          </cell>
          <cell r="BW8" t="str">
            <v/>
          </cell>
          <cell r="BX8" t="str">
            <v/>
          </cell>
          <cell r="BY8" t="str">
            <v/>
          </cell>
          <cell r="BZ8" t="str">
            <v/>
          </cell>
          <cell r="CA8" t="str">
            <v>Arrowhead Library System</v>
          </cell>
          <cell r="CB8" t="str">
            <v>Hedberg Public Library</v>
          </cell>
          <cell r="CC8" t="str">
            <v>Mr</v>
          </cell>
          <cell r="CD8" t="str">
            <v>Bryan</v>
          </cell>
          <cell r="CE8" t="str">
            <v>McCormick</v>
          </cell>
          <cell r="CF8" t="str">
            <v>bmccormick@hedbergpubliclibrary.org</v>
          </cell>
          <cell r="CG8" t="str">
            <v/>
          </cell>
          <cell r="CH8" t="str">
            <v/>
          </cell>
          <cell r="CI8" t="str">
            <v/>
          </cell>
          <cell r="CJ8" t="str">
            <v/>
          </cell>
          <cell r="CK8" t="str">
            <v/>
          </cell>
          <cell r="CL8" t="str">
            <v/>
          </cell>
          <cell r="CM8" t="str">
            <v>316 S. Main St.</v>
          </cell>
          <cell r="CN8" t="str">
            <v>316 S. Main St.</v>
          </cell>
          <cell r="CO8" t="str">
            <v>Janesville</v>
          </cell>
          <cell r="CP8" t="str">
            <v>53545</v>
          </cell>
          <cell r="CQ8" t="str">
            <v>3971</v>
          </cell>
          <cell r="CR8" t="str">
            <v>Rock</v>
          </cell>
          <cell r="CS8" t="str">
            <v>WI</v>
          </cell>
          <cell r="CT8" t="str">
            <v>(608)758-6600</v>
          </cell>
          <cell r="CU8" t="str">
            <v/>
          </cell>
          <cell r="CV8" t="str">
            <v/>
          </cell>
          <cell r="CW8" t="str">
            <v>(608)758-6583</v>
          </cell>
          <cell r="CX8">
            <v>68000</v>
          </cell>
          <cell r="CY8">
            <v>1</v>
          </cell>
          <cell r="CZ8" t="str">
            <v>CE</v>
          </cell>
          <cell r="DA8">
            <v>108</v>
          </cell>
          <cell r="DB8">
            <v>31</v>
          </cell>
          <cell r="DC8">
            <v>117</v>
          </cell>
          <cell r="DD8">
            <v>116</v>
          </cell>
          <cell r="DE8">
            <v>85</v>
          </cell>
          <cell r="DF8">
            <v>13293</v>
          </cell>
          <cell r="DG8">
            <v>3348</v>
          </cell>
          <cell r="DH8">
            <v>9945</v>
          </cell>
          <cell r="DI8">
            <v>180184</v>
          </cell>
          <cell r="DJ8">
            <v>16662</v>
          </cell>
          <cell r="DK8">
            <v>155649</v>
          </cell>
          <cell r="DL8">
            <v>25988</v>
          </cell>
          <cell r="DM8">
            <v>1431</v>
          </cell>
          <cell r="DN8">
            <v>54323</v>
          </cell>
          <cell r="DO8">
            <v>25058</v>
          </cell>
          <cell r="DP8">
            <v>1819</v>
          </cell>
          <cell r="DQ8">
            <v>952</v>
          </cell>
          <cell r="DR8">
            <v>925</v>
          </cell>
          <cell r="DS8" t="str">
            <v/>
          </cell>
          <cell r="DT8" t="str">
            <v>Microfilm, videogames, games, toys</v>
          </cell>
          <cell r="DU8" t="str">
            <v/>
          </cell>
          <cell r="DV8" t="str">
            <v/>
          </cell>
          <cell r="DW8" t="str">
            <v/>
          </cell>
          <cell r="DX8" t="str">
            <v/>
          </cell>
          <cell r="DY8">
            <v>15</v>
          </cell>
          <cell r="DZ8">
            <v>5</v>
          </cell>
          <cell r="EA8">
            <v>50</v>
          </cell>
          <cell r="EB8">
            <v>70</v>
          </cell>
          <cell r="EC8">
            <v>265</v>
          </cell>
          <cell r="ED8">
            <v>443414</v>
          </cell>
          <cell r="EE8">
            <v>0.4063561</v>
          </cell>
          <cell r="EF8">
            <v>20</v>
          </cell>
          <cell r="EG8" t="str">
            <v/>
          </cell>
          <cell r="EH8">
            <v>265</v>
          </cell>
          <cell r="EI8">
            <v>19912</v>
          </cell>
          <cell r="EJ8">
            <v>625524</v>
          </cell>
          <cell r="EK8">
            <v>217201</v>
          </cell>
          <cell r="EL8" t="str">
            <v/>
          </cell>
          <cell r="EM8" t="str">
            <v/>
          </cell>
          <cell r="EN8" t="str">
            <v/>
          </cell>
          <cell r="EO8" t="str">
            <v>Categorized ILL Transactions</v>
          </cell>
          <cell r="EP8">
            <v>54787</v>
          </cell>
          <cell r="EQ8">
            <v>51583</v>
          </cell>
          <cell r="ER8">
            <v>2659</v>
          </cell>
          <cell r="ES8">
            <v>3533</v>
          </cell>
          <cell r="ET8" t="str">
            <v/>
          </cell>
          <cell r="EU8" t="str">
            <v/>
          </cell>
          <cell r="EV8">
            <v>57446</v>
          </cell>
          <cell r="EW8">
            <v>55116</v>
          </cell>
          <cell r="EX8">
            <v>0</v>
          </cell>
          <cell r="EY8">
            <v>0</v>
          </cell>
          <cell r="EZ8">
            <v>42141</v>
          </cell>
          <cell r="FA8">
            <v>10535</v>
          </cell>
          <cell r="FB8">
            <v>52676</v>
          </cell>
          <cell r="FC8" t="str">
            <v>Actual Count</v>
          </cell>
          <cell r="FD8">
            <v>21459</v>
          </cell>
          <cell r="FE8" t="str">
            <v>Actual Count</v>
          </cell>
          <cell r="FF8">
            <v>255727</v>
          </cell>
          <cell r="FG8" t="str">
            <v>Actual Count</v>
          </cell>
          <cell r="FH8">
            <v>39443</v>
          </cell>
          <cell r="FI8" t="str">
            <v>2</v>
          </cell>
          <cell r="FJ8">
            <v>27796</v>
          </cell>
          <cell r="FK8" t="str">
            <v/>
          </cell>
          <cell r="FL8" t="str">
            <v/>
          </cell>
          <cell r="FM8" t="str">
            <v/>
          </cell>
          <cell r="FN8">
            <v>11622</v>
          </cell>
          <cell r="FO8">
            <v>2150</v>
          </cell>
          <cell r="FP8">
            <v>31095</v>
          </cell>
          <cell r="FQ8">
            <v>44867</v>
          </cell>
          <cell r="FR8">
            <v>45754</v>
          </cell>
          <cell r="FS8">
            <v>44710</v>
          </cell>
          <cell r="FT8">
            <v>2432</v>
          </cell>
          <cell r="FU8">
            <v>92896</v>
          </cell>
          <cell r="FV8">
            <v>3682</v>
          </cell>
          <cell r="FW8">
            <v>137763</v>
          </cell>
          <cell r="FX8">
            <v>718420</v>
          </cell>
          <cell r="FY8">
            <v>763287</v>
          </cell>
          <cell r="FZ8">
            <v>432</v>
          </cell>
          <cell r="GA8">
            <v>78</v>
          </cell>
          <cell r="GB8">
            <v>280</v>
          </cell>
          <cell r="GC8">
            <v>790</v>
          </cell>
          <cell r="GD8">
            <v>17488</v>
          </cell>
          <cell r="GE8">
            <v>1057</v>
          </cell>
          <cell r="GF8">
            <v>8805</v>
          </cell>
          <cell r="GG8">
            <v>27350</v>
          </cell>
          <cell r="GH8">
            <v>77</v>
          </cell>
          <cell r="GI8">
            <v>43</v>
          </cell>
          <cell r="GJ8" t="str">
            <v>Mr.</v>
          </cell>
          <cell r="GK8" t="str">
            <v>Adam</v>
          </cell>
          <cell r="GL8" t="str">
            <v>Dinnes</v>
          </cell>
          <cell r="GM8" t="str">
            <v>1438 Lafayette St.</v>
          </cell>
          <cell r="GN8" t="str">
            <v>Janesville</v>
          </cell>
          <cell r="GO8" t="str">
            <v>53546</v>
          </cell>
          <cell r="GP8" t="str">
            <v>adamdinnes@gmail.com</v>
          </cell>
          <cell r="GQ8" t="str">
            <v>Ms.</v>
          </cell>
          <cell r="GR8" t="str">
            <v>Katy</v>
          </cell>
          <cell r="GS8" t="str">
            <v>Grogan</v>
          </cell>
          <cell r="GT8" t="str">
            <v>1735 W. Rugby Rd</v>
          </cell>
          <cell r="GU8" t="str">
            <v>Janesville</v>
          </cell>
          <cell r="GV8" t="str">
            <v>53545</v>
          </cell>
          <cell r="GW8" t="str">
            <v>hkgrogan@gmail.com</v>
          </cell>
          <cell r="GX8" t="str">
            <v>Mr.</v>
          </cell>
          <cell r="GY8" t="str">
            <v>Steven</v>
          </cell>
          <cell r="GZ8" t="str">
            <v>Krug</v>
          </cell>
          <cell r="HA8" t="str">
            <v>2935 Dartmouth Dr.</v>
          </cell>
          <cell r="HB8" t="str">
            <v>Janesville</v>
          </cell>
          <cell r="HC8" t="str">
            <v>53548</v>
          </cell>
          <cell r="HD8" t="str">
            <v>sgkrug@gmail.com</v>
          </cell>
          <cell r="HE8" t="str">
            <v>Ms.</v>
          </cell>
          <cell r="HF8" t="str">
            <v>Julie</v>
          </cell>
          <cell r="HG8" t="str">
            <v>Janiak</v>
          </cell>
          <cell r="HH8" t="str">
            <v>4013 Ingram Dr.</v>
          </cell>
          <cell r="HI8" t="str">
            <v>Janesville</v>
          </cell>
          <cell r="HJ8" t="str">
            <v>53546</v>
          </cell>
          <cell r="HK8" t="str">
            <v>janiakj@uww.edu</v>
          </cell>
          <cell r="HL8" t="str">
            <v>Mr.</v>
          </cell>
          <cell r="HM8" t="str">
            <v>David</v>
          </cell>
          <cell r="HN8" t="str">
            <v>Malchow-Davis</v>
          </cell>
          <cell r="HO8" t="str">
            <v>15 N. Atwood Ave</v>
          </cell>
          <cell r="HP8" t="str">
            <v>Janesville</v>
          </cell>
          <cell r="HQ8" t="str">
            <v>53545</v>
          </cell>
          <cell r="HR8" t="str">
            <v>d.malchowdavis@gmail.com</v>
          </cell>
          <cell r="HS8" t="str">
            <v>Ms.</v>
          </cell>
          <cell r="HT8" t="str">
            <v>Patricia</v>
          </cell>
          <cell r="HU8" t="str">
            <v>Hernandez</v>
          </cell>
          <cell r="HV8" t="str">
            <v>2118 Linden Ave</v>
          </cell>
          <cell r="HW8" t="str">
            <v>Janesville</v>
          </cell>
          <cell r="HX8" t="str">
            <v>53546</v>
          </cell>
          <cell r="HY8" t="str">
            <v>phernandez@janesville.k12.wi.us</v>
          </cell>
          <cell r="HZ8" t="str">
            <v>Ms.</v>
          </cell>
          <cell r="IA8" t="str">
            <v>Christina</v>
          </cell>
          <cell r="IB8" t="str">
            <v>Barrett</v>
          </cell>
          <cell r="IC8" t="str">
            <v>170 S. Locust</v>
          </cell>
          <cell r="ID8" t="str">
            <v>Janesville</v>
          </cell>
          <cell r="IE8" t="str">
            <v>53548</v>
          </cell>
          <cell r="IF8" t="str">
            <v>barchrislo@gmail.com</v>
          </cell>
          <cell r="IG8" t="str">
            <v>Ms.</v>
          </cell>
          <cell r="IH8" t="str">
            <v>Lara</v>
          </cell>
          <cell r="II8" t="str">
            <v>Polk</v>
          </cell>
          <cell r="IJ8" t="str">
            <v>1403 Sharon St.</v>
          </cell>
          <cell r="IK8" t="str">
            <v>Janesville</v>
          </cell>
          <cell r="IL8" t="str">
            <v>53545</v>
          </cell>
          <cell r="IM8" t="str">
            <v>lpolk@janesville.k12.wi.us</v>
          </cell>
          <cell r="IN8" t="str">
            <v>Mr.</v>
          </cell>
          <cell r="IO8" t="str">
            <v>Tom</v>
          </cell>
          <cell r="IP8" t="str">
            <v>Wolfe</v>
          </cell>
          <cell r="IQ8" t="str">
            <v>1207 Shannon Ct.</v>
          </cell>
          <cell r="IR8" t="str">
            <v>Janesville</v>
          </cell>
          <cell r="IS8" t="str">
            <v>53546</v>
          </cell>
          <cell r="IT8" t="str">
            <v>wolfet@ci.janesville.wi.us</v>
          </cell>
          <cell r="IU8" t="str">
            <v/>
          </cell>
          <cell r="IV8" t="str">
            <v/>
          </cell>
          <cell r="IW8" t="str">
            <v/>
          </cell>
          <cell r="IX8" t="str">
            <v/>
          </cell>
          <cell r="IY8" t="str">
            <v/>
          </cell>
          <cell r="IZ8" t="str">
            <v/>
          </cell>
          <cell r="JA8" t="str">
            <v/>
          </cell>
          <cell r="JB8" t="str">
            <v/>
          </cell>
          <cell r="JC8" t="str">
            <v/>
          </cell>
          <cell r="JD8" t="str">
            <v/>
          </cell>
          <cell r="JE8" t="str">
            <v/>
          </cell>
          <cell r="JF8" t="str">
            <v/>
          </cell>
          <cell r="JG8" t="str">
            <v/>
          </cell>
          <cell r="JH8" t="str">
            <v/>
          </cell>
          <cell r="JI8" t="str">
            <v/>
          </cell>
          <cell r="JJ8" t="str">
            <v/>
          </cell>
          <cell r="JK8" t="str">
            <v/>
          </cell>
          <cell r="JL8" t="str">
            <v/>
          </cell>
          <cell r="JM8" t="str">
            <v/>
          </cell>
          <cell r="JN8" t="str">
            <v/>
          </cell>
          <cell r="JO8" t="str">
            <v/>
          </cell>
          <cell r="JP8" t="str">
            <v/>
          </cell>
          <cell r="JQ8" t="str">
            <v/>
          </cell>
          <cell r="JR8" t="str">
            <v/>
          </cell>
          <cell r="JS8" t="str">
            <v/>
          </cell>
          <cell r="JT8" t="str">
            <v/>
          </cell>
          <cell r="JU8" t="str">
            <v/>
          </cell>
          <cell r="JV8" t="str">
            <v/>
          </cell>
          <cell r="JW8" t="str">
            <v/>
          </cell>
          <cell r="JX8" t="str">
            <v/>
          </cell>
          <cell r="JY8" t="str">
            <v/>
          </cell>
          <cell r="JZ8" t="str">
            <v/>
          </cell>
          <cell r="KA8" t="str">
            <v/>
          </cell>
          <cell r="KB8" t="str">
            <v/>
          </cell>
          <cell r="KC8" t="str">
            <v/>
          </cell>
          <cell r="KD8" t="str">
            <v/>
          </cell>
          <cell r="KE8" t="str">
            <v/>
          </cell>
          <cell r="KF8" t="str">
            <v/>
          </cell>
          <cell r="KG8" t="str">
            <v/>
          </cell>
          <cell r="KH8" t="str">
            <v/>
          </cell>
          <cell r="KI8" t="str">
            <v/>
          </cell>
          <cell r="KJ8" t="str">
            <v/>
          </cell>
          <cell r="KK8" t="str">
            <v/>
          </cell>
          <cell r="KL8" t="str">
            <v/>
          </cell>
          <cell r="KM8" t="str">
            <v/>
          </cell>
          <cell r="KN8" t="str">
            <v/>
          </cell>
          <cell r="KO8" t="str">
            <v/>
          </cell>
          <cell r="KP8" t="str">
            <v/>
          </cell>
          <cell r="KQ8" t="str">
            <v/>
          </cell>
          <cell r="KR8" t="str">
            <v/>
          </cell>
          <cell r="KS8" t="str">
            <v/>
          </cell>
          <cell r="KT8" t="str">
            <v/>
          </cell>
          <cell r="KU8" t="str">
            <v/>
          </cell>
          <cell r="KV8" t="str">
            <v/>
          </cell>
          <cell r="KW8" t="str">
            <v/>
          </cell>
          <cell r="KX8" t="str">
            <v/>
          </cell>
          <cell r="KY8">
            <v>9</v>
          </cell>
          <cell r="KZ8" t="str">
            <v>City</v>
          </cell>
          <cell r="LA8" t="str">
            <v>Janesville</v>
          </cell>
          <cell r="LB8">
            <v>3414786</v>
          </cell>
          <cell r="LC8" t="str">
            <v/>
          </cell>
          <cell r="LD8" t="str">
            <v/>
          </cell>
          <cell r="LE8" t="str">
            <v/>
          </cell>
          <cell r="LF8" t="str">
            <v/>
          </cell>
          <cell r="LG8" t="str">
            <v/>
          </cell>
          <cell r="LH8" t="str">
            <v/>
          </cell>
          <cell r="LI8" t="str">
            <v/>
          </cell>
          <cell r="LJ8" t="str">
            <v/>
          </cell>
          <cell r="LK8" t="str">
            <v/>
          </cell>
          <cell r="LL8" t="str">
            <v/>
          </cell>
          <cell r="LM8" t="str">
            <v/>
          </cell>
          <cell r="LN8" t="str">
            <v/>
          </cell>
          <cell r="LO8" t="str">
            <v/>
          </cell>
          <cell r="LP8" t="str">
            <v/>
          </cell>
          <cell r="LQ8" t="str">
            <v/>
          </cell>
          <cell r="LR8" t="str">
            <v/>
          </cell>
          <cell r="LS8" t="str">
            <v/>
          </cell>
          <cell r="LT8" t="str">
            <v/>
          </cell>
          <cell r="LU8">
            <v>3414786</v>
          </cell>
          <cell r="LV8">
            <v>437850</v>
          </cell>
          <cell r="LW8" t="str">
            <v>Walworth</v>
          </cell>
          <cell r="LX8">
            <v>20174</v>
          </cell>
          <cell r="LY8" t="str">
            <v>Dane</v>
          </cell>
          <cell r="LZ8">
            <v>16231</v>
          </cell>
          <cell r="MA8" t="str">
            <v>Green</v>
          </cell>
          <cell r="MB8">
            <v>2792</v>
          </cell>
          <cell r="MC8" t="str">
            <v>Jefferson</v>
          </cell>
          <cell r="MD8">
            <v>4490</v>
          </cell>
          <cell r="ME8" t="str">
            <v/>
          </cell>
          <cell r="MF8" t="str">
            <v/>
          </cell>
          <cell r="MG8" t="str">
            <v/>
          </cell>
          <cell r="MH8" t="str">
            <v/>
          </cell>
          <cell r="MI8" t="str">
            <v/>
          </cell>
          <cell r="MJ8" t="str">
            <v/>
          </cell>
          <cell r="MK8" t="str">
            <v/>
          </cell>
          <cell r="ML8" t="str">
            <v/>
          </cell>
          <cell r="MM8" t="str">
            <v/>
          </cell>
          <cell r="MN8" t="str">
            <v/>
          </cell>
          <cell r="MO8" t="str">
            <v/>
          </cell>
          <cell r="MP8" t="str">
            <v/>
          </cell>
          <cell r="MQ8">
            <v>43687</v>
          </cell>
          <cell r="MR8" t="str">
            <v>Resource Contract</v>
          </cell>
          <cell r="MS8">
            <v>40000</v>
          </cell>
          <cell r="MT8" t="str">
            <v/>
          </cell>
          <cell r="MU8" t="str">
            <v/>
          </cell>
          <cell r="MV8" t="str">
            <v/>
          </cell>
          <cell r="MW8" t="str">
            <v/>
          </cell>
          <cell r="MX8" t="str">
            <v/>
          </cell>
          <cell r="MY8" t="str">
            <v/>
          </cell>
          <cell r="MZ8" t="str">
            <v/>
          </cell>
          <cell r="NA8" t="str">
            <v/>
          </cell>
          <cell r="NB8" t="str">
            <v/>
          </cell>
          <cell r="NC8">
            <v>40000</v>
          </cell>
          <cell r="ND8" t="str">
            <v/>
          </cell>
          <cell r="NE8" t="str">
            <v/>
          </cell>
          <cell r="NF8">
            <v>0</v>
          </cell>
          <cell r="NG8" t="str">
            <v/>
          </cell>
          <cell r="NH8" t="str">
            <v/>
          </cell>
          <cell r="NI8" t="str">
            <v/>
          </cell>
          <cell r="NJ8" t="str">
            <v/>
          </cell>
          <cell r="NK8" t="str">
            <v/>
          </cell>
          <cell r="NL8" t="str">
            <v/>
          </cell>
          <cell r="NM8" t="str">
            <v/>
          </cell>
          <cell r="NN8" t="str">
            <v/>
          </cell>
          <cell r="NO8" t="str">
            <v/>
          </cell>
          <cell r="NP8">
            <v>0</v>
          </cell>
          <cell r="NQ8" t="str">
            <v/>
          </cell>
          <cell r="NR8" t="str">
            <v/>
          </cell>
          <cell r="NS8" t="str">
            <v/>
          </cell>
          <cell r="NT8" t="str">
            <v/>
          </cell>
          <cell r="NU8" t="str">
            <v/>
          </cell>
          <cell r="NV8" t="str">
            <v/>
          </cell>
          <cell r="NW8" t="str">
            <v/>
          </cell>
          <cell r="NX8" t="str">
            <v/>
          </cell>
          <cell r="NY8" t="str">
            <v/>
          </cell>
          <cell r="NZ8" t="str">
            <v/>
          </cell>
          <cell r="OA8">
            <v>120021</v>
          </cell>
          <cell r="OB8">
            <v>4056344</v>
          </cell>
        </row>
        <row r="9">
          <cell r="BM9" t="str">
            <v>WI0198</v>
          </cell>
          <cell r="BN9" t="str">
            <v/>
          </cell>
          <cell r="BO9" t="str">
            <v/>
          </cell>
          <cell r="BP9" t="str">
            <v>03</v>
          </cell>
          <cell r="BQ9" t="str">
            <v>WI</v>
          </cell>
          <cell r="BR9" t="str">
            <v/>
          </cell>
          <cell r="BS9" t="str">
            <v/>
          </cell>
          <cell r="BT9" t="str">
            <v>2019</v>
          </cell>
          <cell r="BU9" t="str">
            <v/>
          </cell>
          <cell r="BV9">
            <v>1</v>
          </cell>
          <cell r="BW9" t="str">
            <v/>
          </cell>
          <cell r="BX9" t="str">
            <v/>
          </cell>
          <cell r="BY9" t="str">
            <v/>
          </cell>
          <cell r="BZ9" t="str">
            <v/>
          </cell>
          <cell r="CA9" t="str">
            <v>Arrowhead Library System</v>
          </cell>
          <cell r="CB9" t="str">
            <v>Milton Public Library</v>
          </cell>
          <cell r="CC9" t="str">
            <v>Ms</v>
          </cell>
          <cell r="CD9" t="str">
            <v>Ashlee</v>
          </cell>
          <cell r="CE9" t="str">
            <v>Kunkel</v>
          </cell>
          <cell r="CF9" t="str">
            <v>kunkel.ashlee@als.lib.wi.us</v>
          </cell>
          <cell r="CG9" t="str">
            <v/>
          </cell>
          <cell r="CH9" t="str">
            <v/>
          </cell>
          <cell r="CI9" t="str">
            <v/>
          </cell>
          <cell r="CJ9" t="str">
            <v/>
          </cell>
          <cell r="CK9" t="str">
            <v/>
          </cell>
          <cell r="CL9" t="str">
            <v/>
          </cell>
          <cell r="CM9" t="str">
            <v>430 E. High St., #100</v>
          </cell>
          <cell r="CN9" t="str">
            <v>430 E. High St., #100</v>
          </cell>
          <cell r="CO9" t="str">
            <v>Milton</v>
          </cell>
          <cell r="CP9" t="str">
            <v>53563</v>
          </cell>
          <cell r="CQ9" t="str">
            <v>1592</v>
          </cell>
          <cell r="CR9" t="str">
            <v>Rock</v>
          </cell>
          <cell r="CS9" t="str">
            <v>WI</v>
          </cell>
          <cell r="CT9" t="str">
            <v>(608)868-7462</v>
          </cell>
          <cell r="CU9" t="str">
            <v/>
          </cell>
          <cell r="CV9" t="str">
            <v/>
          </cell>
          <cell r="CW9" t="str">
            <v>(608)868-6926</v>
          </cell>
          <cell r="CX9">
            <v>16000</v>
          </cell>
          <cell r="CY9">
            <v>0</v>
          </cell>
          <cell r="CZ9" t="str">
            <v>CE</v>
          </cell>
          <cell r="DA9">
            <v>53</v>
          </cell>
          <cell r="DB9">
            <v>52</v>
          </cell>
          <cell r="DC9" t="str">
            <v/>
          </cell>
          <cell r="DD9">
            <v>52</v>
          </cell>
          <cell r="DE9" t="str">
            <v/>
          </cell>
          <cell r="DF9">
            <v>2756</v>
          </cell>
          <cell r="DG9">
            <v>2756</v>
          </cell>
          <cell r="DH9" t="str">
            <v/>
          </cell>
          <cell r="DI9">
            <v>27441</v>
          </cell>
          <cell r="DJ9">
            <v>2167</v>
          </cell>
          <cell r="DK9">
            <v>155352</v>
          </cell>
          <cell r="DL9">
            <v>1232</v>
          </cell>
          <cell r="DM9">
            <v>83</v>
          </cell>
          <cell r="DN9">
            <v>54323</v>
          </cell>
          <cell r="DO9">
            <v>3845</v>
          </cell>
          <cell r="DP9">
            <v>225</v>
          </cell>
          <cell r="DQ9">
            <v>952</v>
          </cell>
          <cell r="DR9">
            <v>31</v>
          </cell>
          <cell r="DS9" t="str">
            <v/>
          </cell>
          <cell r="DT9" t="str">
            <v>Maker Kits, Emmy's EarlyLit Kits, Sitter Sacks</v>
          </cell>
          <cell r="DU9" t="str">
            <v/>
          </cell>
          <cell r="DV9" t="str">
            <v/>
          </cell>
          <cell r="DW9" t="str">
            <v/>
          </cell>
          <cell r="DX9" t="str">
            <v/>
          </cell>
          <cell r="DY9">
            <v>0</v>
          </cell>
          <cell r="DZ9">
            <v>5</v>
          </cell>
          <cell r="EA9">
            <v>50</v>
          </cell>
          <cell r="EB9">
            <v>55</v>
          </cell>
          <cell r="EC9">
            <v>24</v>
          </cell>
          <cell r="ED9">
            <v>243255</v>
          </cell>
          <cell r="EE9">
            <v>0.1128075</v>
          </cell>
          <cell r="EF9">
            <v>5</v>
          </cell>
          <cell r="EG9" t="str">
            <v/>
          </cell>
          <cell r="EH9">
            <v>24</v>
          </cell>
          <cell r="EI9">
            <v>2475</v>
          </cell>
          <cell r="EJ9">
            <v>103328</v>
          </cell>
          <cell r="EK9">
            <v>50598</v>
          </cell>
          <cell r="EL9" t="str">
            <v/>
          </cell>
          <cell r="EM9" t="str">
            <v/>
          </cell>
          <cell r="EN9" t="str">
            <v/>
          </cell>
          <cell r="EO9" t="str">
            <v>Categorized ILL Transactions</v>
          </cell>
          <cell r="EP9">
            <v>11633</v>
          </cell>
          <cell r="EQ9">
            <v>17571</v>
          </cell>
          <cell r="ER9">
            <v>796</v>
          </cell>
          <cell r="ES9">
            <v>774</v>
          </cell>
          <cell r="ET9">
            <v>0</v>
          </cell>
          <cell r="EU9">
            <v>0</v>
          </cell>
          <cell r="EV9">
            <v>12429</v>
          </cell>
          <cell r="EW9">
            <v>18345</v>
          </cell>
          <cell r="EX9" t="str">
            <v/>
          </cell>
          <cell r="EY9" t="str">
            <v/>
          </cell>
          <cell r="EZ9">
            <v>5243</v>
          </cell>
          <cell r="FA9">
            <v>4217</v>
          </cell>
          <cell r="FB9">
            <v>9460</v>
          </cell>
          <cell r="FC9" t="str">
            <v>Survey Week(s)</v>
          </cell>
          <cell r="FD9">
            <v>3484</v>
          </cell>
          <cell r="FE9" t="str">
            <v>Actual Count</v>
          </cell>
          <cell r="FF9">
            <v>96605</v>
          </cell>
          <cell r="FG9" t="str">
            <v>Actual Count</v>
          </cell>
          <cell r="FH9">
            <v>3192</v>
          </cell>
          <cell r="FI9" t="str">
            <v>0</v>
          </cell>
          <cell r="FJ9" t="str">
            <v/>
          </cell>
          <cell r="FK9">
            <v>26645</v>
          </cell>
          <cell r="FL9" t="str">
            <v/>
          </cell>
          <cell r="FM9" t="str">
            <v/>
          </cell>
          <cell r="FN9">
            <v>0</v>
          </cell>
          <cell r="FO9">
            <v>158</v>
          </cell>
          <cell r="FP9">
            <v>355</v>
          </cell>
          <cell r="FQ9">
            <v>513</v>
          </cell>
          <cell r="FR9">
            <v>5431</v>
          </cell>
          <cell r="FS9">
            <v>4297</v>
          </cell>
          <cell r="FT9">
            <v>359</v>
          </cell>
          <cell r="FU9">
            <v>10087</v>
          </cell>
          <cell r="FV9">
            <v>325</v>
          </cell>
          <cell r="FW9">
            <v>10600</v>
          </cell>
          <cell r="FX9">
            <v>113415</v>
          </cell>
          <cell r="FY9">
            <v>113928</v>
          </cell>
          <cell r="FZ9">
            <v>251</v>
          </cell>
          <cell r="GA9">
            <v>76</v>
          </cell>
          <cell r="GB9">
            <v>114</v>
          </cell>
          <cell r="GC9">
            <v>441</v>
          </cell>
          <cell r="GD9">
            <v>9338</v>
          </cell>
          <cell r="GE9">
            <v>1043</v>
          </cell>
          <cell r="GF9">
            <v>1834</v>
          </cell>
          <cell r="GG9">
            <v>12215</v>
          </cell>
          <cell r="GH9">
            <v>7</v>
          </cell>
          <cell r="GI9">
            <v>7</v>
          </cell>
          <cell r="GJ9" t="str">
            <v>Ms.</v>
          </cell>
          <cell r="GK9" t="str">
            <v>Annette</v>
          </cell>
          <cell r="GL9" t="str">
            <v>Smith</v>
          </cell>
          <cell r="GM9" t="str">
            <v>1044 Sunset Dr.</v>
          </cell>
          <cell r="GN9" t="str">
            <v>Milton</v>
          </cell>
          <cell r="GO9" t="str">
            <v>53563</v>
          </cell>
          <cell r="GP9" t="str">
            <v>arsmith14@gmail.com</v>
          </cell>
          <cell r="GQ9" t="str">
            <v>Mr.</v>
          </cell>
          <cell r="GR9" t="str">
            <v>Stephen</v>
          </cell>
          <cell r="GS9" t="str">
            <v>Tupper</v>
          </cell>
          <cell r="GT9" t="str">
            <v>9326 North Raven Court</v>
          </cell>
          <cell r="GU9" t="str">
            <v>Milton</v>
          </cell>
          <cell r="GV9" t="str">
            <v>53563</v>
          </cell>
          <cell r="GW9" t="str">
            <v>tupps46@gmail.com</v>
          </cell>
          <cell r="GX9" t="str">
            <v>Ms.</v>
          </cell>
          <cell r="GY9" t="str">
            <v>Rose</v>
          </cell>
          <cell r="GZ9" t="str">
            <v>Stricker</v>
          </cell>
          <cell r="HA9" t="str">
            <v>430 E High Street</v>
          </cell>
          <cell r="HB9" t="str">
            <v>Milton</v>
          </cell>
          <cell r="HC9" t="str">
            <v>53563</v>
          </cell>
          <cell r="HD9" t="str">
            <v>rosestricker@hotmail.com</v>
          </cell>
          <cell r="HE9" t="str">
            <v>Ms.</v>
          </cell>
          <cell r="HF9" t="str">
            <v>Jen</v>
          </cell>
          <cell r="HG9" t="str">
            <v>Schuetz</v>
          </cell>
          <cell r="HH9" t="str">
            <v>659 Wildfire Ln</v>
          </cell>
          <cell r="HI9" t="str">
            <v>Milton</v>
          </cell>
          <cell r="HJ9" t="str">
            <v>53563</v>
          </cell>
          <cell r="HK9" t="str">
            <v>jschuetzx2@yahoo.com</v>
          </cell>
          <cell r="HL9" t="str">
            <v>Mr.</v>
          </cell>
          <cell r="HM9" t="str">
            <v>Martin</v>
          </cell>
          <cell r="HN9" t="str">
            <v>Collins</v>
          </cell>
          <cell r="HO9" t="str">
            <v>8800 N. Clear Lake Rd</v>
          </cell>
          <cell r="HP9" t="str">
            <v>Milton</v>
          </cell>
          <cell r="HQ9" t="str">
            <v>53563</v>
          </cell>
          <cell r="HR9" t="str">
            <v>myxobolus@hotmail.com</v>
          </cell>
          <cell r="HS9" t="str">
            <v>Ms.</v>
          </cell>
          <cell r="HT9" t="str">
            <v>Theresa</v>
          </cell>
          <cell r="HU9" t="str">
            <v>Rusch</v>
          </cell>
          <cell r="HV9" t="str">
            <v>376 W. Sunset Dr.</v>
          </cell>
          <cell r="HW9" t="str">
            <v>Milton</v>
          </cell>
          <cell r="HX9" t="str">
            <v>53563</v>
          </cell>
          <cell r="HY9" t="str">
            <v>TRusch@milton-wi.gov</v>
          </cell>
          <cell r="HZ9" t="str">
            <v>Ms.</v>
          </cell>
          <cell r="IA9" t="str">
            <v>Debbie</v>
          </cell>
          <cell r="IB9" t="str">
            <v>Dean</v>
          </cell>
          <cell r="IC9" t="str">
            <v>343 Rogers Street</v>
          </cell>
          <cell r="ID9" t="str">
            <v>Milton</v>
          </cell>
          <cell r="IE9" t="str">
            <v>53563</v>
          </cell>
          <cell r="IF9" t="str">
            <v>DEAND@milton.k12.wi.us</v>
          </cell>
          <cell r="IG9" t="str">
            <v/>
          </cell>
          <cell r="IH9" t="str">
            <v/>
          </cell>
          <cell r="II9" t="str">
            <v/>
          </cell>
          <cell r="IJ9" t="str">
            <v/>
          </cell>
          <cell r="IK9" t="str">
            <v/>
          </cell>
          <cell r="IL9" t="str">
            <v/>
          </cell>
          <cell r="IM9" t="str">
            <v/>
          </cell>
          <cell r="IN9" t="str">
            <v/>
          </cell>
          <cell r="IO9" t="str">
            <v/>
          </cell>
          <cell r="IP9" t="str">
            <v/>
          </cell>
          <cell r="IQ9" t="str">
            <v/>
          </cell>
          <cell r="IR9" t="str">
            <v/>
          </cell>
          <cell r="IS9" t="str">
            <v/>
          </cell>
          <cell r="IT9" t="str">
            <v/>
          </cell>
          <cell r="IU9" t="str">
            <v/>
          </cell>
          <cell r="IV9" t="str">
            <v/>
          </cell>
          <cell r="IW9" t="str">
            <v/>
          </cell>
          <cell r="IX9" t="str">
            <v/>
          </cell>
          <cell r="IY9" t="str">
            <v/>
          </cell>
          <cell r="IZ9" t="str">
            <v/>
          </cell>
          <cell r="JA9" t="str">
            <v/>
          </cell>
          <cell r="JB9" t="str">
            <v/>
          </cell>
          <cell r="JC9" t="str">
            <v/>
          </cell>
          <cell r="JD9" t="str">
            <v/>
          </cell>
          <cell r="JE9" t="str">
            <v/>
          </cell>
          <cell r="JF9" t="str">
            <v/>
          </cell>
          <cell r="JG9" t="str">
            <v/>
          </cell>
          <cell r="JH9" t="str">
            <v/>
          </cell>
          <cell r="JI9" t="str">
            <v/>
          </cell>
          <cell r="JJ9" t="str">
            <v/>
          </cell>
          <cell r="JK9" t="str">
            <v/>
          </cell>
          <cell r="JL9" t="str">
            <v/>
          </cell>
          <cell r="JM9" t="str">
            <v/>
          </cell>
          <cell r="JN9" t="str">
            <v/>
          </cell>
          <cell r="JO9" t="str">
            <v/>
          </cell>
          <cell r="JP9" t="str">
            <v/>
          </cell>
          <cell r="JQ9" t="str">
            <v/>
          </cell>
          <cell r="JR9" t="str">
            <v/>
          </cell>
          <cell r="JS9" t="str">
            <v/>
          </cell>
          <cell r="JT9" t="str">
            <v/>
          </cell>
          <cell r="JU9" t="str">
            <v/>
          </cell>
          <cell r="JV9" t="str">
            <v/>
          </cell>
          <cell r="JW9" t="str">
            <v/>
          </cell>
          <cell r="JX9" t="str">
            <v/>
          </cell>
          <cell r="JY9" t="str">
            <v/>
          </cell>
          <cell r="JZ9" t="str">
            <v/>
          </cell>
          <cell r="KA9" t="str">
            <v/>
          </cell>
          <cell r="KB9" t="str">
            <v/>
          </cell>
          <cell r="KC9" t="str">
            <v/>
          </cell>
          <cell r="KD9" t="str">
            <v/>
          </cell>
          <cell r="KE9" t="str">
            <v/>
          </cell>
          <cell r="KF9" t="str">
            <v/>
          </cell>
          <cell r="KG9" t="str">
            <v/>
          </cell>
          <cell r="KH9" t="str">
            <v/>
          </cell>
          <cell r="KI9" t="str">
            <v/>
          </cell>
          <cell r="KJ9" t="str">
            <v/>
          </cell>
          <cell r="KK9" t="str">
            <v/>
          </cell>
          <cell r="KL9" t="str">
            <v/>
          </cell>
          <cell r="KM9" t="str">
            <v/>
          </cell>
          <cell r="KN9" t="str">
            <v/>
          </cell>
          <cell r="KO9" t="str">
            <v/>
          </cell>
          <cell r="KP9" t="str">
            <v/>
          </cell>
          <cell r="KQ9" t="str">
            <v/>
          </cell>
          <cell r="KR9" t="str">
            <v/>
          </cell>
          <cell r="KS9" t="str">
            <v/>
          </cell>
          <cell r="KT9" t="str">
            <v/>
          </cell>
          <cell r="KU9" t="str">
            <v/>
          </cell>
          <cell r="KV9" t="str">
            <v/>
          </cell>
          <cell r="KW9" t="str">
            <v/>
          </cell>
          <cell r="KX9" t="str">
            <v/>
          </cell>
          <cell r="KY9">
            <v>7</v>
          </cell>
          <cell r="KZ9" t="str">
            <v>City</v>
          </cell>
          <cell r="LA9" t="str">
            <v>Milton</v>
          </cell>
          <cell r="LB9">
            <v>288224</v>
          </cell>
          <cell r="LC9" t="str">
            <v/>
          </cell>
          <cell r="LD9" t="str">
            <v/>
          </cell>
          <cell r="LE9" t="str">
            <v/>
          </cell>
          <cell r="LF9" t="str">
            <v/>
          </cell>
          <cell r="LG9" t="str">
            <v/>
          </cell>
          <cell r="LH9" t="str">
            <v/>
          </cell>
          <cell r="LI9" t="str">
            <v/>
          </cell>
          <cell r="LJ9" t="str">
            <v/>
          </cell>
          <cell r="LK9" t="str">
            <v/>
          </cell>
          <cell r="LL9" t="str">
            <v/>
          </cell>
          <cell r="LM9" t="str">
            <v/>
          </cell>
          <cell r="LN9" t="str">
            <v/>
          </cell>
          <cell r="LO9" t="str">
            <v/>
          </cell>
          <cell r="LP9" t="str">
            <v/>
          </cell>
          <cell r="LQ9" t="str">
            <v/>
          </cell>
          <cell r="LR9" t="str">
            <v/>
          </cell>
          <cell r="LS9" t="str">
            <v/>
          </cell>
          <cell r="LT9" t="str">
            <v/>
          </cell>
          <cell r="LU9">
            <v>288224</v>
          </cell>
          <cell r="LV9">
            <v>82261</v>
          </cell>
          <cell r="LW9" t="str">
            <v>Walworth</v>
          </cell>
          <cell r="LX9">
            <v>433</v>
          </cell>
          <cell r="LY9" t="str">
            <v>Dane</v>
          </cell>
          <cell r="LZ9">
            <v>1890</v>
          </cell>
          <cell r="MA9" t="str">
            <v>Jefferson</v>
          </cell>
          <cell r="MB9">
            <v>1493</v>
          </cell>
          <cell r="MC9" t="str">
            <v/>
          </cell>
          <cell r="MD9" t="str">
            <v/>
          </cell>
          <cell r="ME9" t="str">
            <v/>
          </cell>
          <cell r="MF9" t="str">
            <v/>
          </cell>
          <cell r="MG9" t="str">
            <v/>
          </cell>
          <cell r="MH9" t="str">
            <v/>
          </cell>
          <cell r="MI9" t="str">
            <v/>
          </cell>
          <cell r="MJ9" t="str">
            <v/>
          </cell>
          <cell r="MK9" t="str">
            <v/>
          </cell>
          <cell r="ML9" t="str">
            <v/>
          </cell>
          <cell r="MM9" t="str">
            <v/>
          </cell>
          <cell r="MN9" t="str">
            <v/>
          </cell>
          <cell r="MO9" t="str">
            <v/>
          </cell>
          <cell r="MP9" t="str">
            <v/>
          </cell>
          <cell r="MQ9">
            <v>3816</v>
          </cell>
          <cell r="MR9" t="str">
            <v>Postage</v>
          </cell>
          <cell r="MS9">
            <v>20</v>
          </cell>
          <cell r="MT9" t="str">
            <v/>
          </cell>
          <cell r="MU9" t="str">
            <v/>
          </cell>
          <cell r="MV9" t="str">
            <v/>
          </cell>
          <cell r="MW9" t="str">
            <v/>
          </cell>
          <cell r="MX9" t="str">
            <v/>
          </cell>
          <cell r="MY9" t="str">
            <v/>
          </cell>
          <cell r="MZ9">
            <v>0</v>
          </cell>
          <cell r="NA9" t="str">
            <v/>
          </cell>
          <cell r="NB9" t="str">
            <v/>
          </cell>
          <cell r="NC9">
            <v>20</v>
          </cell>
          <cell r="ND9" t="str">
            <v/>
          </cell>
          <cell r="NE9" t="str">
            <v/>
          </cell>
          <cell r="NF9">
            <v>0</v>
          </cell>
          <cell r="NG9" t="str">
            <v/>
          </cell>
          <cell r="NH9" t="str">
            <v/>
          </cell>
          <cell r="NI9" t="str">
            <v/>
          </cell>
          <cell r="NJ9" t="str">
            <v/>
          </cell>
          <cell r="NK9" t="str">
            <v/>
          </cell>
          <cell r="NL9" t="str">
            <v/>
          </cell>
          <cell r="NM9" t="str">
            <v/>
          </cell>
          <cell r="NN9" t="str">
            <v/>
          </cell>
          <cell r="NO9" t="str">
            <v/>
          </cell>
          <cell r="NP9">
            <v>0</v>
          </cell>
          <cell r="NQ9" t="str">
            <v/>
          </cell>
          <cell r="NR9" t="str">
            <v/>
          </cell>
          <cell r="NS9" t="str">
            <v/>
          </cell>
          <cell r="NT9" t="str">
            <v/>
          </cell>
          <cell r="NU9" t="str">
            <v/>
          </cell>
          <cell r="NV9" t="str">
            <v/>
          </cell>
          <cell r="NW9" t="str">
            <v/>
          </cell>
          <cell r="NX9" t="str">
            <v/>
          </cell>
          <cell r="NY9" t="str">
            <v/>
          </cell>
          <cell r="NZ9" t="str">
            <v/>
          </cell>
          <cell r="OA9">
            <v>33152</v>
          </cell>
          <cell r="OB9">
            <v>407473</v>
          </cell>
        </row>
        <row r="10">
          <cell r="BM10" t="str">
            <v>WI0237</v>
          </cell>
          <cell r="BN10" t="str">
            <v/>
          </cell>
          <cell r="BO10" t="str">
            <v/>
          </cell>
          <cell r="BP10" t="str">
            <v>03</v>
          </cell>
          <cell r="BQ10" t="str">
            <v>WI</v>
          </cell>
          <cell r="BR10" t="str">
            <v/>
          </cell>
          <cell r="BS10" t="str">
            <v/>
          </cell>
          <cell r="BT10" t="str">
            <v>2019</v>
          </cell>
          <cell r="BU10" t="str">
            <v/>
          </cell>
          <cell r="BV10">
            <v>2</v>
          </cell>
          <cell r="BW10" t="str">
            <v/>
          </cell>
          <cell r="BX10" t="str">
            <v/>
          </cell>
          <cell r="BY10" t="str">
            <v/>
          </cell>
          <cell r="BZ10" t="str">
            <v/>
          </cell>
          <cell r="CA10" t="str">
            <v>Arrowhead Library System</v>
          </cell>
          <cell r="CB10" t="str">
            <v>Orfordville Public Library</v>
          </cell>
          <cell r="CC10" t="str">
            <v>Ms</v>
          </cell>
          <cell r="CD10" t="str">
            <v>Sarah</v>
          </cell>
          <cell r="CE10" t="str">
            <v>Strunz</v>
          </cell>
          <cell r="CF10" t="str">
            <v>strunz.sarah@als.lib.wi.us</v>
          </cell>
          <cell r="CG10" t="str">
            <v/>
          </cell>
          <cell r="CH10" t="str">
            <v/>
          </cell>
          <cell r="CI10" t="str">
            <v/>
          </cell>
          <cell r="CJ10" t="str">
            <v/>
          </cell>
          <cell r="CK10" t="str">
            <v/>
          </cell>
          <cell r="CL10" t="str">
            <v/>
          </cell>
          <cell r="CM10" t="str">
            <v>519 E. Beloit St.</v>
          </cell>
          <cell r="CN10" t="str">
            <v>PO Box 249</v>
          </cell>
          <cell r="CO10" t="str">
            <v>Orfordville</v>
          </cell>
          <cell r="CP10" t="str">
            <v>53576</v>
          </cell>
          <cell r="CQ10" t="str">
            <v>0249</v>
          </cell>
          <cell r="CR10" t="str">
            <v>Rock</v>
          </cell>
          <cell r="CS10" t="str">
            <v>WI</v>
          </cell>
          <cell r="CT10" t="str">
            <v>(608)879-9229</v>
          </cell>
          <cell r="CU10" t="str">
            <v/>
          </cell>
          <cell r="CV10" t="str">
            <v/>
          </cell>
          <cell r="CW10" t="str">
            <v>(608)879-2031</v>
          </cell>
          <cell r="CX10">
            <v>3200</v>
          </cell>
          <cell r="CY10">
            <v>0</v>
          </cell>
          <cell r="CZ10" t="str">
            <v>CE</v>
          </cell>
          <cell r="DA10">
            <v>41</v>
          </cell>
          <cell r="DB10">
            <v>52</v>
          </cell>
          <cell r="DC10" t="str">
            <v/>
          </cell>
          <cell r="DD10">
            <v>52</v>
          </cell>
          <cell r="DE10" t="str">
            <v/>
          </cell>
          <cell r="DF10">
            <v>2132</v>
          </cell>
          <cell r="DG10">
            <v>2132</v>
          </cell>
          <cell r="DH10" t="str">
            <v/>
          </cell>
          <cell r="DI10">
            <v>10805</v>
          </cell>
          <cell r="DJ10">
            <v>720</v>
          </cell>
          <cell r="DK10">
            <v>155352</v>
          </cell>
          <cell r="DL10">
            <v>518</v>
          </cell>
          <cell r="DM10">
            <v>0</v>
          </cell>
          <cell r="DN10">
            <v>54323</v>
          </cell>
          <cell r="DO10">
            <v>2064</v>
          </cell>
          <cell r="DP10">
            <v>95</v>
          </cell>
          <cell r="DQ10">
            <v>952</v>
          </cell>
          <cell r="DR10">
            <v>0</v>
          </cell>
          <cell r="DS10" t="str">
            <v/>
          </cell>
          <cell r="DT10" t="str">
            <v/>
          </cell>
          <cell r="DU10" t="str">
            <v/>
          </cell>
          <cell r="DV10" t="str">
            <v/>
          </cell>
          <cell r="DW10" t="str">
            <v/>
          </cell>
          <cell r="DX10" t="str">
            <v/>
          </cell>
          <cell r="DY10">
            <v>0</v>
          </cell>
          <cell r="DZ10">
            <v>5</v>
          </cell>
          <cell r="EA10">
            <v>50</v>
          </cell>
          <cell r="EB10">
            <v>55</v>
          </cell>
          <cell r="EC10">
            <v>28</v>
          </cell>
          <cell r="ED10">
            <v>224097</v>
          </cell>
          <cell r="EE10">
            <v>4.82157E-2</v>
          </cell>
          <cell r="EF10">
            <v>5</v>
          </cell>
          <cell r="EG10" t="str">
            <v/>
          </cell>
          <cell r="EH10">
            <v>28</v>
          </cell>
          <cell r="EI10">
            <v>815</v>
          </cell>
          <cell r="EJ10">
            <v>23202</v>
          </cell>
          <cell r="EK10">
            <v>6473</v>
          </cell>
          <cell r="EL10" t="str">
            <v/>
          </cell>
          <cell r="EM10" t="str">
            <v/>
          </cell>
          <cell r="EN10" t="str">
            <v/>
          </cell>
          <cell r="EO10" t="str">
            <v>Categorized ILL Transactions</v>
          </cell>
          <cell r="EP10">
            <v>6027</v>
          </cell>
          <cell r="EQ10">
            <v>5606</v>
          </cell>
          <cell r="ER10">
            <v>228</v>
          </cell>
          <cell r="ES10">
            <v>171</v>
          </cell>
          <cell r="ET10" t="str">
            <v/>
          </cell>
          <cell r="EU10" t="str">
            <v/>
          </cell>
          <cell r="EV10">
            <v>6255</v>
          </cell>
          <cell r="EW10">
            <v>5777</v>
          </cell>
          <cell r="EX10" t="str">
            <v/>
          </cell>
          <cell r="EY10" t="str">
            <v/>
          </cell>
          <cell r="EZ10">
            <v>1202</v>
          </cell>
          <cell r="FA10">
            <v>1119</v>
          </cell>
          <cell r="FB10">
            <v>2321</v>
          </cell>
          <cell r="FC10" t="str">
            <v>Did Not Collect</v>
          </cell>
          <cell r="FD10" t="str">
            <v/>
          </cell>
          <cell r="FE10" t="str">
            <v>Actual Count</v>
          </cell>
          <cell r="FF10">
            <v>9211</v>
          </cell>
          <cell r="FG10" t="str">
            <v>Actual Count</v>
          </cell>
          <cell r="FH10">
            <v>1472</v>
          </cell>
          <cell r="FI10" t="str">
            <v>1</v>
          </cell>
          <cell r="FJ10">
            <v>1421</v>
          </cell>
          <cell r="FK10">
            <v>5162</v>
          </cell>
          <cell r="FL10" t="str">
            <v/>
          </cell>
          <cell r="FM10" t="str">
            <v/>
          </cell>
          <cell r="FN10" t="str">
            <v/>
          </cell>
          <cell r="FO10">
            <v>63</v>
          </cell>
          <cell r="FP10" t="str">
            <v/>
          </cell>
          <cell r="FQ10">
            <v>-1</v>
          </cell>
          <cell r="FR10">
            <v>1789</v>
          </cell>
          <cell r="FS10">
            <v>1893</v>
          </cell>
          <cell r="FT10">
            <v>148</v>
          </cell>
          <cell r="FU10">
            <v>3830</v>
          </cell>
          <cell r="FV10">
            <v>66</v>
          </cell>
          <cell r="FW10">
            <v>-1</v>
          </cell>
          <cell r="FX10">
            <v>27032</v>
          </cell>
          <cell r="FY10">
            <v>27095</v>
          </cell>
          <cell r="FZ10">
            <v>80</v>
          </cell>
          <cell r="GA10">
            <v>0</v>
          </cell>
          <cell r="GB10">
            <v>44</v>
          </cell>
          <cell r="GC10">
            <v>124</v>
          </cell>
          <cell r="GD10">
            <v>1364</v>
          </cell>
          <cell r="GE10">
            <v>0</v>
          </cell>
          <cell r="GF10">
            <v>771</v>
          </cell>
          <cell r="GG10">
            <v>2135</v>
          </cell>
          <cell r="GH10">
            <v>6</v>
          </cell>
          <cell r="GI10">
            <v>6</v>
          </cell>
          <cell r="GJ10" t="str">
            <v>Ms.</v>
          </cell>
          <cell r="GK10" t="str">
            <v>Marge</v>
          </cell>
          <cell r="GL10" t="str">
            <v>Harker</v>
          </cell>
          <cell r="GM10" t="str">
            <v>107 N Mowe Street</v>
          </cell>
          <cell r="GN10" t="str">
            <v>Orfordville</v>
          </cell>
          <cell r="GO10" t="str">
            <v>53576</v>
          </cell>
          <cell r="GP10" t="str">
            <v>mharker107@gmail.com</v>
          </cell>
          <cell r="GQ10" t="str">
            <v>Mr.</v>
          </cell>
          <cell r="GR10" t="str">
            <v>Alexander</v>
          </cell>
          <cell r="GS10" t="str">
            <v>Rucker</v>
          </cell>
          <cell r="GT10" t="str">
            <v>311 N Mowe St</v>
          </cell>
          <cell r="GU10" t="str">
            <v>Orfordville</v>
          </cell>
          <cell r="GV10" t="str">
            <v>53576</v>
          </cell>
          <cell r="GW10" t="str">
            <v>ruckera6@gmail.com</v>
          </cell>
          <cell r="GX10" t="str">
            <v>Ms.</v>
          </cell>
          <cell r="GY10" t="str">
            <v>Judy</v>
          </cell>
          <cell r="GZ10" t="str">
            <v>Albright</v>
          </cell>
          <cell r="HA10" t="str">
            <v>15742 Lang Road</v>
          </cell>
          <cell r="HB10" t="str">
            <v>Orfordville</v>
          </cell>
          <cell r="HC10" t="str">
            <v>53576</v>
          </cell>
          <cell r="HD10" t="str">
            <v>jalbright2468@gmail.com</v>
          </cell>
          <cell r="HE10" t="str">
            <v>Mrs.</v>
          </cell>
          <cell r="HF10" t="str">
            <v>Melissa</v>
          </cell>
          <cell r="HG10" t="str">
            <v>James</v>
          </cell>
          <cell r="HH10" t="str">
            <v>108 Mowe St</v>
          </cell>
          <cell r="HI10" t="str">
            <v>Orfordville</v>
          </cell>
          <cell r="HJ10" t="str">
            <v>53576</v>
          </cell>
          <cell r="HK10" t="str">
            <v>maj_8307@yahoo.com</v>
          </cell>
          <cell r="HL10" t="str">
            <v>Mr.</v>
          </cell>
          <cell r="HM10" t="str">
            <v>Chuck</v>
          </cell>
          <cell r="HN10" t="str">
            <v>Boyce</v>
          </cell>
          <cell r="HO10" t="str">
            <v>115 N Main St</v>
          </cell>
          <cell r="HP10" t="str">
            <v>Orfordville</v>
          </cell>
          <cell r="HQ10" t="str">
            <v>53576</v>
          </cell>
          <cell r="HR10" t="str">
            <v>wrencher@ameritech.net</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cell r="JG10" t="str">
            <v/>
          </cell>
          <cell r="JH10" t="str">
            <v/>
          </cell>
          <cell r="JI10" t="str">
            <v/>
          </cell>
          <cell r="JJ10" t="str">
            <v/>
          </cell>
          <cell r="JK10" t="str">
            <v/>
          </cell>
          <cell r="JL10" t="str">
            <v/>
          </cell>
          <cell r="JM10" t="str">
            <v/>
          </cell>
          <cell r="JN10" t="str">
            <v/>
          </cell>
          <cell r="JO10" t="str">
            <v/>
          </cell>
          <cell r="JP10" t="str">
            <v/>
          </cell>
          <cell r="JQ10" t="str">
            <v/>
          </cell>
          <cell r="JR10" t="str">
            <v/>
          </cell>
          <cell r="JS10" t="str">
            <v/>
          </cell>
          <cell r="JT10" t="str">
            <v/>
          </cell>
          <cell r="JU10" t="str">
            <v/>
          </cell>
          <cell r="JV10" t="str">
            <v/>
          </cell>
          <cell r="JW10" t="str">
            <v/>
          </cell>
          <cell r="JX10" t="str">
            <v/>
          </cell>
          <cell r="JY10" t="str">
            <v/>
          </cell>
          <cell r="JZ10" t="str">
            <v/>
          </cell>
          <cell r="KA10" t="str">
            <v/>
          </cell>
          <cell r="KB10" t="str">
            <v/>
          </cell>
          <cell r="KC10" t="str">
            <v/>
          </cell>
          <cell r="KD10" t="str">
            <v/>
          </cell>
          <cell r="KE10" t="str">
            <v/>
          </cell>
          <cell r="KF10" t="str">
            <v/>
          </cell>
          <cell r="KG10" t="str">
            <v/>
          </cell>
          <cell r="KH10" t="str">
            <v/>
          </cell>
          <cell r="KI10" t="str">
            <v/>
          </cell>
          <cell r="KJ10" t="str">
            <v/>
          </cell>
          <cell r="KK10" t="str">
            <v/>
          </cell>
          <cell r="KL10" t="str">
            <v/>
          </cell>
          <cell r="KM10" t="str">
            <v/>
          </cell>
          <cell r="KN10" t="str">
            <v/>
          </cell>
          <cell r="KO10" t="str">
            <v/>
          </cell>
          <cell r="KP10" t="str">
            <v/>
          </cell>
          <cell r="KQ10" t="str">
            <v/>
          </cell>
          <cell r="KR10" t="str">
            <v/>
          </cell>
          <cell r="KS10" t="str">
            <v/>
          </cell>
          <cell r="KT10" t="str">
            <v/>
          </cell>
          <cell r="KU10" t="str">
            <v/>
          </cell>
          <cell r="KV10" t="str">
            <v/>
          </cell>
          <cell r="KW10" t="str">
            <v/>
          </cell>
          <cell r="KX10" t="str">
            <v/>
          </cell>
          <cell r="KY10">
            <v>5</v>
          </cell>
          <cell r="KZ10" t="str">
            <v>Village</v>
          </cell>
          <cell r="LA10" t="str">
            <v>Orfordville</v>
          </cell>
          <cell r="LB10">
            <v>84635</v>
          </cell>
          <cell r="LC10" t="str">
            <v/>
          </cell>
          <cell r="LD10" t="str">
            <v/>
          </cell>
          <cell r="LE10" t="str">
            <v/>
          </cell>
          <cell r="LF10" t="str">
            <v/>
          </cell>
          <cell r="LG10" t="str">
            <v/>
          </cell>
          <cell r="LH10" t="str">
            <v/>
          </cell>
          <cell r="LI10" t="str">
            <v/>
          </cell>
          <cell r="LJ10" t="str">
            <v/>
          </cell>
          <cell r="LK10" t="str">
            <v/>
          </cell>
          <cell r="LL10" t="str">
            <v/>
          </cell>
          <cell r="LM10" t="str">
            <v/>
          </cell>
          <cell r="LN10" t="str">
            <v/>
          </cell>
          <cell r="LO10" t="str">
            <v/>
          </cell>
          <cell r="LP10" t="str">
            <v/>
          </cell>
          <cell r="LQ10" t="str">
            <v/>
          </cell>
          <cell r="LR10" t="str">
            <v/>
          </cell>
          <cell r="LS10" t="str">
            <v/>
          </cell>
          <cell r="LT10" t="str">
            <v/>
          </cell>
          <cell r="LU10">
            <v>84635</v>
          </cell>
          <cell r="LV10">
            <v>31331</v>
          </cell>
          <cell r="LW10" t="str">
            <v/>
          </cell>
          <cell r="LX10" t="str">
            <v/>
          </cell>
          <cell r="LY10" t="str">
            <v/>
          </cell>
          <cell r="LZ10" t="str">
            <v/>
          </cell>
          <cell r="MA10" t="str">
            <v/>
          </cell>
          <cell r="MB10" t="str">
            <v/>
          </cell>
          <cell r="MC10" t="str">
            <v/>
          </cell>
          <cell r="MD10" t="str">
            <v/>
          </cell>
          <cell r="ME10" t="str">
            <v/>
          </cell>
          <cell r="MF10" t="str">
            <v/>
          </cell>
          <cell r="MG10" t="str">
            <v/>
          </cell>
          <cell r="MH10" t="str">
            <v/>
          </cell>
          <cell r="MI10" t="str">
            <v/>
          </cell>
          <cell r="MJ10" t="str">
            <v/>
          </cell>
          <cell r="MK10" t="str">
            <v/>
          </cell>
          <cell r="ML10" t="str">
            <v/>
          </cell>
          <cell r="MM10" t="str">
            <v/>
          </cell>
          <cell r="MN10" t="str">
            <v/>
          </cell>
          <cell r="MO10" t="str">
            <v/>
          </cell>
          <cell r="MP10" t="str">
            <v/>
          </cell>
          <cell r="MQ10" t="str">
            <v/>
          </cell>
          <cell r="MR10" t="str">
            <v>Training Expense</v>
          </cell>
          <cell r="MS10">
            <v>200</v>
          </cell>
          <cell r="MT10" t="str">
            <v/>
          </cell>
          <cell r="MU10" t="str">
            <v/>
          </cell>
          <cell r="MV10" t="str">
            <v/>
          </cell>
          <cell r="MW10" t="str">
            <v/>
          </cell>
          <cell r="MX10" t="str">
            <v/>
          </cell>
          <cell r="MY10" t="str">
            <v/>
          </cell>
          <cell r="MZ10">
            <v>0</v>
          </cell>
          <cell r="NA10" t="str">
            <v/>
          </cell>
          <cell r="NB10" t="str">
            <v/>
          </cell>
          <cell r="NC10">
            <v>200</v>
          </cell>
          <cell r="ND10" t="str">
            <v/>
          </cell>
          <cell r="NE10" t="str">
            <v/>
          </cell>
          <cell r="NF10">
            <v>0</v>
          </cell>
          <cell r="NG10" t="str">
            <v/>
          </cell>
          <cell r="NH10" t="str">
            <v/>
          </cell>
          <cell r="NI10" t="str">
            <v/>
          </cell>
          <cell r="NJ10" t="str">
            <v/>
          </cell>
          <cell r="NK10" t="str">
            <v/>
          </cell>
          <cell r="NL10" t="str">
            <v/>
          </cell>
          <cell r="NM10" t="str">
            <v/>
          </cell>
          <cell r="NN10" t="str">
            <v/>
          </cell>
          <cell r="NO10" t="str">
            <v/>
          </cell>
          <cell r="NP10">
            <v>0</v>
          </cell>
          <cell r="NQ10" t="str">
            <v/>
          </cell>
          <cell r="NR10" t="str">
            <v/>
          </cell>
          <cell r="NS10" t="str">
            <v/>
          </cell>
          <cell r="NT10" t="str">
            <v/>
          </cell>
          <cell r="NU10" t="str">
            <v/>
          </cell>
          <cell r="NV10" t="str">
            <v/>
          </cell>
          <cell r="NW10" t="str">
            <v/>
          </cell>
          <cell r="NX10" t="str">
            <v/>
          </cell>
          <cell r="NY10" t="str">
            <v/>
          </cell>
          <cell r="NZ10">
            <v>41106</v>
          </cell>
          <cell r="OA10">
            <v>3142</v>
          </cell>
          <cell r="OB10">
            <v>160414</v>
          </cell>
        </row>
        <row r="11">
          <cell r="BM11" t="str">
            <v>WI0087</v>
          </cell>
          <cell r="BN11" t="str">
            <v/>
          </cell>
          <cell r="BO11" t="str">
            <v/>
          </cell>
          <cell r="BP11" t="str">
            <v>03</v>
          </cell>
          <cell r="BQ11" t="str">
            <v>WI</v>
          </cell>
          <cell r="BR11" t="str">
            <v/>
          </cell>
          <cell r="BS11" t="str">
            <v/>
          </cell>
          <cell r="BT11" t="str">
            <v>2019</v>
          </cell>
          <cell r="BU11" t="str">
            <v/>
          </cell>
          <cell r="BV11">
            <v>2</v>
          </cell>
          <cell r="BW11" t="str">
            <v/>
          </cell>
          <cell r="BX11" t="str">
            <v/>
          </cell>
          <cell r="BY11" t="str">
            <v/>
          </cell>
          <cell r="BZ11" t="str">
            <v/>
          </cell>
          <cell r="CA11" t="str">
            <v>Bridges Library System</v>
          </cell>
          <cell r="CB11" t="str">
            <v>Alice Baker Memorial Public Library</v>
          </cell>
          <cell r="CC11" t="str">
            <v>Ms</v>
          </cell>
          <cell r="CD11" t="str">
            <v>Allison</v>
          </cell>
          <cell r="CE11" t="str">
            <v>Chase</v>
          </cell>
          <cell r="CF11" t="str">
            <v>chase@eagle.lib.wi.us</v>
          </cell>
          <cell r="CG11" t="str">
            <v/>
          </cell>
          <cell r="CH11" t="str">
            <v/>
          </cell>
          <cell r="CI11" t="str">
            <v/>
          </cell>
          <cell r="CJ11" t="str">
            <v/>
          </cell>
          <cell r="CK11" t="str">
            <v/>
          </cell>
          <cell r="CL11" t="str">
            <v/>
          </cell>
          <cell r="CM11" t="str">
            <v>820 E. Main St.</v>
          </cell>
          <cell r="CN11" t="str">
            <v>PO Box 520</v>
          </cell>
          <cell r="CO11" t="str">
            <v>Eagle</v>
          </cell>
          <cell r="CP11" t="str">
            <v>53119</v>
          </cell>
          <cell r="CQ11" t="str">
            <v>0520</v>
          </cell>
          <cell r="CR11" t="str">
            <v>Waukesha</v>
          </cell>
          <cell r="CS11" t="str">
            <v>WI</v>
          </cell>
          <cell r="CT11" t="str">
            <v>(262)594-2800</v>
          </cell>
          <cell r="CU11" t="str">
            <v/>
          </cell>
          <cell r="CV11" t="str">
            <v/>
          </cell>
          <cell r="CW11" t="str">
            <v>(262)594-5126</v>
          </cell>
          <cell r="CX11">
            <v>4160</v>
          </cell>
          <cell r="CY11">
            <v>0</v>
          </cell>
          <cell r="CZ11" t="str">
            <v>CE</v>
          </cell>
          <cell r="DA11">
            <v>56</v>
          </cell>
          <cell r="DB11">
            <v>38</v>
          </cell>
          <cell r="DC11">
            <v>55</v>
          </cell>
          <cell r="DD11">
            <v>52</v>
          </cell>
          <cell r="DE11">
            <v>14</v>
          </cell>
          <cell r="DF11">
            <v>2898</v>
          </cell>
          <cell r="DG11">
            <v>2128</v>
          </cell>
          <cell r="DH11">
            <v>770</v>
          </cell>
          <cell r="DI11">
            <v>31060</v>
          </cell>
          <cell r="DJ11">
            <v>1581</v>
          </cell>
          <cell r="DK11">
            <v>158512</v>
          </cell>
          <cell r="DL11">
            <v>2199</v>
          </cell>
          <cell r="DM11">
            <v>84</v>
          </cell>
          <cell r="DN11">
            <v>56297</v>
          </cell>
          <cell r="DO11">
            <v>4920</v>
          </cell>
          <cell r="DP11">
            <v>566</v>
          </cell>
          <cell r="DQ11">
            <v>952</v>
          </cell>
          <cell r="DR11">
            <v>434</v>
          </cell>
          <cell r="DS11" t="str">
            <v/>
          </cell>
          <cell r="DT11" t="str">
            <v>kits, av equipment, toys, pamphlets, realia</v>
          </cell>
          <cell r="DU11" t="str">
            <v/>
          </cell>
          <cell r="DV11" t="str">
            <v/>
          </cell>
          <cell r="DW11" t="str">
            <v/>
          </cell>
          <cell r="DX11" t="str">
            <v/>
          </cell>
          <cell r="DY11">
            <v>1</v>
          </cell>
          <cell r="DZ11">
            <v>5</v>
          </cell>
          <cell r="EA11">
            <v>50</v>
          </cell>
          <cell r="EB11">
            <v>56</v>
          </cell>
          <cell r="EC11">
            <v>105</v>
          </cell>
          <cell r="ED11">
            <v>254535</v>
          </cell>
          <cell r="EE11">
            <v>0.12202639999999999</v>
          </cell>
          <cell r="EF11">
            <v>6</v>
          </cell>
          <cell r="EG11" t="str">
            <v/>
          </cell>
          <cell r="EH11">
            <v>105</v>
          </cell>
          <cell r="EI11">
            <v>2231</v>
          </cell>
          <cell r="EJ11">
            <v>42231</v>
          </cell>
          <cell r="EK11">
            <v>17750</v>
          </cell>
          <cell r="EL11" t="str">
            <v/>
          </cell>
          <cell r="EM11" t="str">
            <v/>
          </cell>
          <cell r="EN11" t="str">
            <v/>
          </cell>
          <cell r="EO11" t="str">
            <v>Categorized ILL Transactions</v>
          </cell>
          <cell r="EP11">
            <v>12225</v>
          </cell>
          <cell r="EQ11">
            <v>11464</v>
          </cell>
          <cell r="ER11">
            <v>232</v>
          </cell>
          <cell r="ES11">
            <v>93</v>
          </cell>
          <cell r="ET11">
            <v>0</v>
          </cell>
          <cell r="EU11">
            <v>0</v>
          </cell>
          <cell r="EV11">
            <v>12457</v>
          </cell>
          <cell r="EW11">
            <v>11557</v>
          </cell>
          <cell r="EX11" t="str">
            <v/>
          </cell>
          <cell r="EY11" t="str">
            <v/>
          </cell>
          <cell r="EZ11">
            <v>3709</v>
          </cell>
          <cell r="FA11">
            <v>837</v>
          </cell>
          <cell r="FB11">
            <v>4546</v>
          </cell>
          <cell r="FC11" t="str">
            <v>Survey Week(s)</v>
          </cell>
          <cell r="FD11">
            <v>1200</v>
          </cell>
          <cell r="FE11" t="str">
            <v>Did Not Collect</v>
          </cell>
          <cell r="FF11">
            <v>26200</v>
          </cell>
          <cell r="FG11" t="str">
            <v>Actual Count</v>
          </cell>
          <cell r="FH11">
            <v>788</v>
          </cell>
          <cell r="FI11" t="str">
            <v>0</v>
          </cell>
          <cell r="FJ11" t="str">
            <v/>
          </cell>
          <cell r="FK11" t="str">
            <v/>
          </cell>
          <cell r="FL11" t="str">
            <v/>
          </cell>
          <cell r="FM11" t="str">
            <v/>
          </cell>
          <cell r="FN11">
            <v>0</v>
          </cell>
          <cell r="FO11">
            <v>6</v>
          </cell>
          <cell r="FP11">
            <v>57</v>
          </cell>
          <cell r="FQ11">
            <v>63</v>
          </cell>
          <cell r="FR11">
            <v>4099</v>
          </cell>
          <cell r="FS11">
            <v>2937</v>
          </cell>
          <cell r="FT11">
            <v>4</v>
          </cell>
          <cell r="FU11">
            <v>7040</v>
          </cell>
          <cell r="FV11">
            <v>182</v>
          </cell>
          <cell r="FW11">
            <v>7103</v>
          </cell>
          <cell r="FX11">
            <v>49271</v>
          </cell>
          <cell r="FY11">
            <v>49334</v>
          </cell>
          <cell r="FZ11">
            <v>107</v>
          </cell>
          <cell r="GA11">
            <v>40</v>
          </cell>
          <cell r="GB11">
            <v>96</v>
          </cell>
          <cell r="GC11">
            <v>243</v>
          </cell>
          <cell r="GD11">
            <v>3224</v>
          </cell>
          <cell r="GE11">
            <v>353</v>
          </cell>
          <cell r="GF11">
            <v>1167</v>
          </cell>
          <cell r="GG11">
            <v>4744</v>
          </cell>
          <cell r="GH11">
            <v>7</v>
          </cell>
          <cell r="GI11">
            <v>7</v>
          </cell>
          <cell r="GJ11" t="str">
            <v>Ms.</v>
          </cell>
          <cell r="GK11" t="str">
            <v>Nancy</v>
          </cell>
          <cell r="GL11" t="str">
            <v>Wilhelm</v>
          </cell>
          <cell r="GM11" t="str">
            <v>S108 W34604 South Shore Drive</v>
          </cell>
          <cell r="GN11" t="str">
            <v>Mukwonago</v>
          </cell>
          <cell r="GO11" t="str">
            <v>53149</v>
          </cell>
          <cell r="GP11" t="str">
            <v>nwilhelm@eagle.lib.wi.us</v>
          </cell>
          <cell r="GQ11" t="str">
            <v/>
          </cell>
          <cell r="GR11" t="str">
            <v>Irene</v>
          </cell>
          <cell r="GS11" t="str">
            <v>Roberts</v>
          </cell>
          <cell r="GT11" t="str">
            <v>S94W34310 JERICHO DR</v>
          </cell>
          <cell r="GU11" t="str">
            <v>Eagle</v>
          </cell>
          <cell r="GV11" t="str">
            <v>53119</v>
          </cell>
          <cell r="GW11" t="str">
            <v>iroberts@eagle.lib.wi.us</v>
          </cell>
          <cell r="GX11" t="str">
            <v/>
          </cell>
          <cell r="GY11" t="str">
            <v>Kathy</v>
          </cell>
          <cell r="GZ11" t="str">
            <v>Retzke</v>
          </cell>
          <cell r="HA11" t="str">
            <v>810 E. Main Street</v>
          </cell>
          <cell r="HB11" t="str">
            <v>Eagle</v>
          </cell>
          <cell r="HC11" t="str">
            <v>53119</v>
          </cell>
          <cell r="HD11" t="str">
            <v>kretzke@eagle.lib.wi.us</v>
          </cell>
          <cell r="HE11" t="str">
            <v/>
          </cell>
          <cell r="HF11" t="str">
            <v>Mike</v>
          </cell>
          <cell r="HG11" t="str">
            <v>Rice</v>
          </cell>
          <cell r="HH11" t="str">
            <v>601 Olde Prospectors Trail</v>
          </cell>
          <cell r="HI11" t="str">
            <v>Eagle</v>
          </cell>
          <cell r="HJ11" t="str">
            <v>53119</v>
          </cell>
          <cell r="HK11" t="str">
            <v>rice@eagle-wi.gov</v>
          </cell>
          <cell r="HL11" t="str">
            <v/>
          </cell>
          <cell r="HM11" t="str">
            <v>Diane</v>
          </cell>
          <cell r="HN11" t="str">
            <v>Williams</v>
          </cell>
          <cell r="HO11" t="str">
            <v>201 N. Parkview Dr.</v>
          </cell>
          <cell r="HP11" t="str">
            <v>Eagle</v>
          </cell>
          <cell r="HQ11" t="str">
            <v>53119</v>
          </cell>
          <cell r="HR11" t="str">
            <v>dwilliams@eagle.lib.wi.us</v>
          </cell>
          <cell r="HS11" t="str">
            <v/>
          </cell>
          <cell r="HT11" t="str">
            <v>Bruce</v>
          </cell>
          <cell r="HU11" t="str">
            <v>Gunderson</v>
          </cell>
          <cell r="HV11" t="str">
            <v>317 S. Sherman St.</v>
          </cell>
          <cell r="HW11" t="str">
            <v>Eagle</v>
          </cell>
          <cell r="HX11" t="str">
            <v>53119</v>
          </cell>
          <cell r="HY11" t="str">
            <v>bgunderson@eagle.lib.wi.us</v>
          </cell>
          <cell r="HZ11" t="str">
            <v/>
          </cell>
          <cell r="IA11" t="str">
            <v>Dan</v>
          </cell>
          <cell r="IB11" t="str">
            <v>West</v>
          </cell>
          <cell r="IC11" t="str">
            <v>S82 W35200 Mailman Road</v>
          </cell>
          <cell r="ID11" t="str">
            <v>Eagle</v>
          </cell>
          <cell r="IE11" t="str">
            <v>53119</v>
          </cell>
          <cell r="IF11" t="str">
            <v>westd@townofeaglewi.us</v>
          </cell>
          <cell r="IG11" t="str">
            <v/>
          </cell>
          <cell r="IH11" t="str">
            <v>Trish</v>
          </cell>
          <cell r="II11" t="str">
            <v>Burstein</v>
          </cell>
          <cell r="IJ11" t="str">
            <v>W341S9415 CTY HWY E</v>
          </cell>
          <cell r="IK11" t="str">
            <v>Eagle</v>
          </cell>
          <cell r="IL11" t="str">
            <v>53119</v>
          </cell>
          <cell r="IM11" t="str">
            <v>tburstein@eagle.lib.wi.us</v>
          </cell>
          <cell r="IN11" t="str">
            <v/>
          </cell>
          <cell r="IO11" t="str">
            <v>Crystal</v>
          </cell>
          <cell r="IP11" t="str">
            <v>Shamsi</v>
          </cell>
          <cell r="IQ11" t="str">
            <v>S92 W35160 Barbary Ct.</v>
          </cell>
          <cell r="IR11" t="str">
            <v>Eagle</v>
          </cell>
          <cell r="IS11" t="str">
            <v>53119</v>
          </cell>
          <cell r="IT11" t="str">
            <v>cshamsi@eagle.lib.wi.us</v>
          </cell>
          <cell r="IU11" t="str">
            <v/>
          </cell>
          <cell r="IV11" t="str">
            <v/>
          </cell>
          <cell r="IW11" t="str">
            <v/>
          </cell>
          <cell r="IX11" t="str">
            <v/>
          </cell>
          <cell r="IY11" t="str">
            <v/>
          </cell>
          <cell r="IZ11" t="str">
            <v/>
          </cell>
          <cell r="JA11" t="str">
            <v/>
          </cell>
          <cell r="JB11" t="str">
            <v/>
          </cell>
          <cell r="JC11" t="str">
            <v/>
          </cell>
          <cell r="JD11" t="str">
            <v/>
          </cell>
          <cell r="JE11" t="str">
            <v/>
          </cell>
          <cell r="JF11" t="str">
            <v/>
          </cell>
          <cell r="JG11" t="str">
            <v/>
          </cell>
          <cell r="JH11" t="str">
            <v/>
          </cell>
          <cell r="JI11" t="str">
            <v/>
          </cell>
          <cell r="JJ11" t="str">
            <v/>
          </cell>
          <cell r="JK11" t="str">
            <v/>
          </cell>
          <cell r="JL11" t="str">
            <v/>
          </cell>
          <cell r="JM11" t="str">
            <v/>
          </cell>
          <cell r="JN11" t="str">
            <v/>
          </cell>
          <cell r="JO11" t="str">
            <v/>
          </cell>
          <cell r="JP11" t="str">
            <v/>
          </cell>
          <cell r="JQ11" t="str">
            <v/>
          </cell>
          <cell r="JR11" t="str">
            <v/>
          </cell>
          <cell r="JS11" t="str">
            <v/>
          </cell>
          <cell r="JT11" t="str">
            <v/>
          </cell>
          <cell r="JU11" t="str">
            <v/>
          </cell>
          <cell r="JV11" t="str">
            <v/>
          </cell>
          <cell r="JW11" t="str">
            <v/>
          </cell>
          <cell r="JX11" t="str">
            <v/>
          </cell>
          <cell r="JY11" t="str">
            <v/>
          </cell>
          <cell r="JZ11" t="str">
            <v/>
          </cell>
          <cell r="KA11" t="str">
            <v/>
          </cell>
          <cell r="KB11" t="str">
            <v/>
          </cell>
          <cell r="KC11" t="str">
            <v/>
          </cell>
          <cell r="KD11" t="str">
            <v/>
          </cell>
          <cell r="KE11" t="str">
            <v/>
          </cell>
          <cell r="KF11" t="str">
            <v/>
          </cell>
          <cell r="KG11" t="str">
            <v/>
          </cell>
          <cell r="KH11" t="str">
            <v/>
          </cell>
          <cell r="KI11" t="str">
            <v/>
          </cell>
          <cell r="KJ11" t="str">
            <v/>
          </cell>
          <cell r="KK11" t="str">
            <v/>
          </cell>
          <cell r="KL11" t="str">
            <v/>
          </cell>
          <cell r="KM11" t="str">
            <v/>
          </cell>
          <cell r="KN11" t="str">
            <v/>
          </cell>
          <cell r="KO11" t="str">
            <v/>
          </cell>
          <cell r="KP11" t="str">
            <v/>
          </cell>
          <cell r="KQ11" t="str">
            <v/>
          </cell>
          <cell r="KR11" t="str">
            <v/>
          </cell>
          <cell r="KS11" t="str">
            <v/>
          </cell>
          <cell r="KT11" t="str">
            <v/>
          </cell>
          <cell r="KU11" t="str">
            <v/>
          </cell>
          <cell r="KV11" t="str">
            <v/>
          </cell>
          <cell r="KW11" t="str">
            <v/>
          </cell>
          <cell r="KX11" t="str">
            <v/>
          </cell>
          <cell r="KY11">
            <v>9</v>
          </cell>
          <cell r="KZ11" t="str">
            <v>Town</v>
          </cell>
          <cell r="LA11" t="str">
            <v>Eagle</v>
          </cell>
          <cell r="LB11">
            <v>153745</v>
          </cell>
          <cell r="LC11" t="str">
            <v>Village</v>
          </cell>
          <cell r="LD11" t="str">
            <v>Eagle</v>
          </cell>
          <cell r="LE11">
            <v>64779</v>
          </cell>
          <cell r="LF11" t="str">
            <v/>
          </cell>
          <cell r="LG11" t="str">
            <v/>
          </cell>
          <cell r="LH11" t="str">
            <v/>
          </cell>
          <cell r="LI11" t="str">
            <v/>
          </cell>
          <cell r="LJ11" t="str">
            <v/>
          </cell>
          <cell r="LK11" t="str">
            <v/>
          </cell>
          <cell r="LL11" t="str">
            <v/>
          </cell>
          <cell r="LM11" t="str">
            <v/>
          </cell>
          <cell r="LN11" t="str">
            <v/>
          </cell>
          <cell r="LO11" t="str">
            <v/>
          </cell>
          <cell r="LP11" t="str">
            <v/>
          </cell>
          <cell r="LQ11" t="str">
            <v/>
          </cell>
          <cell r="LR11" t="str">
            <v/>
          </cell>
          <cell r="LS11" t="str">
            <v/>
          </cell>
          <cell r="LT11" t="str">
            <v/>
          </cell>
          <cell r="LU11">
            <v>218524</v>
          </cell>
          <cell r="LV11">
            <v>28094</v>
          </cell>
          <cell r="LW11" t="str">
            <v>Jefferson</v>
          </cell>
          <cell r="LX11">
            <v>8969</v>
          </cell>
          <cell r="LY11" t="str">
            <v>Dodge</v>
          </cell>
          <cell r="LZ11">
            <v>0</v>
          </cell>
          <cell r="MA11" t="str">
            <v>Washington</v>
          </cell>
          <cell r="MB11">
            <v>0</v>
          </cell>
          <cell r="MC11" t="str">
            <v>Racine</v>
          </cell>
          <cell r="MD11">
            <v>0</v>
          </cell>
          <cell r="ME11" t="str">
            <v>Walworth</v>
          </cell>
          <cell r="MF11">
            <v>5032</v>
          </cell>
          <cell r="MG11" t="str">
            <v>Ozaukee</v>
          </cell>
          <cell r="MH11">
            <v>0</v>
          </cell>
          <cell r="MI11" t="str">
            <v/>
          </cell>
          <cell r="MJ11" t="str">
            <v/>
          </cell>
          <cell r="MK11" t="str">
            <v/>
          </cell>
          <cell r="ML11" t="str">
            <v/>
          </cell>
          <cell r="MM11" t="str">
            <v/>
          </cell>
          <cell r="MN11" t="str">
            <v/>
          </cell>
          <cell r="MO11" t="str">
            <v/>
          </cell>
          <cell r="MP11" t="str">
            <v/>
          </cell>
          <cell r="MQ11">
            <v>14001</v>
          </cell>
          <cell r="MR11" t="str">
            <v>Innovation Grant</v>
          </cell>
          <cell r="MS11">
            <v>990</v>
          </cell>
          <cell r="MT11" t="str">
            <v>Equipment grant</v>
          </cell>
          <cell r="MU11">
            <v>553</v>
          </cell>
          <cell r="MV11" t="str">
            <v/>
          </cell>
          <cell r="MW11" t="str">
            <v/>
          </cell>
          <cell r="MX11" t="str">
            <v/>
          </cell>
          <cell r="MY11" t="str">
            <v/>
          </cell>
          <cell r="MZ11">
            <v>0</v>
          </cell>
          <cell r="NA11" t="str">
            <v/>
          </cell>
          <cell r="NB11">
            <v>0</v>
          </cell>
          <cell r="NC11">
            <v>1543</v>
          </cell>
          <cell r="ND11" t="str">
            <v/>
          </cell>
          <cell r="NE11" t="str">
            <v/>
          </cell>
          <cell r="NF11">
            <v>0</v>
          </cell>
          <cell r="NG11" t="str">
            <v/>
          </cell>
          <cell r="NH11" t="str">
            <v/>
          </cell>
          <cell r="NI11" t="str">
            <v/>
          </cell>
          <cell r="NJ11" t="str">
            <v/>
          </cell>
          <cell r="NK11" t="str">
            <v/>
          </cell>
          <cell r="NL11" t="str">
            <v/>
          </cell>
          <cell r="NM11" t="str">
            <v/>
          </cell>
          <cell r="NN11" t="str">
            <v/>
          </cell>
          <cell r="NO11" t="str">
            <v/>
          </cell>
          <cell r="NP11">
            <v>0</v>
          </cell>
          <cell r="NQ11" t="str">
            <v/>
          </cell>
          <cell r="NR11" t="str">
            <v/>
          </cell>
          <cell r="NS11" t="str">
            <v/>
          </cell>
          <cell r="NT11" t="str">
            <v/>
          </cell>
          <cell r="NU11" t="str">
            <v/>
          </cell>
          <cell r="NV11" t="str">
            <v/>
          </cell>
          <cell r="NW11" t="str">
            <v/>
          </cell>
          <cell r="NX11" t="str">
            <v/>
          </cell>
          <cell r="NY11" t="str">
            <v/>
          </cell>
          <cell r="NZ11">
            <v>6130</v>
          </cell>
          <cell r="OA11">
            <v>12263</v>
          </cell>
          <cell r="OB11">
            <v>280555</v>
          </cell>
        </row>
        <row r="12">
          <cell r="BM12" t="str">
            <v>WI0028</v>
          </cell>
          <cell r="BN12" t="str">
            <v/>
          </cell>
          <cell r="BO12" t="str">
            <v/>
          </cell>
          <cell r="BP12" t="str">
            <v>03</v>
          </cell>
          <cell r="BQ12" t="str">
            <v>WI</v>
          </cell>
          <cell r="BR12" t="str">
            <v/>
          </cell>
          <cell r="BS12" t="str">
            <v/>
          </cell>
          <cell r="BT12" t="str">
            <v>2019</v>
          </cell>
          <cell r="BU12" t="str">
            <v/>
          </cell>
          <cell r="BV12">
            <v>1</v>
          </cell>
          <cell r="BW12" t="str">
            <v/>
          </cell>
          <cell r="BX12" t="str">
            <v/>
          </cell>
          <cell r="BY12" t="str">
            <v/>
          </cell>
          <cell r="BZ12" t="str">
            <v/>
          </cell>
          <cell r="CA12" t="str">
            <v>Bridges Library System</v>
          </cell>
          <cell r="CB12" t="str">
            <v>Big Bend Village Library</v>
          </cell>
          <cell r="CC12" t="str">
            <v>Mrs.</v>
          </cell>
          <cell r="CD12" t="str">
            <v>Karla</v>
          </cell>
          <cell r="CE12" t="str">
            <v>Lang</v>
          </cell>
          <cell r="CF12" t="str">
            <v>klang@villageofbigbend.com</v>
          </cell>
          <cell r="CG12" t="str">
            <v/>
          </cell>
          <cell r="CH12" t="str">
            <v/>
          </cell>
          <cell r="CI12" t="str">
            <v/>
          </cell>
          <cell r="CJ12" t="str">
            <v/>
          </cell>
          <cell r="CK12" t="str">
            <v/>
          </cell>
          <cell r="CL12" t="str">
            <v/>
          </cell>
          <cell r="CM12" t="str">
            <v>W230 S9185 Nevins St.</v>
          </cell>
          <cell r="CN12" t="str">
            <v>W230 S9185 Nevins St.</v>
          </cell>
          <cell r="CO12" t="str">
            <v>Big Bend</v>
          </cell>
          <cell r="CP12" t="str">
            <v>53103</v>
          </cell>
          <cell r="CQ12" t="str">
            <v>0040</v>
          </cell>
          <cell r="CR12" t="str">
            <v>Waukesha</v>
          </cell>
          <cell r="CS12" t="str">
            <v>WI</v>
          </cell>
          <cell r="CT12" t="str">
            <v>(262)662-3571</v>
          </cell>
          <cell r="CU12" t="str">
            <v/>
          </cell>
          <cell r="CV12" t="str">
            <v/>
          </cell>
          <cell r="CW12" t="str">
            <v>(262)662-3459</v>
          </cell>
          <cell r="CX12">
            <v>999</v>
          </cell>
          <cell r="CY12">
            <v>0</v>
          </cell>
          <cell r="CZ12" t="str">
            <v>CE</v>
          </cell>
          <cell r="DA12">
            <v>43</v>
          </cell>
          <cell r="DB12">
            <v>52</v>
          </cell>
          <cell r="DC12" t="str">
            <v/>
          </cell>
          <cell r="DD12">
            <v>52</v>
          </cell>
          <cell r="DE12" t="str">
            <v/>
          </cell>
          <cell r="DF12">
            <v>2236</v>
          </cell>
          <cell r="DG12">
            <v>2236</v>
          </cell>
          <cell r="DH12" t="str">
            <v/>
          </cell>
          <cell r="DI12">
            <v>12857</v>
          </cell>
          <cell r="DJ12">
            <v>537</v>
          </cell>
          <cell r="DK12">
            <v>158512</v>
          </cell>
          <cell r="DL12">
            <v>392</v>
          </cell>
          <cell r="DM12">
            <v>19</v>
          </cell>
          <cell r="DN12">
            <v>56297</v>
          </cell>
          <cell r="DO12">
            <v>1738</v>
          </cell>
          <cell r="DP12">
            <v>126</v>
          </cell>
          <cell r="DQ12">
            <v>952</v>
          </cell>
          <cell r="DR12">
            <v>6</v>
          </cell>
          <cell r="DS12" t="str">
            <v/>
          </cell>
          <cell r="DT12" t="str">
            <v>kits and equipment</v>
          </cell>
          <cell r="DU12" t="str">
            <v/>
          </cell>
          <cell r="DV12" t="str">
            <v/>
          </cell>
          <cell r="DW12" t="str">
            <v/>
          </cell>
          <cell r="DX12" t="str">
            <v/>
          </cell>
          <cell r="DY12">
            <v>0</v>
          </cell>
          <cell r="DZ12">
            <v>5</v>
          </cell>
          <cell r="EA12">
            <v>50</v>
          </cell>
          <cell r="EB12">
            <v>55</v>
          </cell>
          <cell r="EC12">
            <v>29</v>
          </cell>
          <cell r="ED12">
            <v>230838</v>
          </cell>
          <cell r="EE12">
            <v>5.5697099999999999E-2</v>
          </cell>
          <cell r="EF12">
            <v>5</v>
          </cell>
          <cell r="EG12" t="str">
            <v/>
          </cell>
          <cell r="EH12">
            <v>29</v>
          </cell>
          <cell r="EI12">
            <v>682</v>
          </cell>
          <cell r="EJ12">
            <v>15943</v>
          </cell>
          <cell r="EK12">
            <v>5746</v>
          </cell>
          <cell r="EL12" t="str">
            <v/>
          </cell>
          <cell r="EM12" t="str">
            <v/>
          </cell>
          <cell r="EN12" t="str">
            <v/>
          </cell>
          <cell r="EO12" t="str">
            <v>Categorized ILL Transactions</v>
          </cell>
          <cell r="EP12">
            <v>4729</v>
          </cell>
          <cell r="EQ12">
            <v>4076</v>
          </cell>
          <cell r="ER12">
            <v>63</v>
          </cell>
          <cell r="ES12">
            <v>9</v>
          </cell>
          <cell r="ET12">
            <v>0</v>
          </cell>
          <cell r="EU12">
            <v>0</v>
          </cell>
          <cell r="EV12">
            <v>4792</v>
          </cell>
          <cell r="EW12">
            <v>4085</v>
          </cell>
          <cell r="EX12" t="str">
            <v/>
          </cell>
          <cell r="EY12" t="str">
            <v/>
          </cell>
          <cell r="EZ12">
            <v>717</v>
          </cell>
          <cell r="FA12">
            <v>431</v>
          </cell>
          <cell r="FB12">
            <v>1148</v>
          </cell>
          <cell r="FC12" t="str">
            <v>Actual Count</v>
          </cell>
          <cell r="FD12">
            <v>194</v>
          </cell>
          <cell r="FE12" t="str">
            <v>Actual Count</v>
          </cell>
          <cell r="FF12">
            <v>19906</v>
          </cell>
          <cell r="FG12" t="str">
            <v>Actual Count</v>
          </cell>
          <cell r="FH12">
            <v>617</v>
          </cell>
          <cell r="FI12" t="str">
            <v>0</v>
          </cell>
          <cell r="FJ12" t="str">
            <v/>
          </cell>
          <cell r="FK12" t="str">
            <v/>
          </cell>
          <cell r="FL12" t="str">
            <v/>
          </cell>
          <cell r="FM12" t="str">
            <v/>
          </cell>
          <cell r="FN12">
            <v>0</v>
          </cell>
          <cell r="FO12">
            <v>92</v>
          </cell>
          <cell r="FP12">
            <v>0</v>
          </cell>
          <cell r="FQ12">
            <v>92</v>
          </cell>
          <cell r="FR12">
            <v>1338</v>
          </cell>
          <cell r="FS12">
            <v>1178</v>
          </cell>
          <cell r="FT12">
            <v>35</v>
          </cell>
          <cell r="FU12">
            <v>2551</v>
          </cell>
          <cell r="FV12">
            <v>103</v>
          </cell>
          <cell r="FW12">
            <v>2643</v>
          </cell>
          <cell r="FX12">
            <v>18494</v>
          </cell>
          <cell r="FY12">
            <v>18586</v>
          </cell>
          <cell r="FZ12">
            <v>50</v>
          </cell>
          <cell r="GA12">
            <v>5</v>
          </cell>
          <cell r="GB12">
            <v>73</v>
          </cell>
          <cell r="GC12">
            <v>128</v>
          </cell>
          <cell r="GD12">
            <v>2252</v>
          </cell>
          <cell r="GE12">
            <v>284</v>
          </cell>
          <cell r="GF12">
            <v>1016</v>
          </cell>
          <cell r="GG12">
            <v>3552</v>
          </cell>
          <cell r="GH12">
            <v>4</v>
          </cell>
          <cell r="GI12">
            <v>4</v>
          </cell>
          <cell r="GJ12" t="str">
            <v>Ms.</v>
          </cell>
          <cell r="GK12" t="str">
            <v>Tekla</v>
          </cell>
          <cell r="GL12" t="str">
            <v>Fingland</v>
          </cell>
          <cell r="GM12" t="str">
            <v>W230 S8075 Big Bend Dr</v>
          </cell>
          <cell r="GN12" t="str">
            <v>Big Bend, WI</v>
          </cell>
          <cell r="GO12" t="str">
            <v>53103</v>
          </cell>
          <cell r="GP12" t="str">
            <v>tfingland@wi.rr.com</v>
          </cell>
          <cell r="GQ12" t="str">
            <v>Ms.</v>
          </cell>
          <cell r="GR12" t="str">
            <v>Cheryl</v>
          </cell>
          <cell r="GS12" t="str">
            <v>Goodman</v>
          </cell>
          <cell r="GT12" t="str">
            <v>S84 W23265 Sherman Ln</v>
          </cell>
          <cell r="GU12" t="str">
            <v>Big Bend, WI</v>
          </cell>
          <cell r="GV12" t="str">
            <v>53103</v>
          </cell>
          <cell r="GW12" t="str">
            <v>goody870@gmail.com</v>
          </cell>
          <cell r="GX12" t="str">
            <v>Mr.</v>
          </cell>
          <cell r="GY12" t="str">
            <v>Jeff</v>
          </cell>
          <cell r="GZ12" t="str">
            <v>Goodman</v>
          </cell>
          <cell r="HA12" t="str">
            <v>S84 W23265 Sherman Ln</v>
          </cell>
          <cell r="HB12" t="str">
            <v>Big Bend, WI</v>
          </cell>
          <cell r="HC12" t="str">
            <v>53103</v>
          </cell>
          <cell r="HD12" t="str">
            <v>jgoodman@villageofbigbend.com</v>
          </cell>
          <cell r="HE12" t="str">
            <v>Ms.</v>
          </cell>
          <cell r="HF12" t="str">
            <v>Barbara</v>
          </cell>
          <cell r="HG12" t="str">
            <v>Woppert</v>
          </cell>
          <cell r="HH12" t="str">
            <v>S105 W22860 River Ave.</v>
          </cell>
          <cell r="HI12" t="str">
            <v>Big Bend, WI</v>
          </cell>
          <cell r="HJ12" t="str">
            <v>53103</v>
          </cell>
          <cell r="HK12" t="str">
            <v>b.woppert@yahoo.com</v>
          </cell>
          <cell r="HL12" t="str">
            <v>Ms.</v>
          </cell>
          <cell r="HM12" t="str">
            <v>Cathy</v>
          </cell>
          <cell r="HN12" t="str">
            <v>Bronk</v>
          </cell>
          <cell r="HO12" t="str">
            <v>S83 W24275 Artesian Ave</v>
          </cell>
          <cell r="HP12" t="str">
            <v>Big Bend, WI</v>
          </cell>
          <cell r="HQ12" t="str">
            <v>53103</v>
          </cell>
          <cell r="HR12" t="str">
            <v>cebronk@aol.com</v>
          </cell>
          <cell r="HS12" t="str">
            <v>Ms.</v>
          </cell>
          <cell r="HT12" t="str">
            <v>Deanna</v>
          </cell>
          <cell r="HU12" t="str">
            <v>Quirk</v>
          </cell>
          <cell r="HV12" t="str">
            <v>W230 S8580 Abby Ct.</v>
          </cell>
          <cell r="HW12" t="str">
            <v>Big Bend, WI</v>
          </cell>
          <cell r="HX12" t="str">
            <v>53103</v>
          </cell>
          <cell r="HY12" t="str">
            <v>dquirk8580@gmail.com</v>
          </cell>
          <cell r="HZ12" t="str">
            <v>Ms.</v>
          </cell>
          <cell r="IA12" t="str">
            <v>Joan</v>
          </cell>
          <cell r="IB12" t="str">
            <v>Lake</v>
          </cell>
          <cell r="IC12" t="str">
            <v>S87 W22675 Edgewood Ave</v>
          </cell>
          <cell r="ID12" t="str">
            <v>Big Bend, WI</v>
          </cell>
          <cell r="IE12" t="str">
            <v>53103</v>
          </cell>
          <cell r="IF12" t="str">
            <v>JoanLake1@yahoo.com</v>
          </cell>
          <cell r="IG12" t="str">
            <v/>
          </cell>
          <cell r="IH12" t="str">
            <v/>
          </cell>
          <cell r="II12" t="str">
            <v/>
          </cell>
          <cell r="IJ12" t="str">
            <v/>
          </cell>
          <cell r="IK12" t="str">
            <v/>
          </cell>
          <cell r="IL12" t="str">
            <v/>
          </cell>
          <cell r="IM12" t="str">
            <v/>
          </cell>
          <cell r="IN12" t="str">
            <v/>
          </cell>
          <cell r="IO12" t="str">
            <v/>
          </cell>
          <cell r="IP12" t="str">
            <v/>
          </cell>
          <cell r="IQ12" t="str">
            <v/>
          </cell>
          <cell r="IR12" t="str">
            <v/>
          </cell>
          <cell r="IS12" t="str">
            <v/>
          </cell>
          <cell r="IT12" t="str">
            <v/>
          </cell>
          <cell r="IU12" t="str">
            <v/>
          </cell>
          <cell r="IV12" t="str">
            <v/>
          </cell>
          <cell r="IW12" t="str">
            <v/>
          </cell>
          <cell r="IX12" t="str">
            <v/>
          </cell>
          <cell r="IY12" t="str">
            <v/>
          </cell>
          <cell r="IZ12" t="str">
            <v/>
          </cell>
          <cell r="JA12" t="str">
            <v/>
          </cell>
          <cell r="JB12" t="str">
            <v/>
          </cell>
          <cell r="JC12" t="str">
            <v/>
          </cell>
          <cell r="JD12" t="str">
            <v/>
          </cell>
          <cell r="JE12" t="str">
            <v/>
          </cell>
          <cell r="JF12" t="str">
            <v/>
          </cell>
          <cell r="JG12" t="str">
            <v/>
          </cell>
          <cell r="JH12" t="str">
            <v/>
          </cell>
          <cell r="JI12" t="str">
            <v/>
          </cell>
          <cell r="JJ12" t="str">
            <v/>
          </cell>
          <cell r="JK12" t="str">
            <v/>
          </cell>
          <cell r="JL12" t="str">
            <v/>
          </cell>
          <cell r="JM12" t="str">
            <v/>
          </cell>
          <cell r="JN12" t="str">
            <v/>
          </cell>
          <cell r="JO12" t="str">
            <v/>
          </cell>
          <cell r="JP12" t="str">
            <v/>
          </cell>
          <cell r="JQ12" t="str">
            <v/>
          </cell>
          <cell r="JR12" t="str">
            <v/>
          </cell>
          <cell r="JS12" t="str">
            <v/>
          </cell>
          <cell r="JT12" t="str">
            <v/>
          </cell>
          <cell r="JU12" t="str">
            <v/>
          </cell>
          <cell r="JV12" t="str">
            <v/>
          </cell>
          <cell r="JW12" t="str">
            <v/>
          </cell>
          <cell r="JX12" t="str">
            <v/>
          </cell>
          <cell r="JY12" t="str">
            <v/>
          </cell>
          <cell r="JZ12" t="str">
            <v/>
          </cell>
          <cell r="KA12" t="str">
            <v/>
          </cell>
          <cell r="KB12" t="str">
            <v/>
          </cell>
          <cell r="KC12" t="str">
            <v/>
          </cell>
          <cell r="KD12" t="str">
            <v/>
          </cell>
          <cell r="KE12" t="str">
            <v/>
          </cell>
          <cell r="KF12" t="str">
            <v/>
          </cell>
          <cell r="KG12" t="str">
            <v/>
          </cell>
          <cell r="KH12" t="str">
            <v/>
          </cell>
          <cell r="KI12" t="str">
            <v/>
          </cell>
          <cell r="KJ12" t="str">
            <v/>
          </cell>
          <cell r="KK12" t="str">
            <v/>
          </cell>
          <cell r="KL12" t="str">
            <v/>
          </cell>
          <cell r="KM12" t="str">
            <v/>
          </cell>
          <cell r="KN12" t="str">
            <v/>
          </cell>
          <cell r="KO12" t="str">
            <v/>
          </cell>
          <cell r="KP12" t="str">
            <v/>
          </cell>
          <cell r="KQ12" t="str">
            <v/>
          </cell>
          <cell r="KR12" t="str">
            <v/>
          </cell>
          <cell r="KS12" t="str">
            <v/>
          </cell>
          <cell r="KT12" t="str">
            <v/>
          </cell>
          <cell r="KU12" t="str">
            <v/>
          </cell>
          <cell r="KV12" t="str">
            <v/>
          </cell>
          <cell r="KW12" t="str">
            <v/>
          </cell>
          <cell r="KX12" t="str">
            <v/>
          </cell>
          <cell r="KY12">
            <v>7</v>
          </cell>
          <cell r="KZ12" t="str">
            <v>Village</v>
          </cell>
          <cell r="LA12" t="str">
            <v>Big Bend</v>
          </cell>
          <cell r="LB12">
            <v>50085</v>
          </cell>
          <cell r="LC12" t="str">
            <v/>
          </cell>
          <cell r="LD12" t="str">
            <v/>
          </cell>
          <cell r="LE12" t="str">
            <v/>
          </cell>
          <cell r="LF12" t="str">
            <v/>
          </cell>
          <cell r="LG12" t="str">
            <v/>
          </cell>
          <cell r="LH12" t="str">
            <v/>
          </cell>
          <cell r="LI12" t="str">
            <v/>
          </cell>
          <cell r="LJ12" t="str">
            <v/>
          </cell>
          <cell r="LK12" t="str">
            <v/>
          </cell>
          <cell r="LL12" t="str">
            <v/>
          </cell>
          <cell r="LM12" t="str">
            <v/>
          </cell>
          <cell r="LN12" t="str">
            <v/>
          </cell>
          <cell r="LO12" t="str">
            <v/>
          </cell>
          <cell r="LP12" t="str">
            <v/>
          </cell>
          <cell r="LQ12" t="str">
            <v/>
          </cell>
          <cell r="LR12" t="str">
            <v/>
          </cell>
          <cell r="LS12" t="str">
            <v/>
          </cell>
          <cell r="LT12" t="str">
            <v/>
          </cell>
          <cell r="LU12">
            <v>50085</v>
          </cell>
          <cell r="LV12">
            <v>20862</v>
          </cell>
          <cell r="LW12" t="str">
            <v>Jefferson</v>
          </cell>
          <cell r="LX12">
            <v>0</v>
          </cell>
          <cell r="LY12" t="str">
            <v>Dodge</v>
          </cell>
          <cell r="LZ12">
            <v>0</v>
          </cell>
          <cell r="MA12" t="str">
            <v>Washington</v>
          </cell>
          <cell r="MB12">
            <v>0</v>
          </cell>
          <cell r="MC12" t="str">
            <v>Racine</v>
          </cell>
          <cell r="MD12">
            <v>1035</v>
          </cell>
          <cell r="ME12" t="str">
            <v>Walworth</v>
          </cell>
          <cell r="MF12">
            <v>8</v>
          </cell>
          <cell r="MG12" t="str">
            <v>Ozaukee</v>
          </cell>
          <cell r="MH12">
            <v>0</v>
          </cell>
          <cell r="MI12" t="str">
            <v/>
          </cell>
          <cell r="MJ12" t="str">
            <v/>
          </cell>
          <cell r="MK12" t="str">
            <v/>
          </cell>
          <cell r="ML12" t="str">
            <v/>
          </cell>
          <cell r="MM12" t="str">
            <v/>
          </cell>
          <cell r="MN12" t="str">
            <v/>
          </cell>
          <cell r="MO12" t="str">
            <v/>
          </cell>
          <cell r="MP12" t="str">
            <v/>
          </cell>
          <cell r="MQ12">
            <v>1043</v>
          </cell>
          <cell r="MR12" t="str">
            <v>Innovation Grant</v>
          </cell>
          <cell r="MS12">
            <v>907</v>
          </cell>
          <cell r="MT12" t="str">
            <v/>
          </cell>
          <cell r="MU12" t="str">
            <v/>
          </cell>
          <cell r="MV12" t="str">
            <v/>
          </cell>
          <cell r="MW12" t="str">
            <v/>
          </cell>
          <cell r="MX12" t="str">
            <v/>
          </cell>
          <cell r="MY12" t="str">
            <v/>
          </cell>
          <cell r="MZ12">
            <v>0</v>
          </cell>
          <cell r="NA12" t="str">
            <v/>
          </cell>
          <cell r="NB12">
            <v>0</v>
          </cell>
          <cell r="NC12">
            <v>907</v>
          </cell>
          <cell r="ND12" t="str">
            <v/>
          </cell>
          <cell r="NE12" t="str">
            <v/>
          </cell>
          <cell r="NF12">
            <v>0</v>
          </cell>
          <cell r="NG12" t="str">
            <v/>
          </cell>
          <cell r="NH12" t="str">
            <v/>
          </cell>
          <cell r="NI12" t="str">
            <v/>
          </cell>
          <cell r="NJ12" t="str">
            <v/>
          </cell>
          <cell r="NK12" t="str">
            <v/>
          </cell>
          <cell r="NL12" t="str">
            <v/>
          </cell>
          <cell r="NM12" t="str">
            <v/>
          </cell>
          <cell r="NN12" t="str">
            <v/>
          </cell>
          <cell r="NO12" t="str">
            <v/>
          </cell>
          <cell r="NP12">
            <v>0</v>
          </cell>
          <cell r="NQ12" t="str">
            <v/>
          </cell>
          <cell r="NR12">
            <v>0</v>
          </cell>
          <cell r="NS12" t="str">
            <v/>
          </cell>
          <cell r="NT12" t="str">
            <v/>
          </cell>
          <cell r="NU12" t="str">
            <v/>
          </cell>
          <cell r="NV12" t="str">
            <v/>
          </cell>
          <cell r="NW12" t="str">
            <v/>
          </cell>
          <cell r="NX12" t="str">
            <v/>
          </cell>
          <cell r="NY12">
            <v>0</v>
          </cell>
          <cell r="NZ12">
            <v>3141</v>
          </cell>
          <cell r="OA12">
            <v>4728</v>
          </cell>
          <cell r="OB12">
            <v>80766</v>
          </cell>
        </row>
        <row r="13">
          <cell r="BM13" t="str">
            <v>WI0042</v>
          </cell>
          <cell r="BN13" t="str">
            <v/>
          </cell>
          <cell r="BO13" t="str">
            <v/>
          </cell>
          <cell r="BP13" t="str">
            <v>03</v>
          </cell>
          <cell r="BQ13" t="str">
            <v>WI</v>
          </cell>
          <cell r="BR13" t="str">
            <v/>
          </cell>
          <cell r="BS13" t="str">
            <v/>
          </cell>
          <cell r="BT13" t="str">
            <v>2019</v>
          </cell>
          <cell r="BU13" t="str">
            <v/>
          </cell>
          <cell r="BV13">
            <v>1</v>
          </cell>
          <cell r="BW13" t="str">
            <v/>
          </cell>
          <cell r="BX13" t="str">
            <v/>
          </cell>
          <cell r="BY13" t="str">
            <v/>
          </cell>
          <cell r="BZ13" t="str">
            <v/>
          </cell>
          <cell r="CA13" t="str">
            <v>Bridges Library System</v>
          </cell>
          <cell r="CB13" t="str">
            <v>Brookfield Public Library</v>
          </cell>
          <cell r="CC13" t="str">
            <v>Ms</v>
          </cell>
          <cell r="CD13" t="str">
            <v>Edell M.</v>
          </cell>
          <cell r="CE13" t="str">
            <v>Schaefer</v>
          </cell>
          <cell r="CF13" t="str">
            <v>schaefer@ci.brookfield.wi.us</v>
          </cell>
          <cell r="CG13" t="str">
            <v/>
          </cell>
          <cell r="CH13" t="str">
            <v/>
          </cell>
          <cell r="CI13" t="str">
            <v/>
          </cell>
          <cell r="CJ13" t="str">
            <v/>
          </cell>
          <cell r="CK13" t="str">
            <v/>
          </cell>
          <cell r="CL13" t="str">
            <v/>
          </cell>
          <cell r="CM13" t="str">
            <v>1900 N. Calhoun Rd.</v>
          </cell>
          <cell r="CN13" t="str">
            <v>1900 N. Calhoun Rd.</v>
          </cell>
          <cell r="CO13" t="str">
            <v>Brookfield</v>
          </cell>
          <cell r="CP13" t="str">
            <v>53005</v>
          </cell>
          <cell r="CQ13" t="str">
            <v>5097</v>
          </cell>
          <cell r="CR13" t="str">
            <v>Waukesha</v>
          </cell>
          <cell r="CS13" t="str">
            <v>WI</v>
          </cell>
          <cell r="CT13" t="str">
            <v>(262)782-4140</v>
          </cell>
          <cell r="CU13" t="str">
            <v/>
          </cell>
          <cell r="CV13" t="str">
            <v/>
          </cell>
          <cell r="CW13" t="str">
            <v>(262)796-6670</v>
          </cell>
          <cell r="CX13">
            <v>50000</v>
          </cell>
          <cell r="CY13">
            <v>0</v>
          </cell>
          <cell r="CZ13" t="str">
            <v>CE</v>
          </cell>
          <cell r="DA13">
            <v>67</v>
          </cell>
          <cell r="DB13">
            <v>39</v>
          </cell>
          <cell r="DC13">
            <v>64</v>
          </cell>
          <cell r="DD13">
            <v>52</v>
          </cell>
          <cell r="DE13">
            <v>13</v>
          </cell>
          <cell r="DF13">
            <v>3445</v>
          </cell>
          <cell r="DG13">
            <v>2613</v>
          </cell>
          <cell r="DH13">
            <v>832</v>
          </cell>
          <cell r="DI13">
            <v>157919</v>
          </cell>
          <cell r="DJ13">
            <v>11599</v>
          </cell>
          <cell r="DK13">
            <v>158512</v>
          </cell>
          <cell r="DL13">
            <v>12784</v>
          </cell>
          <cell r="DM13">
            <v>607</v>
          </cell>
          <cell r="DN13">
            <v>63238</v>
          </cell>
          <cell r="DO13">
            <v>16086</v>
          </cell>
          <cell r="DP13">
            <v>1193</v>
          </cell>
          <cell r="DQ13">
            <v>952</v>
          </cell>
          <cell r="DR13">
            <v>462</v>
          </cell>
          <cell r="DS13" t="str">
            <v/>
          </cell>
          <cell r="DT13" t="str">
            <v>Audio-Visual Equipment, CD-Roms, Equipment, Pamphlets, Realia</v>
          </cell>
          <cell r="DU13" t="str">
            <v/>
          </cell>
          <cell r="DV13" t="str">
            <v/>
          </cell>
          <cell r="DW13" t="str">
            <v/>
          </cell>
          <cell r="DX13" t="str">
            <v/>
          </cell>
          <cell r="DY13">
            <v>36</v>
          </cell>
          <cell r="DZ13">
            <v>5</v>
          </cell>
          <cell r="EA13">
            <v>50</v>
          </cell>
          <cell r="EB13">
            <v>91</v>
          </cell>
          <cell r="EC13">
            <v>315</v>
          </cell>
          <cell r="ED13">
            <v>410359</v>
          </cell>
          <cell r="EE13">
            <v>0.38483129999999999</v>
          </cell>
          <cell r="EF13">
            <v>41</v>
          </cell>
          <cell r="EG13" t="str">
            <v/>
          </cell>
          <cell r="EH13">
            <v>315</v>
          </cell>
          <cell r="EI13">
            <v>13399</v>
          </cell>
          <cell r="EJ13">
            <v>643851</v>
          </cell>
          <cell r="EK13">
            <v>322950</v>
          </cell>
          <cell r="EL13" t="str">
            <v/>
          </cell>
          <cell r="EM13" t="str">
            <v/>
          </cell>
          <cell r="EN13" t="str">
            <v/>
          </cell>
          <cell r="EO13" t="str">
            <v>Categorized ILL Transactions</v>
          </cell>
          <cell r="EP13">
            <v>47533</v>
          </cell>
          <cell r="EQ13">
            <v>63446</v>
          </cell>
          <cell r="ER13">
            <v>2321</v>
          </cell>
          <cell r="ES13">
            <v>873</v>
          </cell>
          <cell r="ET13">
            <v>0</v>
          </cell>
          <cell r="EU13">
            <v>0</v>
          </cell>
          <cell r="EV13">
            <v>49854</v>
          </cell>
          <cell r="EW13">
            <v>64319</v>
          </cell>
          <cell r="EX13" t="str">
            <v/>
          </cell>
          <cell r="EY13" t="str">
            <v/>
          </cell>
          <cell r="EZ13">
            <v>22120</v>
          </cell>
          <cell r="FA13">
            <v>1992</v>
          </cell>
          <cell r="FB13">
            <v>24112</v>
          </cell>
          <cell r="FC13" t="str">
            <v>Survey Week(s)</v>
          </cell>
          <cell r="FD13">
            <v>100074</v>
          </cell>
          <cell r="FE13" t="str">
            <v>Actual Count</v>
          </cell>
          <cell r="FF13">
            <v>257780</v>
          </cell>
          <cell r="FG13" t="str">
            <v>Actual Count</v>
          </cell>
          <cell r="FH13">
            <v>16816</v>
          </cell>
          <cell r="FI13" t="str">
            <v>2</v>
          </cell>
          <cell r="FJ13">
            <v>23891</v>
          </cell>
          <cell r="FK13">
            <v>100070</v>
          </cell>
          <cell r="FL13" t="str">
            <v/>
          </cell>
          <cell r="FM13" t="str">
            <v/>
          </cell>
          <cell r="FN13">
            <v>0</v>
          </cell>
          <cell r="FO13">
            <v>1265</v>
          </cell>
          <cell r="FP13">
            <v>2397</v>
          </cell>
          <cell r="FQ13">
            <v>3662</v>
          </cell>
          <cell r="FR13">
            <v>38385</v>
          </cell>
          <cell r="FS13">
            <v>23337</v>
          </cell>
          <cell r="FT13">
            <v>27</v>
          </cell>
          <cell r="FU13">
            <v>61749</v>
          </cell>
          <cell r="FV13">
            <v>4650</v>
          </cell>
          <cell r="FW13">
            <v>65411</v>
          </cell>
          <cell r="FX13">
            <v>705600</v>
          </cell>
          <cell r="FY13">
            <v>709262</v>
          </cell>
          <cell r="FZ13">
            <v>350</v>
          </cell>
          <cell r="GA13">
            <v>4</v>
          </cell>
          <cell r="GB13">
            <v>237</v>
          </cell>
          <cell r="GC13">
            <v>591</v>
          </cell>
          <cell r="GD13">
            <v>18098</v>
          </cell>
          <cell r="GE13">
            <v>733</v>
          </cell>
          <cell r="GF13">
            <v>3057</v>
          </cell>
          <cell r="GG13">
            <v>21888</v>
          </cell>
          <cell r="GH13">
            <v>80</v>
          </cell>
          <cell r="GI13">
            <v>72</v>
          </cell>
          <cell r="GJ13" t="str">
            <v>Ms.</v>
          </cell>
          <cell r="GK13" t="str">
            <v>Sheila</v>
          </cell>
          <cell r="GL13" t="str">
            <v>Buechel</v>
          </cell>
          <cell r="GM13" t="str">
            <v>16505 Siesta Ln.</v>
          </cell>
          <cell r="GN13" t="str">
            <v>Brookfield</v>
          </cell>
          <cell r="GO13" t="str">
            <v>53005</v>
          </cell>
          <cell r="GP13" t="str">
            <v>sheilambuechel@gmail.com</v>
          </cell>
          <cell r="GQ13" t="str">
            <v>Ms.</v>
          </cell>
          <cell r="GR13" t="str">
            <v>Kay</v>
          </cell>
          <cell r="GS13" t="str">
            <v>Benning</v>
          </cell>
          <cell r="GT13" t="str">
            <v>19770 Brian Dr.</v>
          </cell>
          <cell r="GU13" t="str">
            <v>Brookfield</v>
          </cell>
          <cell r="GV13" t="str">
            <v>53045</v>
          </cell>
          <cell r="GW13" t="str">
            <v>benningk@elmbrookschools.org</v>
          </cell>
          <cell r="GX13" t="str">
            <v>Mr.</v>
          </cell>
          <cell r="GY13" t="str">
            <v>Ald. Chris</v>
          </cell>
          <cell r="GZ13" t="str">
            <v>Blackburn</v>
          </cell>
          <cell r="HA13" t="str">
            <v>1225 Apache Tr.</v>
          </cell>
          <cell r="HB13" t="str">
            <v>Brookfield</v>
          </cell>
          <cell r="HC13" t="str">
            <v>53005</v>
          </cell>
          <cell r="HD13" t="str">
            <v>blackburn@ci.brookfield.wi.us</v>
          </cell>
          <cell r="HE13" t="str">
            <v>Mr.</v>
          </cell>
          <cell r="HF13" t="str">
            <v>Stanley</v>
          </cell>
          <cell r="HG13" t="str">
            <v>Fox</v>
          </cell>
          <cell r="HH13" t="str">
            <v>21485 Ann Rita Dr.</v>
          </cell>
          <cell r="HI13" t="str">
            <v>Brookfield</v>
          </cell>
          <cell r="HJ13" t="str">
            <v>53045</v>
          </cell>
          <cell r="HK13" t="str">
            <v>sailp28@execpc.com</v>
          </cell>
          <cell r="HL13" t="str">
            <v>Ms.</v>
          </cell>
          <cell r="HM13" t="str">
            <v>Beverly</v>
          </cell>
          <cell r="HN13" t="str">
            <v>Wentz</v>
          </cell>
          <cell r="HO13" t="str">
            <v>2740 Cambridge Circle</v>
          </cell>
          <cell r="HP13" t="str">
            <v>Brookfield</v>
          </cell>
          <cell r="HQ13" t="str">
            <v>53045</v>
          </cell>
          <cell r="HR13" t="str">
            <v>beverlywentz@outlook.com</v>
          </cell>
          <cell r="HS13" t="str">
            <v>Ms.</v>
          </cell>
          <cell r="HT13" t="str">
            <v>Margaret</v>
          </cell>
          <cell r="HU13" t="str">
            <v>Courtright</v>
          </cell>
          <cell r="HV13" t="str">
            <v>15540 Springwood</v>
          </cell>
          <cell r="HW13" t="str">
            <v>Brookfield</v>
          </cell>
          <cell r="HX13" t="str">
            <v>53005</v>
          </cell>
          <cell r="HY13" t="str">
            <v>margaretcourtright01@gmail.com</v>
          </cell>
          <cell r="HZ13" t="str">
            <v>Ms.</v>
          </cell>
          <cell r="IA13" t="str">
            <v>Susan</v>
          </cell>
          <cell r="IB13" t="str">
            <v>Schweda</v>
          </cell>
          <cell r="IC13" t="str">
            <v>14470 Westview Court</v>
          </cell>
          <cell r="ID13" t="str">
            <v>Brookfield</v>
          </cell>
          <cell r="IE13" t="str">
            <v>53005</v>
          </cell>
          <cell r="IF13" t="str">
            <v>slschweda@gmail.com</v>
          </cell>
          <cell r="IG13" t="str">
            <v>Mr.</v>
          </cell>
          <cell r="IH13" t="str">
            <v>Richard</v>
          </cell>
          <cell r="II13" t="str">
            <v>Brandt</v>
          </cell>
          <cell r="IJ13" t="str">
            <v>185 N. Eastmoor Ave.</v>
          </cell>
          <cell r="IK13" t="str">
            <v>Brookfield</v>
          </cell>
          <cell r="IL13" t="str">
            <v>53005</v>
          </cell>
          <cell r="IM13" t="str">
            <v>brandtrr@aol.com</v>
          </cell>
          <cell r="IN13" t="str">
            <v>Mr.</v>
          </cell>
          <cell r="IO13" t="str">
            <v>James</v>
          </cell>
          <cell r="IP13" t="str">
            <v>Heinrich</v>
          </cell>
          <cell r="IQ13" t="str">
            <v>18435 Harvest</v>
          </cell>
          <cell r="IR13" t="str">
            <v>Brookfield</v>
          </cell>
          <cell r="IS13" t="str">
            <v>53045</v>
          </cell>
          <cell r="IT13" t="str">
            <v>jimheinrich2016@gmail.com</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cell r="JG13" t="str">
            <v/>
          </cell>
          <cell r="JH13" t="str">
            <v/>
          </cell>
          <cell r="JI13" t="str">
            <v/>
          </cell>
          <cell r="JJ13" t="str">
            <v/>
          </cell>
          <cell r="JK13" t="str">
            <v/>
          </cell>
          <cell r="JL13" t="str">
            <v/>
          </cell>
          <cell r="JM13" t="str">
            <v/>
          </cell>
          <cell r="JN13" t="str">
            <v/>
          </cell>
          <cell r="JO13" t="str">
            <v/>
          </cell>
          <cell r="JP13" t="str">
            <v/>
          </cell>
          <cell r="JQ13" t="str">
            <v/>
          </cell>
          <cell r="JR13" t="str">
            <v/>
          </cell>
          <cell r="JS13" t="str">
            <v/>
          </cell>
          <cell r="JT13" t="str">
            <v/>
          </cell>
          <cell r="JU13" t="str">
            <v/>
          </cell>
          <cell r="JV13" t="str">
            <v/>
          </cell>
          <cell r="JW13" t="str">
            <v/>
          </cell>
          <cell r="JX13" t="str">
            <v/>
          </cell>
          <cell r="JY13" t="str">
            <v/>
          </cell>
          <cell r="JZ13" t="str">
            <v/>
          </cell>
          <cell r="KA13" t="str">
            <v/>
          </cell>
          <cell r="KB13" t="str">
            <v/>
          </cell>
          <cell r="KC13" t="str">
            <v/>
          </cell>
          <cell r="KD13" t="str">
            <v/>
          </cell>
          <cell r="KE13" t="str">
            <v/>
          </cell>
          <cell r="KF13" t="str">
            <v/>
          </cell>
          <cell r="KG13" t="str">
            <v/>
          </cell>
          <cell r="KH13" t="str">
            <v/>
          </cell>
          <cell r="KI13" t="str">
            <v/>
          </cell>
          <cell r="KJ13" t="str">
            <v/>
          </cell>
          <cell r="KK13" t="str">
            <v/>
          </cell>
          <cell r="KL13" t="str">
            <v/>
          </cell>
          <cell r="KM13" t="str">
            <v/>
          </cell>
          <cell r="KN13" t="str">
            <v/>
          </cell>
          <cell r="KO13" t="str">
            <v/>
          </cell>
          <cell r="KP13" t="str">
            <v/>
          </cell>
          <cell r="KQ13" t="str">
            <v/>
          </cell>
          <cell r="KR13" t="str">
            <v/>
          </cell>
          <cell r="KS13" t="str">
            <v/>
          </cell>
          <cell r="KT13" t="str">
            <v/>
          </cell>
          <cell r="KU13" t="str">
            <v/>
          </cell>
          <cell r="KV13" t="str">
            <v/>
          </cell>
          <cell r="KW13" t="str">
            <v/>
          </cell>
          <cell r="KX13" t="str">
            <v/>
          </cell>
          <cell r="KY13">
            <v>9</v>
          </cell>
          <cell r="KZ13" t="str">
            <v>City</v>
          </cell>
          <cell r="LA13" t="str">
            <v>Brookfield</v>
          </cell>
          <cell r="LB13">
            <v>2843100</v>
          </cell>
          <cell r="LC13" t="str">
            <v/>
          </cell>
          <cell r="LD13" t="str">
            <v/>
          </cell>
          <cell r="LE13" t="str">
            <v/>
          </cell>
          <cell r="LF13" t="str">
            <v/>
          </cell>
          <cell r="LG13" t="str">
            <v/>
          </cell>
          <cell r="LH13" t="str">
            <v/>
          </cell>
          <cell r="LI13" t="str">
            <v/>
          </cell>
          <cell r="LJ13" t="str">
            <v/>
          </cell>
          <cell r="LK13" t="str">
            <v/>
          </cell>
          <cell r="LL13" t="str">
            <v/>
          </cell>
          <cell r="LM13" t="str">
            <v/>
          </cell>
          <cell r="LN13" t="str">
            <v/>
          </cell>
          <cell r="LO13" t="str">
            <v/>
          </cell>
          <cell r="LP13" t="str">
            <v/>
          </cell>
          <cell r="LQ13" t="str">
            <v/>
          </cell>
          <cell r="LR13" t="str">
            <v/>
          </cell>
          <cell r="LS13" t="str">
            <v/>
          </cell>
          <cell r="LT13" t="str">
            <v/>
          </cell>
          <cell r="LU13">
            <v>2843100</v>
          </cell>
          <cell r="LV13">
            <v>277831</v>
          </cell>
          <cell r="LW13" t="str">
            <v>Jefferson</v>
          </cell>
          <cell r="LX13">
            <v>386</v>
          </cell>
          <cell r="LY13" t="str">
            <v>Dodge</v>
          </cell>
          <cell r="LZ13">
            <v>502</v>
          </cell>
          <cell r="MA13" t="str">
            <v>Washington</v>
          </cell>
          <cell r="MB13">
            <v>1240</v>
          </cell>
          <cell r="MC13" t="str">
            <v>Racine</v>
          </cell>
          <cell r="MD13">
            <v>109</v>
          </cell>
          <cell r="ME13" t="str">
            <v>Walworth</v>
          </cell>
          <cell r="MF13">
            <v>72</v>
          </cell>
          <cell r="MG13" t="str">
            <v>Ozaukee</v>
          </cell>
          <cell r="MH13">
            <v>0</v>
          </cell>
          <cell r="MI13" t="str">
            <v/>
          </cell>
          <cell r="MJ13" t="str">
            <v/>
          </cell>
          <cell r="MK13" t="str">
            <v/>
          </cell>
          <cell r="ML13" t="str">
            <v/>
          </cell>
          <cell r="MM13" t="str">
            <v/>
          </cell>
          <cell r="MN13" t="str">
            <v/>
          </cell>
          <cell r="MO13" t="str">
            <v/>
          </cell>
          <cell r="MP13" t="str">
            <v/>
          </cell>
          <cell r="MQ13">
            <v>2309</v>
          </cell>
          <cell r="MR13" t="str">
            <v>0</v>
          </cell>
          <cell r="MS13">
            <v>0</v>
          </cell>
          <cell r="MT13" t="str">
            <v>0</v>
          </cell>
          <cell r="MU13">
            <v>0</v>
          </cell>
          <cell r="MV13" t="str">
            <v>0</v>
          </cell>
          <cell r="MW13">
            <v>0</v>
          </cell>
          <cell r="MX13" t="str">
            <v>0</v>
          </cell>
          <cell r="MY13">
            <v>0</v>
          </cell>
          <cell r="MZ13">
            <v>0</v>
          </cell>
          <cell r="NA13" t="str">
            <v/>
          </cell>
          <cell r="NB13">
            <v>0</v>
          </cell>
          <cell r="NC13">
            <v>0</v>
          </cell>
          <cell r="ND13" t="str">
            <v/>
          </cell>
          <cell r="NE13" t="str">
            <v/>
          </cell>
          <cell r="NF13">
            <v>0</v>
          </cell>
          <cell r="NG13" t="str">
            <v/>
          </cell>
          <cell r="NH13" t="str">
            <v/>
          </cell>
          <cell r="NI13">
            <v>0</v>
          </cell>
          <cell r="NJ13" t="str">
            <v/>
          </cell>
          <cell r="NK13" t="str">
            <v/>
          </cell>
          <cell r="NL13">
            <v>0</v>
          </cell>
          <cell r="NM13" t="str">
            <v/>
          </cell>
          <cell r="NN13" t="str">
            <v/>
          </cell>
          <cell r="NO13">
            <v>0</v>
          </cell>
          <cell r="NP13">
            <v>0</v>
          </cell>
          <cell r="NQ13" t="str">
            <v/>
          </cell>
          <cell r="NR13">
            <v>0</v>
          </cell>
          <cell r="NS13" t="str">
            <v/>
          </cell>
          <cell r="NT13">
            <v>0</v>
          </cell>
          <cell r="NU13" t="str">
            <v/>
          </cell>
          <cell r="NV13">
            <v>0</v>
          </cell>
          <cell r="NW13" t="str">
            <v/>
          </cell>
          <cell r="NX13">
            <v>0</v>
          </cell>
          <cell r="NY13">
            <v>0</v>
          </cell>
          <cell r="NZ13">
            <v>0</v>
          </cell>
          <cell r="OA13">
            <v>50791</v>
          </cell>
          <cell r="OB13">
            <v>3174031</v>
          </cell>
        </row>
        <row r="14">
          <cell r="BM14" t="str">
            <v>WI0046</v>
          </cell>
          <cell r="BN14" t="str">
            <v/>
          </cell>
          <cell r="BO14" t="str">
            <v/>
          </cell>
          <cell r="BP14" t="str">
            <v>03</v>
          </cell>
          <cell r="BQ14" t="str">
            <v>WI</v>
          </cell>
          <cell r="BR14" t="str">
            <v/>
          </cell>
          <cell r="BS14" t="str">
            <v/>
          </cell>
          <cell r="BT14" t="str">
            <v>2019</v>
          </cell>
          <cell r="BU14" t="str">
            <v/>
          </cell>
          <cell r="BV14">
            <v>1</v>
          </cell>
          <cell r="BW14" t="str">
            <v/>
          </cell>
          <cell r="BX14" t="str">
            <v/>
          </cell>
          <cell r="BY14" t="str">
            <v/>
          </cell>
          <cell r="BZ14" t="str">
            <v/>
          </cell>
          <cell r="CA14" t="str">
            <v>Bridges Library System</v>
          </cell>
          <cell r="CB14" t="str">
            <v>Butler Public Library</v>
          </cell>
          <cell r="CC14" t="str">
            <v>Ms</v>
          </cell>
          <cell r="CD14" t="str">
            <v>Jodi Kessel</v>
          </cell>
          <cell r="CE14" t="str">
            <v>Szpiszar</v>
          </cell>
          <cell r="CF14" t="str">
            <v>kszpiszar@butler.lib.wi.us</v>
          </cell>
          <cell r="CG14" t="str">
            <v/>
          </cell>
          <cell r="CH14" t="str">
            <v/>
          </cell>
          <cell r="CI14">
            <v>0</v>
          </cell>
          <cell r="CJ14" t="str">
            <v>Temporary</v>
          </cell>
          <cell r="CK14" t="str">
            <v/>
          </cell>
          <cell r="CL14" t="str">
            <v/>
          </cell>
          <cell r="CM14" t="str">
            <v>12808 W. Hampton Ave.</v>
          </cell>
          <cell r="CN14" t="str">
            <v>12808 W. Hampton Ave.</v>
          </cell>
          <cell r="CO14" t="str">
            <v>Butler</v>
          </cell>
          <cell r="CP14" t="str">
            <v>53007</v>
          </cell>
          <cell r="CQ14" t="str">
            <v>1705</v>
          </cell>
          <cell r="CR14" t="str">
            <v>Waukesha</v>
          </cell>
          <cell r="CS14" t="str">
            <v>WI</v>
          </cell>
          <cell r="CT14" t="str">
            <v>(262)783-2535</v>
          </cell>
          <cell r="CU14" t="str">
            <v/>
          </cell>
          <cell r="CV14" t="str">
            <v/>
          </cell>
          <cell r="CW14" t="str">
            <v/>
          </cell>
          <cell r="CX14">
            <v>5900</v>
          </cell>
          <cell r="CY14">
            <v>0</v>
          </cell>
          <cell r="CZ14" t="str">
            <v>CE</v>
          </cell>
          <cell r="DA14">
            <v>47</v>
          </cell>
          <cell r="DB14">
            <v>52</v>
          </cell>
          <cell r="DC14" t="str">
            <v/>
          </cell>
          <cell r="DD14">
            <v>52</v>
          </cell>
          <cell r="DE14" t="str">
            <v/>
          </cell>
          <cell r="DF14">
            <v>2444</v>
          </cell>
          <cell r="DG14">
            <v>2444</v>
          </cell>
          <cell r="DH14" t="str">
            <v/>
          </cell>
          <cell r="DI14">
            <v>21541</v>
          </cell>
          <cell r="DJ14">
            <v>1605</v>
          </cell>
          <cell r="DK14">
            <v>158512</v>
          </cell>
          <cell r="DL14">
            <v>961</v>
          </cell>
          <cell r="DM14">
            <v>33</v>
          </cell>
          <cell r="DN14">
            <v>56297</v>
          </cell>
          <cell r="DO14">
            <v>3027</v>
          </cell>
          <cell r="DP14">
            <v>281</v>
          </cell>
          <cell r="DQ14">
            <v>952</v>
          </cell>
          <cell r="DR14">
            <v>16</v>
          </cell>
          <cell r="DS14" t="str">
            <v/>
          </cell>
          <cell r="DT14" t="str">
            <v>0</v>
          </cell>
          <cell r="DU14" t="str">
            <v/>
          </cell>
          <cell r="DV14" t="str">
            <v/>
          </cell>
          <cell r="DW14" t="str">
            <v/>
          </cell>
          <cell r="DX14" t="str">
            <v/>
          </cell>
          <cell r="DY14">
            <v>0</v>
          </cell>
          <cell r="DZ14">
            <v>5</v>
          </cell>
          <cell r="EA14">
            <v>50</v>
          </cell>
          <cell r="EB14">
            <v>55</v>
          </cell>
          <cell r="EC14">
            <v>13</v>
          </cell>
          <cell r="ED14">
            <v>241374</v>
          </cell>
          <cell r="EE14">
            <v>8.9243199999999995E-2</v>
          </cell>
          <cell r="EF14">
            <v>5</v>
          </cell>
          <cell r="EG14" t="str">
            <v/>
          </cell>
          <cell r="EH14">
            <v>13</v>
          </cell>
          <cell r="EI14">
            <v>1919</v>
          </cell>
          <cell r="EJ14">
            <v>34314</v>
          </cell>
          <cell r="EK14">
            <v>13470</v>
          </cell>
          <cell r="EL14" t="str">
            <v/>
          </cell>
          <cell r="EM14" t="str">
            <v/>
          </cell>
          <cell r="EN14" t="str">
            <v/>
          </cell>
          <cell r="EO14" t="str">
            <v>Categorized ILL Transactions</v>
          </cell>
          <cell r="EP14">
            <v>7332</v>
          </cell>
          <cell r="EQ14">
            <v>10395</v>
          </cell>
          <cell r="ER14">
            <v>94</v>
          </cell>
          <cell r="ES14">
            <v>23</v>
          </cell>
          <cell r="ET14">
            <v>0</v>
          </cell>
          <cell r="EU14">
            <v>0</v>
          </cell>
          <cell r="EV14">
            <v>7426</v>
          </cell>
          <cell r="EW14">
            <v>10418</v>
          </cell>
          <cell r="EX14" t="str">
            <v/>
          </cell>
          <cell r="EY14" t="str">
            <v/>
          </cell>
          <cell r="EZ14">
            <v>862</v>
          </cell>
          <cell r="FA14">
            <v>211</v>
          </cell>
          <cell r="FB14">
            <v>1073</v>
          </cell>
          <cell r="FC14" t="str">
            <v>Survey Week(s)</v>
          </cell>
          <cell r="FD14">
            <v>1352</v>
          </cell>
          <cell r="FE14" t="str">
            <v>Actual Count</v>
          </cell>
          <cell r="FF14">
            <v>24279</v>
          </cell>
          <cell r="FG14" t="str">
            <v>Actual Count</v>
          </cell>
          <cell r="FH14">
            <v>4064</v>
          </cell>
          <cell r="FI14" t="str">
            <v>0</v>
          </cell>
          <cell r="FJ14" t="str">
            <v/>
          </cell>
          <cell r="FK14">
            <v>37070</v>
          </cell>
          <cell r="FL14" t="str">
            <v/>
          </cell>
          <cell r="FM14" t="str">
            <v/>
          </cell>
          <cell r="FN14">
            <v>0</v>
          </cell>
          <cell r="FO14">
            <v>158</v>
          </cell>
          <cell r="FP14">
            <v>33</v>
          </cell>
          <cell r="FQ14">
            <v>191</v>
          </cell>
          <cell r="FR14">
            <v>331</v>
          </cell>
          <cell r="FS14">
            <v>562</v>
          </cell>
          <cell r="FT14">
            <v>0</v>
          </cell>
          <cell r="FU14">
            <v>893</v>
          </cell>
          <cell r="FV14">
            <v>60</v>
          </cell>
          <cell r="FW14">
            <v>1084</v>
          </cell>
          <cell r="FX14">
            <v>35207</v>
          </cell>
          <cell r="FY14">
            <v>35398</v>
          </cell>
          <cell r="FZ14">
            <v>35</v>
          </cell>
          <cell r="GA14">
            <v>0</v>
          </cell>
          <cell r="GB14">
            <v>39</v>
          </cell>
          <cell r="GC14">
            <v>74</v>
          </cell>
          <cell r="GD14">
            <v>897</v>
          </cell>
          <cell r="GE14">
            <v>0</v>
          </cell>
          <cell r="GF14">
            <v>511</v>
          </cell>
          <cell r="GG14">
            <v>1408</v>
          </cell>
          <cell r="GH14">
            <v>13</v>
          </cell>
          <cell r="GI14">
            <v>13</v>
          </cell>
          <cell r="GJ14" t="str">
            <v>Mrs.</v>
          </cell>
          <cell r="GK14" t="str">
            <v>Charlene</v>
          </cell>
          <cell r="GL14" t="str">
            <v>Benjamin</v>
          </cell>
          <cell r="GM14" t="str">
            <v>12920 W. Hampton Ave</v>
          </cell>
          <cell r="GN14" t="str">
            <v>Butler</v>
          </cell>
          <cell r="GO14" t="str">
            <v>53007</v>
          </cell>
          <cell r="GP14" t="str">
            <v>boardpresident@butler.lib.wi.us</v>
          </cell>
          <cell r="GQ14" t="str">
            <v>Ms.</v>
          </cell>
          <cell r="GR14" t="str">
            <v>Teri</v>
          </cell>
          <cell r="GS14" t="str">
            <v>Stegemeyer</v>
          </cell>
          <cell r="GT14" t="str">
            <v>4719 N. 127th Street</v>
          </cell>
          <cell r="GU14" t="str">
            <v>Butler</v>
          </cell>
          <cell r="GV14" t="str">
            <v>53007</v>
          </cell>
          <cell r="GW14" t="str">
            <v>comfywkrm@gmail.com</v>
          </cell>
          <cell r="GX14" t="str">
            <v>Mr.</v>
          </cell>
          <cell r="GY14" t="str">
            <v>Michael</v>
          </cell>
          <cell r="GZ14" t="str">
            <v>Bates</v>
          </cell>
          <cell r="HA14" t="str">
            <v>4836 N. 127th Street</v>
          </cell>
          <cell r="HB14" t="str">
            <v>Butler</v>
          </cell>
          <cell r="HC14" t="str">
            <v>53007</v>
          </cell>
          <cell r="HD14" t="str">
            <v>mbates.bms@gmail.com</v>
          </cell>
          <cell r="HE14" t="str">
            <v>Ms.</v>
          </cell>
          <cell r="HF14" t="str">
            <v>Georgeane</v>
          </cell>
          <cell r="HG14" t="str">
            <v>Sczcygielski</v>
          </cell>
          <cell r="HH14" t="str">
            <v>14430 Cameron Court</v>
          </cell>
          <cell r="HI14" t="str">
            <v>Brookfield</v>
          </cell>
          <cell r="HJ14" t="str">
            <v>53005</v>
          </cell>
          <cell r="HK14" t="str">
            <v>gmszcz12@yahoo.com</v>
          </cell>
          <cell r="HL14" t="str">
            <v>Mr.</v>
          </cell>
          <cell r="HM14" t="str">
            <v>Roger</v>
          </cell>
          <cell r="HN14" t="str">
            <v>Benjamin</v>
          </cell>
          <cell r="HO14" t="str">
            <v>4633 N. 125th Street</v>
          </cell>
          <cell r="HP14" t="str">
            <v>Butler</v>
          </cell>
          <cell r="HQ14" t="str">
            <v>53007</v>
          </cell>
          <cell r="HR14" t="str">
            <v/>
          </cell>
          <cell r="HS14" t="str">
            <v>Mr.</v>
          </cell>
          <cell r="HT14" t="str">
            <v>Tom</v>
          </cell>
          <cell r="HU14" t="str">
            <v>Sardina</v>
          </cell>
          <cell r="HV14" t="str">
            <v>12907 W. Cameron Avenue</v>
          </cell>
          <cell r="HW14" t="str">
            <v>Butler</v>
          </cell>
          <cell r="HX14" t="str">
            <v>53007</v>
          </cell>
          <cell r="HY14" t="str">
            <v>sarditom@yahoo.com</v>
          </cell>
          <cell r="HZ14" t="str">
            <v>Ms.</v>
          </cell>
          <cell r="IA14" t="str">
            <v>Mary</v>
          </cell>
          <cell r="IB14" t="str">
            <v>Jablonski</v>
          </cell>
          <cell r="IC14" t="str">
            <v>12809 W. Hampton Avenue #207</v>
          </cell>
          <cell r="ID14" t="str">
            <v>Butler</v>
          </cell>
          <cell r="IE14" t="str">
            <v>53007</v>
          </cell>
          <cell r="IF14" t="str">
            <v>jabo1of10@gmail.com</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v>7</v>
          </cell>
          <cell r="KZ14" t="str">
            <v>Village</v>
          </cell>
          <cell r="LA14" t="str">
            <v>Village of Butler</v>
          </cell>
          <cell r="LB14">
            <v>94557</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v>94557</v>
          </cell>
          <cell r="LV14">
            <v>5736</v>
          </cell>
          <cell r="LW14" t="str">
            <v>Jefferson</v>
          </cell>
          <cell r="LX14">
            <v>0</v>
          </cell>
          <cell r="LY14" t="str">
            <v>Dodge</v>
          </cell>
          <cell r="LZ14">
            <v>44</v>
          </cell>
          <cell r="MA14" t="str">
            <v>Washington</v>
          </cell>
          <cell r="MB14">
            <v>419</v>
          </cell>
          <cell r="MC14" t="str">
            <v>Racine</v>
          </cell>
          <cell r="MD14">
            <v>11</v>
          </cell>
          <cell r="ME14" t="str">
            <v>Walworth</v>
          </cell>
          <cell r="MF14">
            <v>0</v>
          </cell>
          <cell r="MG14" t="str">
            <v>Ozaukee</v>
          </cell>
          <cell r="MH14">
            <v>0</v>
          </cell>
          <cell r="MI14" t="str">
            <v/>
          </cell>
          <cell r="MJ14" t="str">
            <v/>
          </cell>
          <cell r="MK14" t="str">
            <v/>
          </cell>
          <cell r="ML14" t="str">
            <v/>
          </cell>
          <cell r="MM14" t="str">
            <v/>
          </cell>
          <cell r="MN14" t="str">
            <v/>
          </cell>
          <cell r="MO14" t="str">
            <v/>
          </cell>
          <cell r="MP14" t="str">
            <v/>
          </cell>
          <cell r="MQ14">
            <v>474</v>
          </cell>
          <cell r="MR14" t="str">
            <v>Innovation Grant</v>
          </cell>
          <cell r="MS14">
            <v>901</v>
          </cell>
          <cell r="MT14" t="str">
            <v>Equipment grant</v>
          </cell>
          <cell r="MU14">
            <v>409</v>
          </cell>
          <cell r="MV14" t="str">
            <v/>
          </cell>
          <cell r="MW14" t="str">
            <v/>
          </cell>
          <cell r="MX14" t="str">
            <v/>
          </cell>
          <cell r="MY14" t="str">
            <v/>
          </cell>
          <cell r="MZ14" t="str">
            <v/>
          </cell>
          <cell r="NA14" t="str">
            <v/>
          </cell>
          <cell r="NB14" t="str">
            <v/>
          </cell>
          <cell r="NC14">
            <v>1310</v>
          </cell>
          <cell r="ND14" t="str">
            <v/>
          </cell>
          <cell r="NE14" t="str">
            <v/>
          </cell>
          <cell r="NF14">
            <v>0</v>
          </cell>
          <cell r="NG14" t="str">
            <v/>
          </cell>
          <cell r="NH14" t="str">
            <v/>
          </cell>
          <cell r="NI14" t="str">
            <v/>
          </cell>
          <cell r="NJ14" t="str">
            <v/>
          </cell>
          <cell r="NK14" t="str">
            <v/>
          </cell>
          <cell r="NL14" t="str">
            <v/>
          </cell>
          <cell r="NM14" t="str">
            <v/>
          </cell>
          <cell r="NN14" t="str">
            <v/>
          </cell>
          <cell r="NO14" t="str">
            <v/>
          </cell>
          <cell r="NP14">
            <v>0</v>
          </cell>
          <cell r="NQ14" t="str">
            <v/>
          </cell>
          <cell r="NR14" t="str">
            <v/>
          </cell>
          <cell r="NS14" t="str">
            <v/>
          </cell>
          <cell r="NT14" t="str">
            <v/>
          </cell>
          <cell r="NU14" t="str">
            <v/>
          </cell>
          <cell r="NV14" t="str">
            <v/>
          </cell>
          <cell r="NW14" t="str">
            <v/>
          </cell>
          <cell r="NX14" t="str">
            <v/>
          </cell>
          <cell r="NY14" t="str">
            <v/>
          </cell>
          <cell r="NZ14">
            <v>0</v>
          </cell>
          <cell r="OA14">
            <v>6545</v>
          </cell>
          <cell r="OB14">
            <v>108622</v>
          </cell>
        </row>
        <row r="15">
          <cell r="BM15" t="str">
            <v>WI0079</v>
          </cell>
          <cell r="BN15" t="str">
            <v/>
          </cell>
          <cell r="BO15" t="str">
            <v/>
          </cell>
          <cell r="BP15" t="str">
            <v>03</v>
          </cell>
          <cell r="BQ15" t="str">
            <v>WI</v>
          </cell>
          <cell r="BR15" t="str">
            <v/>
          </cell>
          <cell r="BS15" t="str">
            <v/>
          </cell>
          <cell r="BT15" t="str">
            <v>2019</v>
          </cell>
          <cell r="BU15" t="str">
            <v/>
          </cell>
          <cell r="BV15">
            <v>2</v>
          </cell>
          <cell r="BW15" t="str">
            <v/>
          </cell>
          <cell r="BX15" t="str">
            <v/>
          </cell>
          <cell r="BY15" t="str">
            <v/>
          </cell>
          <cell r="BZ15" t="str">
            <v/>
          </cell>
          <cell r="CA15" t="str">
            <v>Bridges Library System</v>
          </cell>
          <cell r="CB15" t="str">
            <v>Delafield Public Library</v>
          </cell>
          <cell r="CC15" t="str">
            <v>Ms</v>
          </cell>
          <cell r="CD15" t="str">
            <v>Stephanie</v>
          </cell>
          <cell r="CE15" t="str">
            <v>Ramirez</v>
          </cell>
          <cell r="CF15" t="str">
            <v>sramirez@delafieldlibrary.org</v>
          </cell>
          <cell r="CG15" t="str">
            <v/>
          </cell>
          <cell r="CH15" t="str">
            <v/>
          </cell>
          <cell r="CI15" t="str">
            <v/>
          </cell>
          <cell r="CJ15" t="str">
            <v/>
          </cell>
          <cell r="CK15" t="str">
            <v/>
          </cell>
          <cell r="CL15" t="str">
            <v/>
          </cell>
          <cell r="CM15" t="str">
            <v>500 Genesee St.</v>
          </cell>
          <cell r="CN15" t="str">
            <v>500 Genesee St.</v>
          </cell>
          <cell r="CO15" t="str">
            <v>Delafield</v>
          </cell>
          <cell r="CP15" t="str">
            <v>53018</v>
          </cell>
          <cell r="CQ15" t="str">
            <v>1895</v>
          </cell>
          <cell r="CR15" t="str">
            <v>Waukesha</v>
          </cell>
          <cell r="CS15" t="str">
            <v>WI</v>
          </cell>
          <cell r="CT15" t="str">
            <v>(262)646-6230</v>
          </cell>
          <cell r="CU15" t="str">
            <v/>
          </cell>
          <cell r="CV15" t="str">
            <v/>
          </cell>
          <cell r="CW15" t="str">
            <v/>
          </cell>
          <cell r="CX15">
            <v>11000</v>
          </cell>
          <cell r="CY15">
            <v>0</v>
          </cell>
          <cell r="CZ15" t="str">
            <v>CE</v>
          </cell>
          <cell r="DA15">
            <v>59</v>
          </cell>
          <cell r="DB15">
            <v>38</v>
          </cell>
          <cell r="DC15">
            <v>56</v>
          </cell>
          <cell r="DD15">
            <v>52</v>
          </cell>
          <cell r="DE15">
            <v>14</v>
          </cell>
          <cell r="DF15">
            <v>3026</v>
          </cell>
          <cell r="DG15">
            <v>2242</v>
          </cell>
          <cell r="DH15">
            <v>784</v>
          </cell>
          <cell r="DI15">
            <v>62614</v>
          </cell>
          <cell r="DJ15">
            <v>4779</v>
          </cell>
          <cell r="DK15">
            <v>158512</v>
          </cell>
          <cell r="DL15">
            <v>6990</v>
          </cell>
          <cell r="DM15">
            <v>708</v>
          </cell>
          <cell r="DN15">
            <v>56297</v>
          </cell>
          <cell r="DO15">
            <v>6895</v>
          </cell>
          <cell r="DP15">
            <v>543</v>
          </cell>
          <cell r="DQ15">
            <v>952</v>
          </cell>
          <cell r="DR15">
            <v>537</v>
          </cell>
          <cell r="DS15" t="str">
            <v/>
          </cell>
          <cell r="DT15" t="str">
            <v>Kits, Toys, Board Games, Passes to local businesses</v>
          </cell>
          <cell r="DU15" t="str">
            <v/>
          </cell>
          <cell r="DV15" t="str">
            <v/>
          </cell>
          <cell r="DW15" t="str">
            <v/>
          </cell>
          <cell r="DX15" t="str">
            <v/>
          </cell>
          <cell r="DY15">
            <v>0</v>
          </cell>
          <cell r="DZ15">
            <v>5</v>
          </cell>
          <cell r="EA15">
            <v>50</v>
          </cell>
          <cell r="EB15">
            <v>55</v>
          </cell>
          <cell r="EC15">
            <v>68</v>
          </cell>
          <cell r="ED15">
            <v>292920</v>
          </cell>
          <cell r="EE15">
            <v>0.213758</v>
          </cell>
          <cell r="EF15">
            <v>5</v>
          </cell>
          <cell r="EG15" t="str">
            <v/>
          </cell>
          <cell r="EH15">
            <v>68</v>
          </cell>
          <cell r="EI15">
            <v>6030</v>
          </cell>
          <cell r="EJ15">
            <v>242946</v>
          </cell>
          <cell r="EK15">
            <v>101907</v>
          </cell>
          <cell r="EL15" t="str">
            <v/>
          </cell>
          <cell r="EM15" t="str">
            <v/>
          </cell>
          <cell r="EN15" t="str">
            <v/>
          </cell>
          <cell r="EO15" t="str">
            <v>Categorized ILL Transactions</v>
          </cell>
          <cell r="EP15">
            <v>23504</v>
          </cell>
          <cell r="EQ15">
            <v>41928</v>
          </cell>
          <cell r="ER15">
            <v>364</v>
          </cell>
          <cell r="ES15">
            <v>305</v>
          </cell>
          <cell r="ET15">
            <v>0</v>
          </cell>
          <cell r="EU15">
            <v>0</v>
          </cell>
          <cell r="EV15">
            <v>23868</v>
          </cell>
          <cell r="EW15">
            <v>42233</v>
          </cell>
          <cell r="EX15" t="str">
            <v/>
          </cell>
          <cell r="EY15" t="str">
            <v/>
          </cell>
          <cell r="EZ15">
            <v>3731</v>
          </cell>
          <cell r="FA15">
            <v>6157</v>
          </cell>
          <cell r="FB15">
            <v>9888</v>
          </cell>
          <cell r="FC15" t="str">
            <v>Survey Week(s)</v>
          </cell>
          <cell r="FD15">
            <v>438</v>
          </cell>
          <cell r="FE15" t="str">
            <v>Actual Count</v>
          </cell>
          <cell r="FF15">
            <v>96005</v>
          </cell>
          <cell r="FG15" t="str">
            <v>Did Not Collect</v>
          </cell>
          <cell r="FH15" t="str">
            <v/>
          </cell>
          <cell r="FI15" t="str">
            <v>0</v>
          </cell>
          <cell r="FJ15" t="str">
            <v/>
          </cell>
          <cell r="FK15" t="str">
            <v/>
          </cell>
          <cell r="FL15" t="str">
            <v/>
          </cell>
          <cell r="FM15" t="str">
            <v/>
          </cell>
          <cell r="FN15">
            <v>0</v>
          </cell>
          <cell r="FO15">
            <v>804</v>
          </cell>
          <cell r="FP15">
            <v>735</v>
          </cell>
          <cell r="FQ15">
            <v>1539</v>
          </cell>
          <cell r="FR15">
            <v>17923</v>
          </cell>
          <cell r="FS15">
            <v>19794</v>
          </cell>
          <cell r="FT15">
            <v>27</v>
          </cell>
          <cell r="FU15">
            <v>37744</v>
          </cell>
          <cell r="FV15">
            <v>3312</v>
          </cell>
          <cell r="FW15">
            <v>39283</v>
          </cell>
          <cell r="FX15">
            <v>280690</v>
          </cell>
          <cell r="FY15">
            <v>282229</v>
          </cell>
          <cell r="FZ15">
            <v>197</v>
          </cell>
          <cell r="GA15">
            <v>17</v>
          </cell>
          <cell r="GB15">
            <v>152</v>
          </cell>
          <cell r="GC15">
            <v>366</v>
          </cell>
          <cell r="GD15">
            <v>4560</v>
          </cell>
          <cell r="GE15">
            <v>114</v>
          </cell>
          <cell r="GF15">
            <v>2562</v>
          </cell>
          <cell r="GG15">
            <v>7236</v>
          </cell>
          <cell r="GH15">
            <v>20</v>
          </cell>
          <cell r="GI15">
            <v>15</v>
          </cell>
          <cell r="GJ15" t="str">
            <v/>
          </cell>
          <cell r="GK15" t="str">
            <v>Andrea</v>
          </cell>
          <cell r="GL15" t="str">
            <v>Shrednick</v>
          </cell>
          <cell r="GM15" t="str">
            <v>3603 Ridge Dr</v>
          </cell>
          <cell r="GN15" t="str">
            <v>Hartland</v>
          </cell>
          <cell r="GO15" t="str">
            <v>53029</v>
          </cell>
          <cell r="GP15" t="str">
            <v>drandrea@aol.com</v>
          </cell>
          <cell r="GQ15" t="str">
            <v/>
          </cell>
          <cell r="GR15" t="str">
            <v>Carol</v>
          </cell>
          <cell r="GS15" t="str">
            <v>Reise-Schouten</v>
          </cell>
          <cell r="GT15" t="str">
            <v>4506 Vettelson Rd</v>
          </cell>
          <cell r="GU15" t="str">
            <v>Hartland</v>
          </cell>
          <cell r="GV15" t="str">
            <v>53029</v>
          </cell>
          <cell r="GW15" t="str">
            <v>carlycec@hotmail.com</v>
          </cell>
          <cell r="GX15" t="str">
            <v/>
          </cell>
          <cell r="GY15" t="str">
            <v>Holli</v>
          </cell>
          <cell r="GZ15" t="str">
            <v>Klatt</v>
          </cell>
          <cell r="HA15" t="str">
            <v>116 N 123rd St</v>
          </cell>
          <cell r="HB15" t="str">
            <v>Wauwatosa</v>
          </cell>
          <cell r="HC15" t="str">
            <v>53226</v>
          </cell>
          <cell r="HD15" t="str">
            <v>klatth@kmsd.edu</v>
          </cell>
          <cell r="HE15" t="str">
            <v/>
          </cell>
          <cell r="HF15" t="str">
            <v>Kathleen</v>
          </cell>
          <cell r="HG15" t="str">
            <v>Schwade</v>
          </cell>
          <cell r="HH15" t="str">
            <v>261 Steeple Point Circle</v>
          </cell>
          <cell r="HI15" t="str">
            <v>Delafield</v>
          </cell>
          <cell r="HJ15" t="str">
            <v>53018</v>
          </cell>
          <cell r="HK15" t="str">
            <v>leaningcedar@gmail.com</v>
          </cell>
          <cell r="HL15" t="str">
            <v/>
          </cell>
          <cell r="HM15" t="str">
            <v>Robert</v>
          </cell>
          <cell r="HN15" t="str">
            <v>Mitchell</v>
          </cell>
          <cell r="HO15" t="str">
            <v>W289 N1336 Elmhurst Rd</v>
          </cell>
          <cell r="HP15" t="str">
            <v>Waukesha</v>
          </cell>
          <cell r="HQ15" t="str">
            <v>53188</v>
          </cell>
          <cell r="HR15" t="str">
            <v>rjmitch@execpc.com</v>
          </cell>
          <cell r="HS15" t="str">
            <v/>
          </cell>
          <cell r="HT15" t="str">
            <v>Myra</v>
          </cell>
          <cell r="HU15" t="str">
            <v>Huth</v>
          </cell>
          <cell r="HV15" t="str">
            <v>429 Landimore Lane</v>
          </cell>
          <cell r="HW15" t="str">
            <v>Wales</v>
          </cell>
          <cell r="HX15" t="str">
            <v>53183</v>
          </cell>
          <cell r="HY15" t="str">
            <v>myrahuth@gmail.com</v>
          </cell>
          <cell r="HZ15" t="str">
            <v/>
          </cell>
          <cell r="IA15" t="str">
            <v>Jean</v>
          </cell>
          <cell r="IB15" t="str">
            <v>Yeomans</v>
          </cell>
          <cell r="IC15" t="str">
            <v>3623 Nagawicka Shore</v>
          </cell>
          <cell r="ID15" t="str">
            <v>Hartland</v>
          </cell>
          <cell r="IE15" t="str">
            <v>53029</v>
          </cell>
          <cell r="IF15" t="str">
            <v>yeomansj2011@yahoo.com</v>
          </cell>
          <cell r="IG15" t="str">
            <v/>
          </cell>
          <cell r="IH15" t="str">
            <v>Jackie</v>
          </cell>
          <cell r="II15" t="str">
            <v>Valde</v>
          </cell>
          <cell r="IJ15" t="str">
            <v>816 Mill St</v>
          </cell>
          <cell r="IK15" t="str">
            <v>Delafield</v>
          </cell>
          <cell r="IL15" t="str">
            <v>53018</v>
          </cell>
          <cell r="IM15" t="str">
            <v>jvalde@ci.delafield.wi.us</v>
          </cell>
          <cell r="IN15" t="str">
            <v/>
          </cell>
          <cell r="IO15" t="str">
            <v>Patricia</v>
          </cell>
          <cell r="IP15" t="str">
            <v>Madden</v>
          </cell>
          <cell r="IQ15" t="str">
            <v>804 Mill St</v>
          </cell>
          <cell r="IR15" t="str">
            <v>Delafield</v>
          </cell>
          <cell r="IS15" t="str">
            <v>53018</v>
          </cell>
          <cell r="IT15" t="str">
            <v>triciamadden804@gmail.com</v>
          </cell>
          <cell r="IU15" t="str">
            <v/>
          </cell>
          <cell r="IV15" t="str">
            <v>Betsy</v>
          </cell>
          <cell r="IW15" t="str">
            <v>Felix</v>
          </cell>
          <cell r="IX15" t="str">
            <v>3200 Stonebridge Isle</v>
          </cell>
          <cell r="IY15" t="str">
            <v>Delafield</v>
          </cell>
          <cell r="IZ15" t="str">
            <v>53018</v>
          </cell>
          <cell r="JA15" t="str">
            <v>betsyfelix@gmail.com</v>
          </cell>
          <cell r="JB15" t="str">
            <v/>
          </cell>
          <cell r="JC15" t="str">
            <v/>
          </cell>
          <cell r="JD15" t="str">
            <v/>
          </cell>
          <cell r="JE15" t="str">
            <v/>
          </cell>
          <cell r="JF15" t="str">
            <v/>
          </cell>
          <cell r="JG15" t="str">
            <v/>
          </cell>
          <cell r="JH15" t="str">
            <v/>
          </cell>
          <cell r="JI15" t="str">
            <v/>
          </cell>
          <cell r="JJ15" t="str">
            <v/>
          </cell>
          <cell r="JK15" t="str">
            <v/>
          </cell>
          <cell r="JL15" t="str">
            <v/>
          </cell>
          <cell r="JM15" t="str">
            <v/>
          </cell>
          <cell r="JN15" t="str">
            <v/>
          </cell>
          <cell r="JO15" t="str">
            <v/>
          </cell>
          <cell r="JP15" t="str">
            <v/>
          </cell>
          <cell r="JQ15" t="str">
            <v/>
          </cell>
          <cell r="JR15" t="str">
            <v/>
          </cell>
          <cell r="JS15" t="str">
            <v/>
          </cell>
          <cell r="JT15" t="str">
            <v/>
          </cell>
          <cell r="JU15" t="str">
            <v/>
          </cell>
          <cell r="JV15" t="str">
            <v/>
          </cell>
          <cell r="JW15" t="str">
            <v/>
          </cell>
          <cell r="JX15" t="str">
            <v/>
          </cell>
          <cell r="JY15" t="str">
            <v/>
          </cell>
          <cell r="JZ15" t="str">
            <v/>
          </cell>
          <cell r="KA15" t="str">
            <v/>
          </cell>
          <cell r="KB15" t="str">
            <v/>
          </cell>
          <cell r="KC15" t="str">
            <v/>
          </cell>
          <cell r="KD15" t="str">
            <v/>
          </cell>
          <cell r="KE15" t="str">
            <v/>
          </cell>
          <cell r="KF15" t="str">
            <v/>
          </cell>
          <cell r="KG15" t="str">
            <v/>
          </cell>
          <cell r="KH15" t="str">
            <v/>
          </cell>
          <cell r="KI15" t="str">
            <v/>
          </cell>
          <cell r="KJ15" t="str">
            <v/>
          </cell>
          <cell r="KK15" t="str">
            <v/>
          </cell>
          <cell r="KL15" t="str">
            <v/>
          </cell>
          <cell r="KM15" t="str">
            <v/>
          </cell>
          <cell r="KN15" t="str">
            <v/>
          </cell>
          <cell r="KO15" t="str">
            <v/>
          </cell>
          <cell r="KP15" t="str">
            <v/>
          </cell>
          <cell r="KQ15" t="str">
            <v/>
          </cell>
          <cell r="KR15" t="str">
            <v/>
          </cell>
          <cell r="KS15" t="str">
            <v/>
          </cell>
          <cell r="KT15" t="str">
            <v/>
          </cell>
          <cell r="KU15" t="str">
            <v/>
          </cell>
          <cell r="KV15" t="str">
            <v/>
          </cell>
          <cell r="KW15" t="str">
            <v/>
          </cell>
          <cell r="KX15" t="str">
            <v/>
          </cell>
          <cell r="KY15">
            <v>10</v>
          </cell>
          <cell r="KZ15" t="str">
            <v>City</v>
          </cell>
          <cell r="LA15" t="str">
            <v>Delafield</v>
          </cell>
          <cell r="LB15">
            <v>384992</v>
          </cell>
          <cell r="LC15" t="str">
            <v/>
          </cell>
          <cell r="LD15" t="str">
            <v/>
          </cell>
          <cell r="LE15" t="str">
            <v/>
          </cell>
          <cell r="LF15" t="str">
            <v/>
          </cell>
          <cell r="LG15" t="str">
            <v/>
          </cell>
          <cell r="LH15" t="str">
            <v/>
          </cell>
          <cell r="LI15" t="str">
            <v/>
          </cell>
          <cell r="LJ15" t="str">
            <v/>
          </cell>
          <cell r="LK15" t="str">
            <v/>
          </cell>
          <cell r="LL15" t="str">
            <v/>
          </cell>
          <cell r="LM15" t="str">
            <v/>
          </cell>
          <cell r="LN15" t="str">
            <v/>
          </cell>
          <cell r="LO15" t="str">
            <v/>
          </cell>
          <cell r="LP15" t="str">
            <v/>
          </cell>
          <cell r="LQ15" t="str">
            <v/>
          </cell>
          <cell r="LR15" t="str">
            <v/>
          </cell>
          <cell r="LS15" t="str">
            <v/>
          </cell>
          <cell r="LT15" t="str">
            <v/>
          </cell>
          <cell r="LU15">
            <v>384992</v>
          </cell>
          <cell r="LV15">
            <v>327594</v>
          </cell>
          <cell r="LW15" t="str">
            <v>Jefferson</v>
          </cell>
          <cell r="LX15">
            <v>8225</v>
          </cell>
          <cell r="LY15" t="str">
            <v>Dodge</v>
          </cell>
          <cell r="LZ15">
            <v>3089</v>
          </cell>
          <cell r="MA15" t="str">
            <v>Washington</v>
          </cell>
          <cell r="MB15">
            <v>87</v>
          </cell>
          <cell r="MC15" t="str">
            <v>Racine</v>
          </cell>
          <cell r="MD15">
            <v>54</v>
          </cell>
          <cell r="ME15" t="str">
            <v>Walworth</v>
          </cell>
          <cell r="MF15">
            <v>119</v>
          </cell>
          <cell r="MG15" t="str">
            <v>Ozaukee</v>
          </cell>
          <cell r="MH15">
            <v>0</v>
          </cell>
          <cell r="MI15" t="str">
            <v/>
          </cell>
          <cell r="MJ15" t="str">
            <v/>
          </cell>
          <cell r="MK15" t="str">
            <v/>
          </cell>
          <cell r="ML15" t="str">
            <v/>
          </cell>
          <cell r="MM15" t="str">
            <v/>
          </cell>
          <cell r="MN15" t="str">
            <v/>
          </cell>
          <cell r="MO15" t="str">
            <v/>
          </cell>
          <cell r="MP15" t="str">
            <v/>
          </cell>
          <cell r="MQ15">
            <v>11574</v>
          </cell>
          <cell r="MR15" t="str">
            <v/>
          </cell>
          <cell r="MS15">
            <v>0</v>
          </cell>
          <cell r="MT15" t="str">
            <v>Database credit</v>
          </cell>
          <cell r="MU15">
            <v>1213</v>
          </cell>
          <cell r="MV15" t="str">
            <v/>
          </cell>
          <cell r="MW15" t="str">
            <v/>
          </cell>
          <cell r="MX15" t="str">
            <v/>
          </cell>
          <cell r="MY15" t="str">
            <v/>
          </cell>
          <cell r="MZ15">
            <v>0</v>
          </cell>
          <cell r="NA15" t="str">
            <v/>
          </cell>
          <cell r="NB15">
            <v>0</v>
          </cell>
          <cell r="NC15">
            <v>1213</v>
          </cell>
          <cell r="ND15" t="str">
            <v/>
          </cell>
          <cell r="NE15" t="str">
            <v/>
          </cell>
          <cell r="NF15">
            <v>0</v>
          </cell>
          <cell r="NG15" t="str">
            <v/>
          </cell>
          <cell r="NH15" t="str">
            <v/>
          </cell>
          <cell r="NI15" t="str">
            <v/>
          </cell>
          <cell r="NJ15" t="str">
            <v/>
          </cell>
          <cell r="NK15" t="str">
            <v/>
          </cell>
          <cell r="NL15" t="str">
            <v/>
          </cell>
          <cell r="NM15" t="str">
            <v/>
          </cell>
          <cell r="NN15" t="str">
            <v/>
          </cell>
          <cell r="NO15" t="str">
            <v/>
          </cell>
          <cell r="NP15">
            <v>0</v>
          </cell>
          <cell r="NQ15" t="str">
            <v/>
          </cell>
          <cell r="NR15">
            <v>0</v>
          </cell>
          <cell r="NS15" t="str">
            <v/>
          </cell>
          <cell r="NT15" t="str">
            <v/>
          </cell>
          <cell r="NU15" t="str">
            <v/>
          </cell>
          <cell r="NV15" t="str">
            <v/>
          </cell>
          <cell r="NW15" t="str">
            <v/>
          </cell>
          <cell r="NX15" t="str">
            <v/>
          </cell>
          <cell r="NY15">
            <v>0</v>
          </cell>
          <cell r="NZ15">
            <v>0</v>
          </cell>
          <cell r="OA15">
            <v>37200</v>
          </cell>
          <cell r="OB15">
            <v>762573</v>
          </cell>
        </row>
        <row r="16">
          <cell r="BM16" t="str">
            <v>WI0105</v>
          </cell>
          <cell r="BN16" t="str">
            <v/>
          </cell>
          <cell r="BO16" t="str">
            <v/>
          </cell>
          <cell r="BP16" t="str">
            <v>03</v>
          </cell>
          <cell r="BQ16" t="str">
            <v>WI</v>
          </cell>
          <cell r="BR16" t="str">
            <v/>
          </cell>
          <cell r="BS16" t="str">
            <v/>
          </cell>
          <cell r="BT16" t="str">
            <v>2019</v>
          </cell>
          <cell r="BU16" t="str">
            <v/>
          </cell>
          <cell r="BV16">
            <v>2</v>
          </cell>
          <cell r="BW16" t="str">
            <v/>
          </cell>
          <cell r="BX16" t="str">
            <v/>
          </cell>
          <cell r="BY16" t="str">
            <v/>
          </cell>
          <cell r="BZ16" t="str">
            <v/>
          </cell>
          <cell r="CA16" t="str">
            <v>Bridges Library System</v>
          </cell>
          <cell r="CB16" t="str">
            <v>Dwight Foster Public Library</v>
          </cell>
          <cell r="CC16" t="str">
            <v>Mr</v>
          </cell>
          <cell r="CD16" t="str">
            <v>Eric</v>
          </cell>
          <cell r="CE16" t="str">
            <v>Robinson</v>
          </cell>
          <cell r="CF16" t="str">
            <v>erobinson@fortlibrary.org</v>
          </cell>
          <cell r="CG16" t="str">
            <v/>
          </cell>
          <cell r="CH16" t="str">
            <v/>
          </cell>
          <cell r="CI16" t="str">
            <v/>
          </cell>
          <cell r="CJ16" t="str">
            <v/>
          </cell>
          <cell r="CK16" t="str">
            <v/>
          </cell>
          <cell r="CL16" t="str">
            <v/>
          </cell>
          <cell r="CM16" t="str">
            <v>209 Merchants Ave.</v>
          </cell>
          <cell r="CN16" t="str">
            <v>209 Merchants Ave.</v>
          </cell>
          <cell r="CO16" t="str">
            <v>Fort Atkinson</v>
          </cell>
          <cell r="CP16" t="str">
            <v>53538</v>
          </cell>
          <cell r="CQ16" t="str">
            <v>2049</v>
          </cell>
          <cell r="CR16" t="str">
            <v>Jefferson</v>
          </cell>
          <cell r="CS16" t="str">
            <v>WI</v>
          </cell>
          <cell r="CT16" t="str">
            <v>(920)563-7790</v>
          </cell>
          <cell r="CU16" t="str">
            <v/>
          </cell>
          <cell r="CV16" t="str">
            <v/>
          </cell>
          <cell r="CW16" t="str">
            <v>(920)563-7774</v>
          </cell>
          <cell r="CX16">
            <v>33270</v>
          </cell>
          <cell r="CY16">
            <v>0</v>
          </cell>
          <cell r="CZ16" t="str">
            <v>CE</v>
          </cell>
          <cell r="DA16">
            <v>63</v>
          </cell>
          <cell r="DB16">
            <v>26</v>
          </cell>
          <cell r="DC16">
            <v>63</v>
          </cell>
          <cell r="DD16">
            <v>52</v>
          </cell>
          <cell r="DE16">
            <v>26</v>
          </cell>
          <cell r="DF16">
            <v>3276</v>
          </cell>
          <cell r="DG16">
            <v>1638</v>
          </cell>
          <cell r="DH16">
            <v>1638</v>
          </cell>
          <cell r="DI16">
            <v>83735</v>
          </cell>
          <cell r="DJ16">
            <v>3471</v>
          </cell>
          <cell r="DK16">
            <v>158512</v>
          </cell>
          <cell r="DL16">
            <v>6670</v>
          </cell>
          <cell r="DM16">
            <v>491</v>
          </cell>
          <cell r="DN16">
            <v>56297</v>
          </cell>
          <cell r="DO16">
            <v>8282</v>
          </cell>
          <cell r="DP16">
            <v>677</v>
          </cell>
          <cell r="DQ16">
            <v>952</v>
          </cell>
          <cell r="DR16">
            <v>1041</v>
          </cell>
          <cell r="DS16" t="str">
            <v/>
          </cell>
          <cell r="DT16" t="str">
            <v>Kits,Toys,Wifi Hotspots</v>
          </cell>
          <cell r="DU16" t="str">
            <v/>
          </cell>
          <cell r="DV16" t="str">
            <v/>
          </cell>
          <cell r="DW16" t="str">
            <v/>
          </cell>
          <cell r="DX16" t="str">
            <v/>
          </cell>
          <cell r="DY16">
            <v>0</v>
          </cell>
          <cell r="DZ16">
            <v>5</v>
          </cell>
          <cell r="EA16">
            <v>50</v>
          </cell>
          <cell r="EB16">
            <v>55</v>
          </cell>
          <cell r="EC16">
            <v>132</v>
          </cell>
          <cell r="ED16">
            <v>315676</v>
          </cell>
          <cell r="EE16">
            <v>0.26525609999999999</v>
          </cell>
          <cell r="EF16">
            <v>5</v>
          </cell>
          <cell r="EG16" t="str">
            <v/>
          </cell>
          <cell r="EH16">
            <v>132</v>
          </cell>
          <cell r="EI16">
            <v>4639</v>
          </cell>
          <cell r="EJ16">
            <v>194809</v>
          </cell>
          <cell r="EK16">
            <v>85636</v>
          </cell>
          <cell r="EL16" t="str">
            <v/>
          </cell>
          <cell r="EM16" t="str">
            <v/>
          </cell>
          <cell r="EN16" t="str">
            <v/>
          </cell>
          <cell r="EO16" t="str">
            <v>Categorized ILL Transactions</v>
          </cell>
          <cell r="EP16">
            <v>22423</v>
          </cell>
          <cell r="EQ16">
            <v>28256</v>
          </cell>
          <cell r="ER16">
            <v>1399</v>
          </cell>
          <cell r="ES16">
            <v>315</v>
          </cell>
          <cell r="ET16">
            <v>0</v>
          </cell>
          <cell r="EU16">
            <v>0</v>
          </cell>
          <cell r="EV16">
            <v>23822</v>
          </cell>
          <cell r="EW16">
            <v>28571</v>
          </cell>
          <cell r="EX16" t="str">
            <v/>
          </cell>
          <cell r="EY16" t="str">
            <v/>
          </cell>
          <cell r="EZ16">
            <v>5745</v>
          </cell>
          <cell r="FA16">
            <v>3449</v>
          </cell>
          <cell r="FB16">
            <v>9194</v>
          </cell>
          <cell r="FC16" t="str">
            <v>Actual Count</v>
          </cell>
          <cell r="FD16">
            <v>2866</v>
          </cell>
          <cell r="FE16" t="str">
            <v>Actual Count</v>
          </cell>
          <cell r="FF16">
            <v>107167</v>
          </cell>
          <cell r="FG16" t="str">
            <v>Actual Count</v>
          </cell>
          <cell r="FH16">
            <v>17735</v>
          </cell>
          <cell r="FI16" t="str">
            <v>1</v>
          </cell>
          <cell r="FJ16">
            <v>15515</v>
          </cell>
          <cell r="FK16">
            <v>97653</v>
          </cell>
          <cell r="FL16" t="str">
            <v/>
          </cell>
          <cell r="FM16" t="str">
            <v/>
          </cell>
          <cell r="FN16">
            <v>0</v>
          </cell>
          <cell r="FO16">
            <v>1560</v>
          </cell>
          <cell r="FP16">
            <v>75</v>
          </cell>
          <cell r="FQ16">
            <v>1635</v>
          </cell>
          <cell r="FR16">
            <v>13672</v>
          </cell>
          <cell r="FS16">
            <v>11651</v>
          </cell>
          <cell r="FT16">
            <v>22</v>
          </cell>
          <cell r="FU16">
            <v>25345</v>
          </cell>
          <cell r="FV16">
            <v>1719</v>
          </cell>
          <cell r="FW16">
            <v>26980</v>
          </cell>
          <cell r="FX16">
            <v>220154</v>
          </cell>
          <cell r="FY16">
            <v>221789</v>
          </cell>
          <cell r="FZ16">
            <v>401</v>
          </cell>
          <cell r="GA16">
            <v>49</v>
          </cell>
          <cell r="GB16">
            <v>88</v>
          </cell>
          <cell r="GC16">
            <v>538</v>
          </cell>
          <cell r="GD16">
            <v>13069</v>
          </cell>
          <cell r="GE16">
            <v>720</v>
          </cell>
          <cell r="GF16">
            <v>1432</v>
          </cell>
          <cell r="GG16">
            <v>15221</v>
          </cell>
          <cell r="GH16">
            <v>33</v>
          </cell>
          <cell r="GI16">
            <v>33</v>
          </cell>
          <cell r="GJ16" t="str">
            <v>Mr.</v>
          </cell>
          <cell r="GK16" t="str">
            <v>Tom</v>
          </cell>
          <cell r="GL16" t="str">
            <v>Fick</v>
          </cell>
          <cell r="GM16" t="str">
            <v>215 Lucile St.</v>
          </cell>
          <cell r="GN16" t="str">
            <v>Fort Atkinson</v>
          </cell>
          <cell r="GO16" t="str">
            <v>53538</v>
          </cell>
          <cell r="GP16" t="str">
            <v>tomfick@netscape.net</v>
          </cell>
          <cell r="GQ16" t="str">
            <v>Ms.</v>
          </cell>
          <cell r="GR16" t="str">
            <v>Diana</v>
          </cell>
          <cell r="GS16" t="str">
            <v>Shull</v>
          </cell>
          <cell r="GT16" t="str">
            <v>208 Shirley St</v>
          </cell>
          <cell r="GU16" t="str">
            <v>Fort Atkinson</v>
          </cell>
          <cell r="GV16" t="str">
            <v>53538</v>
          </cell>
          <cell r="GW16" t="str">
            <v>diana.shull@gmail.com</v>
          </cell>
          <cell r="GX16" t="str">
            <v>Mr.</v>
          </cell>
          <cell r="GY16" t="str">
            <v>Bruce</v>
          </cell>
          <cell r="GZ16" t="str">
            <v>Johnson</v>
          </cell>
          <cell r="HA16" t="str">
            <v>40 E. Rockwell Ave.</v>
          </cell>
          <cell r="HB16" t="str">
            <v>Fort Atkinson</v>
          </cell>
          <cell r="HC16" t="str">
            <v>53538</v>
          </cell>
          <cell r="HD16" t="str">
            <v>bjohnson@fortatkinsonwi.net</v>
          </cell>
          <cell r="HE16" t="str">
            <v>Mr.</v>
          </cell>
          <cell r="HF16" t="str">
            <v>Lynn</v>
          </cell>
          <cell r="HG16" t="str">
            <v>Brown</v>
          </cell>
          <cell r="HH16" t="str">
            <v>201 Park St.</v>
          </cell>
          <cell r="HI16" t="str">
            <v>Fort Atkinson</v>
          </cell>
          <cell r="HJ16" t="str">
            <v>53538</v>
          </cell>
          <cell r="HK16" t="str">
            <v>brownl@fortschools.org</v>
          </cell>
          <cell r="HL16" t="str">
            <v>Ms.</v>
          </cell>
          <cell r="HM16" t="str">
            <v>Autumn</v>
          </cell>
          <cell r="HN16" t="str">
            <v>Harden</v>
          </cell>
          <cell r="HO16" t="str">
            <v>401 Jackson St.</v>
          </cell>
          <cell r="HP16" t="str">
            <v>Fort Atkinson</v>
          </cell>
          <cell r="HQ16" t="str">
            <v>53538</v>
          </cell>
          <cell r="HR16" t="str">
            <v>Autumn.harden@nitardyfuneralhome.com</v>
          </cell>
          <cell r="HS16" t="str">
            <v>Ms.</v>
          </cell>
          <cell r="HT16" t="str">
            <v>Jeanne</v>
          </cell>
          <cell r="HU16" t="str">
            <v>Waggoner</v>
          </cell>
          <cell r="HV16" t="str">
            <v>217 E. Highland Ave.</v>
          </cell>
          <cell r="HW16" t="str">
            <v>Fort Atkinson</v>
          </cell>
          <cell r="HX16" t="str">
            <v>53538</v>
          </cell>
          <cell r="HY16" t="str">
            <v>Wwjkw67@gmail.com</v>
          </cell>
          <cell r="HZ16" t="str">
            <v>Ms.</v>
          </cell>
          <cell r="IA16" t="str">
            <v>Kirsten</v>
          </cell>
          <cell r="IB16" t="str">
            <v>Mortimer</v>
          </cell>
          <cell r="IC16" t="str">
            <v>W5190 Meske Rd.</v>
          </cell>
          <cell r="ID16" t="str">
            <v>Fort Atkinson</v>
          </cell>
          <cell r="IE16" t="str">
            <v>53538</v>
          </cell>
          <cell r="IF16" t="str">
            <v>Kirsten.mortimer@gmail.com</v>
          </cell>
          <cell r="IG16" t="str">
            <v>Ms.</v>
          </cell>
          <cell r="IH16" t="str">
            <v>Julie</v>
          </cell>
          <cell r="II16" t="str">
            <v>Olver</v>
          </cell>
          <cell r="IJ16" t="str">
            <v>17th S. 6th St.</v>
          </cell>
          <cell r="IK16" t="str">
            <v>Fort Atkinson</v>
          </cell>
          <cell r="IL16" t="str">
            <v>53538</v>
          </cell>
          <cell r="IM16" t="str">
            <v>julieolver@gmail.com</v>
          </cell>
          <cell r="IN16" t="str">
            <v>Ms.</v>
          </cell>
          <cell r="IO16" t="str">
            <v>Lisa</v>
          </cell>
          <cell r="IP16" t="str">
            <v>Kotz</v>
          </cell>
          <cell r="IQ16" t="str">
            <v>431 Milwaukee Ave.</v>
          </cell>
          <cell r="IR16" t="str">
            <v>Fort Atkinson</v>
          </cell>
          <cell r="IS16" t="str">
            <v>53538</v>
          </cell>
          <cell r="IT16" t="str">
            <v>Lisakotz3@gmail.com</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cell r="JG16" t="str">
            <v/>
          </cell>
          <cell r="JH16" t="str">
            <v/>
          </cell>
          <cell r="JI16" t="str">
            <v/>
          </cell>
          <cell r="JJ16" t="str">
            <v/>
          </cell>
          <cell r="JK16" t="str">
            <v/>
          </cell>
          <cell r="JL16" t="str">
            <v/>
          </cell>
          <cell r="JM16" t="str">
            <v/>
          </cell>
          <cell r="JN16" t="str">
            <v/>
          </cell>
          <cell r="JO16" t="str">
            <v/>
          </cell>
          <cell r="JP16" t="str">
            <v/>
          </cell>
          <cell r="JQ16" t="str">
            <v/>
          </cell>
          <cell r="JR16" t="str">
            <v/>
          </cell>
          <cell r="JS16" t="str">
            <v/>
          </cell>
          <cell r="JT16" t="str">
            <v/>
          </cell>
          <cell r="JU16" t="str">
            <v/>
          </cell>
          <cell r="JV16" t="str">
            <v/>
          </cell>
          <cell r="JW16" t="str">
            <v/>
          </cell>
          <cell r="JX16" t="str">
            <v/>
          </cell>
          <cell r="JY16" t="str">
            <v/>
          </cell>
          <cell r="JZ16" t="str">
            <v/>
          </cell>
          <cell r="KA16" t="str">
            <v/>
          </cell>
          <cell r="KB16" t="str">
            <v/>
          </cell>
          <cell r="KC16" t="str">
            <v/>
          </cell>
          <cell r="KD16" t="str">
            <v/>
          </cell>
          <cell r="KE16" t="str">
            <v/>
          </cell>
          <cell r="KF16" t="str">
            <v/>
          </cell>
          <cell r="KG16" t="str">
            <v/>
          </cell>
          <cell r="KH16" t="str">
            <v/>
          </cell>
          <cell r="KI16" t="str">
            <v/>
          </cell>
          <cell r="KJ16" t="str">
            <v/>
          </cell>
          <cell r="KK16" t="str">
            <v/>
          </cell>
          <cell r="KL16" t="str">
            <v/>
          </cell>
          <cell r="KM16" t="str">
            <v/>
          </cell>
          <cell r="KN16" t="str">
            <v/>
          </cell>
          <cell r="KO16" t="str">
            <v/>
          </cell>
          <cell r="KP16" t="str">
            <v/>
          </cell>
          <cell r="KQ16" t="str">
            <v/>
          </cell>
          <cell r="KR16" t="str">
            <v/>
          </cell>
          <cell r="KS16" t="str">
            <v/>
          </cell>
          <cell r="KT16" t="str">
            <v/>
          </cell>
          <cell r="KU16" t="str">
            <v/>
          </cell>
          <cell r="KV16" t="str">
            <v/>
          </cell>
          <cell r="KW16" t="str">
            <v/>
          </cell>
          <cell r="KX16" t="str">
            <v/>
          </cell>
          <cell r="KY16">
            <v>9</v>
          </cell>
          <cell r="KZ16" t="str">
            <v>City</v>
          </cell>
          <cell r="LA16" t="str">
            <v>Fort Atkinson</v>
          </cell>
          <cell r="LB16">
            <v>537053</v>
          </cell>
          <cell r="LC16" t="str">
            <v/>
          </cell>
          <cell r="LD16" t="str">
            <v/>
          </cell>
          <cell r="LE16" t="str">
            <v/>
          </cell>
          <cell r="LF16" t="str">
            <v/>
          </cell>
          <cell r="LG16" t="str">
            <v/>
          </cell>
          <cell r="LH16" t="str">
            <v/>
          </cell>
          <cell r="LI16" t="str">
            <v/>
          </cell>
          <cell r="LJ16" t="str">
            <v/>
          </cell>
          <cell r="LK16" t="str">
            <v/>
          </cell>
          <cell r="LL16" t="str">
            <v/>
          </cell>
          <cell r="LM16" t="str">
            <v/>
          </cell>
          <cell r="LN16" t="str">
            <v/>
          </cell>
          <cell r="LO16" t="str">
            <v/>
          </cell>
          <cell r="LP16" t="str">
            <v/>
          </cell>
          <cell r="LQ16" t="str">
            <v/>
          </cell>
          <cell r="LR16" t="str">
            <v/>
          </cell>
          <cell r="LS16" t="str">
            <v/>
          </cell>
          <cell r="LT16" t="str">
            <v/>
          </cell>
          <cell r="LU16">
            <v>537053</v>
          </cell>
          <cell r="LV16">
            <v>255820</v>
          </cell>
          <cell r="LW16" t="str">
            <v>Waukesha</v>
          </cell>
          <cell r="LX16">
            <v>194</v>
          </cell>
          <cell r="LY16" t="str">
            <v>Dodge</v>
          </cell>
          <cell r="LZ16">
            <v>130</v>
          </cell>
          <cell r="MA16" t="str">
            <v>Dane</v>
          </cell>
          <cell r="MB16">
            <v>2356</v>
          </cell>
          <cell r="MC16" t="str">
            <v>Rock</v>
          </cell>
          <cell r="MD16">
            <v>2628</v>
          </cell>
          <cell r="ME16" t="str">
            <v>Walworth</v>
          </cell>
          <cell r="MF16">
            <v>1932</v>
          </cell>
          <cell r="MG16" t="str">
            <v/>
          </cell>
          <cell r="MH16" t="str">
            <v/>
          </cell>
          <cell r="MI16" t="str">
            <v/>
          </cell>
          <cell r="MJ16" t="str">
            <v/>
          </cell>
          <cell r="MK16" t="str">
            <v/>
          </cell>
          <cell r="ML16" t="str">
            <v/>
          </cell>
          <cell r="MM16" t="str">
            <v/>
          </cell>
          <cell r="MN16" t="str">
            <v/>
          </cell>
          <cell r="MO16" t="str">
            <v/>
          </cell>
          <cell r="MP16" t="str">
            <v/>
          </cell>
          <cell r="MQ16">
            <v>7240</v>
          </cell>
          <cell r="MR16" t="str">
            <v>Database credit</v>
          </cell>
          <cell r="MS16">
            <v>1178</v>
          </cell>
          <cell r="MT16" t="str">
            <v/>
          </cell>
          <cell r="MU16" t="str">
            <v/>
          </cell>
          <cell r="MV16" t="str">
            <v/>
          </cell>
          <cell r="MW16" t="str">
            <v/>
          </cell>
          <cell r="MX16" t="str">
            <v/>
          </cell>
          <cell r="MY16" t="str">
            <v/>
          </cell>
          <cell r="MZ16">
            <v>0</v>
          </cell>
          <cell r="NA16" t="str">
            <v/>
          </cell>
          <cell r="NB16" t="str">
            <v/>
          </cell>
          <cell r="NC16">
            <v>1178</v>
          </cell>
          <cell r="ND16" t="str">
            <v/>
          </cell>
          <cell r="NE16" t="str">
            <v/>
          </cell>
          <cell r="NF16">
            <v>0</v>
          </cell>
          <cell r="NG16" t="str">
            <v/>
          </cell>
          <cell r="NH16" t="str">
            <v/>
          </cell>
          <cell r="NI16" t="str">
            <v/>
          </cell>
          <cell r="NJ16" t="str">
            <v/>
          </cell>
          <cell r="NK16" t="str">
            <v/>
          </cell>
          <cell r="NL16" t="str">
            <v/>
          </cell>
          <cell r="NM16" t="str">
            <v/>
          </cell>
          <cell r="NN16" t="str">
            <v/>
          </cell>
          <cell r="NO16" t="str">
            <v/>
          </cell>
          <cell r="NP16">
            <v>0</v>
          </cell>
          <cell r="NQ16" t="str">
            <v>Jefferson Co Resource Library</v>
          </cell>
          <cell r="NR16">
            <v>500</v>
          </cell>
          <cell r="NS16" t="str">
            <v/>
          </cell>
          <cell r="NT16" t="str">
            <v/>
          </cell>
          <cell r="NU16" t="str">
            <v/>
          </cell>
          <cell r="NV16" t="str">
            <v/>
          </cell>
          <cell r="NW16" t="str">
            <v/>
          </cell>
          <cell r="NX16" t="str">
            <v/>
          </cell>
          <cell r="NY16">
            <v>500</v>
          </cell>
          <cell r="NZ16">
            <v>5236</v>
          </cell>
          <cell r="OA16">
            <v>91186</v>
          </cell>
          <cell r="OB16">
            <v>898213</v>
          </cell>
        </row>
        <row r="17">
          <cell r="BM17" t="str">
            <v>WI0095</v>
          </cell>
          <cell r="BN17" t="str">
            <v/>
          </cell>
          <cell r="BO17" t="str">
            <v/>
          </cell>
          <cell r="BP17" t="str">
            <v>03</v>
          </cell>
          <cell r="BQ17" t="str">
            <v>WI</v>
          </cell>
          <cell r="BR17" t="str">
            <v/>
          </cell>
          <cell r="BS17" t="str">
            <v/>
          </cell>
          <cell r="BT17" t="str">
            <v>2019</v>
          </cell>
          <cell r="BU17" t="str">
            <v/>
          </cell>
          <cell r="BV17">
            <v>1</v>
          </cell>
          <cell r="BW17" t="str">
            <v/>
          </cell>
          <cell r="BX17" t="str">
            <v/>
          </cell>
          <cell r="BY17" t="str">
            <v/>
          </cell>
          <cell r="BZ17" t="str">
            <v/>
          </cell>
          <cell r="CA17" t="str">
            <v>Bridges Library System</v>
          </cell>
          <cell r="CB17" t="str">
            <v>Elm Grove Public Library</v>
          </cell>
          <cell r="CC17" t="str">
            <v>Ms</v>
          </cell>
          <cell r="CD17" t="str">
            <v>Sarah</v>
          </cell>
          <cell r="CE17" t="str">
            <v>Muench</v>
          </cell>
          <cell r="CF17" t="str">
            <v>muench@elmgrove.lib.wi.us</v>
          </cell>
          <cell r="CG17" t="str">
            <v/>
          </cell>
          <cell r="CH17" t="str">
            <v/>
          </cell>
          <cell r="CI17" t="str">
            <v/>
          </cell>
          <cell r="CJ17" t="str">
            <v/>
          </cell>
          <cell r="CK17" t="str">
            <v/>
          </cell>
          <cell r="CL17" t="str">
            <v/>
          </cell>
          <cell r="CM17" t="str">
            <v>13600 Juneau Blvd.</v>
          </cell>
          <cell r="CN17" t="str">
            <v>13600 Juneau Blvd.</v>
          </cell>
          <cell r="CO17" t="str">
            <v>Elm Grove</v>
          </cell>
          <cell r="CP17" t="str">
            <v>53122</v>
          </cell>
          <cell r="CQ17" t="str">
            <v>1679</v>
          </cell>
          <cell r="CR17" t="str">
            <v>Waukesha</v>
          </cell>
          <cell r="CS17" t="str">
            <v>WI</v>
          </cell>
          <cell r="CT17" t="str">
            <v>(262)782-6717</v>
          </cell>
          <cell r="CU17" t="str">
            <v/>
          </cell>
          <cell r="CV17" t="str">
            <v/>
          </cell>
          <cell r="CW17" t="str">
            <v>(262)780-4827</v>
          </cell>
          <cell r="CX17">
            <v>9150</v>
          </cell>
          <cell r="CY17">
            <v>0</v>
          </cell>
          <cell r="CZ17" t="str">
            <v>CE</v>
          </cell>
          <cell r="DA17">
            <v>56</v>
          </cell>
          <cell r="DB17">
            <v>26</v>
          </cell>
          <cell r="DC17">
            <v>56</v>
          </cell>
          <cell r="DD17">
            <v>52</v>
          </cell>
          <cell r="DE17">
            <v>26</v>
          </cell>
          <cell r="DF17">
            <v>2912</v>
          </cell>
          <cell r="DG17">
            <v>1456</v>
          </cell>
          <cell r="DH17">
            <v>1456</v>
          </cell>
          <cell r="DI17">
            <v>48579</v>
          </cell>
          <cell r="DJ17">
            <v>3080</v>
          </cell>
          <cell r="DK17">
            <v>158512</v>
          </cell>
          <cell r="DL17">
            <v>6493</v>
          </cell>
          <cell r="DM17">
            <v>189</v>
          </cell>
          <cell r="DN17">
            <v>56297</v>
          </cell>
          <cell r="DO17">
            <v>9286</v>
          </cell>
          <cell r="DP17">
            <v>536</v>
          </cell>
          <cell r="DQ17">
            <v>952</v>
          </cell>
          <cell r="DR17">
            <v>194</v>
          </cell>
          <cell r="DS17" t="str">
            <v/>
          </cell>
          <cell r="DT17" t="str">
            <v>Kits, equipment, toys, microfilm, pamphlets</v>
          </cell>
          <cell r="DU17" t="str">
            <v/>
          </cell>
          <cell r="DV17" t="str">
            <v/>
          </cell>
          <cell r="DW17" t="str">
            <v/>
          </cell>
          <cell r="DX17" t="str">
            <v/>
          </cell>
          <cell r="DY17">
            <v>1</v>
          </cell>
          <cell r="DZ17">
            <v>5</v>
          </cell>
          <cell r="EA17">
            <v>50</v>
          </cell>
          <cell r="EB17">
            <v>56</v>
          </cell>
          <cell r="EC17">
            <v>115</v>
          </cell>
          <cell r="ED17">
            <v>280484</v>
          </cell>
          <cell r="EE17">
            <v>0.17319699999999999</v>
          </cell>
          <cell r="EF17">
            <v>6</v>
          </cell>
          <cell r="EG17" t="str">
            <v/>
          </cell>
          <cell r="EH17">
            <v>115</v>
          </cell>
          <cell r="EI17">
            <v>3805</v>
          </cell>
          <cell r="EJ17">
            <v>109558</v>
          </cell>
          <cell r="EK17">
            <v>43852</v>
          </cell>
          <cell r="EL17" t="str">
            <v/>
          </cell>
          <cell r="EM17" t="str">
            <v/>
          </cell>
          <cell r="EN17" t="str">
            <v/>
          </cell>
          <cell r="EO17" t="str">
            <v>Categorized ILL Transactions</v>
          </cell>
          <cell r="EP17">
            <v>21525</v>
          </cell>
          <cell r="EQ17">
            <v>17707</v>
          </cell>
          <cell r="ER17">
            <v>400</v>
          </cell>
          <cell r="ES17">
            <v>179</v>
          </cell>
          <cell r="ET17">
            <v>0</v>
          </cell>
          <cell r="EU17">
            <v>0</v>
          </cell>
          <cell r="EV17">
            <v>21925</v>
          </cell>
          <cell r="EW17">
            <v>17886</v>
          </cell>
          <cell r="EX17" t="str">
            <v/>
          </cell>
          <cell r="EY17" t="str">
            <v/>
          </cell>
          <cell r="EZ17">
            <v>4588</v>
          </cell>
          <cell r="FA17">
            <v>142</v>
          </cell>
          <cell r="FB17">
            <v>4730</v>
          </cell>
          <cell r="FC17" t="str">
            <v>Actual Count</v>
          </cell>
          <cell r="FD17">
            <v>6980</v>
          </cell>
          <cell r="FE17" t="str">
            <v>Actual Count</v>
          </cell>
          <cell r="FF17">
            <v>89112</v>
          </cell>
          <cell r="FG17" t="str">
            <v>Actual Count</v>
          </cell>
          <cell r="FH17">
            <v>4772</v>
          </cell>
          <cell r="FI17" t="str">
            <v>1</v>
          </cell>
          <cell r="FJ17">
            <v>4043</v>
          </cell>
          <cell r="FK17" t="str">
            <v/>
          </cell>
          <cell r="FL17" t="str">
            <v/>
          </cell>
          <cell r="FM17" t="str">
            <v/>
          </cell>
          <cell r="FN17">
            <v>300</v>
          </cell>
          <cell r="FO17">
            <v>474</v>
          </cell>
          <cell r="FP17">
            <v>456</v>
          </cell>
          <cell r="FQ17">
            <v>1230</v>
          </cell>
          <cell r="FR17">
            <v>5098</v>
          </cell>
          <cell r="FS17">
            <v>4249</v>
          </cell>
          <cell r="FT17">
            <v>5</v>
          </cell>
          <cell r="FU17">
            <v>9352</v>
          </cell>
          <cell r="FV17">
            <v>1119</v>
          </cell>
          <cell r="FW17">
            <v>10582</v>
          </cell>
          <cell r="FX17">
            <v>118910</v>
          </cell>
          <cell r="FY17">
            <v>120140</v>
          </cell>
          <cell r="FZ17">
            <v>195</v>
          </cell>
          <cell r="GA17">
            <v>20</v>
          </cell>
          <cell r="GB17">
            <v>45</v>
          </cell>
          <cell r="GC17">
            <v>260</v>
          </cell>
          <cell r="GD17">
            <v>4429</v>
          </cell>
          <cell r="GE17">
            <v>1234</v>
          </cell>
          <cell r="GF17">
            <v>1908</v>
          </cell>
          <cell r="GG17">
            <v>7571</v>
          </cell>
          <cell r="GH17">
            <v>13</v>
          </cell>
          <cell r="GI17">
            <v>6</v>
          </cell>
          <cell r="GJ17" t="str">
            <v>Ms.</v>
          </cell>
          <cell r="GK17" t="str">
            <v>Bonnie</v>
          </cell>
          <cell r="GL17" t="str">
            <v>Klamik</v>
          </cell>
          <cell r="GM17" t="str">
            <v>1225 Orchard Lane</v>
          </cell>
          <cell r="GN17" t="str">
            <v>Elm Grove</v>
          </cell>
          <cell r="GO17" t="str">
            <v>53122-2408</v>
          </cell>
          <cell r="GP17" t="str">
            <v>jbklamik@hotmail.com</v>
          </cell>
          <cell r="GQ17" t="str">
            <v>Ms.</v>
          </cell>
          <cell r="GR17" t="str">
            <v>Kristin</v>
          </cell>
          <cell r="GS17" t="str">
            <v>Olson</v>
          </cell>
          <cell r="GT17" t="str">
            <v>2551 N. 85th St.</v>
          </cell>
          <cell r="GU17" t="str">
            <v>Wauwatosa</v>
          </cell>
          <cell r="GV17" t="str">
            <v>53226</v>
          </cell>
          <cell r="GW17" t="str">
            <v>olsonk@elmbrookschools.org</v>
          </cell>
          <cell r="GX17" t="str">
            <v>Mr.</v>
          </cell>
          <cell r="GY17" t="str">
            <v>John</v>
          </cell>
          <cell r="GZ17" t="str">
            <v>Alexander</v>
          </cell>
          <cell r="HA17" t="str">
            <v>1175 Lone Tree Rd</v>
          </cell>
          <cell r="HB17" t="str">
            <v>Elm Grove</v>
          </cell>
          <cell r="HC17" t="str">
            <v>53122</v>
          </cell>
          <cell r="HD17" t="str">
            <v>jwxander88@hotmail.com</v>
          </cell>
          <cell r="HE17" t="str">
            <v>Ms.</v>
          </cell>
          <cell r="HF17" t="str">
            <v>Karen</v>
          </cell>
          <cell r="HG17" t="str">
            <v>Sopik</v>
          </cell>
          <cell r="HH17" t="str">
            <v>705 Kurtis Dr</v>
          </cell>
          <cell r="HI17" t="str">
            <v>Elm Grove</v>
          </cell>
          <cell r="HJ17" t="str">
            <v>53122</v>
          </cell>
          <cell r="HK17" t="str">
            <v>ksopik@yahoo.com</v>
          </cell>
          <cell r="HL17" t="str">
            <v>Ms.</v>
          </cell>
          <cell r="HM17" t="str">
            <v>Kim</v>
          </cell>
          <cell r="HN17" t="str">
            <v>Irwin</v>
          </cell>
          <cell r="HO17" t="str">
            <v>14275 Hillside Rd.</v>
          </cell>
          <cell r="HP17" t="str">
            <v>Elm Grove</v>
          </cell>
          <cell r="HQ17" t="str">
            <v>53122</v>
          </cell>
          <cell r="HR17" t="str">
            <v>kirwin@elmgrovewi.org</v>
          </cell>
          <cell r="HS17" t="str">
            <v>Mr.</v>
          </cell>
          <cell r="HT17" t="str">
            <v>David</v>
          </cell>
          <cell r="HU17" t="str">
            <v>Hecker</v>
          </cell>
          <cell r="HV17" t="str">
            <v>14470 Woodlawn Circle</v>
          </cell>
          <cell r="HW17" t="str">
            <v>Elm Grove</v>
          </cell>
          <cell r="HX17" t="str">
            <v>53122</v>
          </cell>
          <cell r="HY17" t="str">
            <v>dhhecker@gmail.com</v>
          </cell>
          <cell r="HZ17" t="str">
            <v>Ms.</v>
          </cell>
          <cell r="IA17" t="str">
            <v>Sally</v>
          </cell>
          <cell r="IB17" t="str">
            <v>Cashin</v>
          </cell>
          <cell r="IC17" t="str">
            <v>1625 Longwood Ave.</v>
          </cell>
          <cell r="ID17" t="str">
            <v>Elm Grove</v>
          </cell>
          <cell r="IE17" t="str">
            <v>53122</v>
          </cell>
          <cell r="IF17" t="str">
            <v>scashin@wi.rr.com</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v>7</v>
          </cell>
          <cell r="KZ17" t="str">
            <v>Village</v>
          </cell>
          <cell r="LA17" t="str">
            <v>Elm Grove</v>
          </cell>
          <cell r="LB17">
            <v>471500</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v>471500</v>
          </cell>
          <cell r="LV17">
            <v>31710</v>
          </cell>
          <cell r="LW17" t="str">
            <v>Jefferson</v>
          </cell>
          <cell r="LX17">
            <v>0</v>
          </cell>
          <cell r="LY17" t="str">
            <v>Dodge</v>
          </cell>
          <cell r="LZ17">
            <v>0</v>
          </cell>
          <cell r="MA17" t="str">
            <v>Washington</v>
          </cell>
          <cell r="MB17">
            <v>0</v>
          </cell>
          <cell r="MC17" t="str">
            <v>Racine</v>
          </cell>
          <cell r="MD17">
            <v>9</v>
          </cell>
          <cell r="ME17" t="str">
            <v>Walworth</v>
          </cell>
          <cell r="MF17">
            <v>92</v>
          </cell>
          <cell r="MG17" t="str">
            <v>Ozaukee</v>
          </cell>
          <cell r="MH17">
            <v>0</v>
          </cell>
          <cell r="MI17" t="str">
            <v/>
          </cell>
          <cell r="MJ17" t="str">
            <v/>
          </cell>
          <cell r="MK17" t="str">
            <v/>
          </cell>
          <cell r="ML17" t="str">
            <v/>
          </cell>
          <cell r="MM17" t="str">
            <v/>
          </cell>
          <cell r="MN17" t="str">
            <v/>
          </cell>
          <cell r="MO17" t="str">
            <v/>
          </cell>
          <cell r="MP17" t="str">
            <v/>
          </cell>
          <cell r="MQ17">
            <v>101</v>
          </cell>
          <cell r="MR17" t="str">
            <v/>
          </cell>
          <cell r="MS17">
            <v>0</v>
          </cell>
          <cell r="MT17" t="str">
            <v>Database credit</v>
          </cell>
          <cell r="MU17">
            <v>329</v>
          </cell>
          <cell r="MV17" t="str">
            <v/>
          </cell>
          <cell r="MW17" t="str">
            <v/>
          </cell>
          <cell r="MX17" t="str">
            <v/>
          </cell>
          <cell r="MY17" t="str">
            <v/>
          </cell>
          <cell r="MZ17">
            <v>0</v>
          </cell>
          <cell r="NA17" t="str">
            <v/>
          </cell>
          <cell r="NB17">
            <v>0</v>
          </cell>
          <cell r="NC17">
            <v>329</v>
          </cell>
          <cell r="ND17" t="str">
            <v/>
          </cell>
          <cell r="NE17" t="str">
            <v/>
          </cell>
          <cell r="NF17">
            <v>0</v>
          </cell>
          <cell r="NG17" t="str">
            <v/>
          </cell>
          <cell r="NH17" t="str">
            <v/>
          </cell>
          <cell r="NI17" t="str">
            <v/>
          </cell>
          <cell r="NJ17" t="str">
            <v/>
          </cell>
          <cell r="NK17" t="str">
            <v/>
          </cell>
          <cell r="NL17" t="str">
            <v/>
          </cell>
          <cell r="NM17" t="str">
            <v/>
          </cell>
          <cell r="NN17" t="str">
            <v/>
          </cell>
          <cell r="NO17" t="str">
            <v/>
          </cell>
          <cell r="NP17">
            <v>0</v>
          </cell>
          <cell r="NQ17" t="str">
            <v/>
          </cell>
          <cell r="NR17">
            <v>0</v>
          </cell>
          <cell r="NS17" t="str">
            <v/>
          </cell>
          <cell r="NT17" t="str">
            <v/>
          </cell>
          <cell r="NU17" t="str">
            <v/>
          </cell>
          <cell r="NV17" t="str">
            <v/>
          </cell>
          <cell r="NW17" t="str">
            <v/>
          </cell>
          <cell r="NX17" t="str">
            <v/>
          </cell>
          <cell r="NY17">
            <v>0</v>
          </cell>
          <cell r="NZ17">
            <v>0</v>
          </cell>
          <cell r="OA17">
            <v>49482</v>
          </cell>
          <cell r="OB17">
            <v>553122</v>
          </cell>
        </row>
        <row r="18">
          <cell r="BM18" t="str">
            <v>WI0130</v>
          </cell>
          <cell r="BN18" t="str">
            <v/>
          </cell>
          <cell r="BO18" t="str">
            <v/>
          </cell>
          <cell r="BP18" t="str">
            <v>03</v>
          </cell>
          <cell r="BQ18" t="str">
            <v>WI</v>
          </cell>
          <cell r="BR18" t="str">
            <v/>
          </cell>
          <cell r="BS18" t="str">
            <v/>
          </cell>
          <cell r="BT18" t="str">
            <v>2019</v>
          </cell>
          <cell r="BU18" t="str">
            <v/>
          </cell>
          <cell r="BV18">
            <v>2</v>
          </cell>
          <cell r="BW18" t="str">
            <v/>
          </cell>
          <cell r="BX18" t="str">
            <v/>
          </cell>
          <cell r="BY18" t="str">
            <v/>
          </cell>
          <cell r="BZ18" t="str">
            <v/>
          </cell>
          <cell r="CA18" t="str">
            <v>Bridges Library System</v>
          </cell>
          <cell r="CB18" t="str">
            <v>Hartland Public Library</v>
          </cell>
          <cell r="CC18" t="str">
            <v>Mrs.</v>
          </cell>
          <cell r="CD18" t="str">
            <v>Laura</v>
          </cell>
          <cell r="CE18" t="str">
            <v>Gest</v>
          </cell>
          <cell r="CF18" t="str">
            <v>LGEST@hartland.lib.wi.us</v>
          </cell>
          <cell r="CG18" t="str">
            <v/>
          </cell>
          <cell r="CH18" t="str">
            <v/>
          </cell>
          <cell r="CI18" t="str">
            <v/>
          </cell>
          <cell r="CJ18" t="str">
            <v/>
          </cell>
          <cell r="CK18" t="str">
            <v/>
          </cell>
          <cell r="CL18" t="str">
            <v/>
          </cell>
          <cell r="CM18" t="str">
            <v>110 E. Park Ave.</v>
          </cell>
          <cell r="CN18" t="str">
            <v>110 E. Park Ave.</v>
          </cell>
          <cell r="CO18" t="str">
            <v>Hartland</v>
          </cell>
          <cell r="CP18" t="str">
            <v>53029</v>
          </cell>
          <cell r="CQ18" t="str">
            <v>2130</v>
          </cell>
          <cell r="CR18" t="str">
            <v>Waukesha</v>
          </cell>
          <cell r="CS18" t="str">
            <v>WI</v>
          </cell>
          <cell r="CT18" t="str">
            <v>(262)367-3350</v>
          </cell>
          <cell r="CU18" t="str">
            <v/>
          </cell>
          <cell r="CV18" t="str">
            <v/>
          </cell>
          <cell r="CW18" t="str">
            <v>(262)369-2251</v>
          </cell>
          <cell r="CX18">
            <v>21000</v>
          </cell>
          <cell r="CY18">
            <v>0</v>
          </cell>
          <cell r="CZ18" t="str">
            <v>CE</v>
          </cell>
          <cell r="DA18">
            <v>59</v>
          </cell>
          <cell r="DB18">
            <v>38</v>
          </cell>
          <cell r="DC18">
            <v>55</v>
          </cell>
          <cell r="DD18">
            <v>52</v>
          </cell>
          <cell r="DE18">
            <v>14</v>
          </cell>
          <cell r="DF18">
            <v>3012</v>
          </cell>
          <cell r="DG18">
            <v>2242</v>
          </cell>
          <cell r="DH18">
            <v>770</v>
          </cell>
          <cell r="DI18">
            <v>63231</v>
          </cell>
          <cell r="DJ18">
            <v>4285</v>
          </cell>
          <cell r="DK18">
            <v>158512</v>
          </cell>
          <cell r="DL18">
            <v>5451</v>
          </cell>
          <cell r="DM18">
            <v>258</v>
          </cell>
          <cell r="DN18">
            <v>56297</v>
          </cell>
          <cell r="DO18">
            <v>7434</v>
          </cell>
          <cell r="DP18">
            <v>1081</v>
          </cell>
          <cell r="DQ18">
            <v>952</v>
          </cell>
          <cell r="DR18">
            <v>411</v>
          </cell>
          <cell r="DS18" t="str">
            <v/>
          </cell>
          <cell r="DT18" t="str">
            <v>Kits, STEM kits, Equipment, hotspots, Zoo Pass</v>
          </cell>
          <cell r="DU18" t="str">
            <v/>
          </cell>
          <cell r="DV18" t="str">
            <v/>
          </cell>
          <cell r="DW18" t="str">
            <v/>
          </cell>
          <cell r="DX18" t="str">
            <v/>
          </cell>
          <cell r="DY18">
            <v>0</v>
          </cell>
          <cell r="DZ18">
            <v>5</v>
          </cell>
          <cell r="EA18">
            <v>50</v>
          </cell>
          <cell r="EB18">
            <v>55</v>
          </cell>
          <cell r="EC18">
            <v>78</v>
          </cell>
          <cell r="ED18">
            <v>292421</v>
          </cell>
          <cell r="EE18">
            <v>0.2162328</v>
          </cell>
          <cell r="EF18">
            <v>5</v>
          </cell>
          <cell r="EG18" t="str">
            <v/>
          </cell>
          <cell r="EH18">
            <v>78</v>
          </cell>
          <cell r="EI18">
            <v>5624</v>
          </cell>
          <cell r="EJ18">
            <v>204864</v>
          </cell>
          <cell r="EK18">
            <v>102261</v>
          </cell>
          <cell r="EL18" t="str">
            <v/>
          </cell>
          <cell r="EM18" t="str">
            <v/>
          </cell>
          <cell r="EN18" t="str">
            <v/>
          </cell>
          <cell r="EO18" t="str">
            <v>Categorized ILL Transactions</v>
          </cell>
          <cell r="EP18">
            <v>25051</v>
          </cell>
          <cell r="EQ18">
            <v>31839</v>
          </cell>
          <cell r="ER18">
            <v>351</v>
          </cell>
          <cell r="ES18">
            <v>128</v>
          </cell>
          <cell r="ET18">
            <v>0</v>
          </cell>
          <cell r="EU18">
            <v>0</v>
          </cell>
          <cell r="EV18">
            <v>25402</v>
          </cell>
          <cell r="EW18">
            <v>31967</v>
          </cell>
          <cell r="EX18" t="str">
            <v/>
          </cell>
          <cell r="EY18" t="str">
            <v/>
          </cell>
          <cell r="EZ18">
            <v>5604</v>
          </cell>
          <cell r="FA18">
            <v>2487</v>
          </cell>
          <cell r="FB18">
            <v>8091</v>
          </cell>
          <cell r="FC18" t="str">
            <v>Actual Count</v>
          </cell>
          <cell r="FD18">
            <v>1286</v>
          </cell>
          <cell r="FE18" t="str">
            <v>Actual Count</v>
          </cell>
          <cell r="FF18">
            <v>93729</v>
          </cell>
          <cell r="FG18" t="str">
            <v>Actual Count</v>
          </cell>
          <cell r="FH18">
            <v>4092</v>
          </cell>
          <cell r="FI18" t="str">
            <v>1</v>
          </cell>
          <cell r="FJ18">
            <v>4201</v>
          </cell>
          <cell r="FK18" t="str">
            <v/>
          </cell>
          <cell r="FL18" t="str">
            <v/>
          </cell>
          <cell r="FM18" t="str">
            <v/>
          </cell>
          <cell r="FN18">
            <v>0</v>
          </cell>
          <cell r="FO18">
            <v>907</v>
          </cell>
          <cell r="FP18">
            <v>346</v>
          </cell>
          <cell r="FQ18">
            <v>1253</v>
          </cell>
          <cell r="FR18">
            <v>10884</v>
          </cell>
          <cell r="FS18">
            <v>7986</v>
          </cell>
          <cell r="FT18">
            <v>9</v>
          </cell>
          <cell r="FU18">
            <v>18879</v>
          </cell>
          <cell r="FV18">
            <v>1206</v>
          </cell>
          <cell r="FW18">
            <v>20132</v>
          </cell>
          <cell r="FX18">
            <v>223743</v>
          </cell>
          <cell r="FY18">
            <v>224996</v>
          </cell>
          <cell r="FZ18">
            <v>359</v>
          </cell>
          <cell r="GA18">
            <v>9</v>
          </cell>
          <cell r="GB18">
            <v>119</v>
          </cell>
          <cell r="GC18">
            <v>487</v>
          </cell>
          <cell r="GD18">
            <v>11233</v>
          </cell>
          <cell r="GE18">
            <v>253</v>
          </cell>
          <cell r="GF18">
            <v>1096</v>
          </cell>
          <cell r="GG18">
            <v>12582</v>
          </cell>
          <cell r="GH18">
            <v>11</v>
          </cell>
          <cell r="GI18">
            <v>11</v>
          </cell>
          <cell r="GJ18" t="str">
            <v>Ms.</v>
          </cell>
          <cell r="GK18" t="str">
            <v>Janet</v>
          </cell>
          <cell r="GL18" t="str">
            <v>Schmitt</v>
          </cell>
          <cell r="GM18" t="str">
            <v>812 Imperial Ct.</v>
          </cell>
          <cell r="GN18" t="str">
            <v>Hartland</v>
          </cell>
          <cell r="GO18" t="str">
            <v>53029</v>
          </cell>
          <cell r="GP18" t="str">
            <v>put_me_in_coach@hotmail.com</v>
          </cell>
          <cell r="GQ18" t="str">
            <v>Ms.</v>
          </cell>
          <cell r="GR18" t="str">
            <v>Brianna</v>
          </cell>
          <cell r="GS18" t="str">
            <v>Rasmussen</v>
          </cell>
          <cell r="GT18" t="str">
            <v>W294 N5519 Merton Ave</v>
          </cell>
          <cell r="GU18" t="str">
            <v>Hartland</v>
          </cell>
          <cell r="GV18" t="str">
            <v>53029</v>
          </cell>
          <cell r="GW18" t="str">
            <v/>
          </cell>
          <cell r="GX18" t="str">
            <v>Mr.</v>
          </cell>
          <cell r="GY18" t="str">
            <v>Lee</v>
          </cell>
          <cell r="GZ18" t="str">
            <v>Bromberger</v>
          </cell>
          <cell r="HA18" t="str">
            <v>140 Maple Ave</v>
          </cell>
          <cell r="HB18" t="str">
            <v>Hartland</v>
          </cell>
          <cell r="HC18" t="str">
            <v>53029</v>
          </cell>
          <cell r="HD18" t="str">
            <v/>
          </cell>
          <cell r="HE18" t="str">
            <v>Mr.</v>
          </cell>
          <cell r="HF18" t="str">
            <v>Jay</v>
          </cell>
          <cell r="HG18" t="str">
            <v>Williams</v>
          </cell>
          <cell r="HH18" t="str">
            <v>511 Glenwood Dr.</v>
          </cell>
          <cell r="HI18" t="str">
            <v>Hartland</v>
          </cell>
          <cell r="HJ18" t="str">
            <v>53029</v>
          </cell>
          <cell r="HK18" t="str">
            <v/>
          </cell>
          <cell r="HL18" t="str">
            <v>Ms.</v>
          </cell>
          <cell r="HM18" t="str">
            <v>Michele</v>
          </cell>
          <cell r="HN18" t="str">
            <v>Plank</v>
          </cell>
          <cell r="HO18" t="str">
            <v>W278 N5522 Hanover Hill Rd.</v>
          </cell>
          <cell r="HP18" t="str">
            <v>Sussex</v>
          </cell>
          <cell r="HQ18" t="str">
            <v>53089</v>
          </cell>
          <cell r="HR18" t="str">
            <v/>
          </cell>
          <cell r="HS18" t="str">
            <v>Ms.</v>
          </cell>
          <cell r="HT18" t="str">
            <v>Amy</v>
          </cell>
          <cell r="HU18" t="str">
            <v>Reichert</v>
          </cell>
          <cell r="HV18" t="str">
            <v>W305 N2635 Ravine Ct.</v>
          </cell>
          <cell r="HW18" t="str">
            <v>Pewaukee</v>
          </cell>
          <cell r="HX18" t="str">
            <v>53072</v>
          </cell>
          <cell r="HY18" t="str">
            <v/>
          </cell>
          <cell r="HZ18" t="str">
            <v>Mr.</v>
          </cell>
          <cell r="IA18" t="str">
            <v>Jeff</v>
          </cell>
          <cell r="IB18" t="str">
            <v>Pfannerstill</v>
          </cell>
          <cell r="IC18" t="str">
            <v>1140 Capitol Dr.</v>
          </cell>
          <cell r="ID18" t="str">
            <v>Hartland</v>
          </cell>
          <cell r="IE18" t="str">
            <v>53029</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v>7</v>
          </cell>
          <cell r="KZ18" t="str">
            <v>Village</v>
          </cell>
          <cell r="LA18" t="str">
            <v>Hartland includes indirect costs $36,101</v>
          </cell>
          <cell r="LB18">
            <v>486331</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v>486331</v>
          </cell>
          <cell r="LV18">
            <v>231695</v>
          </cell>
          <cell r="LW18" t="str">
            <v>Jefferson</v>
          </cell>
          <cell r="LX18">
            <v>2271</v>
          </cell>
          <cell r="LY18" t="str">
            <v>Dodge</v>
          </cell>
          <cell r="LZ18">
            <v>834</v>
          </cell>
          <cell r="MA18" t="str">
            <v>Washington</v>
          </cell>
          <cell r="MB18">
            <v>4212</v>
          </cell>
          <cell r="MC18" t="str">
            <v>Racine</v>
          </cell>
          <cell r="MD18">
            <v>2981</v>
          </cell>
          <cell r="ME18" t="str">
            <v>Walworth</v>
          </cell>
          <cell r="MF18">
            <v>11</v>
          </cell>
          <cell r="MG18" t="str">
            <v/>
          </cell>
          <cell r="MH18" t="str">
            <v/>
          </cell>
          <cell r="MI18" t="str">
            <v/>
          </cell>
          <cell r="MJ18" t="str">
            <v/>
          </cell>
          <cell r="MK18" t="str">
            <v/>
          </cell>
          <cell r="ML18" t="str">
            <v/>
          </cell>
          <cell r="MM18" t="str">
            <v/>
          </cell>
          <cell r="MN18" t="str">
            <v/>
          </cell>
          <cell r="MO18" t="str">
            <v/>
          </cell>
          <cell r="MP18" t="str">
            <v/>
          </cell>
          <cell r="MQ18">
            <v>10309</v>
          </cell>
          <cell r="MR18" t="str">
            <v>Innovation Grant</v>
          </cell>
          <cell r="MS18">
            <v>1239</v>
          </cell>
          <cell r="MT18" t="str">
            <v/>
          </cell>
          <cell r="MU18" t="str">
            <v/>
          </cell>
          <cell r="MV18" t="str">
            <v/>
          </cell>
          <cell r="MW18" t="str">
            <v/>
          </cell>
          <cell r="MX18" t="str">
            <v/>
          </cell>
          <cell r="MY18" t="str">
            <v/>
          </cell>
          <cell r="MZ18" t="str">
            <v/>
          </cell>
          <cell r="NA18" t="str">
            <v/>
          </cell>
          <cell r="NB18" t="str">
            <v/>
          </cell>
          <cell r="NC18">
            <v>1239</v>
          </cell>
          <cell r="ND18" t="str">
            <v/>
          </cell>
          <cell r="NE18" t="str">
            <v/>
          </cell>
          <cell r="NF18">
            <v>0</v>
          </cell>
          <cell r="NG18" t="str">
            <v/>
          </cell>
          <cell r="NH18" t="str">
            <v/>
          </cell>
          <cell r="NI18" t="str">
            <v/>
          </cell>
          <cell r="NJ18" t="str">
            <v/>
          </cell>
          <cell r="NK18" t="str">
            <v/>
          </cell>
          <cell r="NL18" t="str">
            <v/>
          </cell>
          <cell r="NM18" t="str">
            <v/>
          </cell>
          <cell r="NN18" t="str">
            <v/>
          </cell>
          <cell r="NO18" t="str">
            <v/>
          </cell>
          <cell r="NP18">
            <v>0</v>
          </cell>
          <cell r="NQ18" t="str">
            <v/>
          </cell>
          <cell r="NR18" t="str">
            <v/>
          </cell>
          <cell r="NS18" t="str">
            <v/>
          </cell>
          <cell r="NT18" t="str">
            <v/>
          </cell>
          <cell r="NU18" t="str">
            <v/>
          </cell>
          <cell r="NV18" t="str">
            <v/>
          </cell>
          <cell r="NW18" t="str">
            <v/>
          </cell>
          <cell r="NX18" t="str">
            <v/>
          </cell>
          <cell r="NY18" t="str">
            <v/>
          </cell>
          <cell r="NZ18">
            <v>0</v>
          </cell>
          <cell r="OA18">
            <v>15354</v>
          </cell>
          <cell r="OB18">
            <v>744928</v>
          </cell>
        </row>
        <row r="19">
          <cell r="BM19" t="str">
            <v>WI0352</v>
          </cell>
          <cell r="BN19" t="str">
            <v/>
          </cell>
          <cell r="BO19" t="str">
            <v/>
          </cell>
          <cell r="BP19" t="str">
            <v>03</v>
          </cell>
          <cell r="BQ19" t="str">
            <v>WI</v>
          </cell>
          <cell r="BR19" t="str">
            <v/>
          </cell>
          <cell r="BS19" t="str">
            <v/>
          </cell>
          <cell r="BT19" t="str">
            <v>2019</v>
          </cell>
          <cell r="BU19" t="str">
            <v/>
          </cell>
          <cell r="BV19">
            <v>1</v>
          </cell>
          <cell r="BW19" t="str">
            <v/>
          </cell>
          <cell r="BX19" t="str">
            <v/>
          </cell>
          <cell r="BY19" t="str">
            <v/>
          </cell>
          <cell r="BZ19" t="str">
            <v/>
          </cell>
          <cell r="CA19" t="str">
            <v>Bridges Library System</v>
          </cell>
          <cell r="CB19" t="str">
            <v>Irvin L. Young Memorial Library</v>
          </cell>
          <cell r="CC19" t="str">
            <v>Ms</v>
          </cell>
          <cell r="CD19" t="str">
            <v>Stacey</v>
          </cell>
          <cell r="CE19" t="str">
            <v>Lunsford</v>
          </cell>
          <cell r="CF19" t="str">
            <v>slunsford@whitewater-wi.gov</v>
          </cell>
          <cell r="CG19" t="str">
            <v/>
          </cell>
          <cell r="CH19" t="str">
            <v/>
          </cell>
          <cell r="CI19" t="str">
            <v/>
          </cell>
          <cell r="CJ19" t="str">
            <v/>
          </cell>
          <cell r="CK19" t="str">
            <v/>
          </cell>
          <cell r="CL19" t="str">
            <v/>
          </cell>
          <cell r="CM19" t="str">
            <v>431 W. Center St.</v>
          </cell>
          <cell r="CN19" t="str">
            <v>431 W. Center St.</v>
          </cell>
          <cell r="CO19" t="str">
            <v>Whitewater</v>
          </cell>
          <cell r="CP19" t="str">
            <v>53190</v>
          </cell>
          <cell r="CQ19" t="str">
            <v>1915</v>
          </cell>
          <cell r="CR19" t="str">
            <v>Jefferson</v>
          </cell>
          <cell r="CS19" t="str">
            <v>WI</v>
          </cell>
          <cell r="CT19" t="str">
            <v>(262)473-0530</v>
          </cell>
          <cell r="CU19" t="str">
            <v/>
          </cell>
          <cell r="CV19" t="str">
            <v/>
          </cell>
          <cell r="CW19" t="str">
            <v/>
          </cell>
          <cell r="CX19">
            <v>14900</v>
          </cell>
          <cell r="CY19">
            <v>0</v>
          </cell>
          <cell r="CZ19" t="str">
            <v>CE</v>
          </cell>
          <cell r="DA19">
            <v>61</v>
          </cell>
          <cell r="DB19">
            <v>40</v>
          </cell>
          <cell r="DC19">
            <v>61</v>
          </cell>
          <cell r="DD19">
            <v>52</v>
          </cell>
          <cell r="DE19">
            <v>12</v>
          </cell>
          <cell r="DF19">
            <v>3172</v>
          </cell>
          <cell r="DG19">
            <v>2440</v>
          </cell>
          <cell r="DH19">
            <v>732</v>
          </cell>
          <cell r="DI19">
            <v>53999</v>
          </cell>
          <cell r="DJ19">
            <v>3449</v>
          </cell>
          <cell r="DK19">
            <v>158512</v>
          </cell>
          <cell r="DL19">
            <v>6116</v>
          </cell>
          <cell r="DM19">
            <v>219</v>
          </cell>
          <cell r="DN19">
            <v>56297</v>
          </cell>
          <cell r="DO19">
            <v>10829</v>
          </cell>
          <cell r="DP19">
            <v>659</v>
          </cell>
          <cell r="DQ19">
            <v>952</v>
          </cell>
          <cell r="DR19">
            <v>1547</v>
          </cell>
          <cell r="DS19" t="str">
            <v/>
          </cell>
          <cell r="DT19" t="str">
            <v>games, puzzles, kits, microfilm</v>
          </cell>
          <cell r="DU19" t="str">
            <v/>
          </cell>
          <cell r="DV19" t="str">
            <v/>
          </cell>
          <cell r="DW19" t="str">
            <v/>
          </cell>
          <cell r="DX19" t="str">
            <v/>
          </cell>
          <cell r="DY19">
            <v>0</v>
          </cell>
          <cell r="DZ19">
            <v>5</v>
          </cell>
          <cell r="EA19">
            <v>50</v>
          </cell>
          <cell r="EB19">
            <v>55</v>
          </cell>
          <cell r="EC19">
            <v>71</v>
          </cell>
          <cell r="ED19">
            <v>288378</v>
          </cell>
          <cell r="EE19">
            <v>0.1872508</v>
          </cell>
          <cell r="EF19">
            <v>5</v>
          </cell>
          <cell r="EG19" t="str">
            <v/>
          </cell>
          <cell r="EH19">
            <v>71</v>
          </cell>
          <cell r="EI19">
            <v>4327</v>
          </cell>
          <cell r="EJ19">
            <v>122111</v>
          </cell>
          <cell r="EK19">
            <v>30999</v>
          </cell>
          <cell r="EL19" t="str">
            <v/>
          </cell>
          <cell r="EM19" t="str">
            <v/>
          </cell>
          <cell r="EN19" t="str">
            <v/>
          </cell>
          <cell r="EO19" t="str">
            <v>Categorized ILL Transactions</v>
          </cell>
          <cell r="EP19">
            <v>21496</v>
          </cell>
          <cell r="EQ19">
            <v>17816</v>
          </cell>
          <cell r="ER19">
            <v>740</v>
          </cell>
          <cell r="ES19">
            <v>202</v>
          </cell>
          <cell r="ET19">
            <v>0</v>
          </cell>
          <cell r="EU19">
            <v>0</v>
          </cell>
          <cell r="EV19">
            <v>22236</v>
          </cell>
          <cell r="EW19">
            <v>18018</v>
          </cell>
          <cell r="EX19" t="str">
            <v/>
          </cell>
          <cell r="EY19" t="str">
            <v/>
          </cell>
          <cell r="EZ19">
            <v>3771</v>
          </cell>
          <cell r="FA19">
            <v>2941</v>
          </cell>
          <cell r="FB19">
            <v>6712</v>
          </cell>
          <cell r="FC19" t="str">
            <v>Actual Count</v>
          </cell>
          <cell r="FD19">
            <v>922</v>
          </cell>
          <cell r="FE19" t="str">
            <v>Actual Count</v>
          </cell>
          <cell r="FF19">
            <v>66771</v>
          </cell>
          <cell r="FG19" t="str">
            <v>Survey Week(s)</v>
          </cell>
          <cell r="FH19">
            <v>4706</v>
          </cell>
          <cell r="FI19" t="str">
            <v>0</v>
          </cell>
          <cell r="FJ19" t="str">
            <v/>
          </cell>
          <cell r="FK19" t="str">
            <v/>
          </cell>
          <cell r="FL19" t="str">
            <v/>
          </cell>
          <cell r="FM19" t="str">
            <v/>
          </cell>
          <cell r="FN19">
            <v>0</v>
          </cell>
          <cell r="FO19">
            <v>1137</v>
          </cell>
          <cell r="FP19">
            <v>1645</v>
          </cell>
          <cell r="FQ19">
            <v>2782</v>
          </cell>
          <cell r="FR19">
            <v>7894</v>
          </cell>
          <cell r="FS19">
            <v>5984</v>
          </cell>
          <cell r="FT19">
            <v>4</v>
          </cell>
          <cell r="FU19">
            <v>13882</v>
          </cell>
          <cell r="FV19">
            <v>413</v>
          </cell>
          <cell r="FW19">
            <v>16664</v>
          </cell>
          <cell r="FX19">
            <v>135993</v>
          </cell>
          <cell r="FY19">
            <v>138775</v>
          </cell>
          <cell r="FZ19">
            <v>112</v>
          </cell>
          <cell r="GA19">
            <v>11</v>
          </cell>
          <cell r="GB19">
            <v>39</v>
          </cell>
          <cell r="GC19">
            <v>162</v>
          </cell>
          <cell r="GD19">
            <v>1059</v>
          </cell>
          <cell r="GE19">
            <v>104</v>
          </cell>
          <cell r="GF19">
            <v>1145</v>
          </cell>
          <cell r="GG19">
            <v>2308</v>
          </cell>
          <cell r="GH19">
            <v>22</v>
          </cell>
          <cell r="GI19">
            <v>19</v>
          </cell>
          <cell r="GJ19" t="str">
            <v>Ms.</v>
          </cell>
          <cell r="GK19" t="str">
            <v>Anne</v>
          </cell>
          <cell r="GL19" t="str">
            <v>Hartwick</v>
          </cell>
          <cell r="GM19" t="str">
            <v>178 N Franklin St</v>
          </cell>
          <cell r="GN19" t="str">
            <v>Whitewater</v>
          </cell>
          <cell r="GO19" t="str">
            <v>53190</v>
          </cell>
          <cell r="GP19" t="str">
            <v>annehartwick@gmail.com</v>
          </cell>
          <cell r="GQ19" t="str">
            <v>Ms.</v>
          </cell>
          <cell r="GR19" t="str">
            <v>Julie</v>
          </cell>
          <cell r="GS19" t="str">
            <v>Caldwell</v>
          </cell>
          <cell r="GT19" t="str">
            <v>1621 Pearson Court</v>
          </cell>
          <cell r="GU19" t="str">
            <v>Whitewater</v>
          </cell>
          <cell r="GV19" t="str">
            <v>53190</v>
          </cell>
          <cell r="GW19" t="str">
            <v>jlcaldwell15@gmail.com</v>
          </cell>
          <cell r="GX19" t="str">
            <v>Ms.</v>
          </cell>
          <cell r="GY19" t="str">
            <v>Brienne</v>
          </cell>
          <cell r="GZ19" t="str">
            <v>Diebolt-Brown</v>
          </cell>
          <cell r="HA19" t="str">
            <v>156 N Fremont St</v>
          </cell>
          <cell r="HB19" t="str">
            <v>Whitewater</v>
          </cell>
          <cell r="HC19" t="str">
            <v>53190</v>
          </cell>
          <cell r="HD19" t="str">
            <v>briennedieboltbrown@gmail.com</v>
          </cell>
          <cell r="HE19" t="str">
            <v>Mr.</v>
          </cell>
          <cell r="HF19" t="str">
            <v>Jaime</v>
          </cell>
          <cell r="HG19" t="str">
            <v>Weigel</v>
          </cell>
          <cell r="HH19" t="str">
            <v>216 N Park St</v>
          </cell>
          <cell r="HI19" t="str">
            <v>Whitewater</v>
          </cell>
          <cell r="HJ19" t="str">
            <v>53190</v>
          </cell>
          <cell r="HK19" t="str">
            <v>jaimeandjeff@gmail.com</v>
          </cell>
          <cell r="HL19" t="str">
            <v>Mr.</v>
          </cell>
          <cell r="HM19" t="str">
            <v>Kathy</v>
          </cell>
          <cell r="HN19" t="str">
            <v>Retzke</v>
          </cell>
          <cell r="HO19" t="str">
            <v>401 S Elizabeth St</v>
          </cell>
          <cell r="HP19" t="str">
            <v>Whitewater</v>
          </cell>
          <cell r="HQ19" t="str">
            <v>53190</v>
          </cell>
          <cell r="HR19" t="str">
            <v>kretzke@wwusd.org</v>
          </cell>
          <cell r="HS19" t="str">
            <v>Mr.</v>
          </cell>
          <cell r="HT19" t="str">
            <v>Jim</v>
          </cell>
          <cell r="HU19" t="str">
            <v>Winship</v>
          </cell>
          <cell r="HV19" t="str">
            <v>184 N Franklin St</v>
          </cell>
          <cell r="HW19" t="str">
            <v>Whitewater</v>
          </cell>
          <cell r="HX19" t="str">
            <v>53190</v>
          </cell>
          <cell r="HY19" t="str">
            <v>jim.winship@gmail.com</v>
          </cell>
          <cell r="HZ19" t="str">
            <v>Mr.</v>
          </cell>
          <cell r="IA19" t="str">
            <v>Richard</v>
          </cell>
          <cell r="IB19" t="str">
            <v>Helmick</v>
          </cell>
          <cell r="IC19" t="str">
            <v>688 Waters Edge Drive</v>
          </cell>
          <cell r="ID19" t="str">
            <v>Whitewater</v>
          </cell>
          <cell r="IE19" t="str">
            <v>53190</v>
          </cell>
          <cell r="IF19" t="str">
            <v>rrhelmick@att.net</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v>7</v>
          </cell>
          <cell r="KZ19" t="str">
            <v>City</v>
          </cell>
          <cell r="LA19" t="str">
            <v>Whitewater</v>
          </cell>
          <cell r="LB19">
            <v>541957</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v>541957</v>
          </cell>
          <cell r="LV19">
            <v>66740</v>
          </cell>
          <cell r="LW19" t="str">
            <v>Waukesha</v>
          </cell>
          <cell r="LX19">
            <v>358</v>
          </cell>
          <cell r="LY19" t="str">
            <v>Dodge</v>
          </cell>
          <cell r="LZ19">
            <v>0</v>
          </cell>
          <cell r="MA19" t="str">
            <v>Dane</v>
          </cell>
          <cell r="MB19">
            <v>4929</v>
          </cell>
          <cell r="MC19" t="str">
            <v>Rock</v>
          </cell>
          <cell r="MD19">
            <v>22046</v>
          </cell>
          <cell r="ME19" t="str">
            <v>Walworth</v>
          </cell>
          <cell r="MF19">
            <v>122988</v>
          </cell>
          <cell r="MG19" t="str">
            <v/>
          </cell>
          <cell r="MH19" t="str">
            <v/>
          </cell>
          <cell r="MI19" t="str">
            <v/>
          </cell>
          <cell r="MJ19" t="str">
            <v/>
          </cell>
          <cell r="MK19" t="str">
            <v/>
          </cell>
          <cell r="ML19" t="str">
            <v/>
          </cell>
          <cell r="MM19" t="str">
            <v/>
          </cell>
          <cell r="MN19" t="str">
            <v/>
          </cell>
          <cell r="MO19" t="str">
            <v/>
          </cell>
          <cell r="MP19" t="str">
            <v/>
          </cell>
          <cell r="MQ19">
            <v>150321</v>
          </cell>
          <cell r="MR19" t="str">
            <v/>
          </cell>
          <cell r="MS19">
            <v>0</v>
          </cell>
          <cell r="MT19" t="str">
            <v>Database credit</v>
          </cell>
          <cell r="MU19">
            <v>915</v>
          </cell>
          <cell r="MV19" t="str">
            <v/>
          </cell>
          <cell r="MW19" t="str">
            <v/>
          </cell>
          <cell r="MX19" t="str">
            <v/>
          </cell>
          <cell r="MY19" t="str">
            <v/>
          </cell>
          <cell r="MZ19">
            <v>0</v>
          </cell>
          <cell r="NA19" t="str">
            <v/>
          </cell>
          <cell r="NB19" t="str">
            <v/>
          </cell>
          <cell r="NC19">
            <v>915</v>
          </cell>
          <cell r="ND19" t="str">
            <v/>
          </cell>
          <cell r="NE19" t="str">
            <v/>
          </cell>
          <cell r="NF19">
            <v>0</v>
          </cell>
          <cell r="NG19" t="str">
            <v/>
          </cell>
          <cell r="NH19" t="str">
            <v/>
          </cell>
          <cell r="NI19" t="str">
            <v/>
          </cell>
          <cell r="NJ19" t="str">
            <v/>
          </cell>
          <cell r="NK19" t="str">
            <v/>
          </cell>
          <cell r="NL19" t="str">
            <v/>
          </cell>
          <cell r="NM19" t="str">
            <v/>
          </cell>
          <cell r="NN19" t="str">
            <v/>
          </cell>
          <cell r="NO19" t="str">
            <v/>
          </cell>
          <cell r="NP19">
            <v>0</v>
          </cell>
          <cell r="NQ19" t="str">
            <v/>
          </cell>
          <cell r="NR19" t="str">
            <v/>
          </cell>
          <cell r="NS19" t="str">
            <v/>
          </cell>
          <cell r="NT19" t="str">
            <v/>
          </cell>
          <cell r="NU19" t="str">
            <v/>
          </cell>
          <cell r="NV19" t="str">
            <v/>
          </cell>
          <cell r="NW19" t="str">
            <v/>
          </cell>
          <cell r="NX19" t="str">
            <v/>
          </cell>
          <cell r="NY19" t="str">
            <v/>
          </cell>
          <cell r="NZ19">
            <v>7600</v>
          </cell>
          <cell r="OA19">
            <v>35185</v>
          </cell>
          <cell r="OB19">
            <v>802718</v>
          </cell>
        </row>
        <row r="20">
          <cell r="BM20" t="str">
            <v>WI0143</v>
          </cell>
          <cell r="BN20" t="str">
            <v/>
          </cell>
          <cell r="BO20" t="str">
            <v/>
          </cell>
          <cell r="BP20" t="str">
            <v>03</v>
          </cell>
          <cell r="BQ20" t="str">
            <v>WI</v>
          </cell>
          <cell r="BR20" t="str">
            <v/>
          </cell>
          <cell r="BS20" t="str">
            <v/>
          </cell>
          <cell r="BT20" t="str">
            <v>2019</v>
          </cell>
          <cell r="BU20" t="str">
            <v/>
          </cell>
          <cell r="BV20">
            <v>1</v>
          </cell>
          <cell r="BW20" t="str">
            <v/>
          </cell>
          <cell r="BX20" t="str">
            <v/>
          </cell>
          <cell r="BY20" t="str">
            <v/>
          </cell>
          <cell r="BZ20" t="str">
            <v/>
          </cell>
          <cell r="CA20" t="str">
            <v>Bridges Library System</v>
          </cell>
          <cell r="CB20" t="str">
            <v>Jefferson Public Library</v>
          </cell>
          <cell r="CC20" t="str">
            <v>Ms</v>
          </cell>
          <cell r="CD20" t="str">
            <v>Leann</v>
          </cell>
          <cell r="CE20" t="str">
            <v>Schwandt Lehner</v>
          </cell>
          <cell r="CF20" t="str">
            <v>llehner@jeffersonwilibrary.org</v>
          </cell>
          <cell r="CG20" t="str">
            <v/>
          </cell>
          <cell r="CH20" t="str">
            <v/>
          </cell>
          <cell r="CI20" t="str">
            <v/>
          </cell>
          <cell r="CJ20" t="str">
            <v/>
          </cell>
          <cell r="CK20" t="str">
            <v/>
          </cell>
          <cell r="CL20" t="str">
            <v/>
          </cell>
          <cell r="CM20" t="str">
            <v>321 S. Main St.</v>
          </cell>
          <cell r="CN20" t="str">
            <v>321 S. Main St.</v>
          </cell>
          <cell r="CO20" t="str">
            <v>Jefferson</v>
          </cell>
          <cell r="CP20" t="str">
            <v>53549</v>
          </cell>
          <cell r="CQ20" t="str">
            <v>1772</v>
          </cell>
          <cell r="CR20" t="str">
            <v>Jefferson</v>
          </cell>
          <cell r="CS20" t="str">
            <v>WI</v>
          </cell>
          <cell r="CT20" t="str">
            <v>(920)674-7733</v>
          </cell>
          <cell r="CU20" t="str">
            <v/>
          </cell>
          <cell r="CV20" t="str">
            <v/>
          </cell>
          <cell r="CW20" t="str">
            <v>(920)674-7735</v>
          </cell>
          <cell r="CX20">
            <v>12272</v>
          </cell>
          <cell r="CY20">
            <v>0</v>
          </cell>
          <cell r="CZ20" t="str">
            <v>CE</v>
          </cell>
          <cell r="DA20">
            <v>59</v>
          </cell>
          <cell r="DB20">
            <v>39</v>
          </cell>
          <cell r="DC20">
            <v>53</v>
          </cell>
          <cell r="DD20">
            <v>52</v>
          </cell>
          <cell r="DE20">
            <v>13</v>
          </cell>
          <cell r="DF20">
            <v>2990</v>
          </cell>
          <cell r="DG20">
            <v>2301</v>
          </cell>
          <cell r="DH20">
            <v>689</v>
          </cell>
          <cell r="DI20">
            <v>42439</v>
          </cell>
          <cell r="DJ20">
            <v>2136</v>
          </cell>
          <cell r="DK20">
            <v>158512</v>
          </cell>
          <cell r="DL20">
            <v>1287</v>
          </cell>
          <cell r="DM20">
            <v>124</v>
          </cell>
          <cell r="DN20">
            <v>56297</v>
          </cell>
          <cell r="DO20">
            <v>3036</v>
          </cell>
          <cell r="DP20">
            <v>361</v>
          </cell>
          <cell r="DQ20">
            <v>952</v>
          </cell>
          <cell r="DR20">
            <v>1230</v>
          </cell>
          <cell r="DS20" t="str">
            <v/>
          </cell>
          <cell r="DT20" t="str">
            <v>dies, mircrofilm, hotspots, games, HappyLights</v>
          </cell>
          <cell r="DU20" t="str">
            <v/>
          </cell>
          <cell r="DV20" t="str">
            <v/>
          </cell>
          <cell r="DW20" t="str">
            <v/>
          </cell>
          <cell r="DX20" t="str">
            <v/>
          </cell>
          <cell r="DY20">
            <v>0</v>
          </cell>
          <cell r="DZ20">
            <v>5</v>
          </cell>
          <cell r="EA20">
            <v>50</v>
          </cell>
          <cell r="EB20">
            <v>55</v>
          </cell>
          <cell r="EC20">
            <v>67</v>
          </cell>
          <cell r="ED20">
            <v>263875</v>
          </cell>
          <cell r="EE20">
            <v>0.1608299</v>
          </cell>
          <cell r="EF20">
            <v>5</v>
          </cell>
          <cell r="EG20" t="str">
            <v/>
          </cell>
          <cell r="EH20">
            <v>67</v>
          </cell>
          <cell r="EI20">
            <v>2621</v>
          </cell>
          <cell r="EJ20">
            <v>83657</v>
          </cell>
          <cell r="EK20">
            <v>29166</v>
          </cell>
          <cell r="EL20" t="str">
            <v/>
          </cell>
          <cell r="EM20" t="str">
            <v/>
          </cell>
          <cell r="EN20" t="str">
            <v/>
          </cell>
          <cell r="EO20" t="str">
            <v>Categorized ILL Transactions</v>
          </cell>
          <cell r="EP20">
            <v>10386</v>
          </cell>
          <cell r="EQ20">
            <v>16180</v>
          </cell>
          <cell r="ER20">
            <v>236</v>
          </cell>
          <cell r="ES20">
            <v>111</v>
          </cell>
          <cell r="ET20">
            <v>0</v>
          </cell>
          <cell r="EU20">
            <v>0</v>
          </cell>
          <cell r="EV20">
            <v>10622</v>
          </cell>
          <cell r="EW20">
            <v>16291</v>
          </cell>
          <cell r="EX20" t="str">
            <v/>
          </cell>
          <cell r="EY20" t="str">
            <v/>
          </cell>
          <cell r="EZ20">
            <v>2317</v>
          </cell>
          <cell r="FA20">
            <v>1356</v>
          </cell>
          <cell r="FB20">
            <v>3673</v>
          </cell>
          <cell r="FC20" t="str">
            <v>Actual Count</v>
          </cell>
          <cell r="FD20">
            <v>2574</v>
          </cell>
          <cell r="FE20" t="str">
            <v>Actual Count</v>
          </cell>
          <cell r="FF20">
            <v>32595</v>
          </cell>
          <cell r="FG20" t="str">
            <v>Actual Count</v>
          </cell>
          <cell r="FH20">
            <v>7572</v>
          </cell>
          <cell r="FI20" t="str">
            <v>2</v>
          </cell>
          <cell r="FJ20">
            <v>18856</v>
          </cell>
          <cell r="FK20">
            <v>36502</v>
          </cell>
          <cell r="FL20" t="str">
            <v/>
          </cell>
          <cell r="FM20" t="str">
            <v/>
          </cell>
          <cell r="FN20">
            <v>0</v>
          </cell>
          <cell r="FO20">
            <v>553</v>
          </cell>
          <cell r="FP20">
            <v>125</v>
          </cell>
          <cell r="FQ20">
            <v>678</v>
          </cell>
          <cell r="FR20">
            <v>4780</v>
          </cell>
          <cell r="FS20">
            <v>5831</v>
          </cell>
          <cell r="FT20">
            <v>3</v>
          </cell>
          <cell r="FU20">
            <v>10614</v>
          </cell>
          <cell r="FV20">
            <v>761</v>
          </cell>
          <cell r="FW20">
            <v>11292</v>
          </cell>
          <cell r="FX20">
            <v>94271</v>
          </cell>
          <cell r="FY20">
            <v>94949</v>
          </cell>
          <cell r="FZ20">
            <v>75</v>
          </cell>
          <cell r="GA20">
            <v>14</v>
          </cell>
          <cell r="GB20">
            <v>62</v>
          </cell>
          <cell r="GC20">
            <v>151</v>
          </cell>
          <cell r="GD20">
            <v>2261</v>
          </cell>
          <cell r="GE20">
            <v>161</v>
          </cell>
          <cell r="GF20">
            <v>1263</v>
          </cell>
          <cell r="GG20">
            <v>3685</v>
          </cell>
          <cell r="GH20">
            <v>13</v>
          </cell>
          <cell r="GI20">
            <v>11</v>
          </cell>
          <cell r="GJ20" t="str">
            <v>Mr.</v>
          </cell>
          <cell r="GK20" t="str">
            <v>Daniel</v>
          </cell>
          <cell r="GL20" t="str">
            <v>Griffith</v>
          </cell>
          <cell r="GM20" t="str">
            <v>730 Glenwood Court</v>
          </cell>
          <cell r="GN20" t="str">
            <v>Jefferson</v>
          </cell>
          <cell r="GO20" t="str">
            <v>53549</v>
          </cell>
          <cell r="GP20" t="str">
            <v>outamyyard@gmail.com</v>
          </cell>
          <cell r="GQ20" t="str">
            <v>Mr.</v>
          </cell>
          <cell r="GR20" t="str">
            <v>Steven</v>
          </cell>
          <cell r="GS20" t="str">
            <v>Adams</v>
          </cell>
          <cell r="GT20" t="str">
            <v>424 N. Midway</v>
          </cell>
          <cell r="GU20" t="str">
            <v>Jefferson</v>
          </cell>
          <cell r="GV20" t="str">
            <v>53549</v>
          </cell>
          <cell r="GW20" t="str">
            <v>lifesaver_lindy@hotmail.com</v>
          </cell>
          <cell r="GX20" t="str">
            <v>Ms.</v>
          </cell>
          <cell r="GY20" t="str">
            <v>Rachelle</v>
          </cell>
          <cell r="GZ20" t="str">
            <v>Stelse</v>
          </cell>
          <cell r="HA20" t="str">
            <v>W6863 Kiesling Road</v>
          </cell>
          <cell r="HB20" t="str">
            <v>Jefferson</v>
          </cell>
          <cell r="HC20" t="str">
            <v>53549</v>
          </cell>
          <cell r="HD20" t="str">
            <v>stelse@netwurx.net</v>
          </cell>
          <cell r="HE20" t="str">
            <v>Ms.</v>
          </cell>
          <cell r="HF20" t="str">
            <v>Elizabeth</v>
          </cell>
          <cell r="HG20" t="str">
            <v>Pizano (School Dist.)</v>
          </cell>
          <cell r="HH20" t="str">
            <v>143 N High Avenue</v>
          </cell>
          <cell r="HI20" t="str">
            <v>Jefferson</v>
          </cell>
          <cell r="HJ20" t="str">
            <v>53549</v>
          </cell>
          <cell r="HK20" t="str">
            <v>elizabeth.pizano@gmail.com</v>
          </cell>
          <cell r="HL20" t="str">
            <v>Ms.</v>
          </cell>
          <cell r="HM20" t="str">
            <v>Sarah</v>
          </cell>
          <cell r="HN20" t="str">
            <v>Skretta</v>
          </cell>
          <cell r="HO20" t="str">
            <v>537 N. Highland Avenue</v>
          </cell>
          <cell r="HP20" t="str">
            <v>Jefferson</v>
          </cell>
          <cell r="HQ20" t="str">
            <v>53549</v>
          </cell>
          <cell r="HR20" t="str">
            <v>sarahmarie03@gmail.com</v>
          </cell>
          <cell r="HS20" t="str">
            <v>Ms.</v>
          </cell>
          <cell r="HT20" t="str">
            <v>Kathy</v>
          </cell>
          <cell r="HU20" t="str">
            <v>Brown-Kurtz</v>
          </cell>
          <cell r="HV20" t="str">
            <v>P.O. Box 351</v>
          </cell>
          <cell r="HW20" t="str">
            <v>Jefferson</v>
          </cell>
          <cell r="HX20" t="str">
            <v>53549</v>
          </cell>
          <cell r="HY20" t="str">
            <v>kathykbk@gmail.com</v>
          </cell>
          <cell r="HZ20" t="str">
            <v>Mr.</v>
          </cell>
          <cell r="IA20" t="str">
            <v>Nick</v>
          </cell>
          <cell r="IB20" t="str">
            <v>Zinn</v>
          </cell>
          <cell r="IC20" t="str">
            <v>1216 Hillside Drive #4</v>
          </cell>
          <cell r="ID20" t="str">
            <v>Jefferson</v>
          </cell>
          <cell r="IE20" t="str">
            <v>53549</v>
          </cell>
          <cell r="IF20" t="str">
            <v>opivydk7@hotmail.com</v>
          </cell>
          <cell r="IG20" t="str">
            <v>Ms.</v>
          </cell>
          <cell r="IH20" t="str">
            <v>Margaret</v>
          </cell>
          <cell r="II20" t="str">
            <v>Beyer(City liaison)</v>
          </cell>
          <cell r="IJ20" t="str">
            <v>623 S. Center Avenue</v>
          </cell>
          <cell r="IK20" t="str">
            <v>Jefferson</v>
          </cell>
          <cell r="IL20" t="str">
            <v>53549</v>
          </cell>
          <cell r="IM20" t="str">
            <v>deanbeyer@sbcglobal.net</v>
          </cell>
          <cell r="IN20" t="str">
            <v>Mr.</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v>7</v>
          </cell>
          <cell r="KZ20" t="str">
            <v>City</v>
          </cell>
          <cell r="LA20" t="str">
            <v>Jefferson</v>
          </cell>
          <cell r="LB20">
            <v>435125</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v>435125</v>
          </cell>
          <cell r="LV20">
            <v>101577</v>
          </cell>
          <cell r="LW20" t="str">
            <v>Waukesha</v>
          </cell>
          <cell r="LX20">
            <v>669</v>
          </cell>
          <cell r="LY20" t="str">
            <v>Dodge</v>
          </cell>
          <cell r="LZ20">
            <v>546</v>
          </cell>
          <cell r="MA20" t="str">
            <v>Dane</v>
          </cell>
          <cell r="MB20">
            <v>496</v>
          </cell>
          <cell r="MC20" t="str">
            <v>Rock</v>
          </cell>
          <cell r="MD20">
            <v>145</v>
          </cell>
          <cell r="ME20" t="str">
            <v>Walworth</v>
          </cell>
          <cell r="MF20">
            <v>0</v>
          </cell>
          <cell r="MG20" t="str">
            <v/>
          </cell>
          <cell r="MH20" t="str">
            <v/>
          </cell>
          <cell r="MI20" t="str">
            <v/>
          </cell>
          <cell r="MJ20" t="str">
            <v/>
          </cell>
          <cell r="MK20" t="str">
            <v/>
          </cell>
          <cell r="ML20" t="str">
            <v/>
          </cell>
          <cell r="MM20" t="str">
            <v/>
          </cell>
          <cell r="MN20" t="str">
            <v/>
          </cell>
          <cell r="MO20" t="str">
            <v/>
          </cell>
          <cell r="MP20" t="str">
            <v/>
          </cell>
          <cell r="MQ20">
            <v>1856</v>
          </cell>
          <cell r="MR20" t="str">
            <v>Innovation Grant</v>
          </cell>
          <cell r="MS20">
            <v>1096</v>
          </cell>
          <cell r="MT20" t="str">
            <v>Misc</v>
          </cell>
          <cell r="MU20">
            <v>100</v>
          </cell>
          <cell r="MV20" t="str">
            <v/>
          </cell>
          <cell r="MW20" t="str">
            <v/>
          </cell>
          <cell r="MX20" t="str">
            <v/>
          </cell>
          <cell r="MY20" t="str">
            <v/>
          </cell>
          <cell r="MZ20">
            <v>0</v>
          </cell>
          <cell r="NA20" t="str">
            <v>0</v>
          </cell>
          <cell r="NB20">
            <v>0</v>
          </cell>
          <cell r="NC20">
            <v>1196</v>
          </cell>
          <cell r="ND20" t="str">
            <v/>
          </cell>
          <cell r="NE20" t="str">
            <v/>
          </cell>
          <cell r="NF20">
            <v>0</v>
          </cell>
          <cell r="NG20" t="str">
            <v/>
          </cell>
          <cell r="NH20" t="str">
            <v/>
          </cell>
          <cell r="NI20" t="str">
            <v/>
          </cell>
          <cell r="NJ20" t="str">
            <v/>
          </cell>
          <cell r="NK20" t="str">
            <v/>
          </cell>
          <cell r="NL20" t="str">
            <v/>
          </cell>
          <cell r="NM20" t="str">
            <v/>
          </cell>
          <cell r="NN20" t="str">
            <v/>
          </cell>
          <cell r="NO20" t="str">
            <v/>
          </cell>
          <cell r="NP20">
            <v>0</v>
          </cell>
          <cell r="NQ20" t="str">
            <v/>
          </cell>
          <cell r="NR20">
            <v>0</v>
          </cell>
          <cell r="NS20" t="str">
            <v/>
          </cell>
          <cell r="NT20" t="str">
            <v/>
          </cell>
          <cell r="NU20" t="str">
            <v/>
          </cell>
          <cell r="NV20" t="str">
            <v/>
          </cell>
          <cell r="NW20" t="str">
            <v/>
          </cell>
          <cell r="NX20" t="str">
            <v/>
          </cell>
          <cell r="NY20">
            <v>0</v>
          </cell>
          <cell r="NZ20">
            <v>0</v>
          </cell>
          <cell r="OA20">
            <v>30572</v>
          </cell>
          <cell r="OB20">
            <v>570326</v>
          </cell>
        </row>
        <row r="21">
          <cell r="BM21" t="str">
            <v>WI0144</v>
          </cell>
          <cell r="BN21" t="str">
            <v/>
          </cell>
          <cell r="BO21" t="str">
            <v/>
          </cell>
          <cell r="BP21" t="str">
            <v>03</v>
          </cell>
          <cell r="BQ21" t="str">
            <v>WI</v>
          </cell>
          <cell r="BR21" t="str">
            <v/>
          </cell>
          <cell r="BS21" t="str">
            <v/>
          </cell>
          <cell r="BT21" t="str">
            <v>2019</v>
          </cell>
          <cell r="BU21" t="str">
            <v/>
          </cell>
          <cell r="BV21">
            <v>2</v>
          </cell>
          <cell r="BW21" t="str">
            <v/>
          </cell>
          <cell r="BX21" t="str">
            <v/>
          </cell>
          <cell r="BY21" t="str">
            <v/>
          </cell>
          <cell r="BZ21" t="str">
            <v/>
          </cell>
          <cell r="CA21" t="str">
            <v>Bridges Library System</v>
          </cell>
          <cell r="CB21" t="str">
            <v>Johnson Creek Public Library</v>
          </cell>
          <cell r="CC21" t="str">
            <v>Ms</v>
          </cell>
          <cell r="CD21" t="str">
            <v>Abigail</v>
          </cell>
          <cell r="CE21" t="str">
            <v>Armour</v>
          </cell>
          <cell r="CF21" t="str">
            <v>director@johnsoncreeklibrary.org</v>
          </cell>
          <cell r="CG21" t="str">
            <v/>
          </cell>
          <cell r="CH21" t="str">
            <v/>
          </cell>
          <cell r="CI21" t="str">
            <v/>
          </cell>
          <cell r="CJ21" t="str">
            <v/>
          </cell>
          <cell r="CK21" t="str">
            <v/>
          </cell>
          <cell r="CL21" t="str">
            <v/>
          </cell>
          <cell r="CM21" t="str">
            <v>125 Lincoln St.</v>
          </cell>
          <cell r="CN21" t="str">
            <v>PO Box 130</v>
          </cell>
          <cell r="CO21" t="str">
            <v>Johnson Creek</v>
          </cell>
          <cell r="CP21" t="str">
            <v>53038</v>
          </cell>
          <cell r="CQ21" t="str">
            <v>0130</v>
          </cell>
          <cell r="CR21" t="str">
            <v>Jefferson</v>
          </cell>
          <cell r="CS21" t="str">
            <v>WI</v>
          </cell>
          <cell r="CT21" t="str">
            <v>(920)699-3741</v>
          </cell>
          <cell r="CU21" t="str">
            <v/>
          </cell>
          <cell r="CV21" t="str">
            <v/>
          </cell>
          <cell r="CW21" t="str">
            <v>(920) 699-3747</v>
          </cell>
          <cell r="CX21">
            <v>3276</v>
          </cell>
          <cell r="CY21">
            <v>0</v>
          </cell>
          <cell r="CZ21" t="str">
            <v>CE</v>
          </cell>
          <cell r="DA21">
            <v>45</v>
          </cell>
          <cell r="DB21">
            <v>39</v>
          </cell>
          <cell r="DC21">
            <v>47</v>
          </cell>
          <cell r="DD21">
            <v>52</v>
          </cell>
          <cell r="DE21">
            <v>13</v>
          </cell>
          <cell r="DF21">
            <v>2366</v>
          </cell>
          <cell r="DG21">
            <v>1755</v>
          </cell>
          <cell r="DH21">
            <v>611</v>
          </cell>
          <cell r="DI21">
            <v>22702</v>
          </cell>
          <cell r="DJ21">
            <v>1385</v>
          </cell>
          <cell r="DK21">
            <v>158512</v>
          </cell>
          <cell r="DL21">
            <v>1307</v>
          </cell>
          <cell r="DM21">
            <v>34</v>
          </cell>
          <cell r="DN21">
            <v>56297</v>
          </cell>
          <cell r="DO21">
            <v>2139</v>
          </cell>
          <cell r="DP21">
            <v>263</v>
          </cell>
          <cell r="DQ21">
            <v>952</v>
          </cell>
          <cell r="DR21">
            <v>227</v>
          </cell>
          <cell r="DS21" t="str">
            <v/>
          </cell>
          <cell r="DT21" t="str">
            <v>Launchpads, puzzles, games, coding robots, multimedia kits</v>
          </cell>
          <cell r="DU21" t="str">
            <v/>
          </cell>
          <cell r="DV21" t="str">
            <v/>
          </cell>
          <cell r="DW21" t="str">
            <v/>
          </cell>
          <cell r="DX21" t="str">
            <v/>
          </cell>
          <cell r="DY21">
            <v>0</v>
          </cell>
          <cell r="DZ21">
            <v>5</v>
          </cell>
          <cell r="EA21">
            <v>50</v>
          </cell>
          <cell r="EB21">
            <v>55</v>
          </cell>
          <cell r="EC21">
            <v>31</v>
          </cell>
          <cell r="ED21">
            <v>242222</v>
          </cell>
          <cell r="EE21">
            <v>9.3723899999999999E-2</v>
          </cell>
          <cell r="EF21">
            <v>5</v>
          </cell>
          <cell r="EG21" t="str">
            <v/>
          </cell>
          <cell r="EH21">
            <v>31</v>
          </cell>
          <cell r="EI21">
            <v>1682</v>
          </cell>
          <cell r="EJ21">
            <v>32875</v>
          </cell>
          <cell r="EK21">
            <v>19963</v>
          </cell>
          <cell r="EL21" t="str">
            <v/>
          </cell>
          <cell r="EM21" t="str">
            <v/>
          </cell>
          <cell r="EN21" t="str">
            <v/>
          </cell>
          <cell r="EO21" t="str">
            <v>Categorized ILL Transactions</v>
          </cell>
          <cell r="EP21">
            <v>6199</v>
          </cell>
          <cell r="EQ21">
            <v>8066</v>
          </cell>
          <cell r="ER21">
            <v>232</v>
          </cell>
          <cell r="ES21">
            <v>38</v>
          </cell>
          <cell r="ET21">
            <v>0</v>
          </cell>
          <cell r="EU21">
            <v>0</v>
          </cell>
          <cell r="EV21">
            <v>6431</v>
          </cell>
          <cell r="EW21">
            <v>8104</v>
          </cell>
          <cell r="EX21" t="str">
            <v/>
          </cell>
          <cell r="EY21" t="str">
            <v/>
          </cell>
          <cell r="EZ21">
            <v>1245</v>
          </cell>
          <cell r="FA21">
            <v>712</v>
          </cell>
          <cell r="FB21">
            <v>1957</v>
          </cell>
          <cell r="FC21" t="str">
            <v>Actual Count</v>
          </cell>
          <cell r="FD21">
            <v>220</v>
          </cell>
          <cell r="FE21" t="str">
            <v>Actual Count</v>
          </cell>
          <cell r="FF21">
            <v>15962</v>
          </cell>
          <cell r="FG21" t="str">
            <v>Did Not Collect</v>
          </cell>
          <cell r="FH21" t="str">
            <v/>
          </cell>
          <cell r="FI21" t="str">
            <v>0</v>
          </cell>
          <cell r="FJ21" t="str">
            <v/>
          </cell>
          <cell r="FK21">
            <v>39386</v>
          </cell>
          <cell r="FL21" t="str">
            <v/>
          </cell>
          <cell r="FM21" t="str">
            <v/>
          </cell>
          <cell r="FN21">
            <v>0</v>
          </cell>
          <cell r="FO21">
            <v>1759</v>
          </cell>
          <cell r="FP21">
            <v>1864</v>
          </cell>
          <cell r="FQ21">
            <v>3623</v>
          </cell>
          <cell r="FR21">
            <v>2192</v>
          </cell>
          <cell r="FS21">
            <v>2591</v>
          </cell>
          <cell r="FT21">
            <v>1</v>
          </cell>
          <cell r="FU21">
            <v>4784</v>
          </cell>
          <cell r="FV21">
            <v>267</v>
          </cell>
          <cell r="FW21">
            <v>8407</v>
          </cell>
          <cell r="FX21">
            <v>37659</v>
          </cell>
          <cell r="FY21">
            <v>41282</v>
          </cell>
          <cell r="FZ21">
            <v>134</v>
          </cell>
          <cell r="GA21">
            <v>8</v>
          </cell>
          <cell r="GB21">
            <v>56</v>
          </cell>
          <cell r="GC21">
            <v>198</v>
          </cell>
          <cell r="GD21">
            <v>1791</v>
          </cell>
          <cell r="GE21">
            <v>71</v>
          </cell>
          <cell r="GF21">
            <v>815</v>
          </cell>
          <cell r="GG21">
            <v>2677</v>
          </cell>
          <cell r="GH21">
            <v>5</v>
          </cell>
          <cell r="GI21">
            <v>5</v>
          </cell>
          <cell r="GJ21" t="str">
            <v>Mr.</v>
          </cell>
          <cell r="GK21" t="str">
            <v>Tim</v>
          </cell>
          <cell r="GL21" t="str">
            <v>Semo</v>
          </cell>
          <cell r="GM21" t="str">
            <v>133 Chapel Hill Dr.</v>
          </cell>
          <cell r="GN21" t="str">
            <v>Johnson Creek</v>
          </cell>
          <cell r="GO21" t="str">
            <v>53038</v>
          </cell>
          <cell r="GP21" t="str">
            <v>tims@johnsoncreekwi.org</v>
          </cell>
          <cell r="GQ21" t="str">
            <v>Ms.</v>
          </cell>
          <cell r="GR21" t="str">
            <v>Cynthia</v>
          </cell>
          <cell r="GS21" t="str">
            <v>Braunschweig</v>
          </cell>
          <cell r="GT21" t="str">
            <v>409 Highland Blvd.</v>
          </cell>
          <cell r="GU21" t="str">
            <v>Johnson Creek</v>
          </cell>
          <cell r="GV21" t="str">
            <v>53038</v>
          </cell>
          <cell r="GW21" t="str">
            <v/>
          </cell>
          <cell r="GX21" t="str">
            <v>Ms.</v>
          </cell>
          <cell r="GY21" t="str">
            <v>Melissa</v>
          </cell>
          <cell r="GZ21" t="str">
            <v>Christian</v>
          </cell>
          <cell r="HA21" t="str">
            <v>217 Parkview Dr.</v>
          </cell>
          <cell r="HB21" t="str">
            <v>Johnson Creek</v>
          </cell>
          <cell r="HC21" t="str">
            <v>53038</v>
          </cell>
          <cell r="HD21" t="str">
            <v/>
          </cell>
          <cell r="HE21" t="str">
            <v>Ms.</v>
          </cell>
          <cell r="HF21" t="str">
            <v>Kelly</v>
          </cell>
          <cell r="HG21" t="str">
            <v>Vlastnik</v>
          </cell>
          <cell r="HH21" t="str">
            <v>127 N. Watertown St.</v>
          </cell>
          <cell r="HI21" t="str">
            <v>Johnson Creek</v>
          </cell>
          <cell r="HJ21" t="str">
            <v>53038</v>
          </cell>
          <cell r="HK21" t="str">
            <v/>
          </cell>
          <cell r="HL21" t="str">
            <v>Mr.</v>
          </cell>
          <cell r="HM21" t="str">
            <v>Charlie</v>
          </cell>
          <cell r="HN21" t="str">
            <v>Schick</v>
          </cell>
          <cell r="HO21" t="str">
            <v>W5237 CTH B</v>
          </cell>
          <cell r="HP21" t="str">
            <v>Johnson Creek</v>
          </cell>
          <cell r="HQ21" t="str">
            <v>53038</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v>5</v>
          </cell>
          <cell r="KZ21" t="str">
            <v>Village</v>
          </cell>
          <cell r="LA21" t="str">
            <v>Johnson Creek</v>
          </cell>
          <cell r="LB21">
            <v>159000</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v>159000</v>
          </cell>
          <cell r="LV21">
            <v>44529</v>
          </cell>
          <cell r="LW21" t="str">
            <v>Waukesha</v>
          </cell>
          <cell r="LX21">
            <v>584</v>
          </cell>
          <cell r="LY21" t="str">
            <v>Dodge</v>
          </cell>
          <cell r="LZ21">
            <v>378</v>
          </cell>
          <cell r="MA21" t="str">
            <v>Dane</v>
          </cell>
          <cell r="MB21">
            <v>373</v>
          </cell>
          <cell r="MC21" t="str">
            <v>Rock</v>
          </cell>
          <cell r="MD21">
            <v>0</v>
          </cell>
          <cell r="ME21" t="str">
            <v>Walworth</v>
          </cell>
          <cell r="MF21">
            <v>0</v>
          </cell>
          <cell r="MG21" t="str">
            <v/>
          </cell>
          <cell r="MH21" t="str">
            <v/>
          </cell>
          <cell r="MI21" t="str">
            <v/>
          </cell>
          <cell r="MJ21" t="str">
            <v/>
          </cell>
          <cell r="MK21" t="str">
            <v/>
          </cell>
          <cell r="ML21" t="str">
            <v/>
          </cell>
          <cell r="MM21" t="str">
            <v/>
          </cell>
          <cell r="MN21" t="str">
            <v/>
          </cell>
          <cell r="MO21" t="str">
            <v/>
          </cell>
          <cell r="MP21" t="str">
            <v/>
          </cell>
          <cell r="MQ21">
            <v>1335</v>
          </cell>
          <cell r="MR21" t="str">
            <v>Innovation Grant</v>
          </cell>
          <cell r="MS21">
            <v>970</v>
          </cell>
          <cell r="MT21" t="str">
            <v>Misc.</v>
          </cell>
          <cell r="MU21">
            <v>25</v>
          </cell>
          <cell r="MV21" t="str">
            <v/>
          </cell>
          <cell r="MW21" t="str">
            <v/>
          </cell>
          <cell r="MX21" t="str">
            <v/>
          </cell>
          <cell r="MY21" t="str">
            <v/>
          </cell>
          <cell r="MZ21">
            <v>0</v>
          </cell>
          <cell r="NA21" t="str">
            <v/>
          </cell>
          <cell r="NB21">
            <v>0</v>
          </cell>
          <cell r="NC21">
            <v>995</v>
          </cell>
          <cell r="ND21" t="str">
            <v/>
          </cell>
          <cell r="NE21" t="str">
            <v/>
          </cell>
          <cell r="NF21">
            <v>0</v>
          </cell>
          <cell r="NG21" t="str">
            <v/>
          </cell>
          <cell r="NH21" t="str">
            <v/>
          </cell>
          <cell r="NI21" t="str">
            <v/>
          </cell>
          <cell r="NJ21" t="str">
            <v/>
          </cell>
          <cell r="NK21" t="str">
            <v/>
          </cell>
          <cell r="NL21" t="str">
            <v/>
          </cell>
          <cell r="NM21" t="str">
            <v/>
          </cell>
          <cell r="NN21" t="str">
            <v/>
          </cell>
          <cell r="NO21" t="str">
            <v/>
          </cell>
          <cell r="NP21">
            <v>0</v>
          </cell>
          <cell r="NQ21" t="str">
            <v/>
          </cell>
          <cell r="NR21" t="str">
            <v/>
          </cell>
          <cell r="NS21" t="str">
            <v/>
          </cell>
          <cell r="NT21" t="str">
            <v/>
          </cell>
          <cell r="NU21" t="str">
            <v/>
          </cell>
          <cell r="NV21" t="str">
            <v/>
          </cell>
          <cell r="NW21" t="str">
            <v/>
          </cell>
          <cell r="NX21" t="str">
            <v/>
          </cell>
          <cell r="NY21" t="str">
            <v/>
          </cell>
          <cell r="NZ21">
            <v>0</v>
          </cell>
          <cell r="OA21">
            <v>15374</v>
          </cell>
          <cell r="OB21">
            <v>221233</v>
          </cell>
        </row>
        <row r="22">
          <cell r="BM22" t="str">
            <v>WI0335</v>
          </cell>
          <cell r="BN22" t="str">
            <v/>
          </cell>
          <cell r="BO22" t="str">
            <v/>
          </cell>
          <cell r="BP22" t="str">
            <v>03</v>
          </cell>
          <cell r="BQ22" t="str">
            <v>WI</v>
          </cell>
          <cell r="BR22" t="str">
            <v/>
          </cell>
          <cell r="BS22" t="str">
            <v/>
          </cell>
          <cell r="BT22" t="str">
            <v>2019</v>
          </cell>
          <cell r="BU22" t="str">
            <v/>
          </cell>
          <cell r="BV22">
            <v>2</v>
          </cell>
          <cell r="BW22" t="str">
            <v/>
          </cell>
          <cell r="BX22" t="str">
            <v/>
          </cell>
          <cell r="BY22" t="str">
            <v/>
          </cell>
          <cell r="BZ22" t="str">
            <v/>
          </cell>
          <cell r="CA22" t="str">
            <v>Bridges Library System</v>
          </cell>
          <cell r="CB22" t="str">
            <v>Karl Junginger Memorial Library</v>
          </cell>
          <cell r="CC22" t="str">
            <v>Ms</v>
          </cell>
          <cell r="CD22" t="str">
            <v>Kelli</v>
          </cell>
          <cell r="CE22" t="str">
            <v>Mountford</v>
          </cell>
          <cell r="CF22" t="str">
            <v>kmountford@waterloo.lib.wi.us</v>
          </cell>
          <cell r="CG22" t="str">
            <v/>
          </cell>
          <cell r="CH22" t="str">
            <v/>
          </cell>
          <cell r="CI22" t="str">
            <v/>
          </cell>
          <cell r="CJ22" t="str">
            <v/>
          </cell>
          <cell r="CK22" t="str">
            <v/>
          </cell>
          <cell r="CL22" t="str">
            <v/>
          </cell>
          <cell r="CM22" t="str">
            <v>625 N. Monroe St.</v>
          </cell>
          <cell r="CN22" t="str">
            <v>625 N. Monroe St.</v>
          </cell>
          <cell r="CO22" t="str">
            <v>Waterloo</v>
          </cell>
          <cell r="CP22" t="str">
            <v>53594</v>
          </cell>
          <cell r="CQ22" t="str">
            <v>1183</v>
          </cell>
          <cell r="CR22" t="str">
            <v>Jefferson</v>
          </cell>
          <cell r="CS22" t="str">
            <v>WI</v>
          </cell>
          <cell r="CT22" t="str">
            <v>(920)478-3344</v>
          </cell>
          <cell r="CU22" t="str">
            <v/>
          </cell>
          <cell r="CV22" t="str">
            <v/>
          </cell>
          <cell r="CW22" t="str">
            <v>(920)478-2351</v>
          </cell>
          <cell r="CX22">
            <v>13580</v>
          </cell>
          <cell r="CY22">
            <v>0</v>
          </cell>
          <cell r="CZ22" t="str">
            <v>CE</v>
          </cell>
          <cell r="DA22">
            <v>42</v>
          </cell>
          <cell r="DB22">
            <v>52</v>
          </cell>
          <cell r="DC22">
            <v>0</v>
          </cell>
          <cell r="DD22">
            <v>52</v>
          </cell>
          <cell r="DE22">
            <v>0</v>
          </cell>
          <cell r="DF22">
            <v>2184</v>
          </cell>
          <cell r="DG22">
            <v>2184</v>
          </cell>
          <cell r="DH22">
            <v>0</v>
          </cell>
          <cell r="DI22">
            <v>19989</v>
          </cell>
          <cell r="DJ22">
            <v>1739</v>
          </cell>
          <cell r="DK22">
            <v>158512</v>
          </cell>
          <cell r="DL22">
            <v>1335</v>
          </cell>
          <cell r="DM22">
            <v>147</v>
          </cell>
          <cell r="DN22">
            <v>56297</v>
          </cell>
          <cell r="DO22">
            <v>3591</v>
          </cell>
          <cell r="DP22">
            <v>431</v>
          </cell>
          <cell r="DQ22">
            <v>952</v>
          </cell>
          <cell r="DR22">
            <v>288</v>
          </cell>
          <cell r="DS22" t="str">
            <v/>
          </cell>
          <cell r="DT22" t="str">
            <v>Microfilm</v>
          </cell>
          <cell r="DU22" t="str">
            <v/>
          </cell>
          <cell r="DV22" t="str">
            <v/>
          </cell>
          <cell r="DW22" t="str">
            <v/>
          </cell>
          <cell r="DX22" t="str">
            <v/>
          </cell>
          <cell r="DY22">
            <v>0</v>
          </cell>
          <cell r="DZ22">
            <v>5</v>
          </cell>
          <cell r="EA22">
            <v>50</v>
          </cell>
          <cell r="EB22">
            <v>55</v>
          </cell>
          <cell r="EC22">
            <v>24</v>
          </cell>
          <cell r="ED22">
            <v>241043</v>
          </cell>
          <cell r="EE22">
            <v>8.2927100000000004E-2</v>
          </cell>
          <cell r="EF22">
            <v>5</v>
          </cell>
          <cell r="EG22" t="str">
            <v/>
          </cell>
          <cell r="EH22">
            <v>24</v>
          </cell>
          <cell r="EI22">
            <v>2317</v>
          </cell>
          <cell r="EJ22">
            <v>42768</v>
          </cell>
          <cell r="EK22">
            <v>19868</v>
          </cell>
          <cell r="EL22" t="str">
            <v/>
          </cell>
          <cell r="EM22" t="str">
            <v/>
          </cell>
          <cell r="EN22" t="str">
            <v/>
          </cell>
          <cell r="EO22" t="str">
            <v>Categorized ILL Transactions</v>
          </cell>
          <cell r="EP22">
            <v>9289</v>
          </cell>
          <cell r="EQ22">
            <v>9129</v>
          </cell>
          <cell r="ER22">
            <v>449</v>
          </cell>
          <cell r="ES22">
            <v>229</v>
          </cell>
          <cell r="ET22">
            <v>0</v>
          </cell>
          <cell r="EU22">
            <v>0</v>
          </cell>
          <cell r="EV22">
            <v>9738</v>
          </cell>
          <cell r="EW22">
            <v>9358</v>
          </cell>
          <cell r="EX22" t="str">
            <v/>
          </cell>
          <cell r="EY22" t="str">
            <v/>
          </cell>
          <cell r="EZ22">
            <v>1522</v>
          </cell>
          <cell r="FA22">
            <v>815</v>
          </cell>
          <cell r="FB22">
            <v>2337</v>
          </cell>
          <cell r="FC22" t="str">
            <v>Survey Week(s)</v>
          </cell>
          <cell r="FD22">
            <v>13104</v>
          </cell>
          <cell r="FE22" t="str">
            <v>Actual Count</v>
          </cell>
          <cell r="FF22">
            <v>34024</v>
          </cell>
          <cell r="FG22" t="str">
            <v>Actual Count</v>
          </cell>
          <cell r="FH22">
            <v>3425</v>
          </cell>
          <cell r="FI22" t="str">
            <v>2</v>
          </cell>
          <cell r="FJ22">
            <v>4072</v>
          </cell>
          <cell r="FK22" t="str">
            <v/>
          </cell>
          <cell r="FL22" t="str">
            <v/>
          </cell>
          <cell r="FM22" t="str">
            <v/>
          </cell>
          <cell r="FN22">
            <v>0</v>
          </cell>
          <cell r="FO22">
            <v>22</v>
          </cell>
          <cell r="FP22">
            <v>73</v>
          </cell>
          <cell r="FQ22">
            <v>95</v>
          </cell>
          <cell r="FR22">
            <v>2553</v>
          </cell>
          <cell r="FS22">
            <v>2979</v>
          </cell>
          <cell r="FT22">
            <v>0</v>
          </cell>
          <cell r="FU22">
            <v>5532</v>
          </cell>
          <cell r="FV22">
            <v>294</v>
          </cell>
          <cell r="FW22">
            <v>5627</v>
          </cell>
          <cell r="FX22">
            <v>48300</v>
          </cell>
          <cell r="FY22">
            <v>48395</v>
          </cell>
          <cell r="FZ22">
            <v>196</v>
          </cell>
          <cell r="GA22">
            <v>52</v>
          </cell>
          <cell r="GB22">
            <v>123</v>
          </cell>
          <cell r="GC22">
            <v>371</v>
          </cell>
          <cell r="GD22">
            <v>3923</v>
          </cell>
          <cell r="GE22">
            <v>591</v>
          </cell>
          <cell r="GF22">
            <v>995</v>
          </cell>
          <cell r="GG22">
            <v>5509</v>
          </cell>
          <cell r="GH22">
            <v>21</v>
          </cell>
          <cell r="GI22">
            <v>21</v>
          </cell>
          <cell r="GJ22" t="str">
            <v>Mr.</v>
          </cell>
          <cell r="GK22" t="str">
            <v>Art</v>
          </cell>
          <cell r="GL22" t="str">
            <v>Biermeier</v>
          </cell>
          <cell r="GM22" t="str">
            <v>132 E. Dickinson St.</v>
          </cell>
          <cell r="GN22" t="str">
            <v>Waterloo</v>
          </cell>
          <cell r="GO22" t="str">
            <v>53594</v>
          </cell>
          <cell r="GP22" t="str">
            <v>akb1015@charter.net</v>
          </cell>
          <cell r="GQ22" t="str">
            <v>Ms.</v>
          </cell>
          <cell r="GR22" t="str">
            <v>Angie</v>
          </cell>
          <cell r="GS22" t="str">
            <v>Stinnett</v>
          </cell>
          <cell r="GT22" t="str">
            <v>132 Adams St.</v>
          </cell>
          <cell r="GU22" t="str">
            <v>Waterloo</v>
          </cell>
          <cell r="GV22" t="str">
            <v>53594</v>
          </cell>
          <cell r="GW22" t="str">
            <v>angie.stinnett@yahoo.com</v>
          </cell>
          <cell r="GX22" t="str">
            <v>Mr.</v>
          </cell>
          <cell r="GY22" t="str">
            <v>Brian</v>
          </cell>
          <cell r="GZ22" t="str">
            <v>Henning</v>
          </cell>
          <cell r="HA22" t="str">
            <v>813 N. Monroe St.</v>
          </cell>
          <cell r="HB22" t="str">
            <v>Waterloo</v>
          </cell>
          <cell r="HC22" t="str">
            <v>53594</v>
          </cell>
          <cell r="HD22" t="str">
            <v>HenningB@waterloo.k12.wi.us</v>
          </cell>
          <cell r="HE22" t="str">
            <v>Ms.</v>
          </cell>
          <cell r="HF22" t="str">
            <v>Kristen</v>
          </cell>
          <cell r="HG22" t="str">
            <v>Klein</v>
          </cell>
          <cell r="HH22" t="str">
            <v>250 West Porter St.</v>
          </cell>
          <cell r="HI22" t="str">
            <v>Waterloo</v>
          </cell>
          <cell r="HJ22" t="str">
            <v>53594</v>
          </cell>
          <cell r="HK22" t="str">
            <v>kleinsfour1989@gmail.com</v>
          </cell>
          <cell r="HL22" t="str">
            <v>Ms.</v>
          </cell>
          <cell r="HM22" t="str">
            <v>Abigail</v>
          </cell>
          <cell r="HN22" t="str">
            <v>Vosters</v>
          </cell>
          <cell r="HO22" t="str">
            <v>680 Bluegrass Trail</v>
          </cell>
          <cell r="HP22" t="str">
            <v>Waterloo</v>
          </cell>
          <cell r="HQ22" t="str">
            <v>53594</v>
          </cell>
          <cell r="HR22" t="str">
            <v>abby.vosters@gmail.com</v>
          </cell>
          <cell r="HS22" t="str">
            <v>Mr.</v>
          </cell>
          <cell r="HT22" t="str">
            <v>Lee</v>
          </cell>
          <cell r="HU22" t="str">
            <v>Fiedorowicz</v>
          </cell>
          <cell r="HV22" t="str">
            <v>322 Mill St.</v>
          </cell>
          <cell r="HW22" t="str">
            <v>Waterloo</v>
          </cell>
          <cell r="HX22" t="str">
            <v>53594</v>
          </cell>
          <cell r="HY22" t="str">
            <v>fied1@frontier.com</v>
          </cell>
          <cell r="HZ22" t="str">
            <v>Ms.</v>
          </cell>
          <cell r="IA22" t="str">
            <v>Deb</v>
          </cell>
          <cell r="IB22" t="str">
            <v>Battenberg</v>
          </cell>
          <cell r="IC22" t="str">
            <v>N1993 Yerges Road</v>
          </cell>
          <cell r="ID22" t="str">
            <v>Reeseville</v>
          </cell>
          <cell r="IE22" t="str">
            <v>53579</v>
          </cell>
          <cell r="IF22" t="str">
            <v>dsbatty@tds.net</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v>7</v>
          </cell>
          <cell r="KZ22" t="str">
            <v>City</v>
          </cell>
          <cell r="LA22" t="str">
            <v>Waterloo</v>
          </cell>
          <cell r="LB22">
            <v>200000</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v>200000</v>
          </cell>
          <cell r="LV22">
            <v>28040</v>
          </cell>
          <cell r="LW22" t="str">
            <v>Waukesha</v>
          </cell>
          <cell r="LX22">
            <v>168</v>
          </cell>
          <cell r="LY22" t="str">
            <v>Dodge</v>
          </cell>
          <cell r="LZ22">
            <v>43582</v>
          </cell>
          <cell r="MA22" t="str">
            <v>Dane</v>
          </cell>
          <cell r="MB22">
            <v>8816</v>
          </cell>
          <cell r="MC22" t="str">
            <v/>
          </cell>
          <cell r="MD22" t="str">
            <v/>
          </cell>
          <cell r="ME22" t="str">
            <v/>
          </cell>
          <cell r="MF22" t="str">
            <v/>
          </cell>
          <cell r="MG22" t="str">
            <v/>
          </cell>
          <cell r="MH22" t="str">
            <v/>
          </cell>
          <cell r="MI22" t="str">
            <v/>
          </cell>
          <cell r="MJ22" t="str">
            <v/>
          </cell>
          <cell r="MK22" t="str">
            <v/>
          </cell>
          <cell r="ML22" t="str">
            <v/>
          </cell>
          <cell r="MM22" t="str">
            <v/>
          </cell>
          <cell r="MN22" t="str">
            <v/>
          </cell>
          <cell r="MO22" t="str">
            <v/>
          </cell>
          <cell r="MP22" t="str">
            <v/>
          </cell>
          <cell r="MQ22">
            <v>52566</v>
          </cell>
          <cell r="MR22" t="str">
            <v>Innovation Grant</v>
          </cell>
          <cell r="MS22">
            <v>962</v>
          </cell>
          <cell r="MT22" t="str">
            <v/>
          </cell>
          <cell r="MU22" t="str">
            <v/>
          </cell>
          <cell r="MV22" t="str">
            <v/>
          </cell>
          <cell r="MW22" t="str">
            <v/>
          </cell>
          <cell r="MX22" t="str">
            <v/>
          </cell>
          <cell r="MY22" t="str">
            <v/>
          </cell>
          <cell r="MZ22">
            <v>0</v>
          </cell>
          <cell r="NA22" t="str">
            <v/>
          </cell>
          <cell r="NB22">
            <v>0</v>
          </cell>
          <cell r="NC22">
            <v>962</v>
          </cell>
          <cell r="ND22" t="str">
            <v/>
          </cell>
          <cell r="NE22" t="str">
            <v/>
          </cell>
          <cell r="NF22">
            <v>0</v>
          </cell>
          <cell r="NG22" t="str">
            <v/>
          </cell>
          <cell r="NH22" t="str">
            <v/>
          </cell>
          <cell r="NI22" t="str">
            <v/>
          </cell>
          <cell r="NJ22" t="str">
            <v/>
          </cell>
          <cell r="NK22" t="str">
            <v/>
          </cell>
          <cell r="NL22" t="str">
            <v/>
          </cell>
          <cell r="NM22" t="str">
            <v/>
          </cell>
          <cell r="NN22" t="str">
            <v/>
          </cell>
          <cell r="NO22" t="str">
            <v/>
          </cell>
          <cell r="NP22">
            <v>0</v>
          </cell>
          <cell r="NQ22" t="str">
            <v>Jefferson County Meals on Wheels</v>
          </cell>
          <cell r="NR22">
            <v>9348</v>
          </cell>
          <cell r="NS22" t="str">
            <v>Town of Portland</v>
          </cell>
          <cell r="NT22">
            <v>2500</v>
          </cell>
          <cell r="NU22" t="str">
            <v/>
          </cell>
          <cell r="NV22" t="str">
            <v/>
          </cell>
          <cell r="NW22" t="str">
            <v/>
          </cell>
          <cell r="NX22" t="str">
            <v/>
          </cell>
          <cell r="NY22">
            <v>11848</v>
          </cell>
          <cell r="NZ22">
            <v>12841</v>
          </cell>
          <cell r="OA22">
            <v>56874</v>
          </cell>
          <cell r="OB22">
            <v>363131</v>
          </cell>
        </row>
        <row r="23">
          <cell r="BM23" t="str">
            <v>WI0163</v>
          </cell>
          <cell r="BN23" t="str">
            <v/>
          </cell>
          <cell r="BO23" t="str">
            <v/>
          </cell>
          <cell r="BP23" t="str">
            <v>03</v>
          </cell>
          <cell r="BQ23" t="str">
            <v>WI</v>
          </cell>
          <cell r="BR23" t="str">
            <v/>
          </cell>
          <cell r="BS23" t="str">
            <v/>
          </cell>
          <cell r="BT23" t="str">
            <v>2019</v>
          </cell>
          <cell r="BU23" t="str">
            <v/>
          </cell>
          <cell r="BV23">
            <v>2</v>
          </cell>
          <cell r="BW23" t="str">
            <v/>
          </cell>
          <cell r="BX23" t="str">
            <v/>
          </cell>
          <cell r="BY23" t="str">
            <v/>
          </cell>
          <cell r="BZ23" t="str">
            <v/>
          </cell>
          <cell r="CA23" t="str">
            <v>Bridges Library System</v>
          </cell>
          <cell r="CB23" t="str">
            <v>L.D. Fargo Public Library</v>
          </cell>
          <cell r="CC23" t="str">
            <v>Mr</v>
          </cell>
          <cell r="CD23" t="str">
            <v>Gerard</v>
          </cell>
          <cell r="CE23" t="str">
            <v>Saylor</v>
          </cell>
          <cell r="CF23" t="str">
            <v>gerardsaylor@lakemills.lib.wi.us</v>
          </cell>
          <cell r="CG23" t="str">
            <v/>
          </cell>
          <cell r="CH23" t="str">
            <v/>
          </cell>
          <cell r="CI23" t="str">
            <v/>
          </cell>
          <cell r="CJ23" t="str">
            <v/>
          </cell>
          <cell r="CK23" t="str">
            <v/>
          </cell>
          <cell r="CL23" t="str">
            <v/>
          </cell>
          <cell r="CM23" t="str">
            <v>120 E. Madison St.</v>
          </cell>
          <cell r="CN23" t="str">
            <v>120 E. Madison St.</v>
          </cell>
          <cell r="CO23" t="str">
            <v>Lake Mills</v>
          </cell>
          <cell r="CP23" t="str">
            <v>53551</v>
          </cell>
          <cell r="CQ23" t="str">
            <v>1644</v>
          </cell>
          <cell r="CR23" t="str">
            <v>Jefferson</v>
          </cell>
          <cell r="CS23" t="str">
            <v>WI</v>
          </cell>
          <cell r="CT23" t="str">
            <v>(920)648-2166</v>
          </cell>
          <cell r="CU23" t="str">
            <v/>
          </cell>
          <cell r="CV23" t="str">
            <v/>
          </cell>
          <cell r="CW23" t="str">
            <v>(920)648-5561</v>
          </cell>
          <cell r="CX23">
            <v>11460</v>
          </cell>
          <cell r="CY23">
            <v>0</v>
          </cell>
          <cell r="CZ23" t="str">
            <v>CE</v>
          </cell>
          <cell r="DA23">
            <v>64</v>
          </cell>
          <cell r="DB23">
            <v>52</v>
          </cell>
          <cell r="DC23" t="str">
            <v/>
          </cell>
          <cell r="DD23">
            <v>52</v>
          </cell>
          <cell r="DE23" t="str">
            <v/>
          </cell>
          <cell r="DF23">
            <v>3328</v>
          </cell>
          <cell r="DG23">
            <v>3328</v>
          </cell>
          <cell r="DH23" t="str">
            <v/>
          </cell>
          <cell r="DI23">
            <v>34370</v>
          </cell>
          <cell r="DJ23">
            <v>2155</v>
          </cell>
          <cell r="DK23">
            <v>158512</v>
          </cell>
          <cell r="DL23">
            <v>2831</v>
          </cell>
          <cell r="DM23">
            <v>149</v>
          </cell>
          <cell r="DN23">
            <v>56297</v>
          </cell>
          <cell r="DO23">
            <v>3433</v>
          </cell>
          <cell r="DP23">
            <v>181</v>
          </cell>
          <cell r="DQ23">
            <v>952</v>
          </cell>
          <cell r="DR23">
            <v>186</v>
          </cell>
          <cell r="DS23" t="str">
            <v/>
          </cell>
          <cell r="DT23" t="str">
            <v>Microfilm Yearbooks</v>
          </cell>
          <cell r="DU23" t="str">
            <v/>
          </cell>
          <cell r="DV23" t="str">
            <v/>
          </cell>
          <cell r="DW23" t="str">
            <v/>
          </cell>
          <cell r="DX23" t="str">
            <v/>
          </cell>
          <cell r="DY23">
            <v>0</v>
          </cell>
          <cell r="DZ23">
            <v>5</v>
          </cell>
          <cell r="EA23">
            <v>50</v>
          </cell>
          <cell r="EB23">
            <v>55</v>
          </cell>
          <cell r="EC23">
            <v>130</v>
          </cell>
          <cell r="ED23">
            <v>256766</v>
          </cell>
          <cell r="EE23">
            <v>0.13385730000000001</v>
          </cell>
          <cell r="EF23">
            <v>5</v>
          </cell>
          <cell r="EG23" t="str">
            <v/>
          </cell>
          <cell r="EH23">
            <v>130</v>
          </cell>
          <cell r="EI23">
            <v>2485</v>
          </cell>
          <cell r="EJ23">
            <v>103609</v>
          </cell>
          <cell r="EK23">
            <v>49905</v>
          </cell>
          <cell r="EL23" t="str">
            <v/>
          </cell>
          <cell r="EM23" t="str">
            <v/>
          </cell>
          <cell r="EN23" t="str">
            <v/>
          </cell>
          <cell r="EO23" t="str">
            <v>Categorized ILL Transactions</v>
          </cell>
          <cell r="EP23">
            <v>8527</v>
          </cell>
          <cell r="EQ23">
            <v>25102</v>
          </cell>
          <cell r="ER23">
            <v>280</v>
          </cell>
          <cell r="ES23">
            <v>88</v>
          </cell>
          <cell r="ET23">
            <v>0</v>
          </cell>
          <cell r="EU23">
            <v>0</v>
          </cell>
          <cell r="EV23">
            <v>8807</v>
          </cell>
          <cell r="EW23">
            <v>25190</v>
          </cell>
          <cell r="EX23" t="str">
            <v/>
          </cell>
          <cell r="EY23" t="str">
            <v/>
          </cell>
          <cell r="EZ23">
            <v>5044</v>
          </cell>
          <cell r="FA23">
            <v>2808</v>
          </cell>
          <cell r="FB23">
            <v>7852</v>
          </cell>
          <cell r="FC23" t="str">
            <v>Did Not Collect</v>
          </cell>
          <cell r="FD23" t="str">
            <v/>
          </cell>
          <cell r="FE23" t="str">
            <v>Did Not Collect</v>
          </cell>
          <cell r="FF23" t="str">
            <v/>
          </cell>
          <cell r="FG23" t="str">
            <v>Actual Count</v>
          </cell>
          <cell r="FH23">
            <v>3628</v>
          </cell>
          <cell r="FI23" t="str">
            <v>0</v>
          </cell>
          <cell r="FJ23" t="str">
            <v/>
          </cell>
          <cell r="FK23">
            <v>38404</v>
          </cell>
          <cell r="FL23" t="str">
            <v/>
          </cell>
          <cell r="FM23" t="str">
            <v/>
          </cell>
          <cell r="FN23">
            <v>0</v>
          </cell>
          <cell r="FO23">
            <v>21</v>
          </cell>
          <cell r="FP23">
            <v>225</v>
          </cell>
          <cell r="FQ23">
            <v>246</v>
          </cell>
          <cell r="FR23">
            <v>6327</v>
          </cell>
          <cell r="FS23">
            <v>6310</v>
          </cell>
          <cell r="FT23">
            <v>3</v>
          </cell>
          <cell r="FU23">
            <v>12640</v>
          </cell>
          <cell r="FV23">
            <v>960</v>
          </cell>
          <cell r="FW23">
            <v>12886</v>
          </cell>
          <cell r="FX23">
            <v>116249</v>
          </cell>
          <cell r="FY23">
            <v>116495</v>
          </cell>
          <cell r="FZ23">
            <v>177</v>
          </cell>
          <cell r="GA23">
            <v>38</v>
          </cell>
          <cell r="GB23">
            <v>62</v>
          </cell>
          <cell r="GC23">
            <v>277</v>
          </cell>
          <cell r="GD23">
            <v>6761</v>
          </cell>
          <cell r="GE23">
            <v>261</v>
          </cell>
          <cell r="GF23">
            <v>2494</v>
          </cell>
          <cell r="GG23">
            <v>9516</v>
          </cell>
          <cell r="GH23">
            <v>9</v>
          </cell>
          <cell r="GI23">
            <v>6</v>
          </cell>
          <cell r="GJ23" t="str">
            <v>Mr.</v>
          </cell>
          <cell r="GK23" t="str">
            <v>Shaun</v>
          </cell>
          <cell r="GL23" t="str">
            <v>Bollig</v>
          </cell>
          <cell r="GM23" t="str">
            <v>135 Pinnacle Dr</v>
          </cell>
          <cell r="GN23" t="str">
            <v>Lake Mills</v>
          </cell>
          <cell r="GO23" t="str">
            <v>53551</v>
          </cell>
          <cell r="GP23" t="str">
            <v>shaun@instocknowinc.com</v>
          </cell>
          <cell r="GQ23" t="str">
            <v>Mr.</v>
          </cell>
          <cell r="GR23" t="str">
            <v>Erik</v>
          </cell>
          <cell r="GS23" t="str">
            <v>Beaver</v>
          </cell>
          <cell r="GT23" t="str">
            <v>420 College St.</v>
          </cell>
          <cell r="GU23" t="str">
            <v>Lake Mills</v>
          </cell>
          <cell r="GV23" t="str">
            <v>53551</v>
          </cell>
          <cell r="GW23" t="str">
            <v/>
          </cell>
          <cell r="GX23" t="str">
            <v>Mr.</v>
          </cell>
          <cell r="GY23" t="str">
            <v>Doug</v>
          </cell>
          <cell r="GZ23" t="str">
            <v>Fritsch</v>
          </cell>
          <cell r="HA23" t="str">
            <v>609 Mulberry St.</v>
          </cell>
          <cell r="HB23" t="str">
            <v>Lake Mills</v>
          </cell>
          <cell r="HC23" t="str">
            <v>53551</v>
          </cell>
          <cell r="HD23" t="str">
            <v/>
          </cell>
          <cell r="HE23" t="str">
            <v>Ms.</v>
          </cell>
          <cell r="HF23" t="str">
            <v>VACANCY</v>
          </cell>
          <cell r="HG23" t="str">
            <v>VACANCY</v>
          </cell>
          <cell r="HH23" t="str">
            <v>VACANCY</v>
          </cell>
          <cell r="HI23" t="str">
            <v>VACANCY</v>
          </cell>
          <cell r="HJ23" t="str">
            <v>VACANCY</v>
          </cell>
          <cell r="HK23" t="str">
            <v/>
          </cell>
          <cell r="HL23" t="str">
            <v>Ms.</v>
          </cell>
          <cell r="HM23" t="str">
            <v>Karen</v>
          </cell>
          <cell r="HN23" t="str">
            <v>Buscemi</v>
          </cell>
          <cell r="HO23" t="str">
            <v>902 Center St</v>
          </cell>
          <cell r="HP23" t="str">
            <v>Lake Mills</v>
          </cell>
          <cell r="HQ23" t="str">
            <v>53551</v>
          </cell>
          <cell r="HR23" t="str">
            <v/>
          </cell>
          <cell r="HS23" t="str">
            <v>Mr.</v>
          </cell>
          <cell r="HT23" t="str">
            <v>Pam</v>
          </cell>
          <cell r="HU23" t="str">
            <v>Streich</v>
          </cell>
          <cell r="HV23" t="str">
            <v>120 East Lake Park Place</v>
          </cell>
          <cell r="HW23" t="str">
            <v>Lake Mills</v>
          </cell>
          <cell r="HX23" t="str">
            <v>53551</v>
          </cell>
          <cell r="HY23" t="str">
            <v/>
          </cell>
          <cell r="HZ23" t="str">
            <v>Ms.</v>
          </cell>
          <cell r="IA23" t="str">
            <v>Tara</v>
          </cell>
          <cell r="IB23" t="str">
            <v>Cassady</v>
          </cell>
          <cell r="IC23" t="str">
            <v>211 S Oakbrook</v>
          </cell>
          <cell r="ID23" t="str">
            <v>Lake Mills</v>
          </cell>
          <cell r="IE23" t="str">
            <v>53551</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v>7</v>
          </cell>
          <cell r="KZ23" t="str">
            <v>City</v>
          </cell>
          <cell r="LA23" t="str">
            <v>Lake Mills</v>
          </cell>
          <cell r="LB23">
            <v>291810</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v>291810</v>
          </cell>
          <cell r="LV23">
            <v>125415</v>
          </cell>
          <cell r="LW23" t="str">
            <v>Waukesha</v>
          </cell>
          <cell r="LX23">
            <v>171</v>
          </cell>
          <cell r="LY23" t="str">
            <v>Dodge</v>
          </cell>
          <cell r="LZ23">
            <v>2416</v>
          </cell>
          <cell r="MA23" t="str">
            <v>Dane</v>
          </cell>
          <cell r="MB23">
            <v>688</v>
          </cell>
          <cell r="MC23" t="str">
            <v>Rock</v>
          </cell>
          <cell r="MD23" t="str">
            <v/>
          </cell>
          <cell r="ME23" t="str">
            <v>Walworth</v>
          </cell>
          <cell r="MF23" t="str">
            <v/>
          </cell>
          <cell r="MG23" t="str">
            <v/>
          </cell>
          <cell r="MH23" t="str">
            <v/>
          </cell>
          <cell r="MI23" t="str">
            <v/>
          </cell>
          <cell r="MJ23" t="str">
            <v/>
          </cell>
          <cell r="MK23" t="str">
            <v/>
          </cell>
          <cell r="ML23" t="str">
            <v/>
          </cell>
          <cell r="MM23" t="str">
            <v/>
          </cell>
          <cell r="MN23" t="str">
            <v/>
          </cell>
          <cell r="MO23" t="str">
            <v/>
          </cell>
          <cell r="MP23" t="str">
            <v/>
          </cell>
          <cell r="MQ23">
            <v>3275</v>
          </cell>
          <cell r="MR23" t="str">
            <v>Innovation Grant</v>
          </cell>
          <cell r="MS23">
            <v>1134</v>
          </cell>
          <cell r="MT23" t="str">
            <v/>
          </cell>
          <cell r="MU23" t="str">
            <v/>
          </cell>
          <cell r="MV23" t="str">
            <v/>
          </cell>
          <cell r="MW23" t="str">
            <v/>
          </cell>
          <cell r="MX23" t="str">
            <v/>
          </cell>
          <cell r="MY23" t="str">
            <v/>
          </cell>
          <cell r="MZ23">
            <v>0</v>
          </cell>
          <cell r="NA23" t="str">
            <v/>
          </cell>
          <cell r="NB23">
            <v>0</v>
          </cell>
          <cell r="NC23">
            <v>1134</v>
          </cell>
          <cell r="ND23" t="str">
            <v/>
          </cell>
          <cell r="NE23" t="str">
            <v/>
          </cell>
          <cell r="NF23">
            <v>0</v>
          </cell>
          <cell r="NG23" t="str">
            <v/>
          </cell>
          <cell r="NH23" t="str">
            <v/>
          </cell>
          <cell r="NI23" t="str">
            <v/>
          </cell>
          <cell r="NJ23" t="str">
            <v/>
          </cell>
          <cell r="NK23" t="str">
            <v/>
          </cell>
          <cell r="NL23" t="str">
            <v/>
          </cell>
          <cell r="NM23" t="str">
            <v/>
          </cell>
          <cell r="NN23" t="str">
            <v/>
          </cell>
          <cell r="NO23" t="str">
            <v/>
          </cell>
          <cell r="NP23">
            <v>0</v>
          </cell>
          <cell r="NQ23" t="str">
            <v/>
          </cell>
          <cell r="NR23">
            <v>0</v>
          </cell>
          <cell r="NS23" t="str">
            <v/>
          </cell>
          <cell r="NT23" t="str">
            <v/>
          </cell>
          <cell r="NU23" t="str">
            <v/>
          </cell>
          <cell r="NV23" t="str">
            <v/>
          </cell>
          <cell r="NW23" t="str">
            <v/>
          </cell>
          <cell r="NX23" t="str">
            <v/>
          </cell>
          <cell r="NY23">
            <v>0</v>
          </cell>
          <cell r="NZ23">
            <v>0</v>
          </cell>
          <cell r="OA23">
            <v>9920</v>
          </cell>
          <cell r="OB23">
            <v>431554</v>
          </cell>
        </row>
        <row r="24">
          <cell r="BM24" t="str">
            <v>WI0191</v>
          </cell>
          <cell r="BN24" t="str">
            <v/>
          </cell>
          <cell r="BO24" t="str">
            <v/>
          </cell>
          <cell r="BP24" t="str">
            <v>03</v>
          </cell>
          <cell r="BQ24" t="str">
            <v>WI</v>
          </cell>
          <cell r="BR24" t="str">
            <v/>
          </cell>
          <cell r="BS24" t="str">
            <v/>
          </cell>
          <cell r="BT24" t="str">
            <v>2019</v>
          </cell>
          <cell r="BU24" t="str">
            <v/>
          </cell>
          <cell r="BV24">
            <v>1</v>
          </cell>
          <cell r="BW24" t="str">
            <v/>
          </cell>
          <cell r="BX24" t="str">
            <v/>
          </cell>
          <cell r="BY24" t="str">
            <v/>
          </cell>
          <cell r="BZ24" t="str">
            <v/>
          </cell>
          <cell r="CA24" t="str">
            <v>Bridges Library System</v>
          </cell>
          <cell r="CB24" t="str">
            <v>Menomonee Falls Public Library</v>
          </cell>
          <cell r="CC24" t="str">
            <v>Ms</v>
          </cell>
          <cell r="CD24" t="str">
            <v>Karol</v>
          </cell>
          <cell r="CE24" t="str">
            <v>Kennedy</v>
          </cell>
          <cell r="CF24" t="str">
            <v>kkennedy@menomonee-falls.org</v>
          </cell>
          <cell r="CG24" t="str">
            <v/>
          </cell>
          <cell r="CH24" t="str">
            <v/>
          </cell>
          <cell r="CI24" t="str">
            <v/>
          </cell>
          <cell r="CJ24" t="str">
            <v/>
          </cell>
          <cell r="CK24" t="str">
            <v/>
          </cell>
          <cell r="CL24" t="str">
            <v/>
          </cell>
          <cell r="CM24" t="str">
            <v>W156N8436 Pilgrim Rd.</v>
          </cell>
          <cell r="CN24" t="str">
            <v>W156N8436 Pilgrim Rd.</v>
          </cell>
          <cell r="CO24" t="str">
            <v>Menomonee Falls</v>
          </cell>
          <cell r="CP24" t="str">
            <v>53051</v>
          </cell>
          <cell r="CQ24" t="str">
            <v>3140</v>
          </cell>
          <cell r="CR24" t="str">
            <v>Waukesha</v>
          </cell>
          <cell r="CS24" t="str">
            <v>WI</v>
          </cell>
          <cell r="CT24" t="str">
            <v>(262)532-8930</v>
          </cell>
          <cell r="CU24" t="str">
            <v/>
          </cell>
          <cell r="CV24" t="str">
            <v/>
          </cell>
          <cell r="CW24" t="str">
            <v>(262)532-8939</v>
          </cell>
          <cell r="CX24">
            <v>52951</v>
          </cell>
          <cell r="CY24">
            <v>0</v>
          </cell>
          <cell r="CZ24" t="str">
            <v>CE</v>
          </cell>
          <cell r="DA24">
            <v>64</v>
          </cell>
          <cell r="DB24">
            <v>52</v>
          </cell>
          <cell r="DC24">
            <v>-1</v>
          </cell>
          <cell r="DD24">
            <v>51</v>
          </cell>
          <cell r="DE24">
            <v>-1</v>
          </cell>
          <cell r="DF24">
            <v>3329</v>
          </cell>
          <cell r="DG24">
            <v>3328</v>
          </cell>
          <cell r="DH24">
            <v>1</v>
          </cell>
          <cell r="DI24">
            <v>114248</v>
          </cell>
          <cell r="DJ24">
            <v>9525</v>
          </cell>
          <cell r="DK24">
            <v>158512</v>
          </cell>
          <cell r="DL24">
            <v>9725</v>
          </cell>
          <cell r="DM24">
            <v>751</v>
          </cell>
          <cell r="DN24">
            <v>56297</v>
          </cell>
          <cell r="DO24">
            <v>9592</v>
          </cell>
          <cell r="DP24">
            <v>1531</v>
          </cell>
          <cell r="DQ24">
            <v>952</v>
          </cell>
          <cell r="DR24">
            <v>398</v>
          </cell>
          <cell r="DS24" t="str">
            <v/>
          </cell>
          <cell r="DT24" t="str">
            <v>Microfilm, Library of Things, Book Club Kits, CD-Roms</v>
          </cell>
          <cell r="DU24" t="str">
            <v/>
          </cell>
          <cell r="DV24" t="str">
            <v/>
          </cell>
          <cell r="DW24" t="str">
            <v/>
          </cell>
          <cell r="DX24" t="str">
            <v/>
          </cell>
          <cell r="DY24">
            <v>0</v>
          </cell>
          <cell r="DZ24">
            <v>5</v>
          </cell>
          <cell r="EA24">
            <v>50</v>
          </cell>
          <cell r="EB24">
            <v>55</v>
          </cell>
          <cell r="EC24">
            <v>257</v>
          </cell>
          <cell r="ED24">
            <v>350036</v>
          </cell>
          <cell r="EE24">
            <v>0.32638929999999999</v>
          </cell>
          <cell r="EF24">
            <v>5</v>
          </cell>
          <cell r="EG24" t="str">
            <v/>
          </cell>
          <cell r="EH24">
            <v>257</v>
          </cell>
          <cell r="EI24">
            <v>11807</v>
          </cell>
          <cell r="EJ24">
            <v>365556</v>
          </cell>
          <cell r="EK24">
            <v>185445</v>
          </cell>
          <cell r="EL24" t="str">
            <v/>
          </cell>
          <cell r="EM24" t="str">
            <v/>
          </cell>
          <cell r="EN24" t="str">
            <v/>
          </cell>
          <cell r="EO24" t="str">
            <v>Categorized ILL Transactions</v>
          </cell>
          <cell r="EP24">
            <v>45551</v>
          </cell>
          <cell r="EQ24">
            <v>45409</v>
          </cell>
          <cell r="ER24">
            <v>1323</v>
          </cell>
          <cell r="ES24">
            <v>236</v>
          </cell>
          <cell r="ET24">
            <v>0</v>
          </cell>
          <cell r="EU24">
            <v>0</v>
          </cell>
          <cell r="EV24">
            <v>46874</v>
          </cell>
          <cell r="EW24">
            <v>45645</v>
          </cell>
          <cell r="EX24" t="str">
            <v/>
          </cell>
          <cell r="EY24" t="str">
            <v/>
          </cell>
          <cell r="EZ24">
            <v>16167</v>
          </cell>
          <cell r="FA24">
            <v>1536</v>
          </cell>
          <cell r="FB24">
            <v>17703</v>
          </cell>
          <cell r="FC24" t="str">
            <v>Survey Week(s)</v>
          </cell>
          <cell r="FD24">
            <v>20540</v>
          </cell>
          <cell r="FE24" t="str">
            <v>Actual Count</v>
          </cell>
          <cell r="FF24">
            <v>180750</v>
          </cell>
          <cell r="FG24" t="str">
            <v>Actual Count</v>
          </cell>
          <cell r="FH24">
            <v>14815</v>
          </cell>
          <cell r="FI24" t="str">
            <v>2</v>
          </cell>
          <cell r="FJ24">
            <v>23312</v>
          </cell>
          <cell r="FK24">
            <v>91209</v>
          </cell>
          <cell r="FL24" t="str">
            <v/>
          </cell>
          <cell r="FM24" t="str">
            <v/>
          </cell>
          <cell r="FN24">
            <v>0</v>
          </cell>
          <cell r="FO24">
            <v>1014</v>
          </cell>
          <cell r="FP24">
            <v>1399</v>
          </cell>
          <cell r="FQ24">
            <v>2413</v>
          </cell>
          <cell r="FR24">
            <v>29100</v>
          </cell>
          <cell r="FS24">
            <v>17793</v>
          </cell>
          <cell r="FT24">
            <v>60</v>
          </cell>
          <cell r="FU24">
            <v>46953</v>
          </cell>
          <cell r="FV24">
            <v>3782</v>
          </cell>
          <cell r="FW24">
            <v>49366</v>
          </cell>
          <cell r="FX24">
            <v>412509</v>
          </cell>
          <cell r="FY24">
            <v>414922</v>
          </cell>
          <cell r="FZ24">
            <v>350</v>
          </cell>
          <cell r="GA24">
            <v>64</v>
          </cell>
          <cell r="GB24">
            <v>184</v>
          </cell>
          <cell r="GC24">
            <v>598</v>
          </cell>
          <cell r="GD24">
            <v>12452</v>
          </cell>
          <cell r="GE24">
            <v>538</v>
          </cell>
          <cell r="GF24">
            <v>2911</v>
          </cell>
          <cell r="GG24">
            <v>15901</v>
          </cell>
          <cell r="GH24">
            <v>58</v>
          </cell>
          <cell r="GI24">
            <v>52</v>
          </cell>
          <cell r="GJ24" t="str">
            <v>Ms.</v>
          </cell>
          <cell r="GK24" t="str">
            <v>Kathleen</v>
          </cell>
          <cell r="GL24" t="str">
            <v>Lysaght</v>
          </cell>
          <cell r="GM24" t="str">
            <v>N84 W15750 Ridge Rd.,#104</v>
          </cell>
          <cell r="GN24" t="str">
            <v>Menomonee Falls</v>
          </cell>
          <cell r="GO24" t="str">
            <v>53051</v>
          </cell>
          <cell r="GP24" t="str">
            <v>klysaght@menomonee-falls.org</v>
          </cell>
          <cell r="GQ24" t="str">
            <v>Ms.</v>
          </cell>
          <cell r="GR24" t="str">
            <v>Peggy</v>
          </cell>
          <cell r="GS24" t="str">
            <v>Haas</v>
          </cell>
          <cell r="GT24" t="str">
            <v>N87 W17261 Schneider Dr.</v>
          </cell>
          <cell r="GU24" t="str">
            <v>Menomonee Falls</v>
          </cell>
          <cell r="GV24" t="str">
            <v>53051</v>
          </cell>
          <cell r="GW24" t="str">
            <v>phaas@menomonee-falls.org</v>
          </cell>
          <cell r="GX24" t="str">
            <v>Ms.</v>
          </cell>
          <cell r="GY24" t="str">
            <v>Jenna</v>
          </cell>
          <cell r="GZ24" t="str">
            <v>Merten</v>
          </cell>
          <cell r="HA24" t="str">
            <v>W173N8897 Apple Blossom Lane.</v>
          </cell>
          <cell r="HB24" t="str">
            <v>Menomonee Falls</v>
          </cell>
          <cell r="HC24" t="str">
            <v>53051</v>
          </cell>
          <cell r="HD24" t="str">
            <v>jmerten@menomonee-falls.org</v>
          </cell>
          <cell r="HE24" t="str">
            <v>Mr.</v>
          </cell>
          <cell r="HF24" t="str">
            <v>Corey</v>
          </cell>
          <cell r="HG24" t="str">
            <v>Golla</v>
          </cell>
          <cell r="HH24" t="str">
            <v>W156N8480 Pilgrim Road</v>
          </cell>
          <cell r="HI24" t="str">
            <v>Menomonee Falls</v>
          </cell>
          <cell r="HJ24" t="str">
            <v>53051</v>
          </cell>
          <cell r="HK24" t="str">
            <v>gollcor@sdmfschools.org</v>
          </cell>
          <cell r="HL24" t="str">
            <v>Mr.</v>
          </cell>
          <cell r="HM24" t="str">
            <v>Carole</v>
          </cell>
          <cell r="HN24" t="str">
            <v>McGibany</v>
          </cell>
          <cell r="HO24" t="str">
            <v>W157N7761 Remington</v>
          </cell>
          <cell r="HP24" t="str">
            <v>Menomonee Falls</v>
          </cell>
          <cell r="HQ24" t="str">
            <v>53051</v>
          </cell>
          <cell r="HR24" t="str">
            <v>cmcgibany@menomonee-falls.org</v>
          </cell>
          <cell r="HS24" t="str">
            <v/>
          </cell>
          <cell r="HT24" t="str">
            <v>Vacant</v>
          </cell>
          <cell r="HU24" t="str">
            <v/>
          </cell>
          <cell r="HV24" t="str">
            <v/>
          </cell>
          <cell r="HW24" t="str">
            <v/>
          </cell>
          <cell r="HX24" t="str">
            <v/>
          </cell>
          <cell r="HY24" t="str">
            <v/>
          </cell>
          <cell r="HZ24" t="str">
            <v/>
          </cell>
          <cell r="IA24" t="str">
            <v>Vacant</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v>7</v>
          </cell>
          <cell r="KZ24" t="str">
            <v>Village</v>
          </cell>
          <cell r="LA24" t="str">
            <v>Menomonee Falls</v>
          </cell>
          <cell r="LB24">
            <v>1732000</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v>1732000</v>
          </cell>
          <cell r="LV24">
            <v>33240</v>
          </cell>
          <cell r="LW24" t="str">
            <v>Jefferson</v>
          </cell>
          <cell r="LX24">
            <v>348</v>
          </cell>
          <cell r="LY24" t="str">
            <v>Dodge</v>
          </cell>
          <cell r="LZ24">
            <v>1581</v>
          </cell>
          <cell r="MA24" t="str">
            <v>Washington</v>
          </cell>
          <cell r="MB24">
            <v>28449</v>
          </cell>
          <cell r="MC24" t="str">
            <v>Racine</v>
          </cell>
          <cell r="MD24">
            <v>879</v>
          </cell>
          <cell r="ME24" t="str">
            <v>Walworth</v>
          </cell>
          <cell r="MF24">
            <v>43</v>
          </cell>
          <cell r="MG24" t="str">
            <v>Ozaukee</v>
          </cell>
          <cell r="MH24">
            <v>262</v>
          </cell>
          <cell r="MI24" t="str">
            <v/>
          </cell>
          <cell r="MJ24" t="str">
            <v/>
          </cell>
          <cell r="MK24" t="str">
            <v/>
          </cell>
          <cell r="ML24" t="str">
            <v/>
          </cell>
          <cell r="MM24" t="str">
            <v/>
          </cell>
          <cell r="MN24" t="str">
            <v/>
          </cell>
          <cell r="MO24" t="str">
            <v/>
          </cell>
          <cell r="MP24" t="str">
            <v/>
          </cell>
          <cell r="MQ24">
            <v>31562</v>
          </cell>
          <cell r="MR24" t="str">
            <v>Innovation Grant</v>
          </cell>
          <cell r="MS24">
            <v>1885</v>
          </cell>
          <cell r="MT24" t="str">
            <v>Misc</v>
          </cell>
          <cell r="MU24">
            <v>125</v>
          </cell>
          <cell r="MV24" t="str">
            <v/>
          </cell>
          <cell r="MW24">
            <v>0</v>
          </cell>
          <cell r="MX24" t="str">
            <v/>
          </cell>
          <cell r="MY24">
            <v>0</v>
          </cell>
          <cell r="MZ24">
            <v>0</v>
          </cell>
          <cell r="NA24" t="str">
            <v/>
          </cell>
          <cell r="NB24">
            <v>0</v>
          </cell>
          <cell r="NC24">
            <v>2010</v>
          </cell>
          <cell r="ND24" t="str">
            <v>NEA Big Read Grant</v>
          </cell>
          <cell r="NE24" t="str">
            <v/>
          </cell>
          <cell r="NF24">
            <v>12800</v>
          </cell>
          <cell r="NG24" t="str">
            <v/>
          </cell>
          <cell r="NH24" t="str">
            <v/>
          </cell>
          <cell r="NI24" t="str">
            <v/>
          </cell>
          <cell r="NJ24" t="str">
            <v/>
          </cell>
          <cell r="NK24" t="str">
            <v/>
          </cell>
          <cell r="NL24" t="str">
            <v/>
          </cell>
          <cell r="NM24" t="str">
            <v/>
          </cell>
          <cell r="NN24" t="str">
            <v/>
          </cell>
          <cell r="NO24" t="str">
            <v/>
          </cell>
          <cell r="NP24">
            <v>12800</v>
          </cell>
          <cell r="NQ24" t="str">
            <v/>
          </cell>
          <cell r="NR24" t="str">
            <v/>
          </cell>
          <cell r="NS24" t="str">
            <v/>
          </cell>
          <cell r="NT24" t="str">
            <v/>
          </cell>
          <cell r="NU24" t="str">
            <v/>
          </cell>
          <cell r="NV24" t="str">
            <v/>
          </cell>
          <cell r="NW24" t="str">
            <v/>
          </cell>
          <cell r="NX24" t="str">
            <v/>
          </cell>
          <cell r="NY24" t="str">
            <v/>
          </cell>
          <cell r="NZ24">
            <v>0</v>
          </cell>
          <cell r="OA24">
            <v>83505</v>
          </cell>
          <cell r="OB24">
            <v>1895117</v>
          </cell>
        </row>
        <row r="25">
          <cell r="BM25" t="str">
            <v>WI0396</v>
          </cell>
          <cell r="BN25" t="str">
            <v/>
          </cell>
          <cell r="BO25" t="str">
            <v/>
          </cell>
          <cell r="BP25" t="str">
            <v>03</v>
          </cell>
          <cell r="BQ25" t="str">
            <v>WI</v>
          </cell>
          <cell r="BR25" t="str">
            <v/>
          </cell>
          <cell r="BS25" t="str">
            <v/>
          </cell>
          <cell r="BT25" t="str">
            <v>2019</v>
          </cell>
          <cell r="BU25" t="str">
            <v/>
          </cell>
          <cell r="BV25">
            <v>1</v>
          </cell>
          <cell r="BW25" t="str">
            <v/>
          </cell>
          <cell r="BX25" t="str">
            <v/>
          </cell>
          <cell r="BY25" t="str">
            <v/>
          </cell>
          <cell r="BZ25" t="str">
            <v/>
          </cell>
          <cell r="CA25" t="str">
            <v>Bridges Library System</v>
          </cell>
          <cell r="CB25" t="str">
            <v>Mukwonago Community Library</v>
          </cell>
          <cell r="CC25" t="str">
            <v>Ms</v>
          </cell>
          <cell r="CD25" t="str">
            <v>Angela</v>
          </cell>
          <cell r="CE25" t="str">
            <v>Zimmermann</v>
          </cell>
          <cell r="CF25" t="str">
            <v>azimmermann@mukcom.lib.wi.us</v>
          </cell>
          <cell r="CG25" t="str">
            <v/>
          </cell>
          <cell r="CH25" t="str">
            <v/>
          </cell>
          <cell r="CI25" t="str">
            <v/>
          </cell>
          <cell r="CJ25" t="str">
            <v/>
          </cell>
          <cell r="CK25" t="str">
            <v/>
          </cell>
          <cell r="CL25" t="str">
            <v/>
          </cell>
          <cell r="CM25" t="str">
            <v>511 Division St.</v>
          </cell>
          <cell r="CN25" t="str">
            <v>511 Division St.</v>
          </cell>
          <cell r="CO25" t="str">
            <v>Mukwonago</v>
          </cell>
          <cell r="CP25" t="str">
            <v>53149</v>
          </cell>
          <cell r="CQ25" t="str">
            <v>1259</v>
          </cell>
          <cell r="CR25" t="str">
            <v>Waukesha</v>
          </cell>
          <cell r="CS25" t="str">
            <v>WI</v>
          </cell>
          <cell r="CT25" t="str">
            <v>(262)363-6411</v>
          </cell>
          <cell r="CU25" t="str">
            <v/>
          </cell>
          <cell r="CV25" t="str">
            <v/>
          </cell>
          <cell r="CW25" t="str">
            <v/>
          </cell>
          <cell r="CX25">
            <v>27500</v>
          </cell>
          <cell r="CY25">
            <v>0</v>
          </cell>
          <cell r="CZ25" t="str">
            <v>CE</v>
          </cell>
          <cell r="DA25">
            <v>65</v>
          </cell>
          <cell r="DB25">
            <v>38</v>
          </cell>
          <cell r="DC25">
            <v>59</v>
          </cell>
          <cell r="DD25">
            <v>52</v>
          </cell>
          <cell r="DE25">
            <v>14</v>
          </cell>
          <cell r="DF25">
            <v>3296</v>
          </cell>
          <cell r="DG25">
            <v>2470</v>
          </cell>
          <cell r="DH25">
            <v>826</v>
          </cell>
          <cell r="DI25">
            <v>80164</v>
          </cell>
          <cell r="DJ25">
            <v>4770</v>
          </cell>
          <cell r="DK25">
            <v>158512</v>
          </cell>
          <cell r="DL25">
            <v>7146</v>
          </cell>
          <cell r="DM25">
            <v>260</v>
          </cell>
          <cell r="DN25">
            <v>56297</v>
          </cell>
          <cell r="DO25">
            <v>12006</v>
          </cell>
          <cell r="DP25">
            <v>804</v>
          </cell>
          <cell r="DQ25">
            <v>952</v>
          </cell>
          <cell r="DR25">
            <v>328</v>
          </cell>
          <cell r="DS25" t="str">
            <v/>
          </cell>
          <cell r="DT25" t="str">
            <v>Equipment, Video Games, Hotspots, Rokus, Chromecasts, Launchpads, STEAM Kits, explore passes, etc.</v>
          </cell>
          <cell r="DU25" t="str">
            <v/>
          </cell>
          <cell r="DV25" t="str">
            <v/>
          </cell>
          <cell r="DW25" t="str">
            <v/>
          </cell>
          <cell r="DX25" t="str">
            <v/>
          </cell>
          <cell r="DY25">
            <v>0</v>
          </cell>
          <cell r="DZ25">
            <v>5</v>
          </cell>
          <cell r="EA25">
            <v>50</v>
          </cell>
          <cell r="EB25">
            <v>55</v>
          </cell>
          <cell r="EC25">
            <v>158</v>
          </cell>
          <cell r="ED25">
            <v>315618</v>
          </cell>
          <cell r="EE25">
            <v>0.25399060000000001</v>
          </cell>
          <cell r="EF25">
            <v>5</v>
          </cell>
          <cell r="EG25" t="str">
            <v/>
          </cell>
          <cell r="EH25">
            <v>158</v>
          </cell>
          <cell r="EI25">
            <v>5834</v>
          </cell>
          <cell r="EJ25">
            <v>317604</v>
          </cell>
          <cell r="EK25">
            <v>150918</v>
          </cell>
          <cell r="EL25" t="str">
            <v/>
          </cell>
          <cell r="EM25" t="str">
            <v/>
          </cell>
          <cell r="EN25" t="str">
            <v/>
          </cell>
          <cell r="EO25" t="str">
            <v>Categorized ILL Transactions</v>
          </cell>
          <cell r="EP25">
            <v>32304</v>
          </cell>
          <cell r="EQ25">
            <v>39172</v>
          </cell>
          <cell r="ER25">
            <v>579</v>
          </cell>
          <cell r="ES25">
            <v>199</v>
          </cell>
          <cell r="ET25">
            <v>0</v>
          </cell>
          <cell r="EU25">
            <v>0</v>
          </cell>
          <cell r="EV25">
            <v>32883</v>
          </cell>
          <cell r="EW25">
            <v>39371</v>
          </cell>
          <cell r="EX25" t="str">
            <v/>
          </cell>
          <cell r="EY25" t="str">
            <v/>
          </cell>
          <cell r="EZ25">
            <v>4238</v>
          </cell>
          <cell r="FA25">
            <v>7671</v>
          </cell>
          <cell r="FB25">
            <v>11909</v>
          </cell>
          <cell r="FC25" t="str">
            <v>Survey Week(s)</v>
          </cell>
          <cell r="FD25">
            <v>16042</v>
          </cell>
          <cell r="FE25" t="str">
            <v>Actual Count</v>
          </cell>
          <cell r="FF25">
            <v>145843</v>
          </cell>
          <cell r="FG25" t="str">
            <v>Actual Count</v>
          </cell>
          <cell r="FH25">
            <v>9015</v>
          </cell>
          <cell r="FI25" t="str">
            <v>0</v>
          </cell>
          <cell r="FJ25" t="str">
            <v/>
          </cell>
          <cell r="FK25">
            <v>52922</v>
          </cell>
          <cell r="FL25" t="str">
            <v/>
          </cell>
          <cell r="FM25" t="str">
            <v/>
          </cell>
          <cell r="FN25">
            <v>0</v>
          </cell>
          <cell r="FO25">
            <v>188</v>
          </cell>
          <cell r="FP25">
            <v>418</v>
          </cell>
          <cell r="FQ25">
            <v>606</v>
          </cell>
          <cell r="FR25">
            <v>14018</v>
          </cell>
          <cell r="FS25">
            <v>12207</v>
          </cell>
          <cell r="FT25">
            <v>9</v>
          </cell>
          <cell r="FU25">
            <v>26234</v>
          </cell>
          <cell r="FV25">
            <v>1207</v>
          </cell>
          <cell r="FW25">
            <v>26840</v>
          </cell>
          <cell r="FX25">
            <v>343838</v>
          </cell>
          <cell r="FY25">
            <v>344444</v>
          </cell>
          <cell r="FZ25">
            <v>672</v>
          </cell>
          <cell r="GA25">
            <v>94</v>
          </cell>
          <cell r="GB25">
            <v>404</v>
          </cell>
          <cell r="GC25">
            <v>1170</v>
          </cell>
          <cell r="GD25">
            <v>24179</v>
          </cell>
          <cell r="GE25">
            <v>561</v>
          </cell>
          <cell r="GF25">
            <v>11579</v>
          </cell>
          <cell r="GG25">
            <v>36319</v>
          </cell>
          <cell r="GH25">
            <v>38</v>
          </cell>
          <cell r="GI25">
            <v>34</v>
          </cell>
          <cell r="GJ25" t="str">
            <v>Mr.</v>
          </cell>
          <cell r="GK25" t="str">
            <v>Howard</v>
          </cell>
          <cell r="GL25" t="str">
            <v>Pringle</v>
          </cell>
          <cell r="GM25" t="str">
            <v>S29 W29976 S. Bethesda Circle</v>
          </cell>
          <cell r="GN25" t="str">
            <v>Waukesha</v>
          </cell>
          <cell r="GO25" t="str">
            <v>53188</v>
          </cell>
          <cell r="GP25" t="str">
            <v>librarytrustee2@mukcom.lib.wi.us</v>
          </cell>
          <cell r="GQ25" t="str">
            <v>Mr.</v>
          </cell>
          <cell r="GR25" t="str">
            <v>Jim</v>
          </cell>
          <cell r="GS25" t="str">
            <v>Darin</v>
          </cell>
          <cell r="GT25" t="str">
            <v>106 Dairy Avenue</v>
          </cell>
          <cell r="GU25" t="str">
            <v>Waukesha</v>
          </cell>
          <cell r="GV25" t="str">
            <v>53188</v>
          </cell>
          <cell r="GW25" t="str">
            <v>librarytrustee9@mukcom.lib.wi.us</v>
          </cell>
          <cell r="GX25" t="str">
            <v>Mr.</v>
          </cell>
          <cell r="GY25" t="str">
            <v>Jerry</v>
          </cell>
          <cell r="GZ25" t="str">
            <v>Gasser</v>
          </cell>
          <cell r="HA25" t="str">
            <v>216 Oakland Ave.</v>
          </cell>
          <cell r="HB25" t="str">
            <v>Mukwonago</v>
          </cell>
          <cell r="HC25" t="str">
            <v>53149</v>
          </cell>
          <cell r="HD25" t="str">
            <v>librarytrustee5@mukcom.lib.wi.us</v>
          </cell>
          <cell r="HE25" t="str">
            <v>Ms.</v>
          </cell>
          <cell r="HF25" t="str">
            <v>Sandy</v>
          </cell>
          <cell r="HG25" t="str">
            <v>Kaufman</v>
          </cell>
          <cell r="HH25" t="str">
            <v>622 Small Farm Rd</v>
          </cell>
          <cell r="HI25" t="str">
            <v>Mukwonago</v>
          </cell>
          <cell r="HJ25" t="str">
            <v>53149</v>
          </cell>
          <cell r="HK25" t="str">
            <v>librarytrustee4@mukcom.lib.wi.us</v>
          </cell>
          <cell r="HL25" t="str">
            <v>Ms.</v>
          </cell>
          <cell r="HM25" t="str">
            <v>Donna</v>
          </cell>
          <cell r="HN25" t="str">
            <v>Whalen</v>
          </cell>
          <cell r="HO25" t="str">
            <v>W333 S9355 Red Brae Dr.</v>
          </cell>
          <cell r="HP25" t="str">
            <v>Mukwonago</v>
          </cell>
          <cell r="HQ25" t="str">
            <v>53149</v>
          </cell>
          <cell r="HR25" t="str">
            <v>librarytrustee6@mukcom.lib.wi.us</v>
          </cell>
          <cell r="HS25" t="str">
            <v>Ms.</v>
          </cell>
          <cell r="HT25" t="str">
            <v>Diane</v>
          </cell>
          <cell r="HU25" t="str">
            <v>Magolan</v>
          </cell>
          <cell r="HV25" t="str">
            <v>448 Ahrens Drive</v>
          </cell>
          <cell r="HW25" t="str">
            <v>Mukwonago</v>
          </cell>
          <cell r="HX25" t="str">
            <v>53149</v>
          </cell>
          <cell r="HY25" t="str">
            <v>librarytrustee10@mukcom.lib.wi.us</v>
          </cell>
          <cell r="HZ25" t="str">
            <v>Mr.</v>
          </cell>
          <cell r="IA25" t="str">
            <v>Mark</v>
          </cell>
          <cell r="IB25" t="str">
            <v>Penzkover</v>
          </cell>
          <cell r="IC25" t="str">
            <v>659 Plank Rd.</v>
          </cell>
          <cell r="ID25" t="str">
            <v>Mukwonago</v>
          </cell>
          <cell r="IE25" t="str">
            <v>53149</v>
          </cell>
          <cell r="IF25" t="str">
            <v>librarytrustee11@mukcom.lib.wi.us</v>
          </cell>
          <cell r="IG25" t="str">
            <v>Ms.</v>
          </cell>
          <cell r="IH25" t="str">
            <v>Michelle</v>
          </cell>
          <cell r="II25" t="str">
            <v>Oberwise Lacock</v>
          </cell>
          <cell r="IJ25" t="str">
            <v>S79 W31370 Green Meadows Dr.</v>
          </cell>
          <cell r="IK25" t="str">
            <v>Mukwonago</v>
          </cell>
          <cell r="IL25" t="str">
            <v>53149</v>
          </cell>
          <cell r="IM25" t="str">
            <v>librarytrustee7@mukcom.lib.wi.us</v>
          </cell>
          <cell r="IN25" t="str">
            <v>Ms.</v>
          </cell>
          <cell r="IO25" t="str">
            <v>Carol</v>
          </cell>
          <cell r="IP25" t="str">
            <v>Stienstra</v>
          </cell>
          <cell r="IQ25" t="str">
            <v>W243 S6930 Maple Hill Drive</v>
          </cell>
          <cell r="IR25" t="str">
            <v>Waukesha</v>
          </cell>
          <cell r="IS25" t="str">
            <v>53189</v>
          </cell>
          <cell r="IT25" t="str">
            <v>librarytrustee3@mukcom.lib.wi.us</v>
          </cell>
          <cell r="IU25" t="str">
            <v>Mr.</v>
          </cell>
          <cell r="IV25" t="str">
            <v>Eric</v>
          </cell>
          <cell r="IW25" t="str">
            <v>Brill</v>
          </cell>
          <cell r="IX25" t="str">
            <v>1537 Whitetail Run</v>
          </cell>
          <cell r="IY25" t="str">
            <v>Mukwonago</v>
          </cell>
          <cell r="IZ25" t="str">
            <v>53149</v>
          </cell>
          <cell r="JA25" t="str">
            <v>librarytrustee8@mukcom.lib.wi.us</v>
          </cell>
          <cell r="JB25" t="str">
            <v>Ms.</v>
          </cell>
          <cell r="JC25" t="str">
            <v>Eliza</v>
          </cell>
          <cell r="JD25" t="str">
            <v>Pautz</v>
          </cell>
          <cell r="JE25" t="str">
            <v>306 Pearl Avenue</v>
          </cell>
          <cell r="JF25" t="str">
            <v>Mukwonago</v>
          </cell>
          <cell r="JG25" t="str">
            <v>53149</v>
          </cell>
          <cell r="JH25" t="str">
            <v>librarytrustee1@mukcom.lib.wi.us</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v>11</v>
          </cell>
          <cell r="KZ25" t="str">
            <v>Village</v>
          </cell>
          <cell r="LA25" t="str">
            <v>Mukwonago</v>
          </cell>
          <cell r="LB25">
            <v>446760</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v>446760</v>
          </cell>
          <cell r="LV25">
            <v>404298</v>
          </cell>
          <cell r="LW25" t="str">
            <v>Jefferson</v>
          </cell>
          <cell r="LX25">
            <v>1484</v>
          </cell>
          <cell r="LY25" t="str">
            <v>Racine</v>
          </cell>
          <cell r="LZ25">
            <v>12699</v>
          </cell>
          <cell r="MA25" t="str">
            <v>Walworth</v>
          </cell>
          <cell r="MB25">
            <v>82690</v>
          </cell>
          <cell r="MC25" t="str">
            <v>Washington</v>
          </cell>
          <cell r="MD25">
            <v>74</v>
          </cell>
          <cell r="ME25" t="str">
            <v>Dodge</v>
          </cell>
          <cell r="MF25">
            <v>102</v>
          </cell>
          <cell r="MG25" t="str">
            <v/>
          </cell>
          <cell r="MH25" t="str">
            <v/>
          </cell>
          <cell r="MI25" t="str">
            <v/>
          </cell>
          <cell r="MJ25" t="str">
            <v/>
          </cell>
          <cell r="MK25" t="str">
            <v/>
          </cell>
          <cell r="ML25" t="str">
            <v/>
          </cell>
          <cell r="MM25" t="str">
            <v/>
          </cell>
          <cell r="MN25" t="str">
            <v/>
          </cell>
          <cell r="MO25" t="str">
            <v/>
          </cell>
          <cell r="MP25" t="str">
            <v/>
          </cell>
          <cell r="MQ25">
            <v>97049</v>
          </cell>
          <cell r="MR25" t="str">
            <v>Database credit</v>
          </cell>
          <cell r="MS25">
            <v>1207</v>
          </cell>
          <cell r="MT25" t="str">
            <v/>
          </cell>
          <cell r="MU25" t="str">
            <v/>
          </cell>
          <cell r="MV25" t="str">
            <v/>
          </cell>
          <cell r="MW25" t="str">
            <v/>
          </cell>
          <cell r="MX25" t="str">
            <v/>
          </cell>
          <cell r="MY25" t="str">
            <v/>
          </cell>
          <cell r="MZ25">
            <v>0</v>
          </cell>
          <cell r="NA25" t="str">
            <v/>
          </cell>
          <cell r="NB25" t="str">
            <v/>
          </cell>
          <cell r="NC25">
            <v>1207</v>
          </cell>
          <cell r="ND25" t="str">
            <v/>
          </cell>
          <cell r="NE25" t="str">
            <v/>
          </cell>
          <cell r="NF25">
            <v>0</v>
          </cell>
          <cell r="NG25" t="str">
            <v/>
          </cell>
          <cell r="NH25" t="str">
            <v/>
          </cell>
          <cell r="NI25" t="str">
            <v/>
          </cell>
          <cell r="NJ25" t="str">
            <v/>
          </cell>
          <cell r="NK25" t="str">
            <v/>
          </cell>
          <cell r="NL25" t="str">
            <v/>
          </cell>
          <cell r="NM25" t="str">
            <v/>
          </cell>
          <cell r="NN25" t="str">
            <v/>
          </cell>
          <cell r="NO25" t="str">
            <v/>
          </cell>
          <cell r="NP25">
            <v>0</v>
          </cell>
          <cell r="NQ25" t="str">
            <v/>
          </cell>
          <cell r="NR25" t="str">
            <v/>
          </cell>
          <cell r="NS25" t="str">
            <v/>
          </cell>
          <cell r="NT25" t="str">
            <v/>
          </cell>
          <cell r="NU25" t="str">
            <v/>
          </cell>
          <cell r="NV25" t="str">
            <v/>
          </cell>
          <cell r="NW25" t="str">
            <v/>
          </cell>
          <cell r="NX25" t="str">
            <v/>
          </cell>
          <cell r="NY25" t="str">
            <v/>
          </cell>
          <cell r="NZ25">
            <v>9000</v>
          </cell>
          <cell r="OA25">
            <v>46278</v>
          </cell>
          <cell r="OB25">
            <v>1004592</v>
          </cell>
        </row>
        <row r="26">
          <cell r="BM26" t="str">
            <v>WI0212</v>
          </cell>
          <cell r="BN26" t="str">
            <v/>
          </cell>
          <cell r="BO26" t="str">
            <v/>
          </cell>
          <cell r="BP26" t="str">
            <v>03</v>
          </cell>
          <cell r="BQ26" t="str">
            <v>WI</v>
          </cell>
          <cell r="BR26" t="str">
            <v/>
          </cell>
          <cell r="BS26" t="str">
            <v/>
          </cell>
          <cell r="BT26" t="str">
            <v>2019</v>
          </cell>
          <cell r="BU26" t="str">
            <v/>
          </cell>
          <cell r="BV26">
            <v>1</v>
          </cell>
          <cell r="BW26" t="str">
            <v/>
          </cell>
          <cell r="BX26" t="str">
            <v/>
          </cell>
          <cell r="BY26" t="str">
            <v/>
          </cell>
          <cell r="BZ26" t="str">
            <v/>
          </cell>
          <cell r="CA26" t="str">
            <v>Bridges Library System</v>
          </cell>
          <cell r="CB26" t="str">
            <v>Muskego Public Library</v>
          </cell>
          <cell r="CC26" t="str">
            <v>Mrs.</v>
          </cell>
          <cell r="CD26" t="str">
            <v>Brittany</v>
          </cell>
          <cell r="CE26" t="str">
            <v>Larson</v>
          </cell>
          <cell r="CF26" t="str">
            <v>blarson@cityofmuskego.org</v>
          </cell>
          <cell r="CG26" t="str">
            <v/>
          </cell>
          <cell r="CH26" t="str">
            <v/>
          </cell>
          <cell r="CI26" t="str">
            <v/>
          </cell>
          <cell r="CJ26" t="str">
            <v/>
          </cell>
          <cell r="CK26" t="str">
            <v/>
          </cell>
          <cell r="CL26" t="str">
            <v/>
          </cell>
          <cell r="CM26" t="str">
            <v>S73 W16663 Janesville Rd.</v>
          </cell>
          <cell r="CN26" t="str">
            <v>S73 W16663 Janesville Rd.</v>
          </cell>
          <cell r="CO26" t="str">
            <v>Muskego</v>
          </cell>
          <cell r="CP26" t="str">
            <v>53150</v>
          </cell>
          <cell r="CQ26" t="str">
            <v>0810</v>
          </cell>
          <cell r="CR26" t="str">
            <v>Waukesha</v>
          </cell>
          <cell r="CS26" t="str">
            <v>WI</v>
          </cell>
          <cell r="CT26" t="str">
            <v>(262)971-2119</v>
          </cell>
          <cell r="CU26" t="str">
            <v/>
          </cell>
          <cell r="CV26" t="str">
            <v/>
          </cell>
          <cell r="CW26" t="str">
            <v>(262)971-2115</v>
          </cell>
          <cell r="CX26">
            <v>40000</v>
          </cell>
          <cell r="CY26">
            <v>0</v>
          </cell>
          <cell r="CZ26" t="str">
            <v>CE</v>
          </cell>
          <cell r="DA26">
            <v>62</v>
          </cell>
          <cell r="DB26">
            <v>38</v>
          </cell>
          <cell r="DC26">
            <v>62</v>
          </cell>
          <cell r="DD26">
            <v>52</v>
          </cell>
          <cell r="DE26">
            <v>14</v>
          </cell>
          <cell r="DF26">
            <v>3224</v>
          </cell>
          <cell r="DG26">
            <v>2356</v>
          </cell>
          <cell r="DH26">
            <v>868</v>
          </cell>
          <cell r="DI26">
            <v>99722</v>
          </cell>
          <cell r="DJ26">
            <v>7634</v>
          </cell>
          <cell r="DK26">
            <v>158512</v>
          </cell>
          <cell r="DL26">
            <v>9791</v>
          </cell>
          <cell r="DM26">
            <v>466</v>
          </cell>
          <cell r="DN26">
            <v>56297</v>
          </cell>
          <cell r="DO26">
            <v>13049</v>
          </cell>
          <cell r="DP26">
            <v>1128</v>
          </cell>
          <cell r="DQ26">
            <v>1935</v>
          </cell>
          <cell r="DR26">
            <v>773</v>
          </cell>
          <cell r="DS26" t="str">
            <v/>
          </cell>
          <cell r="DT26" t="str">
            <v>Kits, Equipment, Video Games</v>
          </cell>
          <cell r="DU26" t="str">
            <v/>
          </cell>
          <cell r="DV26" t="str">
            <v/>
          </cell>
          <cell r="DW26" t="str">
            <v/>
          </cell>
          <cell r="DX26" t="str">
            <v/>
          </cell>
          <cell r="DY26">
            <v>0</v>
          </cell>
          <cell r="DZ26">
            <v>5</v>
          </cell>
          <cell r="EA26">
            <v>50</v>
          </cell>
          <cell r="EB26">
            <v>55</v>
          </cell>
          <cell r="EC26">
            <v>109</v>
          </cell>
          <cell r="ED26">
            <v>340243</v>
          </cell>
          <cell r="EE26">
            <v>0.29309049999999998</v>
          </cell>
          <cell r="EF26">
            <v>5</v>
          </cell>
          <cell r="EG26" t="str">
            <v/>
          </cell>
          <cell r="EH26">
            <v>109</v>
          </cell>
          <cell r="EI26">
            <v>9228</v>
          </cell>
          <cell r="EJ26">
            <v>280173</v>
          </cell>
          <cell r="EK26">
            <v>132780</v>
          </cell>
          <cell r="EL26" t="str">
            <v/>
          </cell>
          <cell r="EM26" t="str">
            <v/>
          </cell>
          <cell r="EN26" t="str">
            <v/>
          </cell>
          <cell r="EO26" t="str">
            <v>Categorized ILL Transactions</v>
          </cell>
          <cell r="EP26">
            <v>35678</v>
          </cell>
          <cell r="EQ26">
            <v>31735</v>
          </cell>
          <cell r="ER26">
            <v>1463</v>
          </cell>
          <cell r="ES26">
            <v>241</v>
          </cell>
          <cell r="ET26">
            <v>0</v>
          </cell>
          <cell r="EU26">
            <v>0</v>
          </cell>
          <cell r="EV26">
            <v>37141</v>
          </cell>
          <cell r="EW26">
            <v>31976</v>
          </cell>
          <cell r="EX26" t="str">
            <v/>
          </cell>
          <cell r="EY26" t="str">
            <v/>
          </cell>
          <cell r="EZ26">
            <v>11116</v>
          </cell>
          <cell r="FA26">
            <v>2167</v>
          </cell>
          <cell r="FB26">
            <v>13283</v>
          </cell>
          <cell r="FC26" t="str">
            <v>Actual Count</v>
          </cell>
          <cell r="FD26">
            <v>13280</v>
          </cell>
          <cell r="FE26" t="str">
            <v>Actual Count</v>
          </cell>
          <cell r="FF26">
            <v>146224</v>
          </cell>
          <cell r="FG26" t="str">
            <v>Survey Week(s)</v>
          </cell>
          <cell r="FH26">
            <v>13572</v>
          </cell>
          <cell r="FI26" t="str">
            <v>0</v>
          </cell>
          <cell r="FJ26" t="str">
            <v/>
          </cell>
          <cell r="FK26" t="str">
            <v/>
          </cell>
          <cell r="FL26" t="str">
            <v/>
          </cell>
          <cell r="FM26" t="str">
            <v/>
          </cell>
          <cell r="FN26">
            <v>0</v>
          </cell>
          <cell r="FO26">
            <v>648</v>
          </cell>
          <cell r="FP26">
            <v>320</v>
          </cell>
          <cell r="FQ26">
            <v>968</v>
          </cell>
          <cell r="FR26">
            <v>15055</v>
          </cell>
          <cell r="FS26">
            <v>12185</v>
          </cell>
          <cell r="FT26">
            <v>1000</v>
          </cell>
          <cell r="FU26">
            <v>28240</v>
          </cell>
          <cell r="FV26">
            <v>1972</v>
          </cell>
          <cell r="FW26">
            <v>29208</v>
          </cell>
          <cell r="FX26">
            <v>308413</v>
          </cell>
          <cell r="FY26">
            <v>309381</v>
          </cell>
          <cell r="FZ26">
            <v>445</v>
          </cell>
          <cell r="GA26">
            <v>30</v>
          </cell>
          <cell r="GB26">
            <v>127</v>
          </cell>
          <cell r="GC26">
            <v>602</v>
          </cell>
          <cell r="GD26">
            <v>25081</v>
          </cell>
          <cell r="GE26">
            <v>555</v>
          </cell>
          <cell r="GF26">
            <v>1190</v>
          </cell>
          <cell r="GG26">
            <v>26826</v>
          </cell>
          <cell r="GH26">
            <v>28</v>
          </cell>
          <cell r="GI26">
            <v>28</v>
          </cell>
          <cell r="GJ26" t="str">
            <v>Mr.</v>
          </cell>
          <cell r="GK26" t="str">
            <v>Aaron</v>
          </cell>
          <cell r="GL26" t="str">
            <v>Robertson</v>
          </cell>
          <cell r="GM26" t="str">
            <v>S67W12559 Larkspur Rd.</v>
          </cell>
          <cell r="GN26" t="str">
            <v>Muskego</v>
          </cell>
          <cell r="GO26" t="str">
            <v>53150</v>
          </cell>
          <cell r="GP26" t="str">
            <v>american_statesman@yahoo.com</v>
          </cell>
          <cell r="GQ26" t="str">
            <v>Ms.</v>
          </cell>
          <cell r="GR26" t="str">
            <v>Camille</v>
          </cell>
          <cell r="GS26" t="str">
            <v>Darkow</v>
          </cell>
          <cell r="GT26" t="str">
            <v>S67W18753 Pearl Dr.</v>
          </cell>
          <cell r="GU26" t="str">
            <v>Muskego</v>
          </cell>
          <cell r="GV26" t="str">
            <v>53150</v>
          </cell>
          <cell r="GW26" t="str">
            <v>mcdarkow@yahoo.com</v>
          </cell>
          <cell r="GX26" t="str">
            <v>Mr.</v>
          </cell>
          <cell r="GY26" t="str">
            <v>Robert</v>
          </cell>
          <cell r="GZ26" t="str">
            <v>Wolfe</v>
          </cell>
          <cell r="HA26" t="str">
            <v>S68 W13573 Fleetwood Rd</v>
          </cell>
          <cell r="HB26" t="str">
            <v>Muskego</v>
          </cell>
          <cell r="HC26" t="str">
            <v>53150</v>
          </cell>
          <cell r="HD26" t="str">
            <v>rwolfe@cityofmuskego.org</v>
          </cell>
          <cell r="HE26" t="str">
            <v>Mr.</v>
          </cell>
          <cell r="HF26" t="str">
            <v>Jordan</v>
          </cell>
          <cell r="HG26" t="str">
            <v>Jung</v>
          </cell>
          <cell r="HH26" t="str">
            <v>W205 S10337 Cindy Ct.</v>
          </cell>
          <cell r="HI26" t="str">
            <v>Muskego</v>
          </cell>
          <cell r="HJ26" t="str">
            <v>53150</v>
          </cell>
          <cell r="HK26" t="str">
            <v>jmjung91@gmail.com</v>
          </cell>
          <cell r="HL26" t="str">
            <v>Ms.</v>
          </cell>
          <cell r="HM26" t="str">
            <v>Gail</v>
          </cell>
          <cell r="HN26" t="str">
            <v>Konkel</v>
          </cell>
          <cell r="HO26" t="str">
            <v>W175S7110 Lake Dr.</v>
          </cell>
          <cell r="HP26" t="str">
            <v>Muskego</v>
          </cell>
          <cell r="HQ26" t="str">
            <v>53150</v>
          </cell>
          <cell r="HR26" t="str">
            <v>gmkonkel@gmail.com</v>
          </cell>
          <cell r="HS26" t="str">
            <v>Ms.</v>
          </cell>
          <cell r="HT26" t="str">
            <v>Toni</v>
          </cell>
          <cell r="HU26" t="str">
            <v>Heinowski</v>
          </cell>
          <cell r="HV26" t="str">
            <v>S87W18763 Woods Rd.</v>
          </cell>
          <cell r="HW26" t="str">
            <v>Muskego</v>
          </cell>
          <cell r="HX26" t="str">
            <v>53150</v>
          </cell>
          <cell r="HY26" t="str">
            <v>toni.heinowski@muskegonorway.org</v>
          </cell>
          <cell r="HZ26" t="str">
            <v>Ms.</v>
          </cell>
          <cell r="IA26" t="str">
            <v>Michelle</v>
          </cell>
          <cell r="IB26" t="str">
            <v>Humphreys</v>
          </cell>
          <cell r="IC26" t="str">
            <v>S70W14951 Cornell Circle</v>
          </cell>
          <cell r="ID26" t="str">
            <v>Muskego</v>
          </cell>
          <cell r="IE26" t="str">
            <v>53150</v>
          </cell>
          <cell r="IF26" t="str">
            <v>chellv@hotmail.com</v>
          </cell>
          <cell r="IG26" t="str">
            <v>Ms.</v>
          </cell>
          <cell r="IH26" t="str">
            <v>Barb</v>
          </cell>
          <cell r="II26" t="str">
            <v>Schroeder</v>
          </cell>
          <cell r="IJ26" t="str">
            <v>W200S6895 Adrian Dr.</v>
          </cell>
          <cell r="IK26" t="str">
            <v>Muskego</v>
          </cell>
          <cell r="IL26" t="str">
            <v>53150</v>
          </cell>
          <cell r="IM26" t="str">
            <v>barbschr@hotmail.com</v>
          </cell>
          <cell r="IN26" t="str">
            <v>Ms.</v>
          </cell>
          <cell r="IO26" t="str">
            <v>Tracy</v>
          </cell>
          <cell r="IP26" t="str">
            <v>Blair</v>
          </cell>
          <cell r="IQ26" t="str">
            <v>W184S8925 Racine Ave</v>
          </cell>
          <cell r="IR26" t="str">
            <v>Muskego</v>
          </cell>
          <cell r="IS26" t="str">
            <v>53150</v>
          </cell>
          <cell r="IT26" t="str">
            <v>btblair8@gmail.com</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v>9</v>
          </cell>
          <cell r="KZ26" t="str">
            <v>City</v>
          </cell>
          <cell r="LA26" t="str">
            <v>Muskego</v>
          </cell>
          <cell r="LB26">
            <v>1149720</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v>1149720</v>
          </cell>
          <cell r="LV26">
            <v>51254</v>
          </cell>
          <cell r="LW26" t="str">
            <v>Jefferson</v>
          </cell>
          <cell r="LX26">
            <v>359</v>
          </cell>
          <cell r="LY26" t="str">
            <v>Dodge</v>
          </cell>
          <cell r="LZ26">
            <v>254</v>
          </cell>
          <cell r="MA26" t="str">
            <v>Washington</v>
          </cell>
          <cell r="MB26">
            <v>0</v>
          </cell>
          <cell r="MC26" t="str">
            <v>Racine</v>
          </cell>
          <cell r="MD26">
            <v>65892</v>
          </cell>
          <cell r="ME26" t="str">
            <v>Walworth</v>
          </cell>
          <cell r="MF26">
            <v>279</v>
          </cell>
          <cell r="MG26" t="str">
            <v>Ozaukee</v>
          </cell>
          <cell r="MH26">
            <v>0</v>
          </cell>
          <cell r="MI26" t="str">
            <v/>
          </cell>
          <cell r="MJ26" t="str">
            <v/>
          </cell>
          <cell r="MK26" t="str">
            <v/>
          </cell>
          <cell r="ML26" t="str">
            <v/>
          </cell>
          <cell r="MM26" t="str">
            <v/>
          </cell>
          <cell r="MN26" t="str">
            <v/>
          </cell>
          <cell r="MO26" t="str">
            <v/>
          </cell>
          <cell r="MP26" t="str">
            <v/>
          </cell>
          <cell r="MQ26">
            <v>66784</v>
          </cell>
          <cell r="MR26" t="str">
            <v>Innovation Grant</v>
          </cell>
          <cell r="MS26">
            <v>1549</v>
          </cell>
          <cell r="MT26" t="str">
            <v>Misc</v>
          </cell>
          <cell r="MU26">
            <v>50</v>
          </cell>
          <cell r="MV26" t="str">
            <v/>
          </cell>
          <cell r="MW26" t="str">
            <v/>
          </cell>
          <cell r="MX26" t="str">
            <v/>
          </cell>
          <cell r="MY26" t="str">
            <v/>
          </cell>
          <cell r="MZ26">
            <v>0</v>
          </cell>
          <cell r="NA26" t="str">
            <v>LSTA Committee Mileage Reimbursement</v>
          </cell>
          <cell r="NB26">
            <v>105</v>
          </cell>
          <cell r="NC26">
            <v>1704</v>
          </cell>
          <cell r="ND26" t="str">
            <v/>
          </cell>
          <cell r="NE26" t="str">
            <v/>
          </cell>
          <cell r="NF26">
            <v>0</v>
          </cell>
          <cell r="NG26" t="str">
            <v/>
          </cell>
          <cell r="NH26" t="str">
            <v/>
          </cell>
          <cell r="NI26" t="str">
            <v/>
          </cell>
          <cell r="NJ26" t="str">
            <v/>
          </cell>
          <cell r="NK26" t="str">
            <v/>
          </cell>
          <cell r="NL26" t="str">
            <v/>
          </cell>
          <cell r="NM26" t="str">
            <v/>
          </cell>
          <cell r="NN26" t="str">
            <v/>
          </cell>
          <cell r="NO26" t="str">
            <v/>
          </cell>
          <cell r="NP26">
            <v>0</v>
          </cell>
          <cell r="NQ26" t="str">
            <v/>
          </cell>
          <cell r="NR26" t="str">
            <v/>
          </cell>
          <cell r="NS26" t="str">
            <v/>
          </cell>
          <cell r="NT26" t="str">
            <v/>
          </cell>
          <cell r="NU26" t="str">
            <v/>
          </cell>
          <cell r="NV26" t="str">
            <v/>
          </cell>
          <cell r="NW26" t="str">
            <v/>
          </cell>
          <cell r="NX26" t="str">
            <v/>
          </cell>
          <cell r="NY26" t="str">
            <v/>
          </cell>
          <cell r="NZ26">
            <v>0</v>
          </cell>
          <cell r="OA26">
            <v>33319</v>
          </cell>
          <cell r="OB26">
            <v>1302781</v>
          </cell>
        </row>
        <row r="27">
          <cell r="BM27" t="str">
            <v>WI0218</v>
          </cell>
          <cell r="BN27" t="str">
            <v/>
          </cell>
          <cell r="BO27" t="str">
            <v/>
          </cell>
          <cell r="BP27" t="str">
            <v>03</v>
          </cell>
          <cell r="BQ27" t="str">
            <v>WI</v>
          </cell>
          <cell r="BR27" t="str">
            <v/>
          </cell>
          <cell r="BS27" t="str">
            <v/>
          </cell>
          <cell r="BT27" t="str">
            <v>2019</v>
          </cell>
          <cell r="BU27" t="str">
            <v/>
          </cell>
          <cell r="BV27">
            <v>2</v>
          </cell>
          <cell r="BW27" t="str">
            <v/>
          </cell>
          <cell r="BX27" t="str">
            <v/>
          </cell>
          <cell r="BY27" t="str">
            <v/>
          </cell>
          <cell r="BZ27" t="str">
            <v/>
          </cell>
          <cell r="CA27" t="str">
            <v>Bridges Library System</v>
          </cell>
          <cell r="CB27" t="str">
            <v>New Berlin Public Library</v>
          </cell>
          <cell r="CC27" t="str">
            <v>Ms</v>
          </cell>
          <cell r="CD27" t="str">
            <v>Barbara</v>
          </cell>
          <cell r="CE27" t="str">
            <v>Draeger</v>
          </cell>
          <cell r="CF27" t="str">
            <v>bdraeger@newberlinlibrary.org</v>
          </cell>
          <cell r="CG27" t="str">
            <v/>
          </cell>
          <cell r="CH27" t="str">
            <v/>
          </cell>
          <cell r="CI27" t="str">
            <v/>
          </cell>
          <cell r="CJ27" t="str">
            <v/>
          </cell>
          <cell r="CK27" t="str">
            <v/>
          </cell>
          <cell r="CL27" t="str">
            <v/>
          </cell>
          <cell r="CM27" t="str">
            <v>15105 Library Ln.</v>
          </cell>
          <cell r="CN27" t="str">
            <v>15105 Library Ln.</v>
          </cell>
          <cell r="CO27" t="str">
            <v>New Berlin</v>
          </cell>
          <cell r="CP27" t="str">
            <v>53151</v>
          </cell>
          <cell r="CQ27" t="str">
            <v>5280</v>
          </cell>
          <cell r="CR27" t="str">
            <v>Waukesha</v>
          </cell>
          <cell r="CS27" t="str">
            <v>WI</v>
          </cell>
          <cell r="CT27" t="str">
            <v>(262)785-4980</v>
          </cell>
          <cell r="CU27" t="str">
            <v/>
          </cell>
          <cell r="CV27" t="str">
            <v/>
          </cell>
          <cell r="CW27" t="str">
            <v>(262)785-4984</v>
          </cell>
          <cell r="CX27">
            <v>55117</v>
          </cell>
          <cell r="CY27">
            <v>0</v>
          </cell>
          <cell r="CZ27" t="str">
            <v>CE</v>
          </cell>
          <cell r="DA27">
            <v>67</v>
          </cell>
          <cell r="DB27">
            <v>38</v>
          </cell>
          <cell r="DC27">
            <v>64</v>
          </cell>
          <cell r="DD27">
            <v>52</v>
          </cell>
          <cell r="DE27">
            <v>14</v>
          </cell>
          <cell r="DF27">
            <v>3442</v>
          </cell>
          <cell r="DG27">
            <v>2546</v>
          </cell>
          <cell r="DH27">
            <v>896</v>
          </cell>
          <cell r="DI27">
            <v>125810</v>
          </cell>
          <cell r="DJ27">
            <v>8407</v>
          </cell>
          <cell r="DK27">
            <v>158512</v>
          </cell>
          <cell r="DL27">
            <v>13261</v>
          </cell>
          <cell r="DM27">
            <v>904</v>
          </cell>
          <cell r="DN27">
            <v>56297</v>
          </cell>
          <cell r="DO27">
            <v>10902</v>
          </cell>
          <cell r="DP27">
            <v>789</v>
          </cell>
          <cell r="DQ27">
            <v>952</v>
          </cell>
          <cell r="DR27">
            <v>397</v>
          </cell>
          <cell r="DS27" t="str">
            <v/>
          </cell>
          <cell r="DT27" t="str">
            <v>Kits</v>
          </cell>
          <cell r="DU27" t="str">
            <v/>
          </cell>
          <cell r="DV27" t="str">
            <v/>
          </cell>
          <cell r="DW27" t="str">
            <v/>
          </cell>
          <cell r="DX27" t="str">
            <v/>
          </cell>
          <cell r="DY27">
            <v>0</v>
          </cell>
          <cell r="DZ27">
            <v>5</v>
          </cell>
          <cell r="EA27">
            <v>50</v>
          </cell>
          <cell r="EB27">
            <v>55</v>
          </cell>
          <cell r="EC27">
            <v>184</v>
          </cell>
          <cell r="ED27">
            <v>366370</v>
          </cell>
          <cell r="EE27">
            <v>0.34339599999999998</v>
          </cell>
          <cell r="EF27">
            <v>5</v>
          </cell>
          <cell r="EG27" t="str">
            <v/>
          </cell>
          <cell r="EH27">
            <v>184</v>
          </cell>
          <cell r="EI27">
            <v>10100</v>
          </cell>
          <cell r="EJ27">
            <v>405089</v>
          </cell>
          <cell r="EK27">
            <v>192239</v>
          </cell>
          <cell r="EL27" t="str">
            <v/>
          </cell>
          <cell r="EM27" t="str">
            <v/>
          </cell>
          <cell r="EN27" t="str">
            <v/>
          </cell>
          <cell r="EO27" t="str">
            <v>Categorized ILL Transactions</v>
          </cell>
          <cell r="EP27">
            <v>41910</v>
          </cell>
          <cell r="EQ27">
            <v>47801</v>
          </cell>
          <cell r="ER27">
            <v>1532</v>
          </cell>
          <cell r="ES27">
            <v>437</v>
          </cell>
          <cell r="ET27">
            <v>0</v>
          </cell>
          <cell r="EU27">
            <v>0</v>
          </cell>
          <cell r="EV27">
            <v>43442</v>
          </cell>
          <cell r="EW27">
            <v>48238</v>
          </cell>
          <cell r="EX27" t="str">
            <v/>
          </cell>
          <cell r="EY27" t="str">
            <v/>
          </cell>
          <cell r="EZ27">
            <v>18793</v>
          </cell>
          <cell r="FA27">
            <v>585</v>
          </cell>
          <cell r="FB27">
            <v>19378</v>
          </cell>
          <cell r="FC27" t="str">
            <v>Survey Week(s)</v>
          </cell>
          <cell r="FD27">
            <v>37388</v>
          </cell>
          <cell r="FE27" t="str">
            <v>Actual Count</v>
          </cell>
          <cell r="FF27">
            <v>175259</v>
          </cell>
          <cell r="FG27" t="str">
            <v>Did Not Collect</v>
          </cell>
          <cell r="FH27" t="str">
            <v/>
          </cell>
          <cell r="FI27" t="str">
            <v>0</v>
          </cell>
          <cell r="FJ27" t="str">
            <v/>
          </cell>
          <cell r="FK27" t="str">
            <v/>
          </cell>
          <cell r="FL27" t="str">
            <v/>
          </cell>
          <cell r="FM27" t="str">
            <v/>
          </cell>
          <cell r="FN27">
            <v>0</v>
          </cell>
          <cell r="FO27">
            <v>1311</v>
          </cell>
          <cell r="FP27">
            <v>181</v>
          </cell>
          <cell r="FQ27">
            <v>1492</v>
          </cell>
          <cell r="FR27">
            <v>29573</v>
          </cell>
          <cell r="FS27">
            <v>19627</v>
          </cell>
          <cell r="FT27">
            <v>37</v>
          </cell>
          <cell r="FU27">
            <v>49237</v>
          </cell>
          <cell r="FV27">
            <v>4385</v>
          </cell>
          <cell r="FW27">
            <v>50729</v>
          </cell>
          <cell r="FX27">
            <v>454326</v>
          </cell>
          <cell r="FY27">
            <v>455818</v>
          </cell>
          <cell r="FZ27">
            <v>834</v>
          </cell>
          <cell r="GA27">
            <v>46</v>
          </cell>
          <cell r="GB27">
            <v>287</v>
          </cell>
          <cell r="GC27">
            <v>1167</v>
          </cell>
          <cell r="GD27">
            <v>19782</v>
          </cell>
          <cell r="GE27">
            <v>841</v>
          </cell>
          <cell r="GF27">
            <v>13320</v>
          </cell>
          <cell r="GG27">
            <v>33943</v>
          </cell>
          <cell r="GH27">
            <v>40</v>
          </cell>
          <cell r="GI27">
            <v>40</v>
          </cell>
          <cell r="GJ27" t="str">
            <v>Mr.</v>
          </cell>
          <cell r="GK27" t="str">
            <v>John</v>
          </cell>
          <cell r="GL27" t="str">
            <v>Marek</v>
          </cell>
          <cell r="GM27" t="str">
            <v>15295 Library Lane - #302</v>
          </cell>
          <cell r="GN27" t="str">
            <v>New Berlin</v>
          </cell>
          <cell r="GO27" t="str">
            <v>53151</v>
          </cell>
          <cell r="GP27" t="str">
            <v/>
          </cell>
          <cell r="GQ27" t="str">
            <v>Ms.</v>
          </cell>
          <cell r="GR27" t="str">
            <v>Dolores</v>
          </cell>
          <cell r="GS27" t="str">
            <v>Greenawalt</v>
          </cell>
          <cell r="GT27" t="str">
            <v>13185 W. Wilbur Dr.</v>
          </cell>
          <cell r="GU27" t="str">
            <v>New Berlin</v>
          </cell>
          <cell r="GV27" t="str">
            <v>53151</v>
          </cell>
          <cell r="GW27" t="str">
            <v/>
          </cell>
          <cell r="GX27" t="str">
            <v>Ms.</v>
          </cell>
          <cell r="GY27" t="str">
            <v>Debbie</v>
          </cell>
          <cell r="GZ27" t="str">
            <v>Stelzner</v>
          </cell>
          <cell r="HA27" t="str">
            <v>4025 S Clover Dr</v>
          </cell>
          <cell r="HB27" t="str">
            <v>New Berlin</v>
          </cell>
          <cell r="HC27" t="str">
            <v>53146</v>
          </cell>
          <cell r="HD27" t="str">
            <v/>
          </cell>
          <cell r="HE27" t="str">
            <v>Mr.</v>
          </cell>
          <cell r="HF27" t="str">
            <v>Patti</v>
          </cell>
          <cell r="HG27" t="str">
            <v>Orzel</v>
          </cell>
          <cell r="HH27" t="str">
            <v>15295 Library Lane - #318</v>
          </cell>
          <cell r="HI27" t="str">
            <v>New Berlin</v>
          </cell>
          <cell r="HJ27" t="str">
            <v>53151</v>
          </cell>
          <cell r="HK27" t="str">
            <v/>
          </cell>
          <cell r="HL27" t="str">
            <v>Ms.</v>
          </cell>
          <cell r="HM27" t="str">
            <v>Renee</v>
          </cell>
          <cell r="HN27" t="str">
            <v>Knutilla</v>
          </cell>
          <cell r="HO27" t="str">
            <v>2325 S Brookland Rd</v>
          </cell>
          <cell r="HP27" t="str">
            <v>New Berlin</v>
          </cell>
          <cell r="HQ27" t="str">
            <v>53151</v>
          </cell>
          <cell r="HR27" t="str">
            <v/>
          </cell>
          <cell r="HS27" t="str">
            <v>Mr.</v>
          </cell>
          <cell r="HT27" t="str">
            <v>Nathan</v>
          </cell>
          <cell r="HU27" t="str">
            <v>Jung</v>
          </cell>
          <cell r="HV27" t="str">
            <v>4555 Heart Ridge Drive</v>
          </cell>
          <cell r="HW27" t="str">
            <v>New Berlin</v>
          </cell>
          <cell r="HX27" t="str">
            <v>53151</v>
          </cell>
          <cell r="HY27" t="str">
            <v/>
          </cell>
          <cell r="HZ27" t="str">
            <v>Ms.</v>
          </cell>
          <cell r="IA27" t="str">
            <v>Ruth</v>
          </cell>
          <cell r="IB27" t="str">
            <v>Bock</v>
          </cell>
          <cell r="IC27" t="str">
            <v>14852 W Arrowhead Lane</v>
          </cell>
          <cell r="ID27" t="str">
            <v>New Berlin</v>
          </cell>
          <cell r="IE27" t="str">
            <v>53151</v>
          </cell>
          <cell r="IF27" t="str">
            <v/>
          </cell>
          <cell r="IG27" t="str">
            <v>Mr.</v>
          </cell>
          <cell r="IH27" t="str">
            <v>Chuck</v>
          </cell>
          <cell r="II27" t="str">
            <v>Garrigues</v>
          </cell>
          <cell r="IJ27" t="str">
            <v>3183 Waterford Ct</v>
          </cell>
          <cell r="IK27" t="str">
            <v>New Berlin</v>
          </cell>
          <cell r="IL27" t="str">
            <v>53151</v>
          </cell>
          <cell r="IM27" t="str">
            <v/>
          </cell>
          <cell r="IN27" t="str">
            <v>Ms.</v>
          </cell>
          <cell r="IO27" t="str">
            <v>Linda</v>
          </cell>
          <cell r="IP27" t="str">
            <v>Maas</v>
          </cell>
          <cell r="IQ27" t="str">
            <v>4980 S Rolling Meadow</v>
          </cell>
          <cell r="IR27" t="str">
            <v>New Berlin</v>
          </cell>
          <cell r="IS27" t="str">
            <v>53146</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v>9</v>
          </cell>
          <cell r="KZ27" t="str">
            <v>City</v>
          </cell>
          <cell r="LA27" t="str">
            <v>New Berlin</v>
          </cell>
          <cell r="LB27">
            <v>1519677</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v>1519677</v>
          </cell>
          <cell r="LV27">
            <v>24962</v>
          </cell>
          <cell r="LW27" t="str">
            <v>Jefferson</v>
          </cell>
          <cell r="LX27">
            <v>0</v>
          </cell>
          <cell r="LY27" t="str">
            <v>Dodge</v>
          </cell>
          <cell r="LZ27">
            <v>0</v>
          </cell>
          <cell r="MA27" t="str">
            <v>Washington</v>
          </cell>
          <cell r="MB27">
            <v>0</v>
          </cell>
          <cell r="MC27" t="str">
            <v>Racine</v>
          </cell>
          <cell r="MD27">
            <v>3813</v>
          </cell>
          <cell r="ME27" t="str">
            <v>Walworth</v>
          </cell>
          <cell r="MF27">
            <v>467</v>
          </cell>
          <cell r="MG27" t="str">
            <v>Ozaukee</v>
          </cell>
          <cell r="MH27" t="str">
            <v/>
          </cell>
          <cell r="MI27" t="str">
            <v/>
          </cell>
          <cell r="MJ27" t="str">
            <v/>
          </cell>
          <cell r="MK27" t="str">
            <v/>
          </cell>
          <cell r="ML27" t="str">
            <v/>
          </cell>
          <cell r="MM27" t="str">
            <v/>
          </cell>
          <cell r="MN27" t="str">
            <v/>
          </cell>
          <cell r="MO27" t="str">
            <v/>
          </cell>
          <cell r="MP27" t="str">
            <v/>
          </cell>
          <cell r="MQ27">
            <v>4280</v>
          </cell>
          <cell r="MR27" t="str">
            <v/>
          </cell>
          <cell r="MS27">
            <v>0</v>
          </cell>
          <cell r="MT27" t="str">
            <v>Database credit</v>
          </cell>
          <cell r="MU27">
            <v>2221</v>
          </cell>
          <cell r="MV27" t="str">
            <v/>
          </cell>
          <cell r="MW27" t="str">
            <v/>
          </cell>
          <cell r="MX27" t="str">
            <v/>
          </cell>
          <cell r="MY27" t="str">
            <v/>
          </cell>
          <cell r="MZ27">
            <v>0</v>
          </cell>
          <cell r="NA27" t="str">
            <v/>
          </cell>
          <cell r="NB27" t="str">
            <v/>
          </cell>
          <cell r="NC27">
            <v>2221</v>
          </cell>
          <cell r="ND27" t="str">
            <v/>
          </cell>
          <cell r="NE27" t="str">
            <v/>
          </cell>
          <cell r="NF27">
            <v>0</v>
          </cell>
          <cell r="NG27" t="str">
            <v/>
          </cell>
          <cell r="NH27" t="str">
            <v/>
          </cell>
          <cell r="NI27" t="str">
            <v/>
          </cell>
          <cell r="NJ27" t="str">
            <v/>
          </cell>
          <cell r="NK27" t="str">
            <v/>
          </cell>
          <cell r="NL27" t="str">
            <v/>
          </cell>
          <cell r="NM27" t="str">
            <v/>
          </cell>
          <cell r="NN27" t="str">
            <v/>
          </cell>
          <cell r="NO27" t="str">
            <v/>
          </cell>
          <cell r="NP27">
            <v>0</v>
          </cell>
          <cell r="NQ27" t="str">
            <v/>
          </cell>
          <cell r="NR27" t="str">
            <v/>
          </cell>
          <cell r="NS27" t="str">
            <v/>
          </cell>
          <cell r="NT27" t="str">
            <v/>
          </cell>
          <cell r="NU27" t="str">
            <v/>
          </cell>
          <cell r="NV27" t="str">
            <v/>
          </cell>
          <cell r="NW27" t="str">
            <v/>
          </cell>
          <cell r="NX27" t="str">
            <v/>
          </cell>
          <cell r="NY27" t="str">
            <v/>
          </cell>
          <cell r="NZ27" t="str">
            <v/>
          </cell>
          <cell r="OA27">
            <v>46811</v>
          </cell>
          <cell r="OB27">
            <v>1597951</v>
          </cell>
        </row>
        <row r="28">
          <cell r="BM28" t="str">
            <v>WI0229</v>
          </cell>
          <cell r="BN28" t="str">
            <v/>
          </cell>
          <cell r="BO28" t="str">
            <v/>
          </cell>
          <cell r="BP28" t="str">
            <v>03</v>
          </cell>
          <cell r="BQ28" t="str">
            <v>WI</v>
          </cell>
          <cell r="BR28" t="str">
            <v/>
          </cell>
          <cell r="BS28" t="str">
            <v/>
          </cell>
          <cell r="BT28" t="str">
            <v>2019</v>
          </cell>
          <cell r="BU28" t="str">
            <v/>
          </cell>
          <cell r="BV28">
            <v>1</v>
          </cell>
          <cell r="BW28" t="str">
            <v/>
          </cell>
          <cell r="BX28" t="str">
            <v/>
          </cell>
          <cell r="BY28" t="str">
            <v/>
          </cell>
          <cell r="BZ28" t="str">
            <v/>
          </cell>
          <cell r="CA28" t="str">
            <v>Bridges Library System</v>
          </cell>
          <cell r="CB28" t="str">
            <v>Oconomowoc Public Library</v>
          </cell>
          <cell r="CC28" t="str">
            <v>Ms</v>
          </cell>
          <cell r="CD28" t="str">
            <v>Elizabeth</v>
          </cell>
          <cell r="CE28" t="str">
            <v>Bleck</v>
          </cell>
          <cell r="CF28" t="str">
            <v>bbleck@oconomowoclibrary.org</v>
          </cell>
          <cell r="CG28" t="str">
            <v/>
          </cell>
          <cell r="CH28" t="str">
            <v/>
          </cell>
          <cell r="CI28" t="str">
            <v/>
          </cell>
          <cell r="CJ28" t="str">
            <v/>
          </cell>
          <cell r="CK28" t="str">
            <v/>
          </cell>
          <cell r="CL28" t="str">
            <v/>
          </cell>
          <cell r="CM28" t="str">
            <v>200 South St.</v>
          </cell>
          <cell r="CN28" t="str">
            <v>200 South St.</v>
          </cell>
          <cell r="CO28" t="str">
            <v>Oconomowoc</v>
          </cell>
          <cell r="CP28" t="str">
            <v>53066</v>
          </cell>
          <cell r="CQ28" t="str">
            <v>5299</v>
          </cell>
          <cell r="CR28" t="str">
            <v>Waukesha</v>
          </cell>
          <cell r="CS28" t="str">
            <v>WI</v>
          </cell>
          <cell r="CT28" t="str">
            <v>(262)569-2193</v>
          </cell>
          <cell r="CU28" t="str">
            <v/>
          </cell>
          <cell r="CV28" t="str">
            <v/>
          </cell>
          <cell r="CW28" t="str">
            <v>(262)569-2176</v>
          </cell>
          <cell r="CX28">
            <v>24000</v>
          </cell>
          <cell r="CY28">
            <v>0</v>
          </cell>
          <cell r="CZ28" t="str">
            <v>CE</v>
          </cell>
          <cell r="DA28">
            <v>63</v>
          </cell>
          <cell r="DB28">
            <v>39</v>
          </cell>
          <cell r="DC28">
            <v>56</v>
          </cell>
          <cell r="DD28">
            <v>52</v>
          </cell>
          <cell r="DE28">
            <v>13</v>
          </cell>
          <cell r="DF28">
            <v>3185</v>
          </cell>
          <cell r="DG28">
            <v>2457</v>
          </cell>
          <cell r="DH28">
            <v>728</v>
          </cell>
          <cell r="DI28">
            <v>89940</v>
          </cell>
          <cell r="DJ28">
            <v>7545</v>
          </cell>
          <cell r="DK28">
            <v>158512</v>
          </cell>
          <cell r="DL28">
            <v>4599</v>
          </cell>
          <cell r="DM28">
            <v>332</v>
          </cell>
          <cell r="DN28">
            <v>56297</v>
          </cell>
          <cell r="DO28">
            <v>6318</v>
          </cell>
          <cell r="DP28">
            <v>910</v>
          </cell>
          <cell r="DQ28">
            <v>952</v>
          </cell>
          <cell r="DR28">
            <v>331</v>
          </cell>
          <cell r="DS28" t="str">
            <v/>
          </cell>
          <cell r="DT28" t="str">
            <v>kit, pamphlets, explore passes, hot spots</v>
          </cell>
          <cell r="DU28" t="str">
            <v/>
          </cell>
          <cell r="DV28" t="str">
            <v/>
          </cell>
          <cell r="DW28" t="str">
            <v/>
          </cell>
          <cell r="DX28" t="str">
            <v/>
          </cell>
          <cell r="DY28">
            <v>0</v>
          </cell>
          <cell r="DZ28">
            <v>5</v>
          </cell>
          <cell r="EA28">
            <v>50</v>
          </cell>
          <cell r="EB28">
            <v>55</v>
          </cell>
          <cell r="EC28">
            <v>177</v>
          </cell>
          <cell r="ED28">
            <v>317181</v>
          </cell>
          <cell r="EE28">
            <v>0.28356049999999999</v>
          </cell>
          <cell r="EF28">
            <v>5</v>
          </cell>
          <cell r="EG28" t="str">
            <v/>
          </cell>
          <cell r="EH28">
            <v>177</v>
          </cell>
          <cell r="EI28">
            <v>8787</v>
          </cell>
          <cell r="EJ28">
            <v>307112</v>
          </cell>
          <cell r="EK28">
            <v>145233</v>
          </cell>
          <cell r="EL28" t="str">
            <v/>
          </cell>
          <cell r="EM28" t="str">
            <v/>
          </cell>
          <cell r="EN28" t="str">
            <v/>
          </cell>
          <cell r="EO28" t="str">
            <v>Categorized ILL Transactions</v>
          </cell>
          <cell r="EP28">
            <v>25627</v>
          </cell>
          <cell r="EQ28">
            <v>44239</v>
          </cell>
          <cell r="ER28">
            <v>414</v>
          </cell>
          <cell r="ES28">
            <v>373</v>
          </cell>
          <cell r="ET28">
            <v>0</v>
          </cell>
          <cell r="EU28">
            <v>0</v>
          </cell>
          <cell r="EV28">
            <v>26041</v>
          </cell>
          <cell r="EW28">
            <v>44612</v>
          </cell>
          <cell r="EX28" t="str">
            <v/>
          </cell>
          <cell r="EY28" t="str">
            <v/>
          </cell>
          <cell r="EZ28">
            <v>9080</v>
          </cell>
          <cell r="FA28">
            <v>8503</v>
          </cell>
          <cell r="FB28">
            <v>17583</v>
          </cell>
          <cell r="FC28" t="str">
            <v>Actual Count</v>
          </cell>
          <cell r="FD28">
            <v>15036</v>
          </cell>
          <cell r="FE28" t="str">
            <v>Actual Count</v>
          </cell>
          <cell r="FF28">
            <v>149741</v>
          </cell>
          <cell r="FG28" t="str">
            <v>Actual Count</v>
          </cell>
          <cell r="FH28">
            <v>11041</v>
          </cell>
          <cell r="FI28" t="str">
            <v>2</v>
          </cell>
          <cell r="FJ28">
            <v>8262</v>
          </cell>
          <cell r="FK28">
            <v>133950</v>
          </cell>
          <cell r="FL28" t="str">
            <v/>
          </cell>
          <cell r="FM28" t="str">
            <v/>
          </cell>
          <cell r="FN28">
            <v>0</v>
          </cell>
          <cell r="FO28">
            <v>1200</v>
          </cell>
          <cell r="FP28">
            <v>359</v>
          </cell>
          <cell r="FQ28">
            <v>1559</v>
          </cell>
          <cell r="FR28">
            <v>22975</v>
          </cell>
          <cell r="FS28">
            <v>19083</v>
          </cell>
          <cell r="FT28">
            <v>30</v>
          </cell>
          <cell r="FU28">
            <v>42088</v>
          </cell>
          <cell r="FV28">
            <v>3423</v>
          </cell>
          <cell r="FW28">
            <v>43647</v>
          </cell>
          <cell r="FX28">
            <v>349200</v>
          </cell>
          <cell r="FY28">
            <v>350759</v>
          </cell>
          <cell r="FZ28">
            <v>272</v>
          </cell>
          <cell r="GA28">
            <v>92</v>
          </cell>
          <cell r="GB28">
            <v>70</v>
          </cell>
          <cell r="GC28">
            <v>434</v>
          </cell>
          <cell r="GD28">
            <v>12329</v>
          </cell>
          <cell r="GE28">
            <v>1758</v>
          </cell>
          <cell r="GF28">
            <v>3274</v>
          </cell>
          <cell r="GG28">
            <v>17361</v>
          </cell>
          <cell r="GH28">
            <v>28</v>
          </cell>
          <cell r="GI28">
            <v>19</v>
          </cell>
          <cell r="GJ28" t="str">
            <v>Mr.</v>
          </cell>
          <cell r="GK28" t="str">
            <v>MATT</v>
          </cell>
          <cell r="GL28" t="str">
            <v>MULDER</v>
          </cell>
          <cell r="GM28" t="str">
            <v>1212 RIDGESIDE RD</v>
          </cell>
          <cell r="GN28" t="str">
            <v>OCONOMOWOC</v>
          </cell>
          <cell r="GO28" t="str">
            <v>53066</v>
          </cell>
          <cell r="GP28" t="str">
            <v>mandm.mulder@yahoo.com</v>
          </cell>
          <cell r="GQ28" t="str">
            <v>Ms.</v>
          </cell>
          <cell r="GR28" t="str">
            <v>LISA</v>
          </cell>
          <cell r="GS28" t="str">
            <v>BAUDOIN</v>
          </cell>
          <cell r="GT28" t="str">
            <v>320 W THIRD ST</v>
          </cell>
          <cell r="GU28" t="str">
            <v>OCONOMOWOC</v>
          </cell>
          <cell r="GV28" t="str">
            <v>53066</v>
          </cell>
          <cell r="GW28" t="str">
            <v>lisabaudoin@gmail.com</v>
          </cell>
          <cell r="GX28" t="str">
            <v>Mr.</v>
          </cell>
          <cell r="GY28" t="str">
            <v>ORLIN</v>
          </cell>
          <cell r="GZ28" t="str">
            <v>FOAT</v>
          </cell>
          <cell r="HA28" t="str">
            <v>691 LAKE BLUFF DR</v>
          </cell>
          <cell r="HB28" t="str">
            <v>OCONOMOWOC</v>
          </cell>
          <cell r="HC28" t="str">
            <v>53066</v>
          </cell>
          <cell r="HD28" t="str">
            <v>orlinfoat@icloud.com</v>
          </cell>
          <cell r="HE28" t="str">
            <v>Ms.</v>
          </cell>
          <cell r="HF28" t="str">
            <v>SHEILA</v>
          </cell>
          <cell r="HG28" t="str">
            <v>HOMBERG</v>
          </cell>
          <cell r="HH28" t="str">
            <v>1844 SPRING HOUSE DRIVE</v>
          </cell>
          <cell r="HI28" t="str">
            <v>OCONOMOWOC</v>
          </cell>
          <cell r="HJ28" t="str">
            <v>53066</v>
          </cell>
          <cell r="HK28" t="str">
            <v>hombergfamily@sbcglobal.net</v>
          </cell>
          <cell r="HL28" t="str">
            <v>Ms.</v>
          </cell>
          <cell r="HM28" t="str">
            <v>DIANE</v>
          </cell>
          <cell r="HN28" t="str">
            <v>KNUTSON</v>
          </cell>
          <cell r="HO28" t="str">
            <v>2934 N INTERLAKEN DR</v>
          </cell>
          <cell r="HP28" t="str">
            <v>OCONOMOWOC</v>
          </cell>
          <cell r="HQ28" t="str">
            <v>53066</v>
          </cell>
          <cell r="HR28" t="str">
            <v>djk_90@hotmail.com</v>
          </cell>
          <cell r="HS28" t="str">
            <v>Mr.</v>
          </cell>
          <cell r="HT28" t="str">
            <v>LOU</v>
          </cell>
          <cell r="HU28" t="str">
            <v>KOWIESKI</v>
          </cell>
          <cell r="HV28" t="str">
            <v>131 N LOCUST ST</v>
          </cell>
          <cell r="HW28" t="str">
            <v>OCONOMOWOC</v>
          </cell>
          <cell r="HX28" t="str">
            <v>53066</v>
          </cell>
          <cell r="HY28" t="str">
            <v>lkowiesk@oconomowoc-wi.gov</v>
          </cell>
          <cell r="HZ28" t="str">
            <v>Ms.</v>
          </cell>
          <cell r="IA28" t="str">
            <v>JARED</v>
          </cell>
          <cell r="IB28" t="str">
            <v>CHAPIEWSKY</v>
          </cell>
          <cell r="IC28" t="str">
            <v>320 W THIRD ST</v>
          </cell>
          <cell r="ID28" t="str">
            <v>OCONOMOWOC</v>
          </cell>
          <cell r="IE28" t="str">
            <v>53066</v>
          </cell>
          <cell r="IF28" t="str">
            <v>jpchapiewsky@gmail.com</v>
          </cell>
          <cell r="IG28" t="str">
            <v>Ms.</v>
          </cell>
          <cell r="IH28" t="str">
            <v>KRISTIN</v>
          </cell>
          <cell r="II28" t="str">
            <v>NELSON</v>
          </cell>
          <cell r="IJ28" t="str">
            <v>N64 W38018 LAC LABELLE DR</v>
          </cell>
          <cell r="IK28" t="str">
            <v>OCONOMOWOC</v>
          </cell>
          <cell r="IL28" t="str">
            <v>53066</v>
          </cell>
          <cell r="IM28" t="str">
            <v>yawneym@icloud.com</v>
          </cell>
          <cell r="IN28" t="str">
            <v>Ms.</v>
          </cell>
          <cell r="IO28" t="str">
            <v>HOLLIE</v>
          </cell>
          <cell r="IP28" t="str">
            <v>SCHICK</v>
          </cell>
          <cell r="IQ28" t="str">
            <v>702 GLENVIEW AVE</v>
          </cell>
          <cell r="IR28" t="str">
            <v>OCONOMOWOC</v>
          </cell>
          <cell r="IS28" t="str">
            <v>53066</v>
          </cell>
          <cell r="IT28" t="str">
            <v>hschick@sbcglobal.net</v>
          </cell>
          <cell r="IU28" t="str">
            <v>Ms.</v>
          </cell>
          <cell r="IV28" t="str">
            <v>BARBARA</v>
          </cell>
          <cell r="IW28" t="str">
            <v>ELWOOD-GOETSCH</v>
          </cell>
          <cell r="IX28" t="str">
            <v>W808 ROCKVALE RD</v>
          </cell>
          <cell r="IY28" t="str">
            <v>OCONOMOWOC</v>
          </cell>
          <cell r="IZ28" t="str">
            <v>53066</v>
          </cell>
          <cell r="JA28" t="str">
            <v>barbeg@msn.com</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v>9</v>
          </cell>
          <cell r="KZ28" t="str">
            <v>City</v>
          </cell>
          <cell r="LA28" t="str">
            <v>Oconomowoc</v>
          </cell>
          <cell r="LB28">
            <v>693631</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v>693631</v>
          </cell>
          <cell r="LV28">
            <v>280526</v>
          </cell>
          <cell r="LW28" t="str">
            <v>Jefferson</v>
          </cell>
          <cell r="LX28">
            <v>89361</v>
          </cell>
          <cell r="LY28" t="str">
            <v>Dodge</v>
          </cell>
          <cell r="LZ28">
            <v>36941</v>
          </cell>
          <cell r="MA28" t="str">
            <v>Washington</v>
          </cell>
          <cell r="MB28">
            <v>612</v>
          </cell>
          <cell r="MC28" t="str">
            <v>Racine</v>
          </cell>
          <cell r="MD28">
            <v>267</v>
          </cell>
          <cell r="ME28" t="str">
            <v>Walworth</v>
          </cell>
          <cell r="MF28">
            <v>173</v>
          </cell>
          <cell r="MG28" t="str">
            <v>Ozaukee</v>
          </cell>
          <cell r="MH28" t="str">
            <v/>
          </cell>
          <cell r="MI28" t="str">
            <v/>
          </cell>
          <cell r="MJ28" t="str">
            <v/>
          </cell>
          <cell r="MK28" t="str">
            <v/>
          </cell>
          <cell r="ML28" t="str">
            <v/>
          </cell>
          <cell r="MM28" t="str">
            <v/>
          </cell>
          <cell r="MN28" t="str">
            <v/>
          </cell>
          <cell r="MO28" t="str">
            <v/>
          </cell>
          <cell r="MP28" t="str">
            <v/>
          </cell>
          <cell r="MQ28">
            <v>127354</v>
          </cell>
          <cell r="MR28" t="str">
            <v>Innovation Grant</v>
          </cell>
          <cell r="MS28">
            <v>1515</v>
          </cell>
          <cell r="MT28" t="str">
            <v>Misc</v>
          </cell>
          <cell r="MU28">
            <v>113</v>
          </cell>
          <cell r="MV28" t="str">
            <v/>
          </cell>
          <cell r="MW28" t="str">
            <v/>
          </cell>
          <cell r="MX28" t="str">
            <v/>
          </cell>
          <cell r="MY28" t="str">
            <v/>
          </cell>
          <cell r="MZ28" t="str">
            <v/>
          </cell>
          <cell r="NA28" t="str">
            <v/>
          </cell>
          <cell r="NB28" t="str">
            <v/>
          </cell>
          <cell r="NC28">
            <v>1628</v>
          </cell>
          <cell r="ND28" t="str">
            <v/>
          </cell>
          <cell r="NE28" t="str">
            <v/>
          </cell>
          <cell r="NF28">
            <v>0</v>
          </cell>
          <cell r="NG28" t="str">
            <v/>
          </cell>
          <cell r="NH28" t="str">
            <v/>
          </cell>
          <cell r="NI28" t="str">
            <v/>
          </cell>
          <cell r="NJ28" t="str">
            <v/>
          </cell>
          <cell r="NK28" t="str">
            <v/>
          </cell>
          <cell r="NL28" t="str">
            <v/>
          </cell>
          <cell r="NM28" t="str">
            <v/>
          </cell>
          <cell r="NN28" t="str">
            <v/>
          </cell>
          <cell r="NO28" t="str">
            <v/>
          </cell>
          <cell r="NP28">
            <v>0</v>
          </cell>
          <cell r="NQ28" t="str">
            <v/>
          </cell>
          <cell r="NR28">
            <v>0</v>
          </cell>
          <cell r="NS28" t="str">
            <v/>
          </cell>
          <cell r="NT28" t="str">
            <v/>
          </cell>
          <cell r="NU28" t="str">
            <v/>
          </cell>
          <cell r="NV28" t="str">
            <v/>
          </cell>
          <cell r="NW28" t="str">
            <v/>
          </cell>
          <cell r="NX28" t="str">
            <v/>
          </cell>
          <cell r="NY28">
            <v>0</v>
          </cell>
          <cell r="NZ28">
            <v>0</v>
          </cell>
          <cell r="OA28">
            <v>46526</v>
          </cell>
          <cell r="OB28">
            <v>1149665</v>
          </cell>
        </row>
        <row r="29">
          <cell r="BM29" t="str">
            <v>WI0408</v>
          </cell>
          <cell r="BN29" t="str">
            <v/>
          </cell>
          <cell r="BO29" t="str">
            <v/>
          </cell>
          <cell r="BP29" t="str">
            <v>03</v>
          </cell>
          <cell r="BQ29" t="str">
            <v>WI</v>
          </cell>
          <cell r="BR29" t="str">
            <v/>
          </cell>
          <cell r="BS29" t="str">
            <v/>
          </cell>
          <cell r="BT29" t="str">
            <v>2019</v>
          </cell>
          <cell r="BU29" t="str">
            <v/>
          </cell>
          <cell r="BV29">
            <v>1</v>
          </cell>
          <cell r="BW29" t="str">
            <v/>
          </cell>
          <cell r="BX29" t="str">
            <v/>
          </cell>
          <cell r="BY29" t="str">
            <v/>
          </cell>
          <cell r="BZ29" t="str">
            <v/>
          </cell>
          <cell r="CA29" t="str">
            <v>Bridges Library System</v>
          </cell>
          <cell r="CB29" t="str">
            <v>Pauline Haass Public Library</v>
          </cell>
          <cell r="CC29" t="str">
            <v>Ms</v>
          </cell>
          <cell r="CD29" t="str">
            <v>Adele</v>
          </cell>
          <cell r="CE29" t="str">
            <v>Loria</v>
          </cell>
          <cell r="CF29" t="str">
            <v>aloria@phpl.lib.wi.us</v>
          </cell>
          <cell r="CG29" t="str">
            <v/>
          </cell>
          <cell r="CH29" t="str">
            <v/>
          </cell>
          <cell r="CI29" t="str">
            <v/>
          </cell>
          <cell r="CJ29" t="str">
            <v/>
          </cell>
          <cell r="CK29" t="str">
            <v/>
          </cell>
          <cell r="CL29" t="str">
            <v/>
          </cell>
          <cell r="CM29" t="str">
            <v>N64W23820 Main St.</v>
          </cell>
          <cell r="CN29" t="str">
            <v>N64W23820 Main St.</v>
          </cell>
          <cell r="CO29" t="str">
            <v>Sussex</v>
          </cell>
          <cell r="CP29" t="str">
            <v>53089</v>
          </cell>
          <cell r="CQ29" t="str">
            <v>3122</v>
          </cell>
          <cell r="CR29" t="str">
            <v>Waukesha</v>
          </cell>
          <cell r="CS29" t="str">
            <v>WI</v>
          </cell>
          <cell r="CT29" t="str">
            <v>(262)246-5180</v>
          </cell>
          <cell r="CU29" t="str">
            <v/>
          </cell>
          <cell r="CV29" t="str">
            <v/>
          </cell>
          <cell r="CW29" t="str">
            <v>(262)246-5236</v>
          </cell>
          <cell r="CX29">
            <v>23418</v>
          </cell>
          <cell r="CY29">
            <v>0</v>
          </cell>
          <cell r="CZ29" t="str">
            <v>CE</v>
          </cell>
          <cell r="DA29">
            <v>59</v>
          </cell>
          <cell r="DB29">
            <v>38</v>
          </cell>
          <cell r="DC29">
            <v>53</v>
          </cell>
          <cell r="DD29">
            <v>52</v>
          </cell>
          <cell r="DE29">
            <v>14</v>
          </cell>
          <cell r="DF29">
            <v>2984</v>
          </cell>
          <cell r="DG29">
            <v>2242</v>
          </cell>
          <cell r="DH29">
            <v>742</v>
          </cell>
          <cell r="DI29">
            <v>77652</v>
          </cell>
          <cell r="DJ29">
            <v>6880</v>
          </cell>
          <cell r="DK29">
            <v>158512</v>
          </cell>
          <cell r="DL29">
            <v>6652</v>
          </cell>
          <cell r="DM29">
            <v>432</v>
          </cell>
          <cell r="DN29">
            <v>56297</v>
          </cell>
          <cell r="DO29">
            <v>8589</v>
          </cell>
          <cell r="DP29">
            <v>901</v>
          </cell>
          <cell r="DQ29">
            <v>952</v>
          </cell>
          <cell r="DR29">
            <v>222</v>
          </cell>
          <cell r="DS29" t="str">
            <v/>
          </cell>
          <cell r="DT29" t="str">
            <v>CD-ROMs, Equipment, Pamphlets, Video Games</v>
          </cell>
          <cell r="DU29" t="str">
            <v/>
          </cell>
          <cell r="DV29" t="str">
            <v/>
          </cell>
          <cell r="DW29" t="str">
            <v/>
          </cell>
          <cell r="DX29" t="str">
            <v/>
          </cell>
          <cell r="DY29">
            <v>0</v>
          </cell>
          <cell r="DZ29">
            <v>5</v>
          </cell>
          <cell r="EA29">
            <v>50</v>
          </cell>
          <cell r="EB29">
            <v>55</v>
          </cell>
          <cell r="EC29">
            <v>114</v>
          </cell>
          <cell r="ED29">
            <v>309045</v>
          </cell>
          <cell r="EE29">
            <v>0.2512644</v>
          </cell>
          <cell r="EF29">
            <v>5</v>
          </cell>
          <cell r="EG29" t="str">
            <v/>
          </cell>
          <cell r="EH29">
            <v>114</v>
          </cell>
          <cell r="EI29">
            <v>8213</v>
          </cell>
          <cell r="EJ29">
            <v>323533</v>
          </cell>
          <cell r="EK29">
            <v>175684</v>
          </cell>
          <cell r="EL29" t="str">
            <v/>
          </cell>
          <cell r="EM29" t="str">
            <v/>
          </cell>
          <cell r="EN29" t="str">
            <v/>
          </cell>
          <cell r="EO29" t="str">
            <v>Categorized ILL Transactions</v>
          </cell>
          <cell r="EP29">
            <v>28153</v>
          </cell>
          <cell r="EQ29">
            <v>34492</v>
          </cell>
          <cell r="ER29">
            <v>584</v>
          </cell>
          <cell r="ES29">
            <v>310</v>
          </cell>
          <cell r="ET29">
            <v>0</v>
          </cell>
          <cell r="EU29">
            <v>0</v>
          </cell>
          <cell r="EV29">
            <v>28737</v>
          </cell>
          <cell r="EW29">
            <v>34802</v>
          </cell>
          <cell r="EX29" t="str">
            <v/>
          </cell>
          <cell r="EY29" t="str">
            <v/>
          </cell>
          <cell r="EZ29">
            <v>5667</v>
          </cell>
          <cell r="FA29">
            <v>5345</v>
          </cell>
          <cell r="FB29">
            <v>11012</v>
          </cell>
          <cell r="FC29" t="str">
            <v>Actual Count</v>
          </cell>
          <cell r="FD29">
            <v>20286</v>
          </cell>
          <cell r="FE29" t="str">
            <v>Actual Count</v>
          </cell>
          <cell r="FF29">
            <v>126364</v>
          </cell>
          <cell r="FG29" t="str">
            <v>Actual Count</v>
          </cell>
          <cell r="FH29">
            <v>6945</v>
          </cell>
          <cell r="FI29" t="str">
            <v>2</v>
          </cell>
          <cell r="FJ29">
            <v>8745</v>
          </cell>
          <cell r="FK29" t="str">
            <v/>
          </cell>
          <cell r="FL29" t="str">
            <v/>
          </cell>
          <cell r="FM29" t="str">
            <v/>
          </cell>
          <cell r="FN29">
            <v>0</v>
          </cell>
          <cell r="FO29">
            <v>787</v>
          </cell>
          <cell r="FP29">
            <v>194</v>
          </cell>
          <cell r="FQ29">
            <v>981</v>
          </cell>
          <cell r="FR29">
            <v>18400</v>
          </cell>
          <cell r="FS29">
            <v>11431</v>
          </cell>
          <cell r="FT29">
            <v>32</v>
          </cell>
          <cell r="FU29">
            <v>29863</v>
          </cell>
          <cell r="FV29">
            <v>2350</v>
          </cell>
          <cell r="FW29">
            <v>30844</v>
          </cell>
          <cell r="FX29">
            <v>353396</v>
          </cell>
          <cell r="FY29">
            <v>354377</v>
          </cell>
          <cell r="FZ29">
            <v>207</v>
          </cell>
          <cell r="GA29">
            <v>23</v>
          </cell>
          <cell r="GB29">
            <v>76</v>
          </cell>
          <cell r="GC29">
            <v>306</v>
          </cell>
          <cell r="GD29">
            <v>8635</v>
          </cell>
          <cell r="GE29">
            <v>1288</v>
          </cell>
          <cell r="GF29">
            <v>1856</v>
          </cell>
          <cell r="GG29">
            <v>11779</v>
          </cell>
          <cell r="GH29">
            <v>17</v>
          </cell>
          <cell r="GI29">
            <v>17</v>
          </cell>
          <cell r="GJ29" t="str">
            <v>Ms.</v>
          </cell>
          <cell r="GK29" t="str">
            <v>Lisa</v>
          </cell>
          <cell r="GL29" t="str">
            <v>Bougie</v>
          </cell>
          <cell r="GM29" t="str">
            <v>N60W24697 Rocky Hollow Pass</v>
          </cell>
          <cell r="GN29" t="str">
            <v>Sussex</v>
          </cell>
          <cell r="GO29" t="str">
            <v>53089</v>
          </cell>
          <cell r="GP29" t="str">
            <v>LISA_LOU_00@hotmail.com</v>
          </cell>
          <cell r="GQ29" t="str">
            <v>Ms.</v>
          </cell>
          <cell r="GR29" t="str">
            <v>Juli</v>
          </cell>
          <cell r="GS29" t="str">
            <v>Hacker</v>
          </cell>
          <cell r="GT29" t="str">
            <v>W250N8945 Hillside Rd.</v>
          </cell>
          <cell r="GU29" t="str">
            <v>Sussex</v>
          </cell>
          <cell r="GV29" t="str">
            <v>53089</v>
          </cell>
          <cell r="GW29" t="str">
            <v>2boards@prodigy.net</v>
          </cell>
          <cell r="GX29" t="str">
            <v>Mr.</v>
          </cell>
          <cell r="GY29" t="str">
            <v>John</v>
          </cell>
          <cell r="GZ29" t="str">
            <v>Roubik</v>
          </cell>
          <cell r="HA29" t="str">
            <v>W220N6151 Town Line Road</v>
          </cell>
          <cell r="HB29" t="str">
            <v>Sussex</v>
          </cell>
          <cell r="HC29" t="str">
            <v>53089</v>
          </cell>
          <cell r="HD29" t="str">
            <v>Roubjo@hamilton.k12.wi.us</v>
          </cell>
          <cell r="HE29" t="str">
            <v>Ms.</v>
          </cell>
          <cell r="HF29" t="str">
            <v>Julie</v>
          </cell>
          <cell r="HG29" t="str">
            <v>Kucharski</v>
          </cell>
          <cell r="HH29" t="str">
            <v>N92W25300 Blue Heron Dr.</v>
          </cell>
          <cell r="HI29" t="str">
            <v>Sussex</v>
          </cell>
          <cell r="HJ29" t="str">
            <v>53089</v>
          </cell>
          <cell r="HK29" t="str">
            <v>JulieKuchars@gmail.com</v>
          </cell>
          <cell r="HL29" t="str">
            <v>Ms.</v>
          </cell>
          <cell r="HM29" t="str">
            <v>Alicia</v>
          </cell>
          <cell r="HN29" t="str">
            <v>Jilling</v>
          </cell>
          <cell r="HO29" t="str">
            <v>20765 Forest View Dr.</v>
          </cell>
          <cell r="HP29" t="str">
            <v>Lannon</v>
          </cell>
          <cell r="HQ29" t="str">
            <v>53046</v>
          </cell>
          <cell r="HR29" t="str">
            <v>amjilling@hotmail.com</v>
          </cell>
          <cell r="HS29" t="str">
            <v>Mr.</v>
          </cell>
          <cell r="HT29" t="str">
            <v>Christopher</v>
          </cell>
          <cell r="HU29" t="str">
            <v>Koenig</v>
          </cell>
          <cell r="HV29" t="str">
            <v>N60W27257 Trappers Run</v>
          </cell>
          <cell r="HW29" t="str">
            <v>Sussex</v>
          </cell>
          <cell r="HX29" t="str">
            <v>53089</v>
          </cell>
          <cell r="HY29" t="str">
            <v>chriswkoenig@hotmail.com</v>
          </cell>
          <cell r="HZ29" t="str">
            <v>Ms.</v>
          </cell>
          <cell r="IA29" t="str">
            <v>Ann</v>
          </cell>
          <cell r="IB29" t="str">
            <v>Wegner</v>
          </cell>
          <cell r="IC29" t="str">
            <v>N62W23753 Hickory Dr.</v>
          </cell>
          <cell r="ID29" t="str">
            <v>Sussex</v>
          </cell>
          <cell r="IE29" t="str">
            <v>53089</v>
          </cell>
          <cell r="IF29" t="str">
            <v>wegnan2@sbcglobal.net</v>
          </cell>
          <cell r="IG29" t="str">
            <v>Ms.</v>
          </cell>
          <cell r="IH29" t="str">
            <v>Sandy</v>
          </cell>
          <cell r="II29" t="str">
            <v>Schultz</v>
          </cell>
          <cell r="IJ29" t="str">
            <v>N59W24771 Quail Run Lane</v>
          </cell>
          <cell r="IK29" t="str">
            <v>Sussex</v>
          </cell>
          <cell r="IL29" t="str">
            <v>53089</v>
          </cell>
          <cell r="IM29" t="str">
            <v>sschultz.village@yahoo.com</v>
          </cell>
          <cell r="IN29" t="str">
            <v>Mr.</v>
          </cell>
          <cell r="IO29" t="str">
            <v>Matt</v>
          </cell>
          <cell r="IP29" t="str">
            <v>Carran</v>
          </cell>
          <cell r="IQ29" t="str">
            <v>W241N7359 S Woodsview Dr</v>
          </cell>
          <cell r="IR29" t="str">
            <v>Sussex</v>
          </cell>
          <cell r="IS29" t="str">
            <v>53089</v>
          </cell>
          <cell r="IT29" t="str">
            <v>mjcarran@att.net</v>
          </cell>
          <cell r="IU29" t="str">
            <v>Ms.</v>
          </cell>
          <cell r="IV29" t="str">
            <v>Jennifer</v>
          </cell>
          <cell r="IW29" t="str">
            <v>Vande Hei</v>
          </cell>
          <cell r="IX29" t="str">
            <v>N73W24402 Ridgewood Rd.</v>
          </cell>
          <cell r="IY29" t="str">
            <v>Sussex</v>
          </cell>
          <cell r="IZ29" t="str">
            <v>53089</v>
          </cell>
          <cell r="JA29" t="str">
            <v>Jendero12@yahoo.com</v>
          </cell>
          <cell r="JB29" t="str">
            <v>Mr.</v>
          </cell>
          <cell r="JC29" t="str">
            <v>Greg</v>
          </cell>
          <cell r="JD29" t="str">
            <v>Zoellick</v>
          </cell>
          <cell r="JE29" t="str">
            <v>N66W24034 Champeny Rd.</v>
          </cell>
          <cell r="JF29" t="str">
            <v>Sussex</v>
          </cell>
          <cell r="JG29" t="str">
            <v>53089</v>
          </cell>
          <cell r="JH29" t="str">
            <v>zoellickg@villagesussex.org</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v>11</v>
          </cell>
          <cell r="KZ29" t="str">
            <v>Village</v>
          </cell>
          <cell r="LA29" t="str">
            <v>Sussex</v>
          </cell>
          <cell r="LB29">
            <v>667010</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v>667010</v>
          </cell>
          <cell r="LV29">
            <v>457450</v>
          </cell>
          <cell r="LW29" t="str">
            <v>Jefferson</v>
          </cell>
          <cell r="LX29">
            <v>336</v>
          </cell>
          <cell r="LY29" t="str">
            <v>Dodge</v>
          </cell>
          <cell r="LZ29">
            <v>121</v>
          </cell>
          <cell r="MA29" t="str">
            <v>Washington</v>
          </cell>
          <cell r="MB29">
            <v>34794</v>
          </cell>
          <cell r="MC29" t="str">
            <v>Racine</v>
          </cell>
          <cell r="MD29">
            <v>64</v>
          </cell>
          <cell r="ME29" t="str">
            <v/>
          </cell>
          <cell r="MF29" t="str">
            <v/>
          </cell>
          <cell r="MG29" t="str">
            <v/>
          </cell>
          <cell r="MH29" t="str">
            <v/>
          </cell>
          <cell r="MI29" t="str">
            <v/>
          </cell>
          <cell r="MJ29" t="str">
            <v/>
          </cell>
          <cell r="MK29" t="str">
            <v/>
          </cell>
          <cell r="ML29" t="str">
            <v/>
          </cell>
          <cell r="MM29" t="str">
            <v/>
          </cell>
          <cell r="MN29" t="str">
            <v/>
          </cell>
          <cell r="MO29" t="str">
            <v/>
          </cell>
          <cell r="MP29" t="str">
            <v/>
          </cell>
          <cell r="MQ29">
            <v>35315</v>
          </cell>
          <cell r="MR29" t="str">
            <v/>
          </cell>
          <cell r="MS29">
            <v>0</v>
          </cell>
          <cell r="MT29" t="str">
            <v>Database credit</v>
          </cell>
          <cell r="MU29">
            <v>1201</v>
          </cell>
          <cell r="MV29" t="str">
            <v/>
          </cell>
          <cell r="MW29" t="str">
            <v/>
          </cell>
          <cell r="MX29" t="str">
            <v/>
          </cell>
          <cell r="MY29" t="str">
            <v/>
          </cell>
          <cell r="MZ29" t="str">
            <v/>
          </cell>
          <cell r="NA29" t="str">
            <v/>
          </cell>
          <cell r="NB29" t="str">
            <v/>
          </cell>
          <cell r="NC29">
            <v>1201</v>
          </cell>
          <cell r="ND29" t="str">
            <v/>
          </cell>
          <cell r="NE29" t="str">
            <v/>
          </cell>
          <cell r="NF29">
            <v>0</v>
          </cell>
          <cell r="NG29" t="str">
            <v/>
          </cell>
          <cell r="NH29" t="str">
            <v/>
          </cell>
          <cell r="NI29" t="str">
            <v/>
          </cell>
          <cell r="NJ29" t="str">
            <v/>
          </cell>
          <cell r="NK29" t="str">
            <v/>
          </cell>
          <cell r="NL29" t="str">
            <v/>
          </cell>
          <cell r="NM29" t="str">
            <v/>
          </cell>
          <cell r="NN29" t="str">
            <v/>
          </cell>
          <cell r="NO29" t="str">
            <v/>
          </cell>
          <cell r="NP29">
            <v>0</v>
          </cell>
          <cell r="NQ29" t="str">
            <v/>
          </cell>
          <cell r="NR29" t="str">
            <v/>
          </cell>
          <cell r="NS29" t="str">
            <v/>
          </cell>
          <cell r="NT29" t="str">
            <v/>
          </cell>
          <cell r="NU29" t="str">
            <v/>
          </cell>
          <cell r="NV29" t="str">
            <v/>
          </cell>
          <cell r="NW29" t="str">
            <v/>
          </cell>
          <cell r="NX29" t="str">
            <v/>
          </cell>
          <cell r="NY29" t="str">
            <v/>
          </cell>
          <cell r="NZ29" t="str">
            <v/>
          </cell>
          <cell r="OA29">
            <v>67143</v>
          </cell>
          <cell r="OB29">
            <v>1228119</v>
          </cell>
        </row>
        <row r="30">
          <cell r="BM30" t="str">
            <v>WI0421</v>
          </cell>
          <cell r="BN30" t="str">
            <v/>
          </cell>
          <cell r="BO30" t="str">
            <v/>
          </cell>
          <cell r="BP30" t="str">
            <v>03</v>
          </cell>
          <cell r="BQ30" t="str">
            <v>WI</v>
          </cell>
          <cell r="BR30" t="str">
            <v/>
          </cell>
          <cell r="BS30" t="str">
            <v/>
          </cell>
          <cell r="BT30" t="str">
            <v>2019</v>
          </cell>
          <cell r="BU30" t="str">
            <v/>
          </cell>
          <cell r="BV30">
            <v>1</v>
          </cell>
          <cell r="BW30" t="str">
            <v/>
          </cell>
          <cell r="BX30" t="str">
            <v/>
          </cell>
          <cell r="BY30" t="str">
            <v/>
          </cell>
          <cell r="BZ30" t="str">
            <v/>
          </cell>
          <cell r="CA30" t="str">
            <v>Bridges Library System</v>
          </cell>
          <cell r="CB30" t="str">
            <v>Pewaukee Public Library</v>
          </cell>
          <cell r="CC30" t="str">
            <v>Ms</v>
          </cell>
          <cell r="CD30" t="str">
            <v>Elizabeth</v>
          </cell>
          <cell r="CE30" t="str">
            <v>Champe</v>
          </cell>
          <cell r="CF30" t="str">
            <v>nchampe@pewaukee.lib.wi.us</v>
          </cell>
          <cell r="CG30" t="str">
            <v/>
          </cell>
          <cell r="CH30" t="str">
            <v/>
          </cell>
          <cell r="CI30" t="str">
            <v/>
          </cell>
          <cell r="CJ30" t="str">
            <v/>
          </cell>
          <cell r="CK30" t="str">
            <v/>
          </cell>
          <cell r="CL30" t="str">
            <v/>
          </cell>
          <cell r="CM30" t="str">
            <v>210 Main St.</v>
          </cell>
          <cell r="CN30" t="str">
            <v>210 Main St.</v>
          </cell>
          <cell r="CO30" t="str">
            <v>Pewaukee</v>
          </cell>
          <cell r="CP30" t="str">
            <v>53072</v>
          </cell>
          <cell r="CQ30" t="str">
            <v>3506</v>
          </cell>
          <cell r="CR30" t="str">
            <v>Waukesha</v>
          </cell>
          <cell r="CS30" t="str">
            <v>WI</v>
          </cell>
          <cell r="CT30" t="str">
            <v>(262)691-5670</v>
          </cell>
          <cell r="CU30" t="str">
            <v/>
          </cell>
          <cell r="CV30" t="str">
            <v/>
          </cell>
          <cell r="CW30" t="str">
            <v>(262)691-5673</v>
          </cell>
          <cell r="CX30">
            <v>27600</v>
          </cell>
          <cell r="CY30">
            <v>0</v>
          </cell>
          <cell r="CZ30" t="str">
            <v>CE</v>
          </cell>
          <cell r="DA30">
            <v>59</v>
          </cell>
          <cell r="DB30">
            <v>38</v>
          </cell>
          <cell r="DC30">
            <v>56</v>
          </cell>
          <cell r="DD30">
            <v>52</v>
          </cell>
          <cell r="DE30">
            <v>14</v>
          </cell>
          <cell r="DF30">
            <v>3026</v>
          </cell>
          <cell r="DG30">
            <v>2242</v>
          </cell>
          <cell r="DH30">
            <v>784</v>
          </cell>
          <cell r="DI30">
            <v>86989</v>
          </cell>
          <cell r="DJ30">
            <v>5594</v>
          </cell>
          <cell r="DK30">
            <v>158512</v>
          </cell>
          <cell r="DL30">
            <v>7860</v>
          </cell>
          <cell r="DM30">
            <v>602</v>
          </cell>
          <cell r="DN30">
            <v>56297</v>
          </cell>
          <cell r="DO30">
            <v>10398</v>
          </cell>
          <cell r="DP30">
            <v>1043</v>
          </cell>
          <cell r="DQ30">
            <v>952</v>
          </cell>
          <cell r="DR30">
            <v>265</v>
          </cell>
          <cell r="DS30" t="str">
            <v/>
          </cell>
          <cell r="DT30" t="str">
            <v>Kits</v>
          </cell>
          <cell r="DU30" t="str">
            <v/>
          </cell>
          <cell r="DV30" t="str">
            <v/>
          </cell>
          <cell r="DW30" t="str">
            <v/>
          </cell>
          <cell r="DX30" t="str">
            <v/>
          </cell>
          <cell r="DY30">
            <v>0</v>
          </cell>
          <cell r="DZ30">
            <v>5</v>
          </cell>
          <cell r="EA30">
            <v>50</v>
          </cell>
          <cell r="EB30">
            <v>55</v>
          </cell>
          <cell r="EC30">
            <v>142</v>
          </cell>
          <cell r="ED30">
            <v>321470</v>
          </cell>
          <cell r="EE30">
            <v>0.27059759999999999</v>
          </cell>
          <cell r="EF30">
            <v>5</v>
          </cell>
          <cell r="EG30" t="str">
            <v/>
          </cell>
          <cell r="EH30">
            <v>142</v>
          </cell>
          <cell r="EI30">
            <v>7239</v>
          </cell>
          <cell r="EJ30">
            <v>292857</v>
          </cell>
          <cell r="EK30">
            <v>139442</v>
          </cell>
          <cell r="EL30" t="str">
            <v/>
          </cell>
          <cell r="EM30" t="str">
            <v/>
          </cell>
          <cell r="EN30" t="str">
            <v/>
          </cell>
          <cell r="EO30" t="str">
            <v>Categorized ILL Transactions</v>
          </cell>
          <cell r="EP30">
            <v>28957</v>
          </cell>
          <cell r="EQ30">
            <v>39707</v>
          </cell>
          <cell r="ER30">
            <v>205</v>
          </cell>
          <cell r="ES30">
            <v>64</v>
          </cell>
          <cell r="ET30">
            <v>0</v>
          </cell>
          <cell r="EU30">
            <v>0</v>
          </cell>
          <cell r="EV30">
            <v>29162</v>
          </cell>
          <cell r="EW30">
            <v>39771</v>
          </cell>
          <cell r="EX30" t="str">
            <v/>
          </cell>
          <cell r="EY30" t="str">
            <v/>
          </cell>
          <cell r="EZ30">
            <v>12216</v>
          </cell>
          <cell r="FA30">
            <v>1081</v>
          </cell>
          <cell r="FB30">
            <v>13297</v>
          </cell>
          <cell r="FC30" t="str">
            <v>Actual Count</v>
          </cell>
          <cell r="FD30">
            <v>11510</v>
          </cell>
          <cell r="FE30" t="str">
            <v>Actual Count</v>
          </cell>
          <cell r="FF30">
            <v>162921</v>
          </cell>
          <cell r="FG30" t="str">
            <v>Actual Count</v>
          </cell>
          <cell r="FH30">
            <v>8100</v>
          </cell>
          <cell r="FI30" t="str">
            <v>2</v>
          </cell>
          <cell r="FJ30">
            <v>10312</v>
          </cell>
          <cell r="FK30" t="str">
            <v/>
          </cell>
          <cell r="FL30" t="str">
            <v/>
          </cell>
          <cell r="FM30" t="str">
            <v/>
          </cell>
          <cell r="FN30">
            <v>0</v>
          </cell>
          <cell r="FO30">
            <v>1138</v>
          </cell>
          <cell r="FP30">
            <v>1132</v>
          </cell>
          <cell r="FQ30">
            <v>2270</v>
          </cell>
          <cell r="FR30">
            <v>19700</v>
          </cell>
          <cell r="FS30">
            <v>15469</v>
          </cell>
          <cell r="FT30">
            <v>18</v>
          </cell>
          <cell r="FU30">
            <v>35187</v>
          </cell>
          <cell r="FV30">
            <v>2566</v>
          </cell>
          <cell r="FW30">
            <v>37457</v>
          </cell>
          <cell r="FX30">
            <v>328044</v>
          </cell>
          <cell r="FY30">
            <v>330314</v>
          </cell>
          <cell r="FZ30">
            <v>308</v>
          </cell>
          <cell r="GA30">
            <v>26</v>
          </cell>
          <cell r="GB30">
            <v>93</v>
          </cell>
          <cell r="GC30">
            <v>427</v>
          </cell>
          <cell r="GD30">
            <v>10077</v>
          </cell>
          <cell r="GE30">
            <v>588</v>
          </cell>
          <cell r="GF30">
            <v>1778</v>
          </cell>
          <cell r="GG30">
            <v>12443</v>
          </cell>
          <cell r="GH30">
            <v>19</v>
          </cell>
          <cell r="GI30">
            <v>12</v>
          </cell>
          <cell r="GJ30" t="str">
            <v>Ms.</v>
          </cell>
          <cell r="GK30" t="str">
            <v>Leslie</v>
          </cell>
          <cell r="GL30" t="str">
            <v>Miller</v>
          </cell>
          <cell r="GM30" t="str">
            <v>335 Tower Court</v>
          </cell>
          <cell r="GN30" t="str">
            <v>Pewaukee</v>
          </cell>
          <cell r="GO30" t="str">
            <v>53072</v>
          </cell>
          <cell r="GP30" t="str">
            <v>lmiller71187@yahoo.com</v>
          </cell>
          <cell r="GQ30" t="str">
            <v>Ms.</v>
          </cell>
          <cell r="GR30" t="str">
            <v>Lisa</v>
          </cell>
          <cell r="GS30" t="str">
            <v>Jansen</v>
          </cell>
          <cell r="GT30" t="str">
            <v>1034 North Shore Drive</v>
          </cell>
          <cell r="GU30" t="str">
            <v>Pewaukee</v>
          </cell>
          <cell r="GV30" t="str">
            <v>53072</v>
          </cell>
          <cell r="GW30" t="str">
            <v>lisajansen1034@att.net</v>
          </cell>
          <cell r="GX30" t="str">
            <v>Mr.</v>
          </cell>
          <cell r="GY30" t="str">
            <v>Jeff</v>
          </cell>
          <cell r="GZ30" t="str">
            <v>Kara</v>
          </cell>
          <cell r="HA30" t="str">
            <v>W277 N2610 Rocky Point Rd.</v>
          </cell>
          <cell r="HB30" t="str">
            <v>Pewaukee</v>
          </cell>
          <cell r="HC30" t="str">
            <v>53072</v>
          </cell>
          <cell r="HD30" t="str">
            <v>kara@pewaukee.wi.us</v>
          </cell>
          <cell r="HE30" t="str">
            <v>Mr.</v>
          </cell>
          <cell r="HF30" t="str">
            <v>Dale</v>
          </cell>
          <cell r="HG30" t="str">
            <v>Noll</v>
          </cell>
          <cell r="HH30" t="str">
            <v>W264 N2827 Prospect Avenue</v>
          </cell>
          <cell r="HI30" t="str">
            <v>Pewaukee</v>
          </cell>
          <cell r="HJ30" t="str">
            <v>53072</v>
          </cell>
          <cell r="HK30" t="str">
            <v>pewaukeepatriot@gmail.com</v>
          </cell>
          <cell r="HL30" t="str">
            <v>Ms.</v>
          </cell>
          <cell r="HM30" t="str">
            <v>Laura</v>
          </cell>
          <cell r="HN30" t="str">
            <v>Muchowski</v>
          </cell>
          <cell r="HO30" t="str">
            <v>W268 N1947 Shooting Star Rd., Unit A</v>
          </cell>
          <cell r="HP30" t="str">
            <v>Pewaukee</v>
          </cell>
          <cell r="HQ30" t="str">
            <v>53072</v>
          </cell>
          <cell r="HR30" t="str">
            <v>lmuchowski@wi.rr.com</v>
          </cell>
          <cell r="HS30" t="str">
            <v>Ms.</v>
          </cell>
          <cell r="HT30" t="str">
            <v>Karen</v>
          </cell>
          <cell r="HU30" t="str">
            <v>Wildman</v>
          </cell>
          <cell r="HV30" t="str">
            <v>N21 W26651 Cattail Court</v>
          </cell>
          <cell r="HW30" t="str">
            <v>Pewaukee</v>
          </cell>
          <cell r="HX30" t="str">
            <v>53072</v>
          </cell>
          <cell r="HY30" t="str">
            <v>wildmanfam@gmail.com</v>
          </cell>
          <cell r="HZ30" t="str">
            <v>Ms.</v>
          </cell>
          <cell r="IA30" t="str">
            <v>Heather</v>
          </cell>
          <cell r="IB30" t="str">
            <v>Gergen</v>
          </cell>
          <cell r="IC30" t="str">
            <v>276 Prospect Ave.</v>
          </cell>
          <cell r="ID30" t="str">
            <v>Pewaukee</v>
          </cell>
          <cell r="IE30" t="str">
            <v>53072</v>
          </cell>
          <cell r="IF30" t="str">
            <v>hgergen@villageofpewaukee.com</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cell r="JW30" t="str">
            <v/>
          </cell>
          <cell r="JX30" t="str">
            <v/>
          </cell>
          <cell r="JY30" t="str">
            <v/>
          </cell>
          <cell r="JZ30" t="str">
            <v/>
          </cell>
          <cell r="KA30" t="str">
            <v/>
          </cell>
          <cell r="KB30" t="str">
            <v/>
          </cell>
          <cell r="KC30" t="str">
            <v/>
          </cell>
          <cell r="KD30" t="str">
            <v/>
          </cell>
          <cell r="KE30" t="str">
            <v/>
          </cell>
          <cell r="KF30" t="str">
            <v/>
          </cell>
          <cell r="KG30" t="str">
            <v/>
          </cell>
          <cell r="KH30" t="str">
            <v/>
          </cell>
          <cell r="KI30" t="str">
            <v/>
          </cell>
          <cell r="KJ30" t="str">
            <v/>
          </cell>
          <cell r="KK30" t="str">
            <v/>
          </cell>
          <cell r="KL30" t="str">
            <v/>
          </cell>
          <cell r="KM30" t="str">
            <v/>
          </cell>
          <cell r="KN30" t="str">
            <v/>
          </cell>
          <cell r="KO30" t="str">
            <v/>
          </cell>
          <cell r="KP30" t="str">
            <v/>
          </cell>
          <cell r="KQ30" t="str">
            <v/>
          </cell>
          <cell r="KR30" t="str">
            <v/>
          </cell>
          <cell r="KS30" t="str">
            <v/>
          </cell>
          <cell r="KT30" t="str">
            <v/>
          </cell>
          <cell r="KU30" t="str">
            <v/>
          </cell>
          <cell r="KV30" t="str">
            <v/>
          </cell>
          <cell r="KW30" t="str">
            <v/>
          </cell>
          <cell r="KX30" t="str">
            <v/>
          </cell>
          <cell r="KY30">
            <v>7</v>
          </cell>
          <cell r="KZ30" t="str">
            <v>City</v>
          </cell>
          <cell r="LA30" t="str">
            <v>Pewaukee</v>
          </cell>
          <cell r="LB30">
            <v>812214</v>
          </cell>
          <cell r="LC30" t="str">
            <v>Village</v>
          </cell>
          <cell r="LD30" t="str">
            <v>Pewaukee</v>
          </cell>
          <cell r="LE30">
            <v>256489</v>
          </cell>
          <cell r="LF30" t="str">
            <v/>
          </cell>
          <cell r="LG30" t="str">
            <v/>
          </cell>
          <cell r="LH30" t="str">
            <v/>
          </cell>
          <cell r="LI30" t="str">
            <v/>
          </cell>
          <cell r="LJ30" t="str">
            <v/>
          </cell>
          <cell r="LK30" t="str">
            <v/>
          </cell>
          <cell r="LL30" t="str">
            <v/>
          </cell>
          <cell r="LM30" t="str">
            <v/>
          </cell>
          <cell r="LN30" t="str">
            <v/>
          </cell>
          <cell r="LO30" t="str">
            <v/>
          </cell>
          <cell r="LP30" t="str">
            <v/>
          </cell>
          <cell r="LQ30" t="str">
            <v/>
          </cell>
          <cell r="LR30" t="str">
            <v/>
          </cell>
          <cell r="LS30" t="str">
            <v/>
          </cell>
          <cell r="LT30" t="str">
            <v/>
          </cell>
          <cell r="LU30">
            <v>1068703</v>
          </cell>
          <cell r="LV30">
            <v>113845</v>
          </cell>
          <cell r="LW30" t="str">
            <v>Jefferson</v>
          </cell>
          <cell r="LX30">
            <v>1231</v>
          </cell>
          <cell r="LY30" t="str">
            <v>Dodge</v>
          </cell>
          <cell r="LZ30">
            <v>446</v>
          </cell>
          <cell r="MA30" t="str">
            <v>Washington</v>
          </cell>
          <cell r="MB30">
            <v>905</v>
          </cell>
          <cell r="MC30" t="str">
            <v>Racine</v>
          </cell>
          <cell r="MD30">
            <v>11</v>
          </cell>
          <cell r="ME30" t="str">
            <v>Walworth</v>
          </cell>
          <cell r="MF30">
            <v>107</v>
          </cell>
          <cell r="MG30" t="str">
            <v/>
          </cell>
          <cell r="MH30" t="str">
            <v/>
          </cell>
          <cell r="MI30" t="str">
            <v/>
          </cell>
          <cell r="MJ30" t="str">
            <v/>
          </cell>
          <cell r="MK30" t="str">
            <v/>
          </cell>
          <cell r="ML30" t="str">
            <v/>
          </cell>
          <cell r="MM30" t="str">
            <v/>
          </cell>
          <cell r="MN30" t="str">
            <v/>
          </cell>
          <cell r="MO30" t="str">
            <v/>
          </cell>
          <cell r="MP30" t="str">
            <v/>
          </cell>
          <cell r="MQ30">
            <v>2700</v>
          </cell>
          <cell r="MR30" t="str">
            <v>Equipment Grant</v>
          </cell>
          <cell r="MS30">
            <v>585</v>
          </cell>
          <cell r="MT30" t="str">
            <v>Database credit</v>
          </cell>
          <cell r="MU30">
            <v>1397</v>
          </cell>
          <cell r="MV30" t="str">
            <v/>
          </cell>
          <cell r="MW30" t="str">
            <v/>
          </cell>
          <cell r="MX30" t="str">
            <v/>
          </cell>
          <cell r="MY30" t="str">
            <v/>
          </cell>
          <cell r="MZ30" t="str">
            <v/>
          </cell>
          <cell r="NA30" t="str">
            <v/>
          </cell>
          <cell r="NB30" t="str">
            <v/>
          </cell>
          <cell r="NC30">
            <v>1982</v>
          </cell>
          <cell r="ND30" t="str">
            <v/>
          </cell>
          <cell r="NE30" t="str">
            <v/>
          </cell>
          <cell r="NF30">
            <v>0</v>
          </cell>
          <cell r="NG30" t="str">
            <v/>
          </cell>
          <cell r="NH30" t="str">
            <v/>
          </cell>
          <cell r="NI30" t="str">
            <v/>
          </cell>
          <cell r="NJ30" t="str">
            <v/>
          </cell>
          <cell r="NK30" t="str">
            <v/>
          </cell>
          <cell r="NL30" t="str">
            <v/>
          </cell>
          <cell r="NM30" t="str">
            <v/>
          </cell>
          <cell r="NN30" t="str">
            <v/>
          </cell>
          <cell r="NO30" t="str">
            <v/>
          </cell>
          <cell r="NP30">
            <v>0</v>
          </cell>
          <cell r="NQ30" t="str">
            <v/>
          </cell>
          <cell r="NR30" t="str">
            <v/>
          </cell>
          <cell r="NS30" t="str">
            <v/>
          </cell>
          <cell r="NT30" t="str">
            <v/>
          </cell>
          <cell r="NU30" t="str">
            <v/>
          </cell>
          <cell r="NV30" t="str">
            <v/>
          </cell>
          <cell r="NW30" t="str">
            <v/>
          </cell>
          <cell r="NX30" t="str">
            <v/>
          </cell>
          <cell r="NY30" t="str">
            <v/>
          </cell>
          <cell r="NZ30">
            <v>0</v>
          </cell>
          <cell r="OA30">
            <v>38055</v>
          </cell>
          <cell r="OB30">
            <v>1225285</v>
          </cell>
        </row>
        <row r="31">
          <cell r="BM31" t="str">
            <v>WI0397</v>
          </cell>
          <cell r="BN31" t="str">
            <v/>
          </cell>
          <cell r="BO31" t="str">
            <v/>
          </cell>
          <cell r="BP31" t="str">
            <v>03</v>
          </cell>
          <cell r="BQ31" t="str">
            <v>WI</v>
          </cell>
          <cell r="BR31" t="str">
            <v/>
          </cell>
          <cell r="BS31" t="str">
            <v/>
          </cell>
          <cell r="BT31" t="str">
            <v>2019</v>
          </cell>
          <cell r="BU31" t="str">
            <v/>
          </cell>
          <cell r="BV31">
            <v>2</v>
          </cell>
          <cell r="BW31" t="str">
            <v/>
          </cell>
          <cell r="BX31" t="str">
            <v/>
          </cell>
          <cell r="BY31" t="str">
            <v/>
          </cell>
          <cell r="BZ31" t="str">
            <v/>
          </cell>
          <cell r="CA31" t="str">
            <v>Bridges Library System</v>
          </cell>
          <cell r="CB31" t="str">
            <v>Powers Memorial Library</v>
          </cell>
          <cell r="CC31" t="str">
            <v>Ms</v>
          </cell>
          <cell r="CD31" t="str">
            <v>Traci</v>
          </cell>
          <cell r="CE31" t="str">
            <v>Plotz</v>
          </cell>
          <cell r="CF31" t="str">
            <v>tplotz@palmyra.lib.wi.us</v>
          </cell>
          <cell r="CG31" t="str">
            <v/>
          </cell>
          <cell r="CH31" t="str">
            <v/>
          </cell>
          <cell r="CI31" t="str">
            <v/>
          </cell>
          <cell r="CJ31" t="str">
            <v/>
          </cell>
          <cell r="CK31" t="str">
            <v/>
          </cell>
          <cell r="CL31" t="str">
            <v/>
          </cell>
          <cell r="CM31" t="str">
            <v>115 W. Main St.</v>
          </cell>
          <cell r="CN31" t="str">
            <v>PO Box 0</v>
          </cell>
          <cell r="CO31" t="str">
            <v>Palmyra</v>
          </cell>
          <cell r="CP31" t="str">
            <v>53156</v>
          </cell>
          <cell r="CQ31" t="str">
            <v>0924</v>
          </cell>
          <cell r="CR31" t="str">
            <v>Jefferson</v>
          </cell>
          <cell r="CS31" t="str">
            <v>WI</v>
          </cell>
          <cell r="CT31" t="str">
            <v>(262)495-4605</v>
          </cell>
          <cell r="CU31" t="str">
            <v/>
          </cell>
          <cell r="CV31" t="str">
            <v/>
          </cell>
          <cell r="CW31" t="str">
            <v>(262)495-8617</v>
          </cell>
          <cell r="CX31">
            <v>5703</v>
          </cell>
          <cell r="CY31">
            <v>0</v>
          </cell>
          <cell r="CZ31" t="str">
            <v>CE</v>
          </cell>
          <cell r="DA31">
            <v>46</v>
          </cell>
          <cell r="DB31">
            <v>35</v>
          </cell>
          <cell r="DC31">
            <v>46</v>
          </cell>
          <cell r="DD31">
            <v>52</v>
          </cell>
          <cell r="DE31">
            <v>17</v>
          </cell>
          <cell r="DF31">
            <v>2392</v>
          </cell>
          <cell r="DG31">
            <v>1610</v>
          </cell>
          <cell r="DH31">
            <v>782</v>
          </cell>
          <cell r="DI31">
            <v>19495</v>
          </cell>
          <cell r="DJ31">
            <v>560</v>
          </cell>
          <cell r="DK31">
            <v>158512</v>
          </cell>
          <cell r="DL31">
            <v>983</v>
          </cell>
          <cell r="DM31">
            <v>30</v>
          </cell>
          <cell r="DN31">
            <v>56297</v>
          </cell>
          <cell r="DO31">
            <v>4028</v>
          </cell>
          <cell r="DP31">
            <v>271</v>
          </cell>
          <cell r="DQ31">
            <v>952</v>
          </cell>
          <cell r="DR31">
            <v>156</v>
          </cell>
          <cell r="DS31" t="str">
            <v/>
          </cell>
          <cell r="DT31" t="str">
            <v>Hotspots, Kayaks, Lifejackets, video games, headphones, zoo passes, projector, launchpads, kindle</v>
          </cell>
          <cell r="DU31" t="str">
            <v/>
          </cell>
          <cell r="DV31" t="str">
            <v/>
          </cell>
          <cell r="DW31" t="str">
            <v/>
          </cell>
          <cell r="DX31" t="str">
            <v/>
          </cell>
          <cell r="DY31">
            <v>0</v>
          </cell>
          <cell r="DZ31">
            <v>5</v>
          </cell>
          <cell r="EA31">
            <v>50</v>
          </cell>
          <cell r="EB31">
            <v>55</v>
          </cell>
          <cell r="EC31">
            <v>27</v>
          </cell>
          <cell r="ED31">
            <v>240505</v>
          </cell>
          <cell r="EE31">
            <v>8.1058599999999995E-2</v>
          </cell>
          <cell r="EF31">
            <v>5</v>
          </cell>
          <cell r="EG31" t="str">
            <v/>
          </cell>
          <cell r="EH31">
            <v>27</v>
          </cell>
          <cell r="EI31">
            <v>861</v>
          </cell>
          <cell r="EJ31">
            <v>22893</v>
          </cell>
          <cell r="EK31">
            <v>5609</v>
          </cell>
          <cell r="EL31" t="str">
            <v/>
          </cell>
          <cell r="EM31" t="str">
            <v/>
          </cell>
          <cell r="EN31" t="str">
            <v/>
          </cell>
          <cell r="EO31" t="str">
            <v>Categorized ILL Transactions</v>
          </cell>
          <cell r="EP31">
            <v>5989</v>
          </cell>
          <cell r="EQ31">
            <v>4829</v>
          </cell>
          <cell r="ER31">
            <v>129</v>
          </cell>
          <cell r="ES31">
            <v>185</v>
          </cell>
          <cell r="ET31">
            <v>0</v>
          </cell>
          <cell r="EU31">
            <v>0</v>
          </cell>
          <cell r="EV31">
            <v>6118</v>
          </cell>
          <cell r="EW31">
            <v>5014</v>
          </cell>
          <cell r="EX31" t="str">
            <v/>
          </cell>
          <cell r="EY31" t="str">
            <v/>
          </cell>
          <cell r="EZ31">
            <v>932</v>
          </cell>
          <cell r="FA31">
            <v>887</v>
          </cell>
          <cell r="FB31">
            <v>1819</v>
          </cell>
          <cell r="FC31" t="str">
            <v>Did Not Collect</v>
          </cell>
          <cell r="FD31" t="str">
            <v/>
          </cell>
          <cell r="FE31" t="str">
            <v>Actual Count</v>
          </cell>
          <cell r="FF31">
            <v>10064</v>
          </cell>
          <cell r="FG31" t="str">
            <v>Did Not Collect</v>
          </cell>
          <cell r="FH31" t="str">
            <v/>
          </cell>
          <cell r="FI31" t="str">
            <v>0</v>
          </cell>
          <cell r="FJ31" t="str">
            <v/>
          </cell>
          <cell r="FK31">
            <v>-1</v>
          </cell>
          <cell r="FL31" t="str">
            <v/>
          </cell>
          <cell r="FM31" t="str">
            <v/>
          </cell>
          <cell r="FN31">
            <v>0</v>
          </cell>
          <cell r="FO31">
            <v>1</v>
          </cell>
          <cell r="FP31">
            <v>33</v>
          </cell>
          <cell r="FQ31">
            <v>34</v>
          </cell>
          <cell r="FR31">
            <v>1125</v>
          </cell>
          <cell r="FS31">
            <v>1561</v>
          </cell>
          <cell r="FT31">
            <v>1</v>
          </cell>
          <cell r="FU31">
            <v>2687</v>
          </cell>
          <cell r="FV31">
            <v>80</v>
          </cell>
          <cell r="FW31">
            <v>2721</v>
          </cell>
          <cell r="FX31">
            <v>25580</v>
          </cell>
          <cell r="FY31">
            <v>25614</v>
          </cell>
          <cell r="FZ31">
            <v>73</v>
          </cell>
          <cell r="GA31">
            <v>106</v>
          </cell>
          <cell r="GB31">
            <v>138</v>
          </cell>
          <cell r="GC31">
            <v>317</v>
          </cell>
          <cell r="GD31">
            <v>729</v>
          </cell>
          <cell r="GE31">
            <v>363</v>
          </cell>
          <cell r="GF31">
            <v>737</v>
          </cell>
          <cell r="GG31">
            <v>1829</v>
          </cell>
          <cell r="GH31">
            <v>6</v>
          </cell>
          <cell r="GI31">
            <v>6</v>
          </cell>
          <cell r="GJ31" t="str">
            <v>Mr.</v>
          </cell>
          <cell r="GK31" t="str">
            <v>John</v>
          </cell>
          <cell r="GL31" t="str">
            <v>Lucht</v>
          </cell>
          <cell r="GM31" t="str">
            <v>227 Maple St..</v>
          </cell>
          <cell r="GN31" t="str">
            <v>Palmyra</v>
          </cell>
          <cell r="GO31" t="str">
            <v>53156</v>
          </cell>
          <cell r="GP31" t="str">
            <v>jwlucht@charter.net</v>
          </cell>
          <cell r="GQ31" t="str">
            <v>Ms.</v>
          </cell>
          <cell r="GR31" t="str">
            <v>Julie</v>
          </cell>
          <cell r="GS31" t="str">
            <v>Powell</v>
          </cell>
          <cell r="GT31" t="str">
            <v>513 Maple Street</v>
          </cell>
          <cell r="GU31" t="str">
            <v>Palmya</v>
          </cell>
          <cell r="GV31" t="str">
            <v>53156</v>
          </cell>
          <cell r="GW31" t="str">
            <v>trustee4@villageofpalmyra.com</v>
          </cell>
          <cell r="GX31" t="str">
            <v>Mr.</v>
          </cell>
          <cell r="GY31" t="str">
            <v>Joel</v>
          </cell>
          <cell r="GZ31" t="str">
            <v>Tortomasi</v>
          </cell>
          <cell r="HA31" t="str">
            <v>714 Maple St.</v>
          </cell>
          <cell r="HB31" t="str">
            <v>Palmyra</v>
          </cell>
          <cell r="HC31" t="str">
            <v>53156</v>
          </cell>
          <cell r="HD31" t="str">
            <v>jtortomasi@peasd.org</v>
          </cell>
          <cell r="HE31" t="str">
            <v>Ms.</v>
          </cell>
          <cell r="HF31" t="str">
            <v>Kristin</v>
          </cell>
          <cell r="HG31" t="str">
            <v>Fleming</v>
          </cell>
          <cell r="HH31" t="str">
            <v>W1576 Marsh Road</v>
          </cell>
          <cell r="HI31" t="str">
            <v>Palmyra</v>
          </cell>
          <cell r="HJ31" t="str">
            <v>53156</v>
          </cell>
          <cell r="HK31" t="str">
            <v>kkfleming@me.com</v>
          </cell>
          <cell r="HL31" t="str">
            <v>Ms.</v>
          </cell>
          <cell r="HM31" t="str">
            <v>Ann</v>
          </cell>
          <cell r="HN31" t="str">
            <v>Popp</v>
          </cell>
          <cell r="HO31" t="str">
            <v>235 Northwest St.</v>
          </cell>
          <cell r="HP31" t="str">
            <v>Palmyra</v>
          </cell>
          <cell r="HQ31" t="str">
            <v>53156</v>
          </cell>
          <cell r="HR31" t="str">
            <v>apopp@peasd.org</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cell r="JW31" t="str">
            <v/>
          </cell>
          <cell r="JX31" t="str">
            <v/>
          </cell>
          <cell r="JY31" t="str">
            <v/>
          </cell>
          <cell r="JZ31" t="str">
            <v/>
          </cell>
          <cell r="KA31" t="str">
            <v/>
          </cell>
          <cell r="KB31" t="str">
            <v/>
          </cell>
          <cell r="KC31" t="str">
            <v/>
          </cell>
          <cell r="KD31" t="str">
            <v/>
          </cell>
          <cell r="KE31" t="str">
            <v/>
          </cell>
          <cell r="KF31" t="str">
            <v/>
          </cell>
          <cell r="KG31" t="str">
            <v/>
          </cell>
          <cell r="KH31" t="str">
            <v/>
          </cell>
          <cell r="KI31" t="str">
            <v/>
          </cell>
          <cell r="KJ31" t="str">
            <v/>
          </cell>
          <cell r="KK31" t="str">
            <v/>
          </cell>
          <cell r="KL31" t="str">
            <v/>
          </cell>
          <cell r="KM31" t="str">
            <v/>
          </cell>
          <cell r="KN31" t="str">
            <v/>
          </cell>
          <cell r="KO31" t="str">
            <v/>
          </cell>
          <cell r="KP31" t="str">
            <v/>
          </cell>
          <cell r="KQ31" t="str">
            <v/>
          </cell>
          <cell r="KR31" t="str">
            <v/>
          </cell>
          <cell r="KS31" t="str">
            <v/>
          </cell>
          <cell r="KT31" t="str">
            <v/>
          </cell>
          <cell r="KU31" t="str">
            <v/>
          </cell>
          <cell r="KV31" t="str">
            <v/>
          </cell>
          <cell r="KW31" t="str">
            <v/>
          </cell>
          <cell r="KX31" t="str">
            <v/>
          </cell>
          <cell r="KY31">
            <v>5</v>
          </cell>
          <cell r="KZ31" t="str">
            <v>Village</v>
          </cell>
          <cell r="LA31" t="str">
            <v>Palmyra</v>
          </cell>
          <cell r="LB31">
            <v>81648</v>
          </cell>
          <cell r="LC31" t="str">
            <v/>
          </cell>
          <cell r="LD31" t="str">
            <v/>
          </cell>
          <cell r="LE31" t="str">
            <v/>
          </cell>
          <cell r="LF31" t="str">
            <v/>
          </cell>
          <cell r="LG31" t="str">
            <v/>
          </cell>
          <cell r="LH31" t="str">
            <v/>
          </cell>
          <cell r="LI31" t="str">
            <v/>
          </cell>
          <cell r="LJ31" t="str">
            <v/>
          </cell>
          <cell r="LK31" t="str">
            <v/>
          </cell>
          <cell r="LL31" t="str">
            <v/>
          </cell>
          <cell r="LM31" t="str">
            <v/>
          </cell>
          <cell r="LN31" t="str">
            <v/>
          </cell>
          <cell r="LO31" t="str">
            <v/>
          </cell>
          <cell r="LP31" t="str">
            <v/>
          </cell>
          <cell r="LQ31" t="str">
            <v/>
          </cell>
          <cell r="LR31" t="str">
            <v/>
          </cell>
          <cell r="LS31" t="str">
            <v/>
          </cell>
          <cell r="LT31" t="str">
            <v/>
          </cell>
          <cell r="LU31">
            <v>81648</v>
          </cell>
          <cell r="LV31">
            <v>53883</v>
          </cell>
          <cell r="LW31" t="str">
            <v>Waukesha</v>
          </cell>
          <cell r="LX31">
            <v>4263</v>
          </cell>
          <cell r="LY31" t="str">
            <v>Dodge</v>
          </cell>
          <cell r="LZ31" t="str">
            <v/>
          </cell>
          <cell r="MA31" t="str">
            <v>Dane</v>
          </cell>
          <cell r="MB31" t="str">
            <v/>
          </cell>
          <cell r="MC31" t="str">
            <v>Rock</v>
          </cell>
          <cell r="MD31" t="str">
            <v/>
          </cell>
          <cell r="ME31" t="str">
            <v>Walworth</v>
          </cell>
          <cell r="MF31">
            <v>4439</v>
          </cell>
          <cell r="MG31" t="str">
            <v/>
          </cell>
          <cell r="MH31" t="str">
            <v/>
          </cell>
          <cell r="MI31" t="str">
            <v/>
          </cell>
          <cell r="MJ31" t="str">
            <v/>
          </cell>
          <cell r="MK31" t="str">
            <v/>
          </cell>
          <cell r="ML31" t="str">
            <v/>
          </cell>
          <cell r="MM31" t="str">
            <v/>
          </cell>
          <cell r="MN31" t="str">
            <v/>
          </cell>
          <cell r="MO31" t="str">
            <v/>
          </cell>
          <cell r="MP31" t="str">
            <v/>
          </cell>
          <cell r="MQ31">
            <v>8702</v>
          </cell>
          <cell r="MR31" t="str">
            <v>Innovation Grant</v>
          </cell>
          <cell r="MS31">
            <v>951</v>
          </cell>
          <cell r="MT31" t="str">
            <v/>
          </cell>
          <cell r="MU31" t="str">
            <v/>
          </cell>
          <cell r="MV31" t="str">
            <v/>
          </cell>
          <cell r="MW31" t="str">
            <v/>
          </cell>
          <cell r="MX31" t="str">
            <v/>
          </cell>
          <cell r="MY31" t="str">
            <v/>
          </cell>
          <cell r="MZ31" t="str">
            <v/>
          </cell>
          <cell r="NA31" t="str">
            <v/>
          </cell>
          <cell r="NB31" t="str">
            <v/>
          </cell>
          <cell r="NC31">
            <v>951</v>
          </cell>
          <cell r="ND31" t="str">
            <v/>
          </cell>
          <cell r="NE31" t="str">
            <v/>
          </cell>
          <cell r="NF31">
            <v>0</v>
          </cell>
          <cell r="NG31" t="str">
            <v/>
          </cell>
          <cell r="NH31" t="str">
            <v/>
          </cell>
          <cell r="NI31" t="str">
            <v/>
          </cell>
          <cell r="NJ31" t="str">
            <v/>
          </cell>
          <cell r="NK31" t="str">
            <v/>
          </cell>
          <cell r="NL31" t="str">
            <v/>
          </cell>
          <cell r="NM31" t="str">
            <v/>
          </cell>
          <cell r="NN31" t="str">
            <v/>
          </cell>
          <cell r="NO31" t="str">
            <v/>
          </cell>
          <cell r="NP31">
            <v>0</v>
          </cell>
          <cell r="NQ31" t="str">
            <v/>
          </cell>
          <cell r="NR31" t="str">
            <v/>
          </cell>
          <cell r="NS31" t="str">
            <v/>
          </cell>
          <cell r="NT31" t="str">
            <v/>
          </cell>
          <cell r="NU31" t="str">
            <v/>
          </cell>
          <cell r="NV31" t="str">
            <v/>
          </cell>
          <cell r="NW31" t="str">
            <v/>
          </cell>
          <cell r="NX31" t="str">
            <v/>
          </cell>
          <cell r="NY31" t="str">
            <v/>
          </cell>
          <cell r="NZ31">
            <v>0</v>
          </cell>
          <cell r="OA31">
            <v>6519</v>
          </cell>
          <cell r="OB31">
            <v>151703</v>
          </cell>
        </row>
        <row r="32">
          <cell r="BM32" t="str">
            <v>WI0226</v>
          </cell>
          <cell r="BN32" t="str">
            <v/>
          </cell>
          <cell r="BO32" t="str">
            <v/>
          </cell>
          <cell r="BP32" t="str">
            <v>03</v>
          </cell>
          <cell r="BQ32" t="str">
            <v>WI</v>
          </cell>
          <cell r="BR32" t="str">
            <v/>
          </cell>
          <cell r="BS32" t="str">
            <v/>
          </cell>
          <cell r="BT32" t="str">
            <v>2019</v>
          </cell>
          <cell r="BU32" t="str">
            <v/>
          </cell>
          <cell r="BV32">
            <v>2</v>
          </cell>
          <cell r="BW32" t="str">
            <v/>
          </cell>
          <cell r="BX32" t="str">
            <v/>
          </cell>
          <cell r="BY32" t="str">
            <v/>
          </cell>
          <cell r="BZ32" t="str">
            <v/>
          </cell>
          <cell r="CA32" t="str">
            <v>Bridges Library System</v>
          </cell>
          <cell r="CB32" t="str">
            <v>Town Hall Library</v>
          </cell>
          <cell r="CC32" t="str">
            <v>Ms</v>
          </cell>
          <cell r="CD32" t="str">
            <v>Cheryl</v>
          </cell>
          <cell r="CE32" t="str">
            <v>Schoenhaar</v>
          </cell>
          <cell r="CF32" t="str">
            <v>schoenhaar@townhall.lib.wi.us</v>
          </cell>
          <cell r="CG32" t="str">
            <v/>
          </cell>
          <cell r="CH32" t="str">
            <v/>
          </cell>
          <cell r="CI32" t="str">
            <v/>
          </cell>
          <cell r="CJ32" t="str">
            <v/>
          </cell>
          <cell r="CK32" t="str">
            <v/>
          </cell>
          <cell r="CL32" t="str">
            <v/>
          </cell>
          <cell r="CM32" t="str">
            <v>N76 W31429 Hwy. V V</v>
          </cell>
          <cell r="CN32" t="str">
            <v>PO Box 158</v>
          </cell>
          <cell r="CO32" t="str">
            <v>North Lake</v>
          </cell>
          <cell r="CP32" t="str">
            <v>53064</v>
          </cell>
          <cell r="CQ32" t="str">
            <v>0158</v>
          </cell>
          <cell r="CR32" t="str">
            <v>Waukesha</v>
          </cell>
          <cell r="CS32" t="str">
            <v>WI</v>
          </cell>
          <cell r="CT32" t="str">
            <v>(262)966-2933</v>
          </cell>
          <cell r="CU32" t="str">
            <v/>
          </cell>
          <cell r="CV32" t="str">
            <v/>
          </cell>
          <cell r="CW32" t="str">
            <v>(262)966-0208</v>
          </cell>
          <cell r="CX32">
            <v>16287</v>
          </cell>
          <cell r="CY32">
            <v>0</v>
          </cell>
          <cell r="CZ32" t="str">
            <v>CE</v>
          </cell>
          <cell r="DA32">
            <v>60</v>
          </cell>
          <cell r="DB32">
            <v>48</v>
          </cell>
          <cell r="DC32">
            <v>56</v>
          </cell>
          <cell r="DD32">
            <v>52</v>
          </cell>
          <cell r="DE32">
            <v>4</v>
          </cell>
          <cell r="DF32">
            <v>3104</v>
          </cell>
          <cell r="DG32">
            <v>2880</v>
          </cell>
          <cell r="DH32">
            <v>224</v>
          </cell>
          <cell r="DI32">
            <v>56314</v>
          </cell>
          <cell r="DJ32">
            <v>3418</v>
          </cell>
          <cell r="DK32">
            <v>158512</v>
          </cell>
          <cell r="DL32">
            <v>5655</v>
          </cell>
          <cell r="DM32">
            <v>200</v>
          </cell>
          <cell r="DN32">
            <v>56297</v>
          </cell>
          <cell r="DO32">
            <v>7710</v>
          </cell>
          <cell r="DP32">
            <v>324</v>
          </cell>
          <cell r="DQ32">
            <v>952</v>
          </cell>
          <cell r="DR32">
            <v>63</v>
          </cell>
          <cell r="DS32" t="str">
            <v/>
          </cell>
          <cell r="DT32" t="str">
            <v>Kits</v>
          </cell>
          <cell r="DU32" t="str">
            <v/>
          </cell>
          <cell r="DV32" t="str">
            <v/>
          </cell>
          <cell r="DW32" t="str">
            <v/>
          </cell>
          <cell r="DX32" t="str">
            <v/>
          </cell>
          <cell r="DY32">
            <v>4</v>
          </cell>
          <cell r="DZ32">
            <v>5</v>
          </cell>
          <cell r="EA32">
            <v>50</v>
          </cell>
          <cell r="EB32">
            <v>59</v>
          </cell>
          <cell r="EC32">
            <v>88</v>
          </cell>
          <cell r="ED32">
            <v>285650</v>
          </cell>
          <cell r="EE32">
            <v>0.1971434</v>
          </cell>
          <cell r="EF32">
            <v>9</v>
          </cell>
          <cell r="EG32" t="str">
            <v/>
          </cell>
          <cell r="EH32">
            <v>88</v>
          </cell>
          <cell r="EI32">
            <v>3942</v>
          </cell>
          <cell r="EJ32">
            <v>69541</v>
          </cell>
          <cell r="EK32">
            <v>35011</v>
          </cell>
          <cell r="EL32" t="str">
            <v/>
          </cell>
          <cell r="EM32" t="str">
            <v/>
          </cell>
          <cell r="EN32" t="str">
            <v/>
          </cell>
          <cell r="EO32" t="str">
            <v>Categorized ILL Transactions</v>
          </cell>
          <cell r="EP32">
            <v>17573</v>
          </cell>
          <cell r="EQ32">
            <v>10815</v>
          </cell>
          <cell r="ER32">
            <v>305</v>
          </cell>
          <cell r="ES32">
            <v>37</v>
          </cell>
          <cell r="ET32">
            <v>0</v>
          </cell>
          <cell r="EU32">
            <v>0</v>
          </cell>
          <cell r="EV32">
            <v>17878</v>
          </cell>
          <cell r="EW32">
            <v>10852</v>
          </cell>
          <cell r="EX32" t="str">
            <v/>
          </cell>
          <cell r="EY32" t="str">
            <v/>
          </cell>
          <cell r="EZ32">
            <v>3076</v>
          </cell>
          <cell r="FA32">
            <v>654</v>
          </cell>
          <cell r="FB32">
            <v>3730</v>
          </cell>
          <cell r="FC32" t="str">
            <v>Survey Week(s)</v>
          </cell>
          <cell r="FD32">
            <v>22100</v>
          </cell>
          <cell r="FE32" t="str">
            <v>Survey Week(s)</v>
          </cell>
          <cell r="FF32">
            <v>39988</v>
          </cell>
          <cell r="FG32" t="str">
            <v>Actual Count</v>
          </cell>
          <cell r="FH32">
            <v>2261</v>
          </cell>
          <cell r="FI32" t="str">
            <v>2</v>
          </cell>
          <cell r="FJ32">
            <v>2204</v>
          </cell>
          <cell r="FK32">
            <v>20653</v>
          </cell>
          <cell r="FL32" t="str">
            <v/>
          </cell>
          <cell r="FM32" t="str">
            <v/>
          </cell>
          <cell r="FN32">
            <v>0</v>
          </cell>
          <cell r="FO32">
            <v>577</v>
          </cell>
          <cell r="FP32">
            <v>155</v>
          </cell>
          <cell r="FQ32">
            <v>732</v>
          </cell>
          <cell r="FR32">
            <v>6201</v>
          </cell>
          <cell r="FS32">
            <v>5798</v>
          </cell>
          <cell r="FT32">
            <v>3</v>
          </cell>
          <cell r="FU32">
            <v>12002</v>
          </cell>
          <cell r="FV32">
            <v>993</v>
          </cell>
          <cell r="FW32">
            <v>12734</v>
          </cell>
          <cell r="FX32">
            <v>81543</v>
          </cell>
          <cell r="FY32">
            <v>82275</v>
          </cell>
          <cell r="FZ32">
            <v>184</v>
          </cell>
          <cell r="GA32">
            <v>1</v>
          </cell>
          <cell r="GB32">
            <v>65</v>
          </cell>
          <cell r="GC32">
            <v>250</v>
          </cell>
          <cell r="GD32">
            <v>3521</v>
          </cell>
          <cell r="GE32">
            <v>97</v>
          </cell>
          <cell r="GF32">
            <v>1069</v>
          </cell>
          <cell r="GG32">
            <v>4687</v>
          </cell>
          <cell r="GH32">
            <v>15</v>
          </cell>
          <cell r="GI32">
            <v>9</v>
          </cell>
          <cell r="GJ32" t="str">
            <v>Ms.</v>
          </cell>
          <cell r="GK32" t="str">
            <v>Mandy</v>
          </cell>
          <cell r="GL32" t="str">
            <v>Ploch</v>
          </cell>
          <cell r="GM32" t="str">
            <v>W309N7460 Northern Dancer Road</v>
          </cell>
          <cell r="GN32" t="str">
            <v>Hartland</v>
          </cell>
          <cell r="GO32" t="str">
            <v>53029</v>
          </cell>
          <cell r="GP32" t="str">
            <v>dig@wi.rr.com</v>
          </cell>
          <cell r="GQ32" t="str">
            <v>Ms.</v>
          </cell>
          <cell r="GR32" t="str">
            <v>Karen</v>
          </cell>
          <cell r="GS32" t="str">
            <v>Savitskij</v>
          </cell>
          <cell r="GT32" t="str">
            <v>W308N7021 Club Circle East</v>
          </cell>
          <cell r="GU32" t="str">
            <v>Hartland</v>
          </cell>
          <cell r="GV32" t="str">
            <v>53029</v>
          </cell>
          <cell r="GW32" t="str">
            <v>karen.savitskij@gmail.com</v>
          </cell>
          <cell r="GX32" t="str">
            <v>Ms.</v>
          </cell>
          <cell r="GY32" t="str">
            <v>Kristal</v>
          </cell>
          <cell r="GZ32" t="str">
            <v>Stippich</v>
          </cell>
          <cell r="HA32" t="str">
            <v>N73 W29095 Bark River Dr.</v>
          </cell>
          <cell r="HB32" t="str">
            <v>Hartland</v>
          </cell>
          <cell r="HC32" t="str">
            <v>53029</v>
          </cell>
          <cell r="HD32" t="str">
            <v>Kristal_Stippich@hotmail.com</v>
          </cell>
          <cell r="HE32" t="str">
            <v>Ms.</v>
          </cell>
          <cell r="HF32" t="str">
            <v>Annie</v>
          </cell>
          <cell r="HG32" t="str">
            <v>DiPietro</v>
          </cell>
          <cell r="HH32" t="str">
            <v>933 S. Comanche Lane</v>
          </cell>
          <cell r="HI32" t="str">
            <v>Waukesha</v>
          </cell>
          <cell r="HJ32" t="str">
            <v>53188</v>
          </cell>
          <cell r="HK32" t="str">
            <v>dipietro@swallowschool.org</v>
          </cell>
          <cell r="HL32" t="str">
            <v>Mr.</v>
          </cell>
          <cell r="HM32" t="str">
            <v>Don</v>
          </cell>
          <cell r="HN32" t="str">
            <v>Herrick</v>
          </cell>
          <cell r="HO32" t="str">
            <v>N70W31091 Club Circle W</v>
          </cell>
          <cell r="HP32" t="str">
            <v>Hartland</v>
          </cell>
          <cell r="HQ32" t="str">
            <v>53029</v>
          </cell>
          <cell r="HR32" t="str">
            <v>ccc9thhole@aol.com</v>
          </cell>
          <cell r="HS32" t="str">
            <v>Ms.</v>
          </cell>
          <cell r="HT32" t="str">
            <v>Mary Rogers</v>
          </cell>
          <cell r="HU32" t="str">
            <v>Blum</v>
          </cell>
          <cell r="HV32" t="str">
            <v>1412 N. Lapham St.</v>
          </cell>
          <cell r="HW32" t="str">
            <v>Oconomowoc</v>
          </cell>
          <cell r="HX32" t="str">
            <v>53066</v>
          </cell>
          <cell r="HY32" t="str">
            <v>marylouise40@sbcglobal.net</v>
          </cell>
          <cell r="HZ32" t="str">
            <v>Mr.</v>
          </cell>
          <cell r="IA32" t="str">
            <v>Richard</v>
          </cell>
          <cell r="IB32" t="str">
            <v>Nawrocki</v>
          </cell>
          <cell r="IC32" t="str">
            <v>N67W32452 Wildwood Pt. Rd</v>
          </cell>
          <cell r="ID32" t="str">
            <v>Hartland</v>
          </cell>
          <cell r="IE32" t="str">
            <v>53029</v>
          </cell>
          <cell r="IF32" t="str">
            <v>rinsrichard@netscape.net</v>
          </cell>
          <cell r="IG32" t="str">
            <v>Ms.</v>
          </cell>
          <cell r="IH32" t="str">
            <v>Debra</v>
          </cell>
          <cell r="II32" t="str">
            <v>Cull</v>
          </cell>
          <cell r="IJ32" t="str">
            <v>N92W29790 Center Oak Road</v>
          </cell>
          <cell r="IK32" t="str">
            <v>Hartland</v>
          </cell>
          <cell r="IL32" t="str">
            <v>53029</v>
          </cell>
          <cell r="IM32" t="str">
            <v>dcull5150@att.net</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v>8</v>
          </cell>
          <cell r="KZ32" t="str">
            <v>Town</v>
          </cell>
          <cell r="LA32" t="str">
            <v>Merton</v>
          </cell>
          <cell r="LB32">
            <v>437052</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v>437052</v>
          </cell>
          <cell r="LV32">
            <v>79216</v>
          </cell>
          <cell r="LW32" t="str">
            <v>Jefferson</v>
          </cell>
          <cell r="LX32">
            <v>1084</v>
          </cell>
          <cell r="LY32" t="str">
            <v>Dodge</v>
          </cell>
          <cell r="LZ32">
            <v>12192</v>
          </cell>
          <cell r="MA32" t="str">
            <v>Washington</v>
          </cell>
          <cell r="MB32">
            <v>42890</v>
          </cell>
          <cell r="MC32" t="str">
            <v>Racine</v>
          </cell>
          <cell r="MD32">
            <v>0</v>
          </cell>
          <cell r="ME32" t="str">
            <v>Walworth</v>
          </cell>
          <cell r="MF32">
            <v>0</v>
          </cell>
          <cell r="MG32" t="str">
            <v>Ozaukee</v>
          </cell>
          <cell r="MH32" t="str">
            <v/>
          </cell>
          <cell r="MI32" t="str">
            <v/>
          </cell>
          <cell r="MJ32" t="str">
            <v/>
          </cell>
          <cell r="MK32" t="str">
            <v/>
          </cell>
          <cell r="ML32" t="str">
            <v/>
          </cell>
          <cell r="MM32" t="str">
            <v/>
          </cell>
          <cell r="MN32" t="str">
            <v/>
          </cell>
          <cell r="MO32" t="str">
            <v/>
          </cell>
          <cell r="MP32" t="str">
            <v/>
          </cell>
          <cell r="MQ32">
            <v>56166</v>
          </cell>
          <cell r="MR32" t="str">
            <v>Innovation Grant</v>
          </cell>
          <cell r="MS32">
            <v>0</v>
          </cell>
          <cell r="MT32" t="str">
            <v/>
          </cell>
          <cell r="MU32" t="str">
            <v/>
          </cell>
          <cell r="MV32" t="str">
            <v/>
          </cell>
          <cell r="MW32" t="str">
            <v/>
          </cell>
          <cell r="MX32" t="str">
            <v/>
          </cell>
          <cell r="MY32" t="str">
            <v/>
          </cell>
          <cell r="MZ32">
            <v>0</v>
          </cell>
          <cell r="NA32" t="str">
            <v/>
          </cell>
          <cell r="NB32">
            <v>0</v>
          </cell>
          <cell r="NC32">
            <v>0</v>
          </cell>
          <cell r="ND32" t="str">
            <v/>
          </cell>
          <cell r="NE32" t="str">
            <v/>
          </cell>
          <cell r="NF32">
            <v>0</v>
          </cell>
          <cell r="NG32" t="str">
            <v/>
          </cell>
          <cell r="NH32" t="str">
            <v/>
          </cell>
          <cell r="NI32" t="str">
            <v/>
          </cell>
          <cell r="NJ32" t="str">
            <v/>
          </cell>
          <cell r="NK32" t="str">
            <v/>
          </cell>
          <cell r="NL32" t="str">
            <v/>
          </cell>
          <cell r="NM32" t="str">
            <v/>
          </cell>
          <cell r="NN32" t="str">
            <v/>
          </cell>
          <cell r="NO32" t="str">
            <v/>
          </cell>
          <cell r="NP32">
            <v>0</v>
          </cell>
          <cell r="NQ32" t="str">
            <v/>
          </cell>
          <cell r="NR32">
            <v>0</v>
          </cell>
          <cell r="NS32" t="str">
            <v/>
          </cell>
          <cell r="NT32" t="str">
            <v/>
          </cell>
          <cell r="NU32" t="str">
            <v/>
          </cell>
          <cell r="NV32" t="str">
            <v/>
          </cell>
          <cell r="NW32" t="str">
            <v/>
          </cell>
          <cell r="NX32" t="str">
            <v/>
          </cell>
          <cell r="NY32">
            <v>0</v>
          </cell>
          <cell r="NZ32">
            <v>46765</v>
          </cell>
          <cell r="OA32">
            <v>12667</v>
          </cell>
          <cell r="OB32">
            <v>631866</v>
          </cell>
        </row>
        <row r="33">
          <cell r="BM33" t="str">
            <v>WI0336</v>
          </cell>
          <cell r="BN33" t="str">
            <v/>
          </cell>
          <cell r="BO33" t="str">
            <v/>
          </cell>
          <cell r="BP33" t="str">
            <v>03</v>
          </cell>
          <cell r="BQ33" t="str">
            <v>WI</v>
          </cell>
          <cell r="BR33" t="str">
            <v/>
          </cell>
          <cell r="BS33" t="str">
            <v/>
          </cell>
          <cell r="BT33" t="str">
            <v>2019</v>
          </cell>
          <cell r="BU33" t="str">
            <v/>
          </cell>
          <cell r="BV33">
            <v>1</v>
          </cell>
          <cell r="BW33" t="str">
            <v/>
          </cell>
          <cell r="BX33" t="str">
            <v/>
          </cell>
          <cell r="BY33" t="str">
            <v/>
          </cell>
          <cell r="BZ33" t="str">
            <v/>
          </cell>
          <cell r="CA33" t="str">
            <v>Bridges Library System</v>
          </cell>
          <cell r="CB33" t="str">
            <v>Watertown Public Library</v>
          </cell>
          <cell r="CC33" t="str">
            <v>Ms</v>
          </cell>
          <cell r="CD33" t="str">
            <v>Margaret</v>
          </cell>
          <cell r="CE33" t="str">
            <v>Checkai</v>
          </cell>
          <cell r="CF33" t="str">
            <v>pcheckai@watertownpubliclibrary.org</v>
          </cell>
          <cell r="CG33" t="str">
            <v/>
          </cell>
          <cell r="CH33" t="str">
            <v/>
          </cell>
          <cell r="CI33" t="str">
            <v/>
          </cell>
          <cell r="CJ33" t="str">
            <v/>
          </cell>
          <cell r="CK33" t="str">
            <v/>
          </cell>
          <cell r="CL33" t="str">
            <v/>
          </cell>
          <cell r="CM33" t="str">
            <v>100 S. Water St.</v>
          </cell>
          <cell r="CN33" t="str">
            <v>100 S. Water St.</v>
          </cell>
          <cell r="CO33" t="str">
            <v>Watertown</v>
          </cell>
          <cell r="CP33" t="str">
            <v>53094</v>
          </cell>
          <cell r="CQ33" t="str">
            <v>4320</v>
          </cell>
          <cell r="CR33" t="str">
            <v>Jefferson</v>
          </cell>
          <cell r="CS33" t="str">
            <v>WI</v>
          </cell>
          <cell r="CT33" t="str">
            <v>(920)262-4090</v>
          </cell>
          <cell r="CU33" t="str">
            <v/>
          </cell>
          <cell r="CV33" t="str">
            <v/>
          </cell>
          <cell r="CW33" t="str">
            <v>(920)261-8943</v>
          </cell>
          <cell r="CX33">
            <v>24665</v>
          </cell>
          <cell r="CY33">
            <v>0</v>
          </cell>
          <cell r="CZ33" t="str">
            <v>CE</v>
          </cell>
          <cell r="DA33">
            <v>61</v>
          </cell>
          <cell r="DB33">
            <v>52</v>
          </cell>
          <cell r="DC33">
            <v>61</v>
          </cell>
          <cell r="DD33">
            <v>52</v>
          </cell>
          <cell r="DE33">
            <v>0</v>
          </cell>
          <cell r="DF33">
            <v>3172</v>
          </cell>
          <cell r="DG33">
            <v>3172</v>
          </cell>
          <cell r="DH33">
            <v>0</v>
          </cell>
          <cell r="DI33">
            <v>81701</v>
          </cell>
          <cell r="DJ33">
            <v>4494</v>
          </cell>
          <cell r="DK33">
            <v>158512</v>
          </cell>
          <cell r="DL33">
            <v>10627</v>
          </cell>
          <cell r="DM33">
            <v>352</v>
          </cell>
          <cell r="DN33">
            <v>56297</v>
          </cell>
          <cell r="DO33">
            <v>9552</v>
          </cell>
          <cell r="DP33">
            <v>1074</v>
          </cell>
          <cell r="DQ33">
            <v>952</v>
          </cell>
          <cell r="DR33">
            <v>1298</v>
          </cell>
          <cell r="DS33" t="str">
            <v/>
          </cell>
          <cell r="DT33" t="str">
            <v>Microfilm, hotspots, tablets, snowshoes, dolls, microscopes, hot sUekeleles, toys, yard games, proje</v>
          </cell>
          <cell r="DU33" t="str">
            <v/>
          </cell>
          <cell r="DV33" t="str">
            <v/>
          </cell>
          <cell r="DW33" t="str">
            <v/>
          </cell>
          <cell r="DX33" t="str">
            <v/>
          </cell>
          <cell r="DY33">
            <v>1</v>
          </cell>
          <cell r="DZ33">
            <v>5</v>
          </cell>
          <cell r="EA33">
            <v>50</v>
          </cell>
          <cell r="EB33">
            <v>56</v>
          </cell>
          <cell r="EC33">
            <v>139</v>
          </cell>
          <cell r="ED33">
            <v>319134</v>
          </cell>
          <cell r="EE33">
            <v>0.25600840000000002</v>
          </cell>
          <cell r="EF33">
            <v>6</v>
          </cell>
          <cell r="EG33" t="str">
            <v/>
          </cell>
          <cell r="EH33">
            <v>139</v>
          </cell>
          <cell r="EI33">
            <v>5920</v>
          </cell>
          <cell r="EJ33">
            <v>311789</v>
          </cell>
          <cell r="EK33">
            <v>134496</v>
          </cell>
          <cell r="EL33" t="str">
            <v/>
          </cell>
          <cell r="EM33" t="str">
            <v/>
          </cell>
          <cell r="EN33" t="str">
            <v/>
          </cell>
          <cell r="EO33" t="str">
            <v>Categorized ILL Transactions</v>
          </cell>
          <cell r="EP33">
            <v>21876</v>
          </cell>
          <cell r="EQ33">
            <v>43340</v>
          </cell>
          <cell r="ER33">
            <v>813</v>
          </cell>
          <cell r="ES33">
            <v>669</v>
          </cell>
          <cell r="ET33">
            <v>0</v>
          </cell>
          <cell r="EU33">
            <v>0</v>
          </cell>
          <cell r="EV33">
            <v>22689</v>
          </cell>
          <cell r="EW33">
            <v>44009</v>
          </cell>
          <cell r="EX33" t="str">
            <v/>
          </cell>
          <cell r="EY33" t="str">
            <v/>
          </cell>
          <cell r="EZ33">
            <v>14040</v>
          </cell>
          <cell r="FA33">
            <v>4763</v>
          </cell>
          <cell r="FB33">
            <v>18803</v>
          </cell>
          <cell r="FC33" t="str">
            <v>Actual Count</v>
          </cell>
          <cell r="FD33">
            <v>10264</v>
          </cell>
          <cell r="FE33" t="str">
            <v>Actual Count</v>
          </cell>
          <cell r="FF33">
            <v>170160</v>
          </cell>
          <cell r="FG33" t="str">
            <v>Actual Count</v>
          </cell>
          <cell r="FH33">
            <v>14964</v>
          </cell>
          <cell r="FI33" t="str">
            <v>0</v>
          </cell>
          <cell r="FJ33" t="str">
            <v/>
          </cell>
          <cell r="FK33" t="str">
            <v/>
          </cell>
          <cell r="FL33" t="str">
            <v/>
          </cell>
          <cell r="FM33" t="str">
            <v/>
          </cell>
          <cell r="FN33">
            <v>0</v>
          </cell>
          <cell r="FO33">
            <v>2521</v>
          </cell>
          <cell r="FP33">
            <v>325</v>
          </cell>
          <cell r="FQ33">
            <v>2846</v>
          </cell>
          <cell r="FR33">
            <v>17641</v>
          </cell>
          <cell r="FS33">
            <v>14685</v>
          </cell>
          <cell r="FT33">
            <v>23</v>
          </cell>
          <cell r="FU33">
            <v>32349</v>
          </cell>
          <cell r="FV33">
            <v>2437</v>
          </cell>
          <cell r="FW33">
            <v>35195</v>
          </cell>
          <cell r="FX33">
            <v>344138</v>
          </cell>
          <cell r="FY33">
            <v>346984</v>
          </cell>
          <cell r="FZ33">
            <v>271</v>
          </cell>
          <cell r="GA33">
            <v>50</v>
          </cell>
          <cell r="GB33">
            <v>2</v>
          </cell>
          <cell r="GC33">
            <v>323</v>
          </cell>
          <cell r="GD33">
            <v>10030</v>
          </cell>
          <cell r="GE33">
            <v>500</v>
          </cell>
          <cell r="GF33">
            <v>319</v>
          </cell>
          <cell r="GG33">
            <v>10849</v>
          </cell>
          <cell r="GH33">
            <v>22</v>
          </cell>
          <cell r="GI33">
            <v>15</v>
          </cell>
          <cell r="GJ33" t="str">
            <v>Mr.</v>
          </cell>
          <cell r="GK33" t="str">
            <v>Jonathan</v>
          </cell>
          <cell r="GL33" t="str">
            <v>Lampe</v>
          </cell>
          <cell r="GM33" t="str">
            <v>400 N. Washington St.</v>
          </cell>
          <cell r="GN33" t="str">
            <v>Watertown</v>
          </cell>
          <cell r="GO33" t="str">
            <v>53098</v>
          </cell>
          <cell r="GP33" t="str">
            <v>jlampe@filetransferconsulting.com</v>
          </cell>
          <cell r="GQ33" t="str">
            <v>Ms.</v>
          </cell>
          <cell r="GR33" t="str">
            <v>Patti</v>
          </cell>
          <cell r="GS33" t="str">
            <v>Wetzel</v>
          </cell>
          <cell r="GT33" t="str">
            <v>625 Mary Knoll Lane</v>
          </cell>
          <cell r="GU33" t="str">
            <v>Watertown</v>
          </cell>
          <cell r="GV33" t="str">
            <v>53094</v>
          </cell>
          <cell r="GW33" t="str">
            <v/>
          </cell>
          <cell r="GX33" t="str">
            <v>Ms.</v>
          </cell>
          <cell r="GY33" t="str">
            <v>Kate</v>
          </cell>
          <cell r="GZ33" t="str">
            <v>Lapin</v>
          </cell>
          <cell r="HA33" t="str">
            <v>1216 Richards Ave.</v>
          </cell>
          <cell r="HB33" t="str">
            <v>Watertown</v>
          </cell>
          <cell r="HC33" t="str">
            <v>53094</v>
          </cell>
          <cell r="HD33" t="str">
            <v/>
          </cell>
          <cell r="HE33" t="str">
            <v>Ms.</v>
          </cell>
          <cell r="HF33" t="str">
            <v>Linda</v>
          </cell>
          <cell r="HG33" t="str">
            <v>Kilps</v>
          </cell>
          <cell r="HH33" t="str">
            <v>1211 Western Ave.</v>
          </cell>
          <cell r="HI33" t="str">
            <v>Watertown</v>
          </cell>
          <cell r="HJ33" t="str">
            <v>53094</v>
          </cell>
          <cell r="HK33" t="str">
            <v/>
          </cell>
          <cell r="HL33" t="str">
            <v>Ms.</v>
          </cell>
          <cell r="HM33" t="str">
            <v>Kim</v>
          </cell>
          <cell r="HN33" t="str">
            <v>Rahfaldt</v>
          </cell>
          <cell r="HO33" t="str">
            <v>1626 Country Club Lane</v>
          </cell>
          <cell r="HP33" t="str">
            <v>Watertown</v>
          </cell>
          <cell r="HQ33" t="str">
            <v>53098</v>
          </cell>
          <cell r="HR33" t="str">
            <v/>
          </cell>
          <cell r="HS33" t="str">
            <v>Ms.</v>
          </cell>
          <cell r="HT33" t="str">
            <v>Erin</v>
          </cell>
          <cell r="HU33" t="str">
            <v>O'Neill</v>
          </cell>
          <cell r="HV33" t="str">
            <v>209 Derby Lane</v>
          </cell>
          <cell r="HW33" t="str">
            <v>Watertown</v>
          </cell>
          <cell r="HX33" t="str">
            <v>53094</v>
          </cell>
          <cell r="HY33" t="str">
            <v/>
          </cell>
          <cell r="HZ33" t="str">
            <v>Ms.</v>
          </cell>
          <cell r="IA33" t="str">
            <v>Cassandra</v>
          </cell>
          <cell r="IB33" t="str">
            <v>Schug</v>
          </cell>
          <cell r="IC33" t="str">
            <v>111 Dodge St.</v>
          </cell>
          <cell r="ID33" t="str">
            <v>Watertown</v>
          </cell>
          <cell r="IE33" t="str">
            <v>53094</v>
          </cell>
          <cell r="IF33" t="str">
            <v/>
          </cell>
          <cell r="IG33" t="str">
            <v>Mr.</v>
          </cell>
          <cell r="IH33" t="str">
            <v>Christopher</v>
          </cell>
          <cell r="II33" t="str">
            <v>Koppes</v>
          </cell>
          <cell r="IJ33" t="str">
            <v>138 Hospital Dr. Suite 100</v>
          </cell>
          <cell r="IK33" t="str">
            <v>Watertown</v>
          </cell>
          <cell r="IL33" t="str">
            <v>53098</v>
          </cell>
          <cell r="IM33" t="str">
            <v/>
          </cell>
          <cell r="IN33" t="str">
            <v>Mr.</v>
          </cell>
          <cell r="IO33" t="str">
            <v>Dan</v>
          </cell>
          <cell r="IP33" t="str">
            <v>Olejniczak</v>
          </cell>
          <cell r="IQ33" t="str">
            <v>326 N. Montgomery St.</v>
          </cell>
          <cell r="IR33" t="str">
            <v>Watertown</v>
          </cell>
          <cell r="IS33" t="str">
            <v>53094</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v>9</v>
          </cell>
          <cell r="KZ33" t="str">
            <v>City</v>
          </cell>
          <cell r="LA33" t="str">
            <v>Watertown</v>
          </cell>
          <cell r="LB33">
            <v>738288</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v>738288</v>
          </cell>
          <cell r="LV33">
            <v>200866</v>
          </cell>
          <cell r="LW33" t="str">
            <v>Waukesha</v>
          </cell>
          <cell r="LX33">
            <v>2183</v>
          </cell>
          <cell r="LY33" t="str">
            <v>Dodge</v>
          </cell>
          <cell r="LZ33">
            <v>63289</v>
          </cell>
          <cell r="MA33" t="str">
            <v>Dane</v>
          </cell>
          <cell r="MB33">
            <v>40</v>
          </cell>
          <cell r="MC33" t="str">
            <v>Rock</v>
          </cell>
          <cell r="MD33" t="str">
            <v/>
          </cell>
          <cell r="ME33" t="str">
            <v>Walworth</v>
          </cell>
          <cell r="MF33" t="str">
            <v/>
          </cell>
          <cell r="MG33" t="str">
            <v/>
          </cell>
          <cell r="MH33" t="str">
            <v/>
          </cell>
          <cell r="MI33" t="str">
            <v/>
          </cell>
          <cell r="MJ33" t="str">
            <v/>
          </cell>
          <cell r="MK33" t="str">
            <v/>
          </cell>
          <cell r="ML33" t="str">
            <v/>
          </cell>
          <cell r="MM33" t="str">
            <v/>
          </cell>
          <cell r="MN33" t="str">
            <v/>
          </cell>
          <cell r="MO33" t="str">
            <v/>
          </cell>
          <cell r="MP33" t="str">
            <v/>
          </cell>
          <cell r="MQ33">
            <v>65512</v>
          </cell>
          <cell r="MR33" t="str">
            <v>Innovation Grant</v>
          </cell>
          <cell r="MS33">
            <v>1621</v>
          </cell>
          <cell r="MT33" t="str">
            <v/>
          </cell>
          <cell r="MU33" t="str">
            <v/>
          </cell>
          <cell r="MV33" t="str">
            <v/>
          </cell>
          <cell r="MW33" t="str">
            <v/>
          </cell>
          <cell r="MX33" t="str">
            <v/>
          </cell>
          <cell r="MY33" t="str">
            <v/>
          </cell>
          <cell r="MZ33">
            <v>0</v>
          </cell>
          <cell r="NA33" t="str">
            <v/>
          </cell>
          <cell r="NB33">
            <v>0</v>
          </cell>
          <cell r="NC33">
            <v>1621</v>
          </cell>
          <cell r="ND33" t="str">
            <v/>
          </cell>
          <cell r="NE33" t="str">
            <v/>
          </cell>
          <cell r="NF33">
            <v>0</v>
          </cell>
          <cell r="NG33" t="str">
            <v/>
          </cell>
          <cell r="NH33" t="str">
            <v/>
          </cell>
          <cell r="NI33" t="str">
            <v/>
          </cell>
          <cell r="NJ33" t="str">
            <v/>
          </cell>
          <cell r="NK33" t="str">
            <v/>
          </cell>
          <cell r="NL33" t="str">
            <v/>
          </cell>
          <cell r="NM33" t="str">
            <v/>
          </cell>
          <cell r="NN33" t="str">
            <v/>
          </cell>
          <cell r="NO33" t="str">
            <v/>
          </cell>
          <cell r="NP33">
            <v>0</v>
          </cell>
          <cell r="NQ33" t="str">
            <v/>
          </cell>
          <cell r="NR33" t="str">
            <v/>
          </cell>
          <cell r="NS33" t="str">
            <v/>
          </cell>
          <cell r="NT33" t="str">
            <v/>
          </cell>
          <cell r="NU33" t="str">
            <v/>
          </cell>
          <cell r="NV33" t="str">
            <v/>
          </cell>
          <cell r="NW33" t="str">
            <v/>
          </cell>
          <cell r="NX33" t="str">
            <v/>
          </cell>
          <cell r="NY33" t="str">
            <v/>
          </cell>
          <cell r="NZ33">
            <v>244917</v>
          </cell>
          <cell r="OA33">
            <v>44823</v>
          </cell>
          <cell r="OB33">
            <v>1296027</v>
          </cell>
        </row>
        <row r="34">
          <cell r="BM34" t="str">
            <v>WI0337</v>
          </cell>
          <cell r="BN34" t="str">
            <v/>
          </cell>
          <cell r="BO34" t="str">
            <v/>
          </cell>
          <cell r="BP34" t="str">
            <v>03</v>
          </cell>
          <cell r="BQ34" t="str">
            <v>WI</v>
          </cell>
          <cell r="BR34" t="str">
            <v/>
          </cell>
          <cell r="BS34" t="str">
            <v/>
          </cell>
          <cell r="BT34" t="str">
            <v>2019</v>
          </cell>
          <cell r="BU34" t="str">
            <v/>
          </cell>
          <cell r="BV34">
            <v>1</v>
          </cell>
          <cell r="BW34" t="str">
            <v/>
          </cell>
          <cell r="BX34" t="str">
            <v/>
          </cell>
          <cell r="BY34" t="str">
            <v/>
          </cell>
          <cell r="BZ34" t="str">
            <v/>
          </cell>
          <cell r="CA34" t="str">
            <v>Bridges Library System</v>
          </cell>
          <cell r="CB34" t="str">
            <v>Waukesha Public Library</v>
          </cell>
          <cell r="CC34" t="str">
            <v>Mr</v>
          </cell>
          <cell r="CD34" t="str">
            <v>Grant</v>
          </cell>
          <cell r="CE34" t="str">
            <v>Lynch</v>
          </cell>
          <cell r="CF34" t="str">
            <v>glynch@waukesha.lib.wi.us</v>
          </cell>
          <cell r="CG34" t="str">
            <v/>
          </cell>
          <cell r="CH34" t="str">
            <v/>
          </cell>
          <cell r="CI34" t="str">
            <v/>
          </cell>
          <cell r="CJ34" t="str">
            <v/>
          </cell>
          <cell r="CK34" t="str">
            <v/>
          </cell>
          <cell r="CL34" t="str">
            <v/>
          </cell>
          <cell r="CM34" t="str">
            <v>321 Wisconsin Ave.</v>
          </cell>
          <cell r="CN34" t="str">
            <v>321 Wisconsin Ave.</v>
          </cell>
          <cell r="CO34" t="str">
            <v>Waukesha</v>
          </cell>
          <cell r="CP34" t="str">
            <v>53186</v>
          </cell>
          <cell r="CQ34" t="str">
            <v>4713</v>
          </cell>
          <cell r="CR34" t="str">
            <v>Waukesha</v>
          </cell>
          <cell r="CS34" t="str">
            <v>WI</v>
          </cell>
          <cell r="CT34" t="str">
            <v>(262)524-3680</v>
          </cell>
          <cell r="CU34" t="str">
            <v/>
          </cell>
          <cell r="CV34" t="str">
            <v/>
          </cell>
          <cell r="CW34" t="str">
            <v>(262)524-3677</v>
          </cell>
          <cell r="CX34">
            <v>71566</v>
          </cell>
          <cell r="CY34">
            <v>0</v>
          </cell>
          <cell r="CZ34" t="str">
            <v>CE</v>
          </cell>
          <cell r="DA34">
            <v>67</v>
          </cell>
          <cell r="DB34">
            <v>39</v>
          </cell>
          <cell r="DC34">
            <v>60</v>
          </cell>
          <cell r="DD34">
            <v>52</v>
          </cell>
          <cell r="DE34">
            <v>13</v>
          </cell>
          <cell r="DF34">
            <v>3393</v>
          </cell>
          <cell r="DG34">
            <v>2613</v>
          </cell>
          <cell r="DH34">
            <v>780</v>
          </cell>
          <cell r="DI34">
            <v>244413</v>
          </cell>
          <cell r="DJ34">
            <v>18851</v>
          </cell>
          <cell r="DK34">
            <v>158512</v>
          </cell>
          <cell r="DL34">
            <v>23859</v>
          </cell>
          <cell r="DM34">
            <v>1690</v>
          </cell>
          <cell r="DN34">
            <v>56297</v>
          </cell>
          <cell r="DO34">
            <v>27250</v>
          </cell>
          <cell r="DP34">
            <v>2435</v>
          </cell>
          <cell r="DQ34">
            <v>952</v>
          </cell>
          <cell r="DR34">
            <v>4455</v>
          </cell>
          <cell r="DS34" t="str">
            <v/>
          </cell>
          <cell r="DT34" t="str">
            <v>government documents, toys, kits, pamphlets</v>
          </cell>
          <cell r="DU34" t="str">
            <v/>
          </cell>
          <cell r="DV34" t="str">
            <v/>
          </cell>
          <cell r="DW34" t="str">
            <v/>
          </cell>
          <cell r="DX34" t="str">
            <v/>
          </cell>
          <cell r="DY34">
            <v>1</v>
          </cell>
          <cell r="DZ34">
            <v>5</v>
          </cell>
          <cell r="EA34">
            <v>50</v>
          </cell>
          <cell r="EB34">
            <v>56</v>
          </cell>
          <cell r="EC34">
            <v>310</v>
          </cell>
          <cell r="ED34">
            <v>516104</v>
          </cell>
          <cell r="EE34">
            <v>0.47357320000000003</v>
          </cell>
          <cell r="EF34">
            <v>6</v>
          </cell>
          <cell r="EG34" t="str">
            <v/>
          </cell>
          <cell r="EH34">
            <v>310</v>
          </cell>
          <cell r="EI34">
            <v>22976</v>
          </cell>
          <cell r="EJ34">
            <v>1038411</v>
          </cell>
          <cell r="EK34">
            <v>458277</v>
          </cell>
          <cell r="EL34" t="str">
            <v/>
          </cell>
          <cell r="EM34" t="str">
            <v/>
          </cell>
          <cell r="EN34" t="str">
            <v/>
          </cell>
          <cell r="EO34" t="str">
            <v>Categorized ILL Transactions</v>
          </cell>
          <cell r="EP34">
            <v>82207</v>
          </cell>
          <cell r="EQ34">
            <v>89538</v>
          </cell>
          <cell r="ER34">
            <v>2075</v>
          </cell>
          <cell r="ES34">
            <v>1434</v>
          </cell>
          <cell r="ET34">
            <v>0</v>
          </cell>
          <cell r="EU34">
            <v>0</v>
          </cell>
          <cell r="EV34">
            <v>84282</v>
          </cell>
          <cell r="EW34">
            <v>90972</v>
          </cell>
          <cell r="EX34" t="str">
            <v/>
          </cell>
          <cell r="EY34" t="str">
            <v/>
          </cell>
          <cell r="EZ34">
            <v>35780</v>
          </cell>
          <cell r="FA34">
            <v>8055</v>
          </cell>
          <cell r="FB34">
            <v>43835</v>
          </cell>
          <cell r="FC34" t="str">
            <v>Survey Week(s)</v>
          </cell>
          <cell r="FD34">
            <v>59693</v>
          </cell>
          <cell r="FE34" t="str">
            <v>Actual Count</v>
          </cell>
          <cell r="FF34">
            <v>380262</v>
          </cell>
          <cell r="FG34" t="str">
            <v>Actual Count</v>
          </cell>
          <cell r="FH34">
            <v>36247</v>
          </cell>
          <cell r="FI34" t="str">
            <v>2</v>
          </cell>
          <cell r="FJ34">
            <v>11980</v>
          </cell>
          <cell r="FK34">
            <v>370481</v>
          </cell>
          <cell r="FL34" t="str">
            <v/>
          </cell>
          <cell r="FM34" t="str">
            <v/>
          </cell>
          <cell r="FN34">
            <v>278</v>
          </cell>
          <cell r="FO34">
            <v>2237</v>
          </cell>
          <cell r="FP34">
            <v>837</v>
          </cell>
          <cell r="FQ34">
            <v>3352</v>
          </cell>
          <cell r="FR34">
            <v>56376</v>
          </cell>
          <cell r="FS34">
            <v>44351</v>
          </cell>
          <cell r="FT34">
            <v>92</v>
          </cell>
          <cell r="FU34">
            <v>100819</v>
          </cell>
          <cell r="FV34">
            <v>6299</v>
          </cell>
          <cell r="FW34">
            <v>104171</v>
          </cell>
          <cell r="FX34">
            <v>1139230</v>
          </cell>
          <cell r="FY34">
            <v>1142582</v>
          </cell>
          <cell r="FZ34">
            <v>772</v>
          </cell>
          <cell r="GA34">
            <v>105</v>
          </cell>
          <cell r="GB34">
            <v>154</v>
          </cell>
          <cell r="GC34">
            <v>1031</v>
          </cell>
          <cell r="GD34">
            <v>40749</v>
          </cell>
          <cell r="GE34">
            <v>2071</v>
          </cell>
          <cell r="GF34">
            <v>13511</v>
          </cell>
          <cell r="GG34">
            <v>56331</v>
          </cell>
          <cell r="GH34">
            <v>58</v>
          </cell>
          <cell r="GI34">
            <v>58</v>
          </cell>
          <cell r="GJ34" t="str">
            <v>Ms.</v>
          </cell>
          <cell r="GK34" t="str">
            <v>Amy</v>
          </cell>
          <cell r="GL34" t="str">
            <v>Riebel</v>
          </cell>
          <cell r="GM34" t="str">
            <v>417 E. College Ave.</v>
          </cell>
          <cell r="GN34" t="str">
            <v>Waukesha</v>
          </cell>
          <cell r="GO34" t="str">
            <v>53186-5514</v>
          </cell>
          <cell r="GP34" t="str">
            <v>ariebel@waukesha.k12.wi.us</v>
          </cell>
          <cell r="GQ34" t="str">
            <v>Mr.</v>
          </cell>
          <cell r="GR34" t="str">
            <v>Lenny</v>
          </cell>
          <cell r="GS34" t="str">
            <v>Miller</v>
          </cell>
          <cell r="GT34" t="str">
            <v>126 Central Avenue</v>
          </cell>
          <cell r="GU34" t="str">
            <v>Waukesha</v>
          </cell>
          <cell r="GV34" t="str">
            <v>53186</v>
          </cell>
          <cell r="GW34" t="str">
            <v>alddist11@waukesha-wi.gov</v>
          </cell>
          <cell r="GX34" t="str">
            <v>Mr.</v>
          </cell>
          <cell r="GY34" t="str">
            <v>Paul</v>
          </cell>
          <cell r="GZ34" t="str">
            <v>Kasprowicz</v>
          </cell>
          <cell r="HA34" t="str">
            <v>1648 Legend Hill Lane</v>
          </cell>
          <cell r="HB34" t="str">
            <v>Waukesha</v>
          </cell>
          <cell r="HC34" t="str">
            <v>53189-8088</v>
          </cell>
          <cell r="HD34" t="str">
            <v>pkazbo@gmail.com</v>
          </cell>
          <cell r="HE34" t="str">
            <v>Mr.</v>
          </cell>
          <cell r="HF34" t="str">
            <v>Erik</v>
          </cell>
          <cell r="HG34" t="str">
            <v>Helgestad</v>
          </cell>
          <cell r="HH34" t="str">
            <v>117 E Park</v>
          </cell>
          <cell r="HI34" t="str">
            <v>Waukesha</v>
          </cell>
          <cell r="HJ34" t="str">
            <v>53186</v>
          </cell>
          <cell r="HK34" t="str">
            <v>erik.helgestad@gmail.com</v>
          </cell>
          <cell r="HL34" t="str">
            <v>Ms.</v>
          </cell>
          <cell r="HM34" t="str">
            <v>Cynthia</v>
          </cell>
          <cell r="HN34" t="str">
            <v>Deatrick</v>
          </cell>
          <cell r="HO34" t="str">
            <v>3417 Walnut Trail</v>
          </cell>
          <cell r="HP34" t="str">
            <v>Waukesha</v>
          </cell>
          <cell r="HQ34" t="str">
            <v>53188-2569</v>
          </cell>
          <cell r="HR34" t="str">
            <v>cynthiamdeatrick@gmail.com</v>
          </cell>
          <cell r="HS34" t="str">
            <v>Mr.</v>
          </cell>
          <cell r="HT34" t="str">
            <v>Kevin</v>
          </cell>
          <cell r="HU34" t="str">
            <v>Guilfoy</v>
          </cell>
          <cell r="HV34" t="str">
            <v>719 Sweetbriar Dr.</v>
          </cell>
          <cell r="HW34" t="str">
            <v>Waukesha</v>
          </cell>
          <cell r="HX34" t="str">
            <v>53186-6716</v>
          </cell>
          <cell r="HY34" t="str">
            <v>kguilfoy@carrollu.edu</v>
          </cell>
          <cell r="HZ34" t="str">
            <v>Ms.</v>
          </cell>
          <cell r="IA34" t="str">
            <v>Martha</v>
          </cell>
          <cell r="IB34" t="str">
            <v>Ryan</v>
          </cell>
          <cell r="IC34" t="str">
            <v>W298S5705 Cliffside Court</v>
          </cell>
          <cell r="ID34" t="str">
            <v>Waukesha</v>
          </cell>
          <cell r="IE34" t="str">
            <v>53189-9033</v>
          </cell>
          <cell r="IF34" t="str">
            <v>martharyan@wi.rr.com</v>
          </cell>
          <cell r="IG34" t="str">
            <v>Ms.</v>
          </cell>
          <cell r="IH34" t="str">
            <v>Rose</v>
          </cell>
          <cell r="II34" t="str">
            <v>Sura</v>
          </cell>
          <cell r="IJ34" t="str">
            <v>412 Sheffield Rd. Unit 5</v>
          </cell>
          <cell r="IK34" t="str">
            <v>Waukesha</v>
          </cell>
          <cell r="IL34" t="str">
            <v>53186</v>
          </cell>
          <cell r="IM34" t="str">
            <v>rmjsura@gmail.com</v>
          </cell>
          <cell r="IN34" t="str">
            <v>Ms.</v>
          </cell>
          <cell r="IO34" t="str">
            <v>Carol</v>
          </cell>
          <cell r="IP34" t="str">
            <v>Lombardi</v>
          </cell>
          <cell r="IQ34" t="str">
            <v>200 S Greenfield Avenue</v>
          </cell>
          <cell r="IR34" t="str">
            <v>Waukesha</v>
          </cell>
          <cell r="IS34" t="str">
            <v>53186-6424</v>
          </cell>
          <cell r="IT34" t="str">
            <v>cjbago@hotmail.com</v>
          </cell>
          <cell r="IU34" t="str">
            <v>Ms.</v>
          </cell>
          <cell r="IV34" t="str">
            <v>Sandi</v>
          </cell>
          <cell r="IW34" t="str">
            <v>Ammerman</v>
          </cell>
          <cell r="IX34" t="str">
            <v>504 Richland Place</v>
          </cell>
          <cell r="IY34" t="str">
            <v>Waukesha</v>
          </cell>
          <cell r="IZ34" t="str">
            <v>53188</v>
          </cell>
          <cell r="JA34" t="str">
            <v>sandia@eraswaukesha.org</v>
          </cell>
          <cell r="JB34" t="str">
            <v>Ms.</v>
          </cell>
          <cell r="JC34" t="str">
            <v>Melissa</v>
          </cell>
          <cell r="JD34" t="str">
            <v>Baxter</v>
          </cell>
          <cell r="JE34" t="str">
            <v>S45W27711 Elk Valley Road</v>
          </cell>
          <cell r="JF34" t="str">
            <v>Waukesha</v>
          </cell>
          <cell r="JG34" t="str">
            <v>53189-6435</v>
          </cell>
          <cell r="JH34" t="str">
            <v>melissarigneybaxter@gmail.com</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v>11</v>
          </cell>
          <cell r="KZ34" t="str">
            <v>City</v>
          </cell>
          <cell r="LA34" t="str">
            <v>City of Waukesha</v>
          </cell>
          <cell r="LB34">
            <v>2684901</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v>2684901</v>
          </cell>
          <cell r="LV34">
            <v>1141561</v>
          </cell>
          <cell r="LW34" t="str">
            <v>Jefferson</v>
          </cell>
          <cell r="LX34">
            <v>15387</v>
          </cell>
          <cell r="LY34" t="str">
            <v>Dodge</v>
          </cell>
          <cell r="LZ34">
            <v>1353</v>
          </cell>
          <cell r="MA34" t="str">
            <v>Washington</v>
          </cell>
          <cell r="MB34">
            <v>1884</v>
          </cell>
          <cell r="MC34" t="str">
            <v>Racine</v>
          </cell>
          <cell r="MD34">
            <v>2375</v>
          </cell>
          <cell r="ME34" t="str">
            <v>Walworth</v>
          </cell>
          <cell r="MF34">
            <v>4957</v>
          </cell>
          <cell r="MG34" t="str">
            <v>Ozaukee</v>
          </cell>
          <cell r="MH34" t="str">
            <v/>
          </cell>
          <cell r="MI34" t="str">
            <v/>
          </cell>
          <cell r="MJ34" t="str">
            <v/>
          </cell>
          <cell r="MK34" t="str">
            <v/>
          </cell>
          <cell r="ML34" t="str">
            <v/>
          </cell>
          <cell r="MM34" t="str">
            <v/>
          </cell>
          <cell r="MN34" t="str">
            <v/>
          </cell>
          <cell r="MO34" t="str">
            <v/>
          </cell>
          <cell r="MP34" t="str">
            <v/>
          </cell>
          <cell r="MQ34">
            <v>25956</v>
          </cell>
          <cell r="MR34" t="str">
            <v>Innovation Grant</v>
          </cell>
          <cell r="MS34">
            <v>2500</v>
          </cell>
          <cell r="MT34" t="str">
            <v>Database credit</v>
          </cell>
          <cell r="MU34">
            <v>4979</v>
          </cell>
          <cell r="MV34" t="str">
            <v/>
          </cell>
          <cell r="MW34" t="str">
            <v/>
          </cell>
          <cell r="MX34" t="str">
            <v/>
          </cell>
          <cell r="MY34" t="str">
            <v/>
          </cell>
          <cell r="MZ34" t="str">
            <v/>
          </cell>
          <cell r="NA34" t="str">
            <v/>
          </cell>
          <cell r="NB34" t="str">
            <v/>
          </cell>
          <cell r="NC34">
            <v>7479</v>
          </cell>
          <cell r="ND34" t="str">
            <v>NEA Big Read</v>
          </cell>
          <cell r="NE34" t="str">
            <v/>
          </cell>
          <cell r="NF34">
            <v>15000</v>
          </cell>
          <cell r="NG34" t="str">
            <v/>
          </cell>
          <cell r="NH34" t="str">
            <v/>
          </cell>
          <cell r="NI34" t="str">
            <v/>
          </cell>
          <cell r="NJ34" t="str">
            <v/>
          </cell>
          <cell r="NK34" t="str">
            <v/>
          </cell>
          <cell r="NL34" t="str">
            <v/>
          </cell>
          <cell r="NM34" t="str">
            <v/>
          </cell>
          <cell r="NN34" t="str">
            <v/>
          </cell>
          <cell r="NO34" t="str">
            <v/>
          </cell>
          <cell r="NP34">
            <v>15000</v>
          </cell>
          <cell r="NQ34" t="str">
            <v>Resource Library Contract</v>
          </cell>
          <cell r="NR34">
            <v>20000</v>
          </cell>
          <cell r="NS34" t="str">
            <v>CAFÉ consulting</v>
          </cell>
          <cell r="NT34">
            <v>97619</v>
          </cell>
          <cell r="NU34" t="str">
            <v>CAFÉ Space &amp; Expenses</v>
          </cell>
          <cell r="NV34">
            <v>4604</v>
          </cell>
          <cell r="NW34" t="str">
            <v>School District of Waukesha Contract</v>
          </cell>
          <cell r="NX34">
            <v>52558</v>
          </cell>
          <cell r="NY34">
            <v>174781</v>
          </cell>
          <cell r="NZ34">
            <v>2398</v>
          </cell>
          <cell r="OA34">
            <v>108132</v>
          </cell>
          <cell r="OB34">
            <v>4160208</v>
          </cell>
        </row>
        <row r="35">
          <cell r="BM35" t="str">
            <v>WI0006</v>
          </cell>
          <cell r="BN35" t="str">
            <v/>
          </cell>
          <cell r="BO35" t="str">
            <v/>
          </cell>
          <cell r="BP35" t="str">
            <v>03</v>
          </cell>
          <cell r="BQ35" t="str">
            <v>WI</v>
          </cell>
          <cell r="BR35" t="str">
            <v/>
          </cell>
          <cell r="BS35" t="str">
            <v/>
          </cell>
          <cell r="BT35" t="str">
            <v>2019</v>
          </cell>
          <cell r="BU35" t="str">
            <v/>
          </cell>
          <cell r="BV35">
            <v>2</v>
          </cell>
          <cell r="BW35" t="str">
            <v/>
          </cell>
          <cell r="BX35" t="str">
            <v/>
          </cell>
          <cell r="BY35" t="str">
            <v/>
          </cell>
          <cell r="BZ35" t="str">
            <v/>
          </cell>
          <cell r="CA35" t="str">
            <v>Indianhead Federated Library System</v>
          </cell>
          <cell r="CB35" t="str">
            <v>Altoona Public Library</v>
          </cell>
          <cell r="CC35" t="str">
            <v>Ms</v>
          </cell>
          <cell r="CD35" t="str">
            <v>Alyson</v>
          </cell>
          <cell r="CE35" t="str">
            <v>Jones</v>
          </cell>
          <cell r="CF35" t="str">
            <v>ajones@altoonapubliclibrary.org</v>
          </cell>
          <cell r="CG35" t="str">
            <v/>
          </cell>
          <cell r="CH35" t="str">
            <v/>
          </cell>
          <cell r="CI35" t="str">
            <v/>
          </cell>
          <cell r="CJ35" t="str">
            <v/>
          </cell>
          <cell r="CK35" t="str">
            <v/>
          </cell>
          <cell r="CL35" t="str">
            <v/>
          </cell>
          <cell r="CM35" t="str">
            <v>1303 Lynn Ave.</v>
          </cell>
          <cell r="CN35" t="str">
            <v>1303 Lynn Ave.</v>
          </cell>
          <cell r="CO35" t="str">
            <v>Altoona</v>
          </cell>
          <cell r="CP35" t="str">
            <v>54720</v>
          </cell>
          <cell r="CQ35" t="str">
            <v>1942</v>
          </cell>
          <cell r="CR35" t="str">
            <v>Eau Claire</v>
          </cell>
          <cell r="CS35" t="str">
            <v>WI</v>
          </cell>
          <cell r="CT35" t="str">
            <v>(715)839-5029</v>
          </cell>
          <cell r="CU35" t="str">
            <v/>
          </cell>
          <cell r="CV35" t="str">
            <v/>
          </cell>
          <cell r="CW35" t="str">
            <v>(715)830-5119</v>
          </cell>
          <cell r="CX35">
            <v>8040</v>
          </cell>
          <cell r="CY35">
            <v>0</v>
          </cell>
          <cell r="CZ35" t="str">
            <v>CE</v>
          </cell>
          <cell r="DA35">
            <v>61</v>
          </cell>
          <cell r="DB35">
            <v>52</v>
          </cell>
          <cell r="DC35" t="str">
            <v/>
          </cell>
          <cell r="DD35">
            <v>52</v>
          </cell>
          <cell r="DE35" t="str">
            <v/>
          </cell>
          <cell r="DF35">
            <v>3172</v>
          </cell>
          <cell r="DG35">
            <v>3172</v>
          </cell>
          <cell r="DH35" t="str">
            <v/>
          </cell>
          <cell r="DI35">
            <v>44423</v>
          </cell>
          <cell r="DJ35">
            <v>2422</v>
          </cell>
          <cell r="DK35">
            <v>159698</v>
          </cell>
          <cell r="DL35">
            <v>4910</v>
          </cell>
          <cell r="DM35">
            <v>182</v>
          </cell>
          <cell r="DN35">
            <v>56242</v>
          </cell>
          <cell r="DO35">
            <v>5764</v>
          </cell>
          <cell r="DP35">
            <v>502</v>
          </cell>
          <cell r="DQ35">
            <v>969</v>
          </cell>
          <cell r="DR35">
            <v>587</v>
          </cell>
          <cell r="DS35" t="str">
            <v/>
          </cell>
          <cell r="DT35" t="str">
            <v>Book club and early literacy kits, puppets, kindles, iPads, power check meters</v>
          </cell>
          <cell r="DU35" t="str">
            <v/>
          </cell>
          <cell r="DV35" t="str">
            <v/>
          </cell>
          <cell r="DW35" t="str">
            <v/>
          </cell>
          <cell r="DX35" t="str">
            <v/>
          </cell>
          <cell r="DY35">
            <v>0</v>
          </cell>
          <cell r="DZ35">
            <v>6</v>
          </cell>
          <cell r="EA35">
            <v>50</v>
          </cell>
          <cell r="EB35">
            <v>56</v>
          </cell>
          <cell r="EC35">
            <v>105</v>
          </cell>
          <cell r="ED35">
            <v>272754</v>
          </cell>
          <cell r="EE35">
            <v>0.1628684</v>
          </cell>
          <cell r="EF35">
            <v>6</v>
          </cell>
          <cell r="EG35" t="str">
            <v/>
          </cell>
          <cell r="EH35">
            <v>105</v>
          </cell>
          <cell r="EI35">
            <v>3106</v>
          </cell>
          <cell r="EJ35">
            <v>137017</v>
          </cell>
          <cell r="EK35">
            <v>67261</v>
          </cell>
          <cell r="EL35" t="str">
            <v/>
          </cell>
          <cell r="EM35" t="str">
            <v/>
          </cell>
          <cell r="EN35" t="str">
            <v/>
          </cell>
          <cell r="EO35" t="str">
            <v>Total ILL Transactions</v>
          </cell>
          <cell r="EP35" t="str">
            <v/>
          </cell>
          <cell r="EQ35" t="str">
            <v/>
          </cell>
          <cell r="ER35" t="str">
            <v/>
          </cell>
          <cell r="ES35" t="str">
            <v/>
          </cell>
          <cell r="ET35" t="str">
            <v/>
          </cell>
          <cell r="EU35" t="str">
            <v/>
          </cell>
          <cell r="EV35">
            <v>17141</v>
          </cell>
          <cell r="EW35">
            <v>18859</v>
          </cell>
          <cell r="EX35">
            <v>17141</v>
          </cell>
          <cell r="EY35">
            <v>18859</v>
          </cell>
          <cell r="EZ35">
            <v>2358</v>
          </cell>
          <cell r="FA35">
            <v>1241</v>
          </cell>
          <cell r="FB35">
            <v>3599</v>
          </cell>
          <cell r="FC35" t="str">
            <v>Survey Week(s)</v>
          </cell>
          <cell r="FD35">
            <v>3196</v>
          </cell>
          <cell r="FE35" t="str">
            <v>Actual Count</v>
          </cell>
          <cell r="FF35">
            <v>63811</v>
          </cell>
          <cell r="FG35" t="str">
            <v>Actual Count</v>
          </cell>
          <cell r="FH35">
            <v>5330</v>
          </cell>
          <cell r="FI35" t="str">
            <v>2</v>
          </cell>
          <cell r="FJ35">
            <v>18817</v>
          </cell>
          <cell r="FK35">
            <v>38700</v>
          </cell>
          <cell r="FL35" t="str">
            <v/>
          </cell>
          <cell r="FM35" t="str">
            <v/>
          </cell>
          <cell r="FN35">
            <v>0</v>
          </cell>
          <cell r="FO35">
            <v>49</v>
          </cell>
          <cell r="FP35">
            <v>9</v>
          </cell>
          <cell r="FQ35">
            <v>58</v>
          </cell>
          <cell r="FR35">
            <v>7199</v>
          </cell>
          <cell r="FS35">
            <v>4912</v>
          </cell>
          <cell r="FT35">
            <v>10</v>
          </cell>
          <cell r="FU35">
            <v>12121</v>
          </cell>
          <cell r="FV35">
            <v>1166</v>
          </cell>
          <cell r="FW35">
            <v>12179</v>
          </cell>
          <cell r="FX35">
            <v>149138</v>
          </cell>
          <cell r="FY35">
            <v>149196</v>
          </cell>
          <cell r="FZ35">
            <v>162</v>
          </cell>
          <cell r="GA35">
            <v>44</v>
          </cell>
          <cell r="GB35">
            <v>31</v>
          </cell>
          <cell r="GC35">
            <v>237</v>
          </cell>
          <cell r="GD35">
            <v>4119</v>
          </cell>
          <cell r="GE35">
            <v>354</v>
          </cell>
          <cell r="GF35">
            <v>565</v>
          </cell>
          <cell r="GG35">
            <v>5038</v>
          </cell>
          <cell r="GH35">
            <v>9</v>
          </cell>
          <cell r="GI35">
            <v>8</v>
          </cell>
          <cell r="GJ35" t="str">
            <v>Ms.</v>
          </cell>
          <cell r="GK35" t="str">
            <v>Elizabeth</v>
          </cell>
          <cell r="GL35" t="str">
            <v>Snyder</v>
          </cell>
          <cell r="GM35" t="str">
            <v>536 Windsor Drive</v>
          </cell>
          <cell r="GN35" t="str">
            <v>Altoona</v>
          </cell>
          <cell r="GO35" t="str">
            <v>54720</v>
          </cell>
          <cell r="GP35" t="str">
            <v>lizsnyder60@hotmail.com</v>
          </cell>
          <cell r="GQ35" t="str">
            <v>Ms.</v>
          </cell>
          <cell r="GR35" t="str">
            <v>Sheila</v>
          </cell>
          <cell r="GS35" t="str">
            <v>Presler</v>
          </cell>
          <cell r="GT35" t="str">
            <v>1390 Red Pine Dr.</v>
          </cell>
          <cell r="GU35" t="str">
            <v>Eau Claire</v>
          </cell>
          <cell r="GV35" t="str">
            <v>54701</v>
          </cell>
          <cell r="GW35" t="str">
            <v>spresler@uwalumni.com</v>
          </cell>
          <cell r="GX35" t="str">
            <v>Ms.</v>
          </cell>
          <cell r="GY35" t="str">
            <v>Elizabeth</v>
          </cell>
          <cell r="GZ35" t="str">
            <v>Kaetterhenry</v>
          </cell>
          <cell r="HA35" t="str">
            <v>1803 Woodwind Ave.</v>
          </cell>
          <cell r="HB35" t="str">
            <v>Eau Claire</v>
          </cell>
          <cell r="HC35" t="str">
            <v>54701</v>
          </cell>
          <cell r="HD35" t="str">
            <v>ekaetterhenry@altoona.k12.wi.us</v>
          </cell>
          <cell r="HE35" t="str">
            <v>Ms.</v>
          </cell>
          <cell r="HF35" t="str">
            <v>Brenda</v>
          </cell>
          <cell r="HG35" t="str">
            <v>Schlafer</v>
          </cell>
          <cell r="HH35" t="str">
            <v>1912 High Point Dr.</v>
          </cell>
          <cell r="HI35" t="str">
            <v>Altoona</v>
          </cell>
          <cell r="HJ35" t="str">
            <v>54720</v>
          </cell>
          <cell r="HK35" t="str">
            <v>andy.brenda@att.net</v>
          </cell>
          <cell r="HL35" t="str">
            <v>Ms.</v>
          </cell>
          <cell r="HM35" t="str">
            <v>Sharon</v>
          </cell>
          <cell r="HN35" t="str">
            <v>Hanks</v>
          </cell>
          <cell r="HO35" t="str">
            <v>1328 Daniels Ave.</v>
          </cell>
          <cell r="HP35" t="str">
            <v>Altoona</v>
          </cell>
          <cell r="HQ35" t="str">
            <v>54720</v>
          </cell>
          <cell r="HR35" t="str">
            <v>sharonredhanks@yahoo.com</v>
          </cell>
          <cell r="HS35" t="str">
            <v>Ms.</v>
          </cell>
          <cell r="HT35" t="str">
            <v>Susan</v>
          </cell>
          <cell r="HU35" t="str">
            <v>Rowe</v>
          </cell>
          <cell r="HV35" t="str">
            <v>920 Lake Rd.</v>
          </cell>
          <cell r="HW35" t="str">
            <v>Altoona</v>
          </cell>
          <cell r="HX35" t="str">
            <v>54720</v>
          </cell>
          <cell r="HY35" t="str">
            <v>susankrowe@msn.com</v>
          </cell>
          <cell r="HZ35" t="str">
            <v>Mr.</v>
          </cell>
          <cell r="IA35" t="str">
            <v>Deb</v>
          </cell>
          <cell r="IB35" t="str">
            <v>Swan</v>
          </cell>
          <cell r="IC35" t="str">
            <v>2081 St. Andrews Dr.</v>
          </cell>
          <cell r="ID35" t="str">
            <v>Altoona</v>
          </cell>
          <cell r="IE35" t="str">
            <v>54720</v>
          </cell>
          <cell r="IF35" t="str">
            <v>swannydeborah@gmail.com</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v>7</v>
          </cell>
          <cell r="KZ35" t="str">
            <v>City</v>
          </cell>
          <cell r="LA35" t="str">
            <v>Altoona</v>
          </cell>
          <cell r="LB35">
            <v>316593</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v>316593</v>
          </cell>
          <cell r="LV35">
            <v>90912</v>
          </cell>
          <cell r="LW35" t="str">
            <v>Dunn</v>
          </cell>
          <cell r="LX35">
            <v>1092</v>
          </cell>
          <cell r="LY35" t="str">
            <v>Buffalo</v>
          </cell>
          <cell r="LZ35">
            <v>341</v>
          </cell>
          <cell r="MA35" t="str">
            <v>Clark</v>
          </cell>
          <cell r="MB35">
            <v>92</v>
          </cell>
          <cell r="MC35" t="str">
            <v>Trempealeau</v>
          </cell>
          <cell r="MD35">
            <v>1380</v>
          </cell>
          <cell r="ME35" t="str">
            <v>Jackson</v>
          </cell>
          <cell r="MF35">
            <v>481</v>
          </cell>
          <cell r="MG35" t="str">
            <v>Chippewa</v>
          </cell>
          <cell r="MH35">
            <v>7240</v>
          </cell>
          <cell r="MI35" t="str">
            <v>Pepin</v>
          </cell>
          <cell r="MJ35">
            <v>95</v>
          </cell>
          <cell r="MK35" t="str">
            <v/>
          </cell>
          <cell r="ML35" t="str">
            <v/>
          </cell>
          <cell r="MM35" t="str">
            <v/>
          </cell>
          <cell r="MN35" t="str">
            <v/>
          </cell>
          <cell r="MO35" t="str">
            <v/>
          </cell>
          <cell r="MP35" t="str">
            <v/>
          </cell>
          <cell r="MQ35">
            <v>10721</v>
          </cell>
          <cell r="MR35" t="str">
            <v>Books Damaged in Delivery</v>
          </cell>
          <cell r="MS35">
            <v>17</v>
          </cell>
          <cell r="MT35" t="str">
            <v/>
          </cell>
          <cell r="MU35" t="str">
            <v/>
          </cell>
          <cell r="MV35" t="str">
            <v/>
          </cell>
          <cell r="MW35" t="str">
            <v/>
          </cell>
          <cell r="MX35" t="str">
            <v/>
          </cell>
          <cell r="MY35" t="str">
            <v/>
          </cell>
          <cell r="MZ35" t="str">
            <v/>
          </cell>
          <cell r="NA35" t="str">
            <v/>
          </cell>
          <cell r="NB35" t="str">
            <v/>
          </cell>
          <cell r="NC35">
            <v>17</v>
          </cell>
          <cell r="ND35" t="str">
            <v/>
          </cell>
          <cell r="NE35" t="str">
            <v>0</v>
          </cell>
          <cell r="NF35">
            <v>0</v>
          </cell>
          <cell r="NG35" t="str">
            <v/>
          </cell>
          <cell r="NH35" t="str">
            <v/>
          </cell>
          <cell r="NI35" t="str">
            <v/>
          </cell>
          <cell r="NJ35" t="str">
            <v/>
          </cell>
          <cell r="NK35" t="str">
            <v/>
          </cell>
          <cell r="NL35" t="str">
            <v/>
          </cell>
          <cell r="NM35" t="str">
            <v/>
          </cell>
          <cell r="NN35" t="str">
            <v/>
          </cell>
          <cell r="NO35" t="str">
            <v/>
          </cell>
          <cell r="NP35">
            <v>0</v>
          </cell>
          <cell r="NQ35" t="str">
            <v>Augusta inter-municipal agreement</v>
          </cell>
          <cell r="NR35">
            <v>129</v>
          </cell>
          <cell r="NS35" t="str">
            <v>Eau Claire inter-municipal agreement</v>
          </cell>
          <cell r="NT35">
            <v>110930</v>
          </cell>
          <cell r="NU35" t="str">
            <v>Fall Creek inter-municipal agreement</v>
          </cell>
          <cell r="NV35">
            <v>2494</v>
          </cell>
          <cell r="NW35" t="str">
            <v/>
          </cell>
          <cell r="NX35" t="str">
            <v/>
          </cell>
          <cell r="NY35">
            <v>113553</v>
          </cell>
          <cell r="NZ35">
            <v>0</v>
          </cell>
          <cell r="OA35">
            <v>14103</v>
          </cell>
          <cell r="OB35">
            <v>545899</v>
          </cell>
        </row>
        <row r="36">
          <cell r="BM36" t="str">
            <v>WI0007</v>
          </cell>
          <cell r="BN36" t="str">
            <v/>
          </cell>
          <cell r="BO36" t="str">
            <v/>
          </cell>
          <cell r="BP36" t="str">
            <v>03</v>
          </cell>
          <cell r="BQ36" t="str">
            <v>WI</v>
          </cell>
          <cell r="BR36" t="str">
            <v/>
          </cell>
          <cell r="BS36" t="str">
            <v/>
          </cell>
          <cell r="BT36" t="str">
            <v>2019</v>
          </cell>
          <cell r="BU36" t="str">
            <v/>
          </cell>
          <cell r="BV36">
            <v>2</v>
          </cell>
          <cell r="BW36" t="str">
            <v/>
          </cell>
          <cell r="BX36" t="str">
            <v/>
          </cell>
          <cell r="BY36" t="str">
            <v/>
          </cell>
          <cell r="BZ36" t="str">
            <v/>
          </cell>
          <cell r="CA36" t="str">
            <v>Indianhead Federated Library System</v>
          </cell>
          <cell r="CB36" t="str">
            <v>Amery Public Library</v>
          </cell>
          <cell r="CC36" t="str">
            <v>Ms</v>
          </cell>
          <cell r="CD36" t="str">
            <v>Amy</v>
          </cell>
          <cell r="CE36" t="str">
            <v>Stormberg</v>
          </cell>
          <cell r="CF36" t="str">
            <v>astormberg@amerylibrary.org</v>
          </cell>
          <cell r="CG36" t="str">
            <v/>
          </cell>
          <cell r="CH36" t="str">
            <v/>
          </cell>
          <cell r="CI36" t="str">
            <v/>
          </cell>
          <cell r="CJ36" t="str">
            <v/>
          </cell>
          <cell r="CK36" t="str">
            <v/>
          </cell>
          <cell r="CL36" t="str">
            <v/>
          </cell>
          <cell r="CM36" t="str">
            <v>225 Scholl Ct.</v>
          </cell>
          <cell r="CN36" t="str">
            <v>225 Scholl Ct.</v>
          </cell>
          <cell r="CO36" t="str">
            <v>Amery</v>
          </cell>
          <cell r="CP36" t="str">
            <v>54001</v>
          </cell>
          <cell r="CQ36" t="str">
            <v>1421</v>
          </cell>
          <cell r="CR36" t="str">
            <v>Polk</v>
          </cell>
          <cell r="CS36" t="str">
            <v>WI</v>
          </cell>
          <cell r="CT36" t="str">
            <v>(715)268-9340</v>
          </cell>
          <cell r="CU36" t="str">
            <v/>
          </cell>
          <cell r="CV36" t="str">
            <v/>
          </cell>
          <cell r="CW36" t="str">
            <v/>
          </cell>
          <cell r="CX36">
            <v>22000</v>
          </cell>
          <cell r="CY36">
            <v>0</v>
          </cell>
          <cell r="CZ36" t="str">
            <v>CE</v>
          </cell>
          <cell r="DA36">
            <v>54</v>
          </cell>
          <cell r="DB36">
            <v>52</v>
          </cell>
          <cell r="DC36" t="str">
            <v/>
          </cell>
          <cell r="DD36">
            <v>52</v>
          </cell>
          <cell r="DE36" t="str">
            <v/>
          </cell>
          <cell r="DF36">
            <v>2808</v>
          </cell>
          <cell r="DG36">
            <v>2808</v>
          </cell>
          <cell r="DH36" t="str">
            <v/>
          </cell>
          <cell r="DI36">
            <v>35874</v>
          </cell>
          <cell r="DJ36">
            <v>2146</v>
          </cell>
          <cell r="DK36">
            <v>159486</v>
          </cell>
          <cell r="DL36">
            <v>1720</v>
          </cell>
          <cell r="DM36">
            <v>147</v>
          </cell>
          <cell r="DN36">
            <v>56164</v>
          </cell>
          <cell r="DO36">
            <v>4574</v>
          </cell>
          <cell r="DP36">
            <v>440</v>
          </cell>
          <cell r="DQ36">
            <v>969</v>
          </cell>
          <cell r="DR36">
            <v>431</v>
          </cell>
          <cell r="DS36" t="str">
            <v/>
          </cell>
          <cell r="DT36" t="str">
            <v>Equipment, kits, microform, book and audio, cake pans, puzzles</v>
          </cell>
          <cell r="DU36" t="str">
            <v/>
          </cell>
          <cell r="DV36" t="str">
            <v/>
          </cell>
          <cell r="DW36" t="str">
            <v/>
          </cell>
          <cell r="DX36" t="str">
            <v/>
          </cell>
          <cell r="DY36">
            <v>0</v>
          </cell>
          <cell r="DZ36">
            <v>6</v>
          </cell>
          <cell r="EA36">
            <v>50</v>
          </cell>
          <cell r="EB36">
            <v>56</v>
          </cell>
          <cell r="EC36">
            <v>67</v>
          </cell>
          <cell r="ED36">
            <v>259341</v>
          </cell>
          <cell r="EE36">
            <v>0.13832749999999999</v>
          </cell>
          <cell r="EF36">
            <v>6</v>
          </cell>
          <cell r="EG36" t="str">
            <v/>
          </cell>
          <cell r="EH36">
            <v>67</v>
          </cell>
          <cell r="EI36">
            <v>2733</v>
          </cell>
          <cell r="EJ36">
            <v>93532</v>
          </cell>
          <cell r="EK36">
            <v>37975</v>
          </cell>
          <cell r="EL36" t="str">
            <v/>
          </cell>
          <cell r="EM36" t="str">
            <v/>
          </cell>
          <cell r="EN36" t="str">
            <v/>
          </cell>
          <cell r="EO36" t="str">
            <v>Total ILL Transactions</v>
          </cell>
          <cell r="EP36" t="str">
            <v/>
          </cell>
          <cell r="EQ36" t="str">
            <v/>
          </cell>
          <cell r="ER36" t="str">
            <v/>
          </cell>
          <cell r="ES36" t="str">
            <v/>
          </cell>
          <cell r="ET36" t="str">
            <v/>
          </cell>
          <cell r="EU36" t="str">
            <v/>
          </cell>
          <cell r="EV36">
            <v>18906</v>
          </cell>
          <cell r="EW36">
            <v>16464</v>
          </cell>
          <cell r="EX36">
            <v>18906</v>
          </cell>
          <cell r="EY36">
            <v>16464</v>
          </cell>
          <cell r="EZ36">
            <v>1305</v>
          </cell>
          <cell r="FA36">
            <v>2518</v>
          </cell>
          <cell r="FB36">
            <v>3823</v>
          </cell>
          <cell r="FC36" t="str">
            <v>Survey Week(s)</v>
          </cell>
          <cell r="FD36">
            <v>1404</v>
          </cell>
          <cell r="FE36" t="str">
            <v>Survey Week(s)</v>
          </cell>
          <cell r="FF36">
            <v>67841</v>
          </cell>
          <cell r="FG36" t="str">
            <v>Actual Count</v>
          </cell>
          <cell r="FH36">
            <v>6639</v>
          </cell>
          <cell r="FI36" t="str">
            <v>2</v>
          </cell>
          <cell r="FJ36">
            <v>21097</v>
          </cell>
          <cell r="FK36">
            <v>19227</v>
          </cell>
          <cell r="FL36" t="str">
            <v/>
          </cell>
          <cell r="FM36" t="str">
            <v/>
          </cell>
          <cell r="FN36">
            <v>0</v>
          </cell>
          <cell r="FO36">
            <v>404</v>
          </cell>
          <cell r="FP36">
            <v>131</v>
          </cell>
          <cell r="FQ36">
            <v>535</v>
          </cell>
          <cell r="FR36">
            <v>9699</v>
          </cell>
          <cell r="FS36">
            <v>7742</v>
          </cell>
          <cell r="FT36">
            <v>17</v>
          </cell>
          <cell r="FU36">
            <v>17458</v>
          </cell>
          <cell r="FV36">
            <v>1358</v>
          </cell>
          <cell r="FW36">
            <v>17993</v>
          </cell>
          <cell r="FX36">
            <v>110990</v>
          </cell>
          <cell r="FY36">
            <v>111525</v>
          </cell>
          <cell r="FZ36">
            <v>120</v>
          </cell>
          <cell r="GA36">
            <v>21</v>
          </cell>
          <cell r="GB36">
            <v>45</v>
          </cell>
          <cell r="GC36">
            <v>186</v>
          </cell>
          <cell r="GD36">
            <v>3805</v>
          </cell>
          <cell r="GE36">
            <v>170</v>
          </cell>
          <cell r="GF36">
            <v>828</v>
          </cell>
          <cell r="GG36">
            <v>4803</v>
          </cell>
          <cell r="GH36">
            <v>14</v>
          </cell>
          <cell r="GI36">
            <v>10</v>
          </cell>
          <cell r="GJ36" t="str">
            <v>Ms.</v>
          </cell>
          <cell r="GK36" t="str">
            <v>Wendy</v>
          </cell>
          <cell r="GL36" t="str">
            <v>Dietrich</v>
          </cell>
          <cell r="GM36" t="str">
            <v>315 Johnson Street</v>
          </cell>
          <cell r="GN36" t="str">
            <v>Amery</v>
          </cell>
          <cell r="GO36" t="str">
            <v>54001</v>
          </cell>
          <cell r="GP36" t="str">
            <v>thedietrichs@amerytel.net</v>
          </cell>
          <cell r="GQ36" t="str">
            <v>Ms.</v>
          </cell>
          <cell r="GR36" t="str">
            <v>Jennifer</v>
          </cell>
          <cell r="GS36" t="str">
            <v>Lee</v>
          </cell>
          <cell r="GT36" t="str">
            <v>215 Elm Street West</v>
          </cell>
          <cell r="GU36" t="str">
            <v>Amery</v>
          </cell>
          <cell r="GV36" t="str">
            <v>54001</v>
          </cell>
          <cell r="GW36" t="str">
            <v>Monette.jen@gmail.com</v>
          </cell>
          <cell r="GX36" t="str">
            <v>Ms.</v>
          </cell>
          <cell r="GY36" t="str">
            <v>Kyrsten</v>
          </cell>
          <cell r="GZ36" t="str">
            <v>Hughes</v>
          </cell>
          <cell r="HA36" t="str">
            <v>124 South St. W</v>
          </cell>
          <cell r="HB36" t="str">
            <v>Amery</v>
          </cell>
          <cell r="HC36" t="str">
            <v>54001</v>
          </cell>
          <cell r="HD36" t="str">
            <v>kvhughes@clwarriers.org</v>
          </cell>
          <cell r="HE36" t="str">
            <v>Ms.</v>
          </cell>
          <cell r="HF36" t="str">
            <v>Sarah</v>
          </cell>
          <cell r="HG36" t="str">
            <v>Flanum</v>
          </cell>
          <cell r="HH36" t="str">
            <v>120 South St. W</v>
          </cell>
          <cell r="HI36" t="str">
            <v>Amery</v>
          </cell>
          <cell r="HJ36" t="str">
            <v>54001</v>
          </cell>
          <cell r="HK36" t="str">
            <v>sarahflanum@gmail.com</v>
          </cell>
          <cell r="HL36" t="str">
            <v>Ms.</v>
          </cell>
          <cell r="HM36" t="str">
            <v>Annie</v>
          </cell>
          <cell r="HN36" t="str">
            <v>Braaten</v>
          </cell>
          <cell r="HO36" t="str">
            <v>203 Amundson</v>
          </cell>
          <cell r="HP36" t="str">
            <v>Amery</v>
          </cell>
          <cell r="HQ36" t="str">
            <v>54001</v>
          </cell>
          <cell r="HR36" t="str">
            <v>braatenan@amerysd.k12.wi.us</v>
          </cell>
          <cell r="HS36" t="str">
            <v>Ms.</v>
          </cell>
          <cell r="HT36" t="str">
            <v>Jennifer</v>
          </cell>
          <cell r="HU36" t="str">
            <v>Tyman</v>
          </cell>
          <cell r="HV36" t="str">
            <v>454 Little Falls Dr.</v>
          </cell>
          <cell r="HW36" t="str">
            <v>Amery</v>
          </cell>
          <cell r="HX36" t="str">
            <v>54001</v>
          </cell>
          <cell r="HY36" t="str">
            <v>JDATEY@AMERYTEL.NET</v>
          </cell>
          <cell r="HZ36" t="str">
            <v>Ms.</v>
          </cell>
          <cell r="IA36" t="str">
            <v>Greta</v>
          </cell>
          <cell r="IB36" t="str">
            <v>McCarty</v>
          </cell>
          <cell r="IC36" t="str">
            <v>805A 115th St.</v>
          </cell>
          <cell r="ID36" t="str">
            <v>Amery</v>
          </cell>
          <cell r="IE36" t="str">
            <v>54001</v>
          </cell>
          <cell r="IF36" t="str">
            <v>mccartyg@amerysd.k12.wi.us</v>
          </cell>
          <cell r="IG36" t="str">
            <v>Ms.</v>
          </cell>
          <cell r="IH36" t="str">
            <v>Betty</v>
          </cell>
          <cell r="II36" t="str">
            <v>Tomasek</v>
          </cell>
          <cell r="IJ36" t="str">
            <v>808 Hawthorne St.</v>
          </cell>
          <cell r="IK36" t="str">
            <v>Amery</v>
          </cell>
          <cell r="IL36" t="str">
            <v>54001</v>
          </cell>
          <cell r="IM36" t="str">
            <v>bjtom@amerytel.net</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v>8</v>
          </cell>
          <cell r="KZ36" t="str">
            <v>City</v>
          </cell>
          <cell r="LA36" t="str">
            <v>Amery</v>
          </cell>
          <cell r="LB36">
            <v>200000</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v>200000</v>
          </cell>
          <cell r="LV36">
            <v>213956</v>
          </cell>
          <cell r="LW36" t="str">
            <v>Barron</v>
          </cell>
          <cell r="LX36">
            <v>3052</v>
          </cell>
          <cell r="LY36" t="str">
            <v>Burnett</v>
          </cell>
          <cell r="LZ36">
            <v>357</v>
          </cell>
          <cell r="MA36" t="str">
            <v>Dunn</v>
          </cell>
          <cell r="MB36">
            <v>971</v>
          </cell>
          <cell r="MC36" t="str">
            <v>St. Croix</v>
          </cell>
          <cell r="MD36">
            <v>6573</v>
          </cell>
          <cell r="ME36" t="str">
            <v/>
          </cell>
          <cell r="MF36" t="str">
            <v/>
          </cell>
          <cell r="MG36" t="str">
            <v/>
          </cell>
          <cell r="MH36" t="str">
            <v/>
          </cell>
          <cell r="MI36" t="str">
            <v/>
          </cell>
          <cell r="MJ36" t="str">
            <v/>
          </cell>
          <cell r="MK36" t="str">
            <v/>
          </cell>
          <cell r="ML36" t="str">
            <v/>
          </cell>
          <cell r="MM36" t="str">
            <v/>
          </cell>
          <cell r="MN36" t="str">
            <v/>
          </cell>
          <cell r="MO36" t="str">
            <v/>
          </cell>
          <cell r="MP36" t="str">
            <v/>
          </cell>
          <cell r="MQ36">
            <v>10953</v>
          </cell>
          <cell r="MR36" t="str">
            <v>Books Damaged in Delivery</v>
          </cell>
          <cell r="MS36">
            <v>24</v>
          </cell>
          <cell r="MT36" t="str">
            <v/>
          </cell>
          <cell r="MU36" t="str">
            <v/>
          </cell>
          <cell r="MV36" t="str">
            <v/>
          </cell>
          <cell r="MW36" t="str">
            <v/>
          </cell>
          <cell r="MX36" t="str">
            <v/>
          </cell>
          <cell r="MY36" t="str">
            <v/>
          </cell>
          <cell r="MZ36">
            <v>0</v>
          </cell>
          <cell r="NA36" t="str">
            <v/>
          </cell>
          <cell r="NB36">
            <v>0</v>
          </cell>
          <cell r="NC36">
            <v>24</v>
          </cell>
          <cell r="ND36" t="str">
            <v/>
          </cell>
          <cell r="NE36" t="str">
            <v/>
          </cell>
          <cell r="NF36">
            <v>0</v>
          </cell>
          <cell r="NG36" t="str">
            <v/>
          </cell>
          <cell r="NH36" t="str">
            <v/>
          </cell>
          <cell r="NI36" t="str">
            <v/>
          </cell>
          <cell r="NJ36" t="str">
            <v/>
          </cell>
          <cell r="NK36" t="str">
            <v/>
          </cell>
          <cell r="NL36" t="str">
            <v/>
          </cell>
          <cell r="NM36" t="str">
            <v/>
          </cell>
          <cell r="NN36" t="str">
            <v/>
          </cell>
          <cell r="NO36" t="str">
            <v/>
          </cell>
          <cell r="NP36">
            <v>0</v>
          </cell>
          <cell r="NQ36" t="str">
            <v/>
          </cell>
          <cell r="NR36">
            <v>0</v>
          </cell>
          <cell r="NS36" t="str">
            <v/>
          </cell>
          <cell r="NT36" t="str">
            <v/>
          </cell>
          <cell r="NU36" t="str">
            <v/>
          </cell>
          <cell r="NV36" t="str">
            <v/>
          </cell>
          <cell r="NW36" t="str">
            <v/>
          </cell>
          <cell r="NX36" t="str">
            <v/>
          </cell>
          <cell r="NY36">
            <v>0</v>
          </cell>
          <cell r="NZ36">
            <v>222833</v>
          </cell>
          <cell r="OA36">
            <v>31685</v>
          </cell>
          <cell r="OB36">
            <v>679451</v>
          </cell>
        </row>
        <row r="37">
          <cell r="BM37" t="str">
            <v>WI0015</v>
          </cell>
          <cell r="BN37" t="str">
            <v/>
          </cell>
          <cell r="BO37" t="str">
            <v/>
          </cell>
          <cell r="BP37" t="str">
            <v>03</v>
          </cell>
          <cell r="BQ37" t="str">
            <v>WI</v>
          </cell>
          <cell r="BR37" t="str">
            <v/>
          </cell>
          <cell r="BS37" t="str">
            <v/>
          </cell>
          <cell r="BT37" t="str">
            <v>2019</v>
          </cell>
          <cell r="BU37" t="str">
            <v/>
          </cell>
          <cell r="BV37">
            <v>2</v>
          </cell>
          <cell r="BW37" t="str">
            <v/>
          </cell>
          <cell r="BX37" t="str">
            <v/>
          </cell>
          <cell r="BY37" t="str">
            <v/>
          </cell>
          <cell r="BZ37" t="str">
            <v/>
          </cell>
          <cell r="CA37" t="str">
            <v>Indianhead Federated Library System</v>
          </cell>
          <cell r="CB37" t="str">
            <v>Augusta Memorial Public Library</v>
          </cell>
          <cell r="CC37" t="str">
            <v>Ms</v>
          </cell>
          <cell r="CD37" t="str">
            <v>Leslie</v>
          </cell>
          <cell r="CE37" t="str">
            <v>LaRose</v>
          </cell>
          <cell r="CF37" t="str">
            <v>larose@augustalibrary.org</v>
          </cell>
          <cell r="CG37" t="str">
            <v/>
          </cell>
          <cell r="CH37" t="str">
            <v/>
          </cell>
          <cell r="CI37" t="str">
            <v/>
          </cell>
          <cell r="CJ37" t="str">
            <v/>
          </cell>
          <cell r="CK37" t="str">
            <v/>
          </cell>
          <cell r="CL37" t="str">
            <v/>
          </cell>
          <cell r="CM37" t="str">
            <v>113 N. Stone St.</v>
          </cell>
          <cell r="CN37" t="str">
            <v>PO Box 474</v>
          </cell>
          <cell r="CO37" t="str">
            <v>Augusta</v>
          </cell>
          <cell r="CP37" t="str">
            <v>54722</v>
          </cell>
          <cell r="CQ37" t="str">
            <v>0474</v>
          </cell>
          <cell r="CR37" t="str">
            <v>Eau Claire</v>
          </cell>
          <cell r="CS37" t="str">
            <v>WI</v>
          </cell>
          <cell r="CT37" t="str">
            <v>(715)286-2070</v>
          </cell>
          <cell r="CU37" t="str">
            <v/>
          </cell>
          <cell r="CV37" t="str">
            <v/>
          </cell>
          <cell r="CW37" t="str">
            <v/>
          </cell>
          <cell r="CX37">
            <v>3205</v>
          </cell>
          <cell r="CY37">
            <v>0</v>
          </cell>
          <cell r="CZ37" t="str">
            <v>CE</v>
          </cell>
          <cell r="DA37">
            <v>43</v>
          </cell>
          <cell r="DB37">
            <v>38</v>
          </cell>
          <cell r="DC37">
            <v>46</v>
          </cell>
          <cell r="DD37">
            <v>52</v>
          </cell>
          <cell r="DE37">
            <v>14</v>
          </cell>
          <cell r="DF37">
            <v>2278</v>
          </cell>
          <cell r="DG37">
            <v>1634</v>
          </cell>
          <cell r="DH37">
            <v>644</v>
          </cell>
          <cell r="DI37">
            <v>11970</v>
          </cell>
          <cell r="DJ37">
            <v>971</v>
          </cell>
          <cell r="DK37">
            <v>159486</v>
          </cell>
          <cell r="DL37">
            <v>1322</v>
          </cell>
          <cell r="DM37">
            <v>125</v>
          </cell>
          <cell r="DN37">
            <v>56164</v>
          </cell>
          <cell r="DO37">
            <v>2083</v>
          </cell>
          <cell r="DP37">
            <v>212</v>
          </cell>
          <cell r="DQ37">
            <v>969</v>
          </cell>
          <cell r="DR37">
            <v>103</v>
          </cell>
          <cell r="DS37" t="str">
            <v/>
          </cell>
          <cell r="DT37" t="str">
            <v>equipment, mixed media, software, newspapers on microfilm</v>
          </cell>
          <cell r="DU37" t="str">
            <v/>
          </cell>
          <cell r="DV37" t="str">
            <v/>
          </cell>
          <cell r="DW37" t="str">
            <v/>
          </cell>
          <cell r="DX37" t="str">
            <v/>
          </cell>
          <cell r="DY37">
            <v>0</v>
          </cell>
          <cell r="DZ37">
            <v>6</v>
          </cell>
          <cell r="EA37">
            <v>50</v>
          </cell>
          <cell r="EB37">
            <v>56</v>
          </cell>
          <cell r="EC37">
            <v>12</v>
          </cell>
          <cell r="ED37">
            <v>232165</v>
          </cell>
          <cell r="EE37">
            <v>5.1558199999999998E-2</v>
          </cell>
          <cell r="EF37">
            <v>6</v>
          </cell>
          <cell r="EG37" t="str">
            <v/>
          </cell>
          <cell r="EH37">
            <v>12</v>
          </cell>
          <cell r="EI37">
            <v>1308</v>
          </cell>
          <cell r="EJ37">
            <v>24973</v>
          </cell>
          <cell r="EK37">
            <v>6329</v>
          </cell>
          <cell r="EL37" t="str">
            <v/>
          </cell>
          <cell r="EM37" t="str">
            <v/>
          </cell>
          <cell r="EN37" t="str">
            <v/>
          </cell>
          <cell r="EO37" t="str">
            <v>Total ILL Transactions</v>
          </cell>
          <cell r="EP37" t="str">
            <v/>
          </cell>
          <cell r="EQ37" t="str">
            <v/>
          </cell>
          <cell r="ER37" t="str">
            <v/>
          </cell>
          <cell r="ES37" t="str">
            <v/>
          </cell>
          <cell r="ET37" t="str">
            <v/>
          </cell>
          <cell r="EU37" t="str">
            <v/>
          </cell>
          <cell r="EV37">
            <v>7759</v>
          </cell>
          <cell r="EW37">
            <v>7581</v>
          </cell>
          <cell r="EX37">
            <v>7759</v>
          </cell>
          <cell r="EY37">
            <v>7581</v>
          </cell>
          <cell r="EZ37">
            <v>664</v>
          </cell>
          <cell r="FA37">
            <v>648</v>
          </cell>
          <cell r="FB37">
            <v>1312</v>
          </cell>
          <cell r="FC37" t="str">
            <v>Survey Week(s)</v>
          </cell>
          <cell r="FD37">
            <v>43</v>
          </cell>
          <cell r="FE37" t="str">
            <v>Actual Count</v>
          </cell>
          <cell r="FF37">
            <v>11893</v>
          </cell>
          <cell r="FG37" t="str">
            <v>Actual Count</v>
          </cell>
          <cell r="FH37">
            <v>1911</v>
          </cell>
          <cell r="FI37" t="str">
            <v>2</v>
          </cell>
          <cell r="FJ37">
            <v>11119</v>
          </cell>
          <cell r="FK37">
            <v>7312</v>
          </cell>
          <cell r="FL37" t="str">
            <v/>
          </cell>
          <cell r="FM37" t="str">
            <v/>
          </cell>
          <cell r="FN37">
            <v>0</v>
          </cell>
          <cell r="FO37">
            <v>6</v>
          </cell>
          <cell r="FP37">
            <v>6</v>
          </cell>
          <cell r="FQ37">
            <v>12</v>
          </cell>
          <cell r="FR37">
            <v>1382</v>
          </cell>
          <cell r="FS37">
            <v>2570</v>
          </cell>
          <cell r="FT37">
            <v>0</v>
          </cell>
          <cell r="FU37">
            <v>3952</v>
          </cell>
          <cell r="FV37">
            <v>191</v>
          </cell>
          <cell r="FW37">
            <v>3964</v>
          </cell>
          <cell r="FX37">
            <v>28925</v>
          </cell>
          <cell r="FY37">
            <v>28937</v>
          </cell>
          <cell r="FZ37">
            <v>48</v>
          </cell>
          <cell r="GA37">
            <v>14</v>
          </cell>
          <cell r="GB37">
            <v>34</v>
          </cell>
          <cell r="GC37">
            <v>96</v>
          </cell>
          <cell r="GD37">
            <v>771</v>
          </cell>
          <cell r="GE37">
            <v>159</v>
          </cell>
          <cell r="GF37">
            <v>515</v>
          </cell>
          <cell r="GG37">
            <v>1445</v>
          </cell>
          <cell r="GH37">
            <v>5</v>
          </cell>
          <cell r="GI37">
            <v>5</v>
          </cell>
          <cell r="GJ37" t="str">
            <v>Ms.</v>
          </cell>
          <cell r="GK37" t="str">
            <v>Angie</v>
          </cell>
          <cell r="GL37" t="str">
            <v>Frank</v>
          </cell>
          <cell r="GM37" t="str">
            <v>S12198 Senske Rd</v>
          </cell>
          <cell r="GN37" t="str">
            <v>AUGUSTA</v>
          </cell>
          <cell r="GO37" t="str">
            <v>54722</v>
          </cell>
          <cell r="GP37" t="str">
            <v>angie.frank1213@gmail.com</v>
          </cell>
          <cell r="GQ37" t="str">
            <v>Ms.</v>
          </cell>
          <cell r="GR37" t="str">
            <v>Rebekah</v>
          </cell>
          <cell r="GS37" t="str">
            <v>Boettcher</v>
          </cell>
          <cell r="GT37" t="str">
            <v>709 W WASHINGTON ST</v>
          </cell>
          <cell r="GU37" t="str">
            <v>AUGUSTA</v>
          </cell>
          <cell r="GV37" t="str">
            <v>54722</v>
          </cell>
          <cell r="GW37" t="str">
            <v>rebekahmarie516@gmail.com</v>
          </cell>
          <cell r="GX37" t="str">
            <v>Mr.</v>
          </cell>
          <cell r="GY37" t="str">
            <v>Jason</v>
          </cell>
          <cell r="GZ37" t="str">
            <v>Tepaske</v>
          </cell>
          <cell r="HA37" t="str">
            <v>PO BOX 15</v>
          </cell>
          <cell r="HB37" t="str">
            <v>AUGUSTA</v>
          </cell>
          <cell r="HC37" t="str">
            <v>54722</v>
          </cell>
          <cell r="HD37" t="str">
            <v>sweetclarissecater@icloud.com</v>
          </cell>
          <cell r="HE37" t="str">
            <v>Ms.</v>
          </cell>
          <cell r="HF37" t="str">
            <v>Lori</v>
          </cell>
          <cell r="HG37" t="str">
            <v>Wells</v>
          </cell>
          <cell r="HH37" t="str">
            <v>145 W LINCOLN ST</v>
          </cell>
          <cell r="HI37" t="str">
            <v>AUGUSTA</v>
          </cell>
          <cell r="HJ37" t="str">
            <v>54722</v>
          </cell>
          <cell r="HK37" t="str">
            <v>deputyclerk@cityofaugusta.org</v>
          </cell>
          <cell r="HL37" t="str">
            <v>Ms.</v>
          </cell>
          <cell r="HM37" t="str">
            <v>Allyson</v>
          </cell>
          <cell r="HN37" t="str">
            <v>Deering</v>
          </cell>
          <cell r="HO37" t="str">
            <v>518 HUDSON ST</v>
          </cell>
          <cell r="HP37" t="str">
            <v>AUGUSTA</v>
          </cell>
          <cell r="HQ37" t="str">
            <v>54722</v>
          </cell>
          <cell r="HR37" t="str">
            <v>ylla_dee_03@yahoo.com</v>
          </cell>
          <cell r="HS37" t="str">
            <v>Ms.</v>
          </cell>
          <cell r="HT37" t="str">
            <v>Brenda</v>
          </cell>
          <cell r="HU37" t="str">
            <v>Pettis</v>
          </cell>
          <cell r="HV37" t="str">
            <v>513 N SPRING ST</v>
          </cell>
          <cell r="HW37" t="str">
            <v>AUGUSTA</v>
          </cell>
          <cell r="HX37" t="str">
            <v>54722</v>
          </cell>
          <cell r="HY37" t="str">
            <v>pettibre@augusta.k12.wi.us</v>
          </cell>
          <cell r="HZ37" t="str">
            <v>Ms.</v>
          </cell>
          <cell r="IA37" t="str">
            <v>Alyce</v>
          </cell>
          <cell r="IB37" t="str">
            <v>Turner</v>
          </cell>
          <cell r="IC37" t="str">
            <v>118 E WASHINGTON ST</v>
          </cell>
          <cell r="ID37" t="str">
            <v>AUGUSTA</v>
          </cell>
          <cell r="IE37" t="str">
            <v>54722</v>
          </cell>
          <cell r="IF37" t="str">
            <v>giles1938@gmail.com</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v>7</v>
          </cell>
          <cell r="KZ37" t="str">
            <v>City</v>
          </cell>
          <cell r="LA37" t="str">
            <v>Augusta</v>
          </cell>
          <cell r="LB37">
            <v>84097</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v>84097</v>
          </cell>
          <cell r="LV37">
            <v>46347</v>
          </cell>
          <cell r="LW37" t="str">
            <v>Jackson</v>
          </cell>
          <cell r="LX37">
            <v>4033</v>
          </cell>
          <cell r="LY37" t="str">
            <v>Trempealeau</v>
          </cell>
          <cell r="LZ37">
            <v>45</v>
          </cell>
          <cell r="MA37" t="str">
            <v>Dunn</v>
          </cell>
          <cell r="MB37">
            <v>28</v>
          </cell>
          <cell r="MC37" t="str">
            <v>Chippewa</v>
          </cell>
          <cell r="MD37">
            <v>297</v>
          </cell>
          <cell r="ME37" t="str">
            <v>Clark</v>
          </cell>
          <cell r="MF37">
            <v>24</v>
          </cell>
          <cell r="MG37" t="str">
            <v/>
          </cell>
          <cell r="MH37" t="str">
            <v/>
          </cell>
          <cell r="MI37" t="str">
            <v/>
          </cell>
          <cell r="MJ37" t="str">
            <v/>
          </cell>
          <cell r="MK37" t="str">
            <v/>
          </cell>
          <cell r="ML37" t="str">
            <v/>
          </cell>
          <cell r="MM37" t="str">
            <v/>
          </cell>
          <cell r="MN37" t="str">
            <v/>
          </cell>
          <cell r="MO37" t="str">
            <v/>
          </cell>
          <cell r="MP37" t="str">
            <v/>
          </cell>
          <cell r="MQ37">
            <v>4427</v>
          </cell>
          <cell r="MR37" t="str">
            <v/>
          </cell>
          <cell r="MS37">
            <v>0</v>
          </cell>
          <cell r="MT37" t="str">
            <v/>
          </cell>
          <cell r="MU37" t="str">
            <v/>
          </cell>
          <cell r="MV37" t="str">
            <v/>
          </cell>
          <cell r="MW37" t="str">
            <v/>
          </cell>
          <cell r="MX37" t="str">
            <v/>
          </cell>
          <cell r="MY37" t="str">
            <v/>
          </cell>
          <cell r="MZ37" t="str">
            <v/>
          </cell>
          <cell r="NA37" t="str">
            <v>TEACH Grant</v>
          </cell>
          <cell r="NB37">
            <v>22</v>
          </cell>
          <cell r="NC37">
            <v>22</v>
          </cell>
          <cell r="ND37" t="str">
            <v/>
          </cell>
          <cell r="NE37" t="str">
            <v/>
          </cell>
          <cell r="NF37">
            <v>0</v>
          </cell>
          <cell r="NG37" t="str">
            <v/>
          </cell>
          <cell r="NH37" t="str">
            <v/>
          </cell>
          <cell r="NI37" t="str">
            <v/>
          </cell>
          <cell r="NJ37" t="str">
            <v/>
          </cell>
          <cell r="NK37" t="str">
            <v/>
          </cell>
          <cell r="NL37" t="str">
            <v/>
          </cell>
          <cell r="NM37" t="str">
            <v/>
          </cell>
          <cell r="NN37" t="str">
            <v/>
          </cell>
          <cell r="NO37" t="str">
            <v/>
          </cell>
          <cell r="NP37">
            <v>0</v>
          </cell>
          <cell r="NQ37" t="str">
            <v>Altoona inter-municipal agreement</v>
          </cell>
          <cell r="NR37">
            <v>2</v>
          </cell>
          <cell r="NS37" t="str">
            <v>Eau Claire inter-municipal agreement</v>
          </cell>
          <cell r="NT37">
            <v>1384</v>
          </cell>
          <cell r="NU37" t="str">
            <v>Fall Creek inter-municipal agreement</v>
          </cell>
          <cell r="NV37">
            <v>129</v>
          </cell>
          <cell r="NW37" t="str">
            <v/>
          </cell>
          <cell r="NX37" t="str">
            <v/>
          </cell>
          <cell r="NY37">
            <v>1515</v>
          </cell>
          <cell r="NZ37" t="str">
            <v/>
          </cell>
          <cell r="OA37">
            <v>13661</v>
          </cell>
          <cell r="OB37">
            <v>150069</v>
          </cell>
        </row>
        <row r="38">
          <cell r="BM38" t="str">
            <v>WI0016</v>
          </cell>
          <cell r="BN38" t="str">
            <v/>
          </cell>
          <cell r="BO38" t="str">
            <v/>
          </cell>
          <cell r="BP38" t="str">
            <v>03</v>
          </cell>
          <cell r="BQ38" t="str">
            <v>WI</v>
          </cell>
          <cell r="BR38" t="str">
            <v/>
          </cell>
          <cell r="BS38" t="str">
            <v/>
          </cell>
          <cell r="BT38" t="str">
            <v>2019</v>
          </cell>
          <cell r="BU38" t="str">
            <v/>
          </cell>
          <cell r="BV38">
            <v>2</v>
          </cell>
          <cell r="BW38" t="str">
            <v/>
          </cell>
          <cell r="BX38" t="str">
            <v/>
          </cell>
          <cell r="BY38" t="str">
            <v/>
          </cell>
          <cell r="BZ38" t="str">
            <v/>
          </cell>
          <cell r="CA38" t="str">
            <v>Indianhead Federated Library System</v>
          </cell>
          <cell r="CB38" t="str">
            <v>Baldwin Public Library</v>
          </cell>
          <cell r="CC38" t="str">
            <v>Ms</v>
          </cell>
          <cell r="CD38" t="str">
            <v>Rebecca</v>
          </cell>
          <cell r="CE38" t="str">
            <v>Dixen</v>
          </cell>
          <cell r="CF38" t="str">
            <v>rdixen@baldwinlibrary.org</v>
          </cell>
          <cell r="CG38" t="str">
            <v/>
          </cell>
          <cell r="CH38" t="str">
            <v/>
          </cell>
          <cell r="CI38" t="str">
            <v/>
          </cell>
          <cell r="CJ38" t="str">
            <v/>
          </cell>
          <cell r="CK38" t="str">
            <v/>
          </cell>
          <cell r="CL38" t="str">
            <v/>
          </cell>
          <cell r="CM38" t="str">
            <v>400 Cedar St.</v>
          </cell>
          <cell r="CN38" t="str">
            <v>PO Box 475</v>
          </cell>
          <cell r="CO38" t="str">
            <v>Baldwin</v>
          </cell>
          <cell r="CP38" t="str">
            <v>54002</v>
          </cell>
          <cell r="CQ38" t="str">
            <v>0475</v>
          </cell>
          <cell r="CR38" t="str">
            <v>St. Croix</v>
          </cell>
          <cell r="CS38" t="str">
            <v>WI</v>
          </cell>
          <cell r="CT38" t="str">
            <v>(715)684-3813</v>
          </cell>
          <cell r="CU38" t="str">
            <v/>
          </cell>
          <cell r="CV38" t="str">
            <v/>
          </cell>
          <cell r="CW38" t="str">
            <v>(715)684-5115</v>
          </cell>
          <cell r="CX38">
            <v>7345</v>
          </cell>
          <cell r="CY38">
            <v>0</v>
          </cell>
          <cell r="CZ38" t="str">
            <v>CE</v>
          </cell>
          <cell r="DA38">
            <v>51</v>
          </cell>
          <cell r="DB38">
            <v>52</v>
          </cell>
          <cell r="DC38">
            <v>0</v>
          </cell>
          <cell r="DD38">
            <v>52</v>
          </cell>
          <cell r="DE38">
            <v>0</v>
          </cell>
          <cell r="DF38">
            <v>2652</v>
          </cell>
          <cell r="DG38">
            <v>2652</v>
          </cell>
          <cell r="DH38">
            <v>0</v>
          </cell>
          <cell r="DI38">
            <v>24606</v>
          </cell>
          <cell r="DJ38">
            <v>1779</v>
          </cell>
          <cell r="DK38">
            <v>159488</v>
          </cell>
          <cell r="DL38">
            <v>1964</v>
          </cell>
          <cell r="DM38">
            <v>200</v>
          </cell>
          <cell r="DN38">
            <v>56164</v>
          </cell>
          <cell r="DO38">
            <v>3095</v>
          </cell>
          <cell r="DP38">
            <v>327</v>
          </cell>
          <cell r="DQ38">
            <v>969</v>
          </cell>
          <cell r="DR38">
            <v>374</v>
          </cell>
          <cell r="DS38" t="str">
            <v/>
          </cell>
          <cell r="DT38" t="str">
            <v>videogames, power meters, blood pressure monitors,toys, kits, book and audio, games, puzzles</v>
          </cell>
          <cell r="DU38" t="str">
            <v/>
          </cell>
          <cell r="DV38" t="str">
            <v/>
          </cell>
          <cell r="DW38" t="str">
            <v/>
          </cell>
          <cell r="DX38" t="str">
            <v/>
          </cell>
          <cell r="DY38">
            <v>0</v>
          </cell>
          <cell r="DZ38">
            <v>6</v>
          </cell>
          <cell r="EA38">
            <v>50</v>
          </cell>
          <cell r="EB38">
            <v>56</v>
          </cell>
          <cell r="EC38">
            <v>57</v>
          </cell>
          <cell r="ED38">
            <v>246773</v>
          </cell>
          <cell r="EE38">
            <v>9.9711099999999997E-2</v>
          </cell>
          <cell r="EF38">
            <v>6</v>
          </cell>
          <cell r="EG38" t="str">
            <v/>
          </cell>
          <cell r="EH38">
            <v>57</v>
          </cell>
          <cell r="EI38">
            <v>2306</v>
          </cell>
          <cell r="EJ38">
            <v>59746</v>
          </cell>
          <cell r="EK38">
            <v>26110</v>
          </cell>
          <cell r="EL38" t="str">
            <v/>
          </cell>
          <cell r="EM38" t="str">
            <v/>
          </cell>
          <cell r="EN38" t="str">
            <v/>
          </cell>
          <cell r="EO38" t="str">
            <v>Total ILL Transactions</v>
          </cell>
          <cell r="EP38" t="str">
            <v/>
          </cell>
          <cell r="EQ38" t="str">
            <v/>
          </cell>
          <cell r="ER38" t="str">
            <v/>
          </cell>
          <cell r="ES38" t="str">
            <v/>
          </cell>
          <cell r="ET38" t="str">
            <v/>
          </cell>
          <cell r="EU38" t="str">
            <v/>
          </cell>
          <cell r="EV38">
            <v>11800</v>
          </cell>
          <cell r="EW38">
            <v>12001</v>
          </cell>
          <cell r="EX38">
            <v>11800</v>
          </cell>
          <cell r="EY38">
            <v>12001</v>
          </cell>
          <cell r="EZ38">
            <v>1472</v>
          </cell>
          <cell r="FA38">
            <v>967</v>
          </cell>
          <cell r="FB38">
            <v>2439</v>
          </cell>
          <cell r="FC38" t="str">
            <v>Survey Week(s)</v>
          </cell>
          <cell r="FD38">
            <v>4004</v>
          </cell>
          <cell r="FE38" t="str">
            <v>Actual Count</v>
          </cell>
          <cell r="FF38">
            <v>54008</v>
          </cell>
          <cell r="FG38" t="str">
            <v>Actual Count</v>
          </cell>
          <cell r="FH38">
            <v>3012</v>
          </cell>
          <cell r="FI38" t="str">
            <v>2</v>
          </cell>
          <cell r="FJ38">
            <v>7910</v>
          </cell>
          <cell r="FK38">
            <v>16132</v>
          </cell>
          <cell r="FL38" t="str">
            <v/>
          </cell>
          <cell r="FM38" t="str">
            <v/>
          </cell>
          <cell r="FN38">
            <v>0</v>
          </cell>
          <cell r="FO38">
            <v>4</v>
          </cell>
          <cell r="FP38">
            <v>50</v>
          </cell>
          <cell r="FQ38">
            <v>54</v>
          </cell>
          <cell r="FR38">
            <v>3592</v>
          </cell>
          <cell r="FS38">
            <v>3627</v>
          </cell>
          <cell r="FT38">
            <v>3</v>
          </cell>
          <cell r="FU38">
            <v>7222</v>
          </cell>
          <cell r="FV38">
            <v>342</v>
          </cell>
          <cell r="FW38">
            <v>7276</v>
          </cell>
          <cell r="FX38">
            <v>66968</v>
          </cell>
          <cell r="FY38">
            <v>67022</v>
          </cell>
          <cell r="FZ38">
            <v>86</v>
          </cell>
          <cell r="GA38">
            <v>7</v>
          </cell>
          <cell r="GB38">
            <v>85</v>
          </cell>
          <cell r="GC38">
            <v>178</v>
          </cell>
          <cell r="GD38">
            <v>2154</v>
          </cell>
          <cell r="GE38">
            <v>48</v>
          </cell>
          <cell r="GF38">
            <v>708</v>
          </cell>
          <cell r="GG38">
            <v>2910</v>
          </cell>
          <cell r="GH38">
            <v>6</v>
          </cell>
          <cell r="GI38">
            <v>6</v>
          </cell>
          <cell r="GJ38" t="str">
            <v>Ms.</v>
          </cell>
          <cell r="GK38" t="str">
            <v>Joni</v>
          </cell>
          <cell r="GL38" t="str">
            <v>Wernlund</v>
          </cell>
          <cell r="GM38" t="str">
            <v>1340 6th Ave</v>
          </cell>
          <cell r="GN38" t="str">
            <v>Baldwin</v>
          </cell>
          <cell r="GO38" t="str">
            <v>54002</v>
          </cell>
          <cell r="GP38" t="str">
            <v>jwernlund@bwsd.k12.wi.us</v>
          </cell>
          <cell r="GQ38" t="str">
            <v>Mr.</v>
          </cell>
          <cell r="GR38" t="str">
            <v>Jason</v>
          </cell>
          <cell r="GS38" t="str">
            <v>Glampe</v>
          </cell>
          <cell r="GT38" t="str">
            <v>400 Cedar St.</v>
          </cell>
          <cell r="GU38" t="str">
            <v>Baldwin</v>
          </cell>
          <cell r="GV38" t="str">
            <v>54002</v>
          </cell>
          <cell r="GW38" t="str">
            <v>jglampe@bwsd.k12.wi.us</v>
          </cell>
          <cell r="GX38" t="str">
            <v>Ms.</v>
          </cell>
          <cell r="GY38" t="str">
            <v>Joan</v>
          </cell>
          <cell r="GZ38" t="str">
            <v>Heebink</v>
          </cell>
          <cell r="HA38" t="str">
            <v>2141 - 47th Ave</v>
          </cell>
          <cell r="HB38" t="str">
            <v>Baldwin</v>
          </cell>
          <cell r="HC38" t="str">
            <v>54002</v>
          </cell>
          <cell r="HD38" t="str">
            <v>jsheebink@gmail.com</v>
          </cell>
          <cell r="HE38" t="str">
            <v>Mr.</v>
          </cell>
          <cell r="HF38" t="str">
            <v>Claire</v>
          </cell>
          <cell r="HG38" t="str">
            <v>Stein</v>
          </cell>
          <cell r="HH38" t="str">
            <v>1725 - 5th Ave.</v>
          </cell>
          <cell r="HI38" t="str">
            <v>Baldwin</v>
          </cell>
          <cell r="HJ38" t="str">
            <v>54002</v>
          </cell>
          <cell r="HK38" t="str">
            <v>cstein@baldwin-telecom.net</v>
          </cell>
          <cell r="HL38" t="str">
            <v>Ms.</v>
          </cell>
          <cell r="HM38" t="str">
            <v>Rochel</v>
          </cell>
          <cell r="HN38" t="str">
            <v>Karlson</v>
          </cell>
          <cell r="HO38" t="str">
            <v>520 - Hwy 12</v>
          </cell>
          <cell r="HP38" t="str">
            <v>Baldwin</v>
          </cell>
          <cell r="HQ38" t="str">
            <v>54002</v>
          </cell>
          <cell r="HR38" t="str">
            <v>karlsonrochel@gmail.com</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v>5</v>
          </cell>
          <cell r="KZ38" t="str">
            <v>Village</v>
          </cell>
          <cell r="LA38" t="str">
            <v>Baldwin</v>
          </cell>
          <cell r="LB38">
            <v>167563</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v>167563</v>
          </cell>
          <cell r="LV38">
            <v>73766</v>
          </cell>
          <cell r="LW38" t="str">
            <v>Barron</v>
          </cell>
          <cell r="LX38">
            <v>155</v>
          </cell>
          <cell r="LY38" t="str">
            <v>Dunn</v>
          </cell>
          <cell r="LZ38">
            <v>1749</v>
          </cell>
          <cell r="MA38" t="str">
            <v>Pierce</v>
          </cell>
          <cell r="MB38">
            <v>2976</v>
          </cell>
          <cell r="MC38" t="str">
            <v>Polk</v>
          </cell>
          <cell r="MD38">
            <v>307</v>
          </cell>
          <cell r="ME38" t="str">
            <v/>
          </cell>
          <cell r="MF38" t="str">
            <v/>
          </cell>
          <cell r="MG38" t="str">
            <v/>
          </cell>
          <cell r="MH38" t="str">
            <v/>
          </cell>
          <cell r="MI38" t="str">
            <v/>
          </cell>
          <cell r="MJ38" t="str">
            <v/>
          </cell>
          <cell r="MK38" t="str">
            <v/>
          </cell>
          <cell r="ML38" t="str">
            <v/>
          </cell>
          <cell r="MM38" t="str">
            <v/>
          </cell>
          <cell r="MN38" t="str">
            <v/>
          </cell>
          <cell r="MO38" t="str">
            <v/>
          </cell>
          <cell r="MP38" t="str">
            <v/>
          </cell>
          <cell r="MQ38">
            <v>5187</v>
          </cell>
          <cell r="MR38" t="str">
            <v>Delivery Damage Reimbursement</v>
          </cell>
          <cell r="MS38">
            <v>31</v>
          </cell>
          <cell r="MT38" t="str">
            <v/>
          </cell>
          <cell r="MU38" t="str">
            <v/>
          </cell>
          <cell r="MV38" t="str">
            <v/>
          </cell>
          <cell r="MW38" t="str">
            <v/>
          </cell>
          <cell r="MX38" t="str">
            <v/>
          </cell>
          <cell r="MY38" t="str">
            <v/>
          </cell>
          <cell r="MZ38">
            <v>0</v>
          </cell>
          <cell r="NA38" t="str">
            <v/>
          </cell>
          <cell r="NB38">
            <v>0</v>
          </cell>
          <cell r="NC38">
            <v>31</v>
          </cell>
          <cell r="ND38" t="str">
            <v/>
          </cell>
          <cell r="NE38" t="str">
            <v/>
          </cell>
          <cell r="NF38">
            <v>0</v>
          </cell>
          <cell r="NG38" t="str">
            <v/>
          </cell>
          <cell r="NH38" t="str">
            <v/>
          </cell>
          <cell r="NI38" t="str">
            <v/>
          </cell>
          <cell r="NJ38" t="str">
            <v/>
          </cell>
          <cell r="NK38" t="str">
            <v/>
          </cell>
          <cell r="NL38" t="str">
            <v/>
          </cell>
          <cell r="NM38" t="str">
            <v/>
          </cell>
          <cell r="NN38" t="str">
            <v/>
          </cell>
          <cell r="NO38" t="str">
            <v/>
          </cell>
          <cell r="NP38">
            <v>0</v>
          </cell>
          <cell r="NQ38" t="str">
            <v/>
          </cell>
          <cell r="NR38">
            <v>0</v>
          </cell>
          <cell r="NS38" t="str">
            <v/>
          </cell>
          <cell r="NT38" t="str">
            <v/>
          </cell>
          <cell r="NU38" t="str">
            <v/>
          </cell>
          <cell r="NV38" t="str">
            <v/>
          </cell>
          <cell r="NW38" t="str">
            <v/>
          </cell>
          <cell r="NX38" t="str">
            <v/>
          </cell>
          <cell r="NY38">
            <v>0</v>
          </cell>
          <cell r="NZ38">
            <v>0</v>
          </cell>
          <cell r="OA38">
            <v>3791</v>
          </cell>
          <cell r="OB38">
            <v>250338</v>
          </cell>
        </row>
        <row r="39">
          <cell r="BM39" t="str">
            <v>WI0017</v>
          </cell>
          <cell r="BN39" t="str">
            <v/>
          </cell>
          <cell r="BO39" t="str">
            <v/>
          </cell>
          <cell r="BP39" t="str">
            <v>03</v>
          </cell>
          <cell r="BQ39" t="str">
            <v>WI</v>
          </cell>
          <cell r="BR39" t="str">
            <v/>
          </cell>
          <cell r="BS39" t="str">
            <v/>
          </cell>
          <cell r="BT39" t="str">
            <v>2019</v>
          </cell>
          <cell r="BU39" t="str">
            <v/>
          </cell>
          <cell r="BV39">
            <v>2</v>
          </cell>
          <cell r="BW39" t="str">
            <v/>
          </cell>
          <cell r="BX39" t="str">
            <v/>
          </cell>
          <cell r="BY39" t="str">
            <v/>
          </cell>
          <cell r="BZ39" t="str">
            <v/>
          </cell>
          <cell r="CA39" t="str">
            <v>Indianhead Federated Library System</v>
          </cell>
          <cell r="CB39" t="str">
            <v>Balsam Lake Public Library</v>
          </cell>
          <cell r="CC39" t="str">
            <v>Ms</v>
          </cell>
          <cell r="CD39" t="str">
            <v>Linda</v>
          </cell>
          <cell r="CE39" t="str">
            <v>Heimstead</v>
          </cell>
          <cell r="CF39" t="str">
            <v>library@balsamlakepl.org</v>
          </cell>
          <cell r="CG39" t="str">
            <v/>
          </cell>
          <cell r="CH39" t="str">
            <v/>
          </cell>
          <cell r="CI39" t="str">
            <v/>
          </cell>
          <cell r="CJ39" t="str">
            <v/>
          </cell>
          <cell r="CK39" t="str">
            <v/>
          </cell>
          <cell r="CL39" t="str">
            <v/>
          </cell>
          <cell r="CM39" t="str">
            <v>404 Main St.</v>
          </cell>
          <cell r="CN39" t="str">
            <v>PO Box 340</v>
          </cell>
          <cell r="CO39" t="str">
            <v>Balsam Lake</v>
          </cell>
          <cell r="CP39" t="str">
            <v>54810</v>
          </cell>
          <cell r="CQ39" t="str">
            <v>0340</v>
          </cell>
          <cell r="CR39" t="str">
            <v>Polk</v>
          </cell>
          <cell r="CS39" t="str">
            <v>WI</v>
          </cell>
          <cell r="CT39" t="str">
            <v>(715)485-3215</v>
          </cell>
          <cell r="CU39" t="str">
            <v/>
          </cell>
          <cell r="CV39" t="str">
            <v/>
          </cell>
          <cell r="CW39" t="str">
            <v/>
          </cell>
          <cell r="CX39">
            <v>2044</v>
          </cell>
          <cell r="CY39">
            <v>0</v>
          </cell>
          <cell r="CZ39" t="str">
            <v>CE</v>
          </cell>
          <cell r="DA39">
            <v>41</v>
          </cell>
          <cell r="DB39">
            <v>52</v>
          </cell>
          <cell r="DC39" t="str">
            <v/>
          </cell>
          <cell r="DD39">
            <v>52</v>
          </cell>
          <cell r="DE39" t="str">
            <v/>
          </cell>
          <cell r="DF39">
            <v>2132</v>
          </cell>
          <cell r="DG39">
            <v>2132</v>
          </cell>
          <cell r="DH39" t="str">
            <v/>
          </cell>
          <cell r="DI39">
            <v>12056</v>
          </cell>
          <cell r="DJ39">
            <v>1188</v>
          </cell>
          <cell r="DK39">
            <v>159486</v>
          </cell>
          <cell r="DL39">
            <v>822</v>
          </cell>
          <cell r="DM39">
            <v>46</v>
          </cell>
          <cell r="DN39">
            <v>56164</v>
          </cell>
          <cell r="DO39">
            <v>2273</v>
          </cell>
          <cell r="DP39">
            <v>176</v>
          </cell>
          <cell r="DQ39">
            <v>969</v>
          </cell>
          <cell r="DR39">
            <v>207</v>
          </cell>
          <cell r="DS39" t="str">
            <v/>
          </cell>
          <cell r="DT39" t="str">
            <v>kits,puzzles, games snowshoes, blood pressure monitor, cricut</v>
          </cell>
          <cell r="DU39" t="str">
            <v/>
          </cell>
          <cell r="DV39" t="str">
            <v/>
          </cell>
          <cell r="DW39" t="str">
            <v/>
          </cell>
          <cell r="DX39" t="str">
            <v/>
          </cell>
          <cell r="DY39">
            <v>0</v>
          </cell>
          <cell r="DZ39">
            <v>6</v>
          </cell>
          <cell r="EA39">
            <v>50</v>
          </cell>
          <cell r="EB39">
            <v>56</v>
          </cell>
          <cell r="EC39">
            <v>24</v>
          </cell>
          <cell r="ED39">
            <v>232057</v>
          </cell>
          <cell r="EE39">
            <v>5.19528E-2</v>
          </cell>
          <cell r="EF39">
            <v>6</v>
          </cell>
          <cell r="EG39" t="str">
            <v/>
          </cell>
          <cell r="EH39">
            <v>24</v>
          </cell>
          <cell r="EI39">
            <v>1410</v>
          </cell>
          <cell r="EJ39">
            <v>20389</v>
          </cell>
          <cell r="EK39">
            <v>6507</v>
          </cell>
          <cell r="EL39" t="str">
            <v/>
          </cell>
          <cell r="EM39" t="str">
            <v/>
          </cell>
          <cell r="EN39" t="str">
            <v/>
          </cell>
          <cell r="EO39" t="str">
            <v>Total ILL Transactions</v>
          </cell>
          <cell r="EP39" t="str">
            <v/>
          </cell>
          <cell r="EQ39" t="str">
            <v/>
          </cell>
          <cell r="ER39" t="str">
            <v/>
          </cell>
          <cell r="ES39" t="str">
            <v/>
          </cell>
          <cell r="ET39" t="str">
            <v/>
          </cell>
          <cell r="EU39" t="str">
            <v/>
          </cell>
          <cell r="EV39">
            <v>5266</v>
          </cell>
          <cell r="EW39">
            <v>4642</v>
          </cell>
          <cell r="EX39">
            <v>5266</v>
          </cell>
          <cell r="EY39">
            <v>4642</v>
          </cell>
          <cell r="EZ39">
            <v>578</v>
          </cell>
          <cell r="FA39">
            <v>824</v>
          </cell>
          <cell r="FB39">
            <v>1402</v>
          </cell>
          <cell r="FC39" t="str">
            <v>Survey Week(s)</v>
          </cell>
          <cell r="FD39">
            <v>4355</v>
          </cell>
          <cell r="FE39" t="str">
            <v>Survey Week(s)</v>
          </cell>
          <cell r="FF39">
            <v>13754</v>
          </cell>
          <cell r="FG39" t="str">
            <v>Actual Count</v>
          </cell>
          <cell r="FH39">
            <v>2114</v>
          </cell>
          <cell r="FI39" t="str">
            <v>2</v>
          </cell>
          <cell r="FJ39">
            <v>10982</v>
          </cell>
          <cell r="FK39">
            <v>5902</v>
          </cell>
          <cell r="FL39" t="str">
            <v/>
          </cell>
          <cell r="FM39" t="str">
            <v/>
          </cell>
          <cell r="FN39">
            <v>0</v>
          </cell>
          <cell r="FO39">
            <v>10</v>
          </cell>
          <cell r="FP39">
            <v>40</v>
          </cell>
          <cell r="FQ39">
            <v>50</v>
          </cell>
          <cell r="FR39">
            <v>1421</v>
          </cell>
          <cell r="FS39">
            <v>2094</v>
          </cell>
          <cell r="FT39">
            <v>4</v>
          </cell>
          <cell r="FU39">
            <v>3519</v>
          </cell>
          <cell r="FV39">
            <v>204</v>
          </cell>
          <cell r="FW39">
            <v>3569</v>
          </cell>
          <cell r="FX39">
            <v>23908</v>
          </cell>
          <cell r="FY39">
            <v>23958</v>
          </cell>
          <cell r="FZ39">
            <v>60</v>
          </cell>
          <cell r="GA39">
            <v>0</v>
          </cell>
          <cell r="GB39">
            <v>78</v>
          </cell>
          <cell r="GC39">
            <v>138</v>
          </cell>
          <cell r="GD39">
            <v>356</v>
          </cell>
          <cell r="GE39">
            <v>0</v>
          </cell>
          <cell r="GF39">
            <v>1766</v>
          </cell>
          <cell r="GG39">
            <v>2122</v>
          </cell>
          <cell r="GH39">
            <v>10</v>
          </cell>
          <cell r="GI39">
            <v>10</v>
          </cell>
          <cell r="GJ39" t="str">
            <v>Ms.</v>
          </cell>
          <cell r="GK39" t="str">
            <v>Laura</v>
          </cell>
          <cell r="GL39" t="str">
            <v>Williams</v>
          </cell>
          <cell r="GM39" t="str">
            <v>625 Hwy 46 N</v>
          </cell>
          <cell r="GN39" t="str">
            <v>Balsam Lake</v>
          </cell>
          <cell r="GO39" t="str">
            <v>54810</v>
          </cell>
          <cell r="GP39" t="str">
            <v>sljce@lakeland.ws</v>
          </cell>
          <cell r="GQ39" t="str">
            <v/>
          </cell>
          <cell r="GR39" t="str">
            <v>Britt</v>
          </cell>
          <cell r="GS39" t="str">
            <v>Williams</v>
          </cell>
          <cell r="GT39" t="str">
            <v>615 N.State Rd 46</v>
          </cell>
          <cell r="GU39" t="str">
            <v>Balsam Lake</v>
          </cell>
          <cell r="GV39" t="str">
            <v>54810</v>
          </cell>
          <cell r="GW39" t="str">
            <v>briittbosak@gmail.com</v>
          </cell>
          <cell r="GX39" t="str">
            <v/>
          </cell>
          <cell r="GY39" t="str">
            <v>Veronica</v>
          </cell>
          <cell r="GZ39" t="str">
            <v>Blackburn</v>
          </cell>
          <cell r="HA39" t="str">
            <v>318 Main Street Apt. PO Box 182</v>
          </cell>
          <cell r="HB39" t="str">
            <v>Balsam Lake</v>
          </cell>
          <cell r="HC39" t="str">
            <v>54810</v>
          </cell>
          <cell r="HD39" t="str">
            <v>ronnieblackburn33@yahoo.com</v>
          </cell>
          <cell r="HE39" t="str">
            <v/>
          </cell>
          <cell r="HF39" t="str">
            <v>Kathryn</v>
          </cell>
          <cell r="HG39" t="str">
            <v>Dikkers</v>
          </cell>
          <cell r="HH39" t="str">
            <v>90 Jenson blvd</v>
          </cell>
          <cell r="HI39" t="str">
            <v>Luck</v>
          </cell>
          <cell r="HJ39" t="str">
            <v>54853</v>
          </cell>
          <cell r="HK39" t="str">
            <v>kdikkers@unity.k12.wi.us</v>
          </cell>
          <cell r="HL39" t="str">
            <v/>
          </cell>
          <cell r="HM39" t="str">
            <v>Heather</v>
          </cell>
          <cell r="HN39" t="str">
            <v>Stark</v>
          </cell>
          <cell r="HO39" t="str">
            <v>101 Perry Mound Road</v>
          </cell>
          <cell r="HP39" t="str">
            <v>Balsam Lake</v>
          </cell>
          <cell r="HQ39" t="str">
            <v>54810</v>
          </cell>
          <cell r="HR39" t="str">
            <v>hstark31@gmail.com</v>
          </cell>
          <cell r="HS39" t="str">
            <v/>
          </cell>
          <cell r="HT39" t="str">
            <v>Faye</v>
          </cell>
          <cell r="HU39" t="str">
            <v>Brittan</v>
          </cell>
          <cell r="HV39" t="str">
            <v>203 Third Ave. W</v>
          </cell>
          <cell r="HW39" t="str">
            <v>Balsam Lake</v>
          </cell>
          <cell r="HX39" t="str">
            <v>54810</v>
          </cell>
          <cell r="HY39" t="str">
            <v>flbrittan@yahoo.com</v>
          </cell>
          <cell r="HZ39" t="str">
            <v/>
          </cell>
          <cell r="IA39" t="str">
            <v>Jeanne</v>
          </cell>
          <cell r="IB39" t="str">
            <v>Wallis</v>
          </cell>
          <cell r="IC39" t="str">
            <v>1674 Patterson Ct.</v>
          </cell>
          <cell r="ID39" t="str">
            <v>Centuria</v>
          </cell>
          <cell r="IE39" t="str">
            <v>54824</v>
          </cell>
          <cell r="IF39" t="str">
            <v>jgwallis3@gmail.com</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v>7</v>
          </cell>
          <cell r="KZ39" t="str">
            <v>Village</v>
          </cell>
          <cell r="LA39" t="str">
            <v>Balsam Lake</v>
          </cell>
          <cell r="LB39">
            <v>60000</v>
          </cell>
          <cell r="LC39" t="str">
            <v>Village</v>
          </cell>
          <cell r="LD39" t="str">
            <v>indirect Balsam lake</v>
          </cell>
          <cell r="LE39">
            <v>12000</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v>72000</v>
          </cell>
          <cell r="LV39">
            <v>51364</v>
          </cell>
          <cell r="LW39" t="str">
            <v>Burnett</v>
          </cell>
          <cell r="LX39">
            <v>275</v>
          </cell>
          <cell r="LY39" t="str">
            <v/>
          </cell>
          <cell r="LZ39" t="str">
            <v/>
          </cell>
          <cell r="MA39" t="str">
            <v/>
          </cell>
          <cell r="MB39" t="str">
            <v/>
          </cell>
          <cell r="MC39" t="str">
            <v/>
          </cell>
          <cell r="MD39" t="str">
            <v/>
          </cell>
          <cell r="ME39" t="str">
            <v/>
          </cell>
          <cell r="MF39" t="str">
            <v/>
          </cell>
          <cell r="MG39" t="str">
            <v/>
          </cell>
          <cell r="MH39" t="str">
            <v/>
          </cell>
          <cell r="MI39" t="str">
            <v/>
          </cell>
          <cell r="MJ39" t="str">
            <v/>
          </cell>
          <cell r="MK39" t="str">
            <v/>
          </cell>
          <cell r="ML39" t="str">
            <v/>
          </cell>
          <cell r="MM39" t="str">
            <v/>
          </cell>
          <cell r="MN39" t="str">
            <v/>
          </cell>
          <cell r="MO39" t="str">
            <v/>
          </cell>
          <cell r="MP39" t="str">
            <v/>
          </cell>
          <cell r="MQ39">
            <v>275</v>
          </cell>
          <cell r="MR39" t="str">
            <v>Delivery Damaged Book</v>
          </cell>
          <cell r="MS39">
            <v>27</v>
          </cell>
          <cell r="MT39" t="str">
            <v/>
          </cell>
          <cell r="MU39" t="str">
            <v/>
          </cell>
          <cell r="MV39" t="str">
            <v/>
          </cell>
          <cell r="MW39" t="str">
            <v/>
          </cell>
          <cell r="MX39" t="str">
            <v/>
          </cell>
          <cell r="MY39" t="str">
            <v/>
          </cell>
          <cell r="MZ39" t="str">
            <v/>
          </cell>
          <cell r="NA39" t="str">
            <v>TEACH Grant</v>
          </cell>
          <cell r="NB39">
            <v>92</v>
          </cell>
          <cell r="NC39">
            <v>119</v>
          </cell>
          <cell r="ND39" t="str">
            <v/>
          </cell>
          <cell r="NE39" t="str">
            <v/>
          </cell>
          <cell r="NF39">
            <v>0</v>
          </cell>
          <cell r="NG39" t="str">
            <v/>
          </cell>
          <cell r="NH39" t="str">
            <v/>
          </cell>
          <cell r="NI39" t="str">
            <v/>
          </cell>
          <cell r="NJ39" t="str">
            <v/>
          </cell>
          <cell r="NK39" t="str">
            <v/>
          </cell>
          <cell r="NL39" t="str">
            <v/>
          </cell>
          <cell r="NM39" t="str">
            <v/>
          </cell>
          <cell r="NN39" t="str">
            <v/>
          </cell>
          <cell r="NO39" t="str">
            <v/>
          </cell>
          <cell r="NP39">
            <v>0</v>
          </cell>
          <cell r="NQ39" t="str">
            <v/>
          </cell>
          <cell r="NR39" t="str">
            <v/>
          </cell>
          <cell r="NS39" t="str">
            <v/>
          </cell>
          <cell r="NT39" t="str">
            <v/>
          </cell>
          <cell r="NU39" t="str">
            <v/>
          </cell>
          <cell r="NV39" t="str">
            <v/>
          </cell>
          <cell r="NW39" t="str">
            <v/>
          </cell>
          <cell r="NX39" t="str">
            <v/>
          </cell>
          <cell r="NY39" t="str">
            <v/>
          </cell>
          <cell r="NZ39">
            <v>19465</v>
          </cell>
          <cell r="OA39">
            <v>3509</v>
          </cell>
          <cell r="OB39">
            <v>146732</v>
          </cell>
        </row>
        <row r="40">
          <cell r="BM40" t="str">
            <v>WI0020</v>
          </cell>
          <cell r="BN40" t="str">
            <v/>
          </cell>
          <cell r="BO40" t="str">
            <v/>
          </cell>
          <cell r="BP40" t="str">
            <v>03</v>
          </cell>
          <cell r="BQ40" t="str">
            <v>WI</v>
          </cell>
          <cell r="BR40" t="str">
            <v/>
          </cell>
          <cell r="BS40" t="str">
            <v/>
          </cell>
          <cell r="BT40" t="str">
            <v>2019</v>
          </cell>
          <cell r="BU40" t="str">
            <v/>
          </cell>
          <cell r="BV40">
            <v>2</v>
          </cell>
          <cell r="BW40" t="str">
            <v/>
          </cell>
          <cell r="BX40" t="str">
            <v/>
          </cell>
          <cell r="BY40" t="str">
            <v/>
          </cell>
          <cell r="BZ40" t="str">
            <v/>
          </cell>
          <cell r="CA40" t="str">
            <v>Indianhead Federated Library System</v>
          </cell>
          <cell r="CB40" t="str">
            <v>Barron Public Library</v>
          </cell>
          <cell r="CC40" t="str">
            <v>Ms</v>
          </cell>
          <cell r="CD40" t="str">
            <v>Lisa</v>
          </cell>
          <cell r="CE40" t="str">
            <v>Kuebli</v>
          </cell>
          <cell r="CF40" t="str">
            <v>lkuebli@barronpl.org</v>
          </cell>
          <cell r="CG40" t="str">
            <v/>
          </cell>
          <cell r="CH40" t="str">
            <v/>
          </cell>
          <cell r="CI40">
            <v>0</v>
          </cell>
          <cell r="CJ40" t="str">
            <v>Pending</v>
          </cell>
          <cell r="CK40" t="str">
            <v/>
          </cell>
          <cell r="CL40" t="str">
            <v/>
          </cell>
          <cell r="CM40" t="str">
            <v>10 N. 3rd St.</v>
          </cell>
          <cell r="CN40" t="str">
            <v>10 N. 3rd St.</v>
          </cell>
          <cell r="CO40" t="str">
            <v>Barron</v>
          </cell>
          <cell r="CP40" t="str">
            <v>54812</v>
          </cell>
          <cell r="CQ40" t="str">
            <v>1119</v>
          </cell>
          <cell r="CR40" t="str">
            <v>Barron</v>
          </cell>
          <cell r="CS40" t="str">
            <v>WI</v>
          </cell>
          <cell r="CT40" t="str">
            <v>(715)537-3881</v>
          </cell>
          <cell r="CU40" t="str">
            <v/>
          </cell>
          <cell r="CV40" t="str">
            <v/>
          </cell>
          <cell r="CW40" t="str">
            <v/>
          </cell>
          <cell r="CX40">
            <v>10500</v>
          </cell>
          <cell r="CY40">
            <v>0</v>
          </cell>
          <cell r="CZ40" t="str">
            <v>CE</v>
          </cell>
          <cell r="DA40">
            <v>51</v>
          </cell>
          <cell r="DB40">
            <v>52</v>
          </cell>
          <cell r="DC40" t="str">
            <v/>
          </cell>
          <cell r="DD40">
            <v>52</v>
          </cell>
          <cell r="DE40" t="str">
            <v/>
          </cell>
          <cell r="DF40">
            <v>2652</v>
          </cell>
          <cell r="DG40">
            <v>2652</v>
          </cell>
          <cell r="DH40" t="str">
            <v/>
          </cell>
          <cell r="DI40">
            <v>27160</v>
          </cell>
          <cell r="DJ40">
            <v>1769</v>
          </cell>
          <cell r="DK40">
            <v>159486</v>
          </cell>
          <cell r="DL40">
            <v>1423</v>
          </cell>
          <cell r="DM40">
            <v>145</v>
          </cell>
          <cell r="DN40">
            <v>56164</v>
          </cell>
          <cell r="DO40">
            <v>3289</v>
          </cell>
          <cell r="DP40">
            <v>569</v>
          </cell>
          <cell r="DQ40">
            <v>969</v>
          </cell>
          <cell r="DR40">
            <v>82</v>
          </cell>
          <cell r="DS40" t="str">
            <v/>
          </cell>
          <cell r="DT40" t="str">
            <v>Nooks, laptop, microfilm , summer sports gear</v>
          </cell>
          <cell r="DU40" t="str">
            <v/>
          </cell>
          <cell r="DV40" t="str">
            <v/>
          </cell>
          <cell r="DW40" t="str">
            <v/>
          </cell>
          <cell r="DX40" t="str">
            <v/>
          </cell>
          <cell r="DY40">
            <v>0</v>
          </cell>
          <cell r="DZ40">
            <v>6</v>
          </cell>
          <cell r="EA40">
            <v>50</v>
          </cell>
          <cell r="EB40">
            <v>56</v>
          </cell>
          <cell r="EC40">
            <v>71</v>
          </cell>
          <cell r="ED40">
            <v>248700</v>
          </cell>
          <cell r="EE40">
            <v>0.1092079</v>
          </cell>
          <cell r="EF40">
            <v>6</v>
          </cell>
          <cell r="EG40" t="str">
            <v/>
          </cell>
          <cell r="EH40">
            <v>71</v>
          </cell>
          <cell r="EI40">
            <v>2483</v>
          </cell>
          <cell r="EJ40">
            <v>67364</v>
          </cell>
          <cell r="EK40">
            <v>24810</v>
          </cell>
          <cell r="EL40" t="str">
            <v/>
          </cell>
          <cell r="EM40" t="str">
            <v/>
          </cell>
          <cell r="EN40" t="str">
            <v/>
          </cell>
          <cell r="EO40" t="str">
            <v>Total ILL Transactions</v>
          </cell>
          <cell r="EP40" t="str">
            <v/>
          </cell>
          <cell r="EQ40" t="str">
            <v/>
          </cell>
          <cell r="ER40" t="str">
            <v/>
          </cell>
          <cell r="ES40" t="str">
            <v/>
          </cell>
          <cell r="ET40" t="str">
            <v/>
          </cell>
          <cell r="EU40" t="str">
            <v/>
          </cell>
          <cell r="EV40">
            <v>10879</v>
          </cell>
          <cell r="EW40">
            <v>12430</v>
          </cell>
          <cell r="EX40">
            <v>10879</v>
          </cell>
          <cell r="EY40">
            <v>12430</v>
          </cell>
          <cell r="EZ40">
            <v>1545</v>
          </cell>
          <cell r="FA40">
            <v>1511</v>
          </cell>
          <cell r="FB40">
            <v>3056</v>
          </cell>
          <cell r="FC40" t="str">
            <v>Survey Week(s)</v>
          </cell>
          <cell r="FD40">
            <v>4056</v>
          </cell>
          <cell r="FE40" t="str">
            <v>Survey Week(s)</v>
          </cell>
          <cell r="FF40">
            <v>61347</v>
          </cell>
          <cell r="FG40" t="str">
            <v>Actual Count</v>
          </cell>
          <cell r="FH40">
            <v>4343</v>
          </cell>
          <cell r="FI40" t="str">
            <v>2</v>
          </cell>
          <cell r="FJ40">
            <v>13681</v>
          </cell>
          <cell r="FK40">
            <v>11419</v>
          </cell>
          <cell r="FL40" t="str">
            <v/>
          </cell>
          <cell r="FM40" t="str">
            <v/>
          </cell>
          <cell r="FN40">
            <v>0</v>
          </cell>
          <cell r="FO40">
            <v>39</v>
          </cell>
          <cell r="FP40">
            <v>69</v>
          </cell>
          <cell r="FQ40">
            <v>108</v>
          </cell>
          <cell r="FR40">
            <v>6265</v>
          </cell>
          <cell r="FS40">
            <v>5102</v>
          </cell>
          <cell r="FT40">
            <v>7</v>
          </cell>
          <cell r="FU40">
            <v>11374</v>
          </cell>
          <cell r="FV40">
            <v>770</v>
          </cell>
          <cell r="FW40">
            <v>11482</v>
          </cell>
          <cell r="FX40">
            <v>78738</v>
          </cell>
          <cell r="FY40">
            <v>78846</v>
          </cell>
          <cell r="FZ40">
            <v>103</v>
          </cell>
          <cell r="GA40">
            <v>5</v>
          </cell>
          <cell r="GB40">
            <v>55</v>
          </cell>
          <cell r="GC40">
            <v>163</v>
          </cell>
          <cell r="GD40" t="str">
            <v/>
          </cell>
          <cell r="GE40" t="str">
            <v/>
          </cell>
          <cell r="GF40">
            <v>2669</v>
          </cell>
          <cell r="GG40">
            <v>2667</v>
          </cell>
          <cell r="GH40">
            <v>13</v>
          </cell>
          <cell r="GI40">
            <v>13</v>
          </cell>
          <cell r="GJ40" t="str">
            <v>Ms.</v>
          </cell>
          <cell r="GK40" t="str">
            <v>Heidi</v>
          </cell>
          <cell r="GL40" t="str">
            <v>Hong</v>
          </cell>
          <cell r="GM40" t="str">
            <v>621 Westview Dr.</v>
          </cell>
          <cell r="GN40" t="str">
            <v>Barron</v>
          </cell>
          <cell r="GO40" t="str">
            <v>54812</v>
          </cell>
          <cell r="GP40" t="str">
            <v>westview@chibardun.net</v>
          </cell>
          <cell r="GQ40" t="str">
            <v>Mr.</v>
          </cell>
          <cell r="GR40" t="str">
            <v>Teri</v>
          </cell>
          <cell r="GS40" t="str">
            <v>Massie</v>
          </cell>
          <cell r="GT40" t="str">
            <v>1212 8th Avenue</v>
          </cell>
          <cell r="GU40" t="str">
            <v>Hillsdale</v>
          </cell>
          <cell r="GV40" t="str">
            <v>54733</v>
          </cell>
          <cell r="GW40" t="str">
            <v>massiete@barron.k12.wi.us</v>
          </cell>
          <cell r="GX40" t="str">
            <v>Mr.</v>
          </cell>
          <cell r="GY40" t="str">
            <v>Mark W.</v>
          </cell>
          <cell r="GZ40" t="str">
            <v>Klein</v>
          </cell>
          <cell r="HA40" t="str">
            <v>217 W Euclid</v>
          </cell>
          <cell r="HB40" t="str">
            <v>Barron</v>
          </cell>
          <cell r="HC40" t="str">
            <v>54812</v>
          </cell>
          <cell r="HD40" t="str">
            <v>mw_klein@yahoo.com</v>
          </cell>
          <cell r="HE40" t="str">
            <v>Ms.</v>
          </cell>
          <cell r="HF40" t="str">
            <v>Andy</v>
          </cell>
          <cell r="HG40" t="str">
            <v>Rick</v>
          </cell>
          <cell r="HH40" t="str">
            <v>124 E Wisconsin Avenue</v>
          </cell>
          <cell r="HI40" t="str">
            <v>Barron</v>
          </cell>
          <cell r="HJ40" t="str">
            <v>54812</v>
          </cell>
          <cell r="HK40" t="str">
            <v>arick@mosaictelecom.com</v>
          </cell>
          <cell r="HL40" t="str">
            <v>Ms.</v>
          </cell>
          <cell r="HM40" t="str">
            <v>Kathee</v>
          </cell>
          <cell r="HN40" t="str">
            <v>Yamada</v>
          </cell>
          <cell r="HO40" t="str">
            <v>211 South 16th Street</v>
          </cell>
          <cell r="HP40" t="str">
            <v>Barron</v>
          </cell>
          <cell r="HQ40" t="str">
            <v>54812</v>
          </cell>
          <cell r="HR40" t="str">
            <v>kathee55@hotmail.com</v>
          </cell>
          <cell r="HS40" t="str">
            <v>Ms.</v>
          </cell>
          <cell r="HT40" t="str">
            <v>Janet</v>
          </cell>
          <cell r="HU40" t="str">
            <v>Espeseth</v>
          </cell>
          <cell r="HV40" t="str">
            <v>475 E. Taylor Ave.</v>
          </cell>
          <cell r="HW40" t="str">
            <v>Barron</v>
          </cell>
          <cell r="HX40" t="str">
            <v>54812</v>
          </cell>
          <cell r="HY40" t="str">
            <v/>
          </cell>
          <cell r="HZ40" t="str">
            <v>Ms.</v>
          </cell>
          <cell r="IA40" t="str">
            <v>Maureen</v>
          </cell>
          <cell r="IB40" t="str">
            <v>Tollman</v>
          </cell>
          <cell r="IC40" t="str">
            <v>112 Golfview Avenue</v>
          </cell>
          <cell r="ID40" t="str">
            <v>Barron</v>
          </cell>
          <cell r="IE40" t="str">
            <v>54812</v>
          </cell>
          <cell r="IF40" t="str">
            <v>wiclassic55@yahoo.com</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v>7</v>
          </cell>
          <cell r="KZ40" t="str">
            <v>City</v>
          </cell>
          <cell r="LA40" t="str">
            <v>Barron</v>
          </cell>
          <cell r="LB40">
            <v>185000</v>
          </cell>
          <cell r="LC40" t="str">
            <v>City</v>
          </cell>
          <cell r="LD40" t="str">
            <v>Barron (Funds directly expended)</v>
          </cell>
          <cell r="LE40">
            <v>29665</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v>214665</v>
          </cell>
          <cell r="LV40">
            <v>124476</v>
          </cell>
          <cell r="LW40" t="str">
            <v>Burnett</v>
          </cell>
          <cell r="LX40">
            <v>7040</v>
          </cell>
          <cell r="LY40" t="str">
            <v>Polk</v>
          </cell>
          <cell r="LZ40">
            <v>942</v>
          </cell>
          <cell r="MA40" t="str">
            <v>St. Croix</v>
          </cell>
          <cell r="MB40">
            <v>1059</v>
          </cell>
          <cell r="MC40" t="str">
            <v>Rusk</v>
          </cell>
          <cell r="MD40">
            <v>1394</v>
          </cell>
          <cell r="ME40" t="str">
            <v>Dunn</v>
          </cell>
          <cell r="MF40">
            <v>5613</v>
          </cell>
          <cell r="MG40" t="str">
            <v>Chippewa</v>
          </cell>
          <cell r="MH40">
            <v>734</v>
          </cell>
          <cell r="MI40" t="str">
            <v>Washburn</v>
          </cell>
          <cell r="MJ40">
            <v>440</v>
          </cell>
          <cell r="MK40" t="str">
            <v/>
          </cell>
          <cell r="ML40" t="str">
            <v/>
          </cell>
          <cell r="MM40" t="str">
            <v/>
          </cell>
          <cell r="MN40" t="str">
            <v/>
          </cell>
          <cell r="MO40" t="str">
            <v/>
          </cell>
          <cell r="MP40" t="str">
            <v/>
          </cell>
          <cell r="MQ40">
            <v>17222</v>
          </cell>
          <cell r="MR40" t="str">
            <v/>
          </cell>
          <cell r="MS40">
            <v>0</v>
          </cell>
          <cell r="MT40" t="str">
            <v/>
          </cell>
          <cell r="MU40">
            <v>0</v>
          </cell>
          <cell r="MV40" t="str">
            <v/>
          </cell>
          <cell r="MW40" t="str">
            <v/>
          </cell>
          <cell r="MX40" t="str">
            <v/>
          </cell>
          <cell r="MY40" t="str">
            <v/>
          </cell>
          <cell r="MZ40">
            <v>0</v>
          </cell>
          <cell r="NA40" t="str">
            <v/>
          </cell>
          <cell r="NB40">
            <v>0</v>
          </cell>
          <cell r="NC40">
            <v>0</v>
          </cell>
          <cell r="ND40" t="str">
            <v/>
          </cell>
          <cell r="NE40" t="str">
            <v/>
          </cell>
          <cell r="NF40">
            <v>0</v>
          </cell>
          <cell r="NG40" t="str">
            <v/>
          </cell>
          <cell r="NH40" t="str">
            <v/>
          </cell>
          <cell r="NI40" t="str">
            <v/>
          </cell>
          <cell r="NJ40" t="str">
            <v/>
          </cell>
          <cell r="NK40" t="str">
            <v/>
          </cell>
          <cell r="NL40" t="str">
            <v/>
          </cell>
          <cell r="NM40" t="str">
            <v/>
          </cell>
          <cell r="NN40" t="str">
            <v/>
          </cell>
          <cell r="NO40" t="str">
            <v/>
          </cell>
          <cell r="NP40">
            <v>0</v>
          </cell>
          <cell r="NQ40" t="str">
            <v/>
          </cell>
          <cell r="NR40">
            <v>0</v>
          </cell>
          <cell r="NS40" t="str">
            <v/>
          </cell>
          <cell r="NT40">
            <v>0</v>
          </cell>
          <cell r="NU40" t="str">
            <v/>
          </cell>
          <cell r="NV40">
            <v>0</v>
          </cell>
          <cell r="NW40" t="str">
            <v/>
          </cell>
          <cell r="NX40">
            <v>0</v>
          </cell>
          <cell r="NY40">
            <v>0</v>
          </cell>
          <cell r="NZ40">
            <v>96707</v>
          </cell>
          <cell r="OA40">
            <v>4558</v>
          </cell>
          <cell r="OB40">
            <v>457628</v>
          </cell>
        </row>
        <row r="41">
          <cell r="BM41" t="str">
            <v>WI0038</v>
          </cell>
          <cell r="BN41" t="str">
            <v/>
          </cell>
          <cell r="BO41" t="str">
            <v/>
          </cell>
          <cell r="BP41" t="str">
            <v>03</v>
          </cell>
          <cell r="BQ41" t="str">
            <v>WI</v>
          </cell>
          <cell r="BR41" t="str">
            <v/>
          </cell>
          <cell r="BS41" t="str">
            <v/>
          </cell>
          <cell r="BT41" t="str">
            <v>2019</v>
          </cell>
          <cell r="BU41" t="str">
            <v/>
          </cell>
          <cell r="BV41">
            <v>2</v>
          </cell>
          <cell r="BW41" t="str">
            <v/>
          </cell>
          <cell r="BX41" t="str">
            <v/>
          </cell>
          <cell r="BY41" t="str">
            <v/>
          </cell>
          <cell r="BZ41" t="str">
            <v/>
          </cell>
          <cell r="CA41" t="str">
            <v>Indianhead Federated Library System</v>
          </cell>
          <cell r="CB41" t="str">
            <v>Boyceville Public Library</v>
          </cell>
          <cell r="CC41" t="str">
            <v>Ms</v>
          </cell>
          <cell r="CD41" t="str">
            <v>Virginia</v>
          </cell>
          <cell r="CE41" t="str">
            <v>Julson</v>
          </cell>
          <cell r="CF41" t="str">
            <v>ginnyjulson@boycevillelibrary.org</v>
          </cell>
          <cell r="CG41" t="str">
            <v/>
          </cell>
          <cell r="CH41" t="str">
            <v/>
          </cell>
          <cell r="CI41" t="str">
            <v/>
          </cell>
          <cell r="CJ41" t="str">
            <v/>
          </cell>
          <cell r="CK41" t="str">
            <v/>
          </cell>
          <cell r="CL41" t="str">
            <v/>
          </cell>
          <cell r="CM41" t="str">
            <v>903 Main St.</v>
          </cell>
          <cell r="CN41" t="str">
            <v>PO Box 129</v>
          </cell>
          <cell r="CO41" t="str">
            <v>Boyceville</v>
          </cell>
          <cell r="CP41" t="str">
            <v>54725</v>
          </cell>
          <cell r="CQ41" t="str">
            <v>0129</v>
          </cell>
          <cell r="CR41" t="str">
            <v>Dunn</v>
          </cell>
          <cell r="CS41" t="str">
            <v>WI</v>
          </cell>
          <cell r="CT41" t="str">
            <v>(715)643-2106</v>
          </cell>
          <cell r="CU41" t="str">
            <v/>
          </cell>
          <cell r="CV41" t="str">
            <v/>
          </cell>
          <cell r="CW41" t="str">
            <v/>
          </cell>
          <cell r="CX41">
            <v>3270</v>
          </cell>
          <cell r="CY41">
            <v>0</v>
          </cell>
          <cell r="CZ41" t="str">
            <v>CE</v>
          </cell>
          <cell r="DA41">
            <v>44</v>
          </cell>
          <cell r="DB41">
            <v>52</v>
          </cell>
          <cell r="DC41" t="str">
            <v/>
          </cell>
          <cell r="DD41">
            <v>52</v>
          </cell>
          <cell r="DE41" t="str">
            <v/>
          </cell>
          <cell r="DF41">
            <v>2288</v>
          </cell>
          <cell r="DG41">
            <v>2288</v>
          </cell>
          <cell r="DH41" t="str">
            <v/>
          </cell>
          <cell r="DI41">
            <v>9766</v>
          </cell>
          <cell r="DJ41">
            <v>525</v>
          </cell>
          <cell r="DK41">
            <v>159486</v>
          </cell>
          <cell r="DL41">
            <v>571</v>
          </cell>
          <cell r="DM41">
            <v>45</v>
          </cell>
          <cell r="DN41">
            <v>56164</v>
          </cell>
          <cell r="DO41">
            <v>1539</v>
          </cell>
          <cell r="DP41">
            <v>142</v>
          </cell>
          <cell r="DQ41">
            <v>969</v>
          </cell>
          <cell r="DR41">
            <v>76</v>
          </cell>
          <cell r="DS41" t="str">
            <v/>
          </cell>
          <cell r="DT41" t="str">
            <v>Equipment, kits, book &amp; audio, puzzles</v>
          </cell>
          <cell r="DU41" t="str">
            <v/>
          </cell>
          <cell r="DV41" t="str">
            <v/>
          </cell>
          <cell r="DW41" t="str">
            <v/>
          </cell>
          <cell r="DX41" t="str">
            <v/>
          </cell>
          <cell r="DY41">
            <v>0</v>
          </cell>
          <cell r="DZ41">
            <v>6</v>
          </cell>
          <cell r="EA41">
            <v>50</v>
          </cell>
          <cell r="EB41">
            <v>56</v>
          </cell>
          <cell r="EC41">
            <v>36</v>
          </cell>
          <cell r="ED41">
            <v>228663</v>
          </cell>
          <cell r="EE41">
            <v>4.27091E-2</v>
          </cell>
          <cell r="EF41">
            <v>6</v>
          </cell>
          <cell r="EG41" t="str">
            <v/>
          </cell>
          <cell r="EH41">
            <v>36</v>
          </cell>
          <cell r="EI41">
            <v>712</v>
          </cell>
          <cell r="EJ41">
            <v>26829</v>
          </cell>
          <cell r="EK41">
            <v>11363</v>
          </cell>
          <cell r="EL41" t="str">
            <v/>
          </cell>
          <cell r="EM41" t="str">
            <v/>
          </cell>
          <cell r="EN41" t="str">
            <v/>
          </cell>
          <cell r="EO41" t="str">
            <v>Total ILL Transactions</v>
          </cell>
          <cell r="EP41" t="str">
            <v/>
          </cell>
          <cell r="EQ41" t="str">
            <v/>
          </cell>
          <cell r="ER41" t="str">
            <v/>
          </cell>
          <cell r="ES41" t="str">
            <v/>
          </cell>
          <cell r="ET41" t="str">
            <v/>
          </cell>
          <cell r="EU41" t="str">
            <v/>
          </cell>
          <cell r="EV41">
            <v>6577</v>
          </cell>
          <cell r="EW41">
            <v>7775</v>
          </cell>
          <cell r="EX41">
            <v>6577</v>
          </cell>
          <cell r="EY41">
            <v>7775</v>
          </cell>
          <cell r="EZ41">
            <v>313</v>
          </cell>
          <cell r="FA41">
            <v>367</v>
          </cell>
          <cell r="FB41">
            <v>680</v>
          </cell>
          <cell r="FC41" t="str">
            <v>Survey Week(s)</v>
          </cell>
          <cell r="FD41">
            <v>2704</v>
          </cell>
          <cell r="FE41" t="str">
            <v>Actual Count</v>
          </cell>
          <cell r="FF41">
            <v>12740</v>
          </cell>
          <cell r="FG41" t="str">
            <v>Survey Week(s)</v>
          </cell>
          <cell r="FH41">
            <v>3796</v>
          </cell>
          <cell r="FI41" t="str">
            <v>2</v>
          </cell>
          <cell r="FJ41">
            <v>6719</v>
          </cell>
          <cell r="FK41">
            <v>5490</v>
          </cell>
          <cell r="FL41" t="str">
            <v/>
          </cell>
          <cell r="FM41" t="str">
            <v/>
          </cell>
          <cell r="FN41">
            <v>0</v>
          </cell>
          <cell r="FO41">
            <v>3</v>
          </cell>
          <cell r="FP41">
            <v>3</v>
          </cell>
          <cell r="FQ41">
            <v>6</v>
          </cell>
          <cell r="FR41">
            <v>924</v>
          </cell>
          <cell r="FS41">
            <v>1447</v>
          </cell>
          <cell r="FT41">
            <v>5</v>
          </cell>
          <cell r="FU41">
            <v>2376</v>
          </cell>
          <cell r="FV41">
            <v>90</v>
          </cell>
          <cell r="FW41">
            <v>2382</v>
          </cell>
          <cell r="FX41">
            <v>29205</v>
          </cell>
          <cell r="FY41">
            <v>29211</v>
          </cell>
          <cell r="FZ41">
            <v>51</v>
          </cell>
          <cell r="GA41">
            <v>11</v>
          </cell>
          <cell r="GB41">
            <v>41</v>
          </cell>
          <cell r="GC41">
            <v>103</v>
          </cell>
          <cell r="GD41">
            <v>2147</v>
          </cell>
          <cell r="GE41">
            <v>94</v>
          </cell>
          <cell r="GF41">
            <v>582</v>
          </cell>
          <cell r="GG41">
            <v>2823</v>
          </cell>
          <cell r="GH41">
            <v>6</v>
          </cell>
          <cell r="GI41">
            <v>6</v>
          </cell>
          <cell r="GJ41" t="str">
            <v>Mr.</v>
          </cell>
          <cell r="GK41" t="str">
            <v>Joe</v>
          </cell>
          <cell r="GL41" t="str">
            <v>Pieters</v>
          </cell>
          <cell r="GM41" t="str">
            <v>303 Tiffany St</v>
          </cell>
          <cell r="GN41" t="str">
            <v>Boyceville</v>
          </cell>
          <cell r="GO41" t="str">
            <v>54725</v>
          </cell>
          <cell r="GP41" t="str">
            <v>joeandglopieters@gmail.com</v>
          </cell>
          <cell r="GQ41" t="str">
            <v>Mr.</v>
          </cell>
          <cell r="GR41" t="str">
            <v>Nick</v>
          </cell>
          <cell r="GS41" t="str">
            <v>Kaiser</v>
          </cell>
          <cell r="GT41" t="str">
            <v>1003 Tiffany St</v>
          </cell>
          <cell r="GU41" t="str">
            <v>Boyceville</v>
          </cell>
          <cell r="GV41" t="str">
            <v>54725</v>
          </cell>
          <cell r="GW41" t="str">
            <v/>
          </cell>
          <cell r="GX41" t="str">
            <v>Mr.</v>
          </cell>
          <cell r="GY41" t="str">
            <v>Larry</v>
          </cell>
          <cell r="GZ41" t="str">
            <v>Gilbertson</v>
          </cell>
          <cell r="HA41" t="str">
            <v>804 Hwy 79</v>
          </cell>
          <cell r="HB41" t="str">
            <v>Boyceville</v>
          </cell>
          <cell r="HC41" t="str">
            <v>54725</v>
          </cell>
          <cell r="HD41" t="str">
            <v/>
          </cell>
          <cell r="HE41" t="str">
            <v>Ms.</v>
          </cell>
          <cell r="HF41" t="str">
            <v>Dianne</v>
          </cell>
          <cell r="HG41" t="str">
            <v>Dummer</v>
          </cell>
          <cell r="HH41" t="str">
            <v>N 9712 330th St</v>
          </cell>
          <cell r="HI41" t="str">
            <v>Boyceville</v>
          </cell>
          <cell r="HJ41" t="str">
            <v>54725</v>
          </cell>
          <cell r="HK41" t="str">
            <v/>
          </cell>
          <cell r="HL41" t="str">
            <v>Mr.</v>
          </cell>
          <cell r="HM41" t="str">
            <v>Vaughn</v>
          </cell>
          <cell r="HN41" t="str">
            <v>Hedlund</v>
          </cell>
          <cell r="HO41" t="str">
            <v>827 East St</v>
          </cell>
          <cell r="HP41" t="str">
            <v>Boyceville</v>
          </cell>
          <cell r="HQ41" t="str">
            <v>54725</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v>5</v>
          </cell>
          <cell r="KZ41" t="str">
            <v>Village</v>
          </cell>
          <cell r="LA41" t="str">
            <v>Boyceville</v>
          </cell>
          <cell r="LB41">
            <v>61300</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v>61300</v>
          </cell>
          <cell r="LV41">
            <v>64152</v>
          </cell>
          <cell r="LW41" t="str">
            <v>Chippewa</v>
          </cell>
          <cell r="LX41">
            <v>230</v>
          </cell>
          <cell r="LY41" t="str">
            <v>St. Croix</v>
          </cell>
          <cell r="LZ41">
            <v>3694</v>
          </cell>
          <cell r="MA41" t="str">
            <v/>
          </cell>
          <cell r="MB41" t="str">
            <v/>
          </cell>
          <cell r="MC41" t="str">
            <v/>
          </cell>
          <cell r="MD41" t="str">
            <v/>
          </cell>
          <cell r="ME41" t="str">
            <v/>
          </cell>
          <cell r="MF41" t="str">
            <v/>
          </cell>
          <cell r="MG41" t="str">
            <v/>
          </cell>
          <cell r="MH41" t="str">
            <v/>
          </cell>
          <cell r="MI41" t="str">
            <v/>
          </cell>
          <cell r="MJ41" t="str">
            <v/>
          </cell>
          <cell r="MK41" t="str">
            <v/>
          </cell>
          <cell r="ML41" t="str">
            <v/>
          </cell>
          <cell r="MM41" t="str">
            <v/>
          </cell>
          <cell r="MN41" t="str">
            <v/>
          </cell>
          <cell r="MO41" t="str">
            <v/>
          </cell>
          <cell r="MP41" t="str">
            <v/>
          </cell>
          <cell r="MQ41">
            <v>3924</v>
          </cell>
          <cell r="MR41" t="str">
            <v>Books Damaged in Delivery</v>
          </cell>
          <cell r="MS41">
            <v>26</v>
          </cell>
          <cell r="MT41" t="str">
            <v/>
          </cell>
          <cell r="MU41" t="str">
            <v/>
          </cell>
          <cell r="MV41" t="str">
            <v/>
          </cell>
          <cell r="MW41" t="str">
            <v/>
          </cell>
          <cell r="MX41" t="str">
            <v/>
          </cell>
          <cell r="MY41" t="str">
            <v/>
          </cell>
          <cell r="MZ41" t="str">
            <v/>
          </cell>
          <cell r="NA41" t="str">
            <v/>
          </cell>
          <cell r="NB41" t="str">
            <v/>
          </cell>
          <cell r="NC41">
            <v>26</v>
          </cell>
          <cell r="ND41" t="str">
            <v/>
          </cell>
          <cell r="NE41" t="str">
            <v/>
          </cell>
          <cell r="NF41">
            <v>0</v>
          </cell>
          <cell r="NG41" t="str">
            <v/>
          </cell>
          <cell r="NH41" t="str">
            <v/>
          </cell>
          <cell r="NI41" t="str">
            <v/>
          </cell>
          <cell r="NJ41" t="str">
            <v/>
          </cell>
          <cell r="NK41" t="str">
            <v/>
          </cell>
          <cell r="NL41" t="str">
            <v/>
          </cell>
          <cell r="NM41" t="str">
            <v/>
          </cell>
          <cell r="NN41" t="str">
            <v/>
          </cell>
          <cell r="NO41" t="str">
            <v/>
          </cell>
          <cell r="NP41">
            <v>0</v>
          </cell>
          <cell r="NQ41" t="str">
            <v/>
          </cell>
          <cell r="NR41" t="str">
            <v/>
          </cell>
          <cell r="NS41" t="str">
            <v/>
          </cell>
          <cell r="NT41" t="str">
            <v/>
          </cell>
          <cell r="NU41" t="str">
            <v/>
          </cell>
          <cell r="NV41" t="str">
            <v/>
          </cell>
          <cell r="NW41" t="str">
            <v/>
          </cell>
          <cell r="NX41" t="str">
            <v/>
          </cell>
          <cell r="NY41" t="str">
            <v/>
          </cell>
          <cell r="NZ41" t="str">
            <v/>
          </cell>
          <cell r="OA41">
            <v>974</v>
          </cell>
          <cell r="OB41">
            <v>130376</v>
          </cell>
        </row>
        <row r="42">
          <cell r="BM42" t="str">
            <v>WI0366</v>
          </cell>
          <cell r="BN42" t="str">
            <v/>
          </cell>
          <cell r="BO42" t="str">
            <v/>
          </cell>
          <cell r="BP42" t="str">
            <v>03</v>
          </cell>
          <cell r="BQ42" t="str">
            <v>WI</v>
          </cell>
          <cell r="BR42" t="str">
            <v/>
          </cell>
          <cell r="BS42" t="str">
            <v/>
          </cell>
          <cell r="BT42" t="str">
            <v>2019</v>
          </cell>
          <cell r="BU42" t="str">
            <v/>
          </cell>
          <cell r="BV42">
            <v>2</v>
          </cell>
          <cell r="BW42" t="str">
            <v/>
          </cell>
          <cell r="BX42" t="str">
            <v/>
          </cell>
          <cell r="BY42" t="str">
            <v/>
          </cell>
          <cell r="BZ42" t="str">
            <v/>
          </cell>
          <cell r="CA42" t="str">
            <v>Indianhead Federated Library System</v>
          </cell>
          <cell r="CB42" t="str">
            <v>Bruce Area Library</v>
          </cell>
          <cell r="CC42" t="str">
            <v>Ms</v>
          </cell>
          <cell r="CD42" t="str">
            <v>Kathryn</v>
          </cell>
          <cell r="CE42" t="str">
            <v>Stempf</v>
          </cell>
          <cell r="CF42" t="str">
            <v>stempf@bruceal.org</v>
          </cell>
          <cell r="CG42" t="str">
            <v/>
          </cell>
          <cell r="CH42" t="str">
            <v/>
          </cell>
          <cell r="CI42" t="str">
            <v/>
          </cell>
          <cell r="CJ42" t="str">
            <v/>
          </cell>
          <cell r="CK42" t="str">
            <v/>
          </cell>
          <cell r="CL42" t="str">
            <v/>
          </cell>
          <cell r="CM42" t="str">
            <v>102 W. River Ave.</v>
          </cell>
          <cell r="CN42" t="str">
            <v>PO Box 277</v>
          </cell>
          <cell r="CO42" t="str">
            <v>Bruce</v>
          </cell>
          <cell r="CP42" t="str">
            <v>54819</v>
          </cell>
          <cell r="CQ42" t="str">
            <v>0277</v>
          </cell>
          <cell r="CR42" t="str">
            <v>Rusk</v>
          </cell>
          <cell r="CS42" t="str">
            <v>WI</v>
          </cell>
          <cell r="CT42" t="str">
            <v>(715)868-2005</v>
          </cell>
          <cell r="CU42" t="str">
            <v/>
          </cell>
          <cell r="CV42" t="str">
            <v/>
          </cell>
          <cell r="CW42" t="str">
            <v/>
          </cell>
          <cell r="CX42">
            <v>4509</v>
          </cell>
          <cell r="CY42">
            <v>0</v>
          </cell>
          <cell r="CZ42" t="str">
            <v>CE</v>
          </cell>
          <cell r="DA42">
            <v>39</v>
          </cell>
          <cell r="DB42">
            <v>52</v>
          </cell>
          <cell r="DC42" t="str">
            <v/>
          </cell>
          <cell r="DD42">
            <v>52</v>
          </cell>
          <cell r="DE42">
            <v>0</v>
          </cell>
          <cell r="DF42">
            <v>2028</v>
          </cell>
          <cell r="DG42">
            <v>2028</v>
          </cell>
          <cell r="DH42">
            <v>0</v>
          </cell>
          <cell r="DI42">
            <v>16653</v>
          </cell>
          <cell r="DJ42">
            <v>573</v>
          </cell>
          <cell r="DK42">
            <v>159486</v>
          </cell>
          <cell r="DL42">
            <v>547</v>
          </cell>
          <cell r="DM42">
            <v>16</v>
          </cell>
          <cell r="DN42">
            <v>56164</v>
          </cell>
          <cell r="DO42">
            <v>1200</v>
          </cell>
          <cell r="DP42">
            <v>139</v>
          </cell>
          <cell r="DQ42">
            <v>969</v>
          </cell>
          <cell r="DR42">
            <v>10</v>
          </cell>
          <cell r="DS42" t="str">
            <v/>
          </cell>
          <cell r="DT42" t="str">
            <v>CD-Rom, E-Readers</v>
          </cell>
          <cell r="DU42" t="str">
            <v/>
          </cell>
          <cell r="DV42" t="str">
            <v/>
          </cell>
          <cell r="DW42" t="str">
            <v/>
          </cell>
          <cell r="DX42" t="str">
            <v/>
          </cell>
          <cell r="DY42">
            <v>0</v>
          </cell>
          <cell r="DZ42">
            <v>6</v>
          </cell>
          <cell r="EA42">
            <v>50</v>
          </cell>
          <cell r="EB42">
            <v>56</v>
          </cell>
          <cell r="EC42">
            <v>18</v>
          </cell>
          <cell r="ED42">
            <v>235103</v>
          </cell>
          <cell r="EE42">
            <v>7.0832800000000001E-2</v>
          </cell>
          <cell r="EF42">
            <v>6</v>
          </cell>
          <cell r="EG42" t="str">
            <v/>
          </cell>
          <cell r="EH42">
            <v>18</v>
          </cell>
          <cell r="EI42">
            <v>728</v>
          </cell>
          <cell r="EJ42">
            <v>12066</v>
          </cell>
          <cell r="EK42">
            <v>4020</v>
          </cell>
          <cell r="EL42" t="str">
            <v/>
          </cell>
          <cell r="EM42" t="str">
            <v/>
          </cell>
          <cell r="EN42" t="str">
            <v/>
          </cell>
          <cell r="EO42" t="str">
            <v>Total ILL Transactions</v>
          </cell>
          <cell r="EP42" t="str">
            <v/>
          </cell>
          <cell r="EQ42" t="str">
            <v/>
          </cell>
          <cell r="ER42" t="str">
            <v/>
          </cell>
          <cell r="ES42" t="str">
            <v/>
          </cell>
          <cell r="ET42" t="str">
            <v/>
          </cell>
          <cell r="EU42" t="str">
            <v/>
          </cell>
          <cell r="EV42">
            <v>3363</v>
          </cell>
          <cell r="EW42">
            <v>3820</v>
          </cell>
          <cell r="EX42">
            <v>3363</v>
          </cell>
          <cell r="EY42">
            <v>3820</v>
          </cell>
          <cell r="EZ42">
            <v>522</v>
          </cell>
          <cell r="FA42">
            <v>278</v>
          </cell>
          <cell r="FB42">
            <v>800</v>
          </cell>
          <cell r="FC42" t="str">
            <v>Actual Count</v>
          </cell>
          <cell r="FD42">
            <v>360</v>
          </cell>
          <cell r="FE42" t="str">
            <v>Actual Count</v>
          </cell>
          <cell r="FF42">
            <v>10021</v>
          </cell>
          <cell r="FG42" t="str">
            <v>Actual Count</v>
          </cell>
          <cell r="FH42">
            <v>1028</v>
          </cell>
          <cell r="FI42" t="str">
            <v>2</v>
          </cell>
          <cell r="FJ42">
            <v>21165</v>
          </cell>
          <cell r="FK42">
            <v>2848</v>
          </cell>
          <cell r="FL42" t="str">
            <v/>
          </cell>
          <cell r="FM42" t="str">
            <v/>
          </cell>
          <cell r="FN42">
            <v>0</v>
          </cell>
          <cell r="FO42">
            <v>0</v>
          </cell>
          <cell r="FP42">
            <v>0</v>
          </cell>
          <cell r="FQ42">
            <v>0</v>
          </cell>
          <cell r="FR42">
            <v>732</v>
          </cell>
          <cell r="FS42">
            <v>230</v>
          </cell>
          <cell r="FT42">
            <v>0</v>
          </cell>
          <cell r="FU42">
            <v>962</v>
          </cell>
          <cell r="FV42">
            <v>91</v>
          </cell>
          <cell r="FW42">
            <v>962</v>
          </cell>
          <cell r="FX42">
            <v>13028</v>
          </cell>
          <cell r="FY42">
            <v>13028</v>
          </cell>
          <cell r="FZ42">
            <v>84</v>
          </cell>
          <cell r="GA42">
            <v>1</v>
          </cell>
          <cell r="GB42">
            <v>51</v>
          </cell>
          <cell r="GC42">
            <v>136</v>
          </cell>
          <cell r="GD42">
            <v>1207</v>
          </cell>
          <cell r="GE42">
            <v>72</v>
          </cell>
          <cell r="GF42">
            <v>284</v>
          </cell>
          <cell r="GG42">
            <v>1563</v>
          </cell>
          <cell r="GH42">
            <v>4</v>
          </cell>
          <cell r="GI42">
            <v>4</v>
          </cell>
          <cell r="GJ42" t="str">
            <v>Ms.</v>
          </cell>
          <cell r="GK42" t="str">
            <v>Sherry</v>
          </cell>
          <cell r="GL42" t="str">
            <v>Samardzich</v>
          </cell>
          <cell r="GM42" t="str">
            <v>820 N 4th Street</v>
          </cell>
          <cell r="GN42" t="str">
            <v>Bruce</v>
          </cell>
          <cell r="GO42" t="str">
            <v>54819</v>
          </cell>
          <cell r="GP42" t="str">
            <v>samardzich@bruce.k12.wi.us</v>
          </cell>
          <cell r="GQ42" t="str">
            <v>Ms.</v>
          </cell>
          <cell r="GR42" t="str">
            <v>Sarah</v>
          </cell>
          <cell r="GS42" t="str">
            <v>Solberg</v>
          </cell>
          <cell r="GT42" t="str">
            <v>N3390 River Road</v>
          </cell>
          <cell r="GU42" t="str">
            <v>Bruce</v>
          </cell>
          <cell r="GV42" t="str">
            <v>54819</v>
          </cell>
          <cell r="GW42" t="str">
            <v>solberg@bruce.k12.wi.us</v>
          </cell>
          <cell r="GX42" t="str">
            <v>Ms.</v>
          </cell>
          <cell r="GY42" t="str">
            <v>Wilma</v>
          </cell>
          <cell r="GZ42" t="str">
            <v>Waite</v>
          </cell>
          <cell r="HA42" t="str">
            <v>927 N 3rd Street</v>
          </cell>
          <cell r="HB42" t="str">
            <v>Bruce</v>
          </cell>
          <cell r="HC42" t="str">
            <v>54819</v>
          </cell>
          <cell r="HD42" t="str">
            <v>wwaite@brucetel.net</v>
          </cell>
          <cell r="HE42" t="str">
            <v>Ms.</v>
          </cell>
          <cell r="HF42" t="str">
            <v>Nancy</v>
          </cell>
          <cell r="HG42" t="str">
            <v>Kelley</v>
          </cell>
          <cell r="HH42" t="str">
            <v>W11388 Edgewood Road</v>
          </cell>
          <cell r="HI42" t="str">
            <v>Bruce</v>
          </cell>
          <cell r="HJ42" t="str">
            <v>54819</v>
          </cell>
          <cell r="HK42" t="str">
            <v>nkelley@brucetel.net</v>
          </cell>
          <cell r="HL42" t="str">
            <v>Ms.</v>
          </cell>
          <cell r="HM42" t="str">
            <v>Caryl</v>
          </cell>
          <cell r="HN42" t="str">
            <v>Johnson</v>
          </cell>
          <cell r="HO42" t="str">
            <v>610 N Johnson</v>
          </cell>
          <cell r="HP42" t="str">
            <v>Bruce</v>
          </cell>
          <cell r="HQ42" t="str">
            <v>54819</v>
          </cell>
          <cell r="HR42" t="str">
            <v>kolmon@bruce.k12.wi.us</v>
          </cell>
          <cell r="HS42" t="str">
            <v>Ms.</v>
          </cell>
          <cell r="HT42" t="str">
            <v>Rosemary</v>
          </cell>
          <cell r="HU42" t="str">
            <v>Anderson</v>
          </cell>
          <cell r="HV42" t="str">
            <v>N6355 Dearhamer Road</v>
          </cell>
          <cell r="HW42" t="str">
            <v>Bruce</v>
          </cell>
          <cell r="HX42" t="str">
            <v>54819</v>
          </cell>
          <cell r="HY42" t="str">
            <v>randr11@brucetel.net</v>
          </cell>
          <cell r="HZ42" t="str">
            <v>Ms.</v>
          </cell>
          <cell r="IA42" t="str">
            <v>Alice</v>
          </cell>
          <cell r="IB42" t="str">
            <v>Meyer</v>
          </cell>
          <cell r="IC42" t="str">
            <v>N3058 Hwy 40</v>
          </cell>
          <cell r="ID42" t="str">
            <v>Bruce</v>
          </cell>
          <cell r="IE42" t="str">
            <v>54819</v>
          </cell>
          <cell r="IF42" t="str">
            <v>dicalice@brucetel.net</v>
          </cell>
          <cell r="IG42" t="str">
            <v/>
          </cell>
          <cell r="IH42" t="str">
            <v>vacant</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v>8</v>
          </cell>
          <cell r="KZ42" t="str">
            <v>Village</v>
          </cell>
          <cell r="LA42" t="str">
            <v>Bruce</v>
          </cell>
          <cell r="LB42">
            <v>4190</v>
          </cell>
          <cell r="LC42" t="str">
            <v>Town</v>
          </cell>
          <cell r="LD42" t="str">
            <v>Atlanta</v>
          </cell>
          <cell r="LE42">
            <v>3163</v>
          </cell>
          <cell r="LF42" t="str">
            <v>Town</v>
          </cell>
          <cell r="LG42" t="str">
            <v>Stubbs</v>
          </cell>
          <cell r="LH42">
            <v>3157</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v>10510</v>
          </cell>
          <cell r="LV42">
            <v>31530</v>
          </cell>
          <cell r="LW42" t="str">
            <v>Sawyer</v>
          </cell>
          <cell r="LX42">
            <v>1943</v>
          </cell>
          <cell r="LY42" t="str">
            <v>Taylor</v>
          </cell>
          <cell r="LZ42">
            <v>41</v>
          </cell>
          <cell r="MA42" t="str">
            <v>Washburn</v>
          </cell>
          <cell r="MB42">
            <v>764</v>
          </cell>
          <cell r="MC42" t="str">
            <v/>
          </cell>
          <cell r="MD42" t="str">
            <v/>
          </cell>
          <cell r="ME42" t="str">
            <v/>
          </cell>
          <cell r="MF42" t="str">
            <v/>
          </cell>
          <cell r="MG42" t="str">
            <v/>
          </cell>
          <cell r="MH42" t="str">
            <v/>
          </cell>
          <cell r="MI42" t="str">
            <v/>
          </cell>
          <cell r="MJ42" t="str">
            <v/>
          </cell>
          <cell r="MK42" t="str">
            <v/>
          </cell>
          <cell r="ML42" t="str">
            <v/>
          </cell>
          <cell r="MM42" t="str">
            <v/>
          </cell>
          <cell r="MN42" t="str">
            <v/>
          </cell>
          <cell r="MO42" t="str">
            <v/>
          </cell>
          <cell r="MP42" t="str">
            <v/>
          </cell>
          <cell r="MQ42">
            <v>2748</v>
          </cell>
          <cell r="MR42" t="str">
            <v>IFLS Delivery Damage</v>
          </cell>
          <cell r="MS42">
            <v>10</v>
          </cell>
          <cell r="MT42" t="str">
            <v/>
          </cell>
          <cell r="MU42" t="str">
            <v/>
          </cell>
          <cell r="MV42" t="str">
            <v/>
          </cell>
          <cell r="MW42" t="str">
            <v/>
          </cell>
          <cell r="MX42" t="str">
            <v/>
          </cell>
          <cell r="MY42" t="str">
            <v/>
          </cell>
          <cell r="MZ42" t="str">
            <v/>
          </cell>
          <cell r="NA42" t="str">
            <v/>
          </cell>
          <cell r="NB42" t="str">
            <v/>
          </cell>
          <cell r="NC42">
            <v>10</v>
          </cell>
          <cell r="ND42" t="str">
            <v/>
          </cell>
          <cell r="NE42" t="str">
            <v/>
          </cell>
          <cell r="NF42">
            <v>0</v>
          </cell>
          <cell r="NG42" t="str">
            <v/>
          </cell>
          <cell r="NH42" t="str">
            <v/>
          </cell>
          <cell r="NI42" t="str">
            <v/>
          </cell>
          <cell r="NJ42" t="str">
            <v/>
          </cell>
          <cell r="NK42" t="str">
            <v/>
          </cell>
          <cell r="NL42" t="str">
            <v/>
          </cell>
          <cell r="NM42" t="str">
            <v/>
          </cell>
          <cell r="NN42" t="str">
            <v/>
          </cell>
          <cell r="NO42" t="str">
            <v/>
          </cell>
          <cell r="NP42">
            <v>0</v>
          </cell>
          <cell r="NQ42" t="str">
            <v/>
          </cell>
          <cell r="NR42" t="str">
            <v/>
          </cell>
          <cell r="NS42" t="str">
            <v/>
          </cell>
          <cell r="NT42" t="str">
            <v/>
          </cell>
          <cell r="NU42" t="str">
            <v/>
          </cell>
          <cell r="NV42" t="str">
            <v/>
          </cell>
          <cell r="NW42" t="str">
            <v/>
          </cell>
          <cell r="NX42" t="str">
            <v/>
          </cell>
          <cell r="NY42" t="str">
            <v/>
          </cell>
          <cell r="NZ42">
            <v>14457</v>
          </cell>
          <cell r="OA42">
            <v>3860</v>
          </cell>
          <cell r="OB42">
            <v>63115</v>
          </cell>
        </row>
        <row r="43">
          <cell r="BM43" t="str">
            <v>WI0378</v>
          </cell>
          <cell r="BN43" t="str">
            <v/>
          </cell>
          <cell r="BO43" t="str">
            <v/>
          </cell>
          <cell r="BP43" t="str">
            <v>03</v>
          </cell>
          <cell r="BQ43" t="str">
            <v>WI</v>
          </cell>
          <cell r="BR43" t="str">
            <v/>
          </cell>
          <cell r="BS43" t="str">
            <v/>
          </cell>
          <cell r="BT43" t="str">
            <v>2019</v>
          </cell>
          <cell r="BU43" t="str">
            <v/>
          </cell>
          <cell r="BV43">
            <v>2</v>
          </cell>
          <cell r="BW43" t="str">
            <v/>
          </cell>
          <cell r="BX43" t="str">
            <v/>
          </cell>
          <cell r="BY43" t="str">
            <v/>
          </cell>
          <cell r="BZ43" t="str">
            <v/>
          </cell>
          <cell r="CA43" t="str">
            <v>Indianhead Federated Library System</v>
          </cell>
          <cell r="CB43" t="str">
            <v>Cadott Community Library</v>
          </cell>
          <cell r="CC43" t="str">
            <v>Mx.</v>
          </cell>
          <cell r="CD43" t="str">
            <v>Samantha</v>
          </cell>
          <cell r="CE43" t="str">
            <v>Johnson</v>
          </cell>
          <cell r="CF43" t="str">
            <v>johnson@cadottlibrary.org</v>
          </cell>
          <cell r="CG43" t="str">
            <v/>
          </cell>
          <cell r="CH43" t="str">
            <v/>
          </cell>
          <cell r="CI43" t="str">
            <v/>
          </cell>
          <cell r="CJ43" t="str">
            <v/>
          </cell>
          <cell r="CK43" t="str">
            <v/>
          </cell>
          <cell r="CL43" t="str">
            <v/>
          </cell>
          <cell r="CM43" t="str">
            <v>331 N. Main St.</v>
          </cell>
          <cell r="CN43" t="str">
            <v>PO Box 68</v>
          </cell>
          <cell r="CO43" t="str">
            <v>Cadott</v>
          </cell>
          <cell r="CP43" t="str">
            <v>54727</v>
          </cell>
          <cell r="CQ43" t="str">
            <v>0068</v>
          </cell>
          <cell r="CR43" t="str">
            <v>Chippewa</v>
          </cell>
          <cell r="CS43" t="str">
            <v>WI</v>
          </cell>
          <cell r="CT43" t="str">
            <v>(715)289-4950</v>
          </cell>
          <cell r="CU43" t="str">
            <v/>
          </cell>
          <cell r="CV43" t="str">
            <v/>
          </cell>
          <cell r="CW43" t="str">
            <v>(715)289-3149</v>
          </cell>
          <cell r="CX43">
            <v>3375</v>
          </cell>
          <cell r="CY43">
            <v>0</v>
          </cell>
          <cell r="CZ43" t="str">
            <v>CE</v>
          </cell>
          <cell r="DA43">
            <v>31</v>
          </cell>
          <cell r="DB43">
            <v>52</v>
          </cell>
          <cell r="DC43">
            <v>0</v>
          </cell>
          <cell r="DD43">
            <v>52</v>
          </cell>
          <cell r="DE43">
            <v>0</v>
          </cell>
          <cell r="DF43">
            <v>1612</v>
          </cell>
          <cell r="DG43">
            <v>1612</v>
          </cell>
          <cell r="DH43">
            <v>0</v>
          </cell>
          <cell r="DI43">
            <v>12236</v>
          </cell>
          <cell r="DJ43">
            <v>881</v>
          </cell>
          <cell r="DK43">
            <v>159486</v>
          </cell>
          <cell r="DL43">
            <v>779</v>
          </cell>
          <cell r="DM43">
            <v>66</v>
          </cell>
          <cell r="DN43">
            <v>56164</v>
          </cell>
          <cell r="DO43">
            <v>2481</v>
          </cell>
          <cell r="DP43">
            <v>212</v>
          </cell>
          <cell r="DQ43">
            <v>969</v>
          </cell>
          <cell r="DR43">
            <v>225</v>
          </cell>
          <cell r="DS43" t="str">
            <v/>
          </cell>
          <cell r="DT43" t="str">
            <v>Puzzles, iPads, Kits, WE Energy Detectors, Equipment</v>
          </cell>
          <cell r="DU43" t="str">
            <v/>
          </cell>
          <cell r="DV43" t="str">
            <v/>
          </cell>
          <cell r="DW43" t="str">
            <v/>
          </cell>
          <cell r="DX43" t="str">
            <v/>
          </cell>
          <cell r="DY43">
            <v>0</v>
          </cell>
          <cell r="DZ43">
            <v>6</v>
          </cell>
          <cell r="EA43">
            <v>50</v>
          </cell>
          <cell r="EB43">
            <v>56</v>
          </cell>
          <cell r="EC43">
            <v>26</v>
          </cell>
          <cell r="ED43">
            <v>232422</v>
          </cell>
          <cell r="EE43">
            <v>5.2645600000000001E-2</v>
          </cell>
          <cell r="EF43">
            <v>6</v>
          </cell>
          <cell r="EG43" t="str">
            <v/>
          </cell>
          <cell r="EH43">
            <v>26</v>
          </cell>
          <cell r="EI43">
            <v>1159</v>
          </cell>
          <cell r="EJ43">
            <v>27718</v>
          </cell>
          <cell r="EK43">
            <v>8748</v>
          </cell>
          <cell r="EL43" t="str">
            <v/>
          </cell>
          <cell r="EM43" t="str">
            <v/>
          </cell>
          <cell r="EN43" t="str">
            <v/>
          </cell>
          <cell r="EO43" t="str">
            <v>Total ILL Transactions</v>
          </cell>
          <cell r="EP43" t="str">
            <v/>
          </cell>
          <cell r="EQ43" t="str">
            <v/>
          </cell>
          <cell r="ER43" t="str">
            <v/>
          </cell>
          <cell r="ES43" t="str">
            <v/>
          </cell>
          <cell r="ET43" t="str">
            <v/>
          </cell>
          <cell r="EU43" t="str">
            <v/>
          </cell>
          <cell r="EV43">
            <v>7273</v>
          </cell>
          <cell r="EW43">
            <v>7802</v>
          </cell>
          <cell r="EX43">
            <v>7273</v>
          </cell>
          <cell r="EY43">
            <v>7802</v>
          </cell>
          <cell r="EZ43">
            <v>507</v>
          </cell>
          <cell r="FA43">
            <v>692</v>
          </cell>
          <cell r="FB43">
            <v>1199</v>
          </cell>
          <cell r="FC43" t="str">
            <v>Survey Week(s)</v>
          </cell>
          <cell r="FD43">
            <v>1274</v>
          </cell>
          <cell r="FE43" t="str">
            <v>Actual Count</v>
          </cell>
          <cell r="FF43">
            <v>9680</v>
          </cell>
          <cell r="FG43" t="str">
            <v>Actual Count</v>
          </cell>
          <cell r="FH43">
            <v>1541</v>
          </cell>
          <cell r="FI43" t="str">
            <v>2</v>
          </cell>
          <cell r="FJ43">
            <v>13375</v>
          </cell>
          <cell r="FK43">
            <v>4902</v>
          </cell>
          <cell r="FL43" t="str">
            <v/>
          </cell>
          <cell r="FM43" t="str">
            <v/>
          </cell>
          <cell r="FN43">
            <v>0</v>
          </cell>
          <cell r="FO43">
            <v>3</v>
          </cell>
          <cell r="FP43">
            <v>15</v>
          </cell>
          <cell r="FQ43">
            <v>18</v>
          </cell>
          <cell r="FR43">
            <v>1377</v>
          </cell>
          <cell r="FS43">
            <v>1461</v>
          </cell>
          <cell r="FT43">
            <v>1</v>
          </cell>
          <cell r="FU43">
            <v>2839</v>
          </cell>
          <cell r="FV43">
            <v>138</v>
          </cell>
          <cell r="FW43">
            <v>2857</v>
          </cell>
          <cell r="FX43">
            <v>30557</v>
          </cell>
          <cell r="FY43">
            <v>30575</v>
          </cell>
          <cell r="FZ43">
            <v>25</v>
          </cell>
          <cell r="GA43">
            <v>1</v>
          </cell>
          <cell r="GB43">
            <v>33</v>
          </cell>
          <cell r="GC43">
            <v>59</v>
          </cell>
          <cell r="GD43">
            <v>285</v>
          </cell>
          <cell r="GE43">
            <v>5</v>
          </cell>
          <cell r="GF43">
            <v>160</v>
          </cell>
          <cell r="GG43">
            <v>450</v>
          </cell>
          <cell r="GH43">
            <v>6</v>
          </cell>
          <cell r="GI43">
            <v>6</v>
          </cell>
          <cell r="GJ43" t="str">
            <v>Mr.</v>
          </cell>
          <cell r="GK43" t="str">
            <v>Nick</v>
          </cell>
          <cell r="GL43" t="str">
            <v>Kotek</v>
          </cell>
          <cell r="GM43" t="str">
            <v>8733 141st St</v>
          </cell>
          <cell r="GN43" t="str">
            <v>Chippewa Falls</v>
          </cell>
          <cell r="GO43" t="str">
            <v>54729</v>
          </cell>
          <cell r="GP43" t="str">
            <v>kotek.nick@gmail.com</v>
          </cell>
          <cell r="GQ43" t="str">
            <v>Mrs.</v>
          </cell>
          <cell r="GR43" t="str">
            <v>Diana</v>
          </cell>
          <cell r="GS43" t="str">
            <v>Mackie</v>
          </cell>
          <cell r="GT43" t="str">
            <v>442 N Maple St</v>
          </cell>
          <cell r="GU43" t="str">
            <v>Cadott</v>
          </cell>
          <cell r="GV43" t="str">
            <v>54727</v>
          </cell>
          <cell r="GW43" t="str">
            <v>mackies@charter.net</v>
          </cell>
          <cell r="GX43" t="str">
            <v>Mr.</v>
          </cell>
          <cell r="GY43" t="str">
            <v>Merlin</v>
          </cell>
          <cell r="GZ43" t="str">
            <v>Huhn</v>
          </cell>
          <cell r="HA43" t="str">
            <v>650 N Main St</v>
          </cell>
          <cell r="HB43" t="str">
            <v>Cadott</v>
          </cell>
          <cell r="HC43" t="str">
            <v>54727</v>
          </cell>
          <cell r="HD43" t="str">
            <v>mhuhn2@me.com</v>
          </cell>
          <cell r="HE43" t="str">
            <v>Ms.</v>
          </cell>
          <cell r="HF43" t="str">
            <v>Katherine</v>
          </cell>
          <cell r="HG43" t="str">
            <v>Kaste</v>
          </cell>
          <cell r="HH43" t="str">
            <v>521 W Stacy Crt.</v>
          </cell>
          <cell r="HI43" t="str">
            <v>Cadott</v>
          </cell>
          <cell r="HJ43" t="str">
            <v>54727</v>
          </cell>
          <cell r="HK43" t="str">
            <v>cookiekaste@hotmail.com</v>
          </cell>
          <cell r="HL43" t="str">
            <v>Mrs.</v>
          </cell>
          <cell r="HM43" t="str">
            <v>Anna</v>
          </cell>
          <cell r="HN43" t="str">
            <v>Hager</v>
          </cell>
          <cell r="HO43" t="str">
            <v>24430 CTY HWY X</v>
          </cell>
          <cell r="HP43" t="str">
            <v>Cadott</v>
          </cell>
          <cell r="HQ43" t="str">
            <v>54727</v>
          </cell>
          <cell r="HR43" t="str">
            <v>annahager@yahoo.com</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v>5</v>
          </cell>
          <cell r="KZ43" t="str">
            <v>Village</v>
          </cell>
          <cell r="LA43" t="str">
            <v>Cadott</v>
          </cell>
          <cell r="LB43">
            <v>47000</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v>47000</v>
          </cell>
          <cell r="LV43">
            <v>36067</v>
          </cell>
          <cell r="LW43" t="str">
            <v>Eau Claire</v>
          </cell>
          <cell r="LX43">
            <v>585</v>
          </cell>
          <cell r="LY43" t="str">
            <v>Dunn</v>
          </cell>
          <cell r="LZ43">
            <v>33</v>
          </cell>
          <cell r="MA43" t="str">
            <v/>
          </cell>
          <cell r="MB43" t="str">
            <v/>
          </cell>
          <cell r="MC43" t="str">
            <v/>
          </cell>
          <cell r="MD43" t="str">
            <v/>
          </cell>
          <cell r="ME43" t="str">
            <v/>
          </cell>
          <cell r="MF43" t="str">
            <v/>
          </cell>
          <cell r="MG43" t="str">
            <v/>
          </cell>
          <cell r="MH43" t="str">
            <v/>
          </cell>
          <cell r="MI43" t="str">
            <v/>
          </cell>
          <cell r="MJ43" t="str">
            <v/>
          </cell>
          <cell r="MK43" t="str">
            <v/>
          </cell>
          <cell r="ML43" t="str">
            <v/>
          </cell>
          <cell r="MM43" t="str">
            <v/>
          </cell>
          <cell r="MN43" t="str">
            <v/>
          </cell>
          <cell r="MO43" t="str">
            <v/>
          </cell>
          <cell r="MP43" t="str">
            <v/>
          </cell>
          <cell r="MQ43">
            <v>618</v>
          </cell>
          <cell r="MR43" t="str">
            <v/>
          </cell>
          <cell r="MS43">
            <v>0</v>
          </cell>
          <cell r="MT43" t="str">
            <v/>
          </cell>
          <cell r="MU43" t="str">
            <v/>
          </cell>
          <cell r="MV43" t="str">
            <v/>
          </cell>
          <cell r="MW43" t="str">
            <v/>
          </cell>
          <cell r="MX43" t="str">
            <v/>
          </cell>
          <cell r="MY43" t="str">
            <v/>
          </cell>
          <cell r="MZ43" t="str">
            <v/>
          </cell>
          <cell r="NA43" t="str">
            <v/>
          </cell>
          <cell r="NB43" t="str">
            <v/>
          </cell>
          <cell r="NC43">
            <v>0</v>
          </cell>
          <cell r="ND43" t="str">
            <v/>
          </cell>
          <cell r="NE43" t="str">
            <v/>
          </cell>
          <cell r="NF43">
            <v>0</v>
          </cell>
          <cell r="NG43" t="str">
            <v/>
          </cell>
          <cell r="NH43" t="str">
            <v/>
          </cell>
          <cell r="NI43" t="str">
            <v/>
          </cell>
          <cell r="NJ43" t="str">
            <v/>
          </cell>
          <cell r="NK43" t="str">
            <v/>
          </cell>
          <cell r="NL43" t="str">
            <v/>
          </cell>
          <cell r="NM43" t="str">
            <v/>
          </cell>
          <cell r="NN43" t="str">
            <v/>
          </cell>
          <cell r="NO43" t="str">
            <v/>
          </cell>
          <cell r="NP43">
            <v>0</v>
          </cell>
          <cell r="NQ43" t="str">
            <v/>
          </cell>
          <cell r="NR43" t="str">
            <v/>
          </cell>
          <cell r="NS43" t="str">
            <v/>
          </cell>
          <cell r="NT43" t="str">
            <v/>
          </cell>
          <cell r="NU43" t="str">
            <v/>
          </cell>
          <cell r="NV43" t="str">
            <v/>
          </cell>
          <cell r="NW43" t="str">
            <v/>
          </cell>
          <cell r="NX43" t="str">
            <v/>
          </cell>
          <cell r="NY43" t="str">
            <v/>
          </cell>
          <cell r="NZ43">
            <v>0</v>
          </cell>
          <cell r="OA43">
            <v>4865</v>
          </cell>
          <cell r="OB43">
            <v>88550</v>
          </cell>
        </row>
        <row r="44">
          <cell r="BM44" t="str">
            <v>WI0057</v>
          </cell>
          <cell r="BN44" t="str">
            <v/>
          </cell>
          <cell r="BO44" t="str">
            <v/>
          </cell>
          <cell r="BP44" t="str">
            <v>03</v>
          </cell>
          <cell r="BQ44" t="str">
            <v>WI</v>
          </cell>
          <cell r="BR44" t="str">
            <v/>
          </cell>
          <cell r="BS44" t="str">
            <v/>
          </cell>
          <cell r="BT44" t="str">
            <v>2019</v>
          </cell>
          <cell r="BU44" t="str">
            <v/>
          </cell>
          <cell r="BV44">
            <v>1</v>
          </cell>
          <cell r="BW44" t="str">
            <v/>
          </cell>
          <cell r="BX44" t="str">
            <v/>
          </cell>
          <cell r="BY44" t="str">
            <v/>
          </cell>
          <cell r="BZ44" t="str">
            <v/>
          </cell>
          <cell r="CA44" t="str">
            <v>Indianhead Federated Library System</v>
          </cell>
          <cell r="CB44" t="str">
            <v>Calhoun Memorial Library</v>
          </cell>
          <cell r="CC44" t="str">
            <v>Ms</v>
          </cell>
          <cell r="CD44" t="str">
            <v>Carol</v>
          </cell>
          <cell r="CE44" t="str">
            <v>Burnham</v>
          </cell>
          <cell r="CF44" t="str">
            <v>burnham@calhounmemoriallibrary.org</v>
          </cell>
          <cell r="CG44" t="str">
            <v/>
          </cell>
          <cell r="CH44" t="str">
            <v/>
          </cell>
          <cell r="CI44" t="str">
            <v/>
          </cell>
          <cell r="CJ44" t="str">
            <v/>
          </cell>
          <cell r="CK44" t="str">
            <v/>
          </cell>
          <cell r="CL44" t="str">
            <v/>
          </cell>
          <cell r="CM44" t="str">
            <v>321 Moore St.</v>
          </cell>
          <cell r="CN44" t="str">
            <v>PO Box 25</v>
          </cell>
          <cell r="CO44" t="str">
            <v>Chetek</v>
          </cell>
          <cell r="CP44" t="str">
            <v>54728</v>
          </cell>
          <cell r="CQ44" t="str">
            <v>0025</v>
          </cell>
          <cell r="CR44" t="str">
            <v>Barron</v>
          </cell>
          <cell r="CS44" t="str">
            <v>WI</v>
          </cell>
          <cell r="CT44" t="str">
            <v>(715)924-3195</v>
          </cell>
          <cell r="CU44" t="str">
            <v/>
          </cell>
          <cell r="CV44" t="str">
            <v/>
          </cell>
          <cell r="CW44" t="str">
            <v>(715)925-2052</v>
          </cell>
          <cell r="CX44">
            <v>3870</v>
          </cell>
          <cell r="CY44">
            <v>0</v>
          </cell>
          <cell r="CZ44" t="str">
            <v>CE</v>
          </cell>
          <cell r="DA44">
            <v>40</v>
          </cell>
          <cell r="DB44">
            <v>52</v>
          </cell>
          <cell r="DC44" t="str">
            <v/>
          </cell>
          <cell r="DD44">
            <v>52</v>
          </cell>
          <cell r="DE44" t="str">
            <v/>
          </cell>
          <cell r="DF44">
            <v>2080</v>
          </cell>
          <cell r="DG44">
            <v>2080</v>
          </cell>
          <cell r="DH44" t="str">
            <v/>
          </cell>
          <cell r="DI44">
            <v>13578</v>
          </cell>
          <cell r="DJ44">
            <v>2339</v>
          </cell>
          <cell r="DK44">
            <v>159486</v>
          </cell>
          <cell r="DL44">
            <v>1244</v>
          </cell>
          <cell r="DM44">
            <v>369</v>
          </cell>
          <cell r="DN44">
            <v>56164</v>
          </cell>
          <cell r="DO44">
            <v>1940</v>
          </cell>
          <cell r="DP44">
            <v>192</v>
          </cell>
          <cell r="DQ44">
            <v>969</v>
          </cell>
          <cell r="DR44">
            <v>32</v>
          </cell>
          <cell r="DS44" t="str">
            <v/>
          </cell>
          <cell r="DT44" t="str">
            <v>children's braille books</v>
          </cell>
          <cell r="DU44" t="str">
            <v/>
          </cell>
          <cell r="DV44" t="str">
            <v/>
          </cell>
          <cell r="DW44" t="str">
            <v/>
          </cell>
          <cell r="DX44" t="str">
            <v/>
          </cell>
          <cell r="DY44">
            <v>0</v>
          </cell>
          <cell r="DZ44">
            <v>6</v>
          </cell>
          <cell r="EA44">
            <v>50</v>
          </cell>
          <cell r="EB44">
            <v>56</v>
          </cell>
          <cell r="EC44">
            <v>23</v>
          </cell>
          <cell r="ED44">
            <v>233492</v>
          </cell>
          <cell r="EE44">
            <v>5.8151899999999999E-2</v>
          </cell>
          <cell r="EF44">
            <v>6</v>
          </cell>
          <cell r="EG44" t="str">
            <v/>
          </cell>
          <cell r="EH44">
            <v>23</v>
          </cell>
          <cell r="EI44">
            <v>2900</v>
          </cell>
          <cell r="EJ44">
            <v>33256</v>
          </cell>
          <cell r="EK44">
            <v>7929</v>
          </cell>
          <cell r="EL44" t="str">
            <v/>
          </cell>
          <cell r="EM44" t="str">
            <v/>
          </cell>
          <cell r="EN44" t="str">
            <v/>
          </cell>
          <cell r="EO44" t="str">
            <v>Total ILL Transactions</v>
          </cell>
          <cell r="EP44" t="str">
            <v/>
          </cell>
          <cell r="EQ44" t="str">
            <v/>
          </cell>
          <cell r="ER44" t="str">
            <v/>
          </cell>
          <cell r="ES44" t="str">
            <v/>
          </cell>
          <cell r="ET44" t="str">
            <v/>
          </cell>
          <cell r="EU44" t="str">
            <v/>
          </cell>
          <cell r="EV44">
            <v>10533</v>
          </cell>
          <cell r="EW44">
            <v>8504</v>
          </cell>
          <cell r="EX44">
            <v>10533</v>
          </cell>
          <cell r="EY44">
            <v>8504</v>
          </cell>
          <cell r="EZ44">
            <v>795</v>
          </cell>
          <cell r="FA44">
            <v>1248</v>
          </cell>
          <cell r="FB44">
            <v>2043</v>
          </cell>
          <cell r="FC44" t="str">
            <v>Survey Week(s)</v>
          </cell>
          <cell r="FD44">
            <v>1396</v>
          </cell>
          <cell r="FE44" t="str">
            <v>Survey Week(s)</v>
          </cell>
          <cell r="FF44">
            <v>11598</v>
          </cell>
          <cell r="FG44" t="str">
            <v>Actual Count</v>
          </cell>
          <cell r="FH44">
            <v>1902</v>
          </cell>
          <cell r="FI44" t="str">
            <v>2</v>
          </cell>
          <cell r="FJ44">
            <v>7162</v>
          </cell>
          <cell r="FK44">
            <v>5006</v>
          </cell>
          <cell r="FL44" t="str">
            <v/>
          </cell>
          <cell r="FM44" t="str">
            <v/>
          </cell>
          <cell r="FN44">
            <v>0</v>
          </cell>
          <cell r="FO44">
            <v>5</v>
          </cell>
          <cell r="FP44">
            <v>71</v>
          </cell>
          <cell r="FQ44">
            <v>76</v>
          </cell>
          <cell r="FR44">
            <v>6298</v>
          </cell>
          <cell r="FS44">
            <v>3268</v>
          </cell>
          <cell r="FT44">
            <v>3</v>
          </cell>
          <cell r="FU44">
            <v>9569</v>
          </cell>
          <cell r="FV44">
            <v>524</v>
          </cell>
          <cell r="FW44">
            <v>9645</v>
          </cell>
          <cell r="FX44">
            <v>42825</v>
          </cell>
          <cell r="FY44">
            <v>42901</v>
          </cell>
          <cell r="FZ44">
            <v>56</v>
          </cell>
          <cell r="GA44">
            <v>0</v>
          </cell>
          <cell r="GB44">
            <v>19</v>
          </cell>
          <cell r="GC44">
            <v>75</v>
          </cell>
          <cell r="GD44">
            <v>966</v>
          </cell>
          <cell r="GE44">
            <v>0</v>
          </cell>
          <cell r="GF44">
            <v>329</v>
          </cell>
          <cell r="GG44">
            <v>1295</v>
          </cell>
          <cell r="GH44">
            <v>7</v>
          </cell>
          <cell r="GI44">
            <v>7</v>
          </cell>
          <cell r="GJ44" t="str">
            <v>Ms.</v>
          </cell>
          <cell r="GK44" t="str">
            <v>Jean</v>
          </cell>
          <cell r="GL44" t="str">
            <v>Wacker</v>
          </cell>
          <cell r="GM44" t="str">
            <v>400 Lakeview DRive</v>
          </cell>
          <cell r="GN44" t="str">
            <v>Chetek</v>
          </cell>
          <cell r="GO44" t="str">
            <v>54728</v>
          </cell>
          <cell r="GP44" t="str">
            <v>wacker121@gmail.com</v>
          </cell>
          <cell r="GQ44" t="str">
            <v>Ms.</v>
          </cell>
          <cell r="GR44" t="str">
            <v>Nancy</v>
          </cell>
          <cell r="GS44" t="str">
            <v>Nix</v>
          </cell>
          <cell r="GT44" t="str">
            <v>303 Sumner Ct</v>
          </cell>
          <cell r="GU44" t="str">
            <v>Chetek</v>
          </cell>
          <cell r="GV44" t="str">
            <v>54728</v>
          </cell>
          <cell r="GW44" t="str">
            <v>nnix46@gmail.com</v>
          </cell>
          <cell r="GX44" t="str">
            <v>Ms.</v>
          </cell>
          <cell r="GY44" t="str">
            <v>Evelyn</v>
          </cell>
          <cell r="GZ44" t="str">
            <v>Nelson</v>
          </cell>
          <cell r="HA44" t="str">
            <v>614 1st Street</v>
          </cell>
          <cell r="HB44" t="str">
            <v>Chetek</v>
          </cell>
          <cell r="HC44" t="str">
            <v>54728</v>
          </cell>
          <cell r="HD44" t="str">
            <v/>
          </cell>
          <cell r="HE44" t="str">
            <v>Ms.</v>
          </cell>
          <cell r="HF44" t="str">
            <v>Kathy</v>
          </cell>
          <cell r="HG44" t="str">
            <v>Hayes</v>
          </cell>
          <cell r="HH44" t="str">
            <v>856 26-1/4 Avenue</v>
          </cell>
          <cell r="HI44" t="str">
            <v>Chetek</v>
          </cell>
          <cell r="HJ44" t="str">
            <v>54728</v>
          </cell>
          <cell r="HK44" t="str">
            <v>khayes@gmail.com</v>
          </cell>
          <cell r="HL44" t="str">
            <v>Ms.</v>
          </cell>
          <cell r="HM44" t="str">
            <v>Louise</v>
          </cell>
          <cell r="HN44" t="str">
            <v>Brown</v>
          </cell>
          <cell r="HO44" t="str">
            <v>2386A 9TH Avenue</v>
          </cell>
          <cell r="HP44" t="str">
            <v>Chetek</v>
          </cell>
          <cell r="HQ44" t="str">
            <v>54728</v>
          </cell>
          <cell r="HR44" t="str">
            <v/>
          </cell>
          <cell r="HS44" t="str">
            <v>Mr.</v>
          </cell>
          <cell r="HT44" t="str">
            <v>Jeff</v>
          </cell>
          <cell r="HU44" t="str">
            <v>Martin</v>
          </cell>
          <cell r="HV44" t="str">
            <v>825 5th Street</v>
          </cell>
          <cell r="HW44" t="str">
            <v>Chetek</v>
          </cell>
          <cell r="HX44" t="str">
            <v>54728</v>
          </cell>
          <cell r="HY44" t="str">
            <v/>
          </cell>
          <cell r="HZ44" t="str">
            <v>Ms.</v>
          </cell>
          <cell r="IA44" t="str">
            <v>Rachel</v>
          </cell>
          <cell r="IB44" t="str">
            <v>Westberg</v>
          </cell>
          <cell r="IC44" t="str">
            <v>1001 Knapp Sreet</v>
          </cell>
          <cell r="ID44" t="str">
            <v>Chetek</v>
          </cell>
          <cell r="IE44" t="str">
            <v>54728</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v>7</v>
          </cell>
          <cell r="KZ44" t="str">
            <v>City</v>
          </cell>
          <cell r="LA44" t="str">
            <v>Chetek</v>
          </cell>
          <cell r="LB44">
            <v>106100</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v>106100</v>
          </cell>
          <cell r="LV44">
            <v>81581</v>
          </cell>
          <cell r="LW44" t="str">
            <v>Chippewa</v>
          </cell>
          <cell r="LX44">
            <v>4796</v>
          </cell>
          <cell r="LY44" t="str">
            <v>Dunn</v>
          </cell>
          <cell r="LZ44">
            <v>1149</v>
          </cell>
          <cell r="MA44" t="str">
            <v>Rusk</v>
          </cell>
          <cell r="MB44">
            <v>8719</v>
          </cell>
          <cell r="MC44" t="str">
            <v/>
          </cell>
          <cell r="MD44" t="str">
            <v/>
          </cell>
          <cell r="ME44" t="str">
            <v/>
          </cell>
          <cell r="MF44" t="str">
            <v/>
          </cell>
          <cell r="MG44" t="str">
            <v/>
          </cell>
          <cell r="MH44" t="str">
            <v/>
          </cell>
          <cell r="MI44" t="str">
            <v/>
          </cell>
          <cell r="MJ44" t="str">
            <v/>
          </cell>
          <cell r="MK44" t="str">
            <v/>
          </cell>
          <cell r="ML44" t="str">
            <v/>
          </cell>
          <cell r="MM44" t="str">
            <v/>
          </cell>
          <cell r="MN44" t="str">
            <v/>
          </cell>
          <cell r="MO44" t="str">
            <v/>
          </cell>
          <cell r="MP44" t="str">
            <v/>
          </cell>
          <cell r="MQ44">
            <v>14664</v>
          </cell>
          <cell r="MR44" t="str">
            <v>IFLS Delivery Damage Reimb</v>
          </cell>
          <cell r="MS44">
            <v>12</v>
          </cell>
          <cell r="MT44" t="str">
            <v/>
          </cell>
          <cell r="MU44" t="str">
            <v/>
          </cell>
          <cell r="MV44" t="str">
            <v/>
          </cell>
          <cell r="MW44" t="str">
            <v/>
          </cell>
          <cell r="MX44" t="str">
            <v/>
          </cell>
          <cell r="MY44" t="str">
            <v/>
          </cell>
          <cell r="MZ44">
            <v>0</v>
          </cell>
          <cell r="NA44" t="str">
            <v/>
          </cell>
          <cell r="NB44">
            <v>0</v>
          </cell>
          <cell r="NC44">
            <v>12</v>
          </cell>
          <cell r="ND44" t="str">
            <v/>
          </cell>
          <cell r="NE44" t="str">
            <v/>
          </cell>
          <cell r="NF44">
            <v>0</v>
          </cell>
          <cell r="NG44" t="str">
            <v/>
          </cell>
          <cell r="NH44" t="str">
            <v/>
          </cell>
          <cell r="NI44" t="str">
            <v/>
          </cell>
          <cell r="NJ44" t="str">
            <v/>
          </cell>
          <cell r="NK44" t="str">
            <v/>
          </cell>
          <cell r="NL44" t="str">
            <v/>
          </cell>
          <cell r="NM44" t="str">
            <v/>
          </cell>
          <cell r="NN44" t="str">
            <v/>
          </cell>
          <cell r="NO44" t="str">
            <v/>
          </cell>
          <cell r="NP44">
            <v>0</v>
          </cell>
          <cell r="NQ44" t="str">
            <v/>
          </cell>
          <cell r="NR44">
            <v>0</v>
          </cell>
          <cell r="NS44" t="str">
            <v/>
          </cell>
          <cell r="NT44" t="str">
            <v/>
          </cell>
          <cell r="NU44" t="str">
            <v/>
          </cell>
          <cell r="NV44" t="str">
            <v/>
          </cell>
          <cell r="NW44" t="str">
            <v/>
          </cell>
          <cell r="NX44" t="str">
            <v/>
          </cell>
          <cell r="NY44">
            <v>0</v>
          </cell>
          <cell r="NZ44">
            <v>113851</v>
          </cell>
          <cell r="OA44">
            <v>1296</v>
          </cell>
          <cell r="OB44">
            <v>317504</v>
          </cell>
        </row>
        <row r="45">
          <cell r="BM45" t="str">
            <v>WI0051</v>
          </cell>
          <cell r="BN45" t="str">
            <v/>
          </cell>
          <cell r="BO45" t="str">
            <v/>
          </cell>
          <cell r="BP45" t="str">
            <v>03</v>
          </cell>
          <cell r="BQ45" t="str">
            <v>WI</v>
          </cell>
          <cell r="BR45" t="str">
            <v/>
          </cell>
          <cell r="BS45" t="str">
            <v/>
          </cell>
          <cell r="BT45" t="str">
            <v>2019</v>
          </cell>
          <cell r="BU45" t="str">
            <v/>
          </cell>
          <cell r="BV45">
            <v>2</v>
          </cell>
          <cell r="BW45" t="str">
            <v/>
          </cell>
          <cell r="BX45" t="str">
            <v/>
          </cell>
          <cell r="BY45" t="str">
            <v/>
          </cell>
          <cell r="BZ45" t="str">
            <v/>
          </cell>
          <cell r="CA45" t="str">
            <v>Indianhead Federated Library System</v>
          </cell>
          <cell r="CB45" t="str">
            <v>Cameron Public Library</v>
          </cell>
          <cell r="CC45" t="str">
            <v>Ms</v>
          </cell>
          <cell r="CD45" t="str">
            <v>Dawn</v>
          </cell>
          <cell r="CE45" t="str">
            <v>Ayers</v>
          </cell>
          <cell r="CF45" t="str">
            <v>cameronpl@cameronpl.org</v>
          </cell>
          <cell r="CG45" t="str">
            <v/>
          </cell>
          <cell r="CH45" t="str">
            <v/>
          </cell>
          <cell r="CI45" t="str">
            <v/>
          </cell>
          <cell r="CJ45" t="str">
            <v/>
          </cell>
          <cell r="CK45" t="str">
            <v/>
          </cell>
          <cell r="CL45" t="str">
            <v/>
          </cell>
          <cell r="CM45" t="str">
            <v>506 Main St.</v>
          </cell>
          <cell r="CN45" t="str">
            <v>PO Box 343</v>
          </cell>
          <cell r="CO45" t="str">
            <v>Cameron</v>
          </cell>
          <cell r="CP45" t="str">
            <v>54822</v>
          </cell>
          <cell r="CQ45" t="str">
            <v>0343</v>
          </cell>
          <cell r="CR45" t="str">
            <v>Barron</v>
          </cell>
          <cell r="CS45" t="str">
            <v>WI</v>
          </cell>
          <cell r="CT45" t="str">
            <v>(715)458-2267</v>
          </cell>
          <cell r="CU45" t="str">
            <v/>
          </cell>
          <cell r="CV45" t="str">
            <v/>
          </cell>
          <cell r="CW45" t="str">
            <v>(715)458-2267</v>
          </cell>
          <cell r="CX45">
            <v>3360</v>
          </cell>
          <cell r="CY45">
            <v>0</v>
          </cell>
          <cell r="CZ45" t="str">
            <v>CE</v>
          </cell>
          <cell r="DA45">
            <v>37</v>
          </cell>
          <cell r="DB45">
            <v>52</v>
          </cell>
          <cell r="DC45" t="str">
            <v/>
          </cell>
          <cell r="DD45">
            <v>52</v>
          </cell>
          <cell r="DE45" t="str">
            <v/>
          </cell>
          <cell r="DF45">
            <v>1924</v>
          </cell>
          <cell r="DG45">
            <v>1924</v>
          </cell>
          <cell r="DH45" t="str">
            <v/>
          </cell>
          <cell r="DI45">
            <v>8295</v>
          </cell>
          <cell r="DJ45">
            <v>379</v>
          </cell>
          <cell r="DK45">
            <v>159486</v>
          </cell>
          <cell r="DL45">
            <v>266</v>
          </cell>
          <cell r="DM45">
            <v>12</v>
          </cell>
          <cell r="DN45">
            <v>56164</v>
          </cell>
          <cell r="DO45">
            <v>1415</v>
          </cell>
          <cell r="DP45">
            <v>84</v>
          </cell>
          <cell r="DQ45">
            <v>969</v>
          </cell>
          <cell r="DR45">
            <v>119</v>
          </cell>
          <cell r="DS45" t="str">
            <v/>
          </cell>
          <cell r="DT45" t="str">
            <v>Puppets, iPads, puzzles and toys for patron use</v>
          </cell>
          <cell r="DU45" t="str">
            <v/>
          </cell>
          <cell r="DV45" t="str">
            <v/>
          </cell>
          <cell r="DW45" t="str">
            <v/>
          </cell>
          <cell r="DX45" t="str">
            <v/>
          </cell>
          <cell r="DY45">
            <v>0</v>
          </cell>
          <cell r="DZ45">
            <v>6</v>
          </cell>
          <cell r="EA45">
            <v>50</v>
          </cell>
          <cell r="EB45">
            <v>56</v>
          </cell>
          <cell r="EC45">
            <v>29</v>
          </cell>
          <cell r="ED45">
            <v>226799</v>
          </cell>
          <cell r="EE45">
            <v>3.6574200000000001E-2</v>
          </cell>
          <cell r="EF45">
            <v>6</v>
          </cell>
          <cell r="EG45" t="str">
            <v/>
          </cell>
          <cell r="EH45">
            <v>29</v>
          </cell>
          <cell r="EI45">
            <v>475</v>
          </cell>
          <cell r="EJ45">
            <v>24847</v>
          </cell>
          <cell r="EK45">
            <v>8962</v>
          </cell>
          <cell r="EL45" t="str">
            <v/>
          </cell>
          <cell r="EM45" t="str">
            <v/>
          </cell>
          <cell r="EN45" t="str">
            <v/>
          </cell>
          <cell r="EO45" t="str">
            <v>Total ILL Transactions</v>
          </cell>
          <cell r="EP45" t="str">
            <v/>
          </cell>
          <cell r="EQ45" t="str">
            <v/>
          </cell>
          <cell r="ER45" t="str">
            <v/>
          </cell>
          <cell r="ES45" t="str">
            <v/>
          </cell>
          <cell r="ET45" t="str">
            <v/>
          </cell>
          <cell r="EU45" t="str">
            <v/>
          </cell>
          <cell r="EV45">
            <v>6567</v>
          </cell>
          <cell r="EW45">
            <v>11066</v>
          </cell>
          <cell r="EX45">
            <v>6567</v>
          </cell>
          <cell r="EY45">
            <v>11066</v>
          </cell>
          <cell r="EZ45">
            <v>516</v>
          </cell>
          <cell r="FA45">
            <v>391</v>
          </cell>
          <cell r="FB45">
            <v>907</v>
          </cell>
          <cell r="FC45" t="str">
            <v>Survey Week(s)</v>
          </cell>
          <cell r="FD45">
            <v>1820</v>
          </cell>
          <cell r="FE45" t="str">
            <v>Survey Week(s)</v>
          </cell>
          <cell r="FF45">
            <v>14300</v>
          </cell>
          <cell r="FG45" t="str">
            <v>Actual Count</v>
          </cell>
          <cell r="FH45">
            <v>1021</v>
          </cell>
          <cell r="FI45" t="str">
            <v>2</v>
          </cell>
          <cell r="FJ45">
            <v>16357</v>
          </cell>
          <cell r="FK45">
            <v>3095</v>
          </cell>
          <cell r="FL45" t="str">
            <v/>
          </cell>
          <cell r="FM45" t="str">
            <v/>
          </cell>
          <cell r="FN45">
            <v>0</v>
          </cell>
          <cell r="FO45">
            <v>0</v>
          </cell>
          <cell r="FP45">
            <v>0</v>
          </cell>
          <cell r="FQ45">
            <v>0</v>
          </cell>
          <cell r="FR45">
            <v>1439</v>
          </cell>
          <cell r="FS45">
            <v>1134</v>
          </cell>
          <cell r="FT45">
            <v>1</v>
          </cell>
          <cell r="FU45">
            <v>2574</v>
          </cell>
          <cell r="FV45">
            <v>416</v>
          </cell>
          <cell r="FW45">
            <v>2574</v>
          </cell>
          <cell r="FX45">
            <v>27421</v>
          </cell>
          <cell r="FY45">
            <v>27421</v>
          </cell>
          <cell r="FZ45">
            <v>13</v>
          </cell>
          <cell r="GA45">
            <v>2</v>
          </cell>
          <cell r="GB45">
            <v>8</v>
          </cell>
          <cell r="GC45">
            <v>23</v>
          </cell>
          <cell r="GD45">
            <v>568</v>
          </cell>
          <cell r="GE45">
            <v>68</v>
          </cell>
          <cell r="GF45">
            <v>592</v>
          </cell>
          <cell r="GG45">
            <v>1228</v>
          </cell>
          <cell r="GH45">
            <v>5</v>
          </cell>
          <cell r="GI45">
            <v>4</v>
          </cell>
          <cell r="GJ45" t="str">
            <v>Ms.</v>
          </cell>
          <cell r="GK45" t="str">
            <v>Charlotte</v>
          </cell>
          <cell r="GL45" t="str">
            <v>Tubbs</v>
          </cell>
          <cell r="GM45" t="str">
            <v>609 Red Pine Avenue</v>
          </cell>
          <cell r="GN45" t="str">
            <v>Cameron</v>
          </cell>
          <cell r="GO45" t="str">
            <v>54822</v>
          </cell>
          <cell r="GP45" t="str">
            <v>charlo8@yahoo.com</v>
          </cell>
          <cell r="GQ45" t="str">
            <v>Mr.</v>
          </cell>
          <cell r="GR45" t="str">
            <v>Ben</v>
          </cell>
          <cell r="GS45" t="str">
            <v>Hester</v>
          </cell>
          <cell r="GT45" t="str">
            <v>609 Kruger Avenue</v>
          </cell>
          <cell r="GU45" t="str">
            <v>Cameron</v>
          </cell>
          <cell r="GV45" t="str">
            <v>54822</v>
          </cell>
          <cell r="GW45" t="str">
            <v/>
          </cell>
          <cell r="GX45" t="str">
            <v>Ms.</v>
          </cell>
          <cell r="GY45" t="str">
            <v>Judy</v>
          </cell>
          <cell r="GZ45" t="str">
            <v>Erickson</v>
          </cell>
          <cell r="HA45" t="str">
            <v>413 South 7th Street</v>
          </cell>
          <cell r="HB45" t="str">
            <v>Cameron</v>
          </cell>
          <cell r="HC45" t="str">
            <v>54822</v>
          </cell>
          <cell r="HD45" t="str">
            <v/>
          </cell>
          <cell r="HE45" t="str">
            <v>Ms.</v>
          </cell>
          <cell r="HF45" t="str">
            <v>Maggie</v>
          </cell>
          <cell r="HG45" t="str">
            <v>Hester</v>
          </cell>
          <cell r="HH45" t="str">
            <v>609 Kruger Avenue</v>
          </cell>
          <cell r="HI45" t="str">
            <v>Cameron</v>
          </cell>
          <cell r="HJ45" t="str">
            <v>54822</v>
          </cell>
          <cell r="HK45" t="str">
            <v/>
          </cell>
          <cell r="HL45" t="str">
            <v>Ms.</v>
          </cell>
          <cell r="HM45" t="str">
            <v>Wanda</v>
          </cell>
          <cell r="HN45" t="str">
            <v>Johansen</v>
          </cell>
          <cell r="HO45" t="str">
            <v>2054 17th Avenue</v>
          </cell>
          <cell r="HP45" t="str">
            <v>Rice Lake</v>
          </cell>
          <cell r="HQ45" t="str">
            <v>54868</v>
          </cell>
          <cell r="HR45" t="str">
            <v>wandajohansen@gmail.com</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cell r="JW45" t="str">
            <v/>
          </cell>
          <cell r="JX45" t="str">
            <v/>
          </cell>
          <cell r="JY45" t="str">
            <v/>
          </cell>
          <cell r="JZ45" t="str">
            <v/>
          </cell>
          <cell r="KA45" t="str">
            <v/>
          </cell>
          <cell r="KB45" t="str">
            <v/>
          </cell>
          <cell r="KC45" t="str">
            <v/>
          </cell>
          <cell r="KD45" t="str">
            <v/>
          </cell>
          <cell r="KE45" t="str">
            <v/>
          </cell>
          <cell r="KF45" t="str">
            <v/>
          </cell>
          <cell r="KG45" t="str">
            <v/>
          </cell>
          <cell r="KH45" t="str">
            <v/>
          </cell>
          <cell r="KI45" t="str">
            <v/>
          </cell>
          <cell r="KJ45" t="str">
            <v/>
          </cell>
          <cell r="KK45" t="str">
            <v/>
          </cell>
          <cell r="KL45" t="str">
            <v/>
          </cell>
          <cell r="KM45" t="str">
            <v/>
          </cell>
          <cell r="KN45" t="str">
            <v/>
          </cell>
          <cell r="KO45" t="str">
            <v/>
          </cell>
          <cell r="KP45" t="str">
            <v/>
          </cell>
          <cell r="KQ45" t="str">
            <v/>
          </cell>
          <cell r="KR45" t="str">
            <v/>
          </cell>
          <cell r="KS45" t="str">
            <v/>
          </cell>
          <cell r="KT45" t="str">
            <v/>
          </cell>
          <cell r="KU45" t="str">
            <v/>
          </cell>
          <cell r="KV45" t="str">
            <v/>
          </cell>
          <cell r="KW45" t="str">
            <v/>
          </cell>
          <cell r="KX45" t="str">
            <v/>
          </cell>
          <cell r="KY45">
            <v>5</v>
          </cell>
          <cell r="KZ45" t="str">
            <v>Village</v>
          </cell>
          <cell r="LA45" t="str">
            <v>Cameron</v>
          </cell>
          <cell r="LB45">
            <v>48554</v>
          </cell>
          <cell r="LC45" t="str">
            <v>Village</v>
          </cell>
          <cell r="LD45" t="str">
            <v>Cameron</v>
          </cell>
          <cell r="LE45">
            <v>18816</v>
          </cell>
          <cell r="LF45" t="str">
            <v/>
          </cell>
          <cell r="LG45" t="str">
            <v/>
          </cell>
          <cell r="LH45" t="str">
            <v/>
          </cell>
          <cell r="LI45" t="str">
            <v/>
          </cell>
          <cell r="LJ45" t="str">
            <v/>
          </cell>
          <cell r="LK45" t="str">
            <v/>
          </cell>
          <cell r="LL45" t="str">
            <v/>
          </cell>
          <cell r="LM45" t="str">
            <v/>
          </cell>
          <cell r="LN45" t="str">
            <v/>
          </cell>
          <cell r="LO45" t="str">
            <v/>
          </cell>
          <cell r="LP45" t="str">
            <v/>
          </cell>
          <cell r="LQ45" t="str">
            <v/>
          </cell>
          <cell r="LR45" t="str">
            <v/>
          </cell>
          <cell r="LS45" t="str">
            <v/>
          </cell>
          <cell r="LT45" t="str">
            <v/>
          </cell>
          <cell r="LU45">
            <v>67370</v>
          </cell>
          <cell r="LV45">
            <v>23909</v>
          </cell>
          <cell r="LW45" t="str">
            <v/>
          </cell>
          <cell r="LX45">
            <v>0</v>
          </cell>
          <cell r="LY45" t="str">
            <v/>
          </cell>
          <cell r="LZ45" t="str">
            <v/>
          </cell>
          <cell r="MA45" t="str">
            <v/>
          </cell>
          <cell r="MB45" t="str">
            <v/>
          </cell>
          <cell r="MC45" t="str">
            <v/>
          </cell>
          <cell r="MD45" t="str">
            <v/>
          </cell>
          <cell r="ME45" t="str">
            <v/>
          </cell>
          <cell r="MF45" t="str">
            <v/>
          </cell>
          <cell r="MG45" t="str">
            <v/>
          </cell>
          <cell r="MH45" t="str">
            <v/>
          </cell>
          <cell r="MI45" t="str">
            <v/>
          </cell>
          <cell r="MJ45" t="str">
            <v/>
          </cell>
          <cell r="MK45" t="str">
            <v/>
          </cell>
          <cell r="ML45" t="str">
            <v/>
          </cell>
          <cell r="MM45" t="str">
            <v/>
          </cell>
          <cell r="MN45" t="str">
            <v/>
          </cell>
          <cell r="MO45" t="str">
            <v/>
          </cell>
          <cell r="MP45" t="str">
            <v/>
          </cell>
          <cell r="MQ45">
            <v>0</v>
          </cell>
          <cell r="MR45" t="str">
            <v>Delivery Damage Reimbursement</v>
          </cell>
          <cell r="MS45">
            <v>20</v>
          </cell>
          <cell r="MT45" t="str">
            <v/>
          </cell>
          <cell r="MU45" t="str">
            <v/>
          </cell>
          <cell r="MV45" t="str">
            <v/>
          </cell>
          <cell r="MW45" t="str">
            <v/>
          </cell>
          <cell r="MX45" t="str">
            <v/>
          </cell>
          <cell r="MY45" t="str">
            <v/>
          </cell>
          <cell r="MZ45">
            <v>0</v>
          </cell>
          <cell r="NA45" t="str">
            <v/>
          </cell>
          <cell r="NB45">
            <v>0</v>
          </cell>
          <cell r="NC45">
            <v>20</v>
          </cell>
          <cell r="ND45" t="str">
            <v/>
          </cell>
          <cell r="NE45" t="str">
            <v/>
          </cell>
          <cell r="NF45">
            <v>0</v>
          </cell>
          <cell r="NG45" t="str">
            <v/>
          </cell>
          <cell r="NH45" t="str">
            <v/>
          </cell>
          <cell r="NI45" t="str">
            <v/>
          </cell>
          <cell r="NJ45" t="str">
            <v/>
          </cell>
          <cell r="NK45" t="str">
            <v/>
          </cell>
          <cell r="NL45" t="str">
            <v/>
          </cell>
          <cell r="NM45" t="str">
            <v/>
          </cell>
          <cell r="NN45" t="str">
            <v/>
          </cell>
          <cell r="NO45" t="str">
            <v/>
          </cell>
          <cell r="NP45">
            <v>0</v>
          </cell>
          <cell r="NQ45" t="str">
            <v/>
          </cell>
          <cell r="NR45">
            <v>0</v>
          </cell>
          <cell r="NS45" t="str">
            <v/>
          </cell>
          <cell r="NT45" t="str">
            <v/>
          </cell>
          <cell r="NU45" t="str">
            <v/>
          </cell>
          <cell r="NV45" t="str">
            <v/>
          </cell>
          <cell r="NW45" t="str">
            <v/>
          </cell>
          <cell r="NX45" t="str">
            <v/>
          </cell>
          <cell r="NY45">
            <v>0</v>
          </cell>
          <cell r="NZ45">
            <v>1413</v>
          </cell>
          <cell r="OA45">
            <v>0</v>
          </cell>
          <cell r="OB45">
            <v>92712</v>
          </cell>
        </row>
        <row r="46">
          <cell r="BM46" t="str">
            <v>WI0223</v>
          </cell>
          <cell r="BN46" t="str">
            <v/>
          </cell>
          <cell r="BO46" t="str">
            <v/>
          </cell>
          <cell r="BP46" t="str">
            <v>03</v>
          </cell>
          <cell r="BQ46" t="str">
            <v>WI</v>
          </cell>
          <cell r="BR46" t="str">
            <v/>
          </cell>
          <cell r="BS46" t="str">
            <v/>
          </cell>
          <cell r="BT46" t="str">
            <v>2019</v>
          </cell>
          <cell r="BU46" t="str">
            <v/>
          </cell>
          <cell r="BV46">
            <v>2</v>
          </cell>
          <cell r="BW46" t="str">
            <v/>
          </cell>
          <cell r="BX46" t="str">
            <v/>
          </cell>
          <cell r="BY46" t="str">
            <v/>
          </cell>
          <cell r="BZ46" t="str">
            <v/>
          </cell>
          <cell r="CA46" t="str">
            <v>Indianhead Federated Library System</v>
          </cell>
          <cell r="CB46" t="str">
            <v>Carleton A. Friday Memorial Library</v>
          </cell>
          <cell r="CC46" t="str">
            <v/>
          </cell>
          <cell r="CD46" t="str">
            <v>Vacant</v>
          </cell>
          <cell r="CE46" t="str">
            <v>Vacant</v>
          </cell>
          <cell r="CF46" t="str">
            <v>vacant</v>
          </cell>
          <cell r="CG46" t="str">
            <v/>
          </cell>
          <cell r="CH46" t="str">
            <v/>
          </cell>
          <cell r="CI46" t="str">
            <v/>
          </cell>
          <cell r="CJ46" t="str">
            <v/>
          </cell>
          <cell r="CK46" t="str">
            <v/>
          </cell>
          <cell r="CL46" t="str">
            <v/>
          </cell>
          <cell r="CM46" t="str">
            <v>155 E. First St.</v>
          </cell>
          <cell r="CN46" t="str">
            <v>155 E. First St.</v>
          </cell>
          <cell r="CO46" t="str">
            <v>New Richmond</v>
          </cell>
          <cell r="CP46" t="str">
            <v>54017</v>
          </cell>
          <cell r="CQ46" t="str">
            <v>1801</v>
          </cell>
          <cell r="CR46" t="str">
            <v>St. Croix</v>
          </cell>
          <cell r="CS46" t="str">
            <v>WI</v>
          </cell>
          <cell r="CT46" t="str">
            <v>(715)243-0431</v>
          </cell>
          <cell r="CU46" t="str">
            <v/>
          </cell>
          <cell r="CV46" t="str">
            <v/>
          </cell>
          <cell r="CW46" t="str">
            <v>(715)246-2691</v>
          </cell>
          <cell r="CX46">
            <v>8500</v>
          </cell>
          <cell r="CY46">
            <v>0</v>
          </cell>
          <cell r="CZ46" t="str">
            <v>CE</v>
          </cell>
          <cell r="DA46">
            <v>59</v>
          </cell>
          <cell r="DB46">
            <v>52</v>
          </cell>
          <cell r="DC46">
            <v>0</v>
          </cell>
          <cell r="DD46">
            <v>52</v>
          </cell>
          <cell r="DE46">
            <v>0</v>
          </cell>
          <cell r="DF46">
            <v>3068</v>
          </cell>
          <cell r="DG46">
            <v>3068</v>
          </cell>
          <cell r="DH46">
            <v>0</v>
          </cell>
          <cell r="DI46">
            <v>40801</v>
          </cell>
          <cell r="DJ46">
            <v>3312</v>
          </cell>
          <cell r="DK46">
            <v>159486</v>
          </cell>
          <cell r="DL46">
            <v>6307</v>
          </cell>
          <cell r="DM46">
            <v>381</v>
          </cell>
          <cell r="DN46">
            <v>56164</v>
          </cell>
          <cell r="DO46">
            <v>6934</v>
          </cell>
          <cell r="DP46">
            <v>716</v>
          </cell>
          <cell r="DQ46">
            <v>969</v>
          </cell>
          <cell r="DR46">
            <v>945</v>
          </cell>
          <cell r="DS46" t="str">
            <v/>
          </cell>
          <cell r="DT46" t="str">
            <v>kits, equipment, video games, hotspots, microfilm, oral histories, launchpads, VOX books</v>
          </cell>
          <cell r="DU46" t="str">
            <v/>
          </cell>
          <cell r="DV46" t="str">
            <v/>
          </cell>
          <cell r="DW46" t="str">
            <v/>
          </cell>
          <cell r="DX46" t="str">
            <v/>
          </cell>
          <cell r="DY46">
            <v>0</v>
          </cell>
          <cell r="DZ46">
            <v>6</v>
          </cell>
          <cell r="EA46">
            <v>50</v>
          </cell>
          <cell r="EB46">
            <v>56</v>
          </cell>
          <cell r="EC46">
            <v>46</v>
          </cell>
          <cell r="ED46">
            <v>271708</v>
          </cell>
          <cell r="EE46">
            <v>0.15016489999999999</v>
          </cell>
          <cell r="EF46">
            <v>6</v>
          </cell>
          <cell r="EG46" t="str">
            <v/>
          </cell>
          <cell r="EH46">
            <v>46</v>
          </cell>
          <cell r="EI46">
            <v>4409</v>
          </cell>
          <cell r="EJ46">
            <v>204380</v>
          </cell>
          <cell r="EK46">
            <v>93443</v>
          </cell>
          <cell r="EL46" t="str">
            <v/>
          </cell>
          <cell r="EM46" t="str">
            <v/>
          </cell>
          <cell r="EN46" t="str">
            <v/>
          </cell>
          <cell r="EO46" t="str">
            <v>Total ILL Transactions</v>
          </cell>
          <cell r="EP46" t="str">
            <v/>
          </cell>
          <cell r="EQ46" t="str">
            <v/>
          </cell>
          <cell r="ER46" t="str">
            <v/>
          </cell>
          <cell r="ES46" t="str">
            <v/>
          </cell>
          <cell r="ET46" t="str">
            <v/>
          </cell>
          <cell r="EU46" t="str">
            <v/>
          </cell>
          <cell r="EV46">
            <v>50438</v>
          </cell>
          <cell r="EW46">
            <v>36637</v>
          </cell>
          <cell r="EX46">
            <v>50438</v>
          </cell>
          <cell r="EY46">
            <v>36637</v>
          </cell>
          <cell r="EZ46">
            <v>4920</v>
          </cell>
          <cell r="FA46">
            <v>4868</v>
          </cell>
          <cell r="FB46">
            <v>9788</v>
          </cell>
          <cell r="FC46" t="str">
            <v>Survey Week(s)</v>
          </cell>
          <cell r="FD46">
            <v>18044</v>
          </cell>
          <cell r="FE46" t="str">
            <v>Actual Count</v>
          </cell>
          <cell r="FF46">
            <v>137108</v>
          </cell>
          <cell r="FG46" t="str">
            <v>Actual Count</v>
          </cell>
          <cell r="FH46">
            <v>11152</v>
          </cell>
          <cell r="FI46" t="str">
            <v>2</v>
          </cell>
          <cell r="FJ46">
            <v>25542</v>
          </cell>
          <cell r="FK46">
            <v>86038</v>
          </cell>
          <cell r="FL46" t="str">
            <v/>
          </cell>
          <cell r="FM46" t="str">
            <v/>
          </cell>
          <cell r="FN46">
            <v>0</v>
          </cell>
          <cell r="FO46">
            <v>85</v>
          </cell>
          <cell r="FP46">
            <v>412</v>
          </cell>
          <cell r="FQ46">
            <v>497</v>
          </cell>
          <cell r="FR46">
            <v>10825</v>
          </cell>
          <cell r="FS46">
            <v>12710</v>
          </cell>
          <cell r="FT46">
            <v>20</v>
          </cell>
          <cell r="FU46">
            <v>23555</v>
          </cell>
          <cell r="FV46">
            <v>1848</v>
          </cell>
          <cell r="FW46">
            <v>24052</v>
          </cell>
          <cell r="FX46">
            <v>227935</v>
          </cell>
          <cell r="FY46">
            <v>228432</v>
          </cell>
          <cell r="FZ46">
            <v>204</v>
          </cell>
          <cell r="GA46">
            <v>7</v>
          </cell>
          <cell r="GB46">
            <v>124</v>
          </cell>
          <cell r="GC46">
            <v>335</v>
          </cell>
          <cell r="GD46">
            <v>5643</v>
          </cell>
          <cell r="GE46">
            <v>70</v>
          </cell>
          <cell r="GF46">
            <v>2422</v>
          </cell>
          <cell r="GG46">
            <v>8135</v>
          </cell>
          <cell r="GH46">
            <v>17</v>
          </cell>
          <cell r="GI46">
            <v>14</v>
          </cell>
          <cell r="GJ46" t="str">
            <v>Mr.</v>
          </cell>
          <cell r="GK46" t="str">
            <v>Gordon</v>
          </cell>
          <cell r="GL46" t="str">
            <v>Granroth</v>
          </cell>
          <cell r="GM46" t="str">
            <v>785 165th Avenue</v>
          </cell>
          <cell r="GN46" t="str">
            <v>New Richmond</v>
          </cell>
          <cell r="GO46" t="str">
            <v>54017</v>
          </cell>
          <cell r="GP46" t="str">
            <v>granroth@newrichmondlibrary.org</v>
          </cell>
          <cell r="GQ46" t="str">
            <v>Mr.</v>
          </cell>
          <cell r="GR46" t="str">
            <v>Michael</v>
          </cell>
          <cell r="GS46" t="str">
            <v>Montello</v>
          </cell>
          <cell r="GT46" t="str">
            <v>650 East 1st Street</v>
          </cell>
          <cell r="GU46" t="str">
            <v>New Richmond</v>
          </cell>
          <cell r="GV46" t="str">
            <v>54017</v>
          </cell>
          <cell r="GW46" t="str">
            <v>aldermanmontello@newrichmondwi.gov</v>
          </cell>
          <cell r="GX46" t="str">
            <v>Ms.</v>
          </cell>
          <cell r="GY46" t="str">
            <v>Marla</v>
          </cell>
          <cell r="GZ46" t="str">
            <v>Hall</v>
          </cell>
          <cell r="HA46" t="str">
            <v>1165 Tamarack Place</v>
          </cell>
          <cell r="HB46" t="str">
            <v>New Richmond</v>
          </cell>
          <cell r="HC46" t="str">
            <v>54017</v>
          </cell>
          <cell r="HD46" t="str">
            <v>hall@newrichmondlibrary.org</v>
          </cell>
          <cell r="HE46" t="str">
            <v>Ms.</v>
          </cell>
          <cell r="HF46" t="str">
            <v>Patricia</v>
          </cell>
          <cell r="HG46" t="str">
            <v>Van Nevel</v>
          </cell>
          <cell r="HH46" t="str">
            <v>305 South Dakota Avenue</v>
          </cell>
          <cell r="HI46" t="str">
            <v>New Richmond</v>
          </cell>
          <cell r="HJ46" t="str">
            <v>54017</v>
          </cell>
          <cell r="HK46" t="str">
            <v>vannevel@newrichmondlibrary.org</v>
          </cell>
          <cell r="HL46" t="str">
            <v>Mr.</v>
          </cell>
          <cell r="HM46" t="str">
            <v>Jeff</v>
          </cell>
          <cell r="HN46" t="str">
            <v>Peplau</v>
          </cell>
          <cell r="HO46" t="str">
            <v>1232 200th Avenue</v>
          </cell>
          <cell r="HP46" t="str">
            <v>New Richmond</v>
          </cell>
          <cell r="HQ46" t="str">
            <v>54017</v>
          </cell>
          <cell r="HR46" t="str">
            <v>peplau@newrichmondlibrary.org</v>
          </cell>
          <cell r="HS46" t="str">
            <v>Ms.</v>
          </cell>
          <cell r="HT46" t="str">
            <v>Jarell</v>
          </cell>
          <cell r="HU46" t="str">
            <v>Kuney</v>
          </cell>
          <cell r="HV46" t="str">
            <v>316 East 6th Street</v>
          </cell>
          <cell r="HW46" t="str">
            <v>New Richmond</v>
          </cell>
          <cell r="HX46" t="str">
            <v>54017</v>
          </cell>
          <cell r="HY46" t="str">
            <v>kuney@newrichmondlibrary.org</v>
          </cell>
          <cell r="HZ46" t="str">
            <v>Ms.</v>
          </cell>
          <cell r="IA46" t="str">
            <v>Vicki</v>
          </cell>
          <cell r="IB46" t="str">
            <v>Gjovik</v>
          </cell>
          <cell r="IC46" t="str">
            <v>1769 George Norman Drive</v>
          </cell>
          <cell r="ID46" t="str">
            <v>New Richmond</v>
          </cell>
          <cell r="IE46" t="str">
            <v>54017</v>
          </cell>
          <cell r="IF46" t="str">
            <v>gjovik@newrichmondlibrary.org</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cell r="JW46" t="str">
            <v/>
          </cell>
          <cell r="JX46" t="str">
            <v/>
          </cell>
          <cell r="JY46" t="str">
            <v/>
          </cell>
          <cell r="JZ46" t="str">
            <v/>
          </cell>
          <cell r="KA46" t="str">
            <v/>
          </cell>
          <cell r="KB46" t="str">
            <v/>
          </cell>
          <cell r="KC46" t="str">
            <v/>
          </cell>
          <cell r="KD46" t="str">
            <v/>
          </cell>
          <cell r="KE46" t="str">
            <v/>
          </cell>
          <cell r="KF46" t="str">
            <v/>
          </cell>
          <cell r="KG46" t="str">
            <v/>
          </cell>
          <cell r="KH46" t="str">
            <v/>
          </cell>
          <cell r="KI46" t="str">
            <v/>
          </cell>
          <cell r="KJ46" t="str">
            <v/>
          </cell>
          <cell r="KK46" t="str">
            <v/>
          </cell>
          <cell r="KL46" t="str">
            <v/>
          </cell>
          <cell r="KM46" t="str">
            <v/>
          </cell>
          <cell r="KN46" t="str">
            <v/>
          </cell>
          <cell r="KO46" t="str">
            <v/>
          </cell>
          <cell r="KP46" t="str">
            <v/>
          </cell>
          <cell r="KQ46" t="str">
            <v/>
          </cell>
          <cell r="KR46" t="str">
            <v/>
          </cell>
          <cell r="KS46" t="str">
            <v/>
          </cell>
          <cell r="KT46" t="str">
            <v/>
          </cell>
          <cell r="KU46" t="str">
            <v/>
          </cell>
          <cell r="KV46" t="str">
            <v/>
          </cell>
          <cell r="KW46" t="str">
            <v/>
          </cell>
          <cell r="KX46" t="str">
            <v/>
          </cell>
          <cell r="KY46">
            <v>7</v>
          </cell>
          <cell r="KZ46" t="str">
            <v>City</v>
          </cell>
          <cell r="LA46" t="str">
            <v>New Richmond</v>
          </cell>
          <cell r="LB46">
            <v>465668</v>
          </cell>
          <cell r="LC46" t="str">
            <v/>
          </cell>
          <cell r="LD46" t="str">
            <v/>
          </cell>
          <cell r="LE46" t="str">
            <v/>
          </cell>
          <cell r="LF46" t="str">
            <v/>
          </cell>
          <cell r="LG46" t="str">
            <v/>
          </cell>
          <cell r="LH46" t="str">
            <v/>
          </cell>
          <cell r="LI46" t="str">
            <v/>
          </cell>
          <cell r="LJ46" t="str">
            <v/>
          </cell>
          <cell r="LK46" t="str">
            <v/>
          </cell>
          <cell r="LL46" t="str">
            <v/>
          </cell>
          <cell r="LM46" t="str">
            <v/>
          </cell>
          <cell r="LN46" t="str">
            <v/>
          </cell>
          <cell r="LO46" t="str">
            <v/>
          </cell>
          <cell r="LP46" t="str">
            <v/>
          </cell>
          <cell r="LQ46" t="str">
            <v/>
          </cell>
          <cell r="LR46" t="str">
            <v/>
          </cell>
          <cell r="LS46" t="str">
            <v/>
          </cell>
          <cell r="LT46" t="str">
            <v/>
          </cell>
          <cell r="LU46">
            <v>465668</v>
          </cell>
          <cell r="LV46">
            <v>314243</v>
          </cell>
          <cell r="LW46" t="str">
            <v>Barron</v>
          </cell>
          <cell r="LX46">
            <v>1149</v>
          </cell>
          <cell r="LY46" t="str">
            <v>Dunn</v>
          </cell>
          <cell r="LZ46">
            <v>2428</v>
          </cell>
          <cell r="MA46" t="str">
            <v>Pierce</v>
          </cell>
          <cell r="MB46">
            <v>596</v>
          </cell>
          <cell r="MC46" t="str">
            <v>Polk</v>
          </cell>
          <cell r="MD46">
            <v>34351</v>
          </cell>
          <cell r="ME46" t="str">
            <v/>
          </cell>
          <cell r="MF46" t="str">
            <v/>
          </cell>
          <cell r="MG46" t="str">
            <v/>
          </cell>
          <cell r="MH46" t="str">
            <v/>
          </cell>
          <cell r="MI46" t="str">
            <v/>
          </cell>
          <cell r="MJ46" t="str">
            <v/>
          </cell>
          <cell r="MK46" t="str">
            <v/>
          </cell>
          <cell r="ML46" t="str">
            <v/>
          </cell>
          <cell r="MM46" t="str">
            <v/>
          </cell>
          <cell r="MN46" t="str">
            <v/>
          </cell>
          <cell r="MO46" t="str">
            <v/>
          </cell>
          <cell r="MP46" t="str">
            <v/>
          </cell>
          <cell r="MQ46">
            <v>38524</v>
          </cell>
          <cell r="MR46" t="str">
            <v>Delivery Damage Reimbursement</v>
          </cell>
          <cell r="MS46">
            <v>17</v>
          </cell>
          <cell r="MT46" t="str">
            <v>Continuing Education Grant</v>
          </cell>
          <cell r="MU46">
            <v>300</v>
          </cell>
          <cell r="MV46" t="str">
            <v/>
          </cell>
          <cell r="MW46" t="str">
            <v/>
          </cell>
          <cell r="MX46" t="str">
            <v/>
          </cell>
          <cell r="MY46" t="str">
            <v/>
          </cell>
          <cell r="MZ46">
            <v>0</v>
          </cell>
          <cell r="NA46" t="str">
            <v/>
          </cell>
          <cell r="NB46" t="str">
            <v/>
          </cell>
          <cell r="NC46">
            <v>317</v>
          </cell>
          <cell r="ND46" t="str">
            <v/>
          </cell>
          <cell r="NE46" t="str">
            <v/>
          </cell>
          <cell r="NF46">
            <v>0</v>
          </cell>
          <cell r="NG46" t="str">
            <v/>
          </cell>
          <cell r="NH46" t="str">
            <v/>
          </cell>
          <cell r="NI46" t="str">
            <v/>
          </cell>
          <cell r="NJ46" t="str">
            <v/>
          </cell>
          <cell r="NK46" t="str">
            <v/>
          </cell>
          <cell r="NL46" t="str">
            <v/>
          </cell>
          <cell r="NM46" t="str">
            <v/>
          </cell>
          <cell r="NN46" t="str">
            <v/>
          </cell>
          <cell r="NO46" t="str">
            <v/>
          </cell>
          <cell r="NP46">
            <v>0</v>
          </cell>
          <cell r="NQ46" t="str">
            <v/>
          </cell>
          <cell r="NR46" t="str">
            <v/>
          </cell>
          <cell r="NS46" t="str">
            <v/>
          </cell>
          <cell r="NT46" t="str">
            <v/>
          </cell>
          <cell r="NU46" t="str">
            <v/>
          </cell>
          <cell r="NV46" t="str">
            <v/>
          </cell>
          <cell r="NW46" t="str">
            <v/>
          </cell>
          <cell r="NX46" t="str">
            <v/>
          </cell>
          <cell r="NY46" t="str">
            <v/>
          </cell>
          <cell r="NZ46">
            <v>0</v>
          </cell>
          <cell r="OA46">
            <v>28832</v>
          </cell>
          <cell r="OB46">
            <v>847584</v>
          </cell>
        </row>
        <row r="47">
          <cell r="BM47" t="str">
            <v>WI0056</v>
          </cell>
          <cell r="BN47" t="str">
            <v/>
          </cell>
          <cell r="BO47" t="str">
            <v/>
          </cell>
          <cell r="BP47" t="str">
            <v>03</v>
          </cell>
          <cell r="BQ47" t="str">
            <v>WI</v>
          </cell>
          <cell r="BR47" t="str">
            <v/>
          </cell>
          <cell r="BS47" t="str">
            <v/>
          </cell>
          <cell r="BT47" t="str">
            <v>2019</v>
          </cell>
          <cell r="BU47" t="str">
            <v/>
          </cell>
          <cell r="BV47">
            <v>2</v>
          </cell>
          <cell r="BW47" t="str">
            <v/>
          </cell>
          <cell r="BX47" t="str">
            <v/>
          </cell>
          <cell r="BY47" t="str">
            <v/>
          </cell>
          <cell r="BZ47" t="str">
            <v/>
          </cell>
          <cell r="CA47" t="str">
            <v>Indianhead Federated Library System</v>
          </cell>
          <cell r="CB47" t="str">
            <v>Centuria Public Library</v>
          </cell>
          <cell r="CC47" t="str">
            <v>Mrs.</v>
          </cell>
          <cell r="CD47" t="str">
            <v>Leslie</v>
          </cell>
          <cell r="CE47" t="str">
            <v>Peterson</v>
          </cell>
          <cell r="CF47" t="str">
            <v>director@centurialibrary.org</v>
          </cell>
          <cell r="CG47" t="str">
            <v/>
          </cell>
          <cell r="CH47" t="str">
            <v/>
          </cell>
          <cell r="CI47" t="str">
            <v/>
          </cell>
          <cell r="CJ47" t="str">
            <v/>
          </cell>
          <cell r="CK47" t="str">
            <v/>
          </cell>
          <cell r="CL47" t="str">
            <v/>
          </cell>
          <cell r="CM47" t="str">
            <v>409 4th St.</v>
          </cell>
          <cell r="CN47" t="str">
            <v>PO Box 370</v>
          </cell>
          <cell r="CO47" t="str">
            <v>Centuria</v>
          </cell>
          <cell r="CP47" t="str">
            <v>54824</v>
          </cell>
          <cell r="CQ47" t="str">
            <v>0370</v>
          </cell>
          <cell r="CR47" t="str">
            <v>Polk</v>
          </cell>
          <cell r="CS47" t="str">
            <v>WI</v>
          </cell>
          <cell r="CT47" t="str">
            <v>(715)646-2630</v>
          </cell>
          <cell r="CU47" t="str">
            <v/>
          </cell>
          <cell r="CV47" t="str">
            <v/>
          </cell>
          <cell r="CW47" t="str">
            <v>(715)646-2630</v>
          </cell>
          <cell r="CX47">
            <v>1426</v>
          </cell>
          <cell r="CY47">
            <v>0</v>
          </cell>
          <cell r="CZ47" t="str">
            <v>CE</v>
          </cell>
          <cell r="DA47">
            <v>31</v>
          </cell>
          <cell r="DB47">
            <v>52</v>
          </cell>
          <cell r="DC47">
            <v>0</v>
          </cell>
          <cell r="DD47">
            <v>52</v>
          </cell>
          <cell r="DE47">
            <v>0</v>
          </cell>
          <cell r="DF47">
            <v>1612</v>
          </cell>
          <cell r="DG47">
            <v>1612</v>
          </cell>
          <cell r="DH47">
            <v>0</v>
          </cell>
          <cell r="DI47">
            <v>9137</v>
          </cell>
          <cell r="DJ47">
            <v>556</v>
          </cell>
          <cell r="DK47">
            <v>159486</v>
          </cell>
          <cell r="DL47">
            <v>553</v>
          </cell>
          <cell r="DM47">
            <v>48</v>
          </cell>
          <cell r="DN47">
            <v>56164</v>
          </cell>
          <cell r="DO47">
            <v>2231</v>
          </cell>
          <cell r="DP47">
            <v>174</v>
          </cell>
          <cell r="DQ47">
            <v>969</v>
          </cell>
          <cell r="DR47">
            <v>42</v>
          </cell>
          <cell r="DS47" t="str">
            <v/>
          </cell>
          <cell r="DT47" t="str">
            <v>Cricut Expressions Machine, Cartridges, Games</v>
          </cell>
          <cell r="DU47" t="str">
            <v/>
          </cell>
          <cell r="DV47" t="str">
            <v/>
          </cell>
          <cell r="DW47" t="str">
            <v/>
          </cell>
          <cell r="DX47" t="str">
            <v/>
          </cell>
          <cell r="DY47">
            <v>0</v>
          </cell>
          <cell r="DZ47">
            <v>6</v>
          </cell>
          <cell r="EA47">
            <v>50</v>
          </cell>
          <cell r="EB47">
            <v>56</v>
          </cell>
          <cell r="EC47">
            <v>7</v>
          </cell>
          <cell r="ED47">
            <v>228645</v>
          </cell>
          <cell r="EE47">
            <v>3.9961499999999997E-2</v>
          </cell>
          <cell r="EF47">
            <v>6</v>
          </cell>
          <cell r="EG47" t="str">
            <v/>
          </cell>
          <cell r="EH47">
            <v>7</v>
          </cell>
          <cell r="EI47">
            <v>778</v>
          </cell>
          <cell r="EJ47">
            <v>8718</v>
          </cell>
          <cell r="EK47">
            <v>2603</v>
          </cell>
          <cell r="EL47" t="str">
            <v/>
          </cell>
          <cell r="EM47" t="str">
            <v/>
          </cell>
          <cell r="EN47" t="str">
            <v/>
          </cell>
          <cell r="EO47" t="str">
            <v>Total ILL Transactions</v>
          </cell>
          <cell r="EP47" t="str">
            <v/>
          </cell>
          <cell r="EQ47" t="str">
            <v/>
          </cell>
          <cell r="ER47" t="str">
            <v/>
          </cell>
          <cell r="ES47" t="str">
            <v/>
          </cell>
          <cell r="ET47" t="str">
            <v/>
          </cell>
          <cell r="EU47" t="str">
            <v/>
          </cell>
          <cell r="EV47">
            <v>2295</v>
          </cell>
          <cell r="EW47">
            <v>2029</v>
          </cell>
          <cell r="EX47">
            <v>2295</v>
          </cell>
          <cell r="EY47">
            <v>2029</v>
          </cell>
          <cell r="EZ47">
            <v>247</v>
          </cell>
          <cell r="FA47">
            <v>107</v>
          </cell>
          <cell r="FB47">
            <v>354</v>
          </cell>
          <cell r="FC47" t="str">
            <v>Did Not Collect</v>
          </cell>
          <cell r="FD47" t="str">
            <v/>
          </cell>
          <cell r="FE47" t="str">
            <v>Survey Week(s)</v>
          </cell>
          <cell r="FF47">
            <v>6006</v>
          </cell>
          <cell r="FG47" t="str">
            <v>Actual Count</v>
          </cell>
          <cell r="FH47">
            <v>1481</v>
          </cell>
          <cell r="FI47" t="str">
            <v>2</v>
          </cell>
          <cell r="FJ47">
            <v>8560</v>
          </cell>
          <cell r="FK47">
            <v>1368</v>
          </cell>
          <cell r="FL47" t="str">
            <v/>
          </cell>
          <cell r="FM47" t="str">
            <v/>
          </cell>
          <cell r="FN47">
            <v>0</v>
          </cell>
          <cell r="FO47">
            <v>2</v>
          </cell>
          <cell r="FP47">
            <v>3</v>
          </cell>
          <cell r="FQ47">
            <v>5</v>
          </cell>
          <cell r="FR47">
            <v>358</v>
          </cell>
          <cell r="FS47">
            <v>136</v>
          </cell>
          <cell r="FT47">
            <v>1</v>
          </cell>
          <cell r="FU47">
            <v>495</v>
          </cell>
          <cell r="FV47">
            <v>14</v>
          </cell>
          <cell r="FW47">
            <v>500</v>
          </cell>
          <cell r="FX47">
            <v>9213</v>
          </cell>
          <cell r="FY47">
            <v>9218</v>
          </cell>
          <cell r="FZ47">
            <v>69</v>
          </cell>
          <cell r="GA47">
            <v>0</v>
          </cell>
          <cell r="GB47">
            <v>5</v>
          </cell>
          <cell r="GC47">
            <v>74</v>
          </cell>
          <cell r="GD47">
            <v>587</v>
          </cell>
          <cell r="GE47">
            <v>0</v>
          </cell>
          <cell r="GF47">
            <v>46</v>
          </cell>
          <cell r="GG47">
            <v>633</v>
          </cell>
          <cell r="GH47">
            <v>4</v>
          </cell>
          <cell r="GI47">
            <v>4</v>
          </cell>
          <cell r="GJ47" t="str">
            <v>Ms.</v>
          </cell>
          <cell r="GK47" t="str">
            <v>Tanna</v>
          </cell>
          <cell r="GL47" t="str">
            <v>Worrell</v>
          </cell>
          <cell r="GM47" t="str">
            <v>1756 150th Avenue</v>
          </cell>
          <cell r="GN47" t="str">
            <v>St. Croix Falls</v>
          </cell>
          <cell r="GO47" t="str">
            <v>54024</v>
          </cell>
          <cell r="GP47" t="str">
            <v>suntanna@gmail.com</v>
          </cell>
          <cell r="GQ47" t="str">
            <v>Ms.</v>
          </cell>
          <cell r="GR47" t="str">
            <v>Karen</v>
          </cell>
          <cell r="GS47" t="str">
            <v>Dalzell</v>
          </cell>
          <cell r="GT47" t="str">
            <v>PO Box 1</v>
          </cell>
          <cell r="GU47" t="str">
            <v>Centuria</v>
          </cell>
          <cell r="GV47" t="str">
            <v>54824</v>
          </cell>
          <cell r="GW47" t="str">
            <v>karendalzell@lakeland.ws</v>
          </cell>
          <cell r="GX47" t="str">
            <v>Ms.</v>
          </cell>
          <cell r="GY47" t="str">
            <v>Joyce</v>
          </cell>
          <cell r="GZ47" t="str">
            <v>Turnquist</v>
          </cell>
          <cell r="HA47" t="str">
            <v>1824 180th Ave</v>
          </cell>
          <cell r="HB47" t="str">
            <v>Centuria</v>
          </cell>
          <cell r="HC47" t="str">
            <v>54824</v>
          </cell>
          <cell r="HD47" t="str">
            <v>jaturn@mail.com</v>
          </cell>
          <cell r="HE47" t="str">
            <v>Ms.</v>
          </cell>
          <cell r="HF47" t="str">
            <v>Katie</v>
          </cell>
          <cell r="HG47" t="str">
            <v>Hamm</v>
          </cell>
          <cell r="HH47" t="str">
            <v>308 7th Street</v>
          </cell>
          <cell r="HI47" t="str">
            <v>Centuria</v>
          </cell>
          <cell r="HJ47" t="str">
            <v>54824</v>
          </cell>
          <cell r="HK47" t="str">
            <v>kayteemarie09@gmail.com</v>
          </cell>
          <cell r="HL47" t="str">
            <v>Ms.</v>
          </cell>
          <cell r="HM47" t="str">
            <v>Rita</v>
          </cell>
          <cell r="HN47" t="str">
            <v>Creuzer</v>
          </cell>
          <cell r="HO47" t="str">
            <v>PO Box 116</v>
          </cell>
          <cell r="HP47" t="str">
            <v>Centuria</v>
          </cell>
          <cell r="HQ47" t="str">
            <v>54824</v>
          </cell>
          <cell r="HR47" t="str">
            <v>rita.creuzer@gmail.com</v>
          </cell>
          <cell r="HS47" t="str">
            <v>Ms.</v>
          </cell>
          <cell r="HT47" t="str">
            <v>Bethany</v>
          </cell>
          <cell r="HU47" t="str">
            <v>Schur</v>
          </cell>
          <cell r="HV47" t="str">
            <v>314 S. Ave. Unit #7</v>
          </cell>
          <cell r="HW47" t="str">
            <v>Osceola</v>
          </cell>
          <cell r="HX47" t="str">
            <v>54021</v>
          </cell>
          <cell r="HY47" t="str">
            <v>schur.beth@alumni.uwlax.edu</v>
          </cell>
          <cell r="HZ47" t="str">
            <v>Ms.</v>
          </cell>
          <cell r="IA47" t="str">
            <v>Joey</v>
          </cell>
          <cell r="IB47" t="str">
            <v>Nelson</v>
          </cell>
          <cell r="IC47" t="str">
            <v>p.o.   box 460</v>
          </cell>
          <cell r="ID47" t="str">
            <v>Centuria</v>
          </cell>
          <cell r="IE47" t="str">
            <v>54824</v>
          </cell>
          <cell r="IF47" t="str">
            <v>nelsonfamily@centurytel.net</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v>7</v>
          </cell>
          <cell r="KZ47" t="str">
            <v>Village</v>
          </cell>
          <cell r="LA47" t="str">
            <v>Centuria</v>
          </cell>
          <cell r="LB47">
            <v>55000</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v>55000</v>
          </cell>
          <cell r="LV47">
            <v>19805</v>
          </cell>
          <cell r="LW47" t="str">
            <v>Barron</v>
          </cell>
          <cell r="LX47">
            <v>502</v>
          </cell>
          <cell r="LY47" t="str">
            <v/>
          </cell>
          <cell r="LZ47" t="str">
            <v/>
          </cell>
          <cell r="MA47" t="str">
            <v/>
          </cell>
          <cell r="MB47" t="str">
            <v/>
          </cell>
          <cell r="MC47" t="str">
            <v/>
          </cell>
          <cell r="MD47" t="str">
            <v/>
          </cell>
          <cell r="ME47" t="str">
            <v/>
          </cell>
          <cell r="MF47" t="str">
            <v/>
          </cell>
          <cell r="MG47" t="str">
            <v/>
          </cell>
          <cell r="MH47" t="str">
            <v/>
          </cell>
          <cell r="MI47" t="str">
            <v/>
          </cell>
          <cell r="MJ47" t="str">
            <v/>
          </cell>
          <cell r="MK47" t="str">
            <v/>
          </cell>
          <cell r="ML47" t="str">
            <v/>
          </cell>
          <cell r="MM47" t="str">
            <v/>
          </cell>
          <cell r="MN47" t="str">
            <v/>
          </cell>
          <cell r="MO47" t="str">
            <v/>
          </cell>
          <cell r="MP47" t="str">
            <v/>
          </cell>
          <cell r="MQ47">
            <v>502</v>
          </cell>
          <cell r="MR47" t="str">
            <v/>
          </cell>
          <cell r="MS47">
            <v>0</v>
          </cell>
          <cell r="MT47" t="str">
            <v/>
          </cell>
          <cell r="MU47" t="str">
            <v/>
          </cell>
          <cell r="MV47" t="str">
            <v/>
          </cell>
          <cell r="MW47" t="str">
            <v/>
          </cell>
          <cell r="MX47" t="str">
            <v/>
          </cell>
          <cell r="MY47" t="str">
            <v/>
          </cell>
          <cell r="MZ47">
            <v>0</v>
          </cell>
          <cell r="NA47" t="str">
            <v/>
          </cell>
          <cell r="NB47">
            <v>0</v>
          </cell>
          <cell r="NC47">
            <v>0</v>
          </cell>
          <cell r="ND47" t="str">
            <v/>
          </cell>
          <cell r="NE47" t="str">
            <v>0</v>
          </cell>
          <cell r="NF47">
            <v>0</v>
          </cell>
          <cell r="NG47" t="str">
            <v/>
          </cell>
          <cell r="NH47" t="str">
            <v/>
          </cell>
          <cell r="NI47" t="str">
            <v/>
          </cell>
          <cell r="NJ47" t="str">
            <v/>
          </cell>
          <cell r="NK47" t="str">
            <v/>
          </cell>
          <cell r="NL47" t="str">
            <v/>
          </cell>
          <cell r="NM47" t="str">
            <v/>
          </cell>
          <cell r="NN47" t="str">
            <v/>
          </cell>
          <cell r="NO47" t="str">
            <v/>
          </cell>
          <cell r="NP47">
            <v>0</v>
          </cell>
          <cell r="NQ47" t="str">
            <v/>
          </cell>
          <cell r="NR47">
            <v>0</v>
          </cell>
          <cell r="NS47" t="str">
            <v/>
          </cell>
          <cell r="NT47" t="str">
            <v/>
          </cell>
          <cell r="NU47" t="str">
            <v/>
          </cell>
          <cell r="NV47" t="str">
            <v/>
          </cell>
          <cell r="NW47" t="str">
            <v/>
          </cell>
          <cell r="NX47" t="str">
            <v/>
          </cell>
          <cell r="NY47">
            <v>0</v>
          </cell>
          <cell r="NZ47">
            <v>46265</v>
          </cell>
          <cell r="OA47">
            <v>892</v>
          </cell>
          <cell r="OB47">
            <v>122464</v>
          </cell>
        </row>
        <row r="48">
          <cell r="BM48" t="str">
            <v>WI0059</v>
          </cell>
          <cell r="BN48" t="str">
            <v/>
          </cell>
          <cell r="BO48" t="str">
            <v/>
          </cell>
          <cell r="BP48" t="str">
            <v>03</v>
          </cell>
          <cell r="BQ48" t="str">
            <v>WI</v>
          </cell>
          <cell r="BR48" t="str">
            <v/>
          </cell>
          <cell r="BS48" t="str">
            <v/>
          </cell>
          <cell r="BT48" t="str">
            <v>2019</v>
          </cell>
          <cell r="BU48" t="str">
            <v/>
          </cell>
          <cell r="BV48">
            <v>1</v>
          </cell>
          <cell r="BW48" t="str">
            <v/>
          </cell>
          <cell r="BX48" t="str">
            <v/>
          </cell>
          <cell r="BY48" t="str">
            <v/>
          </cell>
          <cell r="BZ48" t="str">
            <v/>
          </cell>
          <cell r="CA48" t="str">
            <v>Indianhead Federated Library System</v>
          </cell>
          <cell r="CB48" t="str">
            <v>Chippewa Falls Public Library</v>
          </cell>
          <cell r="CC48" t="str">
            <v>Mr</v>
          </cell>
          <cell r="CD48" t="str">
            <v>Joseph</v>
          </cell>
          <cell r="CE48" t="str">
            <v>Niese</v>
          </cell>
          <cell r="CF48" t="str">
            <v>jniese@mycfpl.org</v>
          </cell>
          <cell r="CG48" t="str">
            <v/>
          </cell>
          <cell r="CH48" t="str">
            <v/>
          </cell>
          <cell r="CI48" t="str">
            <v/>
          </cell>
          <cell r="CJ48" t="str">
            <v/>
          </cell>
          <cell r="CK48" t="str">
            <v/>
          </cell>
          <cell r="CL48" t="str">
            <v/>
          </cell>
          <cell r="CM48" t="str">
            <v>105 W. Central St.</v>
          </cell>
          <cell r="CN48" t="str">
            <v>105 W. Central St.</v>
          </cell>
          <cell r="CO48" t="str">
            <v>Chippewa Falls</v>
          </cell>
          <cell r="CP48" t="str">
            <v>54729</v>
          </cell>
          <cell r="CQ48" t="str">
            <v>2397</v>
          </cell>
          <cell r="CR48" t="str">
            <v>Chippewa</v>
          </cell>
          <cell r="CS48" t="str">
            <v>WI</v>
          </cell>
          <cell r="CT48" t="str">
            <v>(715)723-1146</v>
          </cell>
          <cell r="CU48" t="str">
            <v/>
          </cell>
          <cell r="CV48" t="str">
            <v/>
          </cell>
          <cell r="CW48" t="str">
            <v>(715)720-6922</v>
          </cell>
          <cell r="CX48">
            <v>18025</v>
          </cell>
          <cell r="CY48">
            <v>0</v>
          </cell>
          <cell r="CZ48" t="str">
            <v>CE</v>
          </cell>
          <cell r="DA48">
            <v>52</v>
          </cell>
          <cell r="DB48">
            <v>38</v>
          </cell>
          <cell r="DC48">
            <v>49</v>
          </cell>
          <cell r="DD48">
            <v>52</v>
          </cell>
          <cell r="DE48">
            <v>14</v>
          </cell>
          <cell r="DF48">
            <v>2662</v>
          </cell>
          <cell r="DG48">
            <v>1976</v>
          </cell>
          <cell r="DH48">
            <v>686</v>
          </cell>
          <cell r="DI48">
            <v>88792</v>
          </cell>
          <cell r="DJ48">
            <v>5002</v>
          </cell>
          <cell r="DK48">
            <v>159486</v>
          </cell>
          <cell r="DL48">
            <v>7025</v>
          </cell>
          <cell r="DM48">
            <v>474</v>
          </cell>
          <cell r="DN48">
            <v>56164</v>
          </cell>
          <cell r="DO48">
            <v>6863</v>
          </cell>
          <cell r="DP48">
            <v>659</v>
          </cell>
          <cell r="DQ48">
            <v>969</v>
          </cell>
          <cell r="DR48">
            <v>414</v>
          </cell>
          <cell r="DS48" t="str">
            <v/>
          </cell>
          <cell r="DT48" t="str">
            <v>ipads, CD-Rom, hot spots, science kits, book kits, Audio Game Disc, Games, equipment</v>
          </cell>
          <cell r="DU48" t="str">
            <v/>
          </cell>
          <cell r="DV48" t="str">
            <v/>
          </cell>
          <cell r="DW48" t="str">
            <v/>
          </cell>
          <cell r="DX48" t="str">
            <v/>
          </cell>
          <cell r="DY48">
            <v>6</v>
          </cell>
          <cell r="DZ48">
            <v>6</v>
          </cell>
          <cell r="EA48">
            <v>50</v>
          </cell>
          <cell r="EB48">
            <v>62</v>
          </cell>
          <cell r="EC48">
            <v>88</v>
          </cell>
          <cell r="ED48">
            <v>319863</v>
          </cell>
          <cell r="EE48">
            <v>0.2775938</v>
          </cell>
          <cell r="EF48">
            <v>12</v>
          </cell>
          <cell r="EG48" t="str">
            <v/>
          </cell>
          <cell r="EH48">
            <v>88</v>
          </cell>
          <cell r="EI48">
            <v>6135</v>
          </cell>
          <cell r="EJ48">
            <v>238948</v>
          </cell>
          <cell r="EK48">
            <v>79932</v>
          </cell>
          <cell r="EL48" t="str">
            <v/>
          </cell>
          <cell r="EM48" t="str">
            <v/>
          </cell>
          <cell r="EN48" t="str">
            <v/>
          </cell>
          <cell r="EO48" t="str">
            <v>Total ILL Transactions</v>
          </cell>
          <cell r="EP48" t="str">
            <v/>
          </cell>
          <cell r="EQ48" t="str">
            <v/>
          </cell>
          <cell r="ER48" t="str">
            <v/>
          </cell>
          <cell r="ES48" t="str">
            <v/>
          </cell>
          <cell r="ET48" t="str">
            <v/>
          </cell>
          <cell r="EU48" t="str">
            <v/>
          </cell>
          <cell r="EV48">
            <v>35184</v>
          </cell>
          <cell r="EW48">
            <v>33801</v>
          </cell>
          <cell r="EX48">
            <v>35184</v>
          </cell>
          <cell r="EY48">
            <v>33801</v>
          </cell>
          <cell r="EZ48">
            <v>5044</v>
          </cell>
          <cell r="FA48">
            <v>6192</v>
          </cell>
          <cell r="FB48">
            <v>11236</v>
          </cell>
          <cell r="FC48" t="str">
            <v>Actual Count</v>
          </cell>
          <cell r="FD48">
            <v>15001</v>
          </cell>
          <cell r="FE48" t="str">
            <v>Actual Count</v>
          </cell>
          <cell r="FF48">
            <v>157289</v>
          </cell>
          <cell r="FG48" t="str">
            <v>Actual Count</v>
          </cell>
          <cell r="FH48">
            <v>9665</v>
          </cell>
          <cell r="FI48" t="str">
            <v>0</v>
          </cell>
          <cell r="FJ48" t="str">
            <v/>
          </cell>
          <cell r="FK48">
            <v>43307</v>
          </cell>
          <cell r="FL48" t="str">
            <v/>
          </cell>
          <cell r="FM48" t="str">
            <v/>
          </cell>
          <cell r="FN48">
            <v>1588</v>
          </cell>
          <cell r="FO48">
            <v>56</v>
          </cell>
          <cell r="FP48">
            <v>140</v>
          </cell>
          <cell r="FQ48">
            <v>1784</v>
          </cell>
          <cell r="FR48">
            <v>21306</v>
          </cell>
          <cell r="FS48">
            <v>17387</v>
          </cell>
          <cell r="FT48">
            <v>69</v>
          </cell>
          <cell r="FU48">
            <v>38762</v>
          </cell>
          <cell r="FV48">
            <v>2074</v>
          </cell>
          <cell r="FW48">
            <v>40546</v>
          </cell>
          <cell r="FX48">
            <v>277710</v>
          </cell>
          <cell r="FY48">
            <v>279494</v>
          </cell>
          <cell r="FZ48">
            <v>250</v>
          </cell>
          <cell r="GA48">
            <v>43</v>
          </cell>
          <cell r="GB48">
            <v>311</v>
          </cell>
          <cell r="GC48">
            <v>604</v>
          </cell>
          <cell r="GD48">
            <v>7280</v>
          </cell>
          <cell r="GE48">
            <v>743</v>
          </cell>
          <cell r="GF48">
            <v>6329</v>
          </cell>
          <cell r="GG48">
            <v>14352</v>
          </cell>
          <cell r="GH48">
            <v>26</v>
          </cell>
          <cell r="GI48">
            <v>25</v>
          </cell>
          <cell r="GJ48" t="str">
            <v>Ms.</v>
          </cell>
          <cell r="GK48" t="str">
            <v>Janice</v>
          </cell>
          <cell r="GL48" t="str">
            <v>Drehmel</v>
          </cell>
          <cell r="GM48" t="str">
            <v>510 Coleman Street</v>
          </cell>
          <cell r="GN48" t="str">
            <v>Chippewa Falls</v>
          </cell>
          <cell r="GO48" t="str">
            <v>54729</v>
          </cell>
          <cell r="GP48" t="str">
            <v>tdrehmel@@me.com</v>
          </cell>
          <cell r="GQ48" t="str">
            <v>Ms.</v>
          </cell>
          <cell r="GR48" t="str">
            <v>Mary Ann</v>
          </cell>
          <cell r="GS48" t="str">
            <v>King</v>
          </cell>
          <cell r="GT48" t="str">
            <v>1050 W. Spruce Street</v>
          </cell>
          <cell r="GU48" t="str">
            <v>Chippewa Falls</v>
          </cell>
          <cell r="GV48" t="str">
            <v>54729</v>
          </cell>
          <cell r="GW48" t="str">
            <v>makcf@aol.com</v>
          </cell>
          <cell r="GX48" t="str">
            <v>Ms.</v>
          </cell>
          <cell r="GY48" t="str">
            <v>Sarah</v>
          </cell>
          <cell r="GZ48" t="str">
            <v>Jones</v>
          </cell>
          <cell r="HA48" t="str">
            <v>703 E. Wisconsin Street</v>
          </cell>
          <cell r="HB48" t="str">
            <v>Chippewa Falls</v>
          </cell>
          <cell r="HC48" t="str">
            <v>54729</v>
          </cell>
          <cell r="HD48" t="str">
            <v>bookjones@gmail.com</v>
          </cell>
          <cell r="HE48" t="str">
            <v>Ms.</v>
          </cell>
          <cell r="HF48" t="str">
            <v>Connie</v>
          </cell>
          <cell r="HG48" t="str">
            <v>Russell</v>
          </cell>
          <cell r="HH48" t="str">
            <v>7655 161st Ave.</v>
          </cell>
          <cell r="HI48" t="str">
            <v>Chippewa Falls</v>
          </cell>
          <cell r="HJ48" t="str">
            <v>54729</v>
          </cell>
          <cell r="HK48" t="str">
            <v>ctruss@charter.net</v>
          </cell>
          <cell r="HL48" t="str">
            <v>Mr.</v>
          </cell>
          <cell r="HM48" t="str">
            <v>Jason</v>
          </cell>
          <cell r="HN48" t="str">
            <v>Hiess</v>
          </cell>
          <cell r="HO48" t="str">
            <v>481 Irvine Street</v>
          </cell>
          <cell r="HP48" t="str">
            <v>Chippewa Falls</v>
          </cell>
          <cell r="HQ48" t="str">
            <v>54729</v>
          </cell>
          <cell r="HR48" t="str">
            <v>jhiess@chippewafalls-wi.gov</v>
          </cell>
          <cell r="HS48" t="str">
            <v>Ms.</v>
          </cell>
          <cell r="HT48" t="str">
            <v>Amy</v>
          </cell>
          <cell r="HU48" t="str">
            <v>Ambelang</v>
          </cell>
          <cell r="HV48" t="str">
            <v>1402 Mansfield Street</v>
          </cell>
          <cell r="HW48" t="str">
            <v>Chippewa Falls</v>
          </cell>
          <cell r="HX48" t="str">
            <v>54729</v>
          </cell>
          <cell r="HY48" t="str">
            <v>ambelaam@chipfalls.org</v>
          </cell>
          <cell r="HZ48" t="str">
            <v>Mr.</v>
          </cell>
          <cell r="IA48" t="str">
            <v>Jeff</v>
          </cell>
          <cell r="IB48" t="str">
            <v>Newton</v>
          </cell>
          <cell r="IC48" t="str">
            <v>10741 145th Street</v>
          </cell>
          <cell r="ID48" t="str">
            <v>Chippewa Falls</v>
          </cell>
          <cell r="IE48" t="str">
            <v>54729</v>
          </cell>
          <cell r="IF48" t="str">
            <v>newtonhouses@gmail.com</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v>7</v>
          </cell>
          <cell r="KZ48" t="str">
            <v>City</v>
          </cell>
          <cell r="LA48" t="str">
            <v>Chippewa Falls</v>
          </cell>
          <cell r="LB48">
            <v>636059</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v>636059</v>
          </cell>
          <cell r="LV48">
            <v>361579</v>
          </cell>
          <cell r="LW48" t="str">
            <v>Barron</v>
          </cell>
          <cell r="LX48">
            <v>814</v>
          </cell>
          <cell r="LY48" t="str">
            <v>Clark</v>
          </cell>
          <cell r="LZ48">
            <v>471</v>
          </cell>
          <cell r="MA48" t="str">
            <v>Dunn</v>
          </cell>
          <cell r="MB48">
            <v>3086</v>
          </cell>
          <cell r="MC48" t="str">
            <v>Eau Claire</v>
          </cell>
          <cell r="MD48">
            <v>5423</v>
          </cell>
          <cell r="ME48" t="str">
            <v>Rusk</v>
          </cell>
          <cell r="MF48">
            <v>1551</v>
          </cell>
          <cell r="MG48" t="str">
            <v>Taylor</v>
          </cell>
          <cell r="MH48">
            <v>75</v>
          </cell>
          <cell r="MI48" t="str">
            <v/>
          </cell>
          <cell r="MJ48" t="str">
            <v/>
          </cell>
          <cell r="MK48" t="str">
            <v/>
          </cell>
          <cell r="ML48" t="str">
            <v/>
          </cell>
          <cell r="MM48" t="str">
            <v/>
          </cell>
          <cell r="MN48" t="str">
            <v/>
          </cell>
          <cell r="MO48" t="str">
            <v/>
          </cell>
          <cell r="MP48" t="str">
            <v/>
          </cell>
          <cell r="MQ48">
            <v>11420</v>
          </cell>
          <cell r="MR48" t="str">
            <v>Books Damaged in Delivery</v>
          </cell>
          <cell r="MS48">
            <v>22</v>
          </cell>
          <cell r="MT48" t="str">
            <v/>
          </cell>
          <cell r="MU48" t="str">
            <v/>
          </cell>
          <cell r="MV48" t="str">
            <v/>
          </cell>
          <cell r="MW48" t="str">
            <v/>
          </cell>
          <cell r="MX48" t="str">
            <v/>
          </cell>
          <cell r="MY48" t="str">
            <v/>
          </cell>
          <cell r="MZ48">
            <v>0</v>
          </cell>
          <cell r="NA48" t="str">
            <v/>
          </cell>
          <cell r="NB48">
            <v>0</v>
          </cell>
          <cell r="NC48">
            <v>22</v>
          </cell>
          <cell r="ND48" t="str">
            <v/>
          </cell>
          <cell r="NE48" t="str">
            <v/>
          </cell>
          <cell r="NF48">
            <v>0</v>
          </cell>
          <cell r="NG48" t="str">
            <v/>
          </cell>
          <cell r="NH48" t="str">
            <v/>
          </cell>
          <cell r="NI48" t="str">
            <v/>
          </cell>
          <cell r="NJ48" t="str">
            <v/>
          </cell>
          <cell r="NK48" t="str">
            <v/>
          </cell>
          <cell r="NL48" t="str">
            <v/>
          </cell>
          <cell r="NM48" t="str">
            <v/>
          </cell>
          <cell r="NN48" t="str">
            <v/>
          </cell>
          <cell r="NO48" t="str">
            <v/>
          </cell>
          <cell r="NP48">
            <v>0</v>
          </cell>
          <cell r="NQ48" t="str">
            <v/>
          </cell>
          <cell r="NR48" t="str">
            <v/>
          </cell>
          <cell r="NS48" t="str">
            <v/>
          </cell>
          <cell r="NT48" t="str">
            <v/>
          </cell>
          <cell r="NU48" t="str">
            <v/>
          </cell>
          <cell r="NV48" t="str">
            <v/>
          </cell>
          <cell r="NW48" t="str">
            <v/>
          </cell>
          <cell r="NX48" t="str">
            <v/>
          </cell>
          <cell r="NY48" t="str">
            <v/>
          </cell>
          <cell r="NZ48">
            <v>0</v>
          </cell>
          <cell r="OA48">
            <v>12895</v>
          </cell>
          <cell r="OB48">
            <v>1021975</v>
          </cell>
        </row>
        <row r="49">
          <cell r="BM49" t="str">
            <v>WI0402</v>
          </cell>
          <cell r="BN49" t="str">
            <v/>
          </cell>
          <cell r="BO49" t="str">
            <v/>
          </cell>
          <cell r="BP49" t="str">
            <v>03</v>
          </cell>
          <cell r="BQ49" t="str">
            <v>WI</v>
          </cell>
          <cell r="BR49" t="str">
            <v/>
          </cell>
          <cell r="BS49" t="str">
            <v/>
          </cell>
          <cell r="BT49" t="str">
            <v>2019</v>
          </cell>
          <cell r="BU49" t="str">
            <v/>
          </cell>
          <cell r="BV49">
            <v>2</v>
          </cell>
          <cell r="BW49" t="str">
            <v/>
          </cell>
          <cell r="BX49" t="str">
            <v/>
          </cell>
          <cell r="BY49" t="str">
            <v/>
          </cell>
          <cell r="BZ49" t="str">
            <v/>
          </cell>
          <cell r="CA49" t="str">
            <v>Indianhead Federated Library System</v>
          </cell>
          <cell r="CB49" t="str">
            <v>Clarella Hackett Johnson Public Library</v>
          </cell>
          <cell r="CC49" t="str">
            <v>Mrs.</v>
          </cell>
          <cell r="CD49" t="str">
            <v>Shelly</v>
          </cell>
          <cell r="CE49" t="str">
            <v>Rae</v>
          </cell>
          <cell r="CF49" t="str">
            <v>rae@sandcreekpl.org</v>
          </cell>
          <cell r="CG49" t="str">
            <v/>
          </cell>
          <cell r="CH49" t="str">
            <v/>
          </cell>
          <cell r="CI49" t="str">
            <v/>
          </cell>
          <cell r="CJ49" t="str">
            <v/>
          </cell>
          <cell r="CK49" t="str">
            <v/>
          </cell>
          <cell r="CL49" t="str">
            <v/>
          </cell>
          <cell r="CM49" t="str">
            <v>E9311 County Rd. I</v>
          </cell>
          <cell r="CN49" t="str">
            <v>PO Box 156</v>
          </cell>
          <cell r="CO49" t="str">
            <v>Sand Creek</v>
          </cell>
          <cell r="CP49" t="str">
            <v>54765</v>
          </cell>
          <cell r="CQ49" t="str">
            <v>0156</v>
          </cell>
          <cell r="CR49" t="str">
            <v>Dunn</v>
          </cell>
          <cell r="CS49" t="str">
            <v>WI</v>
          </cell>
          <cell r="CT49" t="str">
            <v>(715)658-1269</v>
          </cell>
          <cell r="CU49" t="str">
            <v/>
          </cell>
          <cell r="CV49" t="str">
            <v/>
          </cell>
          <cell r="CW49" t="str">
            <v/>
          </cell>
          <cell r="CX49">
            <v>840</v>
          </cell>
          <cell r="CY49">
            <v>0</v>
          </cell>
          <cell r="CZ49" t="str">
            <v>CE</v>
          </cell>
          <cell r="DA49">
            <v>24</v>
          </cell>
          <cell r="DB49">
            <v>52</v>
          </cell>
          <cell r="DC49" t="str">
            <v/>
          </cell>
          <cell r="DD49">
            <v>52</v>
          </cell>
          <cell r="DE49" t="str">
            <v/>
          </cell>
          <cell r="DF49">
            <v>1248</v>
          </cell>
          <cell r="DG49">
            <v>1248</v>
          </cell>
          <cell r="DH49" t="str">
            <v/>
          </cell>
          <cell r="DI49">
            <v>5704</v>
          </cell>
          <cell r="DJ49">
            <v>300</v>
          </cell>
          <cell r="DK49">
            <v>159486</v>
          </cell>
          <cell r="DL49">
            <v>642</v>
          </cell>
          <cell r="DM49">
            <v>48</v>
          </cell>
          <cell r="DN49">
            <v>56164</v>
          </cell>
          <cell r="DO49">
            <v>1193</v>
          </cell>
          <cell r="DP49">
            <v>98</v>
          </cell>
          <cell r="DQ49">
            <v>969</v>
          </cell>
          <cell r="DR49">
            <v>15</v>
          </cell>
          <cell r="DS49" t="str">
            <v/>
          </cell>
          <cell r="DT49" t="str">
            <v>Book &amp; CD, game,CD/DVD, Kindle paper whites</v>
          </cell>
          <cell r="DU49" t="str">
            <v/>
          </cell>
          <cell r="DV49" t="str">
            <v/>
          </cell>
          <cell r="DW49" t="str">
            <v/>
          </cell>
          <cell r="DX49" t="str">
            <v/>
          </cell>
          <cell r="DY49">
            <v>0</v>
          </cell>
          <cell r="DZ49">
            <v>6</v>
          </cell>
          <cell r="EA49">
            <v>50</v>
          </cell>
          <cell r="EB49">
            <v>56</v>
          </cell>
          <cell r="EC49">
            <v>24</v>
          </cell>
          <cell r="ED49">
            <v>224253</v>
          </cell>
          <cell r="EE49">
            <v>2.5435599999999999E-2</v>
          </cell>
          <cell r="EF49">
            <v>6</v>
          </cell>
          <cell r="EG49" t="str">
            <v/>
          </cell>
          <cell r="EH49">
            <v>24</v>
          </cell>
          <cell r="EI49">
            <v>446</v>
          </cell>
          <cell r="EJ49">
            <v>9787</v>
          </cell>
          <cell r="EK49">
            <v>4369</v>
          </cell>
          <cell r="EL49" t="str">
            <v/>
          </cell>
          <cell r="EM49" t="str">
            <v/>
          </cell>
          <cell r="EN49" t="str">
            <v/>
          </cell>
          <cell r="EO49" t="str">
            <v>Total ILL Transactions</v>
          </cell>
          <cell r="EP49" t="str">
            <v/>
          </cell>
          <cell r="EQ49" t="str">
            <v/>
          </cell>
          <cell r="ER49" t="str">
            <v/>
          </cell>
          <cell r="ES49" t="str">
            <v/>
          </cell>
          <cell r="ET49" t="str">
            <v/>
          </cell>
          <cell r="EU49" t="str">
            <v/>
          </cell>
          <cell r="EV49">
            <v>2604</v>
          </cell>
          <cell r="EW49">
            <v>2684</v>
          </cell>
          <cell r="EX49">
            <v>2604</v>
          </cell>
          <cell r="EY49">
            <v>2684</v>
          </cell>
          <cell r="EZ49">
            <v>177</v>
          </cell>
          <cell r="FA49">
            <v>72</v>
          </cell>
          <cell r="FB49">
            <v>249</v>
          </cell>
          <cell r="FC49" t="str">
            <v>Actual Count</v>
          </cell>
          <cell r="FD49">
            <v>36</v>
          </cell>
          <cell r="FE49" t="str">
            <v>Actual Count</v>
          </cell>
          <cell r="FF49">
            <v>5717</v>
          </cell>
          <cell r="FG49" t="str">
            <v>Actual Count</v>
          </cell>
          <cell r="FH49">
            <v>393</v>
          </cell>
          <cell r="FI49" t="str">
            <v>2</v>
          </cell>
          <cell r="FJ49">
            <v>3639</v>
          </cell>
          <cell r="FK49">
            <v>1197</v>
          </cell>
          <cell r="FL49" t="str">
            <v/>
          </cell>
          <cell r="FM49" t="str">
            <v/>
          </cell>
          <cell r="FN49">
            <v>0</v>
          </cell>
          <cell r="FO49">
            <v>0</v>
          </cell>
          <cell r="FP49">
            <v>14</v>
          </cell>
          <cell r="FQ49">
            <v>14</v>
          </cell>
          <cell r="FR49">
            <v>370</v>
          </cell>
          <cell r="FS49">
            <v>261</v>
          </cell>
          <cell r="FT49">
            <v>0</v>
          </cell>
          <cell r="FU49">
            <v>631</v>
          </cell>
          <cell r="FV49">
            <v>51</v>
          </cell>
          <cell r="FW49">
            <v>645</v>
          </cell>
          <cell r="FX49">
            <v>10418</v>
          </cell>
          <cell r="FY49">
            <v>10432</v>
          </cell>
          <cell r="FZ49">
            <v>38</v>
          </cell>
          <cell r="GA49">
            <v>3</v>
          </cell>
          <cell r="GB49">
            <v>22</v>
          </cell>
          <cell r="GC49">
            <v>63</v>
          </cell>
          <cell r="GD49">
            <v>330</v>
          </cell>
          <cell r="GE49">
            <v>23</v>
          </cell>
          <cell r="GF49">
            <v>275</v>
          </cell>
          <cell r="GG49">
            <v>628</v>
          </cell>
          <cell r="GH49">
            <v>3</v>
          </cell>
          <cell r="GI49">
            <v>3</v>
          </cell>
          <cell r="GJ49" t="str">
            <v>Ms.</v>
          </cell>
          <cell r="GK49" t="str">
            <v>Susan</v>
          </cell>
          <cell r="GL49" t="str">
            <v>Paulson</v>
          </cell>
          <cell r="GM49" t="str">
            <v>N13871 Co Hwy U</v>
          </cell>
          <cell r="GN49" t="str">
            <v>New Auburn</v>
          </cell>
          <cell r="GO49" t="str">
            <v>54757</v>
          </cell>
          <cell r="GP49" t="str">
            <v>spaulson@chibardun.net</v>
          </cell>
          <cell r="GQ49" t="str">
            <v>Ms.</v>
          </cell>
          <cell r="GR49" t="str">
            <v>Patti</v>
          </cell>
          <cell r="GS49" t="str">
            <v>Audorff</v>
          </cell>
          <cell r="GT49" t="str">
            <v>N13804 Co Hwy U</v>
          </cell>
          <cell r="GU49" t="str">
            <v>New Auburn</v>
          </cell>
          <cell r="GV49" t="str">
            <v>54757</v>
          </cell>
          <cell r="GW49" t="str">
            <v>skiturtle3@yahoo.com</v>
          </cell>
          <cell r="GX49" t="str">
            <v>Mr.</v>
          </cell>
          <cell r="GY49" t="str">
            <v>Brian</v>
          </cell>
          <cell r="GZ49" t="str">
            <v>Johnson</v>
          </cell>
          <cell r="HA49" t="str">
            <v>N12038 890th St</v>
          </cell>
          <cell r="HB49" t="str">
            <v>Colfax</v>
          </cell>
          <cell r="HC49" t="str">
            <v>54730</v>
          </cell>
          <cell r="HD49" t="str">
            <v>bjohnson@co.dunn.wi.us</v>
          </cell>
          <cell r="HE49" t="str">
            <v>Ms.</v>
          </cell>
          <cell r="HF49" t="str">
            <v>Carol</v>
          </cell>
          <cell r="HG49" t="str">
            <v>Gerner</v>
          </cell>
          <cell r="HH49" t="str">
            <v>N12452 Cty Rd M</v>
          </cell>
          <cell r="HI49" t="str">
            <v>New Auburn</v>
          </cell>
          <cell r="HJ49" t="str">
            <v>54757</v>
          </cell>
          <cell r="HK49" t="str">
            <v>carolgerner@mosaictelecom.net</v>
          </cell>
          <cell r="HL49" t="str">
            <v>Ms.</v>
          </cell>
          <cell r="HM49" t="str">
            <v>Pam</v>
          </cell>
          <cell r="HN49" t="str">
            <v>Sundby</v>
          </cell>
          <cell r="HO49" t="str">
            <v>E7940 Hwy 64</v>
          </cell>
          <cell r="HP49" t="str">
            <v>Ridgeland</v>
          </cell>
          <cell r="HQ49" t="str">
            <v>54763</v>
          </cell>
          <cell r="HR49" t="str">
            <v>smpsun14@outlook.com</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v>5</v>
          </cell>
          <cell r="KZ49" t="str">
            <v>Town</v>
          </cell>
          <cell r="LA49" t="str">
            <v>Sand Creek</v>
          </cell>
          <cell r="LB49">
            <v>18228</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v>18228</v>
          </cell>
          <cell r="LV49">
            <v>11600</v>
          </cell>
          <cell r="LW49" t="str">
            <v>Chippewa</v>
          </cell>
          <cell r="LX49">
            <v>2285</v>
          </cell>
          <cell r="LY49" t="str">
            <v>Barron</v>
          </cell>
          <cell r="LZ49">
            <v>454</v>
          </cell>
          <cell r="MA49" t="str">
            <v/>
          </cell>
          <cell r="MB49" t="str">
            <v/>
          </cell>
          <cell r="MC49" t="str">
            <v/>
          </cell>
          <cell r="MD49" t="str">
            <v/>
          </cell>
          <cell r="ME49" t="str">
            <v/>
          </cell>
          <cell r="MF49" t="str">
            <v/>
          </cell>
          <cell r="MG49" t="str">
            <v/>
          </cell>
          <cell r="MH49" t="str">
            <v/>
          </cell>
          <cell r="MI49" t="str">
            <v/>
          </cell>
          <cell r="MJ49" t="str">
            <v/>
          </cell>
          <cell r="MK49" t="str">
            <v/>
          </cell>
          <cell r="ML49" t="str">
            <v/>
          </cell>
          <cell r="MM49" t="str">
            <v/>
          </cell>
          <cell r="MN49" t="str">
            <v/>
          </cell>
          <cell r="MO49" t="str">
            <v/>
          </cell>
          <cell r="MP49" t="str">
            <v/>
          </cell>
          <cell r="MQ49">
            <v>2739</v>
          </cell>
          <cell r="MR49" t="str">
            <v/>
          </cell>
          <cell r="MS49">
            <v>0</v>
          </cell>
          <cell r="MT49" t="str">
            <v/>
          </cell>
          <cell r="MU49" t="str">
            <v/>
          </cell>
          <cell r="MV49" t="str">
            <v/>
          </cell>
          <cell r="MW49" t="str">
            <v/>
          </cell>
          <cell r="MX49" t="str">
            <v/>
          </cell>
          <cell r="MY49" t="str">
            <v/>
          </cell>
          <cell r="MZ49">
            <v>0</v>
          </cell>
          <cell r="NA49" t="str">
            <v/>
          </cell>
          <cell r="NB49">
            <v>0</v>
          </cell>
          <cell r="NC49">
            <v>0</v>
          </cell>
          <cell r="ND49" t="str">
            <v/>
          </cell>
          <cell r="NE49" t="str">
            <v/>
          </cell>
          <cell r="NF49">
            <v>0</v>
          </cell>
          <cell r="NG49" t="str">
            <v/>
          </cell>
          <cell r="NH49" t="str">
            <v/>
          </cell>
          <cell r="NI49" t="str">
            <v/>
          </cell>
          <cell r="NJ49" t="str">
            <v/>
          </cell>
          <cell r="NK49" t="str">
            <v/>
          </cell>
          <cell r="NL49" t="str">
            <v/>
          </cell>
          <cell r="NM49" t="str">
            <v/>
          </cell>
          <cell r="NN49" t="str">
            <v/>
          </cell>
          <cell r="NO49" t="str">
            <v/>
          </cell>
          <cell r="NP49">
            <v>0</v>
          </cell>
          <cell r="NQ49" t="str">
            <v/>
          </cell>
          <cell r="NR49">
            <v>0</v>
          </cell>
          <cell r="NS49" t="str">
            <v/>
          </cell>
          <cell r="NT49" t="str">
            <v/>
          </cell>
          <cell r="NU49" t="str">
            <v/>
          </cell>
          <cell r="NV49" t="str">
            <v/>
          </cell>
          <cell r="NW49" t="str">
            <v/>
          </cell>
          <cell r="NX49" t="str">
            <v/>
          </cell>
          <cell r="NY49">
            <v>0</v>
          </cell>
          <cell r="NZ49">
            <v>17427</v>
          </cell>
          <cell r="OA49">
            <v>418</v>
          </cell>
          <cell r="OB49">
            <v>50412</v>
          </cell>
        </row>
        <row r="50">
          <cell r="BM50" t="str">
            <v>WI0060</v>
          </cell>
          <cell r="BN50" t="str">
            <v/>
          </cell>
          <cell r="BO50" t="str">
            <v/>
          </cell>
          <cell r="BP50" t="str">
            <v>03</v>
          </cell>
          <cell r="BQ50" t="str">
            <v>WI</v>
          </cell>
          <cell r="BR50" t="str">
            <v/>
          </cell>
          <cell r="BS50" t="str">
            <v/>
          </cell>
          <cell r="BT50" t="str">
            <v>2019</v>
          </cell>
          <cell r="BU50" t="str">
            <v/>
          </cell>
          <cell r="BV50">
            <v>1</v>
          </cell>
          <cell r="BW50" t="str">
            <v/>
          </cell>
          <cell r="BX50" t="str">
            <v/>
          </cell>
          <cell r="BY50" t="str">
            <v/>
          </cell>
          <cell r="BZ50" t="str">
            <v/>
          </cell>
          <cell r="CA50" t="str">
            <v>Indianhead Federated Library System</v>
          </cell>
          <cell r="CB50" t="str">
            <v>Clear Lake Public Library</v>
          </cell>
          <cell r="CC50" t="str">
            <v>Ms</v>
          </cell>
          <cell r="CD50" t="str">
            <v>Christine</v>
          </cell>
          <cell r="CE50" t="str">
            <v>LaFond</v>
          </cell>
          <cell r="CF50" t="str">
            <v>clafond@clearlakelibrary.org</v>
          </cell>
          <cell r="CG50" t="str">
            <v/>
          </cell>
          <cell r="CH50" t="str">
            <v/>
          </cell>
          <cell r="CI50" t="str">
            <v/>
          </cell>
          <cell r="CJ50" t="str">
            <v/>
          </cell>
          <cell r="CK50" t="str">
            <v/>
          </cell>
          <cell r="CL50" t="str">
            <v/>
          </cell>
          <cell r="CM50" t="str">
            <v>350 Fourth Ave.</v>
          </cell>
          <cell r="CN50" t="str">
            <v>PO Box 365</v>
          </cell>
          <cell r="CO50" t="str">
            <v>Clear Lake</v>
          </cell>
          <cell r="CP50" t="str">
            <v>54005</v>
          </cell>
          <cell r="CQ50" t="str">
            <v>0365</v>
          </cell>
          <cell r="CR50" t="str">
            <v>Polk</v>
          </cell>
          <cell r="CS50" t="str">
            <v>WI</v>
          </cell>
          <cell r="CT50" t="str">
            <v>(715)263-2802</v>
          </cell>
          <cell r="CU50" t="str">
            <v/>
          </cell>
          <cell r="CV50" t="str">
            <v/>
          </cell>
          <cell r="CW50" t="str">
            <v/>
          </cell>
          <cell r="CX50">
            <v>4145</v>
          </cell>
          <cell r="CY50">
            <v>0</v>
          </cell>
          <cell r="CZ50" t="str">
            <v>CE</v>
          </cell>
          <cell r="DA50">
            <v>44</v>
          </cell>
          <cell r="DB50">
            <v>52</v>
          </cell>
          <cell r="DC50">
            <v>0</v>
          </cell>
          <cell r="DD50">
            <v>52</v>
          </cell>
          <cell r="DE50">
            <v>0</v>
          </cell>
          <cell r="DF50">
            <v>2288</v>
          </cell>
          <cell r="DG50">
            <v>2288</v>
          </cell>
          <cell r="DH50">
            <v>0</v>
          </cell>
          <cell r="DI50">
            <v>14239</v>
          </cell>
          <cell r="DJ50">
            <v>820</v>
          </cell>
          <cell r="DK50">
            <v>159486</v>
          </cell>
          <cell r="DL50">
            <v>1724</v>
          </cell>
          <cell r="DM50">
            <v>116</v>
          </cell>
          <cell r="DN50">
            <v>56164</v>
          </cell>
          <cell r="DO50">
            <v>3510</v>
          </cell>
          <cell r="DP50">
            <v>450</v>
          </cell>
          <cell r="DQ50">
            <v>969</v>
          </cell>
          <cell r="DR50">
            <v>87</v>
          </cell>
          <cell r="DS50" t="str">
            <v/>
          </cell>
          <cell r="DT50" t="str">
            <v>Kits, Books and Audio</v>
          </cell>
          <cell r="DU50" t="str">
            <v/>
          </cell>
          <cell r="DV50" t="str">
            <v/>
          </cell>
          <cell r="DW50" t="str">
            <v/>
          </cell>
          <cell r="DX50" t="str">
            <v/>
          </cell>
          <cell r="DY50">
            <v>0</v>
          </cell>
          <cell r="DZ50">
            <v>6</v>
          </cell>
          <cell r="EA50">
            <v>50</v>
          </cell>
          <cell r="EB50">
            <v>56</v>
          </cell>
          <cell r="EC50">
            <v>56</v>
          </cell>
          <cell r="ED50">
            <v>236291</v>
          </cell>
          <cell r="EE50">
            <v>6.0260399999999999E-2</v>
          </cell>
          <cell r="EF50">
            <v>6</v>
          </cell>
          <cell r="EG50" t="str">
            <v/>
          </cell>
          <cell r="EH50">
            <v>56</v>
          </cell>
          <cell r="EI50">
            <v>1386</v>
          </cell>
          <cell r="EJ50">
            <v>25532</v>
          </cell>
          <cell r="EK50">
            <v>8199</v>
          </cell>
          <cell r="EL50" t="str">
            <v/>
          </cell>
          <cell r="EM50" t="str">
            <v/>
          </cell>
          <cell r="EN50" t="str">
            <v/>
          </cell>
          <cell r="EO50" t="str">
            <v>Total ILL Transactions</v>
          </cell>
          <cell r="EP50" t="str">
            <v/>
          </cell>
          <cell r="EQ50" t="str">
            <v/>
          </cell>
          <cell r="ER50" t="str">
            <v/>
          </cell>
          <cell r="ES50" t="str">
            <v/>
          </cell>
          <cell r="ET50" t="str">
            <v/>
          </cell>
          <cell r="EU50" t="str">
            <v/>
          </cell>
          <cell r="EV50">
            <v>6930</v>
          </cell>
          <cell r="EW50">
            <v>6376</v>
          </cell>
          <cell r="EX50">
            <v>6930</v>
          </cell>
          <cell r="EY50">
            <v>6376</v>
          </cell>
          <cell r="EZ50">
            <v>359</v>
          </cell>
          <cell r="FA50">
            <v>536</v>
          </cell>
          <cell r="FB50">
            <v>895</v>
          </cell>
          <cell r="FC50" t="str">
            <v>Survey Week(s)</v>
          </cell>
          <cell r="FD50">
            <v>728</v>
          </cell>
          <cell r="FE50" t="str">
            <v>Survey Week(s)</v>
          </cell>
          <cell r="FF50">
            <v>13260</v>
          </cell>
          <cell r="FG50" t="str">
            <v>Actual Count</v>
          </cell>
          <cell r="FH50">
            <v>3016</v>
          </cell>
          <cell r="FI50" t="str">
            <v>2</v>
          </cell>
          <cell r="FJ50">
            <v>6342</v>
          </cell>
          <cell r="FK50">
            <v>8135</v>
          </cell>
          <cell r="FL50" t="str">
            <v/>
          </cell>
          <cell r="FM50" t="str">
            <v/>
          </cell>
          <cell r="FN50">
            <v>0</v>
          </cell>
          <cell r="FO50">
            <v>0</v>
          </cell>
          <cell r="FP50">
            <v>0</v>
          </cell>
          <cell r="FQ50">
            <v>0</v>
          </cell>
          <cell r="FR50">
            <v>1398</v>
          </cell>
          <cell r="FS50">
            <v>2177</v>
          </cell>
          <cell r="FT50">
            <v>2</v>
          </cell>
          <cell r="FU50">
            <v>3577</v>
          </cell>
          <cell r="FV50">
            <v>222</v>
          </cell>
          <cell r="FW50">
            <v>3577</v>
          </cell>
          <cell r="FX50">
            <v>29109</v>
          </cell>
          <cell r="FY50">
            <v>29109</v>
          </cell>
          <cell r="FZ50">
            <v>40</v>
          </cell>
          <cell r="GA50">
            <v>0</v>
          </cell>
          <cell r="GB50">
            <v>46</v>
          </cell>
          <cell r="GC50">
            <v>86</v>
          </cell>
          <cell r="GD50">
            <v>726</v>
          </cell>
          <cell r="GE50">
            <v>0</v>
          </cell>
          <cell r="GF50">
            <v>927</v>
          </cell>
          <cell r="GG50">
            <v>1653</v>
          </cell>
          <cell r="GH50">
            <v>7</v>
          </cell>
          <cell r="GI50">
            <v>7</v>
          </cell>
          <cell r="GJ50" t="str">
            <v>Mrs.</v>
          </cell>
          <cell r="GK50" t="str">
            <v>Marie</v>
          </cell>
          <cell r="GL50" t="str">
            <v>Bannink</v>
          </cell>
          <cell r="GM50" t="str">
            <v>220 Golf Dr</v>
          </cell>
          <cell r="GN50" t="str">
            <v>Clear Lake</v>
          </cell>
          <cell r="GO50" t="str">
            <v>54005</v>
          </cell>
          <cell r="GP50" t="str">
            <v>mbannink@clearlake-wi.gov</v>
          </cell>
          <cell r="GQ50" t="str">
            <v>Mr.</v>
          </cell>
          <cell r="GR50" t="str">
            <v>John</v>
          </cell>
          <cell r="GS50" t="str">
            <v>Hazen</v>
          </cell>
          <cell r="GT50" t="str">
            <v>431 4th St</v>
          </cell>
          <cell r="GU50" t="str">
            <v>Clear Lake</v>
          </cell>
          <cell r="GV50" t="str">
            <v>54005</v>
          </cell>
          <cell r="GW50" t="str">
            <v/>
          </cell>
          <cell r="GX50" t="str">
            <v>Mrs.</v>
          </cell>
          <cell r="GY50" t="str">
            <v>Marci</v>
          </cell>
          <cell r="GZ50" t="str">
            <v>Meyer</v>
          </cell>
          <cell r="HA50" t="str">
            <v>2526 200th Ave</v>
          </cell>
          <cell r="HB50" t="str">
            <v>Deer Park</v>
          </cell>
          <cell r="HC50" t="str">
            <v>54007</v>
          </cell>
          <cell r="HD50" t="str">
            <v/>
          </cell>
          <cell r="HE50" t="str">
            <v>Ms.</v>
          </cell>
          <cell r="HF50" t="str">
            <v>Debra</v>
          </cell>
          <cell r="HG50" t="str">
            <v>McMahan</v>
          </cell>
          <cell r="HH50" t="str">
            <v>390 5th St NW</v>
          </cell>
          <cell r="HI50" t="str">
            <v>Clear Lake</v>
          </cell>
          <cell r="HJ50" t="str">
            <v>54005</v>
          </cell>
          <cell r="HK50" t="str">
            <v/>
          </cell>
          <cell r="HL50" t="str">
            <v>Mrs.</v>
          </cell>
          <cell r="HM50" t="str">
            <v>Patricia</v>
          </cell>
          <cell r="HN50" t="str">
            <v>Mitchell</v>
          </cell>
          <cell r="HO50" t="str">
            <v>6 Barron Dunn Ave</v>
          </cell>
          <cell r="HP50" t="str">
            <v>Clear Lake</v>
          </cell>
          <cell r="HQ50" t="str">
            <v>54005</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v>5</v>
          </cell>
          <cell r="KZ50" t="str">
            <v>Village</v>
          </cell>
          <cell r="LA50" t="str">
            <v>Clear Lake</v>
          </cell>
          <cell r="LB50">
            <v>69255</v>
          </cell>
          <cell r="LC50" t="str">
            <v>Village</v>
          </cell>
          <cell r="LD50" t="str">
            <v>Clear Lake</v>
          </cell>
          <cell r="LE50">
            <v>1305</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v>70560</v>
          </cell>
          <cell r="LV50">
            <v>40736</v>
          </cell>
          <cell r="LW50" t="str">
            <v>Barron</v>
          </cell>
          <cell r="LX50">
            <v>4911</v>
          </cell>
          <cell r="LY50" t="str">
            <v>Dunn</v>
          </cell>
          <cell r="LZ50">
            <v>728</v>
          </cell>
          <cell r="MA50" t="str">
            <v>St. Croix</v>
          </cell>
          <cell r="MB50">
            <v>9811</v>
          </cell>
          <cell r="MC50" t="str">
            <v/>
          </cell>
          <cell r="MD50" t="str">
            <v/>
          </cell>
          <cell r="ME50" t="str">
            <v/>
          </cell>
          <cell r="MF50" t="str">
            <v/>
          </cell>
          <cell r="MG50" t="str">
            <v/>
          </cell>
          <cell r="MH50" t="str">
            <v/>
          </cell>
          <cell r="MI50" t="str">
            <v/>
          </cell>
          <cell r="MJ50" t="str">
            <v/>
          </cell>
          <cell r="MK50" t="str">
            <v/>
          </cell>
          <cell r="ML50" t="str">
            <v/>
          </cell>
          <cell r="MM50" t="str">
            <v/>
          </cell>
          <cell r="MN50" t="str">
            <v/>
          </cell>
          <cell r="MO50" t="str">
            <v/>
          </cell>
          <cell r="MP50" t="str">
            <v/>
          </cell>
          <cell r="MQ50">
            <v>15450</v>
          </cell>
          <cell r="MR50" t="str">
            <v/>
          </cell>
          <cell r="MS50">
            <v>0</v>
          </cell>
          <cell r="MT50" t="str">
            <v/>
          </cell>
          <cell r="MU50" t="str">
            <v/>
          </cell>
          <cell r="MV50" t="str">
            <v/>
          </cell>
          <cell r="MW50" t="str">
            <v/>
          </cell>
          <cell r="MX50" t="str">
            <v/>
          </cell>
          <cell r="MY50" t="str">
            <v/>
          </cell>
          <cell r="MZ50">
            <v>0</v>
          </cell>
          <cell r="NA50" t="str">
            <v/>
          </cell>
          <cell r="NB50">
            <v>0</v>
          </cell>
          <cell r="NC50">
            <v>0</v>
          </cell>
          <cell r="ND50" t="str">
            <v/>
          </cell>
          <cell r="NE50" t="str">
            <v/>
          </cell>
          <cell r="NF50">
            <v>0</v>
          </cell>
          <cell r="NG50" t="str">
            <v/>
          </cell>
          <cell r="NH50" t="str">
            <v/>
          </cell>
          <cell r="NI50" t="str">
            <v/>
          </cell>
          <cell r="NJ50" t="str">
            <v/>
          </cell>
          <cell r="NK50" t="str">
            <v/>
          </cell>
          <cell r="NL50" t="str">
            <v/>
          </cell>
          <cell r="NM50" t="str">
            <v/>
          </cell>
          <cell r="NN50" t="str">
            <v/>
          </cell>
          <cell r="NO50" t="str">
            <v/>
          </cell>
          <cell r="NP50">
            <v>0</v>
          </cell>
          <cell r="NQ50" t="str">
            <v/>
          </cell>
          <cell r="NR50">
            <v>0</v>
          </cell>
          <cell r="NS50" t="str">
            <v/>
          </cell>
          <cell r="NT50" t="str">
            <v/>
          </cell>
          <cell r="NU50" t="str">
            <v/>
          </cell>
          <cell r="NV50" t="str">
            <v/>
          </cell>
          <cell r="NW50" t="str">
            <v/>
          </cell>
          <cell r="NX50" t="str">
            <v/>
          </cell>
          <cell r="NY50">
            <v>0</v>
          </cell>
          <cell r="NZ50">
            <v>7274</v>
          </cell>
          <cell r="OA50">
            <v>7663</v>
          </cell>
          <cell r="OB50">
            <v>141683</v>
          </cell>
        </row>
        <row r="51">
          <cell r="BM51" t="str">
            <v>WI0065</v>
          </cell>
          <cell r="BN51" t="str">
            <v/>
          </cell>
          <cell r="BO51" t="str">
            <v/>
          </cell>
          <cell r="BP51" t="str">
            <v>03</v>
          </cell>
          <cell r="BQ51" t="str">
            <v>WI</v>
          </cell>
          <cell r="BR51" t="str">
            <v/>
          </cell>
          <cell r="BS51" t="str">
            <v/>
          </cell>
          <cell r="BT51" t="str">
            <v>2019</v>
          </cell>
          <cell r="BU51" t="str">
            <v/>
          </cell>
          <cell r="BV51">
            <v>1</v>
          </cell>
          <cell r="BW51" t="str">
            <v/>
          </cell>
          <cell r="BX51" t="str">
            <v/>
          </cell>
          <cell r="BY51" t="str">
            <v/>
          </cell>
          <cell r="BZ51" t="str">
            <v/>
          </cell>
          <cell r="CA51" t="str">
            <v>Indianhead Federated Library System</v>
          </cell>
          <cell r="CB51" t="str">
            <v>Colfax Public Library</v>
          </cell>
          <cell r="CC51" t="str">
            <v>Ms</v>
          </cell>
          <cell r="CD51" t="str">
            <v>Lisa</v>
          </cell>
          <cell r="CE51" t="str">
            <v>Bragg-Hurlburt</v>
          </cell>
          <cell r="CF51" t="str">
            <v>hurlburt@colfaxpubliclibrary.org</v>
          </cell>
          <cell r="CG51" t="str">
            <v/>
          </cell>
          <cell r="CH51" t="str">
            <v/>
          </cell>
          <cell r="CI51" t="str">
            <v/>
          </cell>
          <cell r="CJ51" t="str">
            <v>Temporary</v>
          </cell>
          <cell r="CK51" t="str">
            <v/>
          </cell>
          <cell r="CL51" t="str">
            <v/>
          </cell>
          <cell r="CM51" t="str">
            <v>613 Main St.</v>
          </cell>
          <cell r="CN51" t="str">
            <v>PO Box 525</v>
          </cell>
          <cell r="CO51" t="str">
            <v>Colfax</v>
          </cell>
          <cell r="CP51" t="str">
            <v>54730</v>
          </cell>
          <cell r="CQ51" t="str">
            <v>0525</v>
          </cell>
          <cell r="CR51" t="str">
            <v>Dunn</v>
          </cell>
          <cell r="CS51" t="str">
            <v>WI</v>
          </cell>
          <cell r="CT51" t="str">
            <v>(715)962-4334</v>
          </cell>
          <cell r="CU51" t="str">
            <v/>
          </cell>
          <cell r="CV51" t="str">
            <v/>
          </cell>
          <cell r="CW51" t="str">
            <v>(715)962-2221</v>
          </cell>
          <cell r="CX51">
            <v>1800</v>
          </cell>
          <cell r="CY51">
            <v>0</v>
          </cell>
          <cell r="CZ51" t="str">
            <v>CE</v>
          </cell>
          <cell r="DA51">
            <v>39</v>
          </cell>
          <cell r="DB51">
            <v>52</v>
          </cell>
          <cell r="DC51">
            <v>0</v>
          </cell>
          <cell r="DD51">
            <v>52</v>
          </cell>
          <cell r="DE51">
            <v>0</v>
          </cell>
          <cell r="DF51">
            <v>2028</v>
          </cell>
          <cell r="DG51">
            <v>2028</v>
          </cell>
          <cell r="DH51">
            <v>0</v>
          </cell>
          <cell r="DI51">
            <v>8863</v>
          </cell>
          <cell r="DJ51">
            <v>1234</v>
          </cell>
          <cell r="DK51">
            <v>159486</v>
          </cell>
          <cell r="DL51">
            <v>699</v>
          </cell>
          <cell r="DM51">
            <v>26</v>
          </cell>
          <cell r="DN51">
            <v>56164</v>
          </cell>
          <cell r="DO51">
            <v>1238</v>
          </cell>
          <cell r="DP51">
            <v>223</v>
          </cell>
          <cell r="DQ51">
            <v>969</v>
          </cell>
          <cell r="DR51">
            <v>63</v>
          </cell>
          <cell r="DS51" t="str">
            <v/>
          </cell>
          <cell r="DT51" t="str">
            <v>2 ipads and 1 kindle</v>
          </cell>
          <cell r="DU51" t="str">
            <v/>
          </cell>
          <cell r="DV51" t="str">
            <v/>
          </cell>
          <cell r="DW51" t="str">
            <v/>
          </cell>
          <cell r="DX51" t="str">
            <v/>
          </cell>
          <cell r="DY51">
            <v>0</v>
          </cell>
          <cell r="DZ51">
            <v>6</v>
          </cell>
          <cell r="EA51">
            <v>50</v>
          </cell>
          <cell r="EB51">
            <v>56</v>
          </cell>
          <cell r="EC51">
            <v>42</v>
          </cell>
          <cell r="ED51">
            <v>227580</v>
          </cell>
          <cell r="EE51">
            <v>3.89445E-2</v>
          </cell>
          <cell r="EF51">
            <v>6</v>
          </cell>
          <cell r="EG51" t="str">
            <v/>
          </cell>
          <cell r="EH51">
            <v>42</v>
          </cell>
          <cell r="EI51">
            <v>1483</v>
          </cell>
          <cell r="EJ51">
            <v>31908</v>
          </cell>
          <cell r="EK51">
            <v>15414</v>
          </cell>
          <cell r="EL51" t="str">
            <v/>
          </cell>
          <cell r="EM51" t="str">
            <v/>
          </cell>
          <cell r="EN51" t="str">
            <v/>
          </cell>
          <cell r="EO51" t="str">
            <v>Total ILL Transactions</v>
          </cell>
          <cell r="EP51" t="str">
            <v/>
          </cell>
          <cell r="EQ51" t="str">
            <v/>
          </cell>
          <cell r="ER51" t="str">
            <v/>
          </cell>
          <cell r="ES51" t="str">
            <v/>
          </cell>
          <cell r="ET51" t="str">
            <v/>
          </cell>
          <cell r="EU51" t="str">
            <v/>
          </cell>
          <cell r="EV51">
            <v>9266</v>
          </cell>
          <cell r="EW51">
            <v>10603</v>
          </cell>
          <cell r="EX51">
            <v>9266</v>
          </cell>
          <cell r="EY51">
            <v>10603</v>
          </cell>
          <cell r="EZ51">
            <v>297</v>
          </cell>
          <cell r="FA51">
            <v>813</v>
          </cell>
          <cell r="FB51">
            <v>1110</v>
          </cell>
          <cell r="FC51" t="str">
            <v>Survey Week(s)</v>
          </cell>
          <cell r="FD51">
            <v>936</v>
          </cell>
          <cell r="FE51" t="str">
            <v>Survey Week(s)</v>
          </cell>
          <cell r="FF51">
            <v>17590</v>
          </cell>
          <cell r="FG51" t="str">
            <v>Actual Count</v>
          </cell>
          <cell r="FH51">
            <v>7780</v>
          </cell>
          <cell r="FI51" t="str">
            <v>2</v>
          </cell>
          <cell r="FJ51">
            <v>9806</v>
          </cell>
          <cell r="FK51">
            <v>5215</v>
          </cell>
          <cell r="FL51" t="str">
            <v/>
          </cell>
          <cell r="FM51" t="str">
            <v/>
          </cell>
          <cell r="FN51">
            <v>0</v>
          </cell>
          <cell r="FO51">
            <v>8</v>
          </cell>
          <cell r="FP51">
            <v>272</v>
          </cell>
          <cell r="FQ51">
            <v>280</v>
          </cell>
          <cell r="FR51">
            <v>2216</v>
          </cell>
          <cell r="FS51">
            <v>950</v>
          </cell>
          <cell r="FT51">
            <v>3</v>
          </cell>
          <cell r="FU51">
            <v>3169</v>
          </cell>
          <cell r="FV51">
            <v>115</v>
          </cell>
          <cell r="FW51">
            <v>3449</v>
          </cell>
          <cell r="FX51">
            <v>35077</v>
          </cell>
          <cell r="FY51">
            <v>35357</v>
          </cell>
          <cell r="FZ51">
            <v>80</v>
          </cell>
          <cell r="GA51">
            <v>55</v>
          </cell>
          <cell r="GB51">
            <v>20</v>
          </cell>
          <cell r="GC51">
            <v>155</v>
          </cell>
          <cell r="GD51">
            <v>1284</v>
          </cell>
          <cell r="GE51">
            <v>310</v>
          </cell>
          <cell r="GF51">
            <v>408</v>
          </cell>
          <cell r="GG51">
            <v>2002</v>
          </cell>
          <cell r="GH51">
            <v>7</v>
          </cell>
          <cell r="GI51">
            <v>7</v>
          </cell>
          <cell r="GJ51" t="str">
            <v>Ms.</v>
          </cell>
          <cell r="GK51" t="str">
            <v>Krista</v>
          </cell>
          <cell r="GL51" t="str">
            <v>Ottinger</v>
          </cell>
          <cell r="GM51" t="str">
            <v>E9550 945th Avenue</v>
          </cell>
          <cell r="GN51" t="str">
            <v>Colfax</v>
          </cell>
          <cell r="GO51" t="str">
            <v>54730</v>
          </cell>
          <cell r="GP51" t="str">
            <v>skottinger@centurytel.net</v>
          </cell>
          <cell r="GQ51" t="str">
            <v>Ms.</v>
          </cell>
          <cell r="GR51" t="str">
            <v>Nancy</v>
          </cell>
          <cell r="GS51" t="str">
            <v>Baumgartner</v>
          </cell>
          <cell r="GT51" t="str">
            <v>506 Maple</v>
          </cell>
          <cell r="GU51" t="str">
            <v>Colfax</v>
          </cell>
          <cell r="GV51" t="str">
            <v>54730</v>
          </cell>
          <cell r="GW51" t="str">
            <v>nbmgrtnr@yahoo.com</v>
          </cell>
          <cell r="GX51" t="str">
            <v>Ms.</v>
          </cell>
          <cell r="GY51" t="str">
            <v>Mark</v>
          </cell>
          <cell r="GZ51" t="str">
            <v>Halpin</v>
          </cell>
          <cell r="HA51" t="str">
            <v>P.O. Box 290</v>
          </cell>
          <cell r="HB51" t="str">
            <v>Colfax</v>
          </cell>
          <cell r="HC51" t="str">
            <v>54730</v>
          </cell>
          <cell r="HD51" t="str">
            <v>HalpinMarkS@yahoo.com</v>
          </cell>
          <cell r="HE51" t="str">
            <v>Ms.</v>
          </cell>
          <cell r="HF51" t="str">
            <v>Megan</v>
          </cell>
          <cell r="HG51" t="str">
            <v>Pawlak</v>
          </cell>
          <cell r="HH51" t="str">
            <v>113 River Street</v>
          </cell>
          <cell r="HI51" t="str">
            <v>Colfax</v>
          </cell>
          <cell r="HJ51" t="str">
            <v>54730</v>
          </cell>
          <cell r="HK51" t="str">
            <v>pawlak@colfax.k12.wi.us</v>
          </cell>
          <cell r="HL51" t="str">
            <v>Mr.</v>
          </cell>
          <cell r="HM51" t="str">
            <v>Gary</v>
          </cell>
          <cell r="HN51" t="str">
            <v>Stene</v>
          </cell>
          <cell r="HO51" t="str">
            <v>505 High Street</v>
          </cell>
          <cell r="HP51" t="str">
            <v>Colfax</v>
          </cell>
          <cell r="HQ51" t="str">
            <v>54730</v>
          </cell>
          <cell r="HR51" t="str">
            <v>gstene@co.dunn.wi.us</v>
          </cell>
          <cell r="HS51" t="str">
            <v>Ms.</v>
          </cell>
          <cell r="HT51" t="str">
            <v>Eve</v>
          </cell>
          <cell r="HU51" t="str">
            <v>Suckow</v>
          </cell>
          <cell r="HV51" t="str">
            <v>N8177 Hwy M</v>
          </cell>
          <cell r="HW51" t="str">
            <v>Colfax</v>
          </cell>
          <cell r="HX51" t="str">
            <v>54730</v>
          </cell>
          <cell r="HY51" t="str">
            <v>jonsuckow@gmail.com</v>
          </cell>
          <cell r="HZ51" t="str">
            <v>Ms.</v>
          </cell>
          <cell r="IA51" t="str">
            <v>Olivia</v>
          </cell>
          <cell r="IB51" t="str">
            <v>Landon</v>
          </cell>
          <cell r="IC51" t="str">
            <v>303 Park Drive</v>
          </cell>
          <cell r="ID51" t="str">
            <v>Colfax</v>
          </cell>
          <cell r="IE51" t="str">
            <v>54730</v>
          </cell>
          <cell r="IF51" t="str">
            <v>livdlandon@gmail.com</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v>7</v>
          </cell>
          <cell r="KZ51" t="str">
            <v>Village</v>
          </cell>
          <cell r="LA51" t="str">
            <v>Colfax</v>
          </cell>
          <cell r="LB51">
            <v>60000</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v>60000</v>
          </cell>
          <cell r="LV51">
            <v>69893</v>
          </cell>
          <cell r="LW51" t="str">
            <v>Chippewa</v>
          </cell>
          <cell r="LX51">
            <v>2907</v>
          </cell>
          <cell r="LY51" t="str">
            <v/>
          </cell>
          <cell r="LZ51" t="str">
            <v/>
          </cell>
          <cell r="MA51" t="str">
            <v/>
          </cell>
          <cell r="MB51" t="str">
            <v/>
          </cell>
          <cell r="MC51" t="str">
            <v/>
          </cell>
          <cell r="MD51" t="str">
            <v/>
          </cell>
          <cell r="ME51" t="str">
            <v/>
          </cell>
          <cell r="MF51" t="str">
            <v/>
          </cell>
          <cell r="MG51" t="str">
            <v/>
          </cell>
          <cell r="MH51" t="str">
            <v/>
          </cell>
          <cell r="MI51" t="str">
            <v/>
          </cell>
          <cell r="MJ51" t="str">
            <v/>
          </cell>
          <cell r="MK51" t="str">
            <v/>
          </cell>
          <cell r="ML51" t="str">
            <v/>
          </cell>
          <cell r="MM51" t="str">
            <v/>
          </cell>
          <cell r="MN51" t="str">
            <v/>
          </cell>
          <cell r="MO51" t="str">
            <v/>
          </cell>
          <cell r="MP51" t="str">
            <v/>
          </cell>
          <cell r="MQ51">
            <v>2907</v>
          </cell>
          <cell r="MR51" t="str">
            <v/>
          </cell>
          <cell r="MS51">
            <v>0</v>
          </cell>
          <cell r="MT51" t="str">
            <v/>
          </cell>
          <cell r="MU51" t="str">
            <v/>
          </cell>
          <cell r="MV51" t="str">
            <v/>
          </cell>
          <cell r="MW51" t="str">
            <v/>
          </cell>
          <cell r="MX51" t="str">
            <v/>
          </cell>
          <cell r="MY51" t="str">
            <v/>
          </cell>
          <cell r="MZ51">
            <v>0</v>
          </cell>
          <cell r="NA51" t="str">
            <v/>
          </cell>
          <cell r="NB51">
            <v>0</v>
          </cell>
          <cell r="NC51">
            <v>0</v>
          </cell>
          <cell r="ND51" t="str">
            <v/>
          </cell>
          <cell r="NE51" t="str">
            <v/>
          </cell>
          <cell r="NF51">
            <v>0</v>
          </cell>
          <cell r="NG51" t="str">
            <v/>
          </cell>
          <cell r="NH51" t="str">
            <v/>
          </cell>
          <cell r="NI51" t="str">
            <v/>
          </cell>
          <cell r="NJ51" t="str">
            <v/>
          </cell>
          <cell r="NK51" t="str">
            <v/>
          </cell>
          <cell r="NL51" t="str">
            <v/>
          </cell>
          <cell r="NM51" t="str">
            <v/>
          </cell>
          <cell r="NN51" t="str">
            <v/>
          </cell>
          <cell r="NO51" t="str">
            <v/>
          </cell>
          <cell r="NP51">
            <v>0</v>
          </cell>
          <cell r="NQ51" t="str">
            <v/>
          </cell>
          <cell r="NR51">
            <v>0</v>
          </cell>
          <cell r="NS51" t="str">
            <v/>
          </cell>
          <cell r="NT51">
            <v>0</v>
          </cell>
          <cell r="NU51" t="str">
            <v/>
          </cell>
          <cell r="NV51">
            <v>0</v>
          </cell>
          <cell r="NW51" t="str">
            <v/>
          </cell>
          <cell r="NX51">
            <v>0</v>
          </cell>
          <cell r="NY51">
            <v>0</v>
          </cell>
          <cell r="NZ51" t="str">
            <v/>
          </cell>
          <cell r="OA51">
            <v>7789</v>
          </cell>
          <cell r="OB51">
            <v>140589</v>
          </cell>
        </row>
        <row r="52">
          <cell r="BM52" t="str">
            <v>WI0067</v>
          </cell>
          <cell r="BN52" t="str">
            <v/>
          </cell>
          <cell r="BO52" t="str">
            <v/>
          </cell>
          <cell r="BP52" t="str">
            <v>03</v>
          </cell>
          <cell r="BQ52" t="str">
            <v>WI</v>
          </cell>
          <cell r="BR52" t="str">
            <v/>
          </cell>
          <cell r="BS52" t="str">
            <v/>
          </cell>
          <cell r="BT52" t="str">
            <v>2019</v>
          </cell>
          <cell r="BU52" t="str">
            <v/>
          </cell>
          <cell r="BV52">
            <v>2</v>
          </cell>
          <cell r="BW52" t="str">
            <v/>
          </cell>
          <cell r="BX52" t="str">
            <v/>
          </cell>
          <cell r="BY52" t="str">
            <v/>
          </cell>
          <cell r="BZ52" t="str">
            <v/>
          </cell>
          <cell r="CA52" t="str">
            <v>Indianhead Federated Library System</v>
          </cell>
          <cell r="CB52" t="str">
            <v>Cornell Public Library</v>
          </cell>
          <cell r="CC52" t="str">
            <v>Ms</v>
          </cell>
          <cell r="CD52" t="str">
            <v>Sharon</v>
          </cell>
          <cell r="CE52" t="str">
            <v>Shepard</v>
          </cell>
          <cell r="CF52" t="str">
            <v>sshepard@cornellpl.org</v>
          </cell>
          <cell r="CG52" t="str">
            <v/>
          </cell>
          <cell r="CH52" t="str">
            <v/>
          </cell>
          <cell r="CI52" t="str">
            <v/>
          </cell>
          <cell r="CJ52" t="str">
            <v/>
          </cell>
          <cell r="CK52" t="str">
            <v/>
          </cell>
          <cell r="CL52" t="str">
            <v/>
          </cell>
          <cell r="CM52" t="str">
            <v>117 N. Third St.</v>
          </cell>
          <cell r="CN52" t="str">
            <v>PO Box 796</v>
          </cell>
          <cell r="CO52" t="str">
            <v>Cornell</v>
          </cell>
          <cell r="CP52" t="str">
            <v>54732</v>
          </cell>
          <cell r="CQ52" t="str">
            <v>0796</v>
          </cell>
          <cell r="CR52" t="str">
            <v>Chippewa</v>
          </cell>
          <cell r="CS52" t="str">
            <v>WI</v>
          </cell>
          <cell r="CT52" t="str">
            <v>(715)239-3709</v>
          </cell>
          <cell r="CU52" t="str">
            <v/>
          </cell>
          <cell r="CV52" t="str">
            <v/>
          </cell>
          <cell r="CW52" t="str">
            <v>(715)239-3704</v>
          </cell>
          <cell r="CX52">
            <v>3313</v>
          </cell>
          <cell r="CY52">
            <v>0</v>
          </cell>
          <cell r="CZ52" t="str">
            <v>CE</v>
          </cell>
          <cell r="DA52">
            <v>30</v>
          </cell>
          <cell r="DB52">
            <v>52</v>
          </cell>
          <cell r="DC52" t="str">
            <v/>
          </cell>
          <cell r="DD52">
            <v>52</v>
          </cell>
          <cell r="DE52" t="str">
            <v/>
          </cell>
          <cell r="DF52">
            <v>1560</v>
          </cell>
          <cell r="DG52">
            <v>1560</v>
          </cell>
          <cell r="DH52" t="str">
            <v/>
          </cell>
          <cell r="DI52">
            <v>10797</v>
          </cell>
          <cell r="DJ52">
            <v>548</v>
          </cell>
          <cell r="DK52" t="str">
            <v/>
          </cell>
          <cell r="DL52">
            <v>1621</v>
          </cell>
          <cell r="DM52">
            <v>93</v>
          </cell>
          <cell r="DN52" t="str">
            <v/>
          </cell>
          <cell r="DO52">
            <v>2865</v>
          </cell>
          <cell r="DP52">
            <v>246</v>
          </cell>
          <cell r="DQ52" t="str">
            <v/>
          </cell>
          <cell r="DR52">
            <v>997</v>
          </cell>
          <cell r="DS52" t="str">
            <v/>
          </cell>
          <cell r="DT52" t="str">
            <v>Yearbook collection, historical photo collection, puppet kits, Lego's and assorted toys</v>
          </cell>
          <cell r="DU52" t="str">
            <v/>
          </cell>
          <cell r="DV52" t="str">
            <v/>
          </cell>
          <cell r="DW52" t="str">
            <v/>
          </cell>
          <cell r="DX52" t="str">
            <v/>
          </cell>
          <cell r="DY52">
            <v>0</v>
          </cell>
          <cell r="DZ52">
            <v>5</v>
          </cell>
          <cell r="EA52">
            <v>50</v>
          </cell>
          <cell r="EB52">
            <v>55</v>
          </cell>
          <cell r="EC52">
            <v>41</v>
          </cell>
          <cell r="ED52">
            <v>16376</v>
          </cell>
          <cell r="EE52">
            <v>0.65931850000000003</v>
          </cell>
          <cell r="EF52">
            <v>5</v>
          </cell>
          <cell r="EG52" t="str">
            <v/>
          </cell>
          <cell r="EH52">
            <v>41</v>
          </cell>
          <cell r="EI52">
            <v>887</v>
          </cell>
          <cell r="EJ52">
            <v>20977</v>
          </cell>
          <cell r="EK52">
            <v>8023</v>
          </cell>
          <cell r="EL52" t="str">
            <v/>
          </cell>
          <cell r="EM52" t="str">
            <v/>
          </cell>
          <cell r="EN52" t="str">
            <v/>
          </cell>
          <cell r="EO52" t="str">
            <v>Total ILL Transactions</v>
          </cell>
          <cell r="EP52" t="str">
            <v/>
          </cell>
          <cell r="EQ52" t="str">
            <v/>
          </cell>
          <cell r="ER52" t="str">
            <v/>
          </cell>
          <cell r="ES52" t="str">
            <v/>
          </cell>
          <cell r="ET52" t="str">
            <v/>
          </cell>
          <cell r="EU52" t="str">
            <v/>
          </cell>
          <cell r="EV52">
            <v>419</v>
          </cell>
          <cell r="EW52">
            <v>1898</v>
          </cell>
          <cell r="EX52">
            <v>419</v>
          </cell>
          <cell r="EY52">
            <v>1898</v>
          </cell>
          <cell r="EZ52">
            <v>729</v>
          </cell>
          <cell r="FA52">
            <v>779</v>
          </cell>
          <cell r="FB52">
            <v>1508</v>
          </cell>
          <cell r="FC52" t="str">
            <v>Survey Week(s)</v>
          </cell>
          <cell r="FD52">
            <v>144</v>
          </cell>
          <cell r="FE52" t="str">
            <v>Survey Week(s)</v>
          </cell>
          <cell r="FF52">
            <v>10584</v>
          </cell>
          <cell r="FG52" t="str">
            <v>Actual Count</v>
          </cell>
          <cell r="FH52">
            <v>1854</v>
          </cell>
          <cell r="FI52" t="str">
            <v>2</v>
          </cell>
          <cell r="FJ52">
            <v>8582</v>
          </cell>
          <cell r="FK52">
            <v>6445</v>
          </cell>
          <cell r="FL52" t="str">
            <v/>
          </cell>
          <cell r="FM52" t="str">
            <v/>
          </cell>
          <cell r="FN52">
            <v>0</v>
          </cell>
          <cell r="FO52">
            <v>0</v>
          </cell>
          <cell r="FP52">
            <v>0</v>
          </cell>
          <cell r="FQ52">
            <v>0</v>
          </cell>
          <cell r="FR52">
            <v>0</v>
          </cell>
          <cell r="FS52">
            <v>0</v>
          </cell>
          <cell r="FT52">
            <v>0</v>
          </cell>
          <cell r="FU52">
            <v>0</v>
          </cell>
          <cell r="FV52">
            <v>0</v>
          </cell>
          <cell r="FW52">
            <v>0</v>
          </cell>
          <cell r="FX52">
            <v>20977</v>
          </cell>
          <cell r="FY52">
            <v>20977</v>
          </cell>
          <cell r="FZ52">
            <v>4</v>
          </cell>
          <cell r="GA52">
            <v>0</v>
          </cell>
          <cell r="GB52">
            <v>0</v>
          </cell>
          <cell r="GC52">
            <v>4</v>
          </cell>
          <cell r="GD52">
            <v>102</v>
          </cell>
          <cell r="GE52">
            <v>0</v>
          </cell>
          <cell r="GF52">
            <v>0</v>
          </cell>
          <cell r="GG52">
            <v>102</v>
          </cell>
          <cell r="GH52">
            <v>4</v>
          </cell>
          <cell r="GI52">
            <v>4</v>
          </cell>
          <cell r="GJ52" t="str">
            <v>Ms.</v>
          </cell>
          <cell r="GK52" t="str">
            <v>Ann</v>
          </cell>
          <cell r="GL52" t="str">
            <v>Sime</v>
          </cell>
          <cell r="GM52" t="str">
            <v>801 South 8th Street</v>
          </cell>
          <cell r="GN52" t="str">
            <v>Cornell</v>
          </cell>
          <cell r="GO52" t="str">
            <v>54732</v>
          </cell>
          <cell r="GP52" t="str">
            <v/>
          </cell>
          <cell r="GQ52" t="str">
            <v>Ms.</v>
          </cell>
          <cell r="GR52" t="str">
            <v>Sandy</v>
          </cell>
          <cell r="GS52" t="str">
            <v>Kadlec</v>
          </cell>
          <cell r="GT52" t="str">
            <v>P.O. Box 442; 408 South Street</v>
          </cell>
          <cell r="GU52" t="str">
            <v>Cornell</v>
          </cell>
          <cell r="GV52" t="str">
            <v>54732</v>
          </cell>
          <cell r="GW52" t="str">
            <v>ronnsandy@centurytel.net</v>
          </cell>
          <cell r="GX52" t="str">
            <v>Ms.</v>
          </cell>
          <cell r="GY52" t="str">
            <v>Nancy</v>
          </cell>
          <cell r="GZ52" t="str">
            <v>Hickethier</v>
          </cell>
          <cell r="HA52" t="str">
            <v>1300 Ripley Street</v>
          </cell>
          <cell r="HB52" t="str">
            <v>Cornell</v>
          </cell>
          <cell r="HC52" t="str">
            <v>54732</v>
          </cell>
          <cell r="HD52" t="str">
            <v/>
          </cell>
          <cell r="HE52" t="str">
            <v>Ms.</v>
          </cell>
          <cell r="HF52" t="str">
            <v>Jane</v>
          </cell>
          <cell r="HG52" t="str">
            <v>Ash</v>
          </cell>
          <cell r="HH52" t="str">
            <v>299 Woodside</v>
          </cell>
          <cell r="HI52" t="str">
            <v>Cornell</v>
          </cell>
          <cell r="HJ52" t="str">
            <v>54732</v>
          </cell>
          <cell r="HK52" t="str">
            <v>janemarieash@hotmail.com</v>
          </cell>
          <cell r="HL52" t="str">
            <v>Ms.</v>
          </cell>
          <cell r="HM52" t="str">
            <v>Linda</v>
          </cell>
          <cell r="HN52" t="str">
            <v>Kohls</v>
          </cell>
          <cell r="HO52" t="str">
            <v>19592 CTY HWY D</v>
          </cell>
          <cell r="HP52" t="str">
            <v>Cornell</v>
          </cell>
          <cell r="HQ52" t="str">
            <v>54732</v>
          </cell>
          <cell r="HR52" t="str">
            <v>LrKohls@chipvalley.com</v>
          </cell>
          <cell r="HS52" t="str">
            <v>Ms.</v>
          </cell>
          <cell r="HT52" t="str">
            <v>Charlotte</v>
          </cell>
          <cell r="HU52" t="str">
            <v>Yohnk</v>
          </cell>
          <cell r="HV52" t="str">
            <v>533 Baribeau Road</v>
          </cell>
          <cell r="HW52" t="str">
            <v>Cornell</v>
          </cell>
          <cell r="HX52" t="str">
            <v>54732</v>
          </cell>
          <cell r="HY52" t="str">
            <v>tcyohnk@gmail.com</v>
          </cell>
          <cell r="HZ52" t="str">
            <v>Mr.</v>
          </cell>
          <cell r="IA52" t="str">
            <v>Amiee</v>
          </cell>
          <cell r="IB52" t="str">
            <v>Korger</v>
          </cell>
          <cell r="IC52" t="str">
            <v>204 S 7th Street</v>
          </cell>
          <cell r="ID52" t="str">
            <v>Cornell</v>
          </cell>
          <cell r="IE52" t="str">
            <v>54732</v>
          </cell>
          <cell r="IF52" t="str">
            <v>pinkhappyturtle@gmail.com</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v>7</v>
          </cell>
          <cell r="KZ52" t="str">
            <v>City</v>
          </cell>
          <cell r="LA52" t="str">
            <v>Cornell</v>
          </cell>
          <cell r="LB52">
            <v>41410</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v>41410</v>
          </cell>
          <cell r="LV52">
            <v>42276</v>
          </cell>
          <cell r="LW52" t="str">
            <v>Taylor</v>
          </cell>
          <cell r="LX52">
            <v>672</v>
          </cell>
          <cell r="LY52" t="str">
            <v>Rusk</v>
          </cell>
          <cell r="LZ52">
            <v>351</v>
          </cell>
          <cell r="MA52" t="str">
            <v/>
          </cell>
          <cell r="MB52" t="str">
            <v/>
          </cell>
          <cell r="MC52" t="str">
            <v/>
          </cell>
          <cell r="MD52" t="str">
            <v/>
          </cell>
          <cell r="ME52" t="str">
            <v/>
          </cell>
          <cell r="MF52" t="str">
            <v/>
          </cell>
          <cell r="MG52" t="str">
            <v/>
          </cell>
          <cell r="MH52" t="str">
            <v/>
          </cell>
          <cell r="MI52" t="str">
            <v/>
          </cell>
          <cell r="MJ52" t="str">
            <v/>
          </cell>
          <cell r="MK52" t="str">
            <v/>
          </cell>
          <cell r="ML52" t="str">
            <v/>
          </cell>
          <cell r="MM52" t="str">
            <v/>
          </cell>
          <cell r="MN52" t="str">
            <v/>
          </cell>
          <cell r="MO52" t="str">
            <v/>
          </cell>
          <cell r="MP52" t="str">
            <v/>
          </cell>
          <cell r="MQ52">
            <v>1023</v>
          </cell>
          <cell r="MR52" t="str">
            <v/>
          </cell>
          <cell r="MS52">
            <v>0</v>
          </cell>
          <cell r="MT52" t="str">
            <v/>
          </cell>
          <cell r="MU52">
            <v>0</v>
          </cell>
          <cell r="MV52" t="str">
            <v/>
          </cell>
          <cell r="MW52">
            <v>0</v>
          </cell>
          <cell r="MX52" t="str">
            <v/>
          </cell>
          <cell r="MY52">
            <v>0</v>
          </cell>
          <cell r="MZ52">
            <v>0</v>
          </cell>
          <cell r="NA52" t="str">
            <v/>
          </cell>
          <cell r="NB52">
            <v>0</v>
          </cell>
          <cell r="NC52">
            <v>0</v>
          </cell>
          <cell r="ND52" t="str">
            <v/>
          </cell>
          <cell r="NE52" t="str">
            <v/>
          </cell>
          <cell r="NF52">
            <v>0</v>
          </cell>
          <cell r="NG52" t="str">
            <v/>
          </cell>
          <cell r="NH52" t="str">
            <v/>
          </cell>
          <cell r="NI52" t="str">
            <v/>
          </cell>
          <cell r="NJ52" t="str">
            <v/>
          </cell>
          <cell r="NK52" t="str">
            <v/>
          </cell>
          <cell r="NL52" t="str">
            <v/>
          </cell>
          <cell r="NM52" t="str">
            <v/>
          </cell>
          <cell r="NN52" t="str">
            <v/>
          </cell>
          <cell r="NO52" t="str">
            <v/>
          </cell>
          <cell r="NP52">
            <v>0</v>
          </cell>
          <cell r="NQ52" t="str">
            <v/>
          </cell>
          <cell r="NR52">
            <v>0</v>
          </cell>
          <cell r="NS52" t="str">
            <v/>
          </cell>
          <cell r="NT52">
            <v>0</v>
          </cell>
          <cell r="NU52" t="str">
            <v/>
          </cell>
          <cell r="NV52">
            <v>0</v>
          </cell>
          <cell r="NW52" t="str">
            <v/>
          </cell>
          <cell r="NX52">
            <v>0</v>
          </cell>
          <cell r="NY52">
            <v>0</v>
          </cell>
          <cell r="NZ52">
            <v>0</v>
          </cell>
          <cell r="OA52">
            <v>3516</v>
          </cell>
          <cell r="OB52">
            <v>88225</v>
          </cell>
        </row>
        <row r="53">
          <cell r="BM53" t="str">
            <v>WI0307</v>
          </cell>
          <cell r="BN53" t="str">
            <v/>
          </cell>
          <cell r="BO53" t="str">
            <v/>
          </cell>
          <cell r="BP53" t="str">
            <v>03</v>
          </cell>
          <cell r="BQ53" t="str">
            <v>WI</v>
          </cell>
          <cell r="BR53" t="str">
            <v/>
          </cell>
          <cell r="BS53" t="str">
            <v/>
          </cell>
          <cell r="BT53" t="str">
            <v>2019</v>
          </cell>
          <cell r="BU53" t="str">
            <v/>
          </cell>
          <cell r="BV53">
            <v>2</v>
          </cell>
          <cell r="BW53" t="str">
            <v/>
          </cell>
          <cell r="BX53" t="str">
            <v/>
          </cell>
          <cell r="BY53" t="str">
            <v/>
          </cell>
          <cell r="BZ53" t="str">
            <v/>
          </cell>
          <cell r="CA53" t="str">
            <v>Indianhead Federated Library System</v>
          </cell>
          <cell r="CB53" t="str">
            <v>D.R. Moon Memorial Library</v>
          </cell>
          <cell r="CC53" t="str">
            <v>Ms</v>
          </cell>
          <cell r="CD53" t="str">
            <v>Elizabeth</v>
          </cell>
          <cell r="CE53" t="str">
            <v>Miniatt</v>
          </cell>
          <cell r="CF53" t="str">
            <v>stanleypl@stanleylibrary.org</v>
          </cell>
          <cell r="CG53" t="str">
            <v/>
          </cell>
          <cell r="CH53" t="str">
            <v/>
          </cell>
          <cell r="CI53" t="str">
            <v/>
          </cell>
          <cell r="CJ53" t="str">
            <v/>
          </cell>
          <cell r="CK53" t="str">
            <v/>
          </cell>
          <cell r="CL53" t="str">
            <v/>
          </cell>
          <cell r="CM53" t="str">
            <v>154 4th Ave.</v>
          </cell>
          <cell r="CN53" t="str">
            <v>154 4th Ave</v>
          </cell>
          <cell r="CO53" t="str">
            <v>Stanley</v>
          </cell>
          <cell r="CP53" t="str">
            <v>54768</v>
          </cell>
          <cell r="CQ53" t="str">
            <v>0112</v>
          </cell>
          <cell r="CR53" t="str">
            <v>Chippewa</v>
          </cell>
          <cell r="CS53" t="str">
            <v>WI</v>
          </cell>
          <cell r="CT53" t="str">
            <v>(715)644-2004</v>
          </cell>
          <cell r="CU53" t="str">
            <v/>
          </cell>
          <cell r="CV53" t="str">
            <v/>
          </cell>
          <cell r="CW53" t="str">
            <v>(715)644-2941</v>
          </cell>
          <cell r="CX53">
            <v>5400</v>
          </cell>
          <cell r="CY53">
            <v>0</v>
          </cell>
          <cell r="CZ53" t="str">
            <v>CE</v>
          </cell>
          <cell r="DA53">
            <v>42</v>
          </cell>
          <cell r="DB53">
            <v>52</v>
          </cell>
          <cell r="DC53">
            <v>0</v>
          </cell>
          <cell r="DD53">
            <v>52</v>
          </cell>
          <cell r="DE53">
            <v>0</v>
          </cell>
          <cell r="DF53">
            <v>2184</v>
          </cell>
          <cell r="DG53">
            <v>2184</v>
          </cell>
          <cell r="DH53">
            <v>0</v>
          </cell>
          <cell r="DI53">
            <v>12549</v>
          </cell>
          <cell r="DJ53">
            <v>503</v>
          </cell>
          <cell r="DK53">
            <v>159486</v>
          </cell>
          <cell r="DL53">
            <v>1385</v>
          </cell>
          <cell r="DM53">
            <v>40</v>
          </cell>
          <cell r="DN53">
            <v>56164</v>
          </cell>
          <cell r="DO53">
            <v>3305</v>
          </cell>
          <cell r="DP53">
            <v>211</v>
          </cell>
          <cell r="DQ53">
            <v>969</v>
          </cell>
          <cell r="DR53">
            <v>146</v>
          </cell>
          <cell r="DS53" t="str">
            <v/>
          </cell>
          <cell r="DT53" t="str">
            <v>stuffed animal kits, electric meters</v>
          </cell>
          <cell r="DU53" t="str">
            <v/>
          </cell>
          <cell r="DV53" t="str">
            <v/>
          </cell>
          <cell r="DW53" t="str">
            <v/>
          </cell>
          <cell r="DX53" t="str">
            <v/>
          </cell>
          <cell r="DY53">
            <v>0</v>
          </cell>
          <cell r="DZ53">
            <v>6</v>
          </cell>
          <cell r="EA53">
            <v>50</v>
          </cell>
          <cell r="EB53">
            <v>56</v>
          </cell>
          <cell r="EC53">
            <v>40</v>
          </cell>
          <cell r="ED53">
            <v>234100</v>
          </cell>
          <cell r="EE53">
            <v>5.3605300000000002E-2</v>
          </cell>
          <cell r="EF53">
            <v>6</v>
          </cell>
          <cell r="EG53" t="str">
            <v/>
          </cell>
          <cell r="EH53">
            <v>40</v>
          </cell>
          <cell r="EI53">
            <v>754</v>
          </cell>
          <cell r="EJ53">
            <v>31337</v>
          </cell>
          <cell r="EK53">
            <v>11711</v>
          </cell>
          <cell r="EL53" t="str">
            <v/>
          </cell>
          <cell r="EM53" t="str">
            <v/>
          </cell>
          <cell r="EN53" t="str">
            <v/>
          </cell>
          <cell r="EO53" t="str">
            <v>Total ILL Transactions</v>
          </cell>
          <cell r="EP53" t="str">
            <v/>
          </cell>
          <cell r="EQ53" t="str">
            <v/>
          </cell>
          <cell r="ER53" t="str">
            <v/>
          </cell>
          <cell r="ES53" t="str">
            <v/>
          </cell>
          <cell r="ET53" t="str">
            <v/>
          </cell>
          <cell r="EU53" t="str">
            <v/>
          </cell>
          <cell r="EV53">
            <v>4803</v>
          </cell>
          <cell r="EW53">
            <v>6325</v>
          </cell>
          <cell r="EX53">
            <v>4803</v>
          </cell>
          <cell r="EY53">
            <v>6325</v>
          </cell>
          <cell r="EZ53">
            <v>1627</v>
          </cell>
          <cell r="FA53">
            <v>1123</v>
          </cell>
          <cell r="FB53">
            <v>2750</v>
          </cell>
          <cell r="FC53" t="str">
            <v>Survey Week(s)</v>
          </cell>
          <cell r="FD53">
            <v>644</v>
          </cell>
          <cell r="FE53" t="str">
            <v>Survey Week(s)</v>
          </cell>
          <cell r="FF53">
            <v>13104</v>
          </cell>
          <cell r="FG53" t="str">
            <v>Actual Count</v>
          </cell>
          <cell r="FH53">
            <v>2206</v>
          </cell>
          <cell r="FI53" t="str">
            <v>2</v>
          </cell>
          <cell r="FJ53">
            <v>14522</v>
          </cell>
          <cell r="FK53">
            <v>6552</v>
          </cell>
          <cell r="FL53" t="str">
            <v/>
          </cell>
          <cell r="FM53" t="str">
            <v/>
          </cell>
          <cell r="FN53">
            <v>0</v>
          </cell>
          <cell r="FO53">
            <v>4</v>
          </cell>
          <cell r="FP53">
            <v>34</v>
          </cell>
          <cell r="FQ53">
            <v>38</v>
          </cell>
          <cell r="FR53">
            <v>1446</v>
          </cell>
          <cell r="FS53">
            <v>1492</v>
          </cell>
          <cell r="FT53">
            <v>0</v>
          </cell>
          <cell r="FU53">
            <v>2938</v>
          </cell>
          <cell r="FV53">
            <v>492</v>
          </cell>
          <cell r="FW53">
            <v>2976</v>
          </cell>
          <cell r="FX53">
            <v>34275</v>
          </cell>
          <cell r="FY53">
            <v>34313</v>
          </cell>
          <cell r="FZ53">
            <v>68</v>
          </cell>
          <cell r="GA53">
            <v>0</v>
          </cell>
          <cell r="GB53">
            <v>80</v>
          </cell>
          <cell r="GC53">
            <v>148</v>
          </cell>
          <cell r="GD53">
            <v>821</v>
          </cell>
          <cell r="GE53">
            <v>0</v>
          </cell>
          <cell r="GF53">
            <v>331</v>
          </cell>
          <cell r="GG53">
            <v>1152</v>
          </cell>
          <cell r="GH53">
            <v>9</v>
          </cell>
          <cell r="GI53">
            <v>9</v>
          </cell>
          <cell r="GJ53" t="str">
            <v>Ms.</v>
          </cell>
          <cell r="GK53" t="str">
            <v>Cathy</v>
          </cell>
          <cell r="GL53" t="str">
            <v>Ryba</v>
          </cell>
          <cell r="GM53" t="str">
            <v>36880 90th Ave</v>
          </cell>
          <cell r="GN53" t="str">
            <v>Stanley</v>
          </cell>
          <cell r="GO53" t="str">
            <v>54768</v>
          </cell>
          <cell r="GP53" t="str">
            <v>jryba@centurytel.net</v>
          </cell>
          <cell r="GQ53" t="str">
            <v>Mrs.</v>
          </cell>
          <cell r="GR53" t="str">
            <v>Sandra</v>
          </cell>
          <cell r="GS53" t="str">
            <v>Thorson</v>
          </cell>
          <cell r="GT53" t="str">
            <v>123 W 8TH Ave</v>
          </cell>
          <cell r="GU53" t="str">
            <v>Stanley</v>
          </cell>
          <cell r="GV53" t="str">
            <v>54768</v>
          </cell>
          <cell r="GW53" t="str">
            <v>sankon123@charter.net</v>
          </cell>
          <cell r="GX53" t="str">
            <v>Mr.</v>
          </cell>
          <cell r="GY53" t="str">
            <v>Lansing</v>
          </cell>
          <cell r="GZ53" t="str">
            <v>Carlson</v>
          </cell>
          <cell r="HA53" t="str">
            <v>W16912 Pinewood Drive</v>
          </cell>
          <cell r="HB53" t="str">
            <v>Stanley</v>
          </cell>
          <cell r="HC53" t="str">
            <v>54768</v>
          </cell>
          <cell r="HD53" t="str">
            <v>ottercreektransport@centurylink.net</v>
          </cell>
          <cell r="HE53" t="str">
            <v>Ms.</v>
          </cell>
          <cell r="HF53" t="str">
            <v>Andrea</v>
          </cell>
          <cell r="HG53" t="str">
            <v>Slowiak</v>
          </cell>
          <cell r="HH53" t="str">
            <v>809 E. 4th Ave</v>
          </cell>
          <cell r="HI53" t="str">
            <v>Stanley</v>
          </cell>
          <cell r="HJ53" t="str">
            <v>54768</v>
          </cell>
          <cell r="HK53" t="str">
            <v>aslowiak@pharmastarpbm.com</v>
          </cell>
          <cell r="HL53" t="str">
            <v>Ms.</v>
          </cell>
          <cell r="HM53" t="str">
            <v>Cheryl</v>
          </cell>
          <cell r="HN53" t="str">
            <v>Kern-Simirenko</v>
          </cell>
          <cell r="HO53" t="str">
            <v>N13457 Fernwall Ave</v>
          </cell>
          <cell r="HP53" t="str">
            <v>Stanley</v>
          </cell>
          <cell r="HQ53" t="str">
            <v>54768</v>
          </cell>
          <cell r="HR53" t="str">
            <v>cksakron@uwalumni,com</v>
          </cell>
          <cell r="HS53" t="str">
            <v>Mrs.</v>
          </cell>
          <cell r="HT53" t="str">
            <v>Anne</v>
          </cell>
          <cell r="HU53" t="str">
            <v>Diers</v>
          </cell>
          <cell r="HV53" t="str">
            <v>403 N Franklin ST</v>
          </cell>
          <cell r="HW53" t="str">
            <v>Stanley</v>
          </cell>
          <cell r="HX53" t="str">
            <v>54768</v>
          </cell>
          <cell r="HY53" t="str">
            <v>aldiers@hotmail.com</v>
          </cell>
          <cell r="HZ53" t="str">
            <v>Mr.</v>
          </cell>
          <cell r="IA53" t="str">
            <v>James</v>
          </cell>
          <cell r="IB53" t="str">
            <v>Ericksen</v>
          </cell>
          <cell r="IC53" t="str">
            <v>519 Kennedy Ave</v>
          </cell>
          <cell r="ID53" t="str">
            <v>Stanley</v>
          </cell>
          <cell r="IE53" t="str">
            <v>54768</v>
          </cell>
          <cell r="IF53" t="str">
            <v>ericksenjames@gmail.com</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v>7</v>
          </cell>
          <cell r="KZ53" t="str">
            <v>City</v>
          </cell>
          <cell r="LA53" t="str">
            <v>Stanley</v>
          </cell>
          <cell r="LB53">
            <v>86000</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v>86000</v>
          </cell>
          <cell r="LV53">
            <v>27566</v>
          </cell>
          <cell r="LW53" t="str">
            <v>Dunn</v>
          </cell>
          <cell r="LX53">
            <v>265</v>
          </cell>
          <cell r="LY53" t="str">
            <v>Eau Claire</v>
          </cell>
          <cell r="LZ53">
            <v>2361</v>
          </cell>
          <cell r="MA53" t="str">
            <v>Taylor</v>
          </cell>
          <cell r="MB53">
            <v>793</v>
          </cell>
          <cell r="MC53" t="str">
            <v>Rusk</v>
          </cell>
          <cell r="MD53">
            <v>461</v>
          </cell>
          <cell r="ME53" t="str">
            <v/>
          </cell>
          <cell r="MF53" t="str">
            <v/>
          </cell>
          <cell r="MG53" t="str">
            <v/>
          </cell>
          <cell r="MH53" t="str">
            <v/>
          </cell>
          <cell r="MI53" t="str">
            <v/>
          </cell>
          <cell r="MJ53" t="str">
            <v/>
          </cell>
          <cell r="MK53" t="str">
            <v/>
          </cell>
          <cell r="ML53" t="str">
            <v/>
          </cell>
          <cell r="MM53" t="str">
            <v/>
          </cell>
          <cell r="MN53" t="str">
            <v/>
          </cell>
          <cell r="MO53" t="str">
            <v/>
          </cell>
          <cell r="MP53" t="str">
            <v/>
          </cell>
          <cell r="MQ53">
            <v>3880</v>
          </cell>
          <cell r="MR53" t="str">
            <v/>
          </cell>
          <cell r="MS53">
            <v>0</v>
          </cell>
          <cell r="MT53" t="str">
            <v/>
          </cell>
          <cell r="MU53" t="str">
            <v/>
          </cell>
          <cell r="MV53" t="str">
            <v/>
          </cell>
          <cell r="MW53" t="str">
            <v/>
          </cell>
          <cell r="MX53" t="str">
            <v/>
          </cell>
          <cell r="MY53" t="str">
            <v/>
          </cell>
          <cell r="MZ53" t="str">
            <v/>
          </cell>
          <cell r="NA53" t="str">
            <v/>
          </cell>
          <cell r="NB53" t="str">
            <v/>
          </cell>
          <cell r="NC53">
            <v>0</v>
          </cell>
          <cell r="ND53" t="str">
            <v/>
          </cell>
          <cell r="NE53" t="str">
            <v>0</v>
          </cell>
          <cell r="NF53">
            <v>0</v>
          </cell>
          <cell r="NG53" t="str">
            <v/>
          </cell>
          <cell r="NH53" t="str">
            <v>0</v>
          </cell>
          <cell r="NI53">
            <v>0</v>
          </cell>
          <cell r="NJ53" t="str">
            <v/>
          </cell>
          <cell r="NK53" t="str">
            <v>0</v>
          </cell>
          <cell r="NL53">
            <v>0</v>
          </cell>
          <cell r="NM53" t="str">
            <v/>
          </cell>
          <cell r="NN53" t="str">
            <v>0</v>
          </cell>
          <cell r="NO53">
            <v>0</v>
          </cell>
          <cell r="NP53">
            <v>0</v>
          </cell>
          <cell r="NQ53" t="str">
            <v/>
          </cell>
          <cell r="NR53">
            <v>0</v>
          </cell>
          <cell r="NS53" t="str">
            <v/>
          </cell>
          <cell r="NT53">
            <v>0</v>
          </cell>
          <cell r="NU53" t="str">
            <v/>
          </cell>
          <cell r="NV53">
            <v>0</v>
          </cell>
          <cell r="NW53" t="str">
            <v/>
          </cell>
          <cell r="NX53">
            <v>0</v>
          </cell>
          <cell r="NY53">
            <v>0</v>
          </cell>
          <cell r="NZ53">
            <v>34511</v>
          </cell>
          <cell r="OA53">
            <v>7101</v>
          </cell>
          <cell r="OB53">
            <v>159058</v>
          </cell>
        </row>
        <row r="54">
          <cell r="BM54" t="str">
            <v>WI0076</v>
          </cell>
          <cell r="BN54" t="str">
            <v/>
          </cell>
          <cell r="BO54" t="str">
            <v/>
          </cell>
          <cell r="BP54" t="str">
            <v>03</v>
          </cell>
          <cell r="BQ54" t="str">
            <v>WI</v>
          </cell>
          <cell r="BR54" t="str">
            <v/>
          </cell>
          <cell r="BS54" t="str">
            <v/>
          </cell>
          <cell r="BT54" t="str">
            <v>2019</v>
          </cell>
          <cell r="BU54" t="str">
            <v/>
          </cell>
          <cell r="BV54">
            <v>1</v>
          </cell>
          <cell r="BW54" t="str">
            <v/>
          </cell>
          <cell r="BX54" t="str">
            <v/>
          </cell>
          <cell r="BY54" t="str">
            <v/>
          </cell>
          <cell r="BZ54" t="str">
            <v/>
          </cell>
          <cell r="CA54" t="str">
            <v>Indianhead Federated Library System</v>
          </cell>
          <cell r="CB54" t="str">
            <v>Deer Park Public Library</v>
          </cell>
          <cell r="CC54" t="str">
            <v>Ms</v>
          </cell>
          <cell r="CD54" t="str">
            <v>Barbara</v>
          </cell>
          <cell r="CE54" t="str">
            <v>Krueger</v>
          </cell>
          <cell r="CF54" t="str">
            <v>bkrueger@deerparkpl.org</v>
          </cell>
          <cell r="CG54" t="str">
            <v/>
          </cell>
          <cell r="CH54" t="str">
            <v/>
          </cell>
          <cell r="CI54" t="str">
            <v/>
          </cell>
          <cell r="CJ54" t="str">
            <v/>
          </cell>
          <cell r="CK54" t="str">
            <v/>
          </cell>
          <cell r="CL54" t="str">
            <v/>
          </cell>
          <cell r="CM54" t="str">
            <v>112 Front St. W.</v>
          </cell>
          <cell r="CN54" t="str">
            <v>112 Front St. W.</v>
          </cell>
          <cell r="CO54" t="str">
            <v>Deer Park</v>
          </cell>
          <cell r="CP54" t="str">
            <v>54007</v>
          </cell>
          <cell r="CQ54" t="str">
            <v>9711</v>
          </cell>
          <cell r="CR54" t="str">
            <v>St. Croix</v>
          </cell>
          <cell r="CS54" t="str">
            <v>WI</v>
          </cell>
          <cell r="CT54" t="str">
            <v>(715)269-5464</v>
          </cell>
          <cell r="CU54" t="str">
            <v/>
          </cell>
          <cell r="CV54" t="str">
            <v/>
          </cell>
          <cell r="CW54" t="str">
            <v>(715)269-5464</v>
          </cell>
          <cell r="CX54">
            <v>3400</v>
          </cell>
          <cell r="CY54">
            <v>0</v>
          </cell>
          <cell r="CZ54" t="str">
            <v>CE</v>
          </cell>
          <cell r="DA54">
            <v>29</v>
          </cell>
          <cell r="DB54">
            <v>52</v>
          </cell>
          <cell r="DC54">
            <v>0</v>
          </cell>
          <cell r="DD54">
            <v>52</v>
          </cell>
          <cell r="DE54">
            <v>0</v>
          </cell>
          <cell r="DF54">
            <v>1508</v>
          </cell>
          <cell r="DG54">
            <v>1508</v>
          </cell>
          <cell r="DH54">
            <v>0</v>
          </cell>
          <cell r="DI54">
            <v>7823</v>
          </cell>
          <cell r="DJ54">
            <v>692</v>
          </cell>
          <cell r="DK54">
            <v>159486</v>
          </cell>
          <cell r="DL54">
            <v>341</v>
          </cell>
          <cell r="DM54">
            <v>38</v>
          </cell>
          <cell r="DN54">
            <v>56164</v>
          </cell>
          <cell r="DO54">
            <v>1643</v>
          </cell>
          <cell r="DP54">
            <v>162</v>
          </cell>
          <cell r="DQ54">
            <v>969</v>
          </cell>
          <cell r="DR54">
            <v>82</v>
          </cell>
          <cell r="DS54" t="str">
            <v/>
          </cell>
          <cell r="DT54" t="str">
            <v>Puppets, book kits, Wi-Fi Hotspots, equipment</v>
          </cell>
          <cell r="DU54" t="str">
            <v/>
          </cell>
          <cell r="DV54" t="str">
            <v/>
          </cell>
          <cell r="DW54" t="str">
            <v/>
          </cell>
          <cell r="DX54" t="str">
            <v/>
          </cell>
          <cell r="DY54">
            <v>0</v>
          </cell>
          <cell r="DZ54">
            <v>6</v>
          </cell>
          <cell r="EA54">
            <v>50</v>
          </cell>
          <cell r="EB54">
            <v>56</v>
          </cell>
          <cell r="EC54">
            <v>24</v>
          </cell>
          <cell r="ED54">
            <v>226588</v>
          </cell>
          <cell r="EE54">
            <v>3.4525199999999999E-2</v>
          </cell>
          <cell r="EF54">
            <v>6</v>
          </cell>
          <cell r="EG54" t="str">
            <v/>
          </cell>
          <cell r="EH54">
            <v>24</v>
          </cell>
          <cell r="EI54">
            <v>892</v>
          </cell>
          <cell r="EJ54">
            <v>9590</v>
          </cell>
          <cell r="EK54">
            <v>3839</v>
          </cell>
          <cell r="EL54" t="str">
            <v/>
          </cell>
          <cell r="EM54" t="str">
            <v/>
          </cell>
          <cell r="EN54" t="str">
            <v/>
          </cell>
          <cell r="EO54" t="str">
            <v>Total ILL Transactions</v>
          </cell>
          <cell r="EP54" t="str">
            <v/>
          </cell>
          <cell r="EQ54" t="str">
            <v/>
          </cell>
          <cell r="ER54" t="str">
            <v/>
          </cell>
          <cell r="ES54" t="str">
            <v/>
          </cell>
          <cell r="ET54" t="str">
            <v/>
          </cell>
          <cell r="EU54" t="str">
            <v/>
          </cell>
          <cell r="EV54">
            <v>2844</v>
          </cell>
          <cell r="EW54">
            <v>2213</v>
          </cell>
          <cell r="EX54">
            <v>2844</v>
          </cell>
          <cell r="EY54">
            <v>2213</v>
          </cell>
          <cell r="EZ54">
            <v>134</v>
          </cell>
          <cell r="FA54">
            <v>223</v>
          </cell>
          <cell r="FB54">
            <v>357</v>
          </cell>
          <cell r="FC54" t="str">
            <v>Actual Count</v>
          </cell>
          <cell r="FD54">
            <v>315</v>
          </cell>
          <cell r="FE54" t="str">
            <v>Actual Count</v>
          </cell>
          <cell r="FF54">
            <v>4712</v>
          </cell>
          <cell r="FG54" t="str">
            <v>Actual Count</v>
          </cell>
          <cell r="FH54">
            <v>461</v>
          </cell>
          <cell r="FI54" t="str">
            <v>2</v>
          </cell>
          <cell r="FJ54">
            <v>5824</v>
          </cell>
          <cell r="FK54">
            <v>2135</v>
          </cell>
          <cell r="FL54" t="str">
            <v/>
          </cell>
          <cell r="FM54" t="str">
            <v/>
          </cell>
          <cell r="FN54">
            <v>0</v>
          </cell>
          <cell r="FO54">
            <v>0</v>
          </cell>
          <cell r="FP54">
            <v>28</v>
          </cell>
          <cell r="FQ54">
            <v>28</v>
          </cell>
          <cell r="FR54">
            <v>656</v>
          </cell>
          <cell r="FS54">
            <v>527</v>
          </cell>
          <cell r="FT54">
            <v>0</v>
          </cell>
          <cell r="FU54">
            <v>1183</v>
          </cell>
          <cell r="FV54">
            <v>19</v>
          </cell>
          <cell r="FW54">
            <v>1211</v>
          </cell>
          <cell r="FX54">
            <v>10773</v>
          </cell>
          <cell r="FY54">
            <v>10801</v>
          </cell>
          <cell r="FZ54">
            <v>54</v>
          </cell>
          <cell r="GA54">
            <v>3</v>
          </cell>
          <cell r="GB54">
            <v>79</v>
          </cell>
          <cell r="GC54">
            <v>136</v>
          </cell>
          <cell r="GD54">
            <v>425</v>
          </cell>
          <cell r="GE54">
            <v>16</v>
          </cell>
          <cell r="GF54">
            <v>710</v>
          </cell>
          <cell r="GG54">
            <v>1151</v>
          </cell>
          <cell r="GH54">
            <v>4</v>
          </cell>
          <cell r="GI54">
            <v>4</v>
          </cell>
          <cell r="GJ54" t="str">
            <v>Ms.</v>
          </cell>
          <cell r="GK54" t="str">
            <v>Carolyn</v>
          </cell>
          <cell r="GL54" t="str">
            <v>Mertz</v>
          </cell>
          <cell r="GM54" t="str">
            <v>616 South St. West</v>
          </cell>
          <cell r="GN54" t="str">
            <v>Deer Park</v>
          </cell>
          <cell r="GO54" t="str">
            <v>54007</v>
          </cell>
          <cell r="GP54" t="str">
            <v>carolyn.a.mertz@gmail.com</v>
          </cell>
          <cell r="GQ54" t="str">
            <v>Ms.</v>
          </cell>
          <cell r="GR54" t="str">
            <v>Jody</v>
          </cell>
          <cell r="GS54" t="str">
            <v>Lenz</v>
          </cell>
          <cell r="GT54" t="str">
            <v>2249 150TH Street</v>
          </cell>
          <cell r="GU54" t="str">
            <v>Star Prairie</v>
          </cell>
          <cell r="GV54" t="str">
            <v>54026</v>
          </cell>
          <cell r="GW54" t="str">
            <v>threshingtablefarm@frontiernet.net</v>
          </cell>
          <cell r="GX54" t="str">
            <v>Mr.</v>
          </cell>
          <cell r="GY54" t="str">
            <v>Dennis</v>
          </cell>
          <cell r="GZ54" t="str">
            <v>Neck</v>
          </cell>
          <cell r="HA54" t="str">
            <v>211 North Street West</v>
          </cell>
          <cell r="HB54" t="str">
            <v>Deer Park</v>
          </cell>
          <cell r="HC54" t="str">
            <v>54007</v>
          </cell>
          <cell r="HD54" t="str">
            <v>dneck@amerytel.net</v>
          </cell>
          <cell r="HE54" t="str">
            <v>Ms.</v>
          </cell>
          <cell r="HF54" t="str">
            <v>Sharon</v>
          </cell>
          <cell r="HG54" t="str">
            <v>Fouks</v>
          </cell>
          <cell r="HH54" t="str">
            <v>2347 Cty Rd H</v>
          </cell>
          <cell r="HI54" t="str">
            <v>Deer Park</v>
          </cell>
          <cell r="HJ54" t="str">
            <v>54007</v>
          </cell>
          <cell r="HK54" t="str">
            <v>smfvac1@gmail.com</v>
          </cell>
          <cell r="HL54" t="str">
            <v>Ms.</v>
          </cell>
          <cell r="HM54" t="str">
            <v>Brenda</v>
          </cell>
          <cell r="HN54" t="str">
            <v>Olson</v>
          </cell>
          <cell r="HO54" t="str">
            <v>501 South Street West</v>
          </cell>
          <cell r="HP54" t="str">
            <v>Deer Park</v>
          </cell>
          <cell r="HQ54" t="str">
            <v>54007</v>
          </cell>
          <cell r="HR54" t="str">
            <v>Bsolson81@yahoo.com</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v>5</v>
          </cell>
          <cell r="KZ54" t="str">
            <v>Village</v>
          </cell>
          <cell r="LA54" t="str">
            <v>Deer Park</v>
          </cell>
          <cell r="LB54">
            <v>25084</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v>25084</v>
          </cell>
          <cell r="LV54">
            <v>22952</v>
          </cell>
          <cell r="LW54" t="str">
            <v>Polk</v>
          </cell>
          <cell r="LX54">
            <v>3551</v>
          </cell>
          <cell r="LY54" t="str">
            <v>Dunn</v>
          </cell>
          <cell r="LZ54">
            <v>53</v>
          </cell>
          <cell r="MA54" t="str">
            <v>Barron</v>
          </cell>
          <cell r="MB54">
            <v>50</v>
          </cell>
          <cell r="MC54" t="str">
            <v/>
          </cell>
          <cell r="MD54" t="str">
            <v/>
          </cell>
          <cell r="ME54" t="str">
            <v/>
          </cell>
          <cell r="MF54" t="str">
            <v/>
          </cell>
          <cell r="MG54" t="str">
            <v/>
          </cell>
          <cell r="MH54" t="str">
            <v/>
          </cell>
          <cell r="MI54" t="str">
            <v/>
          </cell>
          <cell r="MJ54" t="str">
            <v/>
          </cell>
          <cell r="MK54" t="str">
            <v/>
          </cell>
          <cell r="ML54" t="str">
            <v/>
          </cell>
          <cell r="MM54" t="str">
            <v/>
          </cell>
          <cell r="MN54" t="str">
            <v/>
          </cell>
          <cell r="MO54" t="str">
            <v/>
          </cell>
          <cell r="MP54" t="str">
            <v/>
          </cell>
          <cell r="MQ54">
            <v>3654</v>
          </cell>
          <cell r="MR54" t="str">
            <v/>
          </cell>
          <cell r="MS54">
            <v>0</v>
          </cell>
          <cell r="MT54" t="str">
            <v/>
          </cell>
          <cell r="MU54" t="str">
            <v/>
          </cell>
          <cell r="MV54" t="str">
            <v/>
          </cell>
          <cell r="MW54" t="str">
            <v/>
          </cell>
          <cell r="MX54" t="str">
            <v/>
          </cell>
          <cell r="MY54" t="str">
            <v/>
          </cell>
          <cell r="MZ54">
            <v>0</v>
          </cell>
          <cell r="NA54" t="str">
            <v/>
          </cell>
          <cell r="NB54">
            <v>0</v>
          </cell>
          <cell r="NC54">
            <v>0</v>
          </cell>
          <cell r="ND54" t="str">
            <v/>
          </cell>
          <cell r="NE54" t="str">
            <v/>
          </cell>
          <cell r="NF54">
            <v>0</v>
          </cell>
          <cell r="NG54" t="str">
            <v/>
          </cell>
          <cell r="NH54" t="str">
            <v/>
          </cell>
          <cell r="NI54" t="str">
            <v/>
          </cell>
          <cell r="NJ54" t="str">
            <v/>
          </cell>
          <cell r="NK54" t="str">
            <v/>
          </cell>
          <cell r="NL54" t="str">
            <v/>
          </cell>
          <cell r="NM54" t="str">
            <v/>
          </cell>
          <cell r="NN54" t="str">
            <v/>
          </cell>
          <cell r="NO54" t="str">
            <v/>
          </cell>
          <cell r="NP54">
            <v>0</v>
          </cell>
          <cell r="NQ54" t="str">
            <v/>
          </cell>
          <cell r="NR54">
            <v>0</v>
          </cell>
          <cell r="NS54" t="str">
            <v/>
          </cell>
          <cell r="NT54" t="str">
            <v/>
          </cell>
          <cell r="NU54" t="str">
            <v/>
          </cell>
          <cell r="NV54" t="str">
            <v/>
          </cell>
          <cell r="NW54" t="str">
            <v/>
          </cell>
          <cell r="NX54" t="str">
            <v/>
          </cell>
          <cell r="NY54">
            <v>0</v>
          </cell>
          <cell r="NZ54">
            <v>2696</v>
          </cell>
          <cell r="OA54">
            <v>1308</v>
          </cell>
          <cell r="OB54">
            <v>55694</v>
          </cell>
        </row>
        <row r="55">
          <cell r="BM55" t="str">
            <v>WI0086</v>
          </cell>
          <cell r="BN55" t="str">
            <v/>
          </cell>
          <cell r="BO55" t="str">
            <v/>
          </cell>
          <cell r="BP55" t="str">
            <v>03</v>
          </cell>
          <cell r="BQ55" t="str">
            <v>WI</v>
          </cell>
          <cell r="BR55" t="str">
            <v/>
          </cell>
          <cell r="BS55" t="str">
            <v/>
          </cell>
          <cell r="BT55" t="str">
            <v>2019</v>
          </cell>
          <cell r="BU55" t="str">
            <v/>
          </cell>
          <cell r="BV55">
            <v>2</v>
          </cell>
          <cell r="BW55" t="str">
            <v/>
          </cell>
          <cell r="BX55" t="str">
            <v/>
          </cell>
          <cell r="BY55" t="str">
            <v/>
          </cell>
          <cell r="BZ55" t="str">
            <v/>
          </cell>
          <cell r="CA55" t="str">
            <v>Indianhead Federated Library System</v>
          </cell>
          <cell r="CB55" t="str">
            <v>Durand Community Library</v>
          </cell>
          <cell r="CC55" t="str">
            <v>Ms</v>
          </cell>
          <cell r="CD55" t="str">
            <v>Jan</v>
          </cell>
          <cell r="CE55" t="str">
            <v>Spindler</v>
          </cell>
          <cell r="CF55" t="str">
            <v>durandpublib@durand.k12.wi.us</v>
          </cell>
          <cell r="CG55" t="str">
            <v/>
          </cell>
          <cell r="CH55" t="str">
            <v/>
          </cell>
          <cell r="CI55">
            <v>0</v>
          </cell>
          <cell r="CJ55" t="str">
            <v>Vacant</v>
          </cell>
          <cell r="CK55" t="str">
            <v/>
          </cell>
          <cell r="CL55" t="str">
            <v/>
          </cell>
          <cell r="CM55" t="str">
            <v>604 7th Ave. E.</v>
          </cell>
          <cell r="CN55" t="str">
            <v>604 7th Ave. E./P.O. Box 190</v>
          </cell>
          <cell r="CO55" t="str">
            <v>Durand</v>
          </cell>
          <cell r="CP55" t="str">
            <v>54736</v>
          </cell>
          <cell r="CQ55" t="str">
            <v>1365</v>
          </cell>
          <cell r="CR55" t="str">
            <v>Pepin</v>
          </cell>
          <cell r="CS55" t="str">
            <v>WI</v>
          </cell>
          <cell r="CT55" t="str">
            <v>(715)672-8730</v>
          </cell>
          <cell r="CU55" t="str">
            <v/>
          </cell>
          <cell r="CV55" t="str">
            <v/>
          </cell>
          <cell r="CW55" t="str">
            <v/>
          </cell>
          <cell r="CX55">
            <v>11000</v>
          </cell>
          <cell r="CY55">
            <v>0</v>
          </cell>
          <cell r="CZ55" t="str">
            <v>CE</v>
          </cell>
          <cell r="DA55">
            <v>58</v>
          </cell>
          <cell r="DB55">
            <v>40</v>
          </cell>
          <cell r="DC55">
            <v>36</v>
          </cell>
          <cell r="DD55">
            <v>52</v>
          </cell>
          <cell r="DE55">
            <v>12</v>
          </cell>
          <cell r="DF55">
            <v>2752</v>
          </cell>
          <cell r="DG55">
            <v>2320</v>
          </cell>
          <cell r="DH55">
            <v>432</v>
          </cell>
          <cell r="DI55">
            <v>59073</v>
          </cell>
          <cell r="DJ55">
            <v>3104</v>
          </cell>
          <cell r="DK55">
            <v>159486</v>
          </cell>
          <cell r="DL55">
            <v>2037</v>
          </cell>
          <cell r="DM55">
            <v>204</v>
          </cell>
          <cell r="DN55">
            <v>56164</v>
          </cell>
          <cell r="DO55">
            <v>1854</v>
          </cell>
          <cell r="DP55">
            <v>15</v>
          </cell>
          <cell r="DQ55">
            <v>969</v>
          </cell>
          <cell r="DR55">
            <v>70</v>
          </cell>
          <cell r="DS55" t="str">
            <v/>
          </cell>
          <cell r="DT55" t="str">
            <v>Genealogy, Rare Books, Storytime Kits, Games, Puzzles</v>
          </cell>
          <cell r="DU55" t="str">
            <v/>
          </cell>
          <cell r="DV55" t="str">
            <v/>
          </cell>
          <cell r="DW55" t="str">
            <v/>
          </cell>
          <cell r="DX55" t="str">
            <v/>
          </cell>
          <cell r="DY55">
            <v>0</v>
          </cell>
          <cell r="DZ55">
            <v>5</v>
          </cell>
          <cell r="EA55">
            <v>50</v>
          </cell>
          <cell r="EB55">
            <v>55</v>
          </cell>
          <cell r="EC55">
            <v>57</v>
          </cell>
          <cell r="ED55">
            <v>279765</v>
          </cell>
          <cell r="EE55">
            <v>0.21115220000000001</v>
          </cell>
          <cell r="EF55">
            <v>5</v>
          </cell>
          <cell r="EG55" t="str">
            <v/>
          </cell>
          <cell r="EH55">
            <v>57</v>
          </cell>
          <cell r="EI55">
            <v>3323</v>
          </cell>
          <cell r="EJ55">
            <v>23249</v>
          </cell>
          <cell r="EK55">
            <v>12943</v>
          </cell>
          <cell r="EL55" t="str">
            <v/>
          </cell>
          <cell r="EM55" t="str">
            <v/>
          </cell>
          <cell r="EN55" t="str">
            <v/>
          </cell>
          <cell r="EO55" t="str">
            <v>Total ILL Transactions</v>
          </cell>
          <cell r="EP55" t="str">
            <v/>
          </cell>
          <cell r="EQ55" t="str">
            <v/>
          </cell>
          <cell r="ER55" t="str">
            <v/>
          </cell>
          <cell r="ES55" t="str">
            <v/>
          </cell>
          <cell r="ET55" t="str">
            <v/>
          </cell>
          <cell r="EU55" t="str">
            <v/>
          </cell>
          <cell r="EV55">
            <v>317</v>
          </cell>
          <cell r="EW55">
            <v>774</v>
          </cell>
          <cell r="EX55">
            <v>317</v>
          </cell>
          <cell r="EY55">
            <v>774</v>
          </cell>
          <cell r="EZ55" t="str">
            <v/>
          </cell>
          <cell r="FA55" t="str">
            <v/>
          </cell>
          <cell r="FB55">
            <v>-2</v>
          </cell>
          <cell r="FC55" t="str">
            <v>Survey Week(s)</v>
          </cell>
          <cell r="FD55">
            <v>2268</v>
          </cell>
          <cell r="FE55" t="str">
            <v>Survey Week(s)</v>
          </cell>
          <cell r="FF55">
            <v>32898</v>
          </cell>
          <cell r="FG55" t="str">
            <v>Survey Week(s)</v>
          </cell>
          <cell r="FH55">
            <v>1908</v>
          </cell>
          <cell r="FI55" t="str">
            <v>0</v>
          </cell>
          <cell r="FJ55" t="str">
            <v/>
          </cell>
          <cell r="FK55" t="str">
            <v/>
          </cell>
          <cell r="FL55" t="str">
            <v/>
          </cell>
          <cell r="FM55" t="str">
            <v/>
          </cell>
          <cell r="FN55">
            <v>0</v>
          </cell>
          <cell r="FO55">
            <v>0</v>
          </cell>
          <cell r="FP55">
            <v>0</v>
          </cell>
          <cell r="FQ55">
            <v>0</v>
          </cell>
          <cell r="FR55">
            <v>1690</v>
          </cell>
          <cell r="FS55">
            <v>612</v>
          </cell>
          <cell r="FT55">
            <v>1</v>
          </cell>
          <cell r="FU55">
            <v>2303</v>
          </cell>
          <cell r="FV55">
            <v>101</v>
          </cell>
          <cell r="FW55">
            <v>2303</v>
          </cell>
          <cell r="FX55">
            <v>25552</v>
          </cell>
          <cell r="FY55">
            <v>25552</v>
          </cell>
          <cell r="FZ55">
            <v>9</v>
          </cell>
          <cell r="GA55">
            <v>1</v>
          </cell>
          <cell r="GB55">
            <v>2</v>
          </cell>
          <cell r="GC55">
            <v>12</v>
          </cell>
          <cell r="GD55">
            <v>90</v>
          </cell>
          <cell r="GE55">
            <v>4</v>
          </cell>
          <cell r="GF55">
            <v>13</v>
          </cell>
          <cell r="GG55">
            <v>107</v>
          </cell>
          <cell r="GH55">
            <v>6</v>
          </cell>
          <cell r="GI55">
            <v>6</v>
          </cell>
          <cell r="GJ55" t="str">
            <v>Ms.</v>
          </cell>
          <cell r="GK55" t="str">
            <v>Linda</v>
          </cell>
          <cell r="GL55" t="str">
            <v>Elsner</v>
          </cell>
          <cell r="GM55" t="str">
            <v>803 Goodrich St.</v>
          </cell>
          <cell r="GN55" t="str">
            <v>Durand</v>
          </cell>
          <cell r="GO55" t="str">
            <v>54736</v>
          </cell>
          <cell r="GP55" t="str">
            <v>elsnersail@yahoo.com</v>
          </cell>
          <cell r="GQ55" t="str">
            <v>Ms.</v>
          </cell>
          <cell r="GR55" t="str">
            <v>Kay</v>
          </cell>
          <cell r="GS55" t="str">
            <v>Olson</v>
          </cell>
          <cell r="GT55" t="str">
            <v>1010 Auth St.</v>
          </cell>
          <cell r="GU55" t="str">
            <v>Durand</v>
          </cell>
          <cell r="GV55" t="str">
            <v>54736</v>
          </cell>
          <cell r="GW55" t="str">
            <v>olsonstk@yahoo.com</v>
          </cell>
          <cell r="GX55" t="str">
            <v>Ms.</v>
          </cell>
          <cell r="GY55" t="str">
            <v>Katie</v>
          </cell>
          <cell r="GZ55" t="str">
            <v>Walsh</v>
          </cell>
          <cell r="HA55" t="str">
            <v>405 E. Wells St.</v>
          </cell>
          <cell r="HB55" t="str">
            <v>Durand</v>
          </cell>
          <cell r="HC55" t="str">
            <v>54736</v>
          </cell>
          <cell r="HD55" t="str">
            <v>KWalsh@durand.k12.wi.us</v>
          </cell>
          <cell r="HE55" t="str">
            <v>Mr.</v>
          </cell>
          <cell r="HF55" t="str">
            <v>Greg</v>
          </cell>
          <cell r="HG55" t="str">
            <v>Doverspike</v>
          </cell>
          <cell r="HH55" t="str">
            <v>604 7th Ave.E. P.O. Box 190</v>
          </cell>
          <cell r="HI55" t="str">
            <v>Durand</v>
          </cell>
          <cell r="HJ55" t="str">
            <v>54736</v>
          </cell>
          <cell r="HK55" t="str">
            <v>GDoverspike@durand.k12.wi.us</v>
          </cell>
          <cell r="HL55" t="str">
            <v>Ms.</v>
          </cell>
          <cell r="HM55" t="str">
            <v>Barb</v>
          </cell>
          <cell r="HN55" t="str">
            <v>Kallstrom</v>
          </cell>
          <cell r="HO55" t="str">
            <v>304 5th Ave. E.</v>
          </cell>
          <cell r="HP55" t="str">
            <v>Durand</v>
          </cell>
          <cell r="HQ55" t="str">
            <v>54736</v>
          </cell>
          <cell r="HR55" t="str">
            <v>bkallstrom@gmail.com</v>
          </cell>
          <cell r="HS55" t="str">
            <v>Ms.</v>
          </cell>
          <cell r="HT55" t="str">
            <v>Tammy</v>
          </cell>
          <cell r="HU55" t="str">
            <v>Wegner</v>
          </cell>
          <cell r="HV55" t="str">
            <v>404 7th Ave.W.</v>
          </cell>
          <cell r="HW55" t="str">
            <v>Durand</v>
          </cell>
          <cell r="HX55" t="str">
            <v>54736</v>
          </cell>
          <cell r="HY55" t="str">
            <v>tjoweg@gmail.com</v>
          </cell>
          <cell r="HZ55" t="str">
            <v>Ms.</v>
          </cell>
          <cell r="IA55" t="str">
            <v>Tracy</v>
          </cell>
          <cell r="IB55" t="str">
            <v>Rosemeyer</v>
          </cell>
          <cell r="IC55" t="str">
            <v>504 Grant St.</v>
          </cell>
          <cell r="ID55" t="str">
            <v>Durand</v>
          </cell>
          <cell r="IE55" t="str">
            <v>54736</v>
          </cell>
          <cell r="IF55" t="str">
            <v>trosemeyer@durand.k12.wi.us</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v>7</v>
          </cell>
          <cell r="KZ55" t="str">
            <v>City</v>
          </cell>
          <cell r="LA55" t="str">
            <v>Durand</v>
          </cell>
          <cell r="LB55">
            <v>73964</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v>73964</v>
          </cell>
          <cell r="LV55">
            <v>41933</v>
          </cell>
          <cell r="LW55" t="str">
            <v>Buffalo</v>
          </cell>
          <cell r="LX55">
            <v>10254</v>
          </cell>
          <cell r="LY55" t="str">
            <v>Dunn</v>
          </cell>
          <cell r="LZ55">
            <v>10596</v>
          </cell>
          <cell r="MA55" t="str">
            <v>Pierce</v>
          </cell>
          <cell r="MB55">
            <v>2286</v>
          </cell>
          <cell r="MC55" t="str">
            <v/>
          </cell>
          <cell r="MD55" t="str">
            <v/>
          </cell>
          <cell r="ME55" t="str">
            <v/>
          </cell>
          <cell r="MF55" t="str">
            <v/>
          </cell>
          <cell r="MG55" t="str">
            <v/>
          </cell>
          <cell r="MH55" t="str">
            <v/>
          </cell>
          <cell r="MI55" t="str">
            <v/>
          </cell>
          <cell r="MJ55" t="str">
            <v/>
          </cell>
          <cell r="MK55" t="str">
            <v/>
          </cell>
          <cell r="ML55" t="str">
            <v/>
          </cell>
          <cell r="MM55" t="str">
            <v/>
          </cell>
          <cell r="MN55" t="str">
            <v/>
          </cell>
          <cell r="MO55" t="str">
            <v/>
          </cell>
          <cell r="MP55" t="str">
            <v/>
          </cell>
          <cell r="MQ55">
            <v>23136</v>
          </cell>
          <cell r="MR55" t="str">
            <v/>
          </cell>
          <cell r="MS55">
            <v>0</v>
          </cell>
          <cell r="MT55" t="str">
            <v/>
          </cell>
          <cell r="MU55" t="str">
            <v/>
          </cell>
          <cell r="MV55" t="str">
            <v/>
          </cell>
          <cell r="MW55" t="str">
            <v/>
          </cell>
          <cell r="MX55" t="str">
            <v/>
          </cell>
          <cell r="MY55" t="str">
            <v/>
          </cell>
          <cell r="MZ55" t="str">
            <v/>
          </cell>
          <cell r="NA55" t="str">
            <v/>
          </cell>
          <cell r="NB55" t="str">
            <v/>
          </cell>
          <cell r="NC55">
            <v>0</v>
          </cell>
          <cell r="ND55" t="str">
            <v/>
          </cell>
          <cell r="NE55" t="str">
            <v/>
          </cell>
          <cell r="NF55">
            <v>0</v>
          </cell>
          <cell r="NG55" t="str">
            <v/>
          </cell>
          <cell r="NH55" t="str">
            <v/>
          </cell>
          <cell r="NI55" t="str">
            <v/>
          </cell>
          <cell r="NJ55" t="str">
            <v/>
          </cell>
          <cell r="NK55" t="str">
            <v/>
          </cell>
          <cell r="NL55" t="str">
            <v/>
          </cell>
          <cell r="NM55" t="str">
            <v/>
          </cell>
          <cell r="NN55" t="str">
            <v/>
          </cell>
          <cell r="NO55" t="str">
            <v/>
          </cell>
          <cell r="NP55">
            <v>0</v>
          </cell>
          <cell r="NQ55" t="str">
            <v/>
          </cell>
          <cell r="NR55" t="str">
            <v/>
          </cell>
          <cell r="NS55" t="str">
            <v/>
          </cell>
          <cell r="NT55" t="str">
            <v/>
          </cell>
          <cell r="NU55" t="str">
            <v/>
          </cell>
          <cell r="NV55" t="str">
            <v/>
          </cell>
          <cell r="NW55" t="str">
            <v/>
          </cell>
          <cell r="NX55" t="str">
            <v/>
          </cell>
          <cell r="NY55" t="str">
            <v/>
          </cell>
          <cell r="NZ55">
            <v>11927</v>
          </cell>
          <cell r="OA55">
            <v>2415</v>
          </cell>
          <cell r="OB55">
            <v>153375</v>
          </cell>
        </row>
        <row r="56">
          <cell r="BM56" t="str">
            <v>WI0094</v>
          </cell>
          <cell r="BN56" t="str">
            <v/>
          </cell>
          <cell r="BO56" t="str">
            <v/>
          </cell>
          <cell r="BP56" t="str">
            <v>03</v>
          </cell>
          <cell r="BQ56" t="str">
            <v>WI</v>
          </cell>
          <cell r="BR56" t="str">
            <v/>
          </cell>
          <cell r="BS56" t="str">
            <v/>
          </cell>
          <cell r="BT56" t="str">
            <v>2019</v>
          </cell>
          <cell r="BU56" t="str">
            <v/>
          </cell>
          <cell r="BV56">
            <v>2</v>
          </cell>
          <cell r="BW56" t="str">
            <v/>
          </cell>
          <cell r="BX56" t="str">
            <v/>
          </cell>
          <cell r="BY56" t="str">
            <v/>
          </cell>
          <cell r="BZ56" t="str">
            <v/>
          </cell>
          <cell r="CA56" t="str">
            <v>Indianhead Federated Library System</v>
          </cell>
          <cell r="CB56" t="str">
            <v>Ellsworth Public Library</v>
          </cell>
          <cell r="CC56" t="str">
            <v>Mrs.</v>
          </cell>
          <cell r="CD56" t="str">
            <v>Tiffany</v>
          </cell>
          <cell r="CE56" t="str">
            <v>Meyer</v>
          </cell>
          <cell r="CF56" t="str">
            <v>tmeyer@ellsworthlibrary.org</v>
          </cell>
          <cell r="CG56" t="str">
            <v/>
          </cell>
          <cell r="CH56" t="str">
            <v/>
          </cell>
          <cell r="CI56" t="str">
            <v/>
          </cell>
          <cell r="CJ56" t="str">
            <v/>
          </cell>
          <cell r="CK56" t="str">
            <v/>
          </cell>
          <cell r="CL56" t="str">
            <v/>
          </cell>
          <cell r="CM56" t="str">
            <v>312 W. Main St.</v>
          </cell>
          <cell r="CN56" t="str">
            <v>312 W. Main St.</v>
          </cell>
          <cell r="CO56" t="str">
            <v>Ellsworth</v>
          </cell>
          <cell r="CP56" t="str">
            <v>54011</v>
          </cell>
          <cell r="CQ56" t="str">
            <v>5094</v>
          </cell>
          <cell r="CR56" t="str">
            <v>Pierce</v>
          </cell>
          <cell r="CS56" t="str">
            <v>WI</v>
          </cell>
          <cell r="CT56" t="str">
            <v>(715)273-3209</v>
          </cell>
          <cell r="CU56" t="str">
            <v/>
          </cell>
          <cell r="CV56" t="str">
            <v/>
          </cell>
          <cell r="CW56" t="str">
            <v>(715)273-3209</v>
          </cell>
          <cell r="CX56">
            <v>2880</v>
          </cell>
          <cell r="CY56">
            <v>0</v>
          </cell>
          <cell r="CZ56" t="str">
            <v>CE</v>
          </cell>
          <cell r="DA56">
            <v>50</v>
          </cell>
          <cell r="DB56">
            <v>52</v>
          </cell>
          <cell r="DC56" t="str">
            <v/>
          </cell>
          <cell r="DD56">
            <v>52</v>
          </cell>
          <cell r="DE56" t="str">
            <v/>
          </cell>
          <cell r="DF56">
            <v>2600</v>
          </cell>
          <cell r="DG56">
            <v>2600</v>
          </cell>
          <cell r="DH56" t="str">
            <v/>
          </cell>
          <cell r="DI56">
            <v>18916</v>
          </cell>
          <cell r="DJ56">
            <v>1537</v>
          </cell>
          <cell r="DK56">
            <v>159486</v>
          </cell>
          <cell r="DL56">
            <v>1704</v>
          </cell>
          <cell r="DM56">
            <v>96</v>
          </cell>
          <cell r="DN56">
            <v>56164</v>
          </cell>
          <cell r="DO56">
            <v>3219</v>
          </cell>
          <cell r="DP56">
            <v>277</v>
          </cell>
          <cell r="DQ56">
            <v>969</v>
          </cell>
          <cell r="DR56">
            <v>245</v>
          </cell>
          <cell r="DS56" t="str">
            <v/>
          </cell>
          <cell r="DT56" t="str">
            <v>caregiver kits, puzzles, book and puppet combos, tablets, game discs</v>
          </cell>
          <cell r="DU56" t="str">
            <v/>
          </cell>
          <cell r="DV56" t="str">
            <v/>
          </cell>
          <cell r="DW56" t="str">
            <v/>
          </cell>
          <cell r="DX56" t="str">
            <v/>
          </cell>
          <cell r="DY56">
            <v>1</v>
          </cell>
          <cell r="DZ56">
            <v>6</v>
          </cell>
          <cell r="EA56">
            <v>50</v>
          </cell>
          <cell r="EB56">
            <v>57</v>
          </cell>
          <cell r="EC56">
            <v>56</v>
          </cell>
          <cell r="ED56">
            <v>240816</v>
          </cell>
          <cell r="EE56">
            <v>7.8549599999999997E-2</v>
          </cell>
          <cell r="EF56">
            <v>7</v>
          </cell>
          <cell r="EG56" t="str">
            <v/>
          </cell>
          <cell r="EH56">
            <v>56</v>
          </cell>
          <cell r="EI56">
            <v>1910</v>
          </cell>
          <cell r="EJ56">
            <v>65172</v>
          </cell>
          <cell r="EK56">
            <v>24948</v>
          </cell>
          <cell r="EL56" t="str">
            <v/>
          </cell>
          <cell r="EM56" t="str">
            <v/>
          </cell>
          <cell r="EN56" t="str">
            <v/>
          </cell>
          <cell r="EO56" t="str">
            <v>Total ILL Transactions</v>
          </cell>
          <cell r="EP56" t="str">
            <v/>
          </cell>
          <cell r="EQ56" t="str">
            <v/>
          </cell>
          <cell r="ER56" t="str">
            <v/>
          </cell>
          <cell r="ES56" t="str">
            <v/>
          </cell>
          <cell r="ET56" t="str">
            <v/>
          </cell>
          <cell r="EU56" t="str">
            <v/>
          </cell>
          <cell r="EV56">
            <v>20981</v>
          </cell>
          <cell r="EW56">
            <v>16279</v>
          </cell>
          <cell r="EX56">
            <v>20981</v>
          </cell>
          <cell r="EY56">
            <v>16279</v>
          </cell>
          <cell r="EZ56">
            <v>1003</v>
          </cell>
          <cell r="FA56">
            <v>1820</v>
          </cell>
          <cell r="FB56">
            <v>2823</v>
          </cell>
          <cell r="FC56" t="str">
            <v>Survey Week(s)</v>
          </cell>
          <cell r="FD56">
            <v>3016</v>
          </cell>
          <cell r="FE56" t="str">
            <v>Actual Count</v>
          </cell>
          <cell r="FF56">
            <v>31618</v>
          </cell>
          <cell r="FG56" t="str">
            <v>Actual Count</v>
          </cell>
          <cell r="FH56">
            <v>2899</v>
          </cell>
          <cell r="FI56" t="str">
            <v>2</v>
          </cell>
          <cell r="FJ56">
            <v>5483</v>
          </cell>
          <cell r="FK56">
            <v>10557</v>
          </cell>
          <cell r="FL56" t="str">
            <v/>
          </cell>
          <cell r="FM56" t="str">
            <v/>
          </cell>
          <cell r="FN56" t="str">
            <v/>
          </cell>
          <cell r="FO56">
            <v>5</v>
          </cell>
          <cell r="FP56">
            <v>233</v>
          </cell>
          <cell r="FQ56">
            <v>-1</v>
          </cell>
          <cell r="FR56">
            <v>4246</v>
          </cell>
          <cell r="FS56">
            <v>3844</v>
          </cell>
          <cell r="FT56">
            <v>3</v>
          </cell>
          <cell r="FU56">
            <v>8093</v>
          </cell>
          <cell r="FV56">
            <v>396</v>
          </cell>
          <cell r="FW56">
            <v>-1</v>
          </cell>
          <cell r="FX56">
            <v>73265</v>
          </cell>
          <cell r="FY56">
            <v>73503</v>
          </cell>
          <cell r="FZ56">
            <v>146</v>
          </cell>
          <cell r="GA56">
            <v>15</v>
          </cell>
          <cell r="GB56">
            <v>111</v>
          </cell>
          <cell r="GC56">
            <v>272</v>
          </cell>
          <cell r="GD56">
            <v>3410</v>
          </cell>
          <cell r="GE56">
            <v>130</v>
          </cell>
          <cell r="GF56">
            <v>1673</v>
          </cell>
          <cell r="GG56">
            <v>5213</v>
          </cell>
          <cell r="GH56">
            <v>8</v>
          </cell>
          <cell r="GI56">
            <v>8</v>
          </cell>
          <cell r="GJ56" t="str">
            <v>Ms.</v>
          </cell>
          <cell r="GK56" t="str">
            <v>Judy</v>
          </cell>
          <cell r="GL56" t="str">
            <v>Perkins</v>
          </cell>
          <cell r="GM56" t="str">
            <v>440 West Elm St.</v>
          </cell>
          <cell r="GN56" t="str">
            <v>Ellsworth</v>
          </cell>
          <cell r="GO56" t="str">
            <v>54011</v>
          </cell>
          <cell r="GP56" t="str">
            <v>riffraft12@hotmail.com</v>
          </cell>
          <cell r="GQ56" t="str">
            <v>Mr.</v>
          </cell>
          <cell r="GR56" t="str">
            <v>Curt</v>
          </cell>
          <cell r="GS56" t="str">
            <v>Wandmacher</v>
          </cell>
          <cell r="GT56" t="str">
            <v>303 South Maple St.</v>
          </cell>
          <cell r="GU56" t="str">
            <v>Ellsworth</v>
          </cell>
          <cell r="GV56" t="str">
            <v>54011</v>
          </cell>
          <cell r="GW56" t="str">
            <v>wandmacher@sbcglobal.net</v>
          </cell>
          <cell r="GX56" t="str">
            <v>Ms.</v>
          </cell>
          <cell r="GY56" t="str">
            <v>Dawn</v>
          </cell>
          <cell r="GZ56" t="str">
            <v>Schulte</v>
          </cell>
          <cell r="HA56" t="str">
            <v>N4310 710th St.</v>
          </cell>
          <cell r="HB56" t="str">
            <v>Ellsworth</v>
          </cell>
          <cell r="HC56" t="str">
            <v>54011</v>
          </cell>
          <cell r="HD56" t="str">
            <v>schultedawn@gmail.com</v>
          </cell>
          <cell r="HE56" t="str">
            <v>Ms.</v>
          </cell>
          <cell r="HF56" t="str">
            <v>Angie</v>
          </cell>
          <cell r="HG56" t="str">
            <v>Whelan</v>
          </cell>
          <cell r="HH56" t="str">
            <v>W4650 430th Ave.</v>
          </cell>
          <cell r="HI56" t="str">
            <v>Ellsworth</v>
          </cell>
          <cell r="HJ56" t="str">
            <v>54011</v>
          </cell>
          <cell r="HK56" t="str">
            <v>hiphomestead@gmail.com</v>
          </cell>
          <cell r="HL56" t="str">
            <v>Ms.</v>
          </cell>
          <cell r="HM56" t="str">
            <v>Angie</v>
          </cell>
          <cell r="HN56" t="str">
            <v>Bjork</v>
          </cell>
          <cell r="HO56" t="str">
            <v>560 North Maple St.</v>
          </cell>
          <cell r="HP56" t="str">
            <v>Ellsworth</v>
          </cell>
          <cell r="HQ56" t="str">
            <v>54011</v>
          </cell>
          <cell r="HR56" t="str">
            <v>bjorka@ellsworth.k12.wi.us</v>
          </cell>
          <cell r="HS56" t="str">
            <v>Ms.</v>
          </cell>
          <cell r="HT56" t="str">
            <v>Sharon</v>
          </cell>
          <cell r="HU56" t="str">
            <v>Hofmeister</v>
          </cell>
          <cell r="HV56" t="str">
            <v>509 South St.</v>
          </cell>
          <cell r="HW56" t="str">
            <v>Ellsworth</v>
          </cell>
          <cell r="HX56" t="str">
            <v>54011</v>
          </cell>
          <cell r="HY56" t="str">
            <v>hofmeisters@sbcglobal.net</v>
          </cell>
          <cell r="HZ56" t="str">
            <v>Ms.</v>
          </cell>
          <cell r="IA56" t="str">
            <v>Karen</v>
          </cell>
          <cell r="IB56" t="str">
            <v>Solyntjes</v>
          </cell>
          <cell r="IC56" t="str">
            <v>175 South Chestnut St.</v>
          </cell>
          <cell r="ID56" t="str">
            <v>Ellsworth</v>
          </cell>
          <cell r="IE56" t="str">
            <v>54011</v>
          </cell>
          <cell r="IF56" t="str">
            <v>ksolyntjes@gmail.com</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v>7</v>
          </cell>
          <cell r="KZ56" t="str">
            <v>Village</v>
          </cell>
          <cell r="LA56" t="str">
            <v>Ellsworth</v>
          </cell>
          <cell r="LB56">
            <v>176039</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v>176039</v>
          </cell>
          <cell r="LV56">
            <v>135258</v>
          </cell>
          <cell r="LW56" t="str">
            <v>Dunn</v>
          </cell>
          <cell r="LX56">
            <v>332</v>
          </cell>
          <cell r="LY56" t="str">
            <v>Pepin</v>
          </cell>
          <cell r="LZ56">
            <v>774</v>
          </cell>
          <cell r="MA56" t="str">
            <v>St. Croix</v>
          </cell>
          <cell r="MB56">
            <v>2271</v>
          </cell>
          <cell r="MC56" t="str">
            <v/>
          </cell>
          <cell r="MD56" t="str">
            <v/>
          </cell>
          <cell r="ME56" t="str">
            <v/>
          </cell>
          <cell r="MF56" t="str">
            <v/>
          </cell>
          <cell r="MG56" t="str">
            <v/>
          </cell>
          <cell r="MH56" t="str">
            <v/>
          </cell>
          <cell r="MI56" t="str">
            <v/>
          </cell>
          <cell r="MJ56" t="str">
            <v/>
          </cell>
          <cell r="MK56" t="str">
            <v/>
          </cell>
          <cell r="ML56" t="str">
            <v/>
          </cell>
          <cell r="MM56" t="str">
            <v/>
          </cell>
          <cell r="MN56" t="str">
            <v/>
          </cell>
          <cell r="MO56" t="str">
            <v/>
          </cell>
          <cell r="MP56" t="str">
            <v/>
          </cell>
          <cell r="MQ56">
            <v>3377</v>
          </cell>
          <cell r="MR56" t="str">
            <v>Delivery Damaged/Lost Books</v>
          </cell>
          <cell r="MS56">
            <v>47</v>
          </cell>
          <cell r="MT56" t="str">
            <v/>
          </cell>
          <cell r="MU56" t="str">
            <v/>
          </cell>
          <cell r="MV56" t="str">
            <v/>
          </cell>
          <cell r="MW56" t="str">
            <v/>
          </cell>
          <cell r="MX56" t="str">
            <v/>
          </cell>
          <cell r="MY56" t="str">
            <v/>
          </cell>
          <cell r="MZ56" t="str">
            <v/>
          </cell>
          <cell r="NA56" t="str">
            <v/>
          </cell>
          <cell r="NB56" t="str">
            <v/>
          </cell>
          <cell r="NC56">
            <v>47</v>
          </cell>
          <cell r="ND56" t="str">
            <v/>
          </cell>
          <cell r="NE56" t="str">
            <v/>
          </cell>
          <cell r="NF56">
            <v>0</v>
          </cell>
          <cell r="NG56" t="str">
            <v/>
          </cell>
          <cell r="NH56" t="str">
            <v/>
          </cell>
          <cell r="NI56" t="str">
            <v/>
          </cell>
          <cell r="NJ56" t="str">
            <v/>
          </cell>
          <cell r="NK56" t="str">
            <v/>
          </cell>
          <cell r="NL56" t="str">
            <v/>
          </cell>
          <cell r="NM56" t="str">
            <v/>
          </cell>
          <cell r="NN56" t="str">
            <v/>
          </cell>
          <cell r="NO56" t="str">
            <v/>
          </cell>
          <cell r="NP56">
            <v>0</v>
          </cell>
          <cell r="NQ56" t="str">
            <v/>
          </cell>
          <cell r="NR56" t="str">
            <v/>
          </cell>
          <cell r="NS56" t="str">
            <v/>
          </cell>
          <cell r="NT56" t="str">
            <v/>
          </cell>
          <cell r="NU56" t="str">
            <v/>
          </cell>
          <cell r="NV56" t="str">
            <v/>
          </cell>
          <cell r="NW56" t="str">
            <v/>
          </cell>
          <cell r="NX56" t="str">
            <v/>
          </cell>
          <cell r="NY56" t="str">
            <v/>
          </cell>
          <cell r="NZ56" t="str">
            <v/>
          </cell>
          <cell r="OA56">
            <v>6669</v>
          </cell>
          <cell r="OB56">
            <v>321390</v>
          </cell>
        </row>
        <row r="57">
          <cell r="BM57" t="str">
            <v>WI0096</v>
          </cell>
          <cell r="BN57" t="str">
            <v/>
          </cell>
          <cell r="BO57" t="str">
            <v/>
          </cell>
          <cell r="BP57" t="str">
            <v>03</v>
          </cell>
          <cell r="BQ57" t="str">
            <v>WI</v>
          </cell>
          <cell r="BR57" t="str">
            <v/>
          </cell>
          <cell r="BS57" t="str">
            <v/>
          </cell>
          <cell r="BT57" t="str">
            <v>2019</v>
          </cell>
          <cell r="BU57" t="str">
            <v/>
          </cell>
          <cell r="BV57">
            <v>2</v>
          </cell>
          <cell r="BW57" t="str">
            <v/>
          </cell>
          <cell r="BX57" t="str">
            <v/>
          </cell>
          <cell r="BY57" t="str">
            <v/>
          </cell>
          <cell r="BZ57" t="str">
            <v/>
          </cell>
          <cell r="CA57" t="str">
            <v>Indianhead Federated Library System</v>
          </cell>
          <cell r="CB57" t="str">
            <v>Elmwood Public Library</v>
          </cell>
          <cell r="CC57" t="str">
            <v>Mrs.</v>
          </cell>
          <cell r="CD57" t="str">
            <v>Lori</v>
          </cell>
          <cell r="CE57" t="str">
            <v>Gilles</v>
          </cell>
          <cell r="CF57" t="str">
            <v>director@elmwoodlibrary.org</v>
          </cell>
          <cell r="CG57" t="str">
            <v/>
          </cell>
          <cell r="CH57" t="str">
            <v/>
          </cell>
          <cell r="CI57">
            <v>0</v>
          </cell>
          <cell r="CJ57" t="str">
            <v>Pending</v>
          </cell>
          <cell r="CK57" t="str">
            <v/>
          </cell>
          <cell r="CL57" t="str">
            <v/>
          </cell>
          <cell r="CM57" t="str">
            <v>111 N. Main St</v>
          </cell>
          <cell r="CN57" t="str">
            <v>PO Box 55</v>
          </cell>
          <cell r="CO57" t="str">
            <v>Elmwood</v>
          </cell>
          <cell r="CP57" t="str">
            <v>54740</v>
          </cell>
          <cell r="CQ57" t="str">
            <v>0055</v>
          </cell>
          <cell r="CR57" t="str">
            <v>Pierce</v>
          </cell>
          <cell r="CS57" t="str">
            <v>WI</v>
          </cell>
          <cell r="CT57" t="str">
            <v>(715)639-2615</v>
          </cell>
          <cell r="CU57" t="str">
            <v/>
          </cell>
          <cell r="CV57" t="str">
            <v/>
          </cell>
          <cell r="CW57" t="str">
            <v>(715)639-2615</v>
          </cell>
          <cell r="CX57">
            <v>3000</v>
          </cell>
          <cell r="CY57">
            <v>0</v>
          </cell>
          <cell r="CZ57" t="str">
            <v>CE</v>
          </cell>
          <cell r="DA57">
            <v>35</v>
          </cell>
          <cell r="DB57">
            <v>39</v>
          </cell>
          <cell r="DC57">
            <v>29</v>
          </cell>
          <cell r="DD57">
            <v>52</v>
          </cell>
          <cell r="DE57">
            <v>13</v>
          </cell>
          <cell r="DF57">
            <v>1742</v>
          </cell>
          <cell r="DG57">
            <v>1365</v>
          </cell>
          <cell r="DH57">
            <v>377</v>
          </cell>
          <cell r="DI57">
            <v>5178</v>
          </cell>
          <cell r="DJ57">
            <v>192</v>
          </cell>
          <cell r="DK57">
            <v>159486</v>
          </cell>
          <cell r="DL57">
            <v>211</v>
          </cell>
          <cell r="DM57">
            <v>2</v>
          </cell>
          <cell r="DN57">
            <v>56164</v>
          </cell>
          <cell r="DO57">
            <v>1565</v>
          </cell>
          <cell r="DP57">
            <v>140</v>
          </cell>
          <cell r="DQ57">
            <v>969</v>
          </cell>
          <cell r="DR57">
            <v>18</v>
          </cell>
          <cell r="DS57" t="str">
            <v/>
          </cell>
          <cell r="DT57" t="str">
            <v>CD-Rom</v>
          </cell>
          <cell r="DU57" t="str">
            <v/>
          </cell>
          <cell r="DV57" t="str">
            <v/>
          </cell>
          <cell r="DW57" t="str">
            <v/>
          </cell>
          <cell r="DX57" t="str">
            <v/>
          </cell>
          <cell r="DY57">
            <v>0</v>
          </cell>
          <cell r="DZ57">
            <v>6</v>
          </cell>
          <cell r="EA57">
            <v>50</v>
          </cell>
          <cell r="EB57">
            <v>56</v>
          </cell>
          <cell r="EC57">
            <v>3</v>
          </cell>
          <cell r="ED57">
            <v>223650</v>
          </cell>
          <cell r="EE57">
            <v>2.3152200000000001E-2</v>
          </cell>
          <cell r="EF57">
            <v>6</v>
          </cell>
          <cell r="EG57" t="str">
            <v/>
          </cell>
          <cell r="EH57">
            <v>3</v>
          </cell>
          <cell r="EI57">
            <v>334</v>
          </cell>
          <cell r="EJ57">
            <v>14374</v>
          </cell>
          <cell r="EK57">
            <v>4227</v>
          </cell>
          <cell r="EL57" t="str">
            <v/>
          </cell>
          <cell r="EM57" t="str">
            <v/>
          </cell>
          <cell r="EN57" t="str">
            <v/>
          </cell>
          <cell r="EO57" t="str">
            <v>Total ILL Transactions</v>
          </cell>
          <cell r="EP57" t="str">
            <v/>
          </cell>
          <cell r="EQ57" t="str">
            <v/>
          </cell>
          <cell r="ER57" t="str">
            <v/>
          </cell>
          <cell r="ES57" t="str">
            <v/>
          </cell>
          <cell r="ET57" t="str">
            <v/>
          </cell>
          <cell r="EU57" t="str">
            <v/>
          </cell>
          <cell r="EV57">
            <v>5261</v>
          </cell>
          <cell r="EW57">
            <v>5578</v>
          </cell>
          <cell r="EX57">
            <v>5261</v>
          </cell>
          <cell r="EY57">
            <v>5578</v>
          </cell>
          <cell r="EZ57">
            <v>312</v>
          </cell>
          <cell r="FA57">
            <v>239</v>
          </cell>
          <cell r="FB57">
            <v>551</v>
          </cell>
          <cell r="FC57" t="str">
            <v>Did Not Collect</v>
          </cell>
          <cell r="FD57" t="str">
            <v/>
          </cell>
          <cell r="FE57" t="str">
            <v>Did Not Collect</v>
          </cell>
          <cell r="FF57" t="str">
            <v/>
          </cell>
          <cell r="FG57" t="str">
            <v>Actual Count</v>
          </cell>
          <cell r="FH57">
            <v>825</v>
          </cell>
          <cell r="FI57" t="str">
            <v>2</v>
          </cell>
          <cell r="FJ57">
            <v>3177</v>
          </cell>
          <cell r="FK57">
            <v>2355</v>
          </cell>
          <cell r="FL57" t="str">
            <v/>
          </cell>
          <cell r="FM57" t="str">
            <v/>
          </cell>
          <cell r="FN57">
            <v>0</v>
          </cell>
          <cell r="FO57">
            <v>0</v>
          </cell>
          <cell r="FP57">
            <v>0</v>
          </cell>
          <cell r="FQ57">
            <v>0</v>
          </cell>
          <cell r="FR57">
            <v>1133</v>
          </cell>
          <cell r="FS57">
            <v>519</v>
          </cell>
          <cell r="FT57">
            <v>10</v>
          </cell>
          <cell r="FU57">
            <v>1662</v>
          </cell>
          <cell r="FV57">
            <v>89</v>
          </cell>
          <cell r="FW57">
            <v>1662</v>
          </cell>
          <cell r="FX57">
            <v>16036</v>
          </cell>
          <cell r="FY57">
            <v>16036</v>
          </cell>
          <cell r="FZ57">
            <v>4</v>
          </cell>
          <cell r="GA57">
            <v>2</v>
          </cell>
          <cell r="GB57">
            <v>12</v>
          </cell>
          <cell r="GC57">
            <v>18</v>
          </cell>
          <cell r="GD57">
            <v>104</v>
          </cell>
          <cell r="GE57">
            <v>6</v>
          </cell>
          <cell r="GF57">
            <v>98</v>
          </cell>
          <cell r="GG57">
            <v>208</v>
          </cell>
          <cell r="GH57">
            <v>4</v>
          </cell>
          <cell r="GI57">
            <v>4</v>
          </cell>
          <cell r="GJ57" t="str">
            <v>Mrs.</v>
          </cell>
          <cell r="GK57" t="str">
            <v>Jolee</v>
          </cell>
          <cell r="GL57" t="str">
            <v>Glampe</v>
          </cell>
          <cell r="GM57" t="str">
            <v>205 South Martin Street</v>
          </cell>
          <cell r="GN57" t="str">
            <v>Elmwood</v>
          </cell>
          <cell r="GO57" t="str">
            <v>54740</v>
          </cell>
          <cell r="GP57" t="str">
            <v>jolee@glausbrothers.com</v>
          </cell>
          <cell r="GQ57" t="str">
            <v>Ms.</v>
          </cell>
          <cell r="GR57" t="str">
            <v>Susan</v>
          </cell>
          <cell r="GS57" t="str">
            <v>Dzubay</v>
          </cell>
          <cell r="GT57" t="str">
            <v>114 West Partridge Ave</v>
          </cell>
          <cell r="GU57" t="str">
            <v>Elmwood</v>
          </cell>
          <cell r="GV57" t="str">
            <v>54740</v>
          </cell>
          <cell r="GW57" t="str">
            <v>skdzubay@yahoo.com</v>
          </cell>
          <cell r="GX57" t="str">
            <v>Mr.</v>
          </cell>
          <cell r="GY57" t="str">
            <v>Richard</v>
          </cell>
          <cell r="GZ57" t="str">
            <v>Jones</v>
          </cell>
          <cell r="HA57" t="str">
            <v>1224 West Winter Ave</v>
          </cell>
          <cell r="HB57" t="str">
            <v>Elmwood</v>
          </cell>
          <cell r="HC57" t="str">
            <v>54740</v>
          </cell>
          <cell r="HD57" t="str">
            <v>jonesd1957@hotmail.com</v>
          </cell>
          <cell r="HE57" t="str">
            <v>Mr.</v>
          </cell>
          <cell r="HF57" t="str">
            <v>Wayne</v>
          </cell>
          <cell r="HG57" t="str">
            <v>Nohelty</v>
          </cell>
          <cell r="HH57" t="str">
            <v>618 South Butternut Street</v>
          </cell>
          <cell r="HI57" t="str">
            <v>Elmwood</v>
          </cell>
          <cell r="HJ57" t="str">
            <v>54740</v>
          </cell>
          <cell r="HK57" t="str">
            <v>sunraydxvet@gmail.com</v>
          </cell>
          <cell r="HL57" t="str">
            <v>Ms.</v>
          </cell>
          <cell r="HM57" t="str">
            <v>Tovah</v>
          </cell>
          <cell r="HN57" t="str">
            <v>Carson</v>
          </cell>
          <cell r="HO57" t="str">
            <v>N5169 60TH Street</v>
          </cell>
          <cell r="HP57" t="str">
            <v>Elmwood</v>
          </cell>
          <cell r="HQ57" t="str">
            <v>54740</v>
          </cell>
          <cell r="HR57" t="str">
            <v>tcarson@scc.k12.wi.us</v>
          </cell>
          <cell r="HS57" t="str">
            <v>Ms.</v>
          </cell>
          <cell r="HT57" t="str">
            <v>Mary</v>
          </cell>
          <cell r="HU57" t="str">
            <v>Christiansen</v>
          </cell>
          <cell r="HV57" t="str">
            <v>325 East Race Ave</v>
          </cell>
          <cell r="HW57" t="str">
            <v>Elmwood</v>
          </cell>
          <cell r="HX57" t="str">
            <v>54740</v>
          </cell>
          <cell r="HY57" t="str">
            <v>cteam76@gmail.com</v>
          </cell>
          <cell r="HZ57" t="str">
            <v>Ms.</v>
          </cell>
          <cell r="IA57" t="str">
            <v>Nicole</v>
          </cell>
          <cell r="IB57" t="str">
            <v>Freiermuth</v>
          </cell>
          <cell r="IC57" t="str">
            <v>2530 St. Hwy 72</v>
          </cell>
          <cell r="ID57" t="str">
            <v>Elmwood</v>
          </cell>
          <cell r="IE57" t="str">
            <v>54740</v>
          </cell>
          <cell r="IF57" t="str">
            <v>freiermuthn@elmwood.k12.wi.us</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v>7</v>
          </cell>
          <cell r="KZ57" t="str">
            <v>Village</v>
          </cell>
          <cell r="LA57" t="str">
            <v>Elmwood</v>
          </cell>
          <cell r="LB57">
            <v>21425</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v>21425</v>
          </cell>
          <cell r="LV57">
            <v>4598</v>
          </cell>
          <cell r="LW57" t="str">
            <v>Dunn</v>
          </cell>
          <cell r="LX57">
            <v>4742</v>
          </cell>
          <cell r="LY57" t="str">
            <v>St. Croix</v>
          </cell>
          <cell r="LZ57">
            <v>123</v>
          </cell>
          <cell r="MA57" t="str">
            <v/>
          </cell>
          <cell r="MB57" t="str">
            <v/>
          </cell>
          <cell r="MC57" t="str">
            <v/>
          </cell>
          <cell r="MD57" t="str">
            <v/>
          </cell>
          <cell r="ME57" t="str">
            <v/>
          </cell>
          <cell r="MF57" t="str">
            <v/>
          </cell>
          <cell r="MG57" t="str">
            <v/>
          </cell>
          <cell r="MH57" t="str">
            <v/>
          </cell>
          <cell r="MI57" t="str">
            <v/>
          </cell>
          <cell r="MJ57" t="str">
            <v/>
          </cell>
          <cell r="MK57" t="str">
            <v/>
          </cell>
          <cell r="ML57" t="str">
            <v/>
          </cell>
          <cell r="MM57" t="str">
            <v/>
          </cell>
          <cell r="MN57" t="str">
            <v/>
          </cell>
          <cell r="MO57" t="str">
            <v/>
          </cell>
          <cell r="MP57" t="str">
            <v/>
          </cell>
          <cell r="MQ57">
            <v>4865</v>
          </cell>
          <cell r="MR57" t="str">
            <v/>
          </cell>
          <cell r="MS57">
            <v>0</v>
          </cell>
          <cell r="MT57" t="str">
            <v/>
          </cell>
          <cell r="MU57" t="str">
            <v/>
          </cell>
          <cell r="MV57" t="str">
            <v/>
          </cell>
          <cell r="MW57" t="str">
            <v/>
          </cell>
          <cell r="MX57" t="str">
            <v/>
          </cell>
          <cell r="MY57" t="str">
            <v/>
          </cell>
          <cell r="MZ57" t="str">
            <v/>
          </cell>
          <cell r="NA57" t="str">
            <v/>
          </cell>
          <cell r="NB57">
            <v>0</v>
          </cell>
          <cell r="NC57">
            <v>0</v>
          </cell>
          <cell r="ND57" t="str">
            <v/>
          </cell>
          <cell r="NE57" t="str">
            <v/>
          </cell>
          <cell r="NF57">
            <v>0</v>
          </cell>
          <cell r="NG57" t="str">
            <v/>
          </cell>
          <cell r="NH57" t="str">
            <v/>
          </cell>
          <cell r="NI57" t="str">
            <v/>
          </cell>
          <cell r="NJ57" t="str">
            <v/>
          </cell>
          <cell r="NK57" t="str">
            <v/>
          </cell>
          <cell r="NL57" t="str">
            <v/>
          </cell>
          <cell r="NM57" t="str">
            <v/>
          </cell>
          <cell r="NN57" t="str">
            <v/>
          </cell>
          <cell r="NO57" t="str">
            <v/>
          </cell>
          <cell r="NP57">
            <v>0</v>
          </cell>
          <cell r="NQ57" t="str">
            <v/>
          </cell>
          <cell r="NR57" t="str">
            <v/>
          </cell>
          <cell r="NS57" t="str">
            <v/>
          </cell>
          <cell r="NT57" t="str">
            <v/>
          </cell>
          <cell r="NU57" t="str">
            <v/>
          </cell>
          <cell r="NV57" t="str">
            <v/>
          </cell>
          <cell r="NW57" t="str">
            <v/>
          </cell>
          <cell r="NX57" t="str">
            <v/>
          </cell>
          <cell r="NY57" t="str">
            <v/>
          </cell>
          <cell r="NZ57">
            <v>5322</v>
          </cell>
          <cell r="OA57">
            <v>8839</v>
          </cell>
          <cell r="OB57">
            <v>45049</v>
          </cell>
        </row>
        <row r="58">
          <cell r="BM58" t="str">
            <v>WI0100</v>
          </cell>
          <cell r="BN58" t="str">
            <v/>
          </cell>
          <cell r="BO58" t="str">
            <v/>
          </cell>
          <cell r="BP58" t="str">
            <v>03</v>
          </cell>
          <cell r="BQ58" t="str">
            <v>WI</v>
          </cell>
          <cell r="BR58" t="str">
            <v/>
          </cell>
          <cell r="BS58" t="str">
            <v/>
          </cell>
          <cell r="BT58" t="str">
            <v>2019</v>
          </cell>
          <cell r="BU58" t="str">
            <v/>
          </cell>
          <cell r="BV58">
            <v>2</v>
          </cell>
          <cell r="BW58" t="str">
            <v/>
          </cell>
          <cell r="BX58" t="str">
            <v/>
          </cell>
          <cell r="BY58" t="str">
            <v/>
          </cell>
          <cell r="BZ58" t="str">
            <v/>
          </cell>
          <cell r="CA58" t="str">
            <v>Indianhead Federated Library System</v>
          </cell>
          <cell r="CB58" t="str">
            <v>Fairchild Public Library</v>
          </cell>
          <cell r="CC58" t="str">
            <v>Ms</v>
          </cell>
          <cell r="CD58" t="str">
            <v>Rozanne</v>
          </cell>
          <cell r="CE58" t="str">
            <v>Traczek</v>
          </cell>
          <cell r="CF58" t="str">
            <v>fairchildlibrary@centurylink.net</v>
          </cell>
          <cell r="CG58" t="str">
            <v/>
          </cell>
          <cell r="CH58" t="str">
            <v/>
          </cell>
          <cell r="CI58" t="str">
            <v/>
          </cell>
          <cell r="CJ58" t="str">
            <v/>
          </cell>
          <cell r="CK58" t="str">
            <v/>
          </cell>
          <cell r="CL58" t="str">
            <v/>
          </cell>
          <cell r="CM58" t="str">
            <v>208 Huron St.</v>
          </cell>
          <cell r="CN58" t="str">
            <v>PO Box 149</v>
          </cell>
          <cell r="CO58" t="str">
            <v>Fairchild</v>
          </cell>
          <cell r="CP58" t="str">
            <v>54741</v>
          </cell>
          <cell r="CQ58" t="str">
            <v>0149</v>
          </cell>
          <cell r="CR58" t="str">
            <v>Eau Claire</v>
          </cell>
          <cell r="CS58" t="str">
            <v>WI</v>
          </cell>
          <cell r="CT58" t="str">
            <v>(715)334-4007</v>
          </cell>
          <cell r="CU58" t="str">
            <v/>
          </cell>
          <cell r="CV58" t="str">
            <v/>
          </cell>
          <cell r="CW58" t="str">
            <v>(715)334-4007</v>
          </cell>
          <cell r="CX58">
            <v>1894</v>
          </cell>
          <cell r="CY58">
            <v>0</v>
          </cell>
          <cell r="CZ58" t="str">
            <v>CE</v>
          </cell>
          <cell r="DA58">
            <v>28</v>
          </cell>
          <cell r="DB58">
            <v>25</v>
          </cell>
          <cell r="DC58">
            <v>30</v>
          </cell>
          <cell r="DD58">
            <v>52</v>
          </cell>
          <cell r="DE58">
            <v>27</v>
          </cell>
          <cell r="DF58">
            <v>1510</v>
          </cell>
          <cell r="DG58">
            <v>700</v>
          </cell>
          <cell r="DH58">
            <v>810</v>
          </cell>
          <cell r="DI58">
            <v>11009</v>
          </cell>
          <cell r="DJ58">
            <v>390</v>
          </cell>
          <cell r="DK58">
            <v>0</v>
          </cell>
          <cell r="DL58">
            <v>29</v>
          </cell>
          <cell r="DM58">
            <v>6</v>
          </cell>
          <cell r="DN58">
            <v>0</v>
          </cell>
          <cell r="DO58">
            <v>1634</v>
          </cell>
          <cell r="DP58">
            <v>508</v>
          </cell>
          <cell r="DQ58">
            <v>0</v>
          </cell>
          <cell r="DR58">
            <v>732</v>
          </cell>
          <cell r="DS58" t="str">
            <v/>
          </cell>
          <cell r="DT58" t="str">
            <v>Historical Rm Memorabilia, CLandis Display, GED/HSED materials, doll collection, kids games/activity</v>
          </cell>
          <cell r="DU58" t="str">
            <v/>
          </cell>
          <cell r="DV58" t="str">
            <v/>
          </cell>
          <cell r="DW58" t="str">
            <v/>
          </cell>
          <cell r="DX58" t="str">
            <v/>
          </cell>
          <cell r="DY58">
            <v>0</v>
          </cell>
          <cell r="DZ58">
            <v>6</v>
          </cell>
          <cell r="EA58">
            <v>50</v>
          </cell>
          <cell r="EB58">
            <v>56</v>
          </cell>
          <cell r="EC58">
            <v>16</v>
          </cell>
          <cell r="ED58">
            <v>13476</v>
          </cell>
          <cell r="EE58">
            <v>0.81693380000000004</v>
          </cell>
          <cell r="EF58">
            <v>6</v>
          </cell>
          <cell r="EG58" t="str">
            <v/>
          </cell>
          <cell r="EH58">
            <v>16</v>
          </cell>
          <cell r="EI58">
            <v>904</v>
          </cell>
          <cell r="EJ58">
            <v>4781</v>
          </cell>
          <cell r="EK58">
            <v>1348</v>
          </cell>
          <cell r="EL58" t="str">
            <v/>
          </cell>
          <cell r="EM58" t="str">
            <v/>
          </cell>
          <cell r="EN58" t="str">
            <v/>
          </cell>
          <cell r="EO58" t="str">
            <v>Total ILL Transactions</v>
          </cell>
          <cell r="EP58" t="str">
            <v/>
          </cell>
          <cell r="EQ58" t="str">
            <v/>
          </cell>
          <cell r="ER58" t="str">
            <v/>
          </cell>
          <cell r="ES58" t="str">
            <v/>
          </cell>
          <cell r="ET58" t="str">
            <v/>
          </cell>
          <cell r="EU58" t="str">
            <v/>
          </cell>
          <cell r="EV58">
            <v>0</v>
          </cell>
          <cell r="EW58">
            <v>355</v>
          </cell>
          <cell r="EX58">
            <v>0</v>
          </cell>
          <cell r="EY58">
            <v>355</v>
          </cell>
          <cell r="EZ58">
            <v>172</v>
          </cell>
          <cell r="FA58">
            <v>59</v>
          </cell>
          <cell r="FB58">
            <v>231</v>
          </cell>
          <cell r="FC58" t="str">
            <v>Actual Count</v>
          </cell>
          <cell r="FD58">
            <v>62</v>
          </cell>
          <cell r="FE58" t="str">
            <v>Actual Count</v>
          </cell>
          <cell r="FF58">
            <v>3748</v>
          </cell>
          <cell r="FG58" t="str">
            <v>Actual Count</v>
          </cell>
          <cell r="FH58">
            <v>529</v>
          </cell>
          <cell r="FI58" t="str">
            <v>2</v>
          </cell>
          <cell r="FJ58">
            <v>7397</v>
          </cell>
          <cell r="FK58" t="str">
            <v/>
          </cell>
          <cell r="FL58" t="str">
            <v/>
          </cell>
          <cell r="FM58" t="str">
            <v/>
          </cell>
          <cell r="FN58">
            <v>0</v>
          </cell>
          <cell r="FO58">
            <v>0</v>
          </cell>
          <cell r="FP58">
            <v>0</v>
          </cell>
          <cell r="FQ58">
            <v>0</v>
          </cell>
          <cell r="FR58">
            <v>0</v>
          </cell>
          <cell r="FS58">
            <v>0</v>
          </cell>
          <cell r="FT58">
            <v>0</v>
          </cell>
          <cell r="FU58">
            <v>0</v>
          </cell>
          <cell r="FV58">
            <v>0</v>
          </cell>
          <cell r="FW58">
            <v>0</v>
          </cell>
          <cell r="FX58">
            <v>4781</v>
          </cell>
          <cell r="FY58">
            <v>4781</v>
          </cell>
          <cell r="FZ58">
            <v>55</v>
          </cell>
          <cell r="GA58">
            <v>33</v>
          </cell>
          <cell r="GB58">
            <v>67</v>
          </cell>
          <cell r="GC58">
            <v>155</v>
          </cell>
          <cell r="GD58">
            <v>158</v>
          </cell>
          <cell r="GE58">
            <v>49</v>
          </cell>
          <cell r="GF58">
            <v>462</v>
          </cell>
          <cell r="GG58">
            <v>669</v>
          </cell>
          <cell r="GH58">
            <v>6</v>
          </cell>
          <cell r="GI58">
            <v>6</v>
          </cell>
          <cell r="GJ58" t="str">
            <v>Ms.</v>
          </cell>
          <cell r="GK58" t="str">
            <v>Ann</v>
          </cell>
          <cell r="GL58" t="str">
            <v>Hurst</v>
          </cell>
          <cell r="GM58" t="str">
            <v>P.O. Box 33, 230 2nd St.</v>
          </cell>
          <cell r="GN58" t="str">
            <v>Fairchild</v>
          </cell>
          <cell r="GO58" t="str">
            <v>54741</v>
          </cell>
          <cell r="GP58" t="str">
            <v>annhurst25@gmail.com</v>
          </cell>
          <cell r="GQ58" t="str">
            <v>Mr.</v>
          </cell>
          <cell r="GR58" t="str">
            <v>Kayleen</v>
          </cell>
          <cell r="GS58" t="str">
            <v>Rosman</v>
          </cell>
          <cell r="GT58" t="str">
            <v>E26755 Cty Rd RR</v>
          </cell>
          <cell r="GU58" t="str">
            <v>Fairchild</v>
          </cell>
          <cell r="GV58" t="str">
            <v>54741</v>
          </cell>
          <cell r="GW58" t="str">
            <v>krosman64@gmail.com</v>
          </cell>
          <cell r="GX58" t="str">
            <v>Ms.</v>
          </cell>
          <cell r="GY58" t="str">
            <v>Eunice</v>
          </cell>
          <cell r="GZ58" t="str">
            <v>Bruenjes</v>
          </cell>
          <cell r="HA58" t="str">
            <v>S14262 S. Center Rd</v>
          </cell>
          <cell r="HB58" t="str">
            <v>Fairchild</v>
          </cell>
          <cell r="HC58" t="str">
            <v>54741</v>
          </cell>
          <cell r="HD58" t="str">
            <v/>
          </cell>
          <cell r="HE58" t="str">
            <v>Mr.</v>
          </cell>
          <cell r="HF58" t="str">
            <v>Brandon</v>
          </cell>
          <cell r="HG58" t="str">
            <v>Hardin</v>
          </cell>
          <cell r="HH58" t="str">
            <v>N14289 Arndt Rd</v>
          </cell>
          <cell r="HI58" t="str">
            <v>Fairchild</v>
          </cell>
          <cell r="HJ58" t="str">
            <v>54741</v>
          </cell>
          <cell r="HK58" t="str">
            <v/>
          </cell>
          <cell r="HL58" t="str">
            <v>Ms.</v>
          </cell>
          <cell r="HM58" t="str">
            <v>Jill</v>
          </cell>
          <cell r="HN58" t="str">
            <v>Sabin</v>
          </cell>
          <cell r="HO58" t="str">
            <v>PO Box 63, 126 Mill St.</v>
          </cell>
          <cell r="HP58" t="str">
            <v>Farichild</v>
          </cell>
          <cell r="HQ58" t="str">
            <v>54741</v>
          </cell>
          <cell r="HR58" t="str">
            <v/>
          </cell>
          <cell r="HS58" t="str">
            <v>Mrs.</v>
          </cell>
          <cell r="HT58" t="str">
            <v>Sara</v>
          </cell>
          <cell r="HU58" t="str">
            <v>Cook</v>
          </cell>
          <cell r="HV58" t="str">
            <v>121 Leaf St.</v>
          </cell>
          <cell r="HW58" t="str">
            <v>Fairchild</v>
          </cell>
          <cell r="HX58" t="str">
            <v>54741</v>
          </cell>
          <cell r="HY58" t="str">
            <v/>
          </cell>
          <cell r="HZ58" t="str">
            <v/>
          </cell>
          <cell r="IA58" t="str">
            <v>vacancy</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v>7</v>
          </cell>
          <cell r="KZ58" t="str">
            <v>Village</v>
          </cell>
          <cell r="LA58" t="str">
            <v>Fairchild</v>
          </cell>
          <cell r="LB58">
            <v>19039</v>
          </cell>
          <cell r="LC58" t="str">
            <v>Town</v>
          </cell>
          <cell r="LD58" t="str">
            <v>Fairchild</v>
          </cell>
          <cell r="LE58">
            <v>5106</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v>24145</v>
          </cell>
          <cell r="LV58">
            <v>0</v>
          </cell>
          <cell r="LW58" t="str">
            <v>Clark</v>
          </cell>
          <cell r="LX58">
            <v>1281</v>
          </cell>
          <cell r="LY58" t="str">
            <v>Jackson</v>
          </cell>
          <cell r="LZ58">
            <v>3472</v>
          </cell>
          <cell r="MA58" t="str">
            <v/>
          </cell>
          <cell r="MB58" t="str">
            <v/>
          </cell>
          <cell r="MC58" t="str">
            <v/>
          </cell>
          <cell r="MD58" t="str">
            <v/>
          </cell>
          <cell r="ME58" t="str">
            <v/>
          </cell>
          <cell r="MF58" t="str">
            <v/>
          </cell>
          <cell r="MG58" t="str">
            <v/>
          </cell>
          <cell r="MH58" t="str">
            <v/>
          </cell>
          <cell r="MI58" t="str">
            <v/>
          </cell>
          <cell r="MJ58" t="str">
            <v/>
          </cell>
          <cell r="MK58" t="str">
            <v/>
          </cell>
          <cell r="ML58" t="str">
            <v/>
          </cell>
          <cell r="MM58" t="str">
            <v/>
          </cell>
          <cell r="MN58" t="str">
            <v/>
          </cell>
          <cell r="MO58" t="str">
            <v/>
          </cell>
          <cell r="MP58" t="str">
            <v/>
          </cell>
          <cell r="MQ58">
            <v>4753</v>
          </cell>
          <cell r="MR58" t="str">
            <v/>
          </cell>
          <cell r="MS58">
            <v>0</v>
          </cell>
          <cell r="MT58" t="str">
            <v/>
          </cell>
          <cell r="MU58">
            <v>0</v>
          </cell>
          <cell r="MV58" t="str">
            <v/>
          </cell>
          <cell r="MW58">
            <v>0</v>
          </cell>
          <cell r="MX58" t="str">
            <v/>
          </cell>
          <cell r="MY58">
            <v>0</v>
          </cell>
          <cell r="MZ58">
            <v>0</v>
          </cell>
          <cell r="NA58" t="str">
            <v/>
          </cell>
          <cell r="NB58">
            <v>0</v>
          </cell>
          <cell r="NC58">
            <v>0</v>
          </cell>
          <cell r="ND58" t="str">
            <v/>
          </cell>
          <cell r="NE58" t="str">
            <v/>
          </cell>
          <cell r="NF58">
            <v>0</v>
          </cell>
          <cell r="NG58" t="str">
            <v/>
          </cell>
          <cell r="NH58" t="str">
            <v/>
          </cell>
          <cell r="NI58" t="str">
            <v/>
          </cell>
          <cell r="NJ58" t="str">
            <v/>
          </cell>
          <cell r="NK58" t="str">
            <v/>
          </cell>
          <cell r="NL58" t="str">
            <v/>
          </cell>
          <cell r="NM58" t="str">
            <v/>
          </cell>
          <cell r="NN58" t="str">
            <v/>
          </cell>
          <cell r="NO58" t="str">
            <v/>
          </cell>
          <cell r="NP58">
            <v>0</v>
          </cell>
          <cell r="NQ58" t="str">
            <v/>
          </cell>
          <cell r="NR58">
            <v>0</v>
          </cell>
          <cell r="NS58" t="str">
            <v/>
          </cell>
          <cell r="NT58" t="str">
            <v/>
          </cell>
          <cell r="NU58" t="str">
            <v/>
          </cell>
          <cell r="NV58" t="str">
            <v/>
          </cell>
          <cell r="NW58" t="str">
            <v/>
          </cell>
          <cell r="NX58" t="str">
            <v/>
          </cell>
          <cell r="NY58">
            <v>0</v>
          </cell>
          <cell r="NZ58">
            <v>5498</v>
          </cell>
          <cell r="OA58">
            <v>317</v>
          </cell>
          <cell r="OB58">
            <v>34713</v>
          </cell>
        </row>
        <row r="59">
          <cell r="BM59" t="str">
            <v>WI0101</v>
          </cell>
          <cell r="BN59" t="str">
            <v/>
          </cell>
          <cell r="BO59" t="str">
            <v/>
          </cell>
          <cell r="BP59" t="str">
            <v>03</v>
          </cell>
          <cell r="BQ59" t="str">
            <v>WI</v>
          </cell>
          <cell r="BR59" t="str">
            <v/>
          </cell>
          <cell r="BS59" t="str">
            <v/>
          </cell>
          <cell r="BT59" t="str">
            <v>2019</v>
          </cell>
          <cell r="BU59" t="str">
            <v/>
          </cell>
          <cell r="BV59">
            <v>1</v>
          </cell>
          <cell r="BW59" t="str">
            <v/>
          </cell>
          <cell r="BX59" t="str">
            <v/>
          </cell>
          <cell r="BY59" t="str">
            <v/>
          </cell>
          <cell r="BZ59" t="str">
            <v/>
          </cell>
          <cell r="CA59" t="str">
            <v>Indianhead Federated Library System</v>
          </cell>
          <cell r="CB59" t="str">
            <v>Fall Creek Public Library</v>
          </cell>
          <cell r="CC59" t="str">
            <v>Mrs.</v>
          </cell>
          <cell r="CD59" t="str">
            <v>Charlene</v>
          </cell>
          <cell r="CE59" t="str">
            <v>Conradi</v>
          </cell>
          <cell r="CF59" t="str">
            <v>conradi@fallcreekpubliclibrary.org</v>
          </cell>
          <cell r="CG59" t="str">
            <v/>
          </cell>
          <cell r="CH59" t="str">
            <v/>
          </cell>
          <cell r="CI59">
            <v>0</v>
          </cell>
          <cell r="CJ59" t="str">
            <v/>
          </cell>
          <cell r="CK59" t="str">
            <v/>
          </cell>
          <cell r="CL59" t="str">
            <v/>
          </cell>
          <cell r="CM59" t="str">
            <v>122 E. Lincoln Ave.</v>
          </cell>
          <cell r="CN59" t="str">
            <v>PO Box 426</v>
          </cell>
          <cell r="CO59" t="str">
            <v>Fall Creek</v>
          </cell>
          <cell r="CP59" t="str">
            <v>54742</v>
          </cell>
          <cell r="CQ59" t="str">
            <v>0426</v>
          </cell>
          <cell r="CR59" t="str">
            <v>Eau Claire</v>
          </cell>
          <cell r="CS59" t="str">
            <v>WI</v>
          </cell>
          <cell r="CT59" t="str">
            <v>(715)877-3334</v>
          </cell>
          <cell r="CU59" t="str">
            <v/>
          </cell>
          <cell r="CV59" t="str">
            <v/>
          </cell>
          <cell r="CW59" t="str">
            <v>(715)877-2392</v>
          </cell>
          <cell r="CX59">
            <v>3360</v>
          </cell>
          <cell r="CY59">
            <v>0</v>
          </cell>
          <cell r="CZ59" t="str">
            <v>CE</v>
          </cell>
          <cell r="DA59">
            <v>41</v>
          </cell>
          <cell r="DB59">
            <v>52</v>
          </cell>
          <cell r="DC59">
            <v>0</v>
          </cell>
          <cell r="DD59">
            <v>52</v>
          </cell>
          <cell r="DE59">
            <v>0</v>
          </cell>
          <cell r="DF59">
            <v>2132</v>
          </cell>
          <cell r="DG59">
            <v>2132</v>
          </cell>
          <cell r="DH59">
            <v>0</v>
          </cell>
          <cell r="DI59">
            <v>12896</v>
          </cell>
          <cell r="DJ59">
            <v>551</v>
          </cell>
          <cell r="DK59">
            <v>159486</v>
          </cell>
          <cell r="DL59">
            <v>1141</v>
          </cell>
          <cell r="DM59">
            <v>14</v>
          </cell>
          <cell r="DN59">
            <v>56164</v>
          </cell>
          <cell r="DO59">
            <v>1806</v>
          </cell>
          <cell r="DP59">
            <v>88</v>
          </cell>
          <cell r="DQ59">
            <v>969</v>
          </cell>
          <cell r="DR59">
            <v>6</v>
          </cell>
          <cell r="DS59" t="str">
            <v/>
          </cell>
          <cell r="DT59" t="str">
            <v>Equipment, Book &amp; Audio</v>
          </cell>
          <cell r="DU59" t="str">
            <v/>
          </cell>
          <cell r="DV59" t="str">
            <v/>
          </cell>
          <cell r="DW59" t="str">
            <v/>
          </cell>
          <cell r="DX59" t="str">
            <v/>
          </cell>
          <cell r="DY59">
            <v>0</v>
          </cell>
          <cell r="DZ59">
            <v>6</v>
          </cell>
          <cell r="EA59">
            <v>50</v>
          </cell>
          <cell r="EB59">
            <v>56</v>
          </cell>
          <cell r="EC59">
            <v>13</v>
          </cell>
          <cell r="ED59">
            <v>232537</v>
          </cell>
          <cell r="EE59">
            <v>5.5457800000000002E-2</v>
          </cell>
          <cell r="EF59">
            <v>6</v>
          </cell>
          <cell r="EG59" t="str">
            <v/>
          </cell>
          <cell r="EH59">
            <v>13</v>
          </cell>
          <cell r="EI59">
            <v>653</v>
          </cell>
          <cell r="EJ59">
            <v>29416</v>
          </cell>
          <cell r="EK59">
            <v>13587</v>
          </cell>
          <cell r="EL59" t="str">
            <v/>
          </cell>
          <cell r="EM59" t="str">
            <v/>
          </cell>
          <cell r="EN59" t="str">
            <v/>
          </cell>
          <cell r="EO59" t="str">
            <v>Total ILL Transactions</v>
          </cell>
          <cell r="EP59" t="str">
            <v/>
          </cell>
          <cell r="EQ59" t="str">
            <v/>
          </cell>
          <cell r="ER59" t="str">
            <v/>
          </cell>
          <cell r="ES59" t="str">
            <v/>
          </cell>
          <cell r="ET59" t="str">
            <v/>
          </cell>
          <cell r="EU59" t="str">
            <v/>
          </cell>
          <cell r="EV59">
            <v>7256</v>
          </cell>
          <cell r="EW59">
            <v>8462</v>
          </cell>
          <cell r="EX59">
            <v>7256</v>
          </cell>
          <cell r="EY59">
            <v>8462</v>
          </cell>
          <cell r="EZ59">
            <v>572</v>
          </cell>
          <cell r="FA59">
            <v>619</v>
          </cell>
          <cell r="FB59">
            <v>1191</v>
          </cell>
          <cell r="FC59" t="str">
            <v>Survey Week(s)</v>
          </cell>
          <cell r="FD59">
            <v>2899</v>
          </cell>
          <cell r="FE59" t="str">
            <v>Survey Week(s)</v>
          </cell>
          <cell r="FF59">
            <v>13104</v>
          </cell>
          <cell r="FG59" t="str">
            <v>Survey Week(s)</v>
          </cell>
          <cell r="FH59">
            <v>2197</v>
          </cell>
          <cell r="FI59" t="str">
            <v>2</v>
          </cell>
          <cell r="FJ59">
            <v>8310</v>
          </cell>
          <cell r="FK59">
            <v>13489</v>
          </cell>
          <cell r="FL59" t="str">
            <v/>
          </cell>
          <cell r="FM59" t="str">
            <v/>
          </cell>
          <cell r="FN59">
            <v>0</v>
          </cell>
          <cell r="FO59">
            <v>1</v>
          </cell>
          <cell r="FP59">
            <v>43</v>
          </cell>
          <cell r="FQ59">
            <v>44</v>
          </cell>
          <cell r="FR59">
            <v>1238</v>
          </cell>
          <cell r="FS59">
            <v>1647</v>
          </cell>
          <cell r="FT59">
            <v>1</v>
          </cell>
          <cell r="FU59">
            <v>2886</v>
          </cell>
          <cell r="FV59">
            <v>393</v>
          </cell>
          <cell r="FW59">
            <v>2930</v>
          </cell>
          <cell r="FX59">
            <v>32302</v>
          </cell>
          <cell r="FY59">
            <v>32346</v>
          </cell>
          <cell r="FZ59">
            <v>84</v>
          </cell>
          <cell r="GA59">
            <v>0</v>
          </cell>
          <cell r="GB59">
            <v>20</v>
          </cell>
          <cell r="GC59">
            <v>104</v>
          </cell>
          <cell r="GD59">
            <v>1942</v>
          </cell>
          <cell r="GE59">
            <v>0</v>
          </cell>
          <cell r="GF59">
            <v>337</v>
          </cell>
          <cell r="GG59">
            <v>2279</v>
          </cell>
          <cell r="GH59">
            <v>4</v>
          </cell>
          <cell r="GI59">
            <v>4</v>
          </cell>
          <cell r="GJ59" t="str">
            <v>Ms.</v>
          </cell>
          <cell r="GK59" t="str">
            <v>Tania</v>
          </cell>
          <cell r="GL59" t="str">
            <v>Roberts</v>
          </cell>
          <cell r="GM59" t="str">
            <v>S6170 County Rd K</v>
          </cell>
          <cell r="GN59" t="str">
            <v>Fall Creek</v>
          </cell>
          <cell r="GO59" t="str">
            <v>54742</v>
          </cell>
          <cell r="GP59" t="str">
            <v>tastefullytaniaroberts@gmail.com</v>
          </cell>
          <cell r="GQ59" t="str">
            <v>Mr.</v>
          </cell>
          <cell r="GR59" t="str">
            <v>Michael</v>
          </cell>
          <cell r="GS59" t="str">
            <v>Wagner</v>
          </cell>
          <cell r="GT59" t="str">
            <v>9533 Pine Road</v>
          </cell>
          <cell r="GU59" t="str">
            <v>Fall Creek</v>
          </cell>
          <cell r="GV59" t="str">
            <v>54742</v>
          </cell>
          <cell r="GW59" t="str">
            <v>mike-trudy@charter.net</v>
          </cell>
          <cell r="GX59" t="str">
            <v>Ms.</v>
          </cell>
          <cell r="GY59" t="str">
            <v>Felicia</v>
          </cell>
          <cell r="GZ59" t="str">
            <v>Erickson</v>
          </cell>
          <cell r="HA59" t="str">
            <v>135 E. Lincoln Ave.</v>
          </cell>
          <cell r="HB59" t="str">
            <v>Fall Creek</v>
          </cell>
          <cell r="HC59" t="str">
            <v>54742</v>
          </cell>
          <cell r="HD59" t="str">
            <v>Flea8377@yahoo.com</v>
          </cell>
          <cell r="HE59" t="str">
            <v>Mr.</v>
          </cell>
          <cell r="HF59" t="str">
            <v>Herb</v>
          </cell>
          <cell r="HG59" t="str">
            <v>Ruscin</v>
          </cell>
          <cell r="HH59" t="str">
            <v>E11940 County Road J</v>
          </cell>
          <cell r="HI59" t="str">
            <v>Fall Creek</v>
          </cell>
          <cell r="HJ59" t="str">
            <v>54742</v>
          </cell>
          <cell r="HK59" t="str">
            <v>ruscinherb@yahoo.com</v>
          </cell>
          <cell r="HL59" t="str">
            <v>Ms.</v>
          </cell>
          <cell r="HM59" t="str">
            <v>Megan</v>
          </cell>
          <cell r="HN59" t="str">
            <v>Jaenke</v>
          </cell>
          <cell r="HO59" t="str">
            <v>344 E Jackson Ave.</v>
          </cell>
          <cell r="HP59" t="str">
            <v>Fall Creek</v>
          </cell>
          <cell r="HQ59" t="str">
            <v>54742</v>
          </cell>
          <cell r="HR59" t="str">
            <v>megsmocz@icloud.com</v>
          </cell>
          <cell r="HS59" t="str">
            <v>Ms.</v>
          </cell>
          <cell r="HT59" t="str">
            <v>Kimberly</v>
          </cell>
          <cell r="HU59" t="str">
            <v>Peach</v>
          </cell>
          <cell r="HV59" t="str">
            <v>407 E Roosevelt Ave</v>
          </cell>
          <cell r="HW59" t="str">
            <v>Fall Creek</v>
          </cell>
          <cell r="HX59" t="str">
            <v>54742</v>
          </cell>
          <cell r="HY59" t="str">
            <v>kimberlypeach@gmail.com</v>
          </cell>
          <cell r="HZ59" t="str">
            <v/>
          </cell>
          <cell r="IA59" t="str">
            <v>Vacant</v>
          </cell>
          <cell r="IB59" t="str">
            <v>Vacant</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v>7</v>
          </cell>
          <cell r="KZ59" t="str">
            <v>Village</v>
          </cell>
          <cell r="LA59" t="str">
            <v>Fall Creek</v>
          </cell>
          <cell r="LB59">
            <v>46107</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v>46107</v>
          </cell>
          <cell r="LV59">
            <v>44713</v>
          </cell>
          <cell r="LW59" t="str">
            <v>Chippewa</v>
          </cell>
          <cell r="LX59">
            <v>1188</v>
          </cell>
          <cell r="LY59" t="str">
            <v>Buffalo</v>
          </cell>
          <cell r="LZ59">
            <v>183</v>
          </cell>
          <cell r="MA59" t="str">
            <v>Clark</v>
          </cell>
          <cell r="MB59">
            <v>358</v>
          </cell>
          <cell r="MC59" t="str">
            <v>Dunn</v>
          </cell>
          <cell r="MD59">
            <v>78</v>
          </cell>
          <cell r="ME59" t="str">
            <v/>
          </cell>
          <cell r="MF59" t="str">
            <v/>
          </cell>
          <cell r="MG59" t="str">
            <v/>
          </cell>
          <cell r="MH59" t="str">
            <v/>
          </cell>
          <cell r="MI59" t="str">
            <v/>
          </cell>
          <cell r="MJ59" t="str">
            <v/>
          </cell>
          <cell r="MK59" t="str">
            <v/>
          </cell>
          <cell r="ML59" t="str">
            <v/>
          </cell>
          <cell r="MM59" t="str">
            <v/>
          </cell>
          <cell r="MN59" t="str">
            <v/>
          </cell>
          <cell r="MO59" t="str">
            <v/>
          </cell>
          <cell r="MP59" t="str">
            <v/>
          </cell>
          <cell r="MQ59">
            <v>1807</v>
          </cell>
          <cell r="MR59" t="str">
            <v>0</v>
          </cell>
          <cell r="MS59">
            <v>0</v>
          </cell>
          <cell r="MT59" t="str">
            <v/>
          </cell>
          <cell r="MU59" t="str">
            <v/>
          </cell>
          <cell r="MV59" t="str">
            <v/>
          </cell>
          <cell r="MW59" t="str">
            <v/>
          </cell>
          <cell r="MX59" t="str">
            <v/>
          </cell>
          <cell r="MY59" t="str">
            <v/>
          </cell>
          <cell r="MZ59">
            <v>0</v>
          </cell>
          <cell r="NA59" t="str">
            <v/>
          </cell>
          <cell r="NB59">
            <v>0</v>
          </cell>
          <cell r="NC59">
            <v>0</v>
          </cell>
          <cell r="ND59" t="str">
            <v/>
          </cell>
          <cell r="NE59" t="str">
            <v/>
          </cell>
          <cell r="NF59">
            <v>0</v>
          </cell>
          <cell r="NG59" t="str">
            <v/>
          </cell>
          <cell r="NH59" t="str">
            <v/>
          </cell>
          <cell r="NI59" t="str">
            <v/>
          </cell>
          <cell r="NJ59" t="str">
            <v/>
          </cell>
          <cell r="NK59" t="str">
            <v/>
          </cell>
          <cell r="NL59" t="str">
            <v/>
          </cell>
          <cell r="NM59" t="str">
            <v/>
          </cell>
          <cell r="NN59" t="str">
            <v/>
          </cell>
          <cell r="NO59" t="str">
            <v/>
          </cell>
          <cell r="NP59">
            <v>0</v>
          </cell>
          <cell r="NQ59" t="str">
            <v>Altoona Inter-municipal agreement</v>
          </cell>
          <cell r="NR59">
            <v>80</v>
          </cell>
          <cell r="NS59" t="str">
            <v>Augusta Inter-municipal agreement</v>
          </cell>
          <cell r="NT59">
            <v>96</v>
          </cell>
          <cell r="NU59" t="str">
            <v>Eau Claire Inter-municipal agreement</v>
          </cell>
          <cell r="NV59">
            <v>419</v>
          </cell>
          <cell r="NW59" t="str">
            <v/>
          </cell>
          <cell r="NX59" t="str">
            <v/>
          </cell>
          <cell r="NY59">
            <v>595</v>
          </cell>
          <cell r="NZ59">
            <v>4000</v>
          </cell>
          <cell r="OA59">
            <v>7645</v>
          </cell>
          <cell r="OB59">
            <v>104867</v>
          </cell>
        </row>
        <row r="60">
          <cell r="BM60" t="str">
            <v>WI0108</v>
          </cell>
          <cell r="BN60" t="str">
            <v/>
          </cell>
          <cell r="BO60" t="str">
            <v/>
          </cell>
          <cell r="BP60" t="str">
            <v>03</v>
          </cell>
          <cell r="BQ60" t="str">
            <v>WI</v>
          </cell>
          <cell r="BR60" t="str">
            <v/>
          </cell>
          <cell r="BS60" t="str">
            <v/>
          </cell>
          <cell r="BT60" t="str">
            <v>2019</v>
          </cell>
          <cell r="BU60" t="str">
            <v/>
          </cell>
          <cell r="BV60">
            <v>2</v>
          </cell>
          <cell r="BW60" t="str">
            <v/>
          </cell>
          <cell r="BX60" t="str">
            <v/>
          </cell>
          <cell r="BY60" t="str">
            <v/>
          </cell>
          <cell r="BZ60" t="str">
            <v/>
          </cell>
          <cell r="CA60" t="str">
            <v>Indianhead Federated Library System</v>
          </cell>
          <cell r="CB60" t="str">
            <v>Frederic Public Library</v>
          </cell>
          <cell r="CC60" t="str">
            <v>Ms</v>
          </cell>
          <cell r="CD60" t="str">
            <v>Kris</v>
          </cell>
          <cell r="CE60" t="str">
            <v>Surbaugh</v>
          </cell>
          <cell r="CF60" t="str">
            <v>surbaugh@fredericlibrary.org</v>
          </cell>
          <cell r="CG60" t="str">
            <v/>
          </cell>
          <cell r="CH60" t="str">
            <v/>
          </cell>
          <cell r="CI60" t="str">
            <v/>
          </cell>
          <cell r="CJ60" t="str">
            <v/>
          </cell>
          <cell r="CK60" t="str">
            <v/>
          </cell>
          <cell r="CL60" t="str">
            <v/>
          </cell>
          <cell r="CM60" t="str">
            <v>127 Oak St. W.</v>
          </cell>
          <cell r="CN60" t="str">
            <v>PO Box 700</v>
          </cell>
          <cell r="CO60" t="str">
            <v>Frederic</v>
          </cell>
          <cell r="CP60" t="str">
            <v>54837</v>
          </cell>
          <cell r="CQ60" t="str">
            <v>0700</v>
          </cell>
          <cell r="CR60" t="str">
            <v>Polk</v>
          </cell>
          <cell r="CS60" t="str">
            <v>WI</v>
          </cell>
          <cell r="CT60" t="str">
            <v>(715)327-4979</v>
          </cell>
          <cell r="CU60" t="str">
            <v/>
          </cell>
          <cell r="CV60" t="str">
            <v/>
          </cell>
          <cell r="CW60" t="str">
            <v/>
          </cell>
          <cell r="CX60">
            <v>6183</v>
          </cell>
          <cell r="CY60">
            <v>0</v>
          </cell>
          <cell r="CZ60" t="str">
            <v>CE</v>
          </cell>
          <cell r="DA60">
            <v>43</v>
          </cell>
          <cell r="DB60">
            <v>52</v>
          </cell>
          <cell r="DC60" t="str">
            <v/>
          </cell>
          <cell r="DD60">
            <v>52</v>
          </cell>
          <cell r="DE60" t="str">
            <v/>
          </cell>
          <cell r="DF60">
            <v>2236</v>
          </cell>
          <cell r="DG60">
            <v>2236</v>
          </cell>
          <cell r="DH60" t="str">
            <v/>
          </cell>
          <cell r="DI60">
            <v>14389</v>
          </cell>
          <cell r="DJ60">
            <v>1214</v>
          </cell>
          <cell r="DK60">
            <v>159486</v>
          </cell>
          <cell r="DL60">
            <v>1943</v>
          </cell>
          <cell r="DM60">
            <v>83</v>
          </cell>
          <cell r="DN60">
            <v>56164</v>
          </cell>
          <cell r="DO60">
            <v>2683</v>
          </cell>
          <cell r="DP60">
            <v>341</v>
          </cell>
          <cell r="DQ60">
            <v>969</v>
          </cell>
          <cell r="DR60">
            <v>59</v>
          </cell>
          <cell r="DS60" t="str">
            <v/>
          </cell>
          <cell r="DT60" t="str">
            <v>book kits, memory kits, snowshoes, bicycles, pickleball kits, kill-a-watt monitor,big book kits</v>
          </cell>
          <cell r="DU60" t="str">
            <v/>
          </cell>
          <cell r="DV60" t="str">
            <v/>
          </cell>
          <cell r="DW60" t="str">
            <v/>
          </cell>
          <cell r="DX60" t="str">
            <v/>
          </cell>
          <cell r="DY60">
            <v>0</v>
          </cell>
          <cell r="DZ60">
            <v>6</v>
          </cell>
          <cell r="EA60">
            <v>50</v>
          </cell>
          <cell r="EB60">
            <v>56</v>
          </cell>
          <cell r="EC60">
            <v>40</v>
          </cell>
          <cell r="ED60">
            <v>235789</v>
          </cell>
          <cell r="EE60">
            <v>6.10249E-2</v>
          </cell>
          <cell r="EF60">
            <v>6</v>
          </cell>
          <cell r="EG60" t="str">
            <v/>
          </cell>
          <cell r="EH60">
            <v>40</v>
          </cell>
          <cell r="EI60">
            <v>1638</v>
          </cell>
          <cell r="EJ60">
            <v>38965</v>
          </cell>
          <cell r="EK60">
            <v>9180</v>
          </cell>
          <cell r="EL60" t="str">
            <v/>
          </cell>
          <cell r="EM60" t="str">
            <v/>
          </cell>
          <cell r="EN60" t="str">
            <v/>
          </cell>
          <cell r="EO60" t="str">
            <v>Total ILL Transactions</v>
          </cell>
          <cell r="EP60" t="str">
            <v/>
          </cell>
          <cell r="EQ60" t="str">
            <v/>
          </cell>
          <cell r="ER60" t="str">
            <v/>
          </cell>
          <cell r="ES60" t="str">
            <v/>
          </cell>
          <cell r="ET60" t="str">
            <v/>
          </cell>
          <cell r="EU60" t="str">
            <v/>
          </cell>
          <cell r="EV60">
            <v>12073</v>
          </cell>
          <cell r="EW60">
            <v>8354</v>
          </cell>
          <cell r="EX60">
            <v>12073</v>
          </cell>
          <cell r="EY60">
            <v>8354</v>
          </cell>
          <cell r="EZ60">
            <v>572</v>
          </cell>
          <cell r="FA60">
            <v>1149</v>
          </cell>
          <cell r="FB60">
            <v>1721</v>
          </cell>
          <cell r="FC60" t="str">
            <v>Survey Week(s)</v>
          </cell>
          <cell r="FD60">
            <v>5772</v>
          </cell>
          <cell r="FE60" t="str">
            <v>Actual Count</v>
          </cell>
          <cell r="FF60">
            <v>33164</v>
          </cell>
          <cell r="FG60" t="str">
            <v>Actual Count</v>
          </cell>
          <cell r="FH60">
            <v>3641</v>
          </cell>
          <cell r="FI60" t="str">
            <v>2</v>
          </cell>
          <cell r="FJ60">
            <v>9671</v>
          </cell>
          <cell r="FK60">
            <v>5953</v>
          </cell>
          <cell r="FL60" t="str">
            <v/>
          </cell>
          <cell r="FM60" t="str">
            <v/>
          </cell>
          <cell r="FN60">
            <v>0</v>
          </cell>
          <cell r="FO60">
            <v>4</v>
          </cell>
          <cell r="FP60">
            <v>29</v>
          </cell>
          <cell r="FQ60">
            <v>33</v>
          </cell>
          <cell r="FR60">
            <v>2774</v>
          </cell>
          <cell r="FS60">
            <v>4022</v>
          </cell>
          <cell r="FT60">
            <v>21</v>
          </cell>
          <cell r="FU60">
            <v>6817</v>
          </cell>
          <cell r="FV60">
            <v>405</v>
          </cell>
          <cell r="FW60">
            <v>6850</v>
          </cell>
          <cell r="FX60">
            <v>45782</v>
          </cell>
          <cell r="FY60">
            <v>45815</v>
          </cell>
          <cell r="FZ60">
            <v>248</v>
          </cell>
          <cell r="GA60">
            <v>66</v>
          </cell>
          <cell r="GB60">
            <v>42</v>
          </cell>
          <cell r="GC60">
            <v>356</v>
          </cell>
          <cell r="GD60">
            <v>2083</v>
          </cell>
          <cell r="GE60">
            <v>427</v>
          </cell>
          <cell r="GF60">
            <v>236</v>
          </cell>
          <cell r="GG60">
            <v>2746</v>
          </cell>
          <cell r="GH60">
            <v>6</v>
          </cell>
          <cell r="GI60">
            <v>6</v>
          </cell>
          <cell r="GJ60" t="str">
            <v>Ms.</v>
          </cell>
          <cell r="GK60" t="str">
            <v>Jillian</v>
          </cell>
          <cell r="GL60" t="str">
            <v>Chell</v>
          </cell>
          <cell r="GM60" t="str">
            <v>1471 345th Ave</v>
          </cell>
          <cell r="GN60" t="str">
            <v>Frederic</v>
          </cell>
          <cell r="GO60" t="str">
            <v>54837</v>
          </cell>
          <cell r="GP60" t="str">
            <v>jchell@unity.k12.wi.us</v>
          </cell>
          <cell r="GQ60" t="str">
            <v>Ms.</v>
          </cell>
          <cell r="GR60" t="str">
            <v>Donna</v>
          </cell>
          <cell r="GS60" t="str">
            <v>Tietz</v>
          </cell>
          <cell r="GT60" t="str">
            <v>3307 40th St.</v>
          </cell>
          <cell r="GU60" t="str">
            <v>Frederic</v>
          </cell>
          <cell r="GV60" t="str">
            <v>54837</v>
          </cell>
          <cell r="GW60" t="str">
            <v>donnatietz@yahoo.com</v>
          </cell>
          <cell r="GX60" t="str">
            <v>Ms.</v>
          </cell>
          <cell r="GY60" t="str">
            <v>Carrie</v>
          </cell>
          <cell r="GZ60" t="str">
            <v>Ayd</v>
          </cell>
          <cell r="HA60" t="str">
            <v>202 Lake Ave S.</v>
          </cell>
          <cell r="HB60" t="str">
            <v>Frederic</v>
          </cell>
          <cell r="HC60" t="str">
            <v>54837</v>
          </cell>
          <cell r="HD60" t="str">
            <v>carrieann7579@yahoo.com</v>
          </cell>
          <cell r="HE60" t="str">
            <v>Ms.</v>
          </cell>
          <cell r="HF60" t="str">
            <v>Lory</v>
          </cell>
          <cell r="HG60" t="str">
            <v>Gustafson</v>
          </cell>
          <cell r="HH60" t="str">
            <v>20636 Freedom Drive</v>
          </cell>
          <cell r="HI60" t="str">
            <v>Frederic</v>
          </cell>
          <cell r="HJ60" t="str">
            <v>54837</v>
          </cell>
          <cell r="HK60" t="str">
            <v>walogust@starwire.net</v>
          </cell>
          <cell r="HL60" t="str">
            <v>Mr.</v>
          </cell>
          <cell r="HM60" t="str">
            <v>Brad</v>
          </cell>
          <cell r="HN60" t="str">
            <v>Harlander</v>
          </cell>
          <cell r="HO60" t="str">
            <v>303 Park Ave N</v>
          </cell>
          <cell r="HP60" t="str">
            <v>Frederic</v>
          </cell>
          <cell r="HQ60" t="str">
            <v>54837</v>
          </cell>
          <cell r="HR60" t="str">
            <v>brharlander@gmail.com</v>
          </cell>
          <cell r="HS60" t="str">
            <v>Mr.</v>
          </cell>
          <cell r="HT60" t="str">
            <v>David</v>
          </cell>
          <cell r="HU60" t="str">
            <v>Ammend</v>
          </cell>
          <cell r="HV60" t="str">
            <v>311 Woodlawn Ave</v>
          </cell>
          <cell r="HW60" t="str">
            <v>Frederic</v>
          </cell>
          <cell r="HX60" t="str">
            <v>54837</v>
          </cell>
          <cell r="HY60" t="str">
            <v>davida@nwpltd.org</v>
          </cell>
          <cell r="HZ60" t="str">
            <v>Ms.</v>
          </cell>
          <cell r="IA60" t="str">
            <v>Alissa</v>
          </cell>
          <cell r="IB60" t="str">
            <v>Route</v>
          </cell>
          <cell r="IC60" t="str">
            <v>401 Wisconsin Ave N</v>
          </cell>
          <cell r="ID60" t="str">
            <v>Frederic</v>
          </cell>
          <cell r="IE60" t="str">
            <v>54837</v>
          </cell>
          <cell r="IF60" t="str">
            <v>aameyer1976@yahoo.com</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cell r="JW60" t="str">
            <v/>
          </cell>
          <cell r="JX60" t="str">
            <v/>
          </cell>
          <cell r="JY60" t="str">
            <v/>
          </cell>
          <cell r="JZ60" t="str">
            <v/>
          </cell>
          <cell r="KA60" t="str">
            <v/>
          </cell>
          <cell r="KB60" t="str">
            <v/>
          </cell>
          <cell r="KC60" t="str">
            <v/>
          </cell>
          <cell r="KD60" t="str">
            <v/>
          </cell>
          <cell r="KE60" t="str">
            <v/>
          </cell>
          <cell r="KF60" t="str">
            <v/>
          </cell>
          <cell r="KG60" t="str">
            <v/>
          </cell>
          <cell r="KH60" t="str">
            <v/>
          </cell>
          <cell r="KI60" t="str">
            <v/>
          </cell>
          <cell r="KJ60" t="str">
            <v/>
          </cell>
          <cell r="KK60" t="str">
            <v/>
          </cell>
          <cell r="KL60" t="str">
            <v/>
          </cell>
          <cell r="KM60" t="str">
            <v/>
          </cell>
          <cell r="KN60" t="str">
            <v/>
          </cell>
          <cell r="KO60" t="str">
            <v/>
          </cell>
          <cell r="KP60" t="str">
            <v/>
          </cell>
          <cell r="KQ60" t="str">
            <v/>
          </cell>
          <cell r="KR60" t="str">
            <v/>
          </cell>
          <cell r="KS60" t="str">
            <v/>
          </cell>
          <cell r="KT60" t="str">
            <v/>
          </cell>
          <cell r="KU60" t="str">
            <v/>
          </cell>
          <cell r="KV60" t="str">
            <v/>
          </cell>
          <cell r="KW60" t="str">
            <v/>
          </cell>
          <cell r="KX60" t="str">
            <v/>
          </cell>
          <cell r="KY60">
            <v>7</v>
          </cell>
          <cell r="KZ60" t="str">
            <v>Village</v>
          </cell>
          <cell r="LA60" t="str">
            <v>Frederic</v>
          </cell>
          <cell r="LB60">
            <v>70000</v>
          </cell>
          <cell r="LC60" t="str">
            <v/>
          </cell>
          <cell r="LD60" t="str">
            <v/>
          </cell>
          <cell r="LE60" t="str">
            <v/>
          </cell>
          <cell r="LF60" t="str">
            <v/>
          </cell>
          <cell r="LG60" t="str">
            <v/>
          </cell>
          <cell r="LH60" t="str">
            <v/>
          </cell>
          <cell r="LI60" t="str">
            <v/>
          </cell>
          <cell r="LJ60" t="str">
            <v/>
          </cell>
          <cell r="LK60" t="str">
            <v/>
          </cell>
          <cell r="LL60" t="str">
            <v/>
          </cell>
          <cell r="LM60" t="str">
            <v/>
          </cell>
          <cell r="LN60" t="str">
            <v/>
          </cell>
          <cell r="LO60" t="str">
            <v/>
          </cell>
          <cell r="LP60" t="str">
            <v/>
          </cell>
          <cell r="LQ60" t="str">
            <v/>
          </cell>
          <cell r="LR60" t="str">
            <v/>
          </cell>
          <cell r="LS60" t="str">
            <v/>
          </cell>
          <cell r="LT60" t="str">
            <v/>
          </cell>
          <cell r="LU60">
            <v>70000</v>
          </cell>
          <cell r="LV60">
            <v>61184</v>
          </cell>
          <cell r="LW60" t="str">
            <v>Burnett</v>
          </cell>
          <cell r="LX60">
            <v>24901</v>
          </cell>
          <cell r="LY60" t="str">
            <v/>
          </cell>
          <cell r="LZ60" t="str">
            <v/>
          </cell>
          <cell r="MA60" t="str">
            <v/>
          </cell>
          <cell r="MB60" t="str">
            <v/>
          </cell>
          <cell r="MC60" t="str">
            <v/>
          </cell>
          <cell r="MD60" t="str">
            <v/>
          </cell>
          <cell r="ME60" t="str">
            <v/>
          </cell>
          <cell r="MF60" t="str">
            <v/>
          </cell>
          <cell r="MG60" t="str">
            <v/>
          </cell>
          <cell r="MH60" t="str">
            <v/>
          </cell>
          <cell r="MI60" t="str">
            <v/>
          </cell>
          <cell r="MJ60" t="str">
            <v/>
          </cell>
          <cell r="MK60" t="str">
            <v/>
          </cell>
          <cell r="ML60" t="str">
            <v/>
          </cell>
          <cell r="MM60" t="str">
            <v/>
          </cell>
          <cell r="MN60" t="str">
            <v/>
          </cell>
          <cell r="MO60" t="str">
            <v/>
          </cell>
          <cell r="MP60" t="str">
            <v/>
          </cell>
          <cell r="MQ60">
            <v>24901</v>
          </cell>
          <cell r="MR60" t="str">
            <v>IFLS lost/damaged materals</v>
          </cell>
          <cell r="MS60">
            <v>28</v>
          </cell>
          <cell r="MT60" t="str">
            <v>IFLS CE Grant</v>
          </cell>
          <cell r="MU60">
            <v>300</v>
          </cell>
          <cell r="MV60" t="str">
            <v/>
          </cell>
          <cell r="MW60" t="str">
            <v/>
          </cell>
          <cell r="MX60" t="str">
            <v/>
          </cell>
          <cell r="MY60" t="str">
            <v/>
          </cell>
          <cell r="MZ60">
            <v>0</v>
          </cell>
          <cell r="NA60" t="str">
            <v/>
          </cell>
          <cell r="NB60">
            <v>0</v>
          </cell>
          <cell r="NC60">
            <v>328</v>
          </cell>
          <cell r="ND60" t="str">
            <v/>
          </cell>
          <cell r="NE60" t="str">
            <v/>
          </cell>
          <cell r="NF60">
            <v>0</v>
          </cell>
          <cell r="NG60" t="str">
            <v/>
          </cell>
          <cell r="NH60" t="str">
            <v/>
          </cell>
          <cell r="NI60" t="str">
            <v/>
          </cell>
          <cell r="NJ60" t="str">
            <v/>
          </cell>
          <cell r="NK60" t="str">
            <v/>
          </cell>
          <cell r="NL60" t="str">
            <v/>
          </cell>
          <cell r="NM60" t="str">
            <v/>
          </cell>
          <cell r="NN60" t="str">
            <v/>
          </cell>
          <cell r="NO60" t="str">
            <v/>
          </cell>
          <cell r="NP60">
            <v>0</v>
          </cell>
          <cell r="NQ60" t="str">
            <v/>
          </cell>
          <cell r="NR60" t="str">
            <v/>
          </cell>
          <cell r="NS60" t="str">
            <v/>
          </cell>
          <cell r="NT60" t="str">
            <v/>
          </cell>
          <cell r="NU60" t="str">
            <v/>
          </cell>
          <cell r="NV60" t="str">
            <v/>
          </cell>
          <cell r="NW60" t="str">
            <v/>
          </cell>
          <cell r="NX60" t="str">
            <v/>
          </cell>
          <cell r="NY60" t="str">
            <v/>
          </cell>
          <cell r="NZ60">
            <v>22746</v>
          </cell>
          <cell r="OA60">
            <v>3157</v>
          </cell>
          <cell r="OB60">
            <v>182316</v>
          </cell>
        </row>
        <row r="61">
          <cell r="BM61" t="str">
            <v>WI0377</v>
          </cell>
          <cell r="BN61" t="str">
            <v/>
          </cell>
          <cell r="BO61" t="str">
            <v/>
          </cell>
          <cell r="BP61" t="str">
            <v>03</v>
          </cell>
          <cell r="BQ61" t="str">
            <v>WI</v>
          </cell>
          <cell r="BR61" t="str">
            <v/>
          </cell>
          <cell r="BS61" t="str">
            <v/>
          </cell>
          <cell r="BT61" t="str">
            <v>2019</v>
          </cell>
          <cell r="BU61" t="str">
            <v/>
          </cell>
          <cell r="BV61">
            <v>2</v>
          </cell>
          <cell r="BW61" t="str">
            <v/>
          </cell>
          <cell r="BX61" t="str">
            <v/>
          </cell>
          <cell r="BY61" t="str">
            <v/>
          </cell>
          <cell r="BZ61" t="str">
            <v/>
          </cell>
          <cell r="CA61" t="str">
            <v>Indianhead Federated Library System</v>
          </cell>
          <cell r="CB61" t="str">
            <v>G.E. Bleskacek Family Memorial Library</v>
          </cell>
          <cell r="CC61" t="str">
            <v>Ms</v>
          </cell>
          <cell r="CD61" t="str">
            <v>Megan</v>
          </cell>
          <cell r="CE61" t="str">
            <v>Taylor</v>
          </cell>
          <cell r="CF61" t="str">
            <v>taylor@bloomerpubliclibrary.org</v>
          </cell>
          <cell r="CG61" t="str">
            <v/>
          </cell>
          <cell r="CH61" t="str">
            <v/>
          </cell>
          <cell r="CI61" t="str">
            <v/>
          </cell>
          <cell r="CJ61" t="str">
            <v/>
          </cell>
          <cell r="CK61" t="str">
            <v/>
          </cell>
          <cell r="CL61" t="str">
            <v/>
          </cell>
          <cell r="CM61" t="str">
            <v>1519 17th Ave.</v>
          </cell>
          <cell r="CN61" t="str">
            <v>1519 17th Ave.</v>
          </cell>
          <cell r="CO61" t="str">
            <v>Bloomer</v>
          </cell>
          <cell r="CP61" t="str">
            <v>54724</v>
          </cell>
          <cell r="CQ61" t="str">
            <v>1508</v>
          </cell>
          <cell r="CR61" t="str">
            <v>Chippewa</v>
          </cell>
          <cell r="CS61" t="str">
            <v>WI</v>
          </cell>
          <cell r="CT61" t="str">
            <v>(715)568-2384</v>
          </cell>
          <cell r="CU61" t="str">
            <v/>
          </cell>
          <cell r="CV61" t="str">
            <v/>
          </cell>
          <cell r="CW61" t="str">
            <v>(715)568-2387</v>
          </cell>
          <cell r="CX61">
            <v>4560</v>
          </cell>
          <cell r="CY61">
            <v>0</v>
          </cell>
          <cell r="CZ61" t="str">
            <v>CE</v>
          </cell>
          <cell r="DA61">
            <v>47</v>
          </cell>
          <cell r="DB61">
            <v>52</v>
          </cell>
          <cell r="DC61" t="str">
            <v/>
          </cell>
          <cell r="DD61">
            <v>52</v>
          </cell>
          <cell r="DE61" t="str">
            <v/>
          </cell>
          <cell r="DF61">
            <v>2444</v>
          </cell>
          <cell r="DG61">
            <v>2444</v>
          </cell>
          <cell r="DH61" t="str">
            <v/>
          </cell>
          <cell r="DI61">
            <v>19936</v>
          </cell>
          <cell r="DJ61">
            <v>1549</v>
          </cell>
          <cell r="DK61">
            <v>159486</v>
          </cell>
          <cell r="DL61">
            <v>1510</v>
          </cell>
          <cell r="DM61">
            <v>71</v>
          </cell>
          <cell r="DN61">
            <v>56164</v>
          </cell>
          <cell r="DO61">
            <v>3176</v>
          </cell>
          <cell r="DP61">
            <v>330</v>
          </cell>
          <cell r="DQ61">
            <v>969</v>
          </cell>
          <cell r="DR61">
            <v>134</v>
          </cell>
          <cell r="DS61" t="str">
            <v/>
          </cell>
          <cell r="DT61" t="str">
            <v>Puppets, Video Game Discs</v>
          </cell>
          <cell r="DU61" t="str">
            <v/>
          </cell>
          <cell r="DV61" t="str">
            <v/>
          </cell>
          <cell r="DW61" t="str">
            <v/>
          </cell>
          <cell r="DX61" t="str">
            <v/>
          </cell>
          <cell r="DY61">
            <v>0</v>
          </cell>
          <cell r="DZ61">
            <v>6</v>
          </cell>
          <cell r="EA61">
            <v>50</v>
          </cell>
          <cell r="EB61">
            <v>56</v>
          </cell>
          <cell r="EC61">
            <v>25</v>
          </cell>
          <cell r="ED61">
            <v>241456</v>
          </cell>
          <cell r="EE61">
            <v>8.2565799999999995E-2</v>
          </cell>
          <cell r="EF61">
            <v>6</v>
          </cell>
          <cell r="EG61" t="str">
            <v/>
          </cell>
          <cell r="EH61">
            <v>25</v>
          </cell>
          <cell r="EI61">
            <v>1950</v>
          </cell>
          <cell r="EJ61">
            <v>67789</v>
          </cell>
          <cell r="EK61">
            <v>30146</v>
          </cell>
          <cell r="EL61" t="str">
            <v/>
          </cell>
          <cell r="EM61" t="str">
            <v/>
          </cell>
          <cell r="EN61" t="str">
            <v/>
          </cell>
          <cell r="EO61" t="str">
            <v>Total ILL Transactions</v>
          </cell>
          <cell r="EP61" t="str">
            <v/>
          </cell>
          <cell r="EQ61" t="str">
            <v/>
          </cell>
          <cell r="ER61" t="str">
            <v/>
          </cell>
          <cell r="ES61" t="str">
            <v/>
          </cell>
          <cell r="ET61" t="str">
            <v/>
          </cell>
          <cell r="EU61" t="str">
            <v/>
          </cell>
          <cell r="EV61">
            <v>10774</v>
          </cell>
          <cell r="EW61">
            <v>11414</v>
          </cell>
          <cell r="EX61">
            <v>10774</v>
          </cell>
          <cell r="EY61">
            <v>11414</v>
          </cell>
          <cell r="EZ61">
            <v>1392</v>
          </cell>
          <cell r="FA61">
            <v>1600</v>
          </cell>
          <cell r="FB61">
            <v>2992</v>
          </cell>
          <cell r="FC61" t="str">
            <v>Survey Week(s)</v>
          </cell>
          <cell r="FD61">
            <v>3432</v>
          </cell>
          <cell r="FE61" t="str">
            <v>Actual Count</v>
          </cell>
          <cell r="FF61">
            <v>53432</v>
          </cell>
          <cell r="FG61" t="str">
            <v>Actual Count</v>
          </cell>
          <cell r="FH61">
            <v>4868</v>
          </cell>
          <cell r="FI61" t="str">
            <v>2</v>
          </cell>
          <cell r="FJ61">
            <v>30098</v>
          </cell>
          <cell r="FK61">
            <v>18260</v>
          </cell>
          <cell r="FL61" t="str">
            <v/>
          </cell>
          <cell r="FM61" t="str">
            <v/>
          </cell>
          <cell r="FN61">
            <v>0</v>
          </cell>
          <cell r="FO61">
            <v>2</v>
          </cell>
          <cell r="FP61">
            <v>20</v>
          </cell>
          <cell r="FQ61">
            <v>22</v>
          </cell>
          <cell r="FR61">
            <v>4329</v>
          </cell>
          <cell r="FS61">
            <v>3601</v>
          </cell>
          <cell r="FT61">
            <v>3</v>
          </cell>
          <cell r="FU61">
            <v>7933</v>
          </cell>
          <cell r="FV61">
            <v>469</v>
          </cell>
          <cell r="FW61">
            <v>7955</v>
          </cell>
          <cell r="FX61">
            <v>75722</v>
          </cell>
          <cell r="FY61">
            <v>75744</v>
          </cell>
          <cell r="FZ61">
            <v>210</v>
          </cell>
          <cell r="GA61">
            <v>52</v>
          </cell>
          <cell r="GB61">
            <v>79</v>
          </cell>
          <cell r="GC61">
            <v>341</v>
          </cell>
          <cell r="GD61">
            <v>5099</v>
          </cell>
          <cell r="GE61">
            <v>858</v>
          </cell>
          <cell r="GF61">
            <v>1441</v>
          </cell>
          <cell r="GG61">
            <v>7398</v>
          </cell>
          <cell r="GH61">
            <v>8</v>
          </cell>
          <cell r="GI61">
            <v>8</v>
          </cell>
          <cell r="GJ61" t="str">
            <v>Ms.</v>
          </cell>
          <cell r="GK61" t="str">
            <v>Julie</v>
          </cell>
          <cell r="GL61" t="str">
            <v>Anderson</v>
          </cell>
          <cell r="GM61" t="str">
            <v>1809 Kranzfelder St</v>
          </cell>
          <cell r="GN61" t="str">
            <v>Bloomer</v>
          </cell>
          <cell r="GO61" t="str">
            <v>54724</v>
          </cell>
          <cell r="GP61" t="str">
            <v>julie.anderson@bloomer.k12.wi.us</v>
          </cell>
          <cell r="GQ61" t="str">
            <v>Mr.</v>
          </cell>
          <cell r="GR61" t="str">
            <v>Jason</v>
          </cell>
          <cell r="GS61" t="str">
            <v>Bauch</v>
          </cell>
          <cell r="GT61" t="str">
            <v>1704 5th Ave</v>
          </cell>
          <cell r="GU61" t="str">
            <v>Bloomer</v>
          </cell>
          <cell r="GV61" t="str">
            <v>54724</v>
          </cell>
          <cell r="GW61" t="str">
            <v>jasonbauch@ci.bloomer.wi.us</v>
          </cell>
          <cell r="GX61" t="str">
            <v>Ms.</v>
          </cell>
          <cell r="GY61" t="str">
            <v>Kim</v>
          </cell>
          <cell r="GZ61" t="str">
            <v>Summerfield</v>
          </cell>
          <cell r="HA61" t="str">
            <v>812 Thompson Street</v>
          </cell>
          <cell r="HB61" t="str">
            <v>Bloomer</v>
          </cell>
          <cell r="HC61" t="str">
            <v>54724</v>
          </cell>
          <cell r="HD61" t="str">
            <v>randksummerfield@bloomer.net</v>
          </cell>
          <cell r="HE61" t="str">
            <v>Ms.</v>
          </cell>
          <cell r="HF61" t="str">
            <v>Nancy</v>
          </cell>
          <cell r="HG61" t="str">
            <v>Paulson</v>
          </cell>
          <cell r="HH61" t="str">
            <v>2229 Freeway Dr</v>
          </cell>
          <cell r="HI61" t="str">
            <v>Bloomer</v>
          </cell>
          <cell r="HJ61" t="str">
            <v>54724</v>
          </cell>
          <cell r="HK61" t="str">
            <v>dannan@bloomer.net</v>
          </cell>
          <cell r="HL61" t="str">
            <v>Ms.</v>
          </cell>
          <cell r="HM61" t="str">
            <v>Kellie</v>
          </cell>
          <cell r="HN61" t="str">
            <v>Anderson</v>
          </cell>
          <cell r="HO61" t="str">
            <v>1838 Riggs St</v>
          </cell>
          <cell r="HP61" t="str">
            <v>Bloomer</v>
          </cell>
          <cell r="HQ61" t="str">
            <v>54724</v>
          </cell>
          <cell r="HR61" t="str">
            <v>kelliehustle@hotmail.com</v>
          </cell>
          <cell r="HS61" t="str">
            <v>Ms.</v>
          </cell>
          <cell r="HT61" t="str">
            <v>Shirley</v>
          </cell>
          <cell r="HU61" t="str">
            <v>Meindel</v>
          </cell>
          <cell r="HV61" t="str">
            <v>18821 Cty Hwy Q</v>
          </cell>
          <cell r="HW61" t="str">
            <v>Bloomer</v>
          </cell>
          <cell r="HX61" t="str">
            <v>54724</v>
          </cell>
          <cell r="HY61" t="str">
            <v>smeindel@bloomer.net</v>
          </cell>
          <cell r="HZ61" t="str">
            <v>Ms.</v>
          </cell>
          <cell r="IA61" t="str">
            <v>Patricia</v>
          </cell>
          <cell r="IB61" t="str">
            <v>Stuckert</v>
          </cell>
          <cell r="IC61" t="str">
            <v>24545 St Hwy 40</v>
          </cell>
          <cell r="ID61" t="str">
            <v>New Auburn</v>
          </cell>
          <cell r="IE61" t="str">
            <v>54757</v>
          </cell>
          <cell r="IF61" t="str">
            <v>stuckert.tricia@mayo.edu</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cell r="JW61" t="str">
            <v/>
          </cell>
          <cell r="JX61" t="str">
            <v/>
          </cell>
          <cell r="JY61" t="str">
            <v/>
          </cell>
          <cell r="JZ61" t="str">
            <v/>
          </cell>
          <cell r="KA61" t="str">
            <v/>
          </cell>
          <cell r="KB61" t="str">
            <v/>
          </cell>
          <cell r="KC61" t="str">
            <v/>
          </cell>
          <cell r="KD61" t="str">
            <v/>
          </cell>
          <cell r="KE61" t="str">
            <v/>
          </cell>
          <cell r="KF61" t="str">
            <v/>
          </cell>
          <cell r="KG61" t="str">
            <v/>
          </cell>
          <cell r="KH61" t="str">
            <v/>
          </cell>
          <cell r="KI61" t="str">
            <v/>
          </cell>
          <cell r="KJ61" t="str">
            <v/>
          </cell>
          <cell r="KK61" t="str">
            <v/>
          </cell>
          <cell r="KL61" t="str">
            <v/>
          </cell>
          <cell r="KM61" t="str">
            <v/>
          </cell>
          <cell r="KN61" t="str">
            <v/>
          </cell>
          <cell r="KO61" t="str">
            <v/>
          </cell>
          <cell r="KP61" t="str">
            <v/>
          </cell>
          <cell r="KQ61" t="str">
            <v/>
          </cell>
          <cell r="KR61" t="str">
            <v/>
          </cell>
          <cell r="KS61" t="str">
            <v/>
          </cell>
          <cell r="KT61" t="str">
            <v/>
          </cell>
          <cell r="KU61" t="str">
            <v/>
          </cell>
          <cell r="KV61" t="str">
            <v/>
          </cell>
          <cell r="KW61" t="str">
            <v/>
          </cell>
          <cell r="KX61" t="str">
            <v/>
          </cell>
          <cell r="KY61">
            <v>7</v>
          </cell>
          <cell r="KZ61" t="str">
            <v>City</v>
          </cell>
          <cell r="LA61" t="str">
            <v>Bloomer</v>
          </cell>
          <cell r="LB61">
            <v>129930</v>
          </cell>
          <cell r="LC61" t="str">
            <v/>
          </cell>
          <cell r="LD61" t="str">
            <v/>
          </cell>
          <cell r="LE61" t="str">
            <v/>
          </cell>
          <cell r="LF61" t="str">
            <v/>
          </cell>
          <cell r="LG61" t="str">
            <v/>
          </cell>
          <cell r="LH61" t="str">
            <v/>
          </cell>
          <cell r="LI61" t="str">
            <v/>
          </cell>
          <cell r="LJ61" t="str">
            <v/>
          </cell>
          <cell r="LK61" t="str">
            <v/>
          </cell>
          <cell r="LL61" t="str">
            <v/>
          </cell>
          <cell r="LM61" t="str">
            <v/>
          </cell>
          <cell r="LN61" t="str">
            <v/>
          </cell>
          <cell r="LO61" t="str">
            <v/>
          </cell>
          <cell r="LP61" t="str">
            <v/>
          </cell>
          <cell r="LQ61" t="str">
            <v/>
          </cell>
          <cell r="LR61" t="str">
            <v/>
          </cell>
          <cell r="LS61" t="str">
            <v/>
          </cell>
          <cell r="LT61" t="str">
            <v/>
          </cell>
          <cell r="LU61">
            <v>129930</v>
          </cell>
          <cell r="LV61">
            <v>78774</v>
          </cell>
          <cell r="LW61" t="str">
            <v>Barron</v>
          </cell>
          <cell r="LX61">
            <v>3029</v>
          </cell>
          <cell r="LY61" t="str">
            <v>Dunn</v>
          </cell>
          <cell r="LZ61">
            <v>2663</v>
          </cell>
          <cell r="MA61" t="str">
            <v>Rusk</v>
          </cell>
          <cell r="MB61">
            <v>2525</v>
          </cell>
          <cell r="MC61" t="str">
            <v/>
          </cell>
          <cell r="MD61" t="str">
            <v/>
          </cell>
          <cell r="ME61" t="str">
            <v/>
          </cell>
          <cell r="MF61" t="str">
            <v/>
          </cell>
          <cell r="MG61" t="str">
            <v/>
          </cell>
          <cell r="MH61" t="str">
            <v/>
          </cell>
          <cell r="MI61" t="str">
            <v/>
          </cell>
          <cell r="MJ61" t="str">
            <v/>
          </cell>
          <cell r="MK61" t="str">
            <v/>
          </cell>
          <cell r="ML61" t="str">
            <v/>
          </cell>
          <cell r="MM61" t="str">
            <v/>
          </cell>
          <cell r="MN61" t="str">
            <v/>
          </cell>
          <cell r="MO61" t="str">
            <v/>
          </cell>
          <cell r="MP61" t="str">
            <v/>
          </cell>
          <cell r="MQ61">
            <v>8217</v>
          </cell>
          <cell r="MR61" t="str">
            <v>Delivery Damage/Lost Books</v>
          </cell>
          <cell r="MS61">
            <v>17</v>
          </cell>
          <cell r="MT61" t="str">
            <v/>
          </cell>
          <cell r="MU61" t="str">
            <v/>
          </cell>
          <cell r="MV61" t="str">
            <v/>
          </cell>
          <cell r="MW61" t="str">
            <v/>
          </cell>
          <cell r="MX61" t="str">
            <v/>
          </cell>
          <cell r="MY61" t="str">
            <v/>
          </cell>
          <cell r="MZ61">
            <v>0</v>
          </cell>
          <cell r="NA61" t="str">
            <v/>
          </cell>
          <cell r="NB61" t="str">
            <v/>
          </cell>
          <cell r="NC61">
            <v>17</v>
          </cell>
          <cell r="ND61" t="str">
            <v/>
          </cell>
          <cell r="NE61" t="str">
            <v/>
          </cell>
          <cell r="NF61">
            <v>0</v>
          </cell>
          <cell r="NG61" t="str">
            <v/>
          </cell>
          <cell r="NH61" t="str">
            <v/>
          </cell>
          <cell r="NI61" t="str">
            <v/>
          </cell>
          <cell r="NJ61" t="str">
            <v/>
          </cell>
          <cell r="NK61" t="str">
            <v/>
          </cell>
          <cell r="NL61" t="str">
            <v/>
          </cell>
          <cell r="NM61" t="str">
            <v/>
          </cell>
          <cell r="NN61" t="str">
            <v/>
          </cell>
          <cell r="NO61" t="str">
            <v/>
          </cell>
          <cell r="NP61">
            <v>0</v>
          </cell>
          <cell r="NQ61" t="str">
            <v/>
          </cell>
          <cell r="NR61" t="str">
            <v/>
          </cell>
          <cell r="NS61" t="str">
            <v/>
          </cell>
          <cell r="NT61" t="str">
            <v/>
          </cell>
          <cell r="NU61" t="str">
            <v/>
          </cell>
          <cell r="NV61" t="str">
            <v/>
          </cell>
          <cell r="NW61" t="str">
            <v/>
          </cell>
          <cell r="NX61" t="str">
            <v/>
          </cell>
          <cell r="NY61" t="str">
            <v/>
          </cell>
          <cell r="NZ61">
            <v>6050</v>
          </cell>
          <cell r="OA61">
            <v>23296</v>
          </cell>
          <cell r="OB61">
            <v>246284</v>
          </cell>
        </row>
        <row r="62">
          <cell r="BM62" t="str">
            <v>WI0382</v>
          </cell>
          <cell r="BN62" t="str">
            <v/>
          </cell>
          <cell r="BO62" t="str">
            <v/>
          </cell>
          <cell r="BP62" t="str">
            <v>03</v>
          </cell>
          <cell r="BQ62" t="str">
            <v>WI</v>
          </cell>
          <cell r="BR62" t="str">
            <v/>
          </cell>
          <cell r="BS62" t="str">
            <v/>
          </cell>
          <cell r="BT62" t="str">
            <v>2019</v>
          </cell>
          <cell r="BU62" t="str">
            <v/>
          </cell>
          <cell r="BV62">
            <v>2</v>
          </cell>
          <cell r="BW62" t="str">
            <v/>
          </cell>
          <cell r="BX62" t="str">
            <v/>
          </cell>
          <cell r="BY62" t="str">
            <v/>
          </cell>
          <cell r="BZ62" t="str">
            <v/>
          </cell>
          <cell r="CA62" t="str">
            <v>Indianhead Federated Library System</v>
          </cell>
          <cell r="CB62" t="str">
            <v>Dresser Public Library</v>
          </cell>
          <cell r="CC62" t="str">
            <v>Ms</v>
          </cell>
          <cell r="CD62" t="str">
            <v>Leann</v>
          </cell>
          <cell r="CE62" t="str">
            <v>French</v>
          </cell>
          <cell r="CF62" t="str">
            <v>french@dresserpubliclibrary.org</v>
          </cell>
          <cell r="CG62" t="str">
            <v/>
          </cell>
          <cell r="CH62" t="str">
            <v/>
          </cell>
          <cell r="CI62" t="str">
            <v/>
          </cell>
          <cell r="CJ62" t="str">
            <v/>
          </cell>
          <cell r="CK62" t="str">
            <v/>
          </cell>
          <cell r="CL62" t="str">
            <v/>
          </cell>
          <cell r="CM62" t="str">
            <v>117 S. Central Ave.</v>
          </cell>
          <cell r="CN62" t="str">
            <v>PO Box 547</v>
          </cell>
          <cell r="CO62" t="str">
            <v>Dresser</v>
          </cell>
          <cell r="CP62" t="str">
            <v>54009</v>
          </cell>
          <cell r="CQ62" t="str">
            <v>0547</v>
          </cell>
          <cell r="CR62" t="str">
            <v>Polk</v>
          </cell>
          <cell r="CS62" t="str">
            <v>WI</v>
          </cell>
          <cell r="CT62" t="str">
            <v>(715)755-2944</v>
          </cell>
          <cell r="CU62" t="str">
            <v/>
          </cell>
          <cell r="CV62" t="str">
            <v/>
          </cell>
          <cell r="CW62" t="str">
            <v/>
          </cell>
          <cell r="CX62">
            <v>1274</v>
          </cell>
          <cell r="CY62">
            <v>0</v>
          </cell>
          <cell r="CZ62" t="str">
            <v>CE</v>
          </cell>
          <cell r="DA62">
            <v>44</v>
          </cell>
          <cell r="DB62">
            <v>52</v>
          </cell>
          <cell r="DC62" t="str">
            <v/>
          </cell>
          <cell r="DD62">
            <v>52</v>
          </cell>
          <cell r="DE62" t="str">
            <v/>
          </cell>
          <cell r="DF62">
            <v>2288</v>
          </cell>
          <cell r="DG62">
            <v>2288</v>
          </cell>
          <cell r="DH62" t="str">
            <v/>
          </cell>
          <cell r="DI62">
            <v>10593</v>
          </cell>
          <cell r="DJ62">
            <v>892</v>
          </cell>
          <cell r="DK62">
            <v>159486</v>
          </cell>
          <cell r="DL62">
            <v>285</v>
          </cell>
          <cell r="DM62">
            <v>13</v>
          </cell>
          <cell r="DN62">
            <v>56164</v>
          </cell>
          <cell r="DO62">
            <v>1996</v>
          </cell>
          <cell r="DP62">
            <v>147</v>
          </cell>
          <cell r="DQ62">
            <v>969</v>
          </cell>
          <cell r="DR62">
            <v>98</v>
          </cell>
          <cell r="DS62" t="str">
            <v/>
          </cell>
          <cell r="DT62" t="str">
            <v>board games &amp; puzzles, books w/audio</v>
          </cell>
          <cell r="DU62" t="str">
            <v/>
          </cell>
          <cell r="DV62" t="str">
            <v/>
          </cell>
          <cell r="DW62" t="str">
            <v/>
          </cell>
          <cell r="DX62" t="str">
            <v/>
          </cell>
          <cell r="DY62">
            <v>0</v>
          </cell>
          <cell r="DZ62">
            <v>6</v>
          </cell>
          <cell r="EA62">
            <v>50</v>
          </cell>
          <cell r="EB62">
            <v>56</v>
          </cell>
          <cell r="EC62">
            <v>12</v>
          </cell>
          <cell r="ED62">
            <v>229659</v>
          </cell>
          <cell r="EE62">
            <v>4.6124900000000003E-2</v>
          </cell>
          <cell r="EF62">
            <v>6</v>
          </cell>
          <cell r="EG62" t="str">
            <v/>
          </cell>
          <cell r="EH62">
            <v>12</v>
          </cell>
          <cell r="EI62">
            <v>1052</v>
          </cell>
          <cell r="EJ62">
            <v>13947</v>
          </cell>
          <cell r="EK62">
            <v>7401</v>
          </cell>
          <cell r="EL62" t="str">
            <v/>
          </cell>
          <cell r="EM62" t="str">
            <v/>
          </cell>
          <cell r="EN62" t="str">
            <v/>
          </cell>
          <cell r="EO62" t="str">
            <v>Total ILL Transactions</v>
          </cell>
          <cell r="EP62" t="str">
            <v/>
          </cell>
          <cell r="EQ62" t="str">
            <v/>
          </cell>
          <cell r="ER62" t="str">
            <v/>
          </cell>
          <cell r="ES62" t="str">
            <v/>
          </cell>
          <cell r="ET62" t="str">
            <v/>
          </cell>
          <cell r="EU62" t="str">
            <v/>
          </cell>
          <cell r="EV62">
            <v>3387</v>
          </cell>
          <cell r="EW62">
            <v>3055</v>
          </cell>
          <cell r="EX62">
            <v>3387</v>
          </cell>
          <cell r="EY62">
            <v>3055</v>
          </cell>
          <cell r="EZ62">
            <v>267</v>
          </cell>
          <cell r="FA62">
            <v>182</v>
          </cell>
          <cell r="FB62">
            <v>449</v>
          </cell>
          <cell r="FC62" t="str">
            <v>Did Not Collect</v>
          </cell>
          <cell r="FD62" t="str">
            <v/>
          </cell>
          <cell r="FE62" t="str">
            <v>Actual Count</v>
          </cell>
          <cell r="FF62">
            <v>8377</v>
          </cell>
          <cell r="FG62" t="str">
            <v>Actual Count</v>
          </cell>
          <cell r="FH62">
            <v>1041</v>
          </cell>
          <cell r="FI62" t="str">
            <v>2</v>
          </cell>
          <cell r="FJ62">
            <v>5164</v>
          </cell>
          <cell r="FK62">
            <v>4318</v>
          </cell>
          <cell r="FL62" t="str">
            <v/>
          </cell>
          <cell r="FM62" t="str">
            <v/>
          </cell>
          <cell r="FN62">
            <v>0</v>
          </cell>
          <cell r="FO62">
            <v>10</v>
          </cell>
          <cell r="FP62">
            <v>149</v>
          </cell>
          <cell r="FQ62">
            <v>159</v>
          </cell>
          <cell r="FR62">
            <v>399</v>
          </cell>
          <cell r="FS62">
            <v>961</v>
          </cell>
          <cell r="FT62">
            <v>0</v>
          </cell>
          <cell r="FU62">
            <v>1360</v>
          </cell>
          <cell r="FV62">
            <v>153</v>
          </cell>
          <cell r="FW62">
            <v>1519</v>
          </cell>
          <cell r="FX62">
            <v>15307</v>
          </cell>
          <cell r="FY62">
            <v>15466</v>
          </cell>
          <cell r="FZ62">
            <v>52</v>
          </cell>
          <cell r="GA62">
            <v>0</v>
          </cell>
          <cell r="GB62">
            <v>11</v>
          </cell>
          <cell r="GC62">
            <v>63</v>
          </cell>
          <cell r="GD62">
            <v>153</v>
          </cell>
          <cell r="GE62">
            <v>0</v>
          </cell>
          <cell r="GF62">
            <v>81</v>
          </cell>
          <cell r="GG62">
            <v>234</v>
          </cell>
          <cell r="GH62">
            <v>3</v>
          </cell>
          <cell r="GI62">
            <v>3</v>
          </cell>
          <cell r="GJ62" t="str">
            <v>Mr.</v>
          </cell>
          <cell r="GK62" t="str">
            <v>Sam</v>
          </cell>
          <cell r="GL62" t="str">
            <v>Malm</v>
          </cell>
          <cell r="GM62" t="str">
            <v>401 Roosevelt Drive</v>
          </cell>
          <cell r="GN62" t="str">
            <v>Dresser</v>
          </cell>
          <cell r="GO62" t="str">
            <v>54009-0246</v>
          </cell>
          <cell r="GP62" t="str">
            <v>malmsa@scfschools.com</v>
          </cell>
          <cell r="GQ62" t="str">
            <v>Ms.</v>
          </cell>
          <cell r="GR62" t="str">
            <v>Laura</v>
          </cell>
          <cell r="GS62" t="str">
            <v>Rochford</v>
          </cell>
          <cell r="GT62" t="str">
            <v>2232 100th Avenue</v>
          </cell>
          <cell r="GU62" t="str">
            <v>Dresser</v>
          </cell>
          <cell r="GV62" t="str">
            <v>54009</v>
          </cell>
          <cell r="GW62" t="str">
            <v>laura@trollhaugen.com</v>
          </cell>
          <cell r="GX62" t="str">
            <v>Ms.</v>
          </cell>
          <cell r="GY62" t="str">
            <v>Elina</v>
          </cell>
          <cell r="GZ62" t="str">
            <v>Kuusisto</v>
          </cell>
          <cell r="HA62" t="str">
            <v>120 South Central Avenue</v>
          </cell>
          <cell r="HB62" t="str">
            <v>Dresser</v>
          </cell>
          <cell r="HC62" t="str">
            <v>54009</v>
          </cell>
          <cell r="HD62" t="str">
            <v>elina.kuusisto@state.mn.us</v>
          </cell>
          <cell r="HE62" t="str">
            <v>Ms.</v>
          </cell>
          <cell r="HF62" t="str">
            <v>Cathy</v>
          </cell>
          <cell r="HG62" t="str">
            <v>Frandsen</v>
          </cell>
          <cell r="HH62" t="str">
            <v>407 Garfield Street</v>
          </cell>
          <cell r="HI62" t="str">
            <v>Dresser</v>
          </cell>
          <cell r="HJ62" t="str">
            <v>54009</v>
          </cell>
          <cell r="HK62" t="str">
            <v>cfrandsen@centurytel.net</v>
          </cell>
          <cell r="HL62" t="str">
            <v>Ms.</v>
          </cell>
          <cell r="HM62" t="str">
            <v>Erin Jean</v>
          </cell>
          <cell r="HN62" t="str">
            <v>Larson</v>
          </cell>
          <cell r="HO62" t="str">
            <v>216 N. West Ave.</v>
          </cell>
          <cell r="HP62" t="str">
            <v>Dresser</v>
          </cell>
          <cell r="HQ62" t="str">
            <v>54009</v>
          </cell>
          <cell r="HR62" t="str">
            <v>ejlarson4@gmail.com</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v>5</v>
          </cell>
          <cell r="KZ62" t="str">
            <v>Village</v>
          </cell>
          <cell r="LA62" t="str">
            <v>Dresser</v>
          </cell>
          <cell r="LB62">
            <v>45025</v>
          </cell>
          <cell r="LC62" t="str">
            <v>Village</v>
          </cell>
          <cell r="LD62" t="str">
            <v>Dresser</v>
          </cell>
          <cell r="LE62">
            <v>4530</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v>49555</v>
          </cell>
          <cell r="LV62">
            <v>25192</v>
          </cell>
          <cell r="LW62" t="str">
            <v>St. Croix</v>
          </cell>
          <cell r="LX62">
            <v>242</v>
          </cell>
          <cell r="LY62" t="str">
            <v/>
          </cell>
          <cell r="LZ62" t="str">
            <v/>
          </cell>
          <cell r="MA62" t="str">
            <v/>
          </cell>
          <cell r="MB62" t="str">
            <v/>
          </cell>
          <cell r="MC62" t="str">
            <v/>
          </cell>
          <cell r="MD62" t="str">
            <v/>
          </cell>
          <cell r="ME62" t="str">
            <v/>
          </cell>
          <cell r="MF62" t="str">
            <v/>
          </cell>
          <cell r="MG62" t="str">
            <v/>
          </cell>
          <cell r="MH62" t="str">
            <v/>
          </cell>
          <cell r="MI62" t="str">
            <v/>
          </cell>
          <cell r="MJ62" t="str">
            <v/>
          </cell>
          <cell r="MK62" t="str">
            <v/>
          </cell>
          <cell r="ML62" t="str">
            <v/>
          </cell>
          <cell r="MM62" t="str">
            <v/>
          </cell>
          <cell r="MN62" t="str">
            <v/>
          </cell>
          <cell r="MO62" t="str">
            <v/>
          </cell>
          <cell r="MP62" t="str">
            <v/>
          </cell>
          <cell r="MQ62">
            <v>242</v>
          </cell>
          <cell r="MR62" t="str">
            <v/>
          </cell>
          <cell r="MS62">
            <v>0</v>
          </cell>
          <cell r="MT62" t="str">
            <v/>
          </cell>
          <cell r="MU62" t="str">
            <v/>
          </cell>
          <cell r="MV62" t="str">
            <v/>
          </cell>
          <cell r="MW62" t="str">
            <v/>
          </cell>
          <cell r="MX62" t="str">
            <v/>
          </cell>
          <cell r="MY62" t="str">
            <v/>
          </cell>
          <cell r="MZ62" t="str">
            <v/>
          </cell>
          <cell r="NA62" t="str">
            <v/>
          </cell>
          <cell r="NB62" t="str">
            <v/>
          </cell>
          <cell r="NC62">
            <v>0</v>
          </cell>
          <cell r="ND62" t="str">
            <v/>
          </cell>
          <cell r="NE62" t="str">
            <v/>
          </cell>
          <cell r="NF62">
            <v>0</v>
          </cell>
          <cell r="NG62" t="str">
            <v/>
          </cell>
          <cell r="NH62" t="str">
            <v/>
          </cell>
          <cell r="NI62" t="str">
            <v/>
          </cell>
          <cell r="NJ62" t="str">
            <v/>
          </cell>
          <cell r="NK62" t="str">
            <v/>
          </cell>
          <cell r="NL62" t="str">
            <v/>
          </cell>
          <cell r="NM62" t="str">
            <v/>
          </cell>
          <cell r="NN62" t="str">
            <v/>
          </cell>
          <cell r="NO62" t="str">
            <v/>
          </cell>
          <cell r="NP62">
            <v>0</v>
          </cell>
          <cell r="NQ62" t="str">
            <v/>
          </cell>
          <cell r="NR62" t="str">
            <v/>
          </cell>
          <cell r="NS62" t="str">
            <v/>
          </cell>
          <cell r="NT62" t="str">
            <v/>
          </cell>
          <cell r="NU62" t="str">
            <v/>
          </cell>
          <cell r="NV62" t="str">
            <v/>
          </cell>
          <cell r="NW62" t="str">
            <v/>
          </cell>
          <cell r="NX62" t="str">
            <v/>
          </cell>
          <cell r="NY62" t="str">
            <v/>
          </cell>
          <cell r="NZ62">
            <v>16504</v>
          </cell>
          <cell r="OA62">
            <v>1717</v>
          </cell>
          <cell r="OB62">
            <v>93210</v>
          </cell>
        </row>
        <row r="63">
          <cell r="BM63" t="str">
            <v>WI0117</v>
          </cell>
          <cell r="BN63" t="str">
            <v/>
          </cell>
          <cell r="BO63" t="str">
            <v/>
          </cell>
          <cell r="BP63" t="str">
            <v>03</v>
          </cell>
          <cell r="BQ63" t="str">
            <v>WI</v>
          </cell>
          <cell r="BR63" t="str">
            <v/>
          </cell>
          <cell r="BS63" t="str">
            <v/>
          </cell>
          <cell r="BT63" t="str">
            <v>2019</v>
          </cell>
          <cell r="BU63" t="str">
            <v/>
          </cell>
          <cell r="BV63">
            <v>2</v>
          </cell>
          <cell r="BW63" t="str">
            <v/>
          </cell>
          <cell r="BX63" t="str">
            <v/>
          </cell>
          <cell r="BY63" t="str">
            <v/>
          </cell>
          <cell r="BZ63" t="str">
            <v/>
          </cell>
          <cell r="CA63" t="str">
            <v>Indianhead Federated Library System</v>
          </cell>
          <cell r="CB63" t="str">
            <v>Glenwood City Public Library</v>
          </cell>
          <cell r="CC63" t="str">
            <v>Mrs.</v>
          </cell>
          <cell r="CD63" t="str">
            <v>Katie</v>
          </cell>
          <cell r="CE63" t="str">
            <v>Schneider</v>
          </cell>
          <cell r="CF63" t="str">
            <v>gclibrary@glenwoodcitylibrary.org</v>
          </cell>
          <cell r="CG63" t="str">
            <v/>
          </cell>
          <cell r="CH63" t="str">
            <v/>
          </cell>
          <cell r="CI63">
            <v>0</v>
          </cell>
          <cell r="CJ63" t="str">
            <v>Regular</v>
          </cell>
          <cell r="CK63" t="str">
            <v/>
          </cell>
          <cell r="CL63" t="str">
            <v/>
          </cell>
          <cell r="CM63" t="str">
            <v>127 Pine St.</v>
          </cell>
          <cell r="CN63" t="str">
            <v>PO Box 247</v>
          </cell>
          <cell r="CO63" t="str">
            <v>Glenwood City</v>
          </cell>
          <cell r="CP63" t="str">
            <v>54013</v>
          </cell>
          <cell r="CQ63" t="str">
            <v>0247</v>
          </cell>
          <cell r="CR63" t="str">
            <v>St. Croix</v>
          </cell>
          <cell r="CS63" t="str">
            <v>WI</v>
          </cell>
          <cell r="CT63" t="str">
            <v>(715)265-7443</v>
          </cell>
          <cell r="CU63" t="str">
            <v/>
          </cell>
          <cell r="CV63" t="str">
            <v/>
          </cell>
          <cell r="CW63" t="str">
            <v/>
          </cell>
          <cell r="CX63">
            <v>2605</v>
          </cell>
          <cell r="CY63">
            <v>0</v>
          </cell>
          <cell r="CZ63" t="str">
            <v>CE</v>
          </cell>
          <cell r="DA63">
            <v>43</v>
          </cell>
          <cell r="DB63">
            <v>52</v>
          </cell>
          <cell r="DC63">
            <v>0</v>
          </cell>
          <cell r="DD63">
            <v>52</v>
          </cell>
          <cell r="DE63">
            <v>0</v>
          </cell>
          <cell r="DF63">
            <v>2236</v>
          </cell>
          <cell r="DG63">
            <v>2236</v>
          </cell>
          <cell r="DH63">
            <v>0</v>
          </cell>
          <cell r="DI63">
            <v>6078</v>
          </cell>
          <cell r="DJ63">
            <v>454</v>
          </cell>
          <cell r="DK63">
            <v>159486</v>
          </cell>
          <cell r="DL63">
            <v>206</v>
          </cell>
          <cell r="DM63">
            <v>11</v>
          </cell>
          <cell r="DN63">
            <v>56164</v>
          </cell>
          <cell r="DO63">
            <v>1488</v>
          </cell>
          <cell r="DP63">
            <v>194</v>
          </cell>
          <cell r="DQ63">
            <v>969</v>
          </cell>
          <cell r="DR63">
            <v>18</v>
          </cell>
          <cell r="DS63" t="str">
            <v/>
          </cell>
          <cell r="DT63" t="str">
            <v>book and audio, kits, equipment Hot Spots</v>
          </cell>
          <cell r="DU63" t="str">
            <v/>
          </cell>
          <cell r="DV63" t="str">
            <v/>
          </cell>
          <cell r="DW63" t="str">
            <v/>
          </cell>
          <cell r="DX63" t="str">
            <v/>
          </cell>
          <cell r="DY63">
            <v>0</v>
          </cell>
          <cell r="DZ63">
            <v>6</v>
          </cell>
          <cell r="EA63">
            <v>50</v>
          </cell>
          <cell r="EB63">
            <v>56</v>
          </cell>
          <cell r="EC63">
            <v>1</v>
          </cell>
          <cell r="ED63">
            <v>224466</v>
          </cell>
          <cell r="EE63">
            <v>2.70776E-2</v>
          </cell>
          <cell r="EF63">
            <v>6</v>
          </cell>
          <cell r="EG63" t="str">
            <v/>
          </cell>
          <cell r="EH63">
            <v>1</v>
          </cell>
          <cell r="EI63">
            <v>659</v>
          </cell>
          <cell r="EJ63">
            <v>20399</v>
          </cell>
          <cell r="EK63">
            <v>7130</v>
          </cell>
          <cell r="EL63" t="str">
            <v/>
          </cell>
          <cell r="EM63" t="str">
            <v/>
          </cell>
          <cell r="EN63" t="str">
            <v/>
          </cell>
          <cell r="EO63" t="str">
            <v>Total ILL Transactions</v>
          </cell>
          <cell r="EP63" t="str">
            <v/>
          </cell>
          <cell r="EQ63" t="str">
            <v/>
          </cell>
          <cell r="ER63" t="str">
            <v/>
          </cell>
          <cell r="ES63" t="str">
            <v/>
          </cell>
          <cell r="ET63" t="str">
            <v/>
          </cell>
          <cell r="EU63" t="str">
            <v/>
          </cell>
          <cell r="EV63">
            <v>7062</v>
          </cell>
          <cell r="EW63">
            <v>6616</v>
          </cell>
          <cell r="EX63">
            <v>7062</v>
          </cell>
          <cell r="EY63">
            <v>6616</v>
          </cell>
          <cell r="EZ63">
            <v>398</v>
          </cell>
          <cell r="FA63">
            <v>414</v>
          </cell>
          <cell r="FB63">
            <v>812</v>
          </cell>
          <cell r="FC63" t="str">
            <v>Survey Week(s)</v>
          </cell>
          <cell r="FD63">
            <v>3276</v>
          </cell>
          <cell r="FE63" t="str">
            <v>Actual Count</v>
          </cell>
          <cell r="FF63">
            <v>12127</v>
          </cell>
          <cell r="FG63" t="str">
            <v>Actual Count</v>
          </cell>
          <cell r="FH63">
            <v>4893</v>
          </cell>
          <cell r="FI63" t="str">
            <v>2</v>
          </cell>
          <cell r="FJ63">
            <v>15700</v>
          </cell>
          <cell r="FK63">
            <v>5862</v>
          </cell>
          <cell r="FL63" t="str">
            <v/>
          </cell>
          <cell r="FM63" t="str">
            <v/>
          </cell>
          <cell r="FN63">
            <v>0</v>
          </cell>
          <cell r="FO63">
            <v>0</v>
          </cell>
          <cell r="FP63">
            <v>5</v>
          </cell>
          <cell r="FQ63">
            <v>5</v>
          </cell>
          <cell r="FR63">
            <v>1162</v>
          </cell>
          <cell r="FS63">
            <v>1333</v>
          </cell>
          <cell r="FT63">
            <v>4</v>
          </cell>
          <cell r="FU63">
            <v>2499</v>
          </cell>
          <cell r="FV63">
            <v>99</v>
          </cell>
          <cell r="FW63">
            <v>2504</v>
          </cell>
          <cell r="FX63">
            <v>22898</v>
          </cell>
          <cell r="FY63">
            <v>22903</v>
          </cell>
          <cell r="FZ63">
            <v>64</v>
          </cell>
          <cell r="GA63">
            <v>4</v>
          </cell>
          <cell r="GB63">
            <v>14</v>
          </cell>
          <cell r="GC63">
            <v>82</v>
          </cell>
          <cell r="GD63">
            <v>1099</v>
          </cell>
          <cell r="GE63">
            <v>128</v>
          </cell>
          <cell r="GF63">
            <v>605</v>
          </cell>
          <cell r="GG63">
            <v>1832</v>
          </cell>
          <cell r="GH63">
            <v>5</v>
          </cell>
          <cell r="GI63">
            <v>5</v>
          </cell>
          <cell r="GJ63" t="str">
            <v>Mrs.</v>
          </cell>
          <cell r="GK63" t="str">
            <v>Julie</v>
          </cell>
          <cell r="GL63" t="str">
            <v>Anderson</v>
          </cell>
          <cell r="GM63" t="str">
            <v>146 Maple St</v>
          </cell>
          <cell r="GN63" t="str">
            <v>Glenwood City</v>
          </cell>
          <cell r="GO63" t="str">
            <v>54013</v>
          </cell>
          <cell r="GP63" t="str">
            <v>littlejaa1@hotmail.com</v>
          </cell>
          <cell r="GQ63" t="str">
            <v>Mr.</v>
          </cell>
          <cell r="GR63" t="str">
            <v>Craig</v>
          </cell>
          <cell r="GS63" t="str">
            <v>Anderson</v>
          </cell>
          <cell r="GT63" t="str">
            <v>146 Maple St</v>
          </cell>
          <cell r="GU63" t="str">
            <v>Glenwood City</v>
          </cell>
          <cell r="GV63" t="str">
            <v>54013</v>
          </cell>
          <cell r="GW63" t="str">
            <v>drcwand@gmail.com</v>
          </cell>
          <cell r="GX63" t="str">
            <v>Mrs.</v>
          </cell>
          <cell r="GY63" t="str">
            <v>Anna</v>
          </cell>
          <cell r="GZ63" t="str">
            <v>Mewis</v>
          </cell>
          <cell r="HA63" t="str">
            <v>624 Syme ST</v>
          </cell>
          <cell r="HB63" t="str">
            <v>Glenwood City</v>
          </cell>
          <cell r="HC63" t="str">
            <v>54013</v>
          </cell>
          <cell r="HD63" t="str">
            <v>anna.mewis@gmail.com</v>
          </cell>
          <cell r="HE63" t="str">
            <v>Mrs.</v>
          </cell>
          <cell r="HF63" t="str">
            <v>Amy</v>
          </cell>
          <cell r="HG63" t="str">
            <v>Groves</v>
          </cell>
          <cell r="HH63" t="str">
            <v>605 Syme Ave</v>
          </cell>
          <cell r="HI63" t="str">
            <v>Glenwood City</v>
          </cell>
          <cell r="HJ63" t="str">
            <v>54013</v>
          </cell>
          <cell r="HK63" t="str">
            <v>groveamy@gcsd.k12.wi.us</v>
          </cell>
          <cell r="HL63" t="str">
            <v>Mr.</v>
          </cell>
          <cell r="HM63" t="str">
            <v>Ken</v>
          </cell>
          <cell r="HN63" t="str">
            <v>Peterson</v>
          </cell>
          <cell r="HO63" t="str">
            <v>460 Walnut Ridge Drive</v>
          </cell>
          <cell r="HP63" t="str">
            <v>Glenwood City</v>
          </cell>
          <cell r="HQ63" t="str">
            <v>54013</v>
          </cell>
          <cell r="HR63" t="str">
            <v>kenp54013@yahoo.com</v>
          </cell>
          <cell r="HS63" t="str">
            <v>Mrs.</v>
          </cell>
          <cell r="HT63" t="str">
            <v>Angela</v>
          </cell>
          <cell r="HU63" t="str">
            <v>Williams</v>
          </cell>
          <cell r="HV63" t="str">
            <v>1127 County Rd D</v>
          </cell>
          <cell r="HW63" t="str">
            <v>Glenwood City</v>
          </cell>
          <cell r="HX63" t="str">
            <v>54013</v>
          </cell>
          <cell r="HY63" t="str">
            <v>williang@gcsd.k12.wi.us</v>
          </cell>
          <cell r="HZ63" t="str">
            <v>Mrs.</v>
          </cell>
          <cell r="IA63" t="str">
            <v>Karla</v>
          </cell>
          <cell r="IB63" t="str">
            <v>Neubauer</v>
          </cell>
          <cell r="IC63" t="str">
            <v>1242 HWY 128</v>
          </cell>
          <cell r="ID63" t="str">
            <v>Glenwood City</v>
          </cell>
          <cell r="IE63" t="str">
            <v>54013</v>
          </cell>
          <cell r="IF63" t="str">
            <v>karla_hnsn@yahoo.com</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v>7</v>
          </cell>
          <cell r="KZ63" t="str">
            <v>City</v>
          </cell>
          <cell r="LA63" t="str">
            <v>Glenwood City</v>
          </cell>
          <cell r="LB63">
            <v>30000</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v>30000</v>
          </cell>
          <cell r="LV63">
            <v>28770</v>
          </cell>
          <cell r="LW63" t="str">
            <v>Dunn</v>
          </cell>
          <cell r="LX63">
            <v>4321</v>
          </cell>
          <cell r="LY63" t="str">
            <v>Barron</v>
          </cell>
          <cell r="LZ63">
            <v>14</v>
          </cell>
          <cell r="MA63" t="str">
            <v>Polk</v>
          </cell>
          <cell r="MB63">
            <v>9</v>
          </cell>
          <cell r="MC63" t="str">
            <v>Pierce</v>
          </cell>
          <cell r="MD63">
            <v>49</v>
          </cell>
          <cell r="ME63" t="str">
            <v/>
          </cell>
          <cell r="MF63" t="str">
            <v/>
          </cell>
          <cell r="MG63" t="str">
            <v/>
          </cell>
          <cell r="MH63" t="str">
            <v/>
          </cell>
          <cell r="MI63" t="str">
            <v/>
          </cell>
          <cell r="MJ63" t="str">
            <v/>
          </cell>
          <cell r="MK63" t="str">
            <v/>
          </cell>
          <cell r="ML63" t="str">
            <v/>
          </cell>
          <cell r="MM63" t="str">
            <v/>
          </cell>
          <cell r="MN63" t="str">
            <v/>
          </cell>
          <cell r="MO63" t="str">
            <v/>
          </cell>
          <cell r="MP63" t="str">
            <v/>
          </cell>
          <cell r="MQ63">
            <v>4393</v>
          </cell>
          <cell r="MR63" t="str">
            <v/>
          </cell>
          <cell r="MS63">
            <v>0</v>
          </cell>
          <cell r="MT63" t="str">
            <v/>
          </cell>
          <cell r="MU63" t="str">
            <v/>
          </cell>
          <cell r="MV63" t="str">
            <v/>
          </cell>
          <cell r="MW63" t="str">
            <v/>
          </cell>
          <cell r="MX63" t="str">
            <v/>
          </cell>
          <cell r="MY63" t="str">
            <v/>
          </cell>
          <cell r="MZ63">
            <v>0</v>
          </cell>
          <cell r="NA63" t="str">
            <v/>
          </cell>
          <cell r="NB63" t="str">
            <v/>
          </cell>
          <cell r="NC63">
            <v>0</v>
          </cell>
          <cell r="ND63" t="str">
            <v/>
          </cell>
          <cell r="NE63" t="str">
            <v/>
          </cell>
          <cell r="NF63">
            <v>0</v>
          </cell>
          <cell r="NG63" t="str">
            <v/>
          </cell>
          <cell r="NH63" t="str">
            <v/>
          </cell>
          <cell r="NI63" t="str">
            <v/>
          </cell>
          <cell r="NJ63" t="str">
            <v/>
          </cell>
          <cell r="NK63" t="str">
            <v/>
          </cell>
          <cell r="NL63" t="str">
            <v/>
          </cell>
          <cell r="NM63" t="str">
            <v/>
          </cell>
          <cell r="NN63" t="str">
            <v/>
          </cell>
          <cell r="NO63" t="str">
            <v/>
          </cell>
          <cell r="NP63">
            <v>0</v>
          </cell>
          <cell r="NQ63" t="str">
            <v/>
          </cell>
          <cell r="NR63" t="str">
            <v/>
          </cell>
          <cell r="NS63" t="str">
            <v/>
          </cell>
          <cell r="NT63" t="str">
            <v/>
          </cell>
          <cell r="NU63" t="str">
            <v/>
          </cell>
          <cell r="NV63" t="str">
            <v/>
          </cell>
          <cell r="NW63" t="str">
            <v/>
          </cell>
          <cell r="NX63" t="str">
            <v/>
          </cell>
          <cell r="NY63" t="str">
            <v/>
          </cell>
          <cell r="NZ63">
            <v>53675</v>
          </cell>
          <cell r="OA63">
            <v>1304</v>
          </cell>
          <cell r="OB63">
            <v>118142</v>
          </cell>
        </row>
        <row r="64">
          <cell r="BM64" t="str">
            <v>WI0127</v>
          </cell>
          <cell r="BN64" t="str">
            <v/>
          </cell>
          <cell r="BO64" t="str">
            <v/>
          </cell>
          <cell r="BP64" t="str">
            <v>03</v>
          </cell>
          <cell r="BQ64" t="str">
            <v>WI</v>
          </cell>
          <cell r="BR64" t="str">
            <v/>
          </cell>
          <cell r="BS64" t="str">
            <v/>
          </cell>
          <cell r="BT64" t="str">
            <v>2019</v>
          </cell>
          <cell r="BU64" t="str">
            <v/>
          </cell>
          <cell r="BV64">
            <v>2</v>
          </cell>
          <cell r="BW64" t="str">
            <v/>
          </cell>
          <cell r="BX64" t="str">
            <v/>
          </cell>
          <cell r="BY64" t="str">
            <v/>
          </cell>
          <cell r="BZ64" t="str">
            <v/>
          </cell>
          <cell r="CA64" t="str">
            <v>Indianhead Federated Library System</v>
          </cell>
          <cell r="CB64" t="str">
            <v>Hammond Community Library</v>
          </cell>
          <cell r="CC64" t="str">
            <v>Ms</v>
          </cell>
          <cell r="CD64" t="str">
            <v>Michelle</v>
          </cell>
          <cell r="CE64" t="str">
            <v>Johnson</v>
          </cell>
          <cell r="CF64" t="str">
            <v>mjohnson@hammondpubliclibrary.org</v>
          </cell>
          <cell r="CG64" t="str">
            <v/>
          </cell>
          <cell r="CH64" t="str">
            <v/>
          </cell>
          <cell r="CI64" t="str">
            <v/>
          </cell>
          <cell r="CJ64" t="str">
            <v/>
          </cell>
          <cell r="CK64" t="str">
            <v/>
          </cell>
          <cell r="CL64" t="str">
            <v/>
          </cell>
          <cell r="CM64" t="str">
            <v>850 Davis St.</v>
          </cell>
          <cell r="CN64" t="str">
            <v>PO Box 120</v>
          </cell>
          <cell r="CO64" t="str">
            <v>Hammond</v>
          </cell>
          <cell r="CP64" t="str">
            <v>54015</v>
          </cell>
          <cell r="CQ64" t="str">
            <v>0120</v>
          </cell>
          <cell r="CR64" t="str">
            <v>St. Croix</v>
          </cell>
          <cell r="CS64" t="str">
            <v>WI</v>
          </cell>
          <cell r="CT64" t="str">
            <v>(715)796-2281</v>
          </cell>
          <cell r="CU64" t="str">
            <v/>
          </cell>
          <cell r="CV64" t="str">
            <v/>
          </cell>
          <cell r="CW64" t="str">
            <v>(715)796-2332</v>
          </cell>
          <cell r="CX64">
            <v>2300</v>
          </cell>
          <cell r="CY64">
            <v>0</v>
          </cell>
          <cell r="CZ64" t="str">
            <v>CE</v>
          </cell>
          <cell r="DA64">
            <v>57</v>
          </cell>
          <cell r="DB64">
            <v>52</v>
          </cell>
          <cell r="DC64" t="str">
            <v/>
          </cell>
          <cell r="DD64">
            <v>52</v>
          </cell>
          <cell r="DE64" t="str">
            <v/>
          </cell>
          <cell r="DF64">
            <v>2964</v>
          </cell>
          <cell r="DG64">
            <v>2964</v>
          </cell>
          <cell r="DH64" t="str">
            <v/>
          </cell>
          <cell r="DI64">
            <v>25216</v>
          </cell>
          <cell r="DJ64">
            <v>2330</v>
          </cell>
          <cell r="DK64">
            <v>159486</v>
          </cell>
          <cell r="DL64">
            <v>1843</v>
          </cell>
          <cell r="DM64">
            <v>158</v>
          </cell>
          <cell r="DN64">
            <v>56164</v>
          </cell>
          <cell r="DO64">
            <v>2430</v>
          </cell>
          <cell r="DP64">
            <v>144</v>
          </cell>
          <cell r="DQ64">
            <v>969</v>
          </cell>
          <cell r="DR64">
            <v>236</v>
          </cell>
          <cell r="DS64" t="str">
            <v/>
          </cell>
          <cell r="DT64" t="str">
            <v>cd-rom's software, kits, book and audio, equipment, game discs, cake pans</v>
          </cell>
          <cell r="DU64" t="str">
            <v/>
          </cell>
          <cell r="DV64" t="str">
            <v/>
          </cell>
          <cell r="DW64" t="str">
            <v/>
          </cell>
          <cell r="DX64" t="str">
            <v/>
          </cell>
          <cell r="DY64">
            <v>0</v>
          </cell>
          <cell r="DZ64">
            <v>6</v>
          </cell>
          <cell r="EA64">
            <v>50</v>
          </cell>
          <cell r="EB64">
            <v>56</v>
          </cell>
          <cell r="EC64">
            <v>62</v>
          </cell>
          <cell r="ED64">
            <v>246462</v>
          </cell>
          <cell r="EE64">
            <v>0.1023119</v>
          </cell>
          <cell r="EF64">
            <v>6</v>
          </cell>
          <cell r="EG64" t="str">
            <v/>
          </cell>
          <cell r="EH64">
            <v>62</v>
          </cell>
          <cell r="EI64">
            <v>2632</v>
          </cell>
          <cell r="EJ64">
            <v>46711</v>
          </cell>
          <cell r="EK64">
            <v>30692</v>
          </cell>
          <cell r="EL64" t="str">
            <v/>
          </cell>
          <cell r="EM64" t="str">
            <v/>
          </cell>
          <cell r="EN64" t="str">
            <v/>
          </cell>
          <cell r="EO64" t="str">
            <v>Total ILL Transactions</v>
          </cell>
          <cell r="EP64" t="str">
            <v/>
          </cell>
          <cell r="EQ64" t="str">
            <v/>
          </cell>
          <cell r="ER64" t="str">
            <v/>
          </cell>
          <cell r="ES64" t="str">
            <v/>
          </cell>
          <cell r="ET64" t="str">
            <v/>
          </cell>
          <cell r="EU64" t="str">
            <v/>
          </cell>
          <cell r="EV64">
            <v>12662</v>
          </cell>
          <cell r="EW64">
            <v>11541</v>
          </cell>
          <cell r="EX64">
            <v>12662</v>
          </cell>
          <cell r="EY64">
            <v>11541</v>
          </cell>
          <cell r="EZ64">
            <v>741</v>
          </cell>
          <cell r="FA64">
            <v>676</v>
          </cell>
          <cell r="FB64">
            <v>1417</v>
          </cell>
          <cell r="FC64" t="str">
            <v>Survey Week(s)</v>
          </cell>
          <cell r="FD64">
            <v>2574</v>
          </cell>
          <cell r="FE64" t="str">
            <v>Survey Week(s)</v>
          </cell>
          <cell r="FF64">
            <v>23747</v>
          </cell>
          <cell r="FG64" t="str">
            <v>Actual Count</v>
          </cell>
          <cell r="FH64">
            <v>1433</v>
          </cell>
          <cell r="FI64" t="str">
            <v>2</v>
          </cell>
          <cell r="FJ64">
            <v>7510</v>
          </cell>
          <cell r="FK64">
            <v>7474</v>
          </cell>
          <cell r="FL64" t="str">
            <v/>
          </cell>
          <cell r="FM64" t="str">
            <v/>
          </cell>
          <cell r="FN64">
            <v>0</v>
          </cell>
          <cell r="FO64">
            <v>0</v>
          </cell>
          <cell r="FP64">
            <v>48</v>
          </cell>
          <cell r="FQ64">
            <v>48</v>
          </cell>
          <cell r="FR64">
            <v>2430</v>
          </cell>
          <cell r="FS64">
            <v>2534</v>
          </cell>
          <cell r="FT64">
            <v>0</v>
          </cell>
          <cell r="FU64">
            <v>4964</v>
          </cell>
          <cell r="FV64">
            <v>245</v>
          </cell>
          <cell r="FW64">
            <v>5012</v>
          </cell>
          <cell r="FX64">
            <v>51675</v>
          </cell>
          <cell r="FY64">
            <v>51723</v>
          </cell>
          <cell r="FZ64">
            <v>241</v>
          </cell>
          <cell r="GA64">
            <v>48</v>
          </cell>
          <cell r="GB64">
            <v>230</v>
          </cell>
          <cell r="GC64">
            <v>519</v>
          </cell>
          <cell r="GD64">
            <v>5362</v>
          </cell>
          <cell r="GE64">
            <v>411</v>
          </cell>
          <cell r="GF64">
            <v>2648</v>
          </cell>
          <cell r="GG64">
            <v>8421</v>
          </cell>
          <cell r="GH64">
            <v>3</v>
          </cell>
          <cell r="GI64">
            <v>3</v>
          </cell>
          <cell r="GJ64" t="str">
            <v>Ms.</v>
          </cell>
          <cell r="GK64" t="str">
            <v>Leah</v>
          </cell>
          <cell r="GL64" t="str">
            <v>Tritz</v>
          </cell>
          <cell r="GM64" t="str">
            <v>460 2nd Street</v>
          </cell>
          <cell r="GN64" t="str">
            <v>Hammond</v>
          </cell>
          <cell r="GO64" t="str">
            <v>54015</v>
          </cell>
          <cell r="GP64" t="str">
            <v>leah.tritz.94@gmail.com</v>
          </cell>
          <cell r="GQ64" t="str">
            <v>Ms.</v>
          </cell>
          <cell r="GR64" t="str">
            <v>Joy</v>
          </cell>
          <cell r="GS64" t="str">
            <v>Peterson</v>
          </cell>
          <cell r="GT64" t="str">
            <v>855 162nd Street</v>
          </cell>
          <cell r="GU64" t="str">
            <v>Hammond</v>
          </cell>
          <cell r="GV64" t="str">
            <v>54015</v>
          </cell>
          <cell r="GW64" t="str">
            <v>joystik@centurylink.net</v>
          </cell>
          <cell r="GX64" t="str">
            <v>Mr.</v>
          </cell>
          <cell r="GY64" t="str">
            <v>Mark</v>
          </cell>
          <cell r="GZ64" t="str">
            <v>Benton</v>
          </cell>
          <cell r="HA64" t="str">
            <v>160 Clyde Hanson Drive</v>
          </cell>
          <cell r="HB64" t="str">
            <v>Hammond</v>
          </cell>
          <cell r="HC64" t="str">
            <v>54015</v>
          </cell>
          <cell r="HD64" t="str">
            <v>trusteebenton@hammondwi.org</v>
          </cell>
          <cell r="HE64" t="str">
            <v>Ms.</v>
          </cell>
          <cell r="HF64" t="str">
            <v>Gretchen</v>
          </cell>
          <cell r="HG64" t="str">
            <v>Weatherly</v>
          </cell>
          <cell r="HH64" t="str">
            <v>1778 167th Street</v>
          </cell>
          <cell r="HI64" t="str">
            <v>Hammond</v>
          </cell>
          <cell r="HJ64" t="str">
            <v>54015</v>
          </cell>
          <cell r="HK64" t="str">
            <v>dgm32007@yahoo.com</v>
          </cell>
          <cell r="HL64" t="str">
            <v>Ms.</v>
          </cell>
          <cell r="HM64" t="str">
            <v>Kari</v>
          </cell>
          <cell r="HN64" t="str">
            <v>Benton</v>
          </cell>
          <cell r="HO64" t="str">
            <v>160 Clyde Hanson Drive</v>
          </cell>
          <cell r="HP64" t="str">
            <v>Hammond</v>
          </cell>
          <cell r="HQ64" t="str">
            <v>54015</v>
          </cell>
          <cell r="HR64" t="str">
            <v>karibenton77@yahoo.com</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v>5</v>
          </cell>
          <cell r="KZ64" t="str">
            <v>Village</v>
          </cell>
          <cell r="LA64" t="str">
            <v>Hammond</v>
          </cell>
          <cell r="LB64">
            <v>100828</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v>100828</v>
          </cell>
          <cell r="LV64">
            <v>68746</v>
          </cell>
          <cell r="LW64" t="str">
            <v>Polk</v>
          </cell>
          <cell r="LX64">
            <v>657</v>
          </cell>
          <cell r="LY64" t="str">
            <v>Dunn</v>
          </cell>
          <cell r="LZ64">
            <v>1214</v>
          </cell>
          <cell r="MA64" t="str">
            <v>Pierce</v>
          </cell>
          <cell r="MB64">
            <v>1019</v>
          </cell>
          <cell r="MC64" t="str">
            <v/>
          </cell>
          <cell r="MD64" t="str">
            <v/>
          </cell>
          <cell r="ME64" t="str">
            <v/>
          </cell>
          <cell r="MF64" t="str">
            <v/>
          </cell>
          <cell r="MG64" t="str">
            <v/>
          </cell>
          <cell r="MH64" t="str">
            <v/>
          </cell>
          <cell r="MI64" t="str">
            <v/>
          </cell>
          <cell r="MJ64" t="str">
            <v/>
          </cell>
          <cell r="MK64" t="str">
            <v/>
          </cell>
          <cell r="ML64" t="str">
            <v/>
          </cell>
          <cell r="MM64" t="str">
            <v/>
          </cell>
          <cell r="MN64" t="str">
            <v/>
          </cell>
          <cell r="MO64" t="str">
            <v/>
          </cell>
          <cell r="MP64" t="str">
            <v/>
          </cell>
          <cell r="MQ64">
            <v>2890</v>
          </cell>
          <cell r="MR64" t="str">
            <v>Books Damaged in Delivery</v>
          </cell>
          <cell r="MS64">
            <v>15</v>
          </cell>
          <cell r="MT64" t="str">
            <v/>
          </cell>
          <cell r="MU64" t="str">
            <v/>
          </cell>
          <cell r="MV64" t="str">
            <v/>
          </cell>
          <cell r="MW64" t="str">
            <v/>
          </cell>
          <cell r="MX64" t="str">
            <v/>
          </cell>
          <cell r="MY64" t="str">
            <v/>
          </cell>
          <cell r="MZ64" t="str">
            <v/>
          </cell>
          <cell r="NA64" t="str">
            <v/>
          </cell>
          <cell r="NB64" t="str">
            <v/>
          </cell>
          <cell r="NC64">
            <v>15</v>
          </cell>
          <cell r="ND64" t="str">
            <v/>
          </cell>
          <cell r="NE64" t="str">
            <v/>
          </cell>
          <cell r="NF64">
            <v>0</v>
          </cell>
          <cell r="NG64" t="str">
            <v/>
          </cell>
          <cell r="NH64" t="str">
            <v/>
          </cell>
          <cell r="NI64" t="str">
            <v/>
          </cell>
          <cell r="NJ64" t="str">
            <v/>
          </cell>
          <cell r="NK64" t="str">
            <v/>
          </cell>
          <cell r="NL64" t="str">
            <v/>
          </cell>
          <cell r="NM64" t="str">
            <v/>
          </cell>
          <cell r="NN64" t="str">
            <v/>
          </cell>
          <cell r="NO64" t="str">
            <v/>
          </cell>
          <cell r="NP64">
            <v>0</v>
          </cell>
          <cell r="NQ64" t="str">
            <v/>
          </cell>
          <cell r="NR64" t="str">
            <v/>
          </cell>
          <cell r="NS64" t="str">
            <v/>
          </cell>
          <cell r="NT64" t="str">
            <v/>
          </cell>
          <cell r="NU64" t="str">
            <v/>
          </cell>
          <cell r="NV64" t="str">
            <v/>
          </cell>
          <cell r="NW64" t="str">
            <v/>
          </cell>
          <cell r="NX64" t="str">
            <v/>
          </cell>
          <cell r="NY64" t="str">
            <v/>
          </cell>
          <cell r="NZ64" t="str">
            <v/>
          </cell>
          <cell r="OA64">
            <v>2677</v>
          </cell>
          <cell r="OB64">
            <v>175156</v>
          </cell>
        </row>
        <row r="65">
          <cell r="BM65" t="str">
            <v>WI0387</v>
          </cell>
          <cell r="BN65" t="str">
            <v/>
          </cell>
          <cell r="BO65" t="str">
            <v/>
          </cell>
          <cell r="BP65" t="str">
            <v>03</v>
          </cell>
          <cell r="BQ65" t="str">
            <v>WI</v>
          </cell>
          <cell r="BR65" t="str">
            <v/>
          </cell>
          <cell r="BS65" t="str">
            <v/>
          </cell>
          <cell r="BT65" t="str">
            <v>2019</v>
          </cell>
          <cell r="BU65" t="str">
            <v/>
          </cell>
          <cell r="BV65">
            <v>2</v>
          </cell>
          <cell r="BW65" t="str">
            <v/>
          </cell>
          <cell r="BX65" t="str">
            <v/>
          </cell>
          <cell r="BY65" t="str">
            <v/>
          </cell>
          <cell r="BZ65" t="str">
            <v/>
          </cell>
          <cell r="CA65" t="str">
            <v>Indianhead Federated Library System</v>
          </cell>
          <cell r="CB65" t="str">
            <v>Hawkins Area Library</v>
          </cell>
          <cell r="CC65" t="str">
            <v>Ms</v>
          </cell>
          <cell r="CD65" t="str">
            <v>Arlene</v>
          </cell>
          <cell r="CE65" t="str">
            <v>Mabie</v>
          </cell>
          <cell r="CF65" t="str">
            <v>hawkinslibrary@gmail.com</v>
          </cell>
          <cell r="CG65" t="str">
            <v/>
          </cell>
          <cell r="CH65" t="str">
            <v/>
          </cell>
          <cell r="CI65" t="str">
            <v/>
          </cell>
          <cell r="CJ65" t="str">
            <v/>
          </cell>
          <cell r="CK65" t="str">
            <v/>
          </cell>
          <cell r="CL65" t="str">
            <v/>
          </cell>
          <cell r="CM65" t="str">
            <v>709 Main St.</v>
          </cell>
          <cell r="CN65" t="str">
            <v>PO Box 17</v>
          </cell>
          <cell r="CO65" t="str">
            <v>Hawkins</v>
          </cell>
          <cell r="CP65" t="str">
            <v>54530</v>
          </cell>
          <cell r="CQ65" t="str">
            <v>0017</v>
          </cell>
          <cell r="CR65" t="str">
            <v>Rusk</v>
          </cell>
          <cell r="CS65" t="str">
            <v>WI</v>
          </cell>
          <cell r="CT65" t="str">
            <v>(715)585-2311</v>
          </cell>
          <cell r="CU65" t="str">
            <v/>
          </cell>
          <cell r="CV65" t="str">
            <v/>
          </cell>
          <cell r="CW65" t="str">
            <v>(715)585-2311</v>
          </cell>
          <cell r="CX65">
            <v>4000</v>
          </cell>
          <cell r="CY65">
            <v>0</v>
          </cell>
          <cell r="CZ65" t="str">
            <v>CE</v>
          </cell>
          <cell r="DA65">
            <v>40</v>
          </cell>
          <cell r="DB65">
            <v>52</v>
          </cell>
          <cell r="DC65">
            <v>0</v>
          </cell>
          <cell r="DD65">
            <v>52</v>
          </cell>
          <cell r="DE65">
            <v>0</v>
          </cell>
          <cell r="DF65">
            <v>2080</v>
          </cell>
          <cell r="DG65">
            <v>2080</v>
          </cell>
          <cell r="DH65">
            <v>0</v>
          </cell>
          <cell r="DI65">
            <v>10536</v>
          </cell>
          <cell r="DJ65">
            <v>550</v>
          </cell>
          <cell r="DK65" t="str">
            <v/>
          </cell>
          <cell r="DL65">
            <v>393</v>
          </cell>
          <cell r="DM65">
            <v>44</v>
          </cell>
          <cell r="DN65" t="str">
            <v/>
          </cell>
          <cell r="DO65">
            <v>811</v>
          </cell>
          <cell r="DP65">
            <v>50</v>
          </cell>
          <cell r="DQ65" t="str">
            <v/>
          </cell>
          <cell r="DR65">
            <v>180</v>
          </cell>
          <cell r="DS65" t="str">
            <v/>
          </cell>
          <cell r="DT65" t="str">
            <v>Games, puzzles,manipulatives, activity equipment</v>
          </cell>
          <cell r="DU65" t="str">
            <v/>
          </cell>
          <cell r="DV65" t="str">
            <v/>
          </cell>
          <cell r="DW65" t="str">
            <v/>
          </cell>
          <cell r="DX65" t="str">
            <v/>
          </cell>
          <cell r="DY65">
            <v>0</v>
          </cell>
          <cell r="DZ65">
            <v>6</v>
          </cell>
          <cell r="EA65">
            <v>50</v>
          </cell>
          <cell r="EB65">
            <v>56</v>
          </cell>
          <cell r="EC65">
            <v>11</v>
          </cell>
          <cell r="ED65">
            <v>11987</v>
          </cell>
          <cell r="EE65">
            <v>0.87895219999999996</v>
          </cell>
          <cell r="EF65">
            <v>6</v>
          </cell>
          <cell r="EG65" t="str">
            <v/>
          </cell>
          <cell r="EH65">
            <v>11</v>
          </cell>
          <cell r="EI65">
            <v>644</v>
          </cell>
          <cell r="EJ65">
            <v>5789</v>
          </cell>
          <cell r="EK65">
            <v>1396</v>
          </cell>
          <cell r="EL65" t="str">
            <v/>
          </cell>
          <cell r="EM65" t="str">
            <v/>
          </cell>
          <cell r="EN65" t="str">
            <v/>
          </cell>
          <cell r="EO65" t="str">
            <v>Total ILL Transactions</v>
          </cell>
          <cell r="EP65" t="str">
            <v/>
          </cell>
          <cell r="EQ65" t="str">
            <v/>
          </cell>
          <cell r="ER65" t="str">
            <v/>
          </cell>
          <cell r="ES65" t="str">
            <v/>
          </cell>
          <cell r="ET65" t="str">
            <v/>
          </cell>
          <cell r="EU65" t="str">
            <v/>
          </cell>
          <cell r="EV65">
            <v>43</v>
          </cell>
          <cell r="EW65">
            <v>533</v>
          </cell>
          <cell r="EX65">
            <v>43</v>
          </cell>
          <cell r="EY65">
            <v>533</v>
          </cell>
          <cell r="EZ65">
            <v>533</v>
          </cell>
          <cell r="FA65">
            <v>789</v>
          </cell>
          <cell r="FB65">
            <v>1322</v>
          </cell>
          <cell r="FC65" t="str">
            <v>Actual Count</v>
          </cell>
          <cell r="FD65">
            <v>735</v>
          </cell>
          <cell r="FE65" t="str">
            <v>Actual Count</v>
          </cell>
          <cell r="FF65">
            <v>7420</v>
          </cell>
          <cell r="FG65" t="str">
            <v>Actual Count</v>
          </cell>
          <cell r="FH65">
            <v>1691</v>
          </cell>
          <cell r="FI65" t="str">
            <v>0</v>
          </cell>
          <cell r="FJ65" t="str">
            <v/>
          </cell>
          <cell r="FK65" t="str">
            <v/>
          </cell>
          <cell r="FL65" t="str">
            <v/>
          </cell>
          <cell r="FM65" t="str">
            <v/>
          </cell>
          <cell r="FN65">
            <v>0</v>
          </cell>
          <cell r="FO65">
            <v>0</v>
          </cell>
          <cell r="FP65">
            <v>0</v>
          </cell>
          <cell r="FQ65">
            <v>0</v>
          </cell>
          <cell r="FR65">
            <v>0</v>
          </cell>
          <cell r="FS65">
            <v>0</v>
          </cell>
          <cell r="FT65">
            <v>0</v>
          </cell>
          <cell r="FU65">
            <v>0</v>
          </cell>
          <cell r="FV65">
            <v>0</v>
          </cell>
          <cell r="FW65">
            <v>0</v>
          </cell>
          <cell r="FX65">
            <v>5789</v>
          </cell>
          <cell r="FY65">
            <v>5789</v>
          </cell>
          <cell r="FZ65">
            <v>58</v>
          </cell>
          <cell r="GA65">
            <v>12</v>
          </cell>
          <cell r="GB65">
            <v>42</v>
          </cell>
          <cell r="GC65">
            <v>112</v>
          </cell>
          <cell r="GD65">
            <v>444</v>
          </cell>
          <cell r="GE65">
            <v>153</v>
          </cell>
          <cell r="GF65">
            <v>501</v>
          </cell>
          <cell r="GG65">
            <v>1098</v>
          </cell>
          <cell r="GH65">
            <v>16</v>
          </cell>
          <cell r="GI65">
            <v>13</v>
          </cell>
          <cell r="GJ65" t="str">
            <v>Ms.</v>
          </cell>
          <cell r="GK65" t="str">
            <v>Marcia</v>
          </cell>
          <cell r="GL65" t="str">
            <v>Lyons</v>
          </cell>
          <cell r="GM65" t="str">
            <v>340 Washington Street</v>
          </cell>
          <cell r="GN65" t="str">
            <v>Hawkins</v>
          </cell>
          <cell r="GO65" t="str">
            <v>54530-0200</v>
          </cell>
          <cell r="GP65" t="str">
            <v>mclyons317@gmail.com</v>
          </cell>
          <cell r="GQ65" t="str">
            <v/>
          </cell>
          <cell r="GR65" t="str">
            <v>Jill</v>
          </cell>
          <cell r="GS65" t="str">
            <v>Baker</v>
          </cell>
          <cell r="GT65" t="str">
            <v>507 South Ave</v>
          </cell>
          <cell r="GU65" t="str">
            <v>Hawkins</v>
          </cell>
          <cell r="GV65" t="str">
            <v>54530</v>
          </cell>
          <cell r="GW65" t="str">
            <v>cen49122@centurytel.net</v>
          </cell>
          <cell r="GX65" t="str">
            <v/>
          </cell>
          <cell r="GY65" t="str">
            <v>Cheryl</v>
          </cell>
          <cell r="GZ65" t="str">
            <v>Bader</v>
          </cell>
          <cell r="HA65" t="str">
            <v>706 Main Street</v>
          </cell>
          <cell r="HB65" t="str">
            <v>Hawkins</v>
          </cell>
          <cell r="HC65" t="str">
            <v>54530</v>
          </cell>
          <cell r="HD65" t="str">
            <v/>
          </cell>
          <cell r="HE65" t="str">
            <v/>
          </cell>
          <cell r="HF65" t="str">
            <v>Erin</v>
          </cell>
          <cell r="HG65" t="str">
            <v>Krings</v>
          </cell>
          <cell r="HH65" t="str">
            <v>N7960 County M</v>
          </cell>
          <cell r="HI65" t="str">
            <v>Hawkins</v>
          </cell>
          <cell r="HJ65" t="str">
            <v>54530</v>
          </cell>
          <cell r="HK65" t="str">
            <v/>
          </cell>
          <cell r="HL65" t="str">
            <v/>
          </cell>
          <cell r="HM65" t="str">
            <v>Jeanette</v>
          </cell>
          <cell r="HN65" t="str">
            <v>Kramer</v>
          </cell>
          <cell r="HO65" t="str">
            <v>N7999 CO RD M</v>
          </cell>
          <cell r="HP65" t="str">
            <v>Hawkins</v>
          </cell>
          <cell r="HQ65" t="str">
            <v>54530</v>
          </cell>
          <cell r="HR65" t="str">
            <v/>
          </cell>
          <cell r="HS65" t="str">
            <v/>
          </cell>
          <cell r="HT65" t="str">
            <v>Woodene</v>
          </cell>
          <cell r="HU65" t="str">
            <v>Stevens</v>
          </cell>
          <cell r="HV65" t="str">
            <v>N5899 Homestead RD</v>
          </cell>
          <cell r="HW65" t="str">
            <v>Hawkins</v>
          </cell>
          <cell r="HX65" t="str">
            <v>54530</v>
          </cell>
          <cell r="HY65" t="str">
            <v/>
          </cell>
          <cell r="HZ65" t="str">
            <v/>
          </cell>
          <cell r="IA65" t="str">
            <v>Peggy</v>
          </cell>
          <cell r="IB65" t="str">
            <v>Mabie</v>
          </cell>
          <cell r="IC65" t="str">
            <v>N5476 Poplar Road</v>
          </cell>
          <cell r="ID65" t="str">
            <v>Hawkins</v>
          </cell>
          <cell r="IE65" t="str">
            <v>54530</v>
          </cell>
          <cell r="IF65" t="str">
            <v/>
          </cell>
          <cell r="IG65" t="str">
            <v/>
          </cell>
          <cell r="IH65" t="str">
            <v>Alisha</v>
          </cell>
          <cell r="II65" t="str">
            <v>Olson</v>
          </cell>
          <cell r="IJ65" t="str">
            <v>N6839 CTY RD M</v>
          </cell>
          <cell r="IK65" t="str">
            <v>Hawkins</v>
          </cell>
          <cell r="IL65" t="str">
            <v>54530</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v>8</v>
          </cell>
          <cell r="KZ65" t="str">
            <v>Village</v>
          </cell>
          <cell r="LA65" t="str">
            <v>Hawkins</v>
          </cell>
          <cell r="LB65">
            <v>21601</v>
          </cell>
          <cell r="LC65" t="str">
            <v>Town</v>
          </cell>
          <cell r="LD65" t="str">
            <v>Hawkins</v>
          </cell>
          <cell r="LE65">
            <v>11124</v>
          </cell>
          <cell r="LF65" t="str">
            <v>Town</v>
          </cell>
          <cell r="LG65" t="str">
            <v>South Fork</v>
          </cell>
          <cell r="LH65">
            <v>6690</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v>39415</v>
          </cell>
          <cell r="LV65">
            <v>9585</v>
          </cell>
          <cell r="LW65" t="str">
            <v>Price</v>
          </cell>
          <cell r="LX65">
            <v>6765</v>
          </cell>
          <cell r="LY65" t="str">
            <v/>
          </cell>
          <cell r="LZ65" t="str">
            <v/>
          </cell>
          <cell r="MA65" t="str">
            <v/>
          </cell>
          <cell r="MB65" t="str">
            <v/>
          </cell>
          <cell r="MC65" t="str">
            <v/>
          </cell>
          <cell r="MD65" t="str">
            <v/>
          </cell>
          <cell r="ME65" t="str">
            <v/>
          </cell>
          <cell r="MF65" t="str">
            <v/>
          </cell>
          <cell r="MG65" t="str">
            <v/>
          </cell>
          <cell r="MH65" t="str">
            <v/>
          </cell>
          <cell r="MI65" t="str">
            <v/>
          </cell>
          <cell r="MJ65" t="str">
            <v/>
          </cell>
          <cell r="MK65" t="str">
            <v/>
          </cell>
          <cell r="ML65" t="str">
            <v/>
          </cell>
          <cell r="MM65" t="str">
            <v/>
          </cell>
          <cell r="MN65" t="str">
            <v/>
          </cell>
          <cell r="MO65" t="str">
            <v/>
          </cell>
          <cell r="MP65" t="str">
            <v/>
          </cell>
          <cell r="MQ65">
            <v>6765</v>
          </cell>
          <cell r="MR65" t="str">
            <v/>
          </cell>
          <cell r="MS65">
            <v>0</v>
          </cell>
          <cell r="MT65" t="str">
            <v/>
          </cell>
          <cell r="MU65">
            <v>0</v>
          </cell>
          <cell r="MV65" t="str">
            <v/>
          </cell>
          <cell r="MW65">
            <v>0</v>
          </cell>
          <cell r="MX65" t="str">
            <v/>
          </cell>
          <cell r="MY65">
            <v>0</v>
          </cell>
          <cell r="MZ65">
            <v>0</v>
          </cell>
          <cell r="NA65" t="str">
            <v/>
          </cell>
          <cell r="NB65">
            <v>0</v>
          </cell>
          <cell r="NC65">
            <v>0</v>
          </cell>
          <cell r="ND65" t="str">
            <v/>
          </cell>
          <cell r="NE65" t="str">
            <v/>
          </cell>
          <cell r="NF65">
            <v>0</v>
          </cell>
          <cell r="NG65" t="str">
            <v/>
          </cell>
          <cell r="NH65" t="str">
            <v/>
          </cell>
          <cell r="NI65">
            <v>0</v>
          </cell>
          <cell r="NJ65" t="str">
            <v/>
          </cell>
          <cell r="NK65" t="str">
            <v/>
          </cell>
          <cell r="NL65">
            <v>0</v>
          </cell>
          <cell r="NM65" t="str">
            <v/>
          </cell>
          <cell r="NN65" t="str">
            <v/>
          </cell>
          <cell r="NO65">
            <v>0</v>
          </cell>
          <cell r="NP65">
            <v>0</v>
          </cell>
          <cell r="NQ65" t="str">
            <v/>
          </cell>
          <cell r="NR65">
            <v>0</v>
          </cell>
          <cell r="NS65" t="str">
            <v/>
          </cell>
          <cell r="NT65">
            <v>0</v>
          </cell>
          <cell r="NU65" t="str">
            <v/>
          </cell>
          <cell r="NV65">
            <v>0</v>
          </cell>
          <cell r="NW65" t="str">
            <v/>
          </cell>
          <cell r="NX65">
            <v>0</v>
          </cell>
          <cell r="NY65">
            <v>0</v>
          </cell>
          <cell r="NZ65">
            <v>30079</v>
          </cell>
          <cell r="OA65">
            <v>13760</v>
          </cell>
          <cell r="OB65">
            <v>99604</v>
          </cell>
        </row>
        <row r="66">
          <cell r="BM66" t="str">
            <v>WI0280</v>
          </cell>
          <cell r="BN66" t="str">
            <v/>
          </cell>
          <cell r="BO66" t="str">
            <v/>
          </cell>
          <cell r="BP66" t="str">
            <v>03</v>
          </cell>
          <cell r="BQ66" t="str">
            <v>WI</v>
          </cell>
          <cell r="BR66" t="str">
            <v/>
          </cell>
          <cell r="BS66" t="str">
            <v/>
          </cell>
          <cell r="BT66" t="str">
            <v>2019</v>
          </cell>
          <cell r="BU66" t="str">
            <v/>
          </cell>
          <cell r="BV66">
            <v>2</v>
          </cell>
          <cell r="BW66" t="str">
            <v/>
          </cell>
          <cell r="BX66" t="str">
            <v/>
          </cell>
          <cell r="BY66" t="str">
            <v/>
          </cell>
          <cell r="BZ66" t="str">
            <v/>
          </cell>
          <cell r="CA66" t="str">
            <v>Indianhead Federated Library System</v>
          </cell>
          <cell r="CB66" t="str">
            <v>Hazel Mackin Community Library</v>
          </cell>
          <cell r="CC66" t="str">
            <v>Ms</v>
          </cell>
          <cell r="CD66" t="str">
            <v>Krissa</v>
          </cell>
          <cell r="CE66" t="str">
            <v>Coleman</v>
          </cell>
          <cell r="CF66" t="str">
            <v>krissacoleman@robertspubliclibrary.org</v>
          </cell>
          <cell r="CG66" t="str">
            <v/>
          </cell>
          <cell r="CH66" t="str">
            <v/>
          </cell>
          <cell r="CI66" t="str">
            <v/>
          </cell>
          <cell r="CJ66" t="str">
            <v/>
          </cell>
          <cell r="CK66" t="str">
            <v/>
          </cell>
          <cell r="CL66" t="str">
            <v/>
          </cell>
          <cell r="CM66" t="str">
            <v>311 W. Warren St.</v>
          </cell>
          <cell r="CN66" t="str">
            <v>PO Box 88</v>
          </cell>
          <cell r="CO66" t="str">
            <v>Roberts</v>
          </cell>
          <cell r="CP66" t="str">
            <v>54023</v>
          </cell>
          <cell r="CQ66" t="str">
            <v>0088</v>
          </cell>
          <cell r="CR66" t="str">
            <v>St. Croix</v>
          </cell>
          <cell r="CS66" t="str">
            <v>WI</v>
          </cell>
          <cell r="CT66" t="str">
            <v>(715)749-3849</v>
          </cell>
          <cell r="CU66" t="str">
            <v/>
          </cell>
          <cell r="CV66" t="str">
            <v/>
          </cell>
          <cell r="CW66" t="str">
            <v>(715)760-3050</v>
          </cell>
          <cell r="CX66">
            <v>7260</v>
          </cell>
          <cell r="CY66">
            <v>0</v>
          </cell>
          <cell r="CZ66" t="str">
            <v>CE</v>
          </cell>
          <cell r="DA66">
            <v>45</v>
          </cell>
          <cell r="DB66">
            <v>52</v>
          </cell>
          <cell r="DC66">
            <v>0</v>
          </cell>
          <cell r="DD66">
            <v>52</v>
          </cell>
          <cell r="DE66">
            <v>0</v>
          </cell>
          <cell r="DF66">
            <v>2340</v>
          </cell>
          <cell r="DG66">
            <v>2340</v>
          </cell>
          <cell r="DH66">
            <v>0</v>
          </cell>
          <cell r="DI66">
            <v>18335</v>
          </cell>
          <cell r="DJ66">
            <v>1175</v>
          </cell>
          <cell r="DK66">
            <v>159486</v>
          </cell>
          <cell r="DL66">
            <v>2593</v>
          </cell>
          <cell r="DM66">
            <v>101</v>
          </cell>
          <cell r="DN66">
            <v>56164</v>
          </cell>
          <cell r="DO66">
            <v>4365</v>
          </cell>
          <cell r="DP66">
            <v>239</v>
          </cell>
          <cell r="DQ66">
            <v>969</v>
          </cell>
          <cell r="DR66">
            <v>562</v>
          </cell>
          <cell r="DS66" t="str">
            <v/>
          </cell>
          <cell r="DT66" t="str">
            <v>CD roms, kits, hot spots, equipment, puzzles, games</v>
          </cell>
          <cell r="DU66" t="str">
            <v/>
          </cell>
          <cell r="DV66" t="str">
            <v/>
          </cell>
          <cell r="DW66" t="str">
            <v/>
          </cell>
          <cell r="DX66" t="str">
            <v/>
          </cell>
          <cell r="DY66">
            <v>0</v>
          </cell>
          <cell r="DZ66">
            <v>6</v>
          </cell>
          <cell r="EA66">
            <v>50</v>
          </cell>
          <cell r="EB66">
            <v>56</v>
          </cell>
          <cell r="EC66">
            <v>70</v>
          </cell>
          <cell r="ED66">
            <v>242600</v>
          </cell>
          <cell r="EE66">
            <v>7.5577099999999994E-2</v>
          </cell>
          <cell r="EF66">
            <v>6</v>
          </cell>
          <cell r="EG66" t="str">
            <v/>
          </cell>
          <cell r="EH66">
            <v>70</v>
          </cell>
          <cell r="EI66">
            <v>1515</v>
          </cell>
          <cell r="EJ66">
            <v>75622</v>
          </cell>
          <cell r="EK66">
            <v>47085</v>
          </cell>
          <cell r="EL66" t="str">
            <v/>
          </cell>
          <cell r="EM66" t="str">
            <v/>
          </cell>
          <cell r="EN66" t="str">
            <v/>
          </cell>
          <cell r="EO66" t="str">
            <v>Total ILL Transactions</v>
          </cell>
          <cell r="EP66" t="str">
            <v/>
          </cell>
          <cell r="EQ66" t="str">
            <v/>
          </cell>
          <cell r="ER66" t="str">
            <v/>
          </cell>
          <cell r="ES66" t="str">
            <v/>
          </cell>
          <cell r="ET66" t="str">
            <v/>
          </cell>
          <cell r="EU66" t="str">
            <v/>
          </cell>
          <cell r="EV66">
            <v>8448</v>
          </cell>
          <cell r="EW66">
            <v>10993</v>
          </cell>
          <cell r="EX66">
            <v>8448</v>
          </cell>
          <cell r="EY66">
            <v>10993</v>
          </cell>
          <cell r="EZ66">
            <v>1340</v>
          </cell>
          <cell r="FA66">
            <v>1114</v>
          </cell>
          <cell r="FB66">
            <v>2454</v>
          </cell>
          <cell r="FC66" t="str">
            <v>Survey Week(s)</v>
          </cell>
          <cell r="FD66">
            <v>5283</v>
          </cell>
          <cell r="FE66" t="str">
            <v>Actual Count</v>
          </cell>
          <cell r="FF66">
            <v>29447</v>
          </cell>
          <cell r="FG66" t="str">
            <v>Actual Count</v>
          </cell>
          <cell r="FH66">
            <v>1500</v>
          </cell>
          <cell r="FI66" t="str">
            <v>2</v>
          </cell>
          <cell r="FJ66">
            <v>12540</v>
          </cell>
          <cell r="FK66">
            <v>14536</v>
          </cell>
          <cell r="FL66" t="str">
            <v/>
          </cell>
          <cell r="FM66" t="str">
            <v/>
          </cell>
          <cell r="FN66">
            <v>0</v>
          </cell>
          <cell r="FO66">
            <v>7</v>
          </cell>
          <cell r="FP66">
            <v>29</v>
          </cell>
          <cell r="FQ66">
            <v>36</v>
          </cell>
          <cell r="FR66">
            <v>2366</v>
          </cell>
          <cell r="FS66">
            <v>2473</v>
          </cell>
          <cell r="FT66">
            <v>3</v>
          </cell>
          <cell r="FU66">
            <v>4842</v>
          </cell>
          <cell r="FV66">
            <v>287</v>
          </cell>
          <cell r="FW66">
            <v>4878</v>
          </cell>
          <cell r="FX66">
            <v>80464</v>
          </cell>
          <cell r="FY66">
            <v>80500</v>
          </cell>
          <cell r="FZ66">
            <v>260</v>
          </cell>
          <cell r="GA66">
            <v>38</v>
          </cell>
          <cell r="GB66">
            <v>340</v>
          </cell>
          <cell r="GC66">
            <v>638</v>
          </cell>
          <cell r="GD66">
            <v>5818</v>
          </cell>
          <cell r="GE66">
            <v>332</v>
          </cell>
          <cell r="GF66">
            <v>4057</v>
          </cell>
          <cell r="GG66">
            <v>10207</v>
          </cell>
          <cell r="GH66">
            <v>8</v>
          </cell>
          <cell r="GI66">
            <v>8</v>
          </cell>
          <cell r="GJ66" t="str">
            <v>Ms.</v>
          </cell>
          <cell r="GK66" t="str">
            <v>Jan</v>
          </cell>
          <cell r="GL66" t="str">
            <v>Manore</v>
          </cell>
          <cell r="GM66" t="str">
            <v>1074 89th Ave</v>
          </cell>
          <cell r="GN66" t="str">
            <v>Roberts</v>
          </cell>
          <cell r="GO66" t="str">
            <v>54023</v>
          </cell>
          <cell r="GP66" t="str">
            <v>janmanore@gmail.com</v>
          </cell>
          <cell r="GQ66" t="str">
            <v>Ms.</v>
          </cell>
          <cell r="GR66" t="str">
            <v>Katy</v>
          </cell>
          <cell r="GS66" t="str">
            <v>Kapaun</v>
          </cell>
          <cell r="GT66" t="str">
            <v>405 South Division St</v>
          </cell>
          <cell r="GU66" t="str">
            <v>Roberts</v>
          </cell>
          <cell r="GV66" t="str">
            <v>54023</v>
          </cell>
          <cell r="GW66" t="str">
            <v>kapaunkk@aol.com</v>
          </cell>
          <cell r="GX66" t="str">
            <v>Ms.</v>
          </cell>
          <cell r="GY66" t="str">
            <v>Margie</v>
          </cell>
          <cell r="GZ66" t="str">
            <v>Stone</v>
          </cell>
          <cell r="HA66" t="str">
            <v>1080 60th</v>
          </cell>
          <cell r="HB66" t="str">
            <v>Roberts</v>
          </cell>
          <cell r="HC66" t="str">
            <v>54023</v>
          </cell>
          <cell r="HD66" t="str">
            <v>mstone1080@gmail.com</v>
          </cell>
          <cell r="HE66" t="str">
            <v>Ms.</v>
          </cell>
          <cell r="HF66" t="str">
            <v>Bobby</v>
          </cell>
          <cell r="HG66" t="str">
            <v>Phillips</v>
          </cell>
          <cell r="HH66" t="str">
            <v>608 Hillcrest Drive</v>
          </cell>
          <cell r="HI66" t="str">
            <v>Roberts</v>
          </cell>
          <cell r="HJ66" t="str">
            <v>54023</v>
          </cell>
          <cell r="HK66" t="str">
            <v>Bobby-Stacey@sbcglobal.net</v>
          </cell>
          <cell r="HL66" t="str">
            <v>Ms.</v>
          </cell>
          <cell r="HM66" t="str">
            <v>Leah</v>
          </cell>
          <cell r="HN66" t="str">
            <v>Feyereisen</v>
          </cell>
          <cell r="HO66" t="str">
            <v>1002 Cheyenne St</v>
          </cell>
          <cell r="HP66" t="str">
            <v>Roberts</v>
          </cell>
          <cell r="HQ66" t="str">
            <v>54023</v>
          </cell>
          <cell r="HR66" t="str">
            <v>lfeyereisen@scc.k12.wi.us</v>
          </cell>
          <cell r="HS66" t="str">
            <v>Ms.</v>
          </cell>
          <cell r="HT66" t="str">
            <v>Stephanie</v>
          </cell>
          <cell r="HU66" t="str">
            <v>Lamia</v>
          </cell>
          <cell r="HV66" t="str">
            <v>1113 N Cheyenne St</v>
          </cell>
          <cell r="HW66" t="str">
            <v>Roberts</v>
          </cell>
          <cell r="HX66" t="str">
            <v>54023</v>
          </cell>
          <cell r="HY66" t="str">
            <v>stephaniel@exitspringside.com</v>
          </cell>
          <cell r="HZ66" t="str">
            <v>Ms.</v>
          </cell>
          <cell r="IA66" t="str">
            <v>Michelle</v>
          </cell>
          <cell r="IB66" t="str">
            <v>Lane</v>
          </cell>
          <cell r="IC66" t="str">
            <v>1109 N Cheyenne St</v>
          </cell>
          <cell r="ID66" t="str">
            <v>Roberts</v>
          </cell>
          <cell r="IE66" t="str">
            <v>54023</v>
          </cell>
          <cell r="IF66" t="str">
            <v>chellane2013@gmail.com</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v>7</v>
          </cell>
          <cell r="KZ66" t="str">
            <v>Village</v>
          </cell>
          <cell r="LA66" t="str">
            <v>Roberts</v>
          </cell>
          <cell r="LB66">
            <v>130986</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v>130986</v>
          </cell>
          <cell r="LV66">
            <v>147465</v>
          </cell>
          <cell r="LW66" t="str">
            <v>Dunn</v>
          </cell>
          <cell r="LX66">
            <v>133</v>
          </cell>
          <cell r="LY66" t="str">
            <v>Barron</v>
          </cell>
          <cell r="LZ66">
            <v>317</v>
          </cell>
          <cell r="MA66" t="str">
            <v>Pierce</v>
          </cell>
          <cell r="MB66">
            <v>1137</v>
          </cell>
          <cell r="MC66" t="str">
            <v>Polk</v>
          </cell>
          <cell r="MD66">
            <v>344</v>
          </cell>
          <cell r="ME66" t="str">
            <v/>
          </cell>
          <cell r="MF66" t="str">
            <v/>
          </cell>
          <cell r="MG66" t="str">
            <v/>
          </cell>
          <cell r="MH66" t="str">
            <v/>
          </cell>
          <cell r="MI66" t="str">
            <v/>
          </cell>
          <cell r="MJ66" t="str">
            <v/>
          </cell>
          <cell r="MK66" t="str">
            <v/>
          </cell>
          <cell r="ML66" t="str">
            <v/>
          </cell>
          <cell r="MM66" t="str">
            <v/>
          </cell>
          <cell r="MN66" t="str">
            <v/>
          </cell>
          <cell r="MO66" t="str">
            <v/>
          </cell>
          <cell r="MP66" t="str">
            <v/>
          </cell>
          <cell r="MQ66">
            <v>1931</v>
          </cell>
          <cell r="MR66" t="str">
            <v>Books Damaged in Delivery</v>
          </cell>
          <cell r="MS66">
            <v>27</v>
          </cell>
          <cell r="MT66" t="str">
            <v/>
          </cell>
          <cell r="MU66" t="str">
            <v/>
          </cell>
          <cell r="MV66" t="str">
            <v/>
          </cell>
          <cell r="MW66" t="str">
            <v/>
          </cell>
          <cell r="MX66" t="str">
            <v/>
          </cell>
          <cell r="MY66" t="str">
            <v/>
          </cell>
          <cell r="MZ66">
            <v>0</v>
          </cell>
          <cell r="NA66" t="str">
            <v/>
          </cell>
          <cell r="NB66" t="str">
            <v/>
          </cell>
          <cell r="NC66">
            <v>27</v>
          </cell>
          <cell r="ND66" t="str">
            <v/>
          </cell>
          <cell r="NE66" t="str">
            <v>0</v>
          </cell>
          <cell r="NF66">
            <v>0</v>
          </cell>
          <cell r="NG66" t="str">
            <v/>
          </cell>
          <cell r="NH66" t="str">
            <v/>
          </cell>
          <cell r="NI66" t="str">
            <v/>
          </cell>
          <cell r="NJ66" t="str">
            <v/>
          </cell>
          <cell r="NK66" t="str">
            <v/>
          </cell>
          <cell r="NL66" t="str">
            <v/>
          </cell>
          <cell r="NM66" t="str">
            <v/>
          </cell>
          <cell r="NN66" t="str">
            <v/>
          </cell>
          <cell r="NO66" t="str">
            <v/>
          </cell>
          <cell r="NP66">
            <v>0</v>
          </cell>
          <cell r="NQ66" t="str">
            <v/>
          </cell>
          <cell r="NR66" t="str">
            <v/>
          </cell>
          <cell r="NS66" t="str">
            <v/>
          </cell>
          <cell r="NT66" t="str">
            <v/>
          </cell>
          <cell r="NU66" t="str">
            <v/>
          </cell>
          <cell r="NV66" t="str">
            <v/>
          </cell>
          <cell r="NW66" t="str">
            <v/>
          </cell>
          <cell r="NX66" t="str">
            <v/>
          </cell>
          <cell r="NY66" t="str">
            <v/>
          </cell>
          <cell r="NZ66">
            <v>0</v>
          </cell>
          <cell r="OA66">
            <v>4557</v>
          </cell>
          <cell r="OB66">
            <v>284966</v>
          </cell>
        </row>
        <row r="67">
          <cell r="BM67" t="str">
            <v>WI0137</v>
          </cell>
          <cell r="BN67" t="str">
            <v/>
          </cell>
          <cell r="BO67" t="str">
            <v/>
          </cell>
          <cell r="BP67" t="str">
            <v>03</v>
          </cell>
          <cell r="BQ67" t="str">
            <v>WI</v>
          </cell>
          <cell r="BR67" t="str">
            <v/>
          </cell>
          <cell r="BS67" t="str">
            <v/>
          </cell>
          <cell r="BT67" t="str">
            <v>2019</v>
          </cell>
          <cell r="BU67" t="str">
            <v/>
          </cell>
          <cell r="BV67">
            <v>2</v>
          </cell>
          <cell r="BW67" t="str">
            <v/>
          </cell>
          <cell r="BX67" t="str">
            <v/>
          </cell>
          <cell r="BY67" t="str">
            <v/>
          </cell>
          <cell r="BZ67" t="str">
            <v/>
          </cell>
          <cell r="CA67" t="str">
            <v>Indianhead Federated Library System</v>
          </cell>
          <cell r="CB67" t="str">
            <v>Hudson Area Joint Library</v>
          </cell>
          <cell r="CC67" t="str">
            <v>Mrs.</v>
          </cell>
          <cell r="CD67" t="str">
            <v>Tina</v>
          </cell>
          <cell r="CE67" t="str">
            <v>Norris</v>
          </cell>
          <cell r="CF67" t="str">
            <v>tnorris@ci.hudson.wi.us</v>
          </cell>
          <cell r="CG67" t="str">
            <v/>
          </cell>
          <cell r="CH67" t="str">
            <v/>
          </cell>
          <cell r="CI67" t="str">
            <v/>
          </cell>
          <cell r="CJ67" t="str">
            <v/>
          </cell>
          <cell r="CK67" t="str">
            <v/>
          </cell>
          <cell r="CL67" t="str">
            <v/>
          </cell>
          <cell r="CM67" t="str">
            <v>700 1st St.</v>
          </cell>
          <cell r="CN67" t="str">
            <v>700 1st St.</v>
          </cell>
          <cell r="CO67" t="str">
            <v>Hudson</v>
          </cell>
          <cell r="CP67" t="str">
            <v>54016</v>
          </cell>
          <cell r="CQ67" t="str">
            <v>1682</v>
          </cell>
          <cell r="CR67" t="str">
            <v>St. Croix</v>
          </cell>
          <cell r="CS67" t="str">
            <v>WI</v>
          </cell>
          <cell r="CT67" t="str">
            <v>(715)386-3101</v>
          </cell>
          <cell r="CU67" t="str">
            <v/>
          </cell>
          <cell r="CV67" t="str">
            <v/>
          </cell>
          <cell r="CW67" t="str">
            <v>(715)381-0468</v>
          </cell>
          <cell r="CX67">
            <v>19024</v>
          </cell>
          <cell r="CY67">
            <v>0</v>
          </cell>
          <cell r="CZ67" t="str">
            <v>CE</v>
          </cell>
          <cell r="DA67">
            <v>57</v>
          </cell>
          <cell r="DB67">
            <v>40</v>
          </cell>
          <cell r="DC67">
            <v>53</v>
          </cell>
          <cell r="DD67">
            <v>52</v>
          </cell>
          <cell r="DE67">
            <v>12</v>
          </cell>
          <cell r="DF67">
            <v>2916</v>
          </cell>
          <cell r="DG67">
            <v>2280</v>
          </cell>
          <cell r="DH67">
            <v>636</v>
          </cell>
          <cell r="DI67">
            <v>50365</v>
          </cell>
          <cell r="DJ67">
            <v>4755</v>
          </cell>
          <cell r="DK67">
            <v>159549</v>
          </cell>
          <cell r="DL67">
            <v>2644</v>
          </cell>
          <cell r="DM67">
            <v>251</v>
          </cell>
          <cell r="DN67">
            <v>56164</v>
          </cell>
          <cell r="DO67">
            <v>4399</v>
          </cell>
          <cell r="DP67">
            <v>587</v>
          </cell>
          <cell r="DQ67">
            <v>969</v>
          </cell>
          <cell r="DR67">
            <v>342</v>
          </cell>
          <cell r="DS67" t="str">
            <v/>
          </cell>
          <cell r="DT67" t="str">
            <v>Cd-Roms/software, equipment, kits, microform, pamphlets, books and cassettes, books and CDs, books</v>
          </cell>
          <cell r="DU67" t="str">
            <v/>
          </cell>
          <cell r="DV67" t="str">
            <v/>
          </cell>
          <cell r="DW67" t="str">
            <v/>
          </cell>
          <cell r="DX67" t="str">
            <v/>
          </cell>
          <cell r="DY67">
            <v>3</v>
          </cell>
          <cell r="DZ67">
            <v>6</v>
          </cell>
          <cell r="EA67">
            <v>50</v>
          </cell>
          <cell r="EB67">
            <v>59</v>
          </cell>
          <cell r="EC67">
            <v>86</v>
          </cell>
          <cell r="ED67">
            <v>274577</v>
          </cell>
          <cell r="EE67">
            <v>0.1834276</v>
          </cell>
          <cell r="EF67">
            <v>9</v>
          </cell>
          <cell r="EG67" t="str">
            <v/>
          </cell>
          <cell r="EH67">
            <v>86</v>
          </cell>
          <cell r="EI67">
            <v>5593</v>
          </cell>
          <cell r="EJ67">
            <v>229985</v>
          </cell>
          <cell r="EK67">
            <v>102821</v>
          </cell>
          <cell r="EL67" t="str">
            <v/>
          </cell>
          <cell r="EM67" t="str">
            <v/>
          </cell>
          <cell r="EN67" t="str">
            <v/>
          </cell>
          <cell r="EO67" t="str">
            <v>Total ILL Transactions</v>
          </cell>
          <cell r="EP67" t="str">
            <v/>
          </cell>
          <cell r="EQ67" t="str">
            <v/>
          </cell>
          <cell r="ER67" t="str">
            <v/>
          </cell>
          <cell r="ES67" t="str">
            <v/>
          </cell>
          <cell r="ET67" t="str">
            <v/>
          </cell>
          <cell r="EU67" t="str">
            <v/>
          </cell>
          <cell r="EV67">
            <v>44938</v>
          </cell>
          <cell r="EW67">
            <v>44438</v>
          </cell>
          <cell r="EX67">
            <v>44938</v>
          </cell>
          <cell r="EY67">
            <v>44438</v>
          </cell>
          <cell r="EZ67">
            <v>10420</v>
          </cell>
          <cell r="FA67">
            <v>1411</v>
          </cell>
          <cell r="FB67">
            <v>11831</v>
          </cell>
          <cell r="FC67" t="str">
            <v>Survey Week(s)</v>
          </cell>
          <cell r="FD67">
            <v>12156</v>
          </cell>
          <cell r="FE67" t="str">
            <v>Actual Count</v>
          </cell>
          <cell r="FF67">
            <v>134700</v>
          </cell>
          <cell r="FG67" t="str">
            <v>Actual Count</v>
          </cell>
          <cell r="FH67">
            <v>8236</v>
          </cell>
          <cell r="FI67" t="str">
            <v>2</v>
          </cell>
          <cell r="FJ67">
            <v>53057</v>
          </cell>
          <cell r="FK67">
            <v>32</v>
          </cell>
          <cell r="FL67" t="str">
            <v/>
          </cell>
          <cell r="FM67" t="str">
            <v/>
          </cell>
          <cell r="FN67">
            <v>256</v>
          </cell>
          <cell r="FO67">
            <v>53</v>
          </cell>
          <cell r="FP67">
            <v>118</v>
          </cell>
          <cell r="FQ67">
            <v>427</v>
          </cell>
          <cell r="FR67">
            <v>27039</v>
          </cell>
          <cell r="FS67">
            <v>20809</v>
          </cell>
          <cell r="FT67">
            <v>22</v>
          </cell>
          <cell r="FU67">
            <v>47870</v>
          </cell>
          <cell r="FV67">
            <v>2534</v>
          </cell>
          <cell r="FW67">
            <v>48297</v>
          </cell>
          <cell r="FX67">
            <v>277855</v>
          </cell>
          <cell r="FY67">
            <v>278282</v>
          </cell>
          <cell r="FZ67">
            <v>313</v>
          </cell>
          <cell r="GA67">
            <v>56</v>
          </cell>
          <cell r="GB67">
            <v>91</v>
          </cell>
          <cell r="GC67">
            <v>460</v>
          </cell>
          <cell r="GD67">
            <v>15492</v>
          </cell>
          <cell r="GE67">
            <v>901</v>
          </cell>
          <cell r="GF67">
            <v>4000</v>
          </cell>
          <cell r="GG67">
            <v>20393</v>
          </cell>
          <cell r="GH67">
            <v>18</v>
          </cell>
          <cell r="GI67">
            <v>18</v>
          </cell>
          <cell r="GJ67" t="str">
            <v>Mr.</v>
          </cell>
          <cell r="GK67" t="str">
            <v>Paul</v>
          </cell>
          <cell r="GL67" t="str">
            <v>Berning</v>
          </cell>
          <cell r="GM67" t="str">
            <v>PO Box 755</v>
          </cell>
          <cell r="GN67" t="str">
            <v>Hudson, WI</v>
          </cell>
          <cell r="GO67" t="str">
            <v>54016</v>
          </cell>
          <cell r="GP67" t="str">
            <v>paul.w.berning@gmail.com</v>
          </cell>
          <cell r="GQ67" t="str">
            <v>Mr.</v>
          </cell>
          <cell r="GR67" t="str">
            <v>Marion</v>
          </cell>
          <cell r="GS67" t="str">
            <v>Shaw</v>
          </cell>
          <cell r="GT67" t="str">
            <v>726 E. Hwy 12 Unit 102</v>
          </cell>
          <cell r="GU67" t="str">
            <v>Hudson, WI</v>
          </cell>
          <cell r="GV67" t="str">
            <v>54016-7819</v>
          </cell>
          <cell r="GW67" t="str">
            <v/>
          </cell>
          <cell r="GX67" t="str">
            <v>Ms.</v>
          </cell>
          <cell r="GY67" t="str">
            <v>Barbara</v>
          </cell>
          <cell r="GZ67" t="str">
            <v>Peterson</v>
          </cell>
          <cell r="HA67" t="str">
            <v>1200 McKinley Drive</v>
          </cell>
          <cell r="HB67" t="str">
            <v>Hudson, WI</v>
          </cell>
          <cell r="HC67" t="str">
            <v>54016-6738</v>
          </cell>
          <cell r="HD67" t="str">
            <v>barb.peterson.wildwood@gmail.com</v>
          </cell>
          <cell r="HE67" t="str">
            <v>Ms.</v>
          </cell>
          <cell r="HF67" t="str">
            <v>Kathleen</v>
          </cell>
          <cell r="HG67" t="str">
            <v>Coppenbarger</v>
          </cell>
          <cell r="HH67" t="str">
            <v>790 Harlan Circle</v>
          </cell>
          <cell r="HI67" t="str">
            <v>Hudson, WI</v>
          </cell>
          <cell r="HJ67" t="str">
            <v>54016</v>
          </cell>
          <cell r="HK67" t="str">
            <v>coppenkm@hudson.k12.wi.us</v>
          </cell>
          <cell r="HL67" t="str">
            <v>Mr.</v>
          </cell>
          <cell r="HM67" t="str">
            <v>Richard</v>
          </cell>
          <cell r="HN67" t="str">
            <v>O'Connor</v>
          </cell>
          <cell r="HO67" t="str">
            <v>1813 Stonepine Bay</v>
          </cell>
          <cell r="HP67" t="str">
            <v>Hudson, WI</v>
          </cell>
          <cell r="HQ67" t="str">
            <v>54016-5807</v>
          </cell>
          <cell r="HR67" t="str">
            <v>rmoconnor@comcast.net</v>
          </cell>
          <cell r="HS67" t="str">
            <v>Ms.</v>
          </cell>
          <cell r="HT67" t="str">
            <v>Tracy</v>
          </cell>
          <cell r="HU67" t="str">
            <v>Whiteley</v>
          </cell>
          <cell r="HV67" t="str">
            <v>317 Station Ln N</v>
          </cell>
          <cell r="HW67" t="str">
            <v>Hudson, WI</v>
          </cell>
          <cell r="HX67" t="str">
            <v>54016-1131</v>
          </cell>
          <cell r="HY67" t="str">
            <v>twhiteley@comcast.net</v>
          </cell>
          <cell r="HZ67" t="str">
            <v>Mr.</v>
          </cell>
          <cell r="IA67" t="str">
            <v>Chris</v>
          </cell>
          <cell r="IB67" t="str">
            <v>Kilber</v>
          </cell>
          <cell r="IC67" t="str">
            <v>947 Daily Road</v>
          </cell>
          <cell r="ID67" t="str">
            <v>Hudson, WI</v>
          </cell>
          <cell r="IE67" t="str">
            <v>54016</v>
          </cell>
          <cell r="IF67" t="str">
            <v/>
          </cell>
          <cell r="IG67" t="str">
            <v>Mr.</v>
          </cell>
          <cell r="IH67" t="str">
            <v>Jim</v>
          </cell>
          <cell r="II67" t="str">
            <v>Schrock</v>
          </cell>
          <cell r="IJ67" t="str">
            <v>414 Knollwood Drive</v>
          </cell>
          <cell r="IK67" t="str">
            <v>Hudson, WI</v>
          </cell>
          <cell r="IL67" t="str">
            <v>54016-1879</v>
          </cell>
          <cell r="IM67" t="str">
            <v>jdschrock@comcast.net</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v>8</v>
          </cell>
          <cell r="KZ67" t="str">
            <v>City</v>
          </cell>
          <cell r="LA67" t="str">
            <v>Hudson</v>
          </cell>
          <cell r="LB67">
            <v>350217</v>
          </cell>
          <cell r="LC67" t="str">
            <v>Town</v>
          </cell>
          <cell r="LD67" t="str">
            <v>Hudson</v>
          </cell>
          <cell r="LE67">
            <v>202543</v>
          </cell>
          <cell r="LF67" t="str">
            <v>Town</v>
          </cell>
          <cell r="LG67" t="str">
            <v>St. Joseph</v>
          </cell>
          <cell r="LH67">
            <v>88101</v>
          </cell>
          <cell r="LI67" t="str">
            <v>Village</v>
          </cell>
          <cell r="LJ67" t="str">
            <v>North Hudson</v>
          </cell>
          <cell r="LK67">
            <v>84117</v>
          </cell>
          <cell r="LL67" t="str">
            <v/>
          </cell>
          <cell r="LM67" t="str">
            <v/>
          </cell>
          <cell r="LN67" t="str">
            <v/>
          </cell>
          <cell r="LO67" t="str">
            <v/>
          </cell>
          <cell r="LP67" t="str">
            <v/>
          </cell>
          <cell r="LQ67" t="str">
            <v/>
          </cell>
          <cell r="LR67" t="str">
            <v/>
          </cell>
          <cell r="LS67" t="str">
            <v/>
          </cell>
          <cell r="LT67" t="str">
            <v/>
          </cell>
          <cell r="LU67">
            <v>724978</v>
          </cell>
          <cell r="LV67">
            <v>65514</v>
          </cell>
          <cell r="LW67" t="str">
            <v>Barron</v>
          </cell>
          <cell r="LX67">
            <v>1849</v>
          </cell>
          <cell r="LY67" t="str">
            <v>Dunn</v>
          </cell>
          <cell r="LZ67">
            <v>922</v>
          </cell>
          <cell r="MA67" t="str">
            <v>Pierce</v>
          </cell>
          <cell r="MB67">
            <v>5237</v>
          </cell>
          <cell r="MC67" t="str">
            <v>Polk</v>
          </cell>
          <cell r="MD67">
            <v>1235</v>
          </cell>
          <cell r="ME67" t="str">
            <v/>
          </cell>
          <cell r="MF67" t="str">
            <v/>
          </cell>
          <cell r="MG67" t="str">
            <v/>
          </cell>
          <cell r="MH67" t="str">
            <v/>
          </cell>
          <cell r="MI67" t="str">
            <v/>
          </cell>
          <cell r="MJ67" t="str">
            <v/>
          </cell>
          <cell r="MK67" t="str">
            <v/>
          </cell>
          <cell r="ML67" t="str">
            <v/>
          </cell>
          <cell r="MM67" t="str">
            <v/>
          </cell>
          <cell r="MN67" t="str">
            <v/>
          </cell>
          <cell r="MO67" t="str">
            <v/>
          </cell>
          <cell r="MP67" t="str">
            <v/>
          </cell>
          <cell r="MQ67">
            <v>9243</v>
          </cell>
          <cell r="MR67" t="str">
            <v>Damaged Courier materials</v>
          </cell>
          <cell r="MS67">
            <v>5</v>
          </cell>
          <cell r="MT67" t="str">
            <v/>
          </cell>
          <cell r="MU67" t="str">
            <v/>
          </cell>
          <cell r="MV67" t="str">
            <v/>
          </cell>
          <cell r="MW67" t="str">
            <v/>
          </cell>
          <cell r="MX67" t="str">
            <v/>
          </cell>
          <cell r="MY67" t="str">
            <v/>
          </cell>
          <cell r="MZ67" t="str">
            <v/>
          </cell>
          <cell r="NA67" t="str">
            <v/>
          </cell>
          <cell r="NB67" t="str">
            <v/>
          </cell>
          <cell r="NC67">
            <v>5</v>
          </cell>
          <cell r="ND67" t="str">
            <v/>
          </cell>
          <cell r="NE67" t="str">
            <v/>
          </cell>
          <cell r="NF67">
            <v>0</v>
          </cell>
          <cell r="NG67" t="str">
            <v/>
          </cell>
          <cell r="NH67" t="str">
            <v/>
          </cell>
          <cell r="NI67" t="str">
            <v/>
          </cell>
          <cell r="NJ67" t="str">
            <v/>
          </cell>
          <cell r="NK67" t="str">
            <v/>
          </cell>
          <cell r="NL67" t="str">
            <v/>
          </cell>
          <cell r="NM67" t="str">
            <v/>
          </cell>
          <cell r="NN67" t="str">
            <v/>
          </cell>
          <cell r="NO67" t="str">
            <v/>
          </cell>
          <cell r="NP67">
            <v>0</v>
          </cell>
          <cell r="NQ67" t="str">
            <v/>
          </cell>
          <cell r="NR67" t="str">
            <v/>
          </cell>
          <cell r="NS67" t="str">
            <v/>
          </cell>
          <cell r="NT67" t="str">
            <v/>
          </cell>
          <cell r="NU67" t="str">
            <v/>
          </cell>
          <cell r="NV67" t="str">
            <v/>
          </cell>
          <cell r="NW67" t="str">
            <v/>
          </cell>
          <cell r="NX67" t="str">
            <v/>
          </cell>
          <cell r="NY67" t="str">
            <v/>
          </cell>
          <cell r="NZ67">
            <v>361575</v>
          </cell>
          <cell r="OA67">
            <v>74331</v>
          </cell>
          <cell r="OB67">
            <v>1235646</v>
          </cell>
        </row>
        <row r="68">
          <cell r="BM68" t="str">
            <v>WI0090</v>
          </cell>
          <cell r="BN68" t="str">
            <v/>
          </cell>
          <cell r="BO68" t="str">
            <v/>
          </cell>
          <cell r="BP68" t="str">
            <v>03</v>
          </cell>
          <cell r="BQ68" t="str">
            <v>WI</v>
          </cell>
          <cell r="BR68" t="str">
            <v/>
          </cell>
          <cell r="BS68" t="str">
            <v/>
          </cell>
          <cell r="BT68" t="str">
            <v>2019</v>
          </cell>
          <cell r="BU68" t="str">
            <v/>
          </cell>
          <cell r="BV68">
            <v>1</v>
          </cell>
          <cell r="BW68" t="str">
            <v/>
          </cell>
          <cell r="BX68" t="str">
            <v/>
          </cell>
          <cell r="BY68" t="str">
            <v/>
          </cell>
          <cell r="BZ68" t="str">
            <v/>
          </cell>
          <cell r="CA68" t="str">
            <v>Indianhead Federated Library System</v>
          </cell>
          <cell r="CB68" t="str">
            <v>L.E. Phillips Memorial Public Library</v>
          </cell>
          <cell r="CC68" t="str">
            <v>Mrs.</v>
          </cell>
          <cell r="CD68" t="str">
            <v>Pamela</v>
          </cell>
          <cell r="CE68" t="str">
            <v>Westby</v>
          </cell>
          <cell r="CF68" t="str">
            <v>pamelaw@eauclaire.lib.wi.us</v>
          </cell>
          <cell r="CG68" t="str">
            <v/>
          </cell>
          <cell r="CH68" t="str">
            <v/>
          </cell>
          <cell r="CI68" t="str">
            <v/>
          </cell>
          <cell r="CJ68" t="str">
            <v/>
          </cell>
          <cell r="CK68" t="str">
            <v/>
          </cell>
          <cell r="CL68" t="str">
            <v/>
          </cell>
          <cell r="CM68" t="str">
            <v>400 Eau Claire St.</v>
          </cell>
          <cell r="CN68" t="str">
            <v>400 Eau Claire St.</v>
          </cell>
          <cell r="CO68" t="str">
            <v>Eau Claire</v>
          </cell>
          <cell r="CP68" t="str">
            <v>54701</v>
          </cell>
          <cell r="CQ68" t="str">
            <v>3799</v>
          </cell>
          <cell r="CR68" t="str">
            <v>Eau Claire</v>
          </cell>
          <cell r="CS68" t="str">
            <v>WI</v>
          </cell>
          <cell r="CT68" t="str">
            <v>(715)839-5001</v>
          </cell>
          <cell r="CU68" t="str">
            <v/>
          </cell>
          <cell r="CV68" t="str">
            <v/>
          </cell>
          <cell r="CW68" t="str">
            <v>(715)839-3822</v>
          </cell>
          <cell r="CX68">
            <v>59700</v>
          </cell>
          <cell r="CY68">
            <v>0</v>
          </cell>
          <cell r="CZ68" t="str">
            <v>CE</v>
          </cell>
          <cell r="DA68">
            <v>63</v>
          </cell>
          <cell r="DB68">
            <v>37</v>
          </cell>
          <cell r="DC68">
            <v>59</v>
          </cell>
          <cell r="DD68">
            <v>52</v>
          </cell>
          <cell r="DE68">
            <v>15</v>
          </cell>
          <cell r="DF68">
            <v>3216</v>
          </cell>
          <cell r="DG68">
            <v>2331</v>
          </cell>
          <cell r="DH68">
            <v>885</v>
          </cell>
          <cell r="DI68">
            <v>139145</v>
          </cell>
          <cell r="DJ68">
            <v>13768</v>
          </cell>
          <cell r="DK68">
            <v>159486</v>
          </cell>
          <cell r="DL68">
            <v>12780</v>
          </cell>
          <cell r="DM68">
            <v>1472</v>
          </cell>
          <cell r="DN68">
            <v>56164</v>
          </cell>
          <cell r="DO68">
            <v>18920</v>
          </cell>
          <cell r="DP68">
            <v>2192</v>
          </cell>
          <cell r="DQ68">
            <v>969</v>
          </cell>
          <cell r="DR68">
            <v>9709</v>
          </cell>
          <cell r="DS68" t="str">
            <v/>
          </cell>
          <cell r="DT68" t="str">
            <v>Audio Bk, Pamphlet, Prints, Microform, Kits, Games, Sftware, laptop, keybd, hot spot, equip</v>
          </cell>
          <cell r="DU68" t="str">
            <v/>
          </cell>
          <cell r="DV68" t="str">
            <v/>
          </cell>
          <cell r="DW68" t="str">
            <v/>
          </cell>
          <cell r="DX68" t="str">
            <v/>
          </cell>
          <cell r="DY68">
            <v>10</v>
          </cell>
          <cell r="DZ68">
            <v>6</v>
          </cell>
          <cell r="EA68">
            <v>50</v>
          </cell>
          <cell r="EB68">
            <v>66</v>
          </cell>
          <cell r="EC68">
            <v>187</v>
          </cell>
          <cell r="ED68">
            <v>397426</v>
          </cell>
          <cell r="EE68">
            <v>0.35011550000000002</v>
          </cell>
          <cell r="EF68">
            <v>16</v>
          </cell>
          <cell r="EG68" t="str">
            <v/>
          </cell>
          <cell r="EH68">
            <v>187</v>
          </cell>
          <cell r="EI68">
            <v>17432</v>
          </cell>
          <cell r="EJ68">
            <v>799420</v>
          </cell>
          <cell r="EK68">
            <v>328920</v>
          </cell>
          <cell r="EL68" t="str">
            <v/>
          </cell>
          <cell r="EM68" t="str">
            <v/>
          </cell>
          <cell r="EN68" t="str">
            <v/>
          </cell>
          <cell r="EO68" t="str">
            <v>Total ILL Transactions</v>
          </cell>
          <cell r="EP68" t="str">
            <v/>
          </cell>
          <cell r="EQ68" t="str">
            <v/>
          </cell>
          <cell r="ER68" t="str">
            <v/>
          </cell>
          <cell r="ES68" t="str">
            <v/>
          </cell>
          <cell r="ET68" t="str">
            <v/>
          </cell>
          <cell r="EU68" t="str">
            <v/>
          </cell>
          <cell r="EV68">
            <v>68030</v>
          </cell>
          <cell r="EW68">
            <v>84018</v>
          </cell>
          <cell r="EX68">
            <v>68030</v>
          </cell>
          <cell r="EY68">
            <v>84018</v>
          </cell>
          <cell r="EZ68">
            <v>23654</v>
          </cell>
          <cell r="FA68">
            <v>10160</v>
          </cell>
          <cell r="FB68">
            <v>33814</v>
          </cell>
          <cell r="FC68" t="str">
            <v>Survey Week(s)</v>
          </cell>
          <cell r="FD68">
            <v>50364</v>
          </cell>
          <cell r="FE68" t="str">
            <v>Actual Count</v>
          </cell>
          <cell r="FF68">
            <v>370844</v>
          </cell>
          <cell r="FG68" t="str">
            <v>Actual Count</v>
          </cell>
          <cell r="FH68">
            <v>43351</v>
          </cell>
          <cell r="FI68" t="str">
            <v>2</v>
          </cell>
          <cell r="FJ68">
            <v>47746</v>
          </cell>
          <cell r="FK68">
            <v>266356</v>
          </cell>
          <cell r="FL68" t="str">
            <v/>
          </cell>
          <cell r="FM68" t="str">
            <v/>
          </cell>
          <cell r="FN68">
            <v>106181</v>
          </cell>
          <cell r="FO68">
            <v>10205</v>
          </cell>
          <cell r="FP68">
            <v>3979</v>
          </cell>
          <cell r="FQ68">
            <v>120365</v>
          </cell>
          <cell r="FR68">
            <v>63221</v>
          </cell>
          <cell r="FS68">
            <v>51028</v>
          </cell>
          <cell r="FT68">
            <v>88</v>
          </cell>
          <cell r="FU68">
            <v>114337</v>
          </cell>
          <cell r="FV68">
            <v>8843</v>
          </cell>
          <cell r="FW68">
            <v>234702</v>
          </cell>
          <cell r="FX68">
            <v>913757</v>
          </cell>
          <cell r="FY68">
            <v>1034122</v>
          </cell>
          <cell r="FZ68">
            <v>469</v>
          </cell>
          <cell r="GA68">
            <v>45</v>
          </cell>
          <cell r="GB68">
            <v>284</v>
          </cell>
          <cell r="GC68">
            <v>798</v>
          </cell>
          <cell r="GD68">
            <v>24128</v>
          </cell>
          <cell r="GE68">
            <v>1072</v>
          </cell>
          <cell r="GF68">
            <v>7493</v>
          </cell>
          <cell r="GG68">
            <v>32693</v>
          </cell>
          <cell r="GH68">
            <v>68</v>
          </cell>
          <cell r="GI68">
            <v>51</v>
          </cell>
          <cell r="GJ68" t="str">
            <v>Mr.</v>
          </cell>
          <cell r="GK68" t="str">
            <v>Robert</v>
          </cell>
          <cell r="GL68" t="str">
            <v>Eierman</v>
          </cell>
          <cell r="GM68" t="str">
            <v>3007 Coltman Lane</v>
          </cell>
          <cell r="GN68" t="str">
            <v>Eau Claire</v>
          </cell>
          <cell r="GO68" t="str">
            <v>54701</v>
          </cell>
          <cell r="GP68" t="str">
            <v>eierman.family@gmail.com</v>
          </cell>
          <cell r="GQ68" t="str">
            <v>Ms.</v>
          </cell>
          <cell r="GR68" t="str">
            <v>Jill</v>
          </cell>
          <cell r="GS68" t="str">
            <v>Markgraf</v>
          </cell>
          <cell r="GT68" t="str">
            <v>525 Summit Avenue</v>
          </cell>
          <cell r="GU68" t="str">
            <v>Eau Claire</v>
          </cell>
          <cell r="GV68" t="str">
            <v>54701</v>
          </cell>
          <cell r="GW68" t="str">
            <v>markgrjs@uwec.edu</v>
          </cell>
          <cell r="GX68" t="str">
            <v>Ms.</v>
          </cell>
          <cell r="GY68" t="str">
            <v>Nancy</v>
          </cell>
          <cell r="GZ68" t="str">
            <v>Lynch</v>
          </cell>
          <cell r="HA68" t="str">
            <v>329 Garfield Avenue</v>
          </cell>
          <cell r="HB68" t="str">
            <v>Eau Claire</v>
          </cell>
          <cell r="HC68" t="str">
            <v>54701</v>
          </cell>
          <cell r="HD68" t="str">
            <v>boberlynch@aol.com</v>
          </cell>
          <cell r="HE68" t="str">
            <v>Ms.</v>
          </cell>
          <cell r="HF68" t="str">
            <v>Emily</v>
          </cell>
          <cell r="HG68" t="str">
            <v>Anderson</v>
          </cell>
          <cell r="HH68" t="str">
            <v>4334 Heartland Drive W</v>
          </cell>
          <cell r="HI68" t="str">
            <v>Eau Claire</v>
          </cell>
          <cell r="HJ68" t="str">
            <v>54701</v>
          </cell>
          <cell r="HK68" t="str">
            <v>emily.anderson@ec-citycouncil.com</v>
          </cell>
          <cell r="HL68" t="str">
            <v>Ms.</v>
          </cell>
          <cell r="HM68" t="str">
            <v>Brenda</v>
          </cell>
          <cell r="HN68" t="str">
            <v>Brant</v>
          </cell>
          <cell r="HO68" t="str">
            <v>2810 Alpine Road</v>
          </cell>
          <cell r="HP68" t="str">
            <v>Eau Claire</v>
          </cell>
          <cell r="HQ68" t="str">
            <v>54703</v>
          </cell>
          <cell r="HR68" t="str">
            <v>brenda_brant@hotmail.com</v>
          </cell>
          <cell r="HS68" t="str">
            <v>Mr.</v>
          </cell>
          <cell r="HT68" t="str">
            <v>James</v>
          </cell>
          <cell r="HU68" t="str">
            <v>Martin</v>
          </cell>
          <cell r="HV68" t="str">
            <v>500 Main Street</v>
          </cell>
          <cell r="HW68" t="str">
            <v>Eau Claire</v>
          </cell>
          <cell r="HX68" t="str">
            <v>54701</v>
          </cell>
          <cell r="HY68" t="str">
            <v>jmartin@ecasd.us</v>
          </cell>
          <cell r="HZ68" t="str">
            <v>Ms.</v>
          </cell>
          <cell r="IA68" t="str">
            <v>Katherine</v>
          </cell>
          <cell r="IB68" t="str">
            <v>Cook</v>
          </cell>
          <cell r="IC68" t="str">
            <v>922 Birch Street</v>
          </cell>
          <cell r="ID68" t="str">
            <v>Eau Claire</v>
          </cell>
          <cell r="IE68" t="str">
            <v>54703</v>
          </cell>
          <cell r="IF68" t="str">
            <v>kbckatecook@gmail.com</v>
          </cell>
          <cell r="IG68" t="str">
            <v>Ms.</v>
          </cell>
          <cell r="IH68" t="str">
            <v>Linda</v>
          </cell>
          <cell r="II68" t="str">
            <v>Stelter</v>
          </cell>
          <cell r="IJ68" t="str">
            <v>5213 S Shorewood Drive</v>
          </cell>
          <cell r="IK68" t="str">
            <v>Eau Claire</v>
          </cell>
          <cell r="IL68" t="str">
            <v>54703</v>
          </cell>
          <cell r="IM68" t="str">
            <v>lstelter@charter.net</v>
          </cell>
          <cell r="IN68" t="str">
            <v>Ms.</v>
          </cell>
          <cell r="IO68" t="str">
            <v>Sheng</v>
          </cell>
          <cell r="IP68" t="str">
            <v>Xiong</v>
          </cell>
          <cell r="IQ68" t="str">
            <v>3918 Herson Street</v>
          </cell>
          <cell r="IR68" t="str">
            <v>Eau Claire</v>
          </cell>
          <cell r="IS68" t="str">
            <v>54703</v>
          </cell>
          <cell r="IT68" t="str">
            <v>xiongsengyeng@gmail.com</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v>9</v>
          </cell>
          <cell r="KZ68" t="str">
            <v>City</v>
          </cell>
          <cell r="LA68" t="str">
            <v>Eau Claire</v>
          </cell>
          <cell r="LB68">
            <v>3349864</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v>3349864</v>
          </cell>
          <cell r="LV68">
            <v>574627</v>
          </cell>
          <cell r="LW68" t="str">
            <v>Barron</v>
          </cell>
          <cell r="LX68">
            <v>3595</v>
          </cell>
          <cell r="LY68" t="str">
            <v>Bayfield</v>
          </cell>
          <cell r="LZ68">
            <v>6218</v>
          </cell>
          <cell r="MA68" t="str">
            <v>Chippewa</v>
          </cell>
          <cell r="MB68">
            <v>128953</v>
          </cell>
          <cell r="MC68" t="str">
            <v>Clark</v>
          </cell>
          <cell r="MD68">
            <v>4579</v>
          </cell>
          <cell r="ME68" t="str">
            <v>Dane</v>
          </cell>
          <cell r="MF68">
            <v>72521</v>
          </cell>
          <cell r="MG68" t="str">
            <v>Jackson</v>
          </cell>
          <cell r="MH68">
            <v>4407</v>
          </cell>
          <cell r="MI68" t="str">
            <v>Pepin</v>
          </cell>
          <cell r="MJ68">
            <v>7270</v>
          </cell>
          <cell r="MK68" t="str">
            <v>Pierce</v>
          </cell>
          <cell r="ML68">
            <v>1130</v>
          </cell>
          <cell r="MM68" t="str">
            <v>Price</v>
          </cell>
          <cell r="MN68">
            <v>260</v>
          </cell>
          <cell r="MO68" t="str">
            <v/>
          </cell>
          <cell r="MP68">
            <v>17198</v>
          </cell>
          <cell r="MQ68">
            <v>246131</v>
          </cell>
          <cell r="MR68" t="str">
            <v>Collection Development/Resource Library</v>
          </cell>
          <cell r="MS68">
            <v>23000</v>
          </cell>
          <cell r="MT68" t="str">
            <v>Delivery Damage/Reimbursement/Misc</v>
          </cell>
          <cell r="MU68">
            <v>55</v>
          </cell>
          <cell r="MV68" t="str">
            <v/>
          </cell>
          <cell r="MW68" t="str">
            <v/>
          </cell>
          <cell r="MX68" t="str">
            <v/>
          </cell>
          <cell r="MY68" t="str">
            <v/>
          </cell>
          <cell r="MZ68" t="str">
            <v/>
          </cell>
          <cell r="NA68" t="str">
            <v/>
          </cell>
          <cell r="NB68" t="str">
            <v/>
          </cell>
          <cell r="NC68">
            <v>23055</v>
          </cell>
          <cell r="ND68" t="str">
            <v/>
          </cell>
          <cell r="NE68" t="str">
            <v/>
          </cell>
          <cell r="NF68">
            <v>0</v>
          </cell>
          <cell r="NG68" t="str">
            <v/>
          </cell>
          <cell r="NH68" t="str">
            <v/>
          </cell>
          <cell r="NI68" t="str">
            <v/>
          </cell>
          <cell r="NJ68" t="str">
            <v/>
          </cell>
          <cell r="NK68" t="str">
            <v/>
          </cell>
          <cell r="NL68" t="str">
            <v/>
          </cell>
          <cell r="NM68" t="str">
            <v/>
          </cell>
          <cell r="NN68" t="str">
            <v/>
          </cell>
          <cell r="NO68" t="str">
            <v/>
          </cell>
          <cell r="NP68">
            <v>0</v>
          </cell>
          <cell r="NQ68" t="str">
            <v>MORE High-Demand Holds Project</v>
          </cell>
          <cell r="NR68">
            <v>22141</v>
          </cell>
          <cell r="NS68" t="str">
            <v>Altoona Inter-Municipal Agreement</v>
          </cell>
          <cell r="NT68">
            <v>84488</v>
          </cell>
          <cell r="NU68" t="str">
            <v>Augusta Inter-Municipal Agreement</v>
          </cell>
          <cell r="NV68">
            <v>5037</v>
          </cell>
          <cell r="NW68" t="str">
            <v>Fall Creek Inter-Municipal Agreement</v>
          </cell>
          <cell r="NX68">
            <v>5425</v>
          </cell>
          <cell r="NY68">
            <v>117091</v>
          </cell>
          <cell r="NZ68">
            <v>915008</v>
          </cell>
          <cell r="OA68">
            <v>201242</v>
          </cell>
          <cell r="OB68">
            <v>5427018</v>
          </cell>
        </row>
        <row r="69">
          <cell r="BM69" t="str">
            <v>WI0175</v>
          </cell>
          <cell r="BN69" t="str">
            <v/>
          </cell>
          <cell r="BO69" t="str">
            <v/>
          </cell>
          <cell r="BP69" t="str">
            <v>03</v>
          </cell>
          <cell r="BQ69" t="str">
            <v>WI</v>
          </cell>
          <cell r="BR69" t="str">
            <v/>
          </cell>
          <cell r="BS69" t="str">
            <v/>
          </cell>
          <cell r="BT69" t="str">
            <v>2019</v>
          </cell>
          <cell r="BU69" t="str">
            <v/>
          </cell>
          <cell r="BV69">
            <v>2</v>
          </cell>
          <cell r="BW69" t="str">
            <v/>
          </cell>
          <cell r="BX69" t="str">
            <v/>
          </cell>
          <cell r="BY69" t="str">
            <v/>
          </cell>
          <cell r="BZ69" t="str">
            <v/>
          </cell>
          <cell r="CA69" t="str">
            <v>Indianhead Federated Library System</v>
          </cell>
          <cell r="CB69" t="str">
            <v>Luck Public Library</v>
          </cell>
          <cell r="CC69" t="str">
            <v>Ms</v>
          </cell>
          <cell r="CD69" t="str">
            <v>Jill</v>
          </cell>
          <cell r="CE69" t="str">
            <v>Glover</v>
          </cell>
          <cell r="CF69" t="str">
            <v>luckpl@luckpubliclibrary.org</v>
          </cell>
          <cell r="CG69" t="str">
            <v/>
          </cell>
          <cell r="CH69" t="str">
            <v/>
          </cell>
          <cell r="CI69" t="str">
            <v/>
          </cell>
          <cell r="CJ69" t="str">
            <v/>
          </cell>
          <cell r="CK69" t="str">
            <v/>
          </cell>
          <cell r="CL69" t="str">
            <v/>
          </cell>
          <cell r="CM69" t="str">
            <v>301 S. Main St.</v>
          </cell>
          <cell r="CN69" t="str">
            <v>PO BOX 500</v>
          </cell>
          <cell r="CO69" t="str">
            <v>Luck</v>
          </cell>
          <cell r="CP69" t="str">
            <v>54853</v>
          </cell>
          <cell r="CQ69" t="str">
            <v>0500</v>
          </cell>
          <cell r="CR69" t="str">
            <v>Polk</v>
          </cell>
          <cell r="CS69" t="str">
            <v>WI</v>
          </cell>
          <cell r="CT69" t="str">
            <v>(715)472-2770</v>
          </cell>
          <cell r="CU69" t="str">
            <v/>
          </cell>
          <cell r="CV69" t="str">
            <v/>
          </cell>
          <cell r="CW69" t="str">
            <v>(715)472-4312</v>
          </cell>
          <cell r="CX69">
            <v>3592</v>
          </cell>
          <cell r="CY69">
            <v>0</v>
          </cell>
          <cell r="CZ69" t="str">
            <v>CE</v>
          </cell>
          <cell r="DA69">
            <v>41</v>
          </cell>
          <cell r="DB69">
            <v>52</v>
          </cell>
          <cell r="DC69">
            <v>0</v>
          </cell>
          <cell r="DD69">
            <v>52</v>
          </cell>
          <cell r="DE69">
            <v>0</v>
          </cell>
          <cell r="DF69">
            <v>2132</v>
          </cell>
          <cell r="DG69">
            <v>2132</v>
          </cell>
          <cell r="DH69">
            <v>0</v>
          </cell>
          <cell r="DI69">
            <v>11738</v>
          </cell>
          <cell r="DJ69">
            <v>500</v>
          </cell>
          <cell r="DK69">
            <v>159486</v>
          </cell>
          <cell r="DL69">
            <v>1059</v>
          </cell>
          <cell r="DM69">
            <v>52</v>
          </cell>
          <cell r="DN69">
            <v>56164</v>
          </cell>
          <cell r="DO69">
            <v>2055</v>
          </cell>
          <cell r="DP69">
            <v>148</v>
          </cell>
          <cell r="DQ69">
            <v>969</v>
          </cell>
          <cell r="DR69">
            <v>16</v>
          </cell>
          <cell r="DS69" t="str">
            <v/>
          </cell>
          <cell r="DT69" t="str">
            <v>kits, bicycles</v>
          </cell>
          <cell r="DU69" t="str">
            <v/>
          </cell>
          <cell r="DV69" t="str">
            <v/>
          </cell>
          <cell r="DW69" t="str">
            <v/>
          </cell>
          <cell r="DX69" t="str">
            <v/>
          </cell>
          <cell r="DY69">
            <v>0</v>
          </cell>
          <cell r="DZ69">
            <v>6</v>
          </cell>
          <cell r="EA69">
            <v>50</v>
          </cell>
          <cell r="EB69">
            <v>56</v>
          </cell>
          <cell r="EC69">
            <v>11</v>
          </cell>
          <cell r="ED69">
            <v>231554</v>
          </cell>
          <cell r="EE69">
            <v>5.0692300000000003E-2</v>
          </cell>
          <cell r="EF69">
            <v>6</v>
          </cell>
          <cell r="EG69" t="str">
            <v/>
          </cell>
          <cell r="EH69">
            <v>11</v>
          </cell>
          <cell r="EI69">
            <v>700</v>
          </cell>
          <cell r="EJ69">
            <v>26440</v>
          </cell>
          <cell r="EK69">
            <v>7503</v>
          </cell>
          <cell r="EL69" t="str">
            <v/>
          </cell>
          <cell r="EM69" t="str">
            <v/>
          </cell>
          <cell r="EN69" t="str">
            <v/>
          </cell>
          <cell r="EO69" t="str">
            <v>Total ILL Transactions</v>
          </cell>
          <cell r="EP69" t="str">
            <v/>
          </cell>
          <cell r="EQ69" t="str">
            <v/>
          </cell>
          <cell r="ER69" t="str">
            <v/>
          </cell>
          <cell r="ES69" t="str">
            <v/>
          </cell>
          <cell r="ET69" t="str">
            <v/>
          </cell>
          <cell r="EU69" t="str">
            <v/>
          </cell>
          <cell r="EV69">
            <v>7128</v>
          </cell>
          <cell r="EW69">
            <v>7081</v>
          </cell>
          <cell r="EX69">
            <v>7128</v>
          </cell>
          <cell r="EY69">
            <v>7081</v>
          </cell>
          <cell r="EZ69">
            <v>456</v>
          </cell>
          <cell r="FA69">
            <v>1012</v>
          </cell>
          <cell r="FB69">
            <v>1468</v>
          </cell>
          <cell r="FC69" t="str">
            <v>Survey Week(s)</v>
          </cell>
          <cell r="FD69">
            <v>312</v>
          </cell>
          <cell r="FE69" t="str">
            <v>Survey Week(s)</v>
          </cell>
          <cell r="FF69">
            <v>14428</v>
          </cell>
          <cell r="FG69" t="str">
            <v>Actual Count</v>
          </cell>
          <cell r="FH69">
            <v>3322</v>
          </cell>
          <cell r="FI69" t="str">
            <v>2</v>
          </cell>
          <cell r="FJ69">
            <v>24049</v>
          </cell>
          <cell r="FK69">
            <v>5050</v>
          </cell>
          <cell r="FL69" t="str">
            <v/>
          </cell>
          <cell r="FM69" t="str">
            <v/>
          </cell>
          <cell r="FN69">
            <v>0</v>
          </cell>
          <cell r="FO69">
            <v>0</v>
          </cell>
          <cell r="FP69">
            <v>3</v>
          </cell>
          <cell r="FQ69">
            <v>3</v>
          </cell>
          <cell r="FR69">
            <v>2008</v>
          </cell>
          <cell r="FS69">
            <v>3059</v>
          </cell>
          <cell r="FT69">
            <v>0</v>
          </cell>
          <cell r="FU69">
            <v>5067</v>
          </cell>
          <cell r="FV69">
            <v>131</v>
          </cell>
          <cell r="FW69">
            <v>5070</v>
          </cell>
          <cell r="FX69">
            <v>31507</v>
          </cell>
          <cell r="FY69">
            <v>31510</v>
          </cell>
          <cell r="FZ69">
            <v>162</v>
          </cell>
          <cell r="GA69">
            <v>5</v>
          </cell>
          <cell r="GB69">
            <v>453</v>
          </cell>
          <cell r="GC69">
            <v>620</v>
          </cell>
          <cell r="GD69">
            <v>1679</v>
          </cell>
          <cell r="GE69">
            <v>23</v>
          </cell>
          <cell r="GF69">
            <v>2992</v>
          </cell>
          <cell r="GG69">
            <v>4694</v>
          </cell>
          <cell r="GH69">
            <v>5</v>
          </cell>
          <cell r="GI69">
            <v>5</v>
          </cell>
          <cell r="GJ69" t="str">
            <v>Mr.</v>
          </cell>
          <cell r="GK69" t="str">
            <v>Marty</v>
          </cell>
          <cell r="GL69" t="str">
            <v>Messar</v>
          </cell>
          <cell r="GM69" t="str">
            <v>428 7th street</v>
          </cell>
          <cell r="GN69" t="str">
            <v>Luck</v>
          </cell>
          <cell r="GO69" t="str">
            <v>54853</v>
          </cell>
          <cell r="GP69" t="str">
            <v>martymessar@yahoo.com</v>
          </cell>
          <cell r="GQ69" t="str">
            <v>Ms.</v>
          </cell>
          <cell r="GR69" t="str">
            <v>Diane</v>
          </cell>
          <cell r="GS69" t="str">
            <v>Schroeder</v>
          </cell>
          <cell r="GT69" t="str">
            <v>107 3rd Ave.</v>
          </cell>
          <cell r="GU69" t="str">
            <v>Luck</v>
          </cell>
          <cell r="GV69" t="str">
            <v>54853</v>
          </cell>
          <cell r="GW69" t="str">
            <v/>
          </cell>
          <cell r="GX69" t="str">
            <v>Ms.</v>
          </cell>
          <cell r="GY69" t="str">
            <v>Nicole</v>
          </cell>
          <cell r="GZ69" t="str">
            <v>Carter</v>
          </cell>
          <cell r="HA69" t="str">
            <v>130 Jensen BLVD</v>
          </cell>
          <cell r="HB69" t="str">
            <v>Luck</v>
          </cell>
          <cell r="HC69" t="str">
            <v>54853</v>
          </cell>
          <cell r="HD69" t="str">
            <v/>
          </cell>
          <cell r="HE69" t="str">
            <v>Mr.</v>
          </cell>
          <cell r="HF69" t="str">
            <v>Tam</v>
          </cell>
          <cell r="HG69" t="str">
            <v>Howie</v>
          </cell>
          <cell r="HH69" t="str">
            <v>111 Jensen Blvd.</v>
          </cell>
          <cell r="HI69" t="str">
            <v>Luck</v>
          </cell>
          <cell r="HJ69" t="str">
            <v>54853</v>
          </cell>
          <cell r="HK69" t="str">
            <v/>
          </cell>
          <cell r="HL69" t="str">
            <v>Ms.</v>
          </cell>
          <cell r="HM69" t="str">
            <v>Sonja</v>
          </cell>
          <cell r="HN69" t="str">
            <v>Jensen</v>
          </cell>
          <cell r="HO69" t="str">
            <v>918 290th Ave.</v>
          </cell>
          <cell r="HP69" t="str">
            <v>Luck</v>
          </cell>
          <cell r="HQ69" t="str">
            <v>54853</v>
          </cell>
          <cell r="HR69" t="str">
            <v/>
          </cell>
          <cell r="HS69" t="str">
            <v>Ms.</v>
          </cell>
          <cell r="HT69" t="str">
            <v>Pam</v>
          </cell>
          <cell r="HU69" t="str">
            <v>Klatt</v>
          </cell>
          <cell r="HV69" t="str">
            <v>110 Jensen Blvd.</v>
          </cell>
          <cell r="HW69" t="str">
            <v>Luck</v>
          </cell>
          <cell r="HX69" t="str">
            <v>54853</v>
          </cell>
          <cell r="HY69" t="str">
            <v/>
          </cell>
          <cell r="HZ69" t="str">
            <v>Ms.</v>
          </cell>
          <cell r="IA69" t="str">
            <v>Patti</v>
          </cell>
          <cell r="IB69" t="str">
            <v>Harvey</v>
          </cell>
          <cell r="IC69" t="str">
            <v>1091 State Road 48</v>
          </cell>
          <cell r="ID69" t="str">
            <v>Luck</v>
          </cell>
          <cell r="IE69" t="str">
            <v>54853</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v>7</v>
          </cell>
          <cell r="KZ69" t="str">
            <v>Village</v>
          </cell>
          <cell r="LA69" t="str">
            <v>Luck</v>
          </cell>
          <cell r="LB69">
            <v>67488</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v>67488</v>
          </cell>
          <cell r="LV69">
            <v>62210</v>
          </cell>
          <cell r="LW69" t="str">
            <v>Burnett</v>
          </cell>
          <cell r="LX69">
            <v>3681</v>
          </cell>
          <cell r="LY69" t="str">
            <v/>
          </cell>
          <cell r="LZ69" t="str">
            <v/>
          </cell>
          <cell r="MA69" t="str">
            <v/>
          </cell>
          <cell r="MB69" t="str">
            <v/>
          </cell>
          <cell r="MC69" t="str">
            <v/>
          </cell>
          <cell r="MD69" t="str">
            <v/>
          </cell>
          <cell r="ME69" t="str">
            <v/>
          </cell>
          <cell r="MF69" t="str">
            <v/>
          </cell>
          <cell r="MG69" t="str">
            <v/>
          </cell>
          <cell r="MH69" t="str">
            <v/>
          </cell>
          <cell r="MI69" t="str">
            <v/>
          </cell>
          <cell r="MJ69" t="str">
            <v/>
          </cell>
          <cell r="MK69" t="str">
            <v/>
          </cell>
          <cell r="ML69" t="str">
            <v/>
          </cell>
          <cell r="MM69" t="str">
            <v/>
          </cell>
          <cell r="MN69" t="str">
            <v/>
          </cell>
          <cell r="MO69" t="str">
            <v/>
          </cell>
          <cell r="MP69" t="str">
            <v/>
          </cell>
          <cell r="MQ69">
            <v>3681</v>
          </cell>
          <cell r="MR69" t="str">
            <v>IFLS Delivery Damage Reimb</v>
          </cell>
          <cell r="MS69">
            <v>7</v>
          </cell>
          <cell r="MT69" t="str">
            <v/>
          </cell>
          <cell r="MU69" t="str">
            <v/>
          </cell>
          <cell r="MV69" t="str">
            <v/>
          </cell>
          <cell r="MW69" t="str">
            <v/>
          </cell>
          <cell r="MX69" t="str">
            <v/>
          </cell>
          <cell r="MY69" t="str">
            <v/>
          </cell>
          <cell r="MZ69">
            <v>0</v>
          </cell>
          <cell r="NA69" t="str">
            <v/>
          </cell>
          <cell r="NB69">
            <v>0</v>
          </cell>
          <cell r="NC69">
            <v>7</v>
          </cell>
          <cell r="ND69" t="str">
            <v/>
          </cell>
          <cell r="NE69" t="str">
            <v/>
          </cell>
          <cell r="NF69">
            <v>0</v>
          </cell>
          <cell r="NG69" t="str">
            <v/>
          </cell>
          <cell r="NH69" t="str">
            <v/>
          </cell>
          <cell r="NI69">
            <v>0</v>
          </cell>
          <cell r="NJ69" t="str">
            <v/>
          </cell>
          <cell r="NK69" t="str">
            <v/>
          </cell>
          <cell r="NL69">
            <v>0</v>
          </cell>
          <cell r="NM69" t="str">
            <v/>
          </cell>
          <cell r="NN69" t="str">
            <v/>
          </cell>
          <cell r="NO69">
            <v>0</v>
          </cell>
          <cell r="NP69">
            <v>0</v>
          </cell>
          <cell r="NQ69" t="str">
            <v/>
          </cell>
          <cell r="NR69">
            <v>0</v>
          </cell>
          <cell r="NS69" t="str">
            <v/>
          </cell>
          <cell r="NT69" t="str">
            <v/>
          </cell>
          <cell r="NU69" t="str">
            <v/>
          </cell>
          <cell r="NV69" t="str">
            <v/>
          </cell>
          <cell r="NW69" t="str">
            <v/>
          </cell>
          <cell r="NX69" t="str">
            <v/>
          </cell>
          <cell r="NY69">
            <v>0</v>
          </cell>
          <cell r="NZ69">
            <v>739</v>
          </cell>
          <cell r="OA69">
            <v>2424</v>
          </cell>
          <cell r="OB69">
            <v>136549</v>
          </cell>
        </row>
        <row r="70">
          <cell r="BM70" t="str">
            <v>WI0192</v>
          </cell>
          <cell r="BN70" t="str">
            <v/>
          </cell>
          <cell r="BO70" t="str">
            <v/>
          </cell>
          <cell r="BP70" t="str">
            <v>03</v>
          </cell>
          <cell r="BQ70" t="str">
            <v>WI</v>
          </cell>
          <cell r="BR70" t="str">
            <v/>
          </cell>
          <cell r="BS70" t="str">
            <v/>
          </cell>
          <cell r="BT70" t="str">
            <v>2019</v>
          </cell>
          <cell r="BU70" t="str">
            <v/>
          </cell>
          <cell r="BV70">
            <v>2</v>
          </cell>
          <cell r="BW70" t="str">
            <v/>
          </cell>
          <cell r="BX70" t="str">
            <v/>
          </cell>
          <cell r="BY70" t="str">
            <v/>
          </cell>
          <cell r="BZ70" t="str">
            <v/>
          </cell>
          <cell r="CA70" t="str">
            <v>Indianhead Federated Library System</v>
          </cell>
          <cell r="CB70" t="str">
            <v>Menomonie Public Library</v>
          </cell>
          <cell r="CC70" t="str">
            <v>Mr</v>
          </cell>
          <cell r="CD70" t="str">
            <v>Ted</v>
          </cell>
          <cell r="CE70" t="str">
            <v>Stark</v>
          </cell>
          <cell r="CF70" t="str">
            <v>starkt@menomonielibrary.org</v>
          </cell>
          <cell r="CG70" t="str">
            <v/>
          </cell>
          <cell r="CH70" t="str">
            <v/>
          </cell>
          <cell r="CI70" t="str">
            <v/>
          </cell>
          <cell r="CJ70" t="str">
            <v/>
          </cell>
          <cell r="CK70" t="str">
            <v/>
          </cell>
          <cell r="CL70" t="str">
            <v/>
          </cell>
          <cell r="CM70" t="str">
            <v>600 Wolske Bay Rd.</v>
          </cell>
          <cell r="CN70" t="str">
            <v>600 Wolske Bay Rd.</v>
          </cell>
          <cell r="CO70" t="str">
            <v>Menomonie</v>
          </cell>
          <cell r="CP70" t="str">
            <v>54751</v>
          </cell>
          <cell r="CQ70" t="str">
            <v>1645</v>
          </cell>
          <cell r="CR70" t="str">
            <v>Dunn</v>
          </cell>
          <cell r="CS70" t="str">
            <v>WI</v>
          </cell>
          <cell r="CT70" t="str">
            <v>(715)232-2164</v>
          </cell>
          <cell r="CU70" t="str">
            <v/>
          </cell>
          <cell r="CV70" t="str">
            <v/>
          </cell>
          <cell r="CW70" t="str">
            <v>(715)232-2324</v>
          </cell>
          <cell r="CX70">
            <v>20040</v>
          </cell>
          <cell r="CY70">
            <v>0</v>
          </cell>
          <cell r="CZ70" t="str">
            <v>CE</v>
          </cell>
          <cell r="DA70">
            <v>94</v>
          </cell>
          <cell r="DB70">
            <v>104</v>
          </cell>
          <cell r="DC70">
            <v>0</v>
          </cell>
          <cell r="DD70">
            <v>104</v>
          </cell>
          <cell r="DE70">
            <v>0</v>
          </cell>
          <cell r="DF70">
            <v>9776</v>
          </cell>
          <cell r="DG70">
            <v>9776</v>
          </cell>
          <cell r="DH70">
            <v>0</v>
          </cell>
          <cell r="DI70">
            <v>39028</v>
          </cell>
          <cell r="DJ70">
            <v>3233</v>
          </cell>
          <cell r="DK70">
            <v>159538</v>
          </cell>
          <cell r="DL70">
            <v>4365</v>
          </cell>
          <cell r="DM70">
            <v>339</v>
          </cell>
          <cell r="DN70">
            <v>56184</v>
          </cell>
          <cell r="DO70">
            <v>6912</v>
          </cell>
          <cell r="DP70">
            <v>767</v>
          </cell>
          <cell r="DQ70">
            <v>969</v>
          </cell>
          <cell r="DR70">
            <v>734</v>
          </cell>
          <cell r="DS70" t="str">
            <v/>
          </cell>
          <cell r="DT70" t="str">
            <v>Puppets, toys, software, equipment, games books and audio kits</v>
          </cell>
          <cell r="DU70" t="str">
            <v/>
          </cell>
          <cell r="DV70" t="str">
            <v/>
          </cell>
          <cell r="DW70" t="str">
            <v/>
          </cell>
          <cell r="DX70" t="str">
            <v/>
          </cell>
          <cell r="DY70">
            <v>3</v>
          </cell>
          <cell r="DZ70">
            <v>6</v>
          </cell>
          <cell r="EA70">
            <v>50</v>
          </cell>
          <cell r="EB70">
            <v>59</v>
          </cell>
          <cell r="EC70">
            <v>101</v>
          </cell>
          <cell r="ED70">
            <v>267890</v>
          </cell>
          <cell r="EE70">
            <v>0.1456867</v>
          </cell>
          <cell r="EF70">
            <v>9</v>
          </cell>
          <cell r="EG70" t="str">
            <v/>
          </cell>
          <cell r="EH70">
            <v>101</v>
          </cell>
          <cell r="EI70">
            <v>4339</v>
          </cell>
          <cell r="EJ70">
            <v>271734</v>
          </cell>
          <cell r="EK70">
            <v>109303</v>
          </cell>
          <cell r="EL70" t="str">
            <v/>
          </cell>
          <cell r="EM70" t="str">
            <v/>
          </cell>
          <cell r="EN70" t="str">
            <v/>
          </cell>
          <cell r="EO70" t="str">
            <v>Total ILL Transactions</v>
          </cell>
          <cell r="EP70" t="str">
            <v/>
          </cell>
          <cell r="EQ70" t="str">
            <v/>
          </cell>
          <cell r="ER70" t="str">
            <v/>
          </cell>
          <cell r="ES70" t="str">
            <v/>
          </cell>
          <cell r="ET70" t="str">
            <v/>
          </cell>
          <cell r="EU70" t="str">
            <v/>
          </cell>
          <cell r="EV70">
            <v>45940</v>
          </cell>
          <cell r="EW70">
            <v>45597</v>
          </cell>
          <cell r="EX70">
            <v>45940</v>
          </cell>
          <cell r="EY70">
            <v>45597</v>
          </cell>
          <cell r="EZ70">
            <v>5856</v>
          </cell>
          <cell r="FA70">
            <v>6354</v>
          </cell>
          <cell r="FB70">
            <v>12210</v>
          </cell>
          <cell r="FC70" t="str">
            <v>Survey Week(s)</v>
          </cell>
          <cell r="FD70">
            <v>11050</v>
          </cell>
          <cell r="FE70" t="str">
            <v>Actual Count</v>
          </cell>
          <cell r="FF70">
            <v>134345</v>
          </cell>
          <cell r="FG70" t="str">
            <v>Actual Count</v>
          </cell>
          <cell r="FH70">
            <v>14708</v>
          </cell>
          <cell r="FI70" t="str">
            <v>2</v>
          </cell>
          <cell r="FJ70">
            <v>50791</v>
          </cell>
          <cell r="FK70">
            <v>64180</v>
          </cell>
          <cell r="FL70" t="str">
            <v/>
          </cell>
          <cell r="FM70" t="str">
            <v/>
          </cell>
          <cell r="FN70">
            <v>4350</v>
          </cell>
          <cell r="FO70">
            <v>49</v>
          </cell>
          <cell r="FP70">
            <v>160</v>
          </cell>
          <cell r="FQ70">
            <v>4559</v>
          </cell>
          <cell r="FR70">
            <v>17950</v>
          </cell>
          <cell r="FS70">
            <v>18203</v>
          </cell>
          <cell r="FT70">
            <v>49</v>
          </cell>
          <cell r="FU70">
            <v>36202</v>
          </cell>
          <cell r="FV70">
            <v>2398</v>
          </cell>
          <cell r="FW70">
            <v>40761</v>
          </cell>
          <cell r="FX70">
            <v>307936</v>
          </cell>
          <cell r="FY70">
            <v>312495</v>
          </cell>
          <cell r="FZ70">
            <v>386</v>
          </cell>
          <cell r="GA70">
            <v>25</v>
          </cell>
          <cell r="GB70">
            <v>160</v>
          </cell>
          <cell r="GC70">
            <v>571</v>
          </cell>
          <cell r="GD70">
            <v>11707</v>
          </cell>
          <cell r="GE70">
            <v>998</v>
          </cell>
          <cell r="GF70">
            <v>4298</v>
          </cell>
          <cell r="GG70">
            <v>17003</v>
          </cell>
          <cell r="GH70">
            <v>20</v>
          </cell>
          <cell r="GI70">
            <v>15</v>
          </cell>
          <cell r="GJ70" t="str">
            <v>Mr.</v>
          </cell>
          <cell r="GK70" t="str">
            <v>Scott</v>
          </cell>
          <cell r="GL70" t="str">
            <v>Flaschenriem</v>
          </cell>
          <cell r="GM70" t="str">
            <v>210 14th St. NE</v>
          </cell>
          <cell r="GN70" t="str">
            <v>Menomonie</v>
          </cell>
          <cell r="GO70" t="str">
            <v>54751</v>
          </cell>
          <cell r="GP70" t="str">
            <v>sflaschenriem@gmail.com</v>
          </cell>
          <cell r="GQ70" t="str">
            <v>Ms.</v>
          </cell>
          <cell r="GR70" t="str">
            <v>Arlene</v>
          </cell>
          <cell r="GS70" t="str">
            <v>Ockwood</v>
          </cell>
          <cell r="GT70" t="str">
            <v>2502 Ridgewood St. Unit A</v>
          </cell>
          <cell r="GU70" t="str">
            <v>Menomonie</v>
          </cell>
          <cell r="GV70" t="str">
            <v>54751</v>
          </cell>
          <cell r="GW70" t="str">
            <v>ajockwood@gmail.com</v>
          </cell>
          <cell r="GX70" t="str">
            <v>Ms.</v>
          </cell>
          <cell r="GY70" t="str">
            <v>Logan</v>
          </cell>
          <cell r="GZ70" t="str">
            <v>Mather</v>
          </cell>
          <cell r="HA70" t="str">
            <v>1114 North Shore Dr.</v>
          </cell>
          <cell r="HB70" t="str">
            <v>Menomonie</v>
          </cell>
          <cell r="HC70" t="str">
            <v>54751</v>
          </cell>
          <cell r="HD70" t="str">
            <v>loganlip@yahoo.com</v>
          </cell>
          <cell r="HE70" t="str">
            <v>Mr.</v>
          </cell>
          <cell r="HF70" t="str">
            <v>Darrin</v>
          </cell>
          <cell r="HG70" t="str">
            <v>Witucki</v>
          </cell>
          <cell r="HH70" t="str">
            <v>4395 730th St.</v>
          </cell>
          <cell r="HI70" t="str">
            <v>Menomonie</v>
          </cell>
          <cell r="HJ70" t="str">
            <v>54751</v>
          </cell>
          <cell r="HK70" t="str">
            <v>wituckid@uwstout.edu</v>
          </cell>
          <cell r="HL70" t="str">
            <v>Mr.</v>
          </cell>
          <cell r="HM70" t="str">
            <v>John</v>
          </cell>
          <cell r="HN70" t="str">
            <v>Grape</v>
          </cell>
          <cell r="HO70" t="str">
            <v>E4541 458th Ave</v>
          </cell>
          <cell r="HP70" t="str">
            <v>Menomonie</v>
          </cell>
          <cell r="HQ70" t="str">
            <v>54751</v>
          </cell>
          <cell r="HR70" t="str">
            <v>jgrape@westconsincu.org</v>
          </cell>
          <cell r="HS70" t="str">
            <v>Ms.</v>
          </cell>
          <cell r="HT70" t="str">
            <v>Dayle</v>
          </cell>
          <cell r="HU70" t="str">
            <v>Mandelson</v>
          </cell>
          <cell r="HV70" t="str">
            <v>N5054 410th St.</v>
          </cell>
          <cell r="HW70" t="str">
            <v>Menomonie</v>
          </cell>
          <cell r="HX70" t="str">
            <v>54751</v>
          </cell>
          <cell r="HY70" t="str">
            <v>mandelsond@uwstout.edu</v>
          </cell>
          <cell r="HZ70" t="str">
            <v>Mr.</v>
          </cell>
          <cell r="IA70" t="str">
            <v>Brian</v>
          </cell>
          <cell r="IB70" t="str">
            <v>Seguin</v>
          </cell>
          <cell r="IC70" t="str">
            <v>E4537 473rd Ave</v>
          </cell>
          <cell r="ID70" t="str">
            <v>Menomonie</v>
          </cell>
          <cell r="IE70" t="str">
            <v>54751</v>
          </cell>
          <cell r="IF70" t="str">
            <v>brian_seguin@msd.k12.wi.us</v>
          </cell>
          <cell r="IG70" t="str">
            <v>Ms.</v>
          </cell>
          <cell r="IH70" t="str">
            <v>Pat</v>
          </cell>
          <cell r="II70" t="str">
            <v>Hahn</v>
          </cell>
          <cell r="IJ70" t="str">
            <v>PO Box 154</v>
          </cell>
          <cell r="IK70" t="str">
            <v>Elk Mound</v>
          </cell>
          <cell r="IL70" t="str">
            <v>54739</v>
          </cell>
          <cell r="IM70" t="str">
            <v>pat@elkmound.org</v>
          </cell>
          <cell r="IN70" t="str">
            <v>Mr.</v>
          </cell>
          <cell r="IO70" t="str">
            <v>Leland</v>
          </cell>
          <cell r="IP70" t="str">
            <v>Schwebs</v>
          </cell>
          <cell r="IQ70" t="str">
            <v>1108 River Heights Rd</v>
          </cell>
          <cell r="IR70" t="str">
            <v>Menomonie</v>
          </cell>
          <cell r="IS70" t="str">
            <v>54751</v>
          </cell>
          <cell r="IT70" t="str">
            <v>lschwebsward6@menomonie-wi.gov</v>
          </cell>
          <cell r="IU70" t="str">
            <v>Mr.</v>
          </cell>
          <cell r="IV70" t="str">
            <v>Don</v>
          </cell>
          <cell r="IW70" t="str">
            <v>Kuether</v>
          </cell>
          <cell r="IX70" t="str">
            <v>1915 Meadow Hill Rd</v>
          </cell>
          <cell r="IY70" t="str">
            <v>Menomonie</v>
          </cell>
          <cell r="IZ70" t="str">
            <v>54751</v>
          </cell>
          <cell r="JA70" t="str">
            <v>greacres@wwt.net</v>
          </cell>
          <cell r="JB70" t="str">
            <v>Ms.</v>
          </cell>
          <cell r="JC70" t="str">
            <v>Sara</v>
          </cell>
          <cell r="JD70" t="str">
            <v>Huhmann</v>
          </cell>
          <cell r="JE70" t="str">
            <v>1203 North Shore Drive</v>
          </cell>
          <cell r="JF70" t="str">
            <v>Menomonie</v>
          </cell>
          <cell r="JG70" t="str">
            <v>54751</v>
          </cell>
          <cell r="JH70" t="str">
            <v>huhmann@gmail.com</v>
          </cell>
          <cell r="JI70" t="str">
            <v>Ms.</v>
          </cell>
          <cell r="JJ70" t="str">
            <v>Claudia</v>
          </cell>
          <cell r="JK70" t="str">
            <v>Manning</v>
          </cell>
          <cell r="JL70" t="str">
            <v>E3665 1210th Ave</v>
          </cell>
          <cell r="JM70" t="str">
            <v>Boyceville</v>
          </cell>
          <cell r="JN70" t="str">
            <v>54725</v>
          </cell>
          <cell r="JO70" t="str">
            <v>claudmanning@hotmail.com</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v>12</v>
          </cell>
          <cell r="KZ70" t="str">
            <v>City</v>
          </cell>
          <cell r="LA70" t="str">
            <v>Menomonie</v>
          </cell>
          <cell r="LB70">
            <v>441150</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v>441150</v>
          </cell>
          <cell r="LV70">
            <v>488634</v>
          </cell>
          <cell r="LW70" t="str">
            <v>Barron</v>
          </cell>
          <cell r="LX70">
            <v>4031</v>
          </cell>
          <cell r="LY70" t="str">
            <v>Chippewa</v>
          </cell>
          <cell r="LZ70">
            <v>4162</v>
          </cell>
          <cell r="MA70" t="str">
            <v>Eau Claire</v>
          </cell>
          <cell r="MB70">
            <v>518</v>
          </cell>
          <cell r="MC70" t="str">
            <v>Pepin</v>
          </cell>
          <cell r="MD70">
            <v>1999</v>
          </cell>
          <cell r="ME70" t="str">
            <v>Pierce</v>
          </cell>
          <cell r="MF70">
            <v>4250</v>
          </cell>
          <cell r="MG70" t="str">
            <v>Polk</v>
          </cell>
          <cell r="MH70">
            <v>791</v>
          </cell>
          <cell r="MI70" t="str">
            <v>St. Croix</v>
          </cell>
          <cell r="MJ70">
            <v>17671</v>
          </cell>
          <cell r="MK70" t="str">
            <v/>
          </cell>
          <cell r="ML70" t="str">
            <v/>
          </cell>
          <cell r="MM70" t="str">
            <v/>
          </cell>
          <cell r="MN70" t="str">
            <v/>
          </cell>
          <cell r="MO70" t="str">
            <v/>
          </cell>
          <cell r="MP70" t="str">
            <v/>
          </cell>
          <cell r="MQ70">
            <v>33422</v>
          </cell>
          <cell r="MR70" t="str">
            <v>Delivery Damage Reimb</v>
          </cell>
          <cell r="MS70">
            <v>24</v>
          </cell>
          <cell r="MT70" t="str">
            <v/>
          </cell>
          <cell r="MU70" t="str">
            <v/>
          </cell>
          <cell r="MV70" t="str">
            <v/>
          </cell>
          <cell r="MW70" t="str">
            <v/>
          </cell>
          <cell r="MX70" t="str">
            <v/>
          </cell>
          <cell r="MY70" t="str">
            <v/>
          </cell>
          <cell r="MZ70">
            <v>0</v>
          </cell>
          <cell r="NA70" t="str">
            <v/>
          </cell>
          <cell r="NB70">
            <v>0</v>
          </cell>
          <cell r="NC70">
            <v>24</v>
          </cell>
          <cell r="ND70" t="str">
            <v/>
          </cell>
          <cell r="NE70" t="str">
            <v/>
          </cell>
          <cell r="NF70">
            <v>0</v>
          </cell>
          <cell r="NG70" t="str">
            <v/>
          </cell>
          <cell r="NH70" t="str">
            <v/>
          </cell>
          <cell r="NI70" t="str">
            <v/>
          </cell>
          <cell r="NJ70" t="str">
            <v/>
          </cell>
          <cell r="NK70" t="str">
            <v/>
          </cell>
          <cell r="NL70" t="str">
            <v/>
          </cell>
          <cell r="NM70" t="str">
            <v/>
          </cell>
          <cell r="NN70" t="str">
            <v/>
          </cell>
          <cell r="NO70" t="str">
            <v/>
          </cell>
          <cell r="NP70">
            <v>0</v>
          </cell>
          <cell r="NQ70" t="str">
            <v/>
          </cell>
          <cell r="NR70" t="str">
            <v/>
          </cell>
          <cell r="NS70" t="str">
            <v/>
          </cell>
          <cell r="NT70" t="str">
            <v/>
          </cell>
          <cell r="NU70" t="str">
            <v/>
          </cell>
          <cell r="NV70" t="str">
            <v/>
          </cell>
          <cell r="NW70" t="str">
            <v/>
          </cell>
          <cell r="NX70" t="str">
            <v/>
          </cell>
          <cell r="NY70" t="str">
            <v/>
          </cell>
          <cell r="NZ70">
            <v>47500</v>
          </cell>
          <cell r="OA70">
            <v>67083</v>
          </cell>
          <cell r="OB70">
            <v>1077813</v>
          </cell>
        </row>
        <row r="71">
          <cell r="BM71" t="str">
            <v>WI0197</v>
          </cell>
          <cell r="BN71" t="str">
            <v/>
          </cell>
          <cell r="BO71" t="str">
            <v/>
          </cell>
          <cell r="BP71" t="str">
            <v>03</v>
          </cell>
          <cell r="BQ71" t="str">
            <v>WI</v>
          </cell>
          <cell r="BR71" t="str">
            <v/>
          </cell>
          <cell r="BS71" t="str">
            <v/>
          </cell>
          <cell r="BT71" t="str">
            <v>2019</v>
          </cell>
          <cell r="BU71" t="str">
            <v/>
          </cell>
          <cell r="BV71">
            <v>1</v>
          </cell>
          <cell r="BW71" t="str">
            <v/>
          </cell>
          <cell r="BX71" t="str">
            <v/>
          </cell>
          <cell r="BY71" t="str">
            <v/>
          </cell>
          <cell r="BZ71" t="str">
            <v/>
          </cell>
          <cell r="CA71" t="str">
            <v>Indianhead Federated Library System</v>
          </cell>
          <cell r="CB71" t="str">
            <v>Milltown Public Library</v>
          </cell>
          <cell r="CC71" t="str">
            <v>Ms</v>
          </cell>
          <cell r="CD71" t="str">
            <v>Bonnie</v>
          </cell>
          <cell r="CE71" t="str">
            <v>Carl</v>
          </cell>
          <cell r="CF71" t="str">
            <v>bonnie@milltownpubliclibrary.org</v>
          </cell>
          <cell r="CG71" t="str">
            <v/>
          </cell>
          <cell r="CH71" t="str">
            <v/>
          </cell>
          <cell r="CI71" t="str">
            <v/>
          </cell>
          <cell r="CJ71" t="str">
            <v/>
          </cell>
          <cell r="CK71" t="str">
            <v/>
          </cell>
          <cell r="CL71" t="str">
            <v/>
          </cell>
          <cell r="CM71" t="str">
            <v>61 W. Main St.</v>
          </cell>
          <cell r="CN71" t="str">
            <v>PO Box 69</v>
          </cell>
          <cell r="CO71" t="str">
            <v>Milltown</v>
          </cell>
          <cell r="CP71" t="str">
            <v>54858</v>
          </cell>
          <cell r="CQ71" t="str">
            <v>0069</v>
          </cell>
          <cell r="CR71" t="str">
            <v>Polk</v>
          </cell>
          <cell r="CS71" t="str">
            <v>WI</v>
          </cell>
          <cell r="CT71" t="str">
            <v>(715)825-2313</v>
          </cell>
          <cell r="CU71" t="str">
            <v/>
          </cell>
          <cell r="CV71" t="str">
            <v/>
          </cell>
          <cell r="CW71" t="str">
            <v>(715)825-4422</v>
          </cell>
          <cell r="CX71">
            <v>8109</v>
          </cell>
          <cell r="CY71">
            <v>0</v>
          </cell>
          <cell r="CZ71" t="str">
            <v>CE</v>
          </cell>
          <cell r="DA71">
            <v>47</v>
          </cell>
          <cell r="DB71">
            <v>52</v>
          </cell>
          <cell r="DC71" t="str">
            <v/>
          </cell>
          <cell r="DD71">
            <v>52</v>
          </cell>
          <cell r="DE71" t="str">
            <v/>
          </cell>
          <cell r="DF71">
            <v>2444</v>
          </cell>
          <cell r="DG71">
            <v>2444</v>
          </cell>
          <cell r="DH71" t="str">
            <v/>
          </cell>
          <cell r="DI71">
            <v>11017</v>
          </cell>
          <cell r="DJ71">
            <v>665</v>
          </cell>
          <cell r="DK71">
            <v>159486</v>
          </cell>
          <cell r="DL71">
            <v>1199</v>
          </cell>
          <cell r="DM71">
            <v>60</v>
          </cell>
          <cell r="DN71">
            <v>56164</v>
          </cell>
          <cell r="DO71">
            <v>3112</v>
          </cell>
          <cell r="DP71">
            <v>197</v>
          </cell>
          <cell r="DQ71">
            <v>969</v>
          </cell>
          <cell r="DR71">
            <v>116</v>
          </cell>
          <cell r="DS71" t="str">
            <v/>
          </cell>
          <cell r="DT71" t="str">
            <v>Equipment, Pamphlets, Book &amp; Audio, Game Discs</v>
          </cell>
          <cell r="DU71" t="str">
            <v/>
          </cell>
          <cell r="DV71" t="str">
            <v/>
          </cell>
          <cell r="DW71" t="str">
            <v/>
          </cell>
          <cell r="DX71" t="str">
            <v/>
          </cell>
          <cell r="DY71">
            <v>0</v>
          </cell>
          <cell r="DZ71">
            <v>6</v>
          </cell>
          <cell r="EA71">
            <v>50</v>
          </cell>
          <cell r="EB71">
            <v>56</v>
          </cell>
          <cell r="EC71">
            <v>24</v>
          </cell>
          <cell r="ED71">
            <v>232143</v>
          </cell>
          <cell r="EE71">
            <v>4.7457800000000001E-2</v>
          </cell>
          <cell r="EF71">
            <v>6</v>
          </cell>
          <cell r="EG71" t="str">
            <v/>
          </cell>
          <cell r="EH71">
            <v>24</v>
          </cell>
          <cell r="EI71">
            <v>922</v>
          </cell>
          <cell r="EJ71">
            <v>22712</v>
          </cell>
          <cell r="EK71">
            <v>7440</v>
          </cell>
          <cell r="EL71" t="str">
            <v/>
          </cell>
          <cell r="EM71" t="str">
            <v/>
          </cell>
          <cell r="EN71" t="str">
            <v/>
          </cell>
          <cell r="EO71" t="str">
            <v>Total ILL Transactions</v>
          </cell>
          <cell r="EP71" t="str">
            <v/>
          </cell>
          <cell r="EQ71" t="str">
            <v/>
          </cell>
          <cell r="ER71" t="str">
            <v/>
          </cell>
          <cell r="ES71" t="str">
            <v/>
          </cell>
          <cell r="ET71" t="str">
            <v/>
          </cell>
          <cell r="EU71" t="str">
            <v/>
          </cell>
          <cell r="EV71">
            <v>5547</v>
          </cell>
          <cell r="EW71">
            <v>5901</v>
          </cell>
          <cell r="EX71">
            <v>5547</v>
          </cell>
          <cell r="EY71">
            <v>5901</v>
          </cell>
          <cell r="EZ71">
            <v>476</v>
          </cell>
          <cell r="FA71">
            <v>761</v>
          </cell>
          <cell r="FB71">
            <v>1237</v>
          </cell>
          <cell r="FC71" t="str">
            <v>Did Not Collect</v>
          </cell>
          <cell r="FD71" t="str">
            <v/>
          </cell>
          <cell r="FE71" t="str">
            <v>Did Not Collect</v>
          </cell>
          <cell r="FF71" t="str">
            <v/>
          </cell>
          <cell r="FG71" t="str">
            <v>Actual Count</v>
          </cell>
          <cell r="FH71">
            <v>3090</v>
          </cell>
          <cell r="FI71" t="str">
            <v>2</v>
          </cell>
          <cell r="FJ71">
            <v>18336</v>
          </cell>
          <cell r="FK71">
            <v>4221</v>
          </cell>
          <cell r="FL71" t="str">
            <v/>
          </cell>
          <cell r="FM71" t="str">
            <v/>
          </cell>
          <cell r="FN71">
            <v>0</v>
          </cell>
          <cell r="FO71">
            <v>0</v>
          </cell>
          <cell r="FP71">
            <v>4</v>
          </cell>
          <cell r="FQ71">
            <v>4</v>
          </cell>
          <cell r="FR71">
            <v>1871</v>
          </cell>
          <cell r="FS71">
            <v>1173</v>
          </cell>
          <cell r="FT71">
            <v>3</v>
          </cell>
          <cell r="FU71">
            <v>3047</v>
          </cell>
          <cell r="FV71">
            <v>78</v>
          </cell>
          <cell r="FW71">
            <v>3051</v>
          </cell>
          <cell r="FX71">
            <v>25759</v>
          </cell>
          <cell r="FY71">
            <v>25763</v>
          </cell>
          <cell r="FZ71">
            <v>73</v>
          </cell>
          <cell r="GA71">
            <v>4</v>
          </cell>
          <cell r="GB71">
            <v>5</v>
          </cell>
          <cell r="GC71">
            <v>82</v>
          </cell>
          <cell r="GD71">
            <v>379</v>
          </cell>
          <cell r="GE71">
            <v>20</v>
          </cell>
          <cell r="GF71">
            <v>14</v>
          </cell>
          <cell r="GG71">
            <v>413</v>
          </cell>
          <cell r="GH71">
            <v>5</v>
          </cell>
          <cell r="GI71">
            <v>5</v>
          </cell>
          <cell r="GJ71" t="str">
            <v>Ms.</v>
          </cell>
          <cell r="GK71" t="str">
            <v>Linda</v>
          </cell>
          <cell r="GL71" t="str">
            <v>Jones</v>
          </cell>
          <cell r="GM71" t="str">
            <v>475 E Main Street</v>
          </cell>
          <cell r="GN71" t="str">
            <v>Milltown</v>
          </cell>
          <cell r="GO71" t="str">
            <v>54858</v>
          </cell>
          <cell r="GP71" t="str">
            <v>jonsey4444@lakeland.ws</v>
          </cell>
          <cell r="GQ71" t="str">
            <v>Ms.</v>
          </cell>
          <cell r="GR71" t="str">
            <v>Kathy</v>
          </cell>
          <cell r="GS71" t="str">
            <v>Kienholz</v>
          </cell>
          <cell r="GT71" t="str">
            <v>2259 Antler Lake Lane</v>
          </cell>
          <cell r="GU71" t="str">
            <v>Milltown</v>
          </cell>
          <cell r="GV71" t="str">
            <v>54858</v>
          </cell>
          <cell r="GW71" t="str">
            <v>kmkienholz@gmail.com</v>
          </cell>
          <cell r="GX71" t="str">
            <v>Ms.</v>
          </cell>
          <cell r="GY71" t="str">
            <v>Melanie</v>
          </cell>
          <cell r="GZ71" t="str">
            <v>Hogan</v>
          </cell>
          <cell r="HA71" t="str">
            <v>2085 215th Street</v>
          </cell>
          <cell r="HB71" t="str">
            <v>Centuria</v>
          </cell>
          <cell r="HC71" t="str">
            <v>54824</v>
          </cell>
          <cell r="HD71" t="str">
            <v>geneandmelanie@lakeland.ws</v>
          </cell>
          <cell r="HE71" t="str">
            <v>Ms.</v>
          </cell>
          <cell r="HF71" t="str">
            <v>Les</v>
          </cell>
          <cell r="HG71" t="str">
            <v>Sloper</v>
          </cell>
          <cell r="HH71" t="str">
            <v>110 Bank Street</v>
          </cell>
          <cell r="HI71" t="str">
            <v>Milltown</v>
          </cell>
          <cell r="HJ71" t="str">
            <v>54858</v>
          </cell>
          <cell r="HK71" t="str">
            <v>tonisloper@gmail.com</v>
          </cell>
          <cell r="HL71" t="str">
            <v/>
          </cell>
          <cell r="HM71" t="str">
            <v/>
          </cell>
          <cell r="HN71" t="str">
            <v>Vacancy</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v>5</v>
          </cell>
          <cell r="KZ71" t="str">
            <v>Village</v>
          </cell>
          <cell r="LA71" t="str">
            <v>Milltown</v>
          </cell>
          <cell r="LB71">
            <v>79303</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v>79303</v>
          </cell>
          <cell r="LV71">
            <v>73905</v>
          </cell>
          <cell r="LW71" t="str">
            <v>Barron</v>
          </cell>
          <cell r="LX71">
            <v>31</v>
          </cell>
          <cell r="LY71" t="str">
            <v>Burnett</v>
          </cell>
          <cell r="LZ71">
            <v>1255</v>
          </cell>
          <cell r="MA71" t="str">
            <v>St. Croix</v>
          </cell>
          <cell r="MB71">
            <v>58</v>
          </cell>
          <cell r="MC71" t="str">
            <v/>
          </cell>
          <cell r="MD71" t="str">
            <v/>
          </cell>
          <cell r="ME71" t="str">
            <v/>
          </cell>
          <cell r="MF71" t="str">
            <v/>
          </cell>
          <cell r="MG71" t="str">
            <v/>
          </cell>
          <cell r="MH71" t="str">
            <v/>
          </cell>
          <cell r="MI71" t="str">
            <v/>
          </cell>
          <cell r="MJ71" t="str">
            <v/>
          </cell>
          <cell r="MK71" t="str">
            <v/>
          </cell>
          <cell r="ML71" t="str">
            <v/>
          </cell>
          <cell r="MM71" t="str">
            <v/>
          </cell>
          <cell r="MN71" t="str">
            <v/>
          </cell>
          <cell r="MO71" t="str">
            <v/>
          </cell>
          <cell r="MP71" t="str">
            <v/>
          </cell>
          <cell r="MQ71">
            <v>1344</v>
          </cell>
          <cell r="MR71" t="str">
            <v/>
          </cell>
          <cell r="MS71">
            <v>0</v>
          </cell>
          <cell r="MT71" t="str">
            <v/>
          </cell>
          <cell r="MU71" t="str">
            <v/>
          </cell>
          <cell r="MV71" t="str">
            <v/>
          </cell>
          <cell r="MW71" t="str">
            <v/>
          </cell>
          <cell r="MX71" t="str">
            <v/>
          </cell>
          <cell r="MY71" t="str">
            <v/>
          </cell>
          <cell r="MZ71" t="str">
            <v/>
          </cell>
          <cell r="NA71" t="str">
            <v>TEACH Grant Mileage</v>
          </cell>
          <cell r="NB71">
            <v>94</v>
          </cell>
          <cell r="NC71">
            <v>94</v>
          </cell>
          <cell r="ND71" t="str">
            <v/>
          </cell>
          <cell r="NE71" t="str">
            <v/>
          </cell>
          <cell r="NF71">
            <v>0</v>
          </cell>
          <cell r="NG71" t="str">
            <v/>
          </cell>
          <cell r="NH71" t="str">
            <v/>
          </cell>
          <cell r="NI71" t="str">
            <v/>
          </cell>
          <cell r="NJ71" t="str">
            <v/>
          </cell>
          <cell r="NK71" t="str">
            <v/>
          </cell>
          <cell r="NL71" t="str">
            <v/>
          </cell>
          <cell r="NM71" t="str">
            <v/>
          </cell>
          <cell r="NN71" t="str">
            <v/>
          </cell>
          <cell r="NO71" t="str">
            <v/>
          </cell>
          <cell r="NP71">
            <v>0</v>
          </cell>
          <cell r="NQ71" t="str">
            <v/>
          </cell>
          <cell r="NR71" t="str">
            <v/>
          </cell>
          <cell r="NS71" t="str">
            <v/>
          </cell>
          <cell r="NT71" t="str">
            <v/>
          </cell>
          <cell r="NU71" t="str">
            <v/>
          </cell>
          <cell r="NV71" t="str">
            <v/>
          </cell>
          <cell r="NW71" t="str">
            <v/>
          </cell>
          <cell r="NX71" t="str">
            <v/>
          </cell>
          <cell r="NY71" t="str">
            <v/>
          </cell>
          <cell r="NZ71">
            <v>0</v>
          </cell>
          <cell r="OA71">
            <v>4200</v>
          </cell>
          <cell r="OB71">
            <v>158846</v>
          </cell>
        </row>
        <row r="72">
          <cell r="BM72" t="str">
            <v>WI0232</v>
          </cell>
          <cell r="BN72" t="str">
            <v/>
          </cell>
          <cell r="BO72" t="str">
            <v/>
          </cell>
          <cell r="BP72" t="str">
            <v>03</v>
          </cell>
          <cell r="BQ72" t="str">
            <v>WI</v>
          </cell>
          <cell r="BR72" t="str">
            <v/>
          </cell>
          <cell r="BS72" t="str">
            <v/>
          </cell>
          <cell r="BT72" t="str">
            <v>2019</v>
          </cell>
          <cell r="BU72" t="str">
            <v/>
          </cell>
          <cell r="BV72">
            <v>2</v>
          </cell>
          <cell r="BW72" t="str">
            <v/>
          </cell>
          <cell r="BX72" t="str">
            <v/>
          </cell>
          <cell r="BY72" t="str">
            <v/>
          </cell>
          <cell r="BZ72" t="str">
            <v/>
          </cell>
          <cell r="CA72" t="str">
            <v>Indianhead Federated Library System</v>
          </cell>
          <cell r="CB72" t="str">
            <v>Ogema Public Library</v>
          </cell>
          <cell r="CC72" t="str">
            <v>Mrs.</v>
          </cell>
          <cell r="CD72" t="str">
            <v>Mary</v>
          </cell>
          <cell r="CE72" t="str">
            <v>Hebda</v>
          </cell>
          <cell r="CF72" t="str">
            <v>maryhebda@ogemalibrary.org</v>
          </cell>
          <cell r="CG72" t="str">
            <v/>
          </cell>
          <cell r="CH72" t="str">
            <v/>
          </cell>
          <cell r="CI72" t="str">
            <v/>
          </cell>
          <cell r="CJ72" t="str">
            <v/>
          </cell>
          <cell r="CK72" t="str">
            <v/>
          </cell>
          <cell r="CL72" t="str">
            <v/>
          </cell>
          <cell r="CM72" t="str">
            <v>W5005 State Rd. 86</v>
          </cell>
          <cell r="CN72" t="str">
            <v>PO Box 603</v>
          </cell>
          <cell r="CO72" t="str">
            <v>Ogema</v>
          </cell>
          <cell r="CP72" t="str">
            <v>54459</v>
          </cell>
          <cell r="CQ72" t="str">
            <v>0603</v>
          </cell>
          <cell r="CR72" t="str">
            <v>Price</v>
          </cell>
          <cell r="CS72" t="str">
            <v>WI</v>
          </cell>
          <cell r="CT72" t="str">
            <v>(715)767-5130</v>
          </cell>
          <cell r="CU72" t="str">
            <v/>
          </cell>
          <cell r="CV72" t="str">
            <v/>
          </cell>
          <cell r="CW72" t="str">
            <v>(715)767-5130</v>
          </cell>
          <cell r="CX72">
            <v>4896</v>
          </cell>
          <cell r="CY72">
            <v>0</v>
          </cell>
          <cell r="CZ72" t="str">
            <v>CE</v>
          </cell>
          <cell r="DA72">
            <v>33</v>
          </cell>
          <cell r="DB72">
            <v>34</v>
          </cell>
          <cell r="DC72">
            <v>30</v>
          </cell>
          <cell r="DD72">
            <v>52</v>
          </cell>
          <cell r="DE72">
            <v>18</v>
          </cell>
          <cell r="DF72">
            <v>1662</v>
          </cell>
          <cell r="DG72">
            <v>1122</v>
          </cell>
          <cell r="DH72">
            <v>540</v>
          </cell>
          <cell r="DI72">
            <v>15603</v>
          </cell>
          <cell r="DJ72">
            <v>423</v>
          </cell>
          <cell r="DK72">
            <v>159486</v>
          </cell>
          <cell r="DL72">
            <v>426</v>
          </cell>
          <cell r="DM72">
            <v>31</v>
          </cell>
          <cell r="DN72">
            <v>56164</v>
          </cell>
          <cell r="DO72">
            <v>2139</v>
          </cell>
          <cell r="DP72">
            <v>229</v>
          </cell>
          <cell r="DQ72">
            <v>969</v>
          </cell>
          <cell r="DR72">
            <v>87</v>
          </cell>
          <cell r="DS72" t="str">
            <v/>
          </cell>
          <cell r="DT72" t="str">
            <v>85 puppets, puzzles, 3-d object, kits, equip. toys</v>
          </cell>
          <cell r="DU72" t="str">
            <v/>
          </cell>
          <cell r="DV72" t="str">
            <v/>
          </cell>
          <cell r="DW72" t="str">
            <v/>
          </cell>
          <cell r="DX72" t="str">
            <v/>
          </cell>
          <cell r="DY72">
            <v>0</v>
          </cell>
          <cell r="DZ72">
            <v>6</v>
          </cell>
          <cell r="EA72">
            <v>50</v>
          </cell>
          <cell r="EB72">
            <v>56</v>
          </cell>
          <cell r="EC72">
            <v>15</v>
          </cell>
          <cell r="ED72">
            <v>234945</v>
          </cell>
          <cell r="EE72">
            <v>6.6411300000000006E-2</v>
          </cell>
          <cell r="EF72">
            <v>6</v>
          </cell>
          <cell r="EG72" t="str">
            <v/>
          </cell>
          <cell r="EH72">
            <v>15</v>
          </cell>
          <cell r="EI72">
            <v>683</v>
          </cell>
          <cell r="EJ72">
            <v>10238</v>
          </cell>
          <cell r="EK72">
            <v>4431</v>
          </cell>
          <cell r="EL72" t="str">
            <v/>
          </cell>
          <cell r="EM72" t="str">
            <v/>
          </cell>
          <cell r="EN72" t="str">
            <v/>
          </cell>
          <cell r="EO72" t="str">
            <v>Total ILL Transactions</v>
          </cell>
          <cell r="EP72" t="str">
            <v/>
          </cell>
          <cell r="EQ72" t="str">
            <v/>
          </cell>
          <cell r="ER72" t="str">
            <v/>
          </cell>
          <cell r="ES72" t="str">
            <v/>
          </cell>
          <cell r="ET72" t="str">
            <v/>
          </cell>
          <cell r="EU72" t="str">
            <v/>
          </cell>
          <cell r="EV72">
            <v>3272</v>
          </cell>
          <cell r="EW72">
            <v>2220</v>
          </cell>
          <cell r="EX72">
            <v>3272</v>
          </cell>
          <cell r="EY72">
            <v>2220</v>
          </cell>
          <cell r="EZ72">
            <v>297</v>
          </cell>
          <cell r="FA72">
            <v>270</v>
          </cell>
          <cell r="FB72">
            <v>567</v>
          </cell>
          <cell r="FC72" t="str">
            <v>Survey Week(s)</v>
          </cell>
          <cell r="FD72">
            <v>728</v>
          </cell>
          <cell r="FE72" t="str">
            <v>Survey Week(s)</v>
          </cell>
          <cell r="FF72">
            <v>10996</v>
          </cell>
          <cell r="FG72" t="str">
            <v>Actual Count</v>
          </cell>
          <cell r="FH72">
            <v>490</v>
          </cell>
          <cell r="FI72" t="str">
            <v/>
          </cell>
          <cell r="FJ72" t="str">
            <v/>
          </cell>
          <cell r="FK72">
            <v>2486</v>
          </cell>
          <cell r="FL72" t="str">
            <v/>
          </cell>
          <cell r="FM72" t="str">
            <v/>
          </cell>
          <cell r="FN72">
            <v>0</v>
          </cell>
          <cell r="FO72">
            <v>20</v>
          </cell>
          <cell r="FP72">
            <v>39</v>
          </cell>
          <cell r="FQ72">
            <v>59</v>
          </cell>
          <cell r="FR72">
            <v>255</v>
          </cell>
          <cell r="FS72">
            <v>368</v>
          </cell>
          <cell r="FT72">
            <v>0</v>
          </cell>
          <cell r="FU72">
            <v>623</v>
          </cell>
          <cell r="FV72">
            <v>13</v>
          </cell>
          <cell r="FW72">
            <v>682</v>
          </cell>
          <cell r="FX72">
            <v>10861</v>
          </cell>
          <cell r="FY72">
            <v>10920</v>
          </cell>
          <cell r="FZ72">
            <v>52</v>
          </cell>
          <cell r="GA72">
            <v>5</v>
          </cell>
          <cell r="GB72">
            <v>24</v>
          </cell>
          <cell r="GC72">
            <v>81</v>
          </cell>
          <cell r="GD72">
            <v>1439</v>
          </cell>
          <cell r="GE72">
            <v>20</v>
          </cell>
          <cell r="GF72">
            <v>176</v>
          </cell>
          <cell r="GG72">
            <v>1635</v>
          </cell>
          <cell r="GH72">
            <v>5</v>
          </cell>
          <cell r="GI72">
            <v>5</v>
          </cell>
          <cell r="GJ72" t="str">
            <v>Mr.</v>
          </cell>
          <cell r="GK72" t="str">
            <v>Al</v>
          </cell>
          <cell r="GL72" t="str">
            <v>Schnepf</v>
          </cell>
          <cell r="GM72" t="str">
            <v>W5000 STH 86</v>
          </cell>
          <cell r="GN72" t="str">
            <v>Ogema</v>
          </cell>
          <cell r="GO72" t="str">
            <v>54459</v>
          </cell>
          <cell r="GP72" t="str">
            <v>aschnepf@centurytel.net</v>
          </cell>
          <cell r="GQ72" t="str">
            <v>Mr.</v>
          </cell>
          <cell r="GR72" t="str">
            <v>Randy</v>
          </cell>
          <cell r="GS72" t="str">
            <v>Bergman</v>
          </cell>
          <cell r="GT72" t="str">
            <v>507 Shattuck Rd</v>
          </cell>
          <cell r="GU72" t="str">
            <v>Medford</v>
          </cell>
          <cell r="GV72" t="str">
            <v>54451</v>
          </cell>
          <cell r="GW72" t="str">
            <v>rbergman757@gmail.com</v>
          </cell>
          <cell r="GX72" t="str">
            <v>Mr.</v>
          </cell>
          <cell r="GY72" t="str">
            <v>Barb</v>
          </cell>
          <cell r="GZ72" t="str">
            <v>Jacobson</v>
          </cell>
          <cell r="HA72" t="str">
            <v>N810  STH 13</v>
          </cell>
          <cell r="HB72" t="str">
            <v>Ogema</v>
          </cell>
          <cell r="HC72" t="str">
            <v>54459</v>
          </cell>
          <cell r="HD72" t="str">
            <v>rumjacob@centurytel.net</v>
          </cell>
          <cell r="HE72" t="str">
            <v>Ms.</v>
          </cell>
          <cell r="HF72" t="str">
            <v>Sharon</v>
          </cell>
          <cell r="HG72" t="str">
            <v>Carlson</v>
          </cell>
          <cell r="HH72" t="str">
            <v>N2014 Ten Crossing Road</v>
          </cell>
          <cell r="HI72" t="str">
            <v>Ogema</v>
          </cell>
          <cell r="HJ72" t="str">
            <v>54459</v>
          </cell>
          <cell r="HK72" t="str">
            <v>ncarlson@centurytel.net</v>
          </cell>
          <cell r="HL72" t="str">
            <v>Mrs.</v>
          </cell>
          <cell r="HM72" t="str">
            <v>Jill</v>
          </cell>
          <cell r="HN72" t="str">
            <v>Price</v>
          </cell>
          <cell r="HO72" t="str">
            <v>W4977  State Hwy 86</v>
          </cell>
          <cell r="HP72" t="str">
            <v>Ogema</v>
          </cell>
          <cell r="HQ72" t="str">
            <v>54459</v>
          </cell>
          <cell r="HR72" t="str">
            <v>jillwi@centurylink.net</v>
          </cell>
          <cell r="HS72" t="str">
            <v>Ms.</v>
          </cell>
          <cell r="HT72" t="str">
            <v>Margaret</v>
          </cell>
          <cell r="HU72" t="str">
            <v>Machnikowski</v>
          </cell>
          <cell r="HV72" t="str">
            <v>N1964 CTR G</v>
          </cell>
          <cell r="HW72" t="str">
            <v>Ogema</v>
          </cell>
          <cell r="HX72" t="str">
            <v>54459</v>
          </cell>
          <cell r="HY72" t="str">
            <v>machnikowski@centurytel.net</v>
          </cell>
          <cell r="HZ72" t="str">
            <v>Mrs.</v>
          </cell>
          <cell r="IA72" t="str">
            <v>Jessica</v>
          </cell>
          <cell r="IB72" t="str">
            <v>Wear</v>
          </cell>
          <cell r="IC72" t="str">
            <v>N2348 STH 13</v>
          </cell>
          <cell r="ID72" t="str">
            <v>Ogema</v>
          </cell>
          <cell r="IE72" t="str">
            <v>54459</v>
          </cell>
          <cell r="IF72" t="str">
            <v>wearfamilybrood@gmail.com</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v>7</v>
          </cell>
          <cell r="KZ72" t="str">
            <v>Town</v>
          </cell>
          <cell r="LA72" t="str">
            <v>Ogema</v>
          </cell>
          <cell r="LB72">
            <v>34000</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v>34000</v>
          </cell>
          <cell r="LV72">
            <v>14631</v>
          </cell>
          <cell r="LW72" t="str">
            <v>Taylor</v>
          </cell>
          <cell r="LX72">
            <v>2190</v>
          </cell>
          <cell r="LY72" t="str">
            <v/>
          </cell>
          <cell r="LZ72" t="str">
            <v/>
          </cell>
          <cell r="MA72" t="str">
            <v/>
          </cell>
          <cell r="MB72" t="str">
            <v/>
          </cell>
          <cell r="MC72" t="str">
            <v/>
          </cell>
          <cell r="MD72" t="str">
            <v/>
          </cell>
          <cell r="ME72" t="str">
            <v/>
          </cell>
          <cell r="MF72" t="str">
            <v/>
          </cell>
          <cell r="MG72" t="str">
            <v/>
          </cell>
          <cell r="MH72" t="str">
            <v/>
          </cell>
          <cell r="MI72" t="str">
            <v/>
          </cell>
          <cell r="MJ72" t="str">
            <v/>
          </cell>
          <cell r="MK72" t="str">
            <v/>
          </cell>
          <cell r="ML72" t="str">
            <v/>
          </cell>
          <cell r="MM72" t="str">
            <v/>
          </cell>
          <cell r="MN72" t="str">
            <v/>
          </cell>
          <cell r="MO72" t="str">
            <v/>
          </cell>
          <cell r="MP72" t="str">
            <v/>
          </cell>
          <cell r="MQ72">
            <v>2190</v>
          </cell>
          <cell r="MR72" t="str">
            <v/>
          </cell>
          <cell r="MS72">
            <v>0</v>
          </cell>
          <cell r="MT72" t="str">
            <v/>
          </cell>
          <cell r="MU72" t="str">
            <v/>
          </cell>
          <cell r="MV72" t="str">
            <v/>
          </cell>
          <cell r="MW72" t="str">
            <v/>
          </cell>
          <cell r="MX72" t="str">
            <v/>
          </cell>
          <cell r="MY72" t="str">
            <v/>
          </cell>
          <cell r="MZ72" t="str">
            <v/>
          </cell>
          <cell r="NA72" t="str">
            <v/>
          </cell>
          <cell r="NB72" t="str">
            <v/>
          </cell>
          <cell r="NC72">
            <v>0</v>
          </cell>
          <cell r="ND72" t="str">
            <v/>
          </cell>
          <cell r="NE72" t="str">
            <v/>
          </cell>
          <cell r="NF72">
            <v>0</v>
          </cell>
          <cell r="NG72" t="str">
            <v/>
          </cell>
          <cell r="NH72" t="str">
            <v/>
          </cell>
          <cell r="NI72" t="str">
            <v/>
          </cell>
          <cell r="NJ72" t="str">
            <v/>
          </cell>
          <cell r="NK72" t="str">
            <v/>
          </cell>
          <cell r="NL72" t="str">
            <v/>
          </cell>
          <cell r="NM72" t="str">
            <v/>
          </cell>
          <cell r="NN72" t="str">
            <v/>
          </cell>
          <cell r="NO72" t="str">
            <v/>
          </cell>
          <cell r="NP72">
            <v>0</v>
          </cell>
          <cell r="NQ72" t="str">
            <v/>
          </cell>
          <cell r="NR72" t="str">
            <v/>
          </cell>
          <cell r="NS72" t="str">
            <v/>
          </cell>
          <cell r="NT72" t="str">
            <v/>
          </cell>
          <cell r="NU72" t="str">
            <v/>
          </cell>
          <cell r="NV72" t="str">
            <v/>
          </cell>
          <cell r="NW72" t="str">
            <v/>
          </cell>
          <cell r="NX72" t="str">
            <v/>
          </cell>
          <cell r="NY72" t="str">
            <v/>
          </cell>
          <cell r="NZ72">
            <v>4486</v>
          </cell>
          <cell r="OA72">
            <v>9107</v>
          </cell>
          <cell r="OB72">
            <v>64414</v>
          </cell>
        </row>
        <row r="73">
          <cell r="BM73" t="str">
            <v>WI0246</v>
          </cell>
          <cell r="BN73" t="str">
            <v/>
          </cell>
          <cell r="BO73" t="str">
            <v/>
          </cell>
          <cell r="BP73" t="str">
            <v>03</v>
          </cell>
          <cell r="BQ73" t="str">
            <v>WI</v>
          </cell>
          <cell r="BR73" t="str">
            <v/>
          </cell>
          <cell r="BS73" t="str">
            <v/>
          </cell>
          <cell r="BT73" t="str">
            <v>2019</v>
          </cell>
          <cell r="BU73" t="str">
            <v/>
          </cell>
          <cell r="BV73">
            <v>2</v>
          </cell>
          <cell r="BW73" t="str">
            <v/>
          </cell>
          <cell r="BX73" t="str">
            <v/>
          </cell>
          <cell r="BY73" t="str">
            <v/>
          </cell>
          <cell r="BZ73" t="str">
            <v/>
          </cell>
          <cell r="CA73" t="str">
            <v>Indianhead Federated Library System</v>
          </cell>
          <cell r="CB73" t="str">
            <v>Park Falls Public Library</v>
          </cell>
          <cell r="CC73" t="str">
            <v>Ms</v>
          </cell>
          <cell r="CD73" t="str">
            <v>Deb</v>
          </cell>
          <cell r="CE73" t="str">
            <v>Hyde</v>
          </cell>
          <cell r="CF73" t="str">
            <v>hyde@parkfallslibrary.org</v>
          </cell>
          <cell r="CG73" t="str">
            <v/>
          </cell>
          <cell r="CH73" t="str">
            <v/>
          </cell>
          <cell r="CI73" t="str">
            <v/>
          </cell>
          <cell r="CJ73" t="str">
            <v/>
          </cell>
          <cell r="CK73" t="str">
            <v/>
          </cell>
          <cell r="CL73" t="str">
            <v/>
          </cell>
          <cell r="CM73" t="str">
            <v>121 N. Fourth Ave.</v>
          </cell>
          <cell r="CN73" t="str">
            <v>121 N. Fourth Ave.</v>
          </cell>
          <cell r="CO73" t="str">
            <v>Park Falls</v>
          </cell>
          <cell r="CP73" t="str">
            <v>54552</v>
          </cell>
          <cell r="CQ73" t="str">
            <v>1112</v>
          </cell>
          <cell r="CR73" t="str">
            <v>Price</v>
          </cell>
          <cell r="CS73" t="str">
            <v>WI</v>
          </cell>
          <cell r="CT73" t="str">
            <v>(715)762-3121</v>
          </cell>
          <cell r="CU73" t="str">
            <v/>
          </cell>
          <cell r="CV73" t="str">
            <v/>
          </cell>
          <cell r="CW73" t="str">
            <v>(715)762-2286</v>
          </cell>
          <cell r="CX73">
            <v>19056</v>
          </cell>
          <cell r="CY73">
            <v>0</v>
          </cell>
          <cell r="CZ73" t="str">
            <v>CE</v>
          </cell>
          <cell r="DA73">
            <v>54</v>
          </cell>
          <cell r="DB73">
            <v>38</v>
          </cell>
          <cell r="DC73">
            <v>50</v>
          </cell>
          <cell r="DD73">
            <v>52</v>
          </cell>
          <cell r="DE73">
            <v>14</v>
          </cell>
          <cell r="DF73">
            <v>2752</v>
          </cell>
          <cell r="DG73">
            <v>2052</v>
          </cell>
          <cell r="DH73">
            <v>700</v>
          </cell>
          <cell r="DI73">
            <v>32651</v>
          </cell>
          <cell r="DJ73">
            <v>1450</v>
          </cell>
          <cell r="DK73">
            <v>159486</v>
          </cell>
          <cell r="DL73">
            <v>2082</v>
          </cell>
          <cell r="DM73">
            <v>111</v>
          </cell>
          <cell r="DN73">
            <v>56164</v>
          </cell>
          <cell r="DO73">
            <v>3809</v>
          </cell>
          <cell r="DP73">
            <v>517</v>
          </cell>
          <cell r="DQ73">
            <v>969</v>
          </cell>
          <cell r="DR73">
            <v>1259</v>
          </cell>
          <cell r="DS73" t="str">
            <v/>
          </cell>
          <cell r="DT73" t="str">
            <v>puppets, puzzles, kits, pamphlets, microfilm</v>
          </cell>
          <cell r="DU73" t="str">
            <v/>
          </cell>
          <cell r="DV73" t="str">
            <v/>
          </cell>
          <cell r="DW73" t="str">
            <v/>
          </cell>
          <cell r="DX73" t="str">
            <v/>
          </cell>
          <cell r="DY73">
            <v>0</v>
          </cell>
          <cell r="DZ73">
            <v>6</v>
          </cell>
          <cell r="EA73">
            <v>50</v>
          </cell>
          <cell r="EB73">
            <v>56</v>
          </cell>
          <cell r="EC73">
            <v>74</v>
          </cell>
          <cell r="ED73">
            <v>256550</v>
          </cell>
          <cell r="EE73">
            <v>0.12726950000000001</v>
          </cell>
          <cell r="EF73">
            <v>6</v>
          </cell>
          <cell r="EG73" t="str">
            <v/>
          </cell>
          <cell r="EH73">
            <v>74</v>
          </cell>
          <cell r="EI73">
            <v>2078</v>
          </cell>
          <cell r="EJ73">
            <v>53469</v>
          </cell>
          <cell r="EK73">
            <v>16407</v>
          </cell>
          <cell r="EL73" t="str">
            <v/>
          </cell>
          <cell r="EM73" t="str">
            <v/>
          </cell>
          <cell r="EN73" t="str">
            <v/>
          </cell>
          <cell r="EO73" t="str">
            <v>Total ILL Transactions</v>
          </cell>
          <cell r="EP73" t="str">
            <v/>
          </cell>
          <cell r="EQ73" t="str">
            <v/>
          </cell>
          <cell r="ER73" t="str">
            <v/>
          </cell>
          <cell r="ES73" t="str">
            <v/>
          </cell>
          <cell r="ET73" t="str">
            <v/>
          </cell>
          <cell r="EU73" t="str">
            <v/>
          </cell>
          <cell r="EV73">
            <v>14234</v>
          </cell>
          <cell r="EW73">
            <v>13783</v>
          </cell>
          <cell r="EX73">
            <v>14234</v>
          </cell>
          <cell r="EY73">
            <v>13783</v>
          </cell>
          <cell r="EZ73">
            <v>1047</v>
          </cell>
          <cell r="FA73">
            <v>1633</v>
          </cell>
          <cell r="FB73">
            <v>2680</v>
          </cell>
          <cell r="FC73" t="str">
            <v>Survey Week(s)</v>
          </cell>
          <cell r="FD73">
            <v>2133</v>
          </cell>
          <cell r="FE73" t="str">
            <v>Survey Week(s)</v>
          </cell>
          <cell r="FF73">
            <v>30911</v>
          </cell>
          <cell r="FG73" t="str">
            <v>Survey Week(s)</v>
          </cell>
          <cell r="FH73">
            <v>4793</v>
          </cell>
          <cell r="FI73" t="str">
            <v>2</v>
          </cell>
          <cell r="FJ73">
            <v>15943</v>
          </cell>
          <cell r="FK73">
            <v>9666</v>
          </cell>
          <cell r="FL73" t="str">
            <v/>
          </cell>
          <cell r="FM73" t="str">
            <v/>
          </cell>
          <cell r="FN73">
            <v>0</v>
          </cell>
          <cell r="FO73">
            <v>11</v>
          </cell>
          <cell r="FP73">
            <v>160</v>
          </cell>
          <cell r="FQ73">
            <v>171</v>
          </cell>
          <cell r="FR73">
            <v>3018</v>
          </cell>
          <cell r="FS73">
            <v>1681</v>
          </cell>
          <cell r="FT73">
            <v>5</v>
          </cell>
          <cell r="FU73">
            <v>4704</v>
          </cell>
          <cell r="FV73">
            <v>264</v>
          </cell>
          <cell r="FW73">
            <v>4875</v>
          </cell>
          <cell r="FX73">
            <v>58173</v>
          </cell>
          <cell r="FY73">
            <v>58344</v>
          </cell>
          <cell r="FZ73">
            <v>127</v>
          </cell>
          <cell r="GA73">
            <v>35</v>
          </cell>
          <cell r="GB73">
            <v>85</v>
          </cell>
          <cell r="GC73">
            <v>247</v>
          </cell>
          <cell r="GD73">
            <v>2311</v>
          </cell>
          <cell r="GE73">
            <v>267</v>
          </cell>
          <cell r="GF73">
            <v>1942</v>
          </cell>
          <cell r="GG73">
            <v>4520</v>
          </cell>
          <cell r="GH73">
            <v>11</v>
          </cell>
          <cell r="GI73">
            <v>7</v>
          </cell>
          <cell r="GJ73" t="str">
            <v>Mr.</v>
          </cell>
          <cell r="GK73" t="str">
            <v>Michael</v>
          </cell>
          <cell r="GL73" t="str">
            <v>Homann</v>
          </cell>
          <cell r="GM73" t="str">
            <v>1037 N 4th Avenue</v>
          </cell>
          <cell r="GN73" t="str">
            <v>Park Falls</v>
          </cell>
          <cell r="GO73" t="str">
            <v>54552-1729</v>
          </cell>
          <cell r="GP73" t="str">
            <v>redstarlight1@hotmail.com</v>
          </cell>
          <cell r="GQ73" t="str">
            <v>Ms.</v>
          </cell>
          <cell r="GR73" t="str">
            <v>Kathleen</v>
          </cell>
          <cell r="GS73" t="str">
            <v>Granzin</v>
          </cell>
          <cell r="GT73" t="str">
            <v>107 Case Avenue</v>
          </cell>
          <cell r="GU73" t="str">
            <v>Park Falls</v>
          </cell>
          <cell r="GV73" t="str">
            <v>54552-1418</v>
          </cell>
          <cell r="GW73" t="str">
            <v>kathleen82mg@icloud.com</v>
          </cell>
          <cell r="GX73" t="str">
            <v>Ms.</v>
          </cell>
          <cell r="GY73" t="str">
            <v>Marcia</v>
          </cell>
          <cell r="GZ73" t="str">
            <v>Lalonde</v>
          </cell>
          <cell r="HA73" t="str">
            <v>1049 Whitmer Avenue</v>
          </cell>
          <cell r="HB73" t="str">
            <v>Park Falls</v>
          </cell>
          <cell r="HC73" t="str">
            <v>54552</v>
          </cell>
          <cell r="HD73" t="str">
            <v>comoestas_amigo@hotmail.com</v>
          </cell>
          <cell r="HE73" t="str">
            <v>Ms.</v>
          </cell>
          <cell r="HF73" t="str">
            <v>Wendy</v>
          </cell>
          <cell r="HG73" t="str">
            <v>Rebne</v>
          </cell>
          <cell r="HH73" t="str">
            <v>535 S. 4th Avenue</v>
          </cell>
          <cell r="HI73" t="str">
            <v>Park Falls</v>
          </cell>
          <cell r="HJ73" t="str">
            <v>54552-1124</v>
          </cell>
          <cell r="HK73" t="str">
            <v>Wendyrebne@icloud.com</v>
          </cell>
          <cell r="HL73" t="str">
            <v>Ms.</v>
          </cell>
          <cell r="HM73" t="str">
            <v>Marlys</v>
          </cell>
          <cell r="HN73" t="str">
            <v>Alberg</v>
          </cell>
          <cell r="HO73" t="str">
            <v>1175 S 3rd Avenue  #14</v>
          </cell>
          <cell r="HP73" t="str">
            <v>Park Falls</v>
          </cell>
          <cell r="HQ73" t="str">
            <v>54552</v>
          </cell>
          <cell r="HR73" t="str">
            <v>mlalberg@pctcnet.net</v>
          </cell>
          <cell r="HS73" t="str">
            <v>Ms.</v>
          </cell>
          <cell r="HT73" t="str">
            <v>Susan</v>
          </cell>
          <cell r="HU73" t="str">
            <v>Reinecke</v>
          </cell>
          <cell r="HV73" t="str">
            <v>728 S. 7th Avenue</v>
          </cell>
          <cell r="HW73" t="str">
            <v>Park Falls</v>
          </cell>
          <cell r="HX73" t="str">
            <v>54552-1050</v>
          </cell>
          <cell r="HY73" t="str">
            <v>slreinecke@gmail.com</v>
          </cell>
          <cell r="HZ73" t="str">
            <v>Mr.</v>
          </cell>
          <cell r="IA73" t="str">
            <v>Michael</v>
          </cell>
          <cell r="IB73" t="str">
            <v>Mader</v>
          </cell>
          <cell r="IC73" t="str">
            <v>97 Heritage Lane</v>
          </cell>
          <cell r="ID73" t="str">
            <v>Park Falls</v>
          </cell>
          <cell r="IE73" t="str">
            <v>54552</v>
          </cell>
          <cell r="IF73" t="str">
            <v>michaelandbev@charter.net</v>
          </cell>
          <cell r="IG73" t="str">
            <v>Mr.</v>
          </cell>
          <cell r="IH73" t="str">
            <v>Edward</v>
          </cell>
          <cell r="II73" t="str">
            <v>Busby</v>
          </cell>
          <cell r="IJ73" t="str">
            <v>442 N. 1st Avenue</v>
          </cell>
          <cell r="IK73" t="str">
            <v>Park Falls</v>
          </cell>
          <cell r="IL73" t="str">
            <v>54552-1305</v>
          </cell>
          <cell r="IM73" t="str">
            <v>egbusby@charter.net</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v>8</v>
          </cell>
          <cell r="KZ73" t="str">
            <v>City</v>
          </cell>
          <cell r="LA73" t="str">
            <v>Park Falls</v>
          </cell>
          <cell r="LB73">
            <v>250414</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v>250414</v>
          </cell>
          <cell r="LV73">
            <v>90396</v>
          </cell>
          <cell r="LW73" t="str">
            <v>Ashland</v>
          </cell>
          <cell r="LX73">
            <v>68941</v>
          </cell>
          <cell r="LY73" t="str">
            <v>Iron</v>
          </cell>
          <cell r="LZ73">
            <v>5364</v>
          </cell>
          <cell r="MA73" t="str">
            <v>Rusk</v>
          </cell>
          <cell r="MB73">
            <v>122</v>
          </cell>
          <cell r="MC73" t="str">
            <v>Sawyer</v>
          </cell>
          <cell r="MD73">
            <v>672</v>
          </cell>
          <cell r="ME73" t="str">
            <v/>
          </cell>
          <cell r="MF73" t="str">
            <v/>
          </cell>
          <cell r="MG73" t="str">
            <v/>
          </cell>
          <cell r="MH73" t="str">
            <v/>
          </cell>
          <cell r="MI73" t="str">
            <v/>
          </cell>
          <cell r="MJ73" t="str">
            <v/>
          </cell>
          <cell r="MK73" t="str">
            <v/>
          </cell>
          <cell r="ML73" t="str">
            <v/>
          </cell>
          <cell r="MM73" t="str">
            <v/>
          </cell>
          <cell r="MN73" t="str">
            <v/>
          </cell>
          <cell r="MO73" t="str">
            <v/>
          </cell>
          <cell r="MP73" t="str">
            <v/>
          </cell>
          <cell r="MQ73">
            <v>75099</v>
          </cell>
          <cell r="MR73" t="str">
            <v/>
          </cell>
          <cell r="MS73">
            <v>0</v>
          </cell>
          <cell r="MT73" t="str">
            <v/>
          </cell>
          <cell r="MU73" t="str">
            <v/>
          </cell>
          <cell r="MV73" t="str">
            <v/>
          </cell>
          <cell r="MW73" t="str">
            <v/>
          </cell>
          <cell r="MX73" t="str">
            <v/>
          </cell>
          <cell r="MY73" t="str">
            <v/>
          </cell>
          <cell r="MZ73" t="str">
            <v/>
          </cell>
          <cell r="NA73" t="str">
            <v/>
          </cell>
          <cell r="NB73" t="str">
            <v/>
          </cell>
          <cell r="NC73">
            <v>0</v>
          </cell>
          <cell r="ND73" t="str">
            <v/>
          </cell>
          <cell r="NE73" t="str">
            <v/>
          </cell>
          <cell r="NF73">
            <v>0</v>
          </cell>
          <cell r="NG73" t="str">
            <v/>
          </cell>
          <cell r="NH73" t="str">
            <v/>
          </cell>
          <cell r="NI73" t="str">
            <v/>
          </cell>
          <cell r="NJ73" t="str">
            <v/>
          </cell>
          <cell r="NK73" t="str">
            <v/>
          </cell>
          <cell r="NL73" t="str">
            <v/>
          </cell>
          <cell r="NM73" t="str">
            <v/>
          </cell>
          <cell r="NN73" t="str">
            <v/>
          </cell>
          <cell r="NO73" t="str">
            <v/>
          </cell>
          <cell r="NP73">
            <v>0</v>
          </cell>
          <cell r="NQ73" t="str">
            <v>Price County - Books by Mail</v>
          </cell>
          <cell r="NR73">
            <v>17500</v>
          </cell>
          <cell r="NS73" t="str">
            <v/>
          </cell>
          <cell r="NT73" t="str">
            <v/>
          </cell>
          <cell r="NU73" t="str">
            <v/>
          </cell>
          <cell r="NV73" t="str">
            <v/>
          </cell>
          <cell r="NW73" t="str">
            <v/>
          </cell>
          <cell r="NX73" t="str">
            <v/>
          </cell>
          <cell r="NY73">
            <v>17500</v>
          </cell>
          <cell r="NZ73">
            <v>0</v>
          </cell>
          <cell r="OA73">
            <v>12849</v>
          </cell>
          <cell r="OB73">
            <v>446258</v>
          </cell>
        </row>
        <row r="74">
          <cell r="BM74" t="str">
            <v>WI0247</v>
          </cell>
          <cell r="BN74" t="str">
            <v/>
          </cell>
          <cell r="BO74" t="str">
            <v/>
          </cell>
          <cell r="BP74" t="str">
            <v>03</v>
          </cell>
          <cell r="BQ74" t="str">
            <v>WI</v>
          </cell>
          <cell r="BR74" t="str">
            <v/>
          </cell>
          <cell r="BS74" t="str">
            <v/>
          </cell>
          <cell r="BT74" t="str">
            <v>2019</v>
          </cell>
          <cell r="BU74" t="str">
            <v/>
          </cell>
          <cell r="BV74">
            <v>2</v>
          </cell>
          <cell r="BW74" t="str">
            <v/>
          </cell>
          <cell r="BX74" t="str">
            <v/>
          </cell>
          <cell r="BY74" t="str">
            <v/>
          </cell>
          <cell r="BZ74" t="str">
            <v/>
          </cell>
          <cell r="CA74" t="str">
            <v>Indianhead Federated Library System</v>
          </cell>
          <cell r="CB74" t="str">
            <v>Pepin Public Library</v>
          </cell>
          <cell r="CC74" t="str">
            <v>Ms</v>
          </cell>
          <cell r="CD74" t="str">
            <v>Christy</v>
          </cell>
          <cell r="CE74" t="str">
            <v>Rundquist</v>
          </cell>
          <cell r="CF74" t="str">
            <v>director@pepinpubliclibrary.org</v>
          </cell>
          <cell r="CG74" t="str">
            <v/>
          </cell>
          <cell r="CH74" t="str">
            <v/>
          </cell>
          <cell r="CI74" t="str">
            <v/>
          </cell>
          <cell r="CJ74" t="str">
            <v/>
          </cell>
          <cell r="CK74" t="str">
            <v/>
          </cell>
          <cell r="CL74" t="str">
            <v/>
          </cell>
          <cell r="CM74" t="str">
            <v>510 2nd St.</v>
          </cell>
          <cell r="CN74" t="str">
            <v>PO Box 277</v>
          </cell>
          <cell r="CO74" t="str">
            <v>Pepin</v>
          </cell>
          <cell r="CP74" t="str">
            <v>54759</v>
          </cell>
          <cell r="CQ74" t="str">
            <v>0277</v>
          </cell>
          <cell r="CR74" t="str">
            <v>Pepin</v>
          </cell>
          <cell r="CS74" t="str">
            <v>WI</v>
          </cell>
          <cell r="CT74" t="str">
            <v>(715)442-4932</v>
          </cell>
          <cell r="CU74" t="str">
            <v/>
          </cell>
          <cell r="CV74" t="str">
            <v/>
          </cell>
          <cell r="CW74" t="str">
            <v>(715)442-4932</v>
          </cell>
          <cell r="CX74">
            <v>3336</v>
          </cell>
          <cell r="CY74">
            <v>0</v>
          </cell>
          <cell r="CZ74" t="str">
            <v>CE</v>
          </cell>
          <cell r="DA74">
            <v>30</v>
          </cell>
          <cell r="DB74">
            <v>20</v>
          </cell>
          <cell r="DC74">
            <v>35</v>
          </cell>
          <cell r="DD74">
            <v>52</v>
          </cell>
          <cell r="DE74">
            <v>32</v>
          </cell>
          <cell r="DF74">
            <v>1720</v>
          </cell>
          <cell r="DG74">
            <v>600</v>
          </cell>
          <cell r="DH74">
            <v>1120</v>
          </cell>
          <cell r="DI74">
            <v>12433</v>
          </cell>
          <cell r="DJ74">
            <v>499</v>
          </cell>
          <cell r="DK74">
            <v>159486</v>
          </cell>
          <cell r="DL74">
            <v>910</v>
          </cell>
          <cell r="DM74">
            <v>85</v>
          </cell>
          <cell r="DN74">
            <v>56164</v>
          </cell>
          <cell r="DO74">
            <v>2030</v>
          </cell>
          <cell r="DP74">
            <v>305</v>
          </cell>
          <cell r="DQ74">
            <v>969</v>
          </cell>
          <cell r="DR74">
            <v>22</v>
          </cell>
          <cell r="DS74" t="str">
            <v/>
          </cell>
          <cell r="DT74" t="str">
            <v>Kits, Equipment</v>
          </cell>
          <cell r="DU74" t="str">
            <v/>
          </cell>
          <cell r="DV74" t="str">
            <v/>
          </cell>
          <cell r="DW74" t="str">
            <v/>
          </cell>
          <cell r="DX74" t="str">
            <v/>
          </cell>
          <cell r="DY74">
            <v>0</v>
          </cell>
          <cell r="DZ74">
            <v>6</v>
          </cell>
          <cell r="EA74">
            <v>50</v>
          </cell>
          <cell r="EB74">
            <v>56</v>
          </cell>
          <cell r="EC74">
            <v>34</v>
          </cell>
          <cell r="ED74">
            <v>232104</v>
          </cell>
          <cell r="EE74">
            <v>5.3566500000000003E-2</v>
          </cell>
          <cell r="EF74">
            <v>6</v>
          </cell>
          <cell r="EG74" t="str">
            <v/>
          </cell>
          <cell r="EH74">
            <v>34</v>
          </cell>
          <cell r="EI74">
            <v>889</v>
          </cell>
          <cell r="EJ74">
            <v>14509</v>
          </cell>
          <cell r="EK74">
            <v>2837</v>
          </cell>
          <cell r="EL74" t="str">
            <v/>
          </cell>
          <cell r="EM74" t="str">
            <v/>
          </cell>
          <cell r="EN74" t="str">
            <v/>
          </cell>
          <cell r="EO74" t="str">
            <v>Total ILL Transactions</v>
          </cell>
          <cell r="EP74" t="str">
            <v/>
          </cell>
          <cell r="EQ74" t="str">
            <v/>
          </cell>
          <cell r="ER74" t="str">
            <v/>
          </cell>
          <cell r="ES74" t="str">
            <v/>
          </cell>
          <cell r="ET74" t="str">
            <v/>
          </cell>
          <cell r="EU74" t="str">
            <v/>
          </cell>
          <cell r="EV74">
            <v>8568</v>
          </cell>
          <cell r="EW74">
            <v>4953</v>
          </cell>
          <cell r="EX74">
            <v>8568</v>
          </cell>
          <cell r="EY74">
            <v>4953</v>
          </cell>
          <cell r="EZ74">
            <v>290</v>
          </cell>
          <cell r="FA74">
            <v>433</v>
          </cell>
          <cell r="FB74">
            <v>723</v>
          </cell>
          <cell r="FC74" t="str">
            <v>Survey Week(s)</v>
          </cell>
          <cell r="FD74">
            <v>240</v>
          </cell>
          <cell r="FE74" t="str">
            <v>Survey Week(s)</v>
          </cell>
          <cell r="FF74">
            <v>12174</v>
          </cell>
          <cell r="FG74" t="str">
            <v>Survey Week(s)</v>
          </cell>
          <cell r="FH74">
            <v>1624</v>
          </cell>
          <cell r="FI74" t="str">
            <v>2</v>
          </cell>
          <cell r="FJ74">
            <v>7499</v>
          </cell>
          <cell r="FK74">
            <v>4455</v>
          </cell>
          <cell r="FL74" t="str">
            <v/>
          </cell>
          <cell r="FM74" t="str">
            <v/>
          </cell>
          <cell r="FN74" t="str">
            <v/>
          </cell>
          <cell r="FO74" t="str">
            <v/>
          </cell>
          <cell r="FP74" t="str">
            <v/>
          </cell>
          <cell r="FQ74">
            <v>-1</v>
          </cell>
          <cell r="FR74">
            <v>2205</v>
          </cell>
          <cell r="FS74">
            <v>1949</v>
          </cell>
          <cell r="FT74">
            <v>1</v>
          </cell>
          <cell r="FU74">
            <v>4155</v>
          </cell>
          <cell r="FV74">
            <v>144</v>
          </cell>
          <cell r="FW74">
            <v>-1</v>
          </cell>
          <cell r="FX74">
            <v>18664</v>
          </cell>
          <cell r="FY74">
            <v>18664</v>
          </cell>
          <cell r="FZ74">
            <v>14</v>
          </cell>
          <cell r="GA74">
            <v>3</v>
          </cell>
          <cell r="GB74">
            <v>16</v>
          </cell>
          <cell r="GC74">
            <v>33</v>
          </cell>
          <cell r="GD74">
            <v>61</v>
          </cell>
          <cell r="GE74">
            <v>5</v>
          </cell>
          <cell r="GF74">
            <v>289</v>
          </cell>
          <cell r="GG74">
            <v>355</v>
          </cell>
          <cell r="GH74">
            <v>5</v>
          </cell>
          <cell r="GI74">
            <v>5</v>
          </cell>
          <cell r="GJ74" t="str">
            <v>Ms.</v>
          </cell>
          <cell r="GK74" t="str">
            <v>Alice</v>
          </cell>
          <cell r="GL74" t="str">
            <v>Auth</v>
          </cell>
          <cell r="GM74" t="str">
            <v>N1604 Bogus Rd</v>
          </cell>
          <cell r="GN74" t="str">
            <v>Stockholm</v>
          </cell>
          <cell r="GO74" t="str">
            <v>54769</v>
          </cell>
          <cell r="GP74" t="str">
            <v>authacres@centurytel.net</v>
          </cell>
          <cell r="GQ74" t="str">
            <v>Ms.</v>
          </cell>
          <cell r="GR74" t="str">
            <v>Renee</v>
          </cell>
          <cell r="GS74" t="str">
            <v>Elberg</v>
          </cell>
          <cell r="GT74" t="str">
            <v>316 Cedar St</v>
          </cell>
          <cell r="GU74" t="str">
            <v>Pepin</v>
          </cell>
          <cell r="GV74" t="str">
            <v>54759</v>
          </cell>
          <cell r="GW74" t="str">
            <v>rgelberg@centurytel.net</v>
          </cell>
          <cell r="GX74" t="str">
            <v>Ms.</v>
          </cell>
          <cell r="GY74" t="str">
            <v>Mary</v>
          </cell>
          <cell r="GZ74" t="str">
            <v>Fayerweather</v>
          </cell>
          <cell r="HA74" t="str">
            <v>PO Box 327</v>
          </cell>
          <cell r="HB74" t="str">
            <v>Pepin</v>
          </cell>
          <cell r="HC74" t="str">
            <v>54759</v>
          </cell>
          <cell r="HD74" t="str">
            <v>marygolfer43@gmail.com</v>
          </cell>
          <cell r="HE74" t="str">
            <v>Ms.</v>
          </cell>
          <cell r="HF74" t="str">
            <v>Carol</v>
          </cell>
          <cell r="HG74" t="str">
            <v>Nelson</v>
          </cell>
          <cell r="HH74" t="str">
            <v>401 Boyd St</v>
          </cell>
          <cell r="HI74" t="str">
            <v>Pepin</v>
          </cell>
          <cell r="HJ74" t="str">
            <v>54759</v>
          </cell>
          <cell r="HK74" t="str">
            <v>canelson@centurytel.net</v>
          </cell>
          <cell r="HL74" t="str">
            <v>Ms.</v>
          </cell>
          <cell r="HM74" t="str">
            <v>Hayley</v>
          </cell>
          <cell r="HN74" t="str">
            <v>Ingli</v>
          </cell>
          <cell r="HO74" t="str">
            <v>W11007 County Road J</v>
          </cell>
          <cell r="HP74" t="str">
            <v>Stockholm</v>
          </cell>
          <cell r="HQ74" t="str">
            <v>54769</v>
          </cell>
          <cell r="HR74" t="str">
            <v>hayleyi@pepin.k12.wi.us</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v>5</v>
          </cell>
          <cell r="KZ74" t="str">
            <v>Village</v>
          </cell>
          <cell r="LA74" t="str">
            <v>Pepin</v>
          </cell>
          <cell r="LB74">
            <v>17175</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v>17175</v>
          </cell>
          <cell r="LV74">
            <v>18500</v>
          </cell>
          <cell r="LW74" t="str">
            <v>Dunn</v>
          </cell>
          <cell r="LX74">
            <v>244</v>
          </cell>
          <cell r="LY74" t="str">
            <v>Buffalo</v>
          </cell>
          <cell r="LZ74">
            <v>1052</v>
          </cell>
          <cell r="MA74" t="str">
            <v>Eau Claire</v>
          </cell>
          <cell r="MB74">
            <v>41</v>
          </cell>
          <cell r="MC74" t="str">
            <v>Pierce</v>
          </cell>
          <cell r="MD74">
            <v>903</v>
          </cell>
          <cell r="ME74" t="str">
            <v/>
          </cell>
          <cell r="MF74" t="str">
            <v/>
          </cell>
          <cell r="MG74" t="str">
            <v/>
          </cell>
          <cell r="MH74" t="str">
            <v/>
          </cell>
          <cell r="MI74" t="str">
            <v/>
          </cell>
          <cell r="MJ74" t="str">
            <v/>
          </cell>
          <cell r="MK74" t="str">
            <v/>
          </cell>
          <cell r="ML74" t="str">
            <v/>
          </cell>
          <cell r="MM74" t="str">
            <v/>
          </cell>
          <cell r="MN74" t="str">
            <v/>
          </cell>
          <cell r="MO74" t="str">
            <v/>
          </cell>
          <cell r="MP74" t="str">
            <v/>
          </cell>
          <cell r="MQ74">
            <v>2240</v>
          </cell>
          <cell r="MR74" t="str">
            <v/>
          </cell>
          <cell r="MS74">
            <v>0</v>
          </cell>
          <cell r="MT74" t="str">
            <v/>
          </cell>
          <cell r="MU74" t="str">
            <v/>
          </cell>
          <cell r="MV74" t="str">
            <v/>
          </cell>
          <cell r="MW74" t="str">
            <v/>
          </cell>
          <cell r="MX74" t="str">
            <v/>
          </cell>
          <cell r="MY74" t="str">
            <v/>
          </cell>
          <cell r="MZ74">
            <v>0</v>
          </cell>
          <cell r="NA74" t="str">
            <v/>
          </cell>
          <cell r="NB74" t="str">
            <v/>
          </cell>
          <cell r="NC74">
            <v>0</v>
          </cell>
          <cell r="ND74" t="str">
            <v/>
          </cell>
          <cell r="NE74" t="str">
            <v/>
          </cell>
          <cell r="NF74">
            <v>0</v>
          </cell>
          <cell r="NG74" t="str">
            <v/>
          </cell>
          <cell r="NH74" t="str">
            <v/>
          </cell>
          <cell r="NI74" t="str">
            <v/>
          </cell>
          <cell r="NJ74" t="str">
            <v/>
          </cell>
          <cell r="NK74" t="str">
            <v/>
          </cell>
          <cell r="NL74" t="str">
            <v/>
          </cell>
          <cell r="NM74" t="str">
            <v/>
          </cell>
          <cell r="NN74" t="str">
            <v/>
          </cell>
          <cell r="NO74" t="str">
            <v/>
          </cell>
          <cell r="NP74">
            <v>0</v>
          </cell>
          <cell r="NQ74" t="str">
            <v/>
          </cell>
          <cell r="NR74" t="str">
            <v/>
          </cell>
          <cell r="NS74" t="str">
            <v/>
          </cell>
          <cell r="NT74" t="str">
            <v/>
          </cell>
          <cell r="NU74" t="str">
            <v/>
          </cell>
          <cell r="NV74" t="str">
            <v/>
          </cell>
          <cell r="NW74" t="str">
            <v/>
          </cell>
          <cell r="NX74" t="str">
            <v/>
          </cell>
          <cell r="NY74" t="str">
            <v/>
          </cell>
          <cell r="NZ74">
            <v>0</v>
          </cell>
          <cell r="OA74">
            <v>9875</v>
          </cell>
          <cell r="OB74">
            <v>47790</v>
          </cell>
        </row>
        <row r="75">
          <cell r="BM75" t="str">
            <v>WI0250</v>
          </cell>
          <cell r="BN75" t="str">
            <v/>
          </cell>
          <cell r="BO75" t="str">
            <v/>
          </cell>
          <cell r="BP75" t="str">
            <v>03</v>
          </cell>
          <cell r="BQ75" t="str">
            <v>WI</v>
          </cell>
          <cell r="BR75" t="str">
            <v/>
          </cell>
          <cell r="BS75" t="str">
            <v/>
          </cell>
          <cell r="BT75" t="str">
            <v>2019</v>
          </cell>
          <cell r="BU75" t="str">
            <v/>
          </cell>
          <cell r="BV75">
            <v>2</v>
          </cell>
          <cell r="BW75" t="str">
            <v/>
          </cell>
          <cell r="BX75" t="str">
            <v/>
          </cell>
          <cell r="BY75" t="str">
            <v/>
          </cell>
          <cell r="BZ75" t="str">
            <v/>
          </cell>
          <cell r="CA75" t="str">
            <v>Indianhead Federated Library System</v>
          </cell>
          <cell r="CB75" t="str">
            <v>Phillips Public Library</v>
          </cell>
          <cell r="CC75" t="str">
            <v>Mrs.</v>
          </cell>
          <cell r="CD75" t="str">
            <v>Rebecca</v>
          </cell>
          <cell r="CE75" t="str">
            <v>Puhl</v>
          </cell>
          <cell r="CF75" t="str">
            <v>rebeccas@phillipspl.org</v>
          </cell>
          <cell r="CG75" t="str">
            <v/>
          </cell>
          <cell r="CH75" t="str">
            <v/>
          </cell>
          <cell r="CI75" t="str">
            <v/>
          </cell>
          <cell r="CJ75" t="str">
            <v/>
          </cell>
          <cell r="CK75" t="str">
            <v/>
          </cell>
          <cell r="CL75" t="str">
            <v/>
          </cell>
          <cell r="CM75" t="str">
            <v>286 Cherry St.</v>
          </cell>
          <cell r="CN75" t="str">
            <v>286 Cherry St.</v>
          </cell>
          <cell r="CO75" t="str">
            <v>Phillips</v>
          </cell>
          <cell r="CP75" t="str">
            <v>54555</v>
          </cell>
          <cell r="CQ75" t="str">
            <v>1240</v>
          </cell>
          <cell r="CR75" t="str">
            <v>Price</v>
          </cell>
          <cell r="CS75" t="str">
            <v>WI</v>
          </cell>
          <cell r="CT75" t="str">
            <v>(715)339-2868</v>
          </cell>
          <cell r="CU75" t="str">
            <v/>
          </cell>
          <cell r="CV75" t="str">
            <v/>
          </cell>
          <cell r="CW75" t="str">
            <v/>
          </cell>
          <cell r="CX75">
            <v>5784</v>
          </cell>
          <cell r="CY75">
            <v>0</v>
          </cell>
          <cell r="CZ75" t="str">
            <v>CE</v>
          </cell>
          <cell r="DA75">
            <v>57</v>
          </cell>
          <cell r="DB75">
            <v>38</v>
          </cell>
          <cell r="DC75">
            <v>53</v>
          </cell>
          <cell r="DD75">
            <v>52</v>
          </cell>
          <cell r="DE75">
            <v>14</v>
          </cell>
          <cell r="DF75">
            <v>2908</v>
          </cell>
          <cell r="DG75">
            <v>2166</v>
          </cell>
          <cell r="DH75">
            <v>742</v>
          </cell>
          <cell r="DI75">
            <v>16348</v>
          </cell>
          <cell r="DJ75">
            <v>2107</v>
          </cell>
          <cell r="DK75">
            <v>159486</v>
          </cell>
          <cell r="DL75">
            <v>1054</v>
          </cell>
          <cell r="DM75">
            <v>29</v>
          </cell>
          <cell r="DN75">
            <v>56164</v>
          </cell>
          <cell r="DO75">
            <v>2325</v>
          </cell>
          <cell r="DP75">
            <v>282</v>
          </cell>
          <cell r="DQ75">
            <v>969</v>
          </cell>
          <cell r="DR75">
            <v>243</v>
          </cell>
          <cell r="DS75" t="str">
            <v/>
          </cell>
          <cell r="DT75" t="str">
            <v>toys, kits, book CD, puppets, puzzles, equiptment</v>
          </cell>
          <cell r="DU75" t="str">
            <v/>
          </cell>
          <cell r="DV75" t="str">
            <v/>
          </cell>
          <cell r="DW75" t="str">
            <v/>
          </cell>
          <cell r="DX75" t="str">
            <v/>
          </cell>
          <cell r="DY75">
            <v>0</v>
          </cell>
          <cell r="DZ75">
            <v>6</v>
          </cell>
          <cell r="EA75">
            <v>50</v>
          </cell>
          <cell r="EB75">
            <v>56</v>
          </cell>
          <cell r="EC75">
            <v>45</v>
          </cell>
          <cell r="ED75">
            <v>236690</v>
          </cell>
          <cell r="EE75">
            <v>6.9069199999999997E-2</v>
          </cell>
          <cell r="EF75">
            <v>6</v>
          </cell>
          <cell r="EG75" t="str">
            <v/>
          </cell>
          <cell r="EH75">
            <v>45</v>
          </cell>
          <cell r="EI75">
            <v>2418</v>
          </cell>
          <cell r="EJ75">
            <v>58839</v>
          </cell>
          <cell r="EK75">
            <v>21280</v>
          </cell>
          <cell r="EL75" t="str">
            <v/>
          </cell>
          <cell r="EM75" t="str">
            <v/>
          </cell>
          <cell r="EN75" t="str">
            <v/>
          </cell>
          <cell r="EO75" t="str">
            <v>Total ILL Transactions</v>
          </cell>
          <cell r="EP75" t="str">
            <v/>
          </cell>
          <cell r="EQ75" t="str">
            <v/>
          </cell>
          <cell r="ER75" t="str">
            <v/>
          </cell>
          <cell r="ES75" t="str">
            <v/>
          </cell>
          <cell r="ET75" t="str">
            <v/>
          </cell>
          <cell r="EU75" t="str">
            <v/>
          </cell>
          <cell r="EV75">
            <v>10088</v>
          </cell>
          <cell r="EW75">
            <v>13186</v>
          </cell>
          <cell r="EX75">
            <v>10088</v>
          </cell>
          <cell r="EY75">
            <v>13186</v>
          </cell>
          <cell r="EZ75">
            <v>934</v>
          </cell>
          <cell r="FA75">
            <v>2159</v>
          </cell>
          <cell r="FB75">
            <v>3093</v>
          </cell>
          <cell r="FC75" t="str">
            <v>Actual Count</v>
          </cell>
          <cell r="FD75">
            <v>72</v>
          </cell>
          <cell r="FE75" t="str">
            <v>Survey Week(s)</v>
          </cell>
          <cell r="FF75">
            <v>40973</v>
          </cell>
          <cell r="FG75" t="str">
            <v>Actual Count</v>
          </cell>
          <cell r="FH75">
            <v>3145</v>
          </cell>
          <cell r="FI75" t="str">
            <v>2</v>
          </cell>
          <cell r="FJ75">
            <v>28493</v>
          </cell>
          <cell r="FK75">
            <v>5454</v>
          </cell>
          <cell r="FL75" t="str">
            <v/>
          </cell>
          <cell r="FM75" t="str">
            <v/>
          </cell>
          <cell r="FN75">
            <v>0</v>
          </cell>
          <cell r="FO75">
            <v>0</v>
          </cell>
          <cell r="FP75">
            <v>3</v>
          </cell>
          <cell r="FQ75">
            <v>3</v>
          </cell>
          <cell r="FR75">
            <v>3533</v>
          </cell>
          <cell r="FS75">
            <v>3221</v>
          </cell>
          <cell r="FT75">
            <v>8</v>
          </cell>
          <cell r="FU75">
            <v>6762</v>
          </cell>
          <cell r="FV75">
            <v>266</v>
          </cell>
          <cell r="FW75">
            <v>6765</v>
          </cell>
          <cell r="FX75">
            <v>65601</v>
          </cell>
          <cell r="FY75">
            <v>65604</v>
          </cell>
          <cell r="FZ75">
            <v>138</v>
          </cell>
          <cell r="GA75">
            <v>0</v>
          </cell>
          <cell r="GB75">
            <v>15</v>
          </cell>
          <cell r="GC75">
            <v>153</v>
          </cell>
          <cell r="GD75">
            <v>2157</v>
          </cell>
          <cell r="GE75">
            <v>0</v>
          </cell>
          <cell r="GF75">
            <v>184</v>
          </cell>
          <cell r="GG75">
            <v>2341</v>
          </cell>
          <cell r="GH75">
            <v>8</v>
          </cell>
          <cell r="GI75">
            <v>4</v>
          </cell>
          <cell r="GJ75" t="str">
            <v>Mr.</v>
          </cell>
          <cell r="GK75" t="str">
            <v>Rick</v>
          </cell>
          <cell r="GL75" t="str">
            <v>Morgan</v>
          </cell>
          <cell r="GM75" t="str">
            <v>PO Box 50</v>
          </cell>
          <cell r="GN75" t="str">
            <v>Phillips</v>
          </cell>
          <cell r="GO75" t="str">
            <v>54555</v>
          </cell>
          <cell r="GP75" t="str">
            <v>rmorgan@phillips.k12.wi,us</v>
          </cell>
          <cell r="GQ75" t="str">
            <v>Ms.</v>
          </cell>
          <cell r="GR75" t="str">
            <v>Anna</v>
          </cell>
          <cell r="GS75" t="str">
            <v>Vollendorf</v>
          </cell>
          <cell r="GT75" t="str">
            <v>250 Kimball St</v>
          </cell>
          <cell r="GU75" t="str">
            <v>Phillips</v>
          </cell>
          <cell r="GV75" t="str">
            <v>54555</v>
          </cell>
          <cell r="GW75" t="str">
            <v>bsns1329@outlook.com</v>
          </cell>
          <cell r="GX75" t="str">
            <v>Ms.</v>
          </cell>
          <cell r="GY75" t="str">
            <v>Sue</v>
          </cell>
          <cell r="GZ75" t="str">
            <v>Laurila</v>
          </cell>
          <cell r="HA75" t="str">
            <v>200 Ridgewood Ct</v>
          </cell>
          <cell r="HB75" t="str">
            <v>Phillips</v>
          </cell>
          <cell r="HC75" t="str">
            <v>54555</v>
          </cell>
          <cell r="HD75" t="str">
            <v>laurila@pctcnet.net</v>
          </cell>
          <cell r="HE75" t="str">
            <v>Ms.</v>
          </cell>
          <cell r="HF75" t="str">
            <v>Laura</v>
          </cell>
          <cell r="HG75" t="str">
            <v>Tomaszewski</v>
          </cell>
          <cell r="HH75" t="str">
            <v>285 Elm St</v>
          </cell>
          <cell r="HI75" t="str">
            <v>Phillips</v>
          </cell>
          <cell r="HJ75" t="str">
            <v>54555</v>
          </cell>
          <cell r="HK75" t="str">
            <v/>
          </cell>
          <cell r="HL75" t="str">
            <v>Mr.</v>
          </cell>
          <cell r="HM75" t="str">
            <v>Bruce</v>
          </cell>
          <cell r="HN75" t="str">
            <v>Marshall</v>
          </cell>
          <cell r="HO75" t="str">
            <v>W7370 Morningside Drive</v>
          </cell>
          <cell r="HP75" t="str">
            <v>Phillips</v>
          </cell>
          <cell r="HQ75" t="str">
            <v>54555</v>
          </cell>
          <cell r="HR75" t="str">
            <v>marshfam@pctcnet.net</v>
          </cell>
          <cell r="HS75" t="str">
            <v>Ms.</v>
          </cell>
          <cell r="HT75" t="str">
            <v>Rebecca</v>
          </cell>
          <cell r="HU75" t="str">
            <v>Steinbach</v>
          </cell>
          <cell r="HV75" t="str">
            <v>285 S Avon</v>
          </cell>
          <cell r="HW75" t="str">
            <v>Phillips</v>
          </cell>
          <cell r="HX75" t="str">
            <v>54555</v>
          </cell>
          <cell r="HY75" t="str">
            <v>bsteinbach@phillips.k12.wi.us</v>
          </cell>
          <cell r="HZ75" t="str">
            <v>Mr.</v>
          </cell>
          <cell r="IA75" t="str">
            <v>Meredith</v>
          </cell>
          <cell r="IB75" t="str">
            <v>Hueckman</v>
          </cell>
          <cell r="IC75" t="str">
            <v>264 N Avon Ave</v>
          </cell>
          <cell r="ID75" t="str">
            <v>Phillips</v>
          </cell>
          <cell r="IE75" t="str">
            <v>54555</v>
          </cell>
          <cell r="IF75" t="str">
            <v>terry.mason@marquipwardunited.com</v>
          </cell>
          <cell r="IG75" t="str">
            <v>Mr.</v>
          </cell>
          <cell r="IH75" t="str">
            <v>Galen</v>
          </cell>
          <cell r="II75" t="str">
            <v>Azbell</v>
          </cell>
          <cell r="IJ75" t="str">
            <v>W6841 County Rd H</v>
          </cell>
          <cell r="IK75" t="str">
            <v>Phillips</v>
          </cell>
          <cell r="IL75" t="str">
            <v>54555</v>
          </cell>
          <cell r="IM75" t="str">
            <v>galen.azbell@gmail.com</v>
          </cell>
          <cell r="IN75" t="str">
            <v>Ms.</v>
          </cell>
          <cell r="IO75" t="str">
            <v>Jennifer</v>
          </cell>
          <cell r="IP75" t="str">
            <v>Markle</v>
          </cell>
          <cell r="IQ75" t="str">
            <v>340 Elk Ave</v>
          </cell>
          <cell r="IR75" t="str">
            <v>Phillips</v>
          </cell>
          <cell r="IS75" t="str">
            <v>54555</v>
          </cell>
          <cell r="IT75" t="str">
            <v>jennymarkle@gmail.com</v>
          </cell>
          <cell r="IU75" t="str">
            <v/>
          </cell>
          <cell r="IV75" t="str">
            <v/>
          </cell>
          <cell r="IW75" t="str">
            <v/>
          </cell>
          <cell r="IX75" t="str">
            <v/>
          </cell>
          <cell r="IY75" t="str">
            <v/>
          </cell>
          <cell r="IZ75" t="str">
            <v/>
          </cell>
          <cell r="JA75" t="str">
            <v/>
          </cell>
          <cell r="JB75" t="str">
            <v/>
          </cell>
          <cell r="JC75" t="str">
            <v/>
          </cell>
          <cell r="JD75" t="str">
            <v/>
          </cell>
          <cell r="JE75" t="str">
            <v/>
          </cell>
          <cell r="JF75" t="str">
            <v/>
          </cell>
          <cell r="JG75" t="str">
            <v/>
          </cell>
          <cell r="JH75" t="str">
            <v/>
          </cell>
          <cell r="JI75" t="str">
            <v/>
          </cell>
          <cell r="JJ75" t="str">
            <v/>
          </cell>
          <cell r="JK75" t="str">
            <v/>
          </cell>
          <cell r="JL75" t="str">
            <v/>
          </cell>
          <cell r="JM75" t="str">
            <v/>
          </cell>
          <cell r="JN75" t="str">
            <v/>
          </cell>
          <cell r="JO75" t="str">
            <v/>
          </cell>
          <cell r="JP75" t="str">
            <v/>
          </cell>
          <cell r="JQ75" t="str">
            <v/>
          </cell>
          <cell r="JR75" t="str">
            <v/>
          </cell>
          <cell r="JS75" t="str">
            <v/>
          </cell>
          <cell r="JT75" t="str">
            <v/>
          </cell>
          <cell r="JU75" t="str">
            <v/>
          </cell>
          <cell r="JV75" t="str">
            <v/>
          </cell>
          <cell r="JW75" t="str">
            <v/>
          </cell>
          <cell r="JX75" t="str">
            <v/>
          </cell>
          <cell r="JY75" t="str">
            <v/>
          </cell>
          <cell r="JZ75" t="str">
            <v/>
          </cell>
          <cell r="KA75" t="str">
            <v/>
          </cell>
          <cell r="KB75" t="str">
            <v/>
          </cell>
          <cell r="KC75" t="str">
            <v/>
          </cell>
          <cell r="KD75" t="str">
            <v/>
          </cell>
          <cell r="KE75" t="str">
            <v/>
          </cell>
          <cell r="KF75" t="str">
            <v/>
          </cell>
          <cell r="KG75" t="str">
            <v/>
          </cell>
          <cell r="KH75" t="str">
            <v/>
          </cell>
          <cell r="KI75" t="str">
            <v/>
          </cell>
          <cell r="KJ75" t="str">
            <v/>
          </cell>
          <cell r="KK75" t="str">
            <v/>
          </cell>
          <cell r="KL75" t="str">
            <v/>
          </cell>
          <cell r="KM75" t="str">
            <v/>
          </cell>
          <cell r="KN75" t="str">
            <v/>
          </cell>
          <cell r="KO75" t="str">
            <v/>
          </cell>
          <cell r="KP75" t="str">
            <v/>
          </cell>
          <cell r="KQ75" t="str">
            <v/>
          </cell>
          <cell r="KR75" t="str">
            <v/>
          </cell>
          <cell r="KS75" t="str">
            <v/>
          </cell>
          <cell r="KT75" t="str">
            <v/>
          </cell>
          <cell r="KU75" t="str">
            <v/>
          </cell>
          <cell r="KV75" t="str">
            <v/>
          </cell>
          <cell r="KW75" t="str">
            <v/>
          </cell>
          <cell r="KX75" t="str">
            <v/>
          </cell>
          <cell r="KY75">
            <v>9</v>
          </cell>
          <cell r="KZ75" t="str">
            <v>City</v>
          </cell>
          <cell r="LA75" t="str">
            <v>Phillips</v>
          </cell>
          <cell r="LB75">
            <v>172000</v>
          </cell>
          <cell r="LC75" t="str">
            <v/>
          </cell>
          <cell r="LD75" t="str">
            <v/>
          </cell>
          <cell r="LE75" t="str">
            <v/>
          </cell>
          <cell r="LF75" t="str">
            <v/>
          </cell>
          <cell r="LG75" t="str">
            <v/>
          </cell>
          <cell r="LH75" t="str">
            <v/>
          </cell>
          <cell r="LI75" t="str">
            <v/>
          </cell>
          <cell r="LJ75" t="str">
            <v/>
          </cell>
          <cell r="LK75" t="str">
            <v/>
          </cell>
          <cell r="LL75" t="str">
            <v/>
          </cell>
          <cell r="LM75" t="str">
            <v/>
          </cell>
          <cell r="LN75" t="str">
            <v/>
          </cell>
          <cell r="LO75" t="str">
            <v/>
          </cell>
          <cell r="LP75" t="str">
            <v/>
          </cell>
          <cell r="LQ75" t="str">
            <v/>
          </cell>
          <cell r="LR75" t="str">
            <v/>
          </cell>
          <cell r="LS75" t="str">
            <v/>
          </cell>
          <cell r="LT75" t="str">
            <v/>
          </cell>
          <cell r="LU75">
            <v>172000</v>
          </cell>
          <cell r="LV75">
            <v>165152</v>
          </cell>
          <cell r="LW75" t="str">
            <v>Ashland</v>
          </cell>
          <cell r="LX75">
            <v>2181</v>
          </cell>
          <cell r="LY75" t="str">
            <v/>
          </cell>
          <cell r="LZ75" t="str">
            <v/>
          </cell>
          <cell r="MA75" t="str">
            <v/>
          </cell>
          <cell r="MB75" t="str">
            <v/>
          </cell>
          <cell r="MC75" t="str">
            <v/>
          </cell>
          <cell r="MD75" t="str">
            <v/>
          </cell>
          <cell r="ME75" t="str">
            <v/>
          </cell>
          <cell r="MF75" t="str">
            <v/>
          </cell>
          <cell r="MG75" t="str">
            <v/>
          </cell>
          <cell r="MH75" t="str">
            <v/>
          </cell>
          <cell r="MI75" t="str">
            <v/>
          </cell>
          <cell r="MJ75" t="str">
            <v/>
          </cell>
          <cell r="MK75" t="str">
            <v/>
          </cell>
          <cell r="ML75" t="str">
            <v/>
          </cell>
          <cell r="MM75" t="str">
            <v/>
          </cell>
          <cell r="MN75" t="str">
            <v/>
          </cell>
          <cell r="MO75" t="str">
            <v/>
          </cell>
          <cell r="MP75" t="str">
            <v/>
          </cell>
          <cell r="MQ75">
            <v>2181</v>
          </cell>
          <cell r="MR75" t="str">
            <v>Delivery damaged/lost books</v>
          </cell>
          <cell r="MS75">
            <v>48</v>
          </cell>
          <cell r="MT75" t="str">
            <v/>
          </cell>
          <cell r="MU75" t="str">
            <v/>
          </cell>
          <cell r="MV75" t="str">
            <v/>
          </cell>
          <cell r="MW75" t="str">
            <v/>
          </cell>
          <cell r="MX75" t="str">
            <v/>
          </cell>
          <cell r="MY75" t="str">
            <v/>
          </cell>
          <cell r="MZ75">
            <v>0</v>
          </cell>
          <cell r="NA75" t="str">
            <v>TEACH Grant Exp</v>
          </cell>
          <cell r="NB75">
            <v>111</v>
          </cell>
          <cell r="NC75">
            <v>159</v>
          </cell>
          <cell r="ND75" t="str">
            <v/>
          </cell>
          <cell r="NE75" t="str">
            <v/>
          </cell>
          <cell r="NF75">
            <v>0</v>
          </cell>
          <cell r="NG75" t="str">
            <v/>
          </cell>
          <cell r="NH75" t="str">
            <v/>
          </cell>
          <cell r="NI75" t="str">
            <v/>
          </cell>
          <cell r="NJ75" t="str">
            <v/>
          </cell>
          <cell r="NK75" t="str">
            <v/>
          </cell>
          <cell r="NL75" t="str">
            <v/>
          </cell>
          <cell r="NM75" t="str">
            <v/>
          </cell>
          <cell r="NN75" t="str">
            <v/>
          </cell>
          <cell r="NO75" t="str">
            <v/>
          </cell>
          <cell r="NP75">
            <v>0</v>
          </cell>
          <cell r="NQ75" t="str">
            <v/>
          </cell>
          <cell r="NR75">
            <v>0</v>
          </cell>
          <cell r="NS75" t="str">
            <v/>
          </cell>
          <cell r="NT75" t="str">
            <v/>
          </cell>
          <cell r="NU75" t="str">
            <v/>
          </cell>
          <cell r="NV75" t="str">
            <v/>
          </cell>
          <cell r="NW75" t="str">
            <v/>
          </cell>
          <cell r="NX75" t="str">
            <v/>
          </cell>
          <cell r="NY75">
            <v>0</v>
          </cell>
          <cell r="NZ75">
            <v>0</v>
          </cell>
          <cell r="OA75">
            <v>16586</v>
          </cell>
          <cell r="OB75">
            <v>356078</v>
          </cell>
        </row>
        <row r="76">
          <cell r="BM76" t="str">
            <v>WI0256</v>
          </cell>
          <cell r="BN76" t="str">
            <v/>
          </cell>
          <cell r="BO76" t="str">
            <v/>
          </cell>
          <cell r="BP76" t="str">
            <v>03</v>
          </cell>
          <cell r="BQ76" t="str">
            <v>WI</v>
          </cell>
          <cell r="BR76" t="str">
            <v/>
          </cell>
          <cell r="BS76" t="str">
            <v/>
          </cell>
          <cell r="BT76" t="str">
            <v>2019</v>
          </cell>
          <cell r="BU76" t="str">
            <v/>
          </cell>
          <cell r="BV76">
            <v>1</v>
          </cell>
          <cell r="BW76" t="str">
            <v/>
          </cell>
          <cell r="BX76" t="str">
            <v/>
          </cell>
          <cell r="BY76" t="str">
            <v/>
          </cell>
          <cell r="BZ76" t="str">
            <v/>
          </cell>
          <cell r="CA76" t="str">
            <v>Indianhead Federated Library System</v>
          </cell>
          <cell r="CB76" t="str">
            <v>Plum City Public Library</v>
          </cell>
          <cell r="CC76" t="str">
            <v>Mrs.</v>
          </cell>
          <cell r="CD76" t="str">
            <v>Kayla</v>
          </cell>
          <cell r="CE76" t="str">
            <v>Campbell</v>
          </cell>
          <cell r="CF76" t="str">
            <v>kcampbell@plumcitylibrary.org</v>
          </cell>
          <cell r="CG76" t="str">
            <v/>
          </cell>
          <cell r="CH76" t="str">
            <v/>
          </cell>
          <cell r="CI76" t="str">
            <v/>
          </cell>
          <cell r="CJ76" t="str">
            <v/>
          </cell>
          <cell r="CK76" t="str">
            <v/>
          </cell>
          <cell r="CL76" t="str">
            <v/>
          </cell>
          <cell r="CM76" t="str">
            <v>611 Main St.</v>
          </cell>
          <cell r="CN76" t="str">
            <v>PO Box 203</v>
          </cell>
          <cell r="CO76" t="str">
            <v>Plum City</v>
          </cell>
          <cell r="CP76" t="str">
            <v>54761</v>
          </cell>
          <cell r="CQ76" t="str">
            <v>0203</v>
          </cell>
          <cell r="CR76" t="str">
            <v>Pierce</v>
          </cell>
          <cell r="CS76" t="str">
            <v>WI</v>
          </cell>
          <cell r="CT76" t="str">
            <v>(715)647-2373</v>
          </cell>
          <cell r="CU76" t="str">
            <v/>
          </cell>
          <cell r="CV76" t="str">
            <v/>
          </cell>
          <cell r="CW76" t="str">
            <v>(715)647-2373</v>
          </cell>
          <cell r="CX76">
            <v>3000</v>
          </cell>
          <cell r="CY76">
            <v>0</v>
          </cell>
          <cell r="CZ76" t="str">
            <v>CE</v>
          </cell>
          <cell r="DA76">
            <v>34</v>
          </cell>
          <cell r="DB76">
            <v>37</v>
          </cell>
          <cell r="DC76">
            <v>31</v>
          </cell>
          <cell r="DD76">
            <v>52</v>
          </cell>
          <cell r="DE76">
            <v>15</v>
          </cell>
          <cell r="DF76">
            <v>1723</v>
          </cell>
          <cell r="DG76">
            <v>1258</v>
          </cell>
          <cell r="DH76">
            <v>465</v>
          </cell>
          <cell r="DI76">
            <v>12111</v>
          </cell>
          <cell r="DJ76">
            <v>899</v>
          </cell>
          <cell r="DK76">
            <v>159486</v>
          </cell>
          <cell r="DL76">
            <v>1770</v>
          </cell>
          <cell r="DM76">
            <v>83</v>
          </cell>
          <cell r="DN76">
            <v>56164</v>
          </cell>
          <cell r="DO76">
            <v>2419</v>
          </cell>
          <cell r="DP76">
            <v>278</v>
          </cell>
          <cell r="DQ76">
            <v>969</v>
          </cell>
          <cell r="DR76">
            <v>311</v>
          </cell>
          <cell r="DS76" t="str">
            <v/>
          </cell>
          <cell r="DT76" t="str">
            <v>Photographs, games, art prints, CD-ROMS, equipment, kits, puppets, book&amp;CD, Kindles</v>
          </cell>
          <cell r="DU76" t="str">
            <v/>
          </cell>
          <cell r="DV76" t="str">
            <v/>
          </cell>
          <cell r="DW76" t="str">
            <v/>
          </cell>
          <cell r="DX76" t="str">
            <v/>
          </cell>
          <cell r="DY76">
            <v>0</v>
          </cell>
          <cell r="DZ76">
            <v>6</v>
          </cell>
          <cell r="EA76">
            <v>50</v>
          </cell>
          <cell r="EB76">
            <v>56</v>
          </cell>
          <cell r="EC76">
            <v>34</v>
          </cell>
          <cell r="ED76">
            <v>233320</v>
          </cell>
          <cell r="EE76">
            <v>5.1907300000000003E-2</v>
          </cell>
          <cell r="EF76">
            <v>6</v>
          </cell>
          <cell r="EG76" t="str">
            <v/>
          </cell>
          <cell r="EH76">
            <v>34</v>
          </cell>
          <cell r="EI76">
            <v>1260</v>
          </cell>
          <cell r="EJ76">
            <v>22344</v>
          </cell>
          <cell r="EK76">
            <v>6520</v>
          </cell>
          <cell r="EL76" t="str">
            <v/>
          </cell>
          <cell r="EM76" t="str">
            <v/>
          </cell>
          <cell r="EN76" t="str">
            <v/>
          </cell>
          <cell r="EO76" t="str">
            <v>Total ILL Transactions</v>
          </cell>
          <cell r="EP76" t="str">
            <v/>
          </cell>
          <cell r="EQ76" t="str">
            <v/>
          </cell>
          <cell r="ER76" t="str">
            <v/>
          </cell>
          <cell r="ES76" t="str">
            <v/>
          </cell>
          <cell r="ET76" t="str">
            <v/>
          </cell>
          <cell r="EU76" t="str">
            <v/>
          </cell>
          <cell r="EV76">
            <v>4986</v>
          </cell>
          <cell r="EW76">
            <v>5263</v>
          </cell>
          <cell r="EX76">
            <v>4986</v>
          </cell>
          <cell r="EY76">
            <v>5263</v>
          </cell>
          <cell r="EZ76">
            <v>269</v>
          </cell>
          <cell r="FA76">
            <v>337</v>
          </cell>
          <cell r="FB76">
            <v>606</v>
          </cell>
          <cell r="FC76" t="str">
            <v>Survey Week(s)</v>
          </cell>
          <cell r="FD76">
            <v>1154</v>
          </cell>
          <cell r="FE76" t="str">
            <v>Actual Count</v>
          </cell>
          <cell r="FF76">
            <v>26018</v>
          </cell>
          <cell r="FG76" t="str">
            <v>Actual Count</v>
          </cell>
          <cell r="FH76">
            <v>1745</v>
          </cell>
          <cell r="FI76" t="str">
            <v>2</v>
          </cell>
          <cell r="FJ76">
            <v>5430</v>
          </cell>
          <cell r="FK76">
            <v>3147</v>
          </cell>
          <cell r="FL76" t="str">
            <v/>
          </cell>
          <cell r="FM76" t="str">
            <v/>
          </cell>
          <cell r="FN76">
            <v>0</v>
          </cell>
          <cell r="FO76">
            <v>0</v>
          </cell>
          <cell r="FP76">
            <v>42</v>
          </cell>
          <cell r="FQ76">
            <v>42</v>
          </cell>
          <cell r="FR76">
            <v>945</v>
          </cell>
          <cell r="FS76">
            <v>2399</v>
          </cell>
          <cell r="FT76">
            <v>3</v>
          </cell>
          <cell r="FU76">
            <v>3347</v>
          </cell>
          <cell r="FV76">
            <v>126</v>
          </cell>
          <cell r="FW76">
            <v>3389</v>
          </cell>
          <cell r="FX76">
            <v>25691</v>
          </cell>
          <cell r="FY76">
            <v>25733</v>
          </cell>
          <cell r="FZ76">
            <v>64</v>
          </cell>
          <cell r="GA76">
            <v>26</v>
          </cell>
          <cell r="GB76">
            <v>119</v>
          </cell>
          <cell r="GC76">
            <v>209</v>
          </cell>
          <cell r="GD76">
            <v>597</v>
          </cell>
          <cell r="GE76">
            <v>107</v>
          </cell>
          <cell r="GF76">
            <v>868</v>
          </cell>
          <cell r="GG76">
            <v>1572</v>
          </cell>
          <cell r="GH76">
            <v>5</v>
          </cell>
          <cell r="GI76">
            <v>5</v>
          </cell>
          <cell r="GJ76" t="str">
            <v>Mr.</v>
          </cell>
          <cell r="GK76" t="str">
            <v>Ned</v>
          </cell>
          <cell r="GL76" t="str">
            <v>Waltz</v>
          </cell>
          <cell r="GM76" t="str">
            <v>105 Cherry Ave. West</v>
          </cell>
          <cell r="GN76" t="str">
            <v>Plum City</v>
          </cell>
          <cell r="GO76" t="str">
            <v>54761</v>
          </cell>
          <cell r="GP76" t="str">
            <v>annejest@hotmail.com</v>
          </cell>
          <cell r="GQ76" t="str">
            <v>Ms.</v>
          </cell>
          <cell r="GR76" t="str">
            <v>Tracy</v>
          </cell>
          <cell r="GS76" t="str">
            <v>Henn</v>
          </cell>
          <cell r="GT76" t="str">
            <v>N2028 CTY RD CC</v>
          </cell>
          <cell r="GU76" t="str">
            <v>Maiden Rock</v>
          </cell>
          <cell r="GV76" t="str">
            <v>54750</v>
          </cell>
          <cell r="GW76" t="str">
            <v>hennfarm@gmail.com</v>
          </cell>
          <cell r="GX76" t="str">
            <v>Ms.</v>
          </cell>
          <cell r="GY76" t="str">
            <v>Roxeanne</v>
          </cell>
          <cell r="GZ76" t="str">
            <v>Gilles</v>
          </cell>
          <cell r="HA76" t="str">
            <v>622 Wildcat Dr.</v>
          </cell>
          <cell r="HB76" t="str">
            <v>Plum City</v>
          </cell>
          <cell r="HC76" t="str">
            <v>54761</v>
          </cell>
          <cell r="HD76" t="str">
            <v>plumcityvillage@centurytel.net</v>
          </cell>
          <cell r="HE76" t="str">
            <v>Ms.</v>
          </cell>
          <cell r="HF76" t="str">
            <v>Lori</v>
          </cell>
          <cell r="HG76" t="str">
            <v>Martin</v>
          </cell>
          <cell r="HH76" t="str">
            <v>N1490 76th St.</v>
          </cell>
          <cell r="HI76" t="str">
            <v>Plum City</v>
          </cell>
          <cell r="HJ76" t="str">
            <v>54761</v>
          </cell>
          <cell r="HK76" t="str">
            <v>aliemma@hotmail.com</v>
          </cell>
          <cell r="HL76" t="str">
            <v>Ms.</v>
          </cell>
          <cell r="HM76" t="str">
            <v>Rachel</v>
          </cell>
          <cell r="HN76" t="str">
            <v>Herbison</v>
          </cell>
          <cell r="HO76" t="str">
            <v>1220 First St.</v>
          </cell>
          <cell r="HP76" t="str">
            <v>Plum City</v>
          </cell>
          <cell r="HQ76" t="str">
            <v>54761</v>
          </cell>
          <cell r="HR76" t="str">
            <v>pcredh@centurylink.net</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cell r="JW76" t="str">
            <v/>
          </cell>
          <cell r="JX76" t="str">
            <v/>
          </cell>
          <cell r="JY76" t="str">
            <v/>
          </cell>
          <cell r="JZ76" t="str">
            <v/>
          </cell>
          <cell r="KA76" t="str">
            <v/>
          </cell>
          <cell r="KB76" t="str">
            <v/>
          </cell>
          <cell r="KC76" t="str">
            <v/>
          </cell>
          <cell r="KD76" t="str">
            <v/>
          </cell>
          <cell r="KE76" t="str">
            <v/>
          </cell>
          <cell r="KF76" t="str">
            <v/>
          </cell>
          <cell r="KG76" t="str">
            <v/>
          </cell>
          <cell r="KH76" t="str">
            <v/>
          </cell>
          <cell r="KI76" t="str">
            <v/>
          </cell>
          <cell r="KJ76" t="str">
            <v/>
          </cell>
          <cell r="KK76" t="str">
            <v/>
          </cell>
          <cell r="KL76" t="str">
            <v/>
          </cell>
          <cell r="KM76" t="str">
            <v/>
          </cell>
          <cell r="KN76" t="str">
            <v/>
          </cell>
          <cell r="KO76" t="str">
            <v/>
          </cell>
          <cell r="KP76" t="str">
            <v/>
          </cell>
          <cell r="KQ76" t="str">
            <v/>
          </cell>
          <cell r="KR76" t="str">
            <v/>
          </cell>
          <cell r="KS76" t="str">
            <v/>
          </cell>
          <cell r="KT76" t="str">
            <v/>
          </cell>
          <cell r="KU76" t="str">
            <v/>
          </cell>
          <cell r="KV76" t="str">
            <v/>
          </cell>
          <cell r="KW76" t="str">
            <v/>
          </cell>
          <cell r="KX76" t="str">
            <v/>
          </cell>
          <cell r="KY76">
            <v>5</v>
          </cell>
          <cell r="KZ76" t="str">
            <v>Village</v>
          </cell>
          <cell r="LA76" t="str">
            <v>Plum City</v>
          </cell>
          <cell r="LB76">
            <v>44000</v>
          </cell>
          <cell r="LC76" t="str">
            <v/>
          </cell>
          <cell r="LD76" t="str">
            <v/>
          </cell>
          <cell r="LE76" t="str">
            <v/>
          </cell>
          <cell r="LF76" t="str">
            <v/>
          </cell>
          <cell r="LG76" t="str">
            <v/>
          </cell>
          <cell r="LH76" t="str">
            <v/>
          </cell>
          <cell r="LI76" t="str">
            <v/>
          </cell>
          <cell r="LJ76" t="str">
            <v/>
          </cell>
          <cell r="LK76" t="str">
            <v/>
          </cell>
          <cell r="LL76" t="str">
            <v/>
          </cell>
          <cell r="LM76" t="str">
            <v/>
          </cell>
          <cell r="LN76" t="str">
            <v/>
          </cell>
          <cell r="LO76" t="str">
            <v/>
          </cell>
          <cell r="LP76" t="str">
            <v/>
          </cell>
          <cell r="LQ76" t="str">
            <v/>
          </cell>
          <cell r="LR76" t="str">
            <v/>
          </cell>
          <cell r="LS76" t="str">
            <v/>
          </cell>
          <cell r="LT76" t="str">
            <v/>
          </cell>
          <cell r="LU76">
            <v>44000</v>
          </cell>
          <cell r="LV76">
            <v>45918</v>
          </cell>
          <cell r="LW76" t="str">
            <v>Pepin</v>
          </cell>
          <cell r="LX76">
            <v>8861</v>
          </cell>
          <cell r="LY76" t="str">
            <v>Dunn</v>
          </cell>
          <cell r="LZ76">
            <v>953</v>
          </cell>
          <cell r="MA76" t="str">
            <v/>
          </cell>
          <cell r="MB76" t="str">
            <v/>
          </cell>
          <cell r="MC76" t="str">
            <v/>
          </cell>
          <cell r="MD76" t="str">
            <v/>
          </cell>
          <cell r="ME76" t="str">
            <v/>
          </cell>
          <cell r="MF76" t="str">
            <v/>
          </cell>
          <cell r="MG76" t="str">
            <v/>
          </cell>
          <cell r="MH76" t="str">
            <v/>
          </cell>
          <cell r="MI76" t="str">
            <v/>
          </cell>
          <cell r="MJ76" t="str">
            <v/>
          </cell>
          <cell r="MK76" t="str">
            <v/>
          </cell>
          <cell r="ML76" t="str">
            <v/>
          </cell>
          <cell r="MM76" t="str">
            <v/>
          </cell>
          <cell r="MN76" t="str">
            <v/>
          </cell>
          <cell r="MO76" t="str">
            <v/>
          </cell>
          <cell r="MP76" t="str">
            <v/>
          </cell>
          <cell r="MQ76">
            <v>9814</v>
          </cell>
          <cell r="MR76" t="str">
            <v/>
          </cell>
          <cell r="MS76">
            <v>0</v>
          </cell>
          <cell r="MT76" t="str">
            <v/>
          </cell>
          <cell r="MU76" t="str">
            <v/>
          </cell>
          <cell r="MV76" t="str">
            <v/>
          </cell>
          <cell r="MW76" t="str">
            <v/>
          </cell>
          <cell r="MX76" t="str">
            <v/>
          </cell>
          <cell r="MY76" t="str">
            <v/>
          </cell>
          <cell r="MZ76">
            <v>0</v>
          </cell>
          <cell r="NA76" t="str">
            <v/>
          </cell>
          <cell r="NB76" t="str">
            <v/>
          </cell>
          <cell r="NC76">
            <v>0</v>
          </cell>
          <cell r="ND76" t="str">
            <v/>
          </cell>
          <cell r="NE76" t="str">
            <v/>
          </cell>
          <cell r="NF76">
            <v>0</v>
          </cell>
          <cell r="NG76" t="str">
            <v/>
          </cell>
          <cell r="NH76" t="str">
            <v/>
          </cell>
          <cell r="NI76" t="str">
            <v/>
          </cell>
          <cell r="NJ76" t="str">
            <v/>
          </cell>
          <cell r="NK76" t="str">
            <v/>
          </cell>
          <cell r="NL76" t="str">
            <v/>
          </cell>
          <cell r="NM76" t="str">
            <v/>
          </cell>
          <cell r="NN76" t="str">
            <v/>
          </cell>
          <cell r="NO76" t="str">
            <v/>
          </cell>
          <cell r="NP76">
            <v>0</v>
          </cell>
          <cell r="NQ76" t="str">
            <v/>
          </cell>
          <cell r="NR76" t="str">
            <v/>
          </cell>
          <cell r="NS76" t="str">
            <v/>
          </cell>
          <cell r="NT76" t="str">
            <v/>
          </cell>
          <cell r="NU76" t="str">
            <v/>
          </cell>
          <cell r="NV76" t="str">
            <v/>
          </cell>
          <cell r="NW76" t="str">
            <v/>
          </cell>
          <cell r="NX76" t="str">
            <v/>
          </cell>
          <cell r="NY76" t="str">
            <v/>
          </cell>
          <cell r="NZ76">
            <v>28931</v>
          </cell>
          <cell r="OA76">
            <v>1703</v>
          </cell>
          <cell r="OB76">
            <v>130366</v>
          </cell>
        </row>
        <row r="77">
          <cell r="BM77" t="str">
            <v>WI0265</v>
          </cell>
          <cell r="BN77" t="str">
            <v/>
          </cell>
          <cell r="BO77" t="str">
            <v/>
          </cell>
          <cell r="BP77" t="str">
            <v>03</v>
          </cell>
          <cell r="BQ77" t="str">
            <v>WI</v>
          </cell>
          <cell r="BR77" t="str">
            <v/>
          </cell>
          <cell r="BS77" t="str">
            <v/>
          </cell>
          <cell r="BT77" t="str">
            <v>2019</v>
          </cell>
          <cell r="BU77" t="str">
            <v/>
          </cell>
          <cell r="BV77">
            <v>2</v>
          </cell>
          <cell r="BW77" t="str">
            <v/>
          </cell>
          <cell r="BX77" t="str">
            <v/>
          </cell>
          <cell r="BY77" t="str">
            <v/>
          </cell>
          <cell r="BZ77" t="str">
            <v/>
          </cell>
          <cell r="CA77" t="str">
            <v>Indianhead Federated Library System</v>
          </cell>
          <cell r="CB77" t="str">
            <v>Prescott Public Library</v>
          </cell>
          <cell r="CC77" t="str">
            <v>Ms</v>
          </cell>
          <cell r="CD77" t="str">
            <v>Jane</v>
          </cell>
          <cell r="CE77" t="str">
            <v>Enright</v>
          </cell>
          <cell r="CF77" t="str">
            <v>enright@prescottpubliclibrary.org</v>
          </cell>
          <cell r="CG77" t="str">
            <v/>
          </cell>
          <cell r="CH77" t="str">
            <v/>
          </cell>
          <cell r="CI77" t="str">
            <v/>
          </cell>
          <cell r="CJ77" t="str">
            <v/>
          </cell>
          <cell r="CK77" t="str">
            <v/>
          </cell>
          <cell r="CL77" t="str">
            <v/>
          </cell>
          <cell r="CM77" t="str">
            <v>800 Borner St. N.</v>
          </cell>
          <cell r="CN77" t="str">
            <v>800 Borner St. N.</v>
          </cell>
          <cell r="CO77" t="str">
            <v>Prescott</v>
          </cell>
          <cell r="CP77" t="str">
            <v>54021</v>
          </cell>
          <cell r="CQ77" t="str">
            <v>2011</v>
          </cell>
          <cell r="CR77" t="str">
            <v>Pierce</v>
          </cell>
          <cell r="CS77" t="str">
            <v>WI</v>
          </cell>
          <cell r="CT77" t="str">
            <v>(715)262-5555</v>
          </cell>
          <cell r="CU77" t="str">
            <v/>
          </cell>
          <cell r="CV77" t="str">
            <v/>
          </cell>
          <cell r="CW77" t="str">
            <v>(715)262-4229</v>
          </cell>
          <cell r="CX77">
            <v>6556</v>
          </cell>
          <cell r="CY77">
            <v>0</v>
          </cell>
          <cell r="CZ77" t="str">
            <v>CE</v>
          </cell>
          <cell r="DA77">
            <v>52</v>
          </cell>
          <cell r="DB77">
            <v>52</v>
          </cell>
          <cell r="DC77" t="str">
            <v/>
          </cell>
          <cell r="DD77">
            <v>52</v>
          </cell>
          <cell r="DE77" t="str">
            <v/>
          </cell>
          <cell r="DF77">
            <v>2704</v>
          </cell>
          <cell r="DG77">
            <v>2704</v>
          </cell>
          <cell r="DH77" t="str">
            <v/>
          </cell>
          <cell r="DI77">
            <v>26645</v>
          </cell>
          <cell r="DJ77">
            <v>1685</v>
          </cell>
          <cell r="DK77">
            <v>159486</v>
          </cell>
          <cell r="DL77">
            <v>1632</v>
          </cell>
          <cell r="DM77">
            <v>111</v>
          </cell>
          <cell r="DN77">
            <v>56164</v>
          </cell>
          <cell r="DO77">
            <v>2923</v>
          </cell>
          <cell r="DP77">
            <v>312</v>
          </cell>
          <cell r="DQ77">
            <v>969</v>
          </cell>
          <cell r="DR77">
            <v>126</v>
          </cell>
          <cell r="DS77" t="str">
            <v/>
          </cell>
          <cell r="DT77" t="str">
            <v>mp3 audiobooks, equipment, CDROM kids, books and audio, game discs</v>
          </cell>
          <cell r="DU77" t="str">
            <v/>
          </cell>
          <cell r="DV77" t="str">
            <v/>
          </cell>
          <cell r="DW77" t="str">
            <v/>
          </cell>
          <cell r="DX77" t="str">
            <v/>
          </cell>
          <cell r="DY77">
            <v>0</v>
          </cell>
          <cell r="DZ77">
            <v>6</v>
          </cell>
          <cell r="EA77">
            <v>50</v>
          </cell>
          <cell r="EB77">
            <v>56</v>
          </cell>
          <cell r="EC77">
            <v>21</v>
          </cell>
          <cell r="ED77">
            <v>248022</v>
          </cell>
          <cell r="EE77">
            <v>0.10743</v>
          </cell>
          <cell r="EF77">
            <v>6</v>
          </cell>
          <cell r="EG77" t="str">
            <v/>
          </cell>
          <cell r="EH77">
            <v>21</v>
          </cell>
          <cell r="EI77">
            <v>2108</v>
          </cell>
          <cell r="EJ77">
            <v>50765</v>
          </cell>
          <cell r="EK77">
            <v>21960</v>
          </cell>
          <cell r="EL77" t="str">
            <v/>
          </cell>
          <cell r="EM77" t="str">
            <v/>
          </cell>
          <cell r="EN77" t="str">
            <v/>
          </cell>
          <cell r="EO77" t="str">
            <v>Total ILL Transactions</v>
          </cell>
          <cell r="EP77" t="str">
            <v/>
          </cell>
          <cell r="EQ77" t="str">
            <v/>
          </cell>
          <cell r="ER77" t="str">
            <v/>
          </cell>
          <cell r="ES77" t="str">
            <v/>
          </cell>
          <cell r="ET77" t="str">
            <v/>
          </cell>
          <cell r="EU77" t="str">
            <v/>
          </cell>
          <cell r="EV77">
            <v>12066</v>
          </cell>
          <cell r="EW77">
            <v>10905</v>
          </cell>
          <cell r="EX77">
            <v>12066</v>
          </cell>
          <cell r="EY77">
            <v>10905</v>
          </cell>
          <cell r="EZ77">
            <v>1819</v>
          </cell>
          <cell r="FA77">
            <v>898</v>
          </cell>
          <cell r="FB77">
            <v>2717</v>
          </cell>
          <cell r="FC77" t="str">
            <v>Survey Week(s)</v>
          </cell>
          <cell r="FD77">
            <v>481</v>
          </cell>
          <cell r="FE77" t="str">
            <v>Actual Count</v>
          </cell>
          <cell r="FF77">
            <v>35846</v>
          </cell>
          <cell r="FG77" t="str">
            <v>Actual Count</v>
          </cell>
          <cell r="FH77">
            <v>2680</v>
          </cell>
          <cell r="FI77" t="str">
            <v>2</v>
          </cell>
          <cell r="FJ77">
            <v>9377</v>
          </cell>
          <cell r="FK77">
            <v>15977</v>
          </cell>
          <cell r="FL77" t="str">
            <v/>
          </cell>
          <cell r="FM77" t="str">
            <v/>
          </cell>
          <cell r="FN77">
            <v>0</v>
          </cell>
          <cell r="FO77">
            <v>4</v>
          </cell>
          <cell r="FP77">
            <v>95</v>
          </cell>
          <cell r="FQ77">
            <v>99</v>
          </cell>
          <cell r="FR77">
            <v>4107</v>
          </cell>
          <cell r="FS77">
            <v>4573</v>
          </cell>
          <cell r="FT77">
            <v>3</v>
          </cell>
          <cell r="FU77">
            <v>8683</v>
          </cell>
          <cell r="FV77">
            <v>703</v>
          </cell>
          <cell r="FW77">
            <v>8782</v>
          </cell>
          <cell r="FX77">
            <v>59448</v>
          </cell>
          <cell r="FY77">
            <v>59547</v>
          </cell>
          <cell r="FZ77">
            <v>115</v>
          </cell>
          <cell r="GA77">
            <v>5</v>
          </cell>
          <cell r="GB77">
            <v>205</v>
          </cell>
          <cell r="GC77">
            <v>325</v>
          </cell>
          <cell r="GD77">
            <v>2160</v>
          </cell>
          <cell r="GE77">
            <v>66</v>
          </cell>
          <cell r="GF77">
            <v>2114</v>
          </cell>
          <cell r="GG77">
            <v>4340</v>
          </cell>
          <cell r="GH77">
            <v>8</v>
          </cell>
          <cell r="GI77">
            <v>6</v>
          </cell>
          <cell r="GJ77" t="str">
            <v>Ms.</v>
          </cell>
          <cell r="GK77" t="str">
            <v>Anne</v>
          </cell>
          <cell r="GL77" t="str">
            <v>Kressly</v>
          </cell>
          <cell r="GM77" t="str">
            <v>N8060 975 Street</v>
          </cell>
          <cell r="GN77" t="str">
            <v>River Falls</v>
          </cell>
          <cell r="GO77" t="str">
            <v>54022</v>
          </cell>
          <cell r="GP77" t="str">
            <v>kresslya@prescott.k12.wi.us</v>
          </cell>
          <cell r="GQ77" t="str">
            <v>Mr.</v>
          </cell>
          <cell r="GR77" t="str">
            <v>Gerald</v>
          </cell>
          <cell r="GS77" t="str">
            <v>Klasen</v>
          </cell>
          <cell r="GT77" t="str">
            <v>617 Lake Street N</v>
          </cell>
          <cell r="GU77" t="str">
            <v>Prescott</v>
          </cell>
          <cell r="GV77" t="str">
            <v>54021</v>
          </cell>
          <cell r="GW77" t="str">
            <v>klasenjerry@gmail.com</v>
          </cell>
          <cell r="GX77" t="str">
            <v>Ms.</v>
          </cell>
          <cell r="GY77" t="str">
            <v>Susan</v>
          </cell>
          <cell r="GZ77" t="str">
            <v>Oney</v>
          </cell>
          <cell r="HA77" t="str">
            <v>N4945 1208th Street</v>
          </cell>
          <cell r="HB77" t="str">
            <v>Prescott</v>
          </cell>
          <cell r="HC77" t="str">
            <v>54021</v>
          </cell>
          <cell r="HD77" t="str">
            <v>susanoney@hotmail.com</v>
          </cell>
          <cell r="HE77" t="str">
            <v>Ms.</v>
          </cell>
          <cell r="HF77" t="str">
            <v>Amy</v>
          </cell>
          <cell r="HG77" t="str">
            <v>Fiege</v>
          </cell>
          <cell r="HH77" t="str">
            <v>1525 River Terrace Street</v>
          </cell>
          <cell r="HI77" t="str">
            <v>Prescott</v>
          </cell>
          <cell r="HJ77" t="str">
            <v>54021</v>
          </cell>
          <cell r="HK77" t="str">
            <v>aefiege@gmail.com</v>
          </cell>
          <cell r="HL77" t="str">
            <v>Mr.</v>
          </cell>
          <cell r="HM77" t="str">
            <v>Galen</v>
          </cell>
          <cell r="HN77" t="str">
            <v>Seipel</v>
          </cell>
          <cell r="HO77" t="str">
            <v>149 Tower Road</v>
          </cell>
          <cell r="HP77" t="str">
            <v>Prescott</v>
          </cell>
          <cell r="HQ77" t="str">
            <v>54021</v>
          </cell>
          <cell r="HR77" t="str">
            <v>gaseipel@centurytel.net</v>
          </cell>
          <cell r="HS77" t="str">
            <v>Mr.</v>
          </cell>
          <cell r="HT77" t="str">
            <v>David</v>
          </cell>
          <cell r="HU77" t="str">
            <v>Finley</v>
          </cell>
          <cell r="HV77" t="str">
            <v>255 Chestnut Street</v>
          </cell>
          <cell r="HW77" t="str">
            <v>Prescott</v>
          </cell>
          <cell r="HX77" t="str">
            <v>54021</v>
          </cell>
          <cell r="HY77" t="str">
            <v>dh12finley@gmail.com</v>
          </cell>
          <cell r="HZ77" t="str">
            <v>Ms.</v>
          </cell>
          <cell r="IA77" t="str">
            <v>Penny</v>
          </cell>
          <cell r="IB77" t="str">
            <v>Peterson</v>
          </cell>
          <cell r="IC77" t="str">
            <v>525 Canton Street</v>
          </cell>
          <cell r="ID77" t="str">
            <v>Prescott</v>
          </cell>
          <cell r="IE77" t="str">
            <v>54021</v>
          </cell>
          <cell r="IF77" t="str">
            <v>ppeters2@prescott.k12.wi.us</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cell r="JW77" t="str">
            <v/>
          </cell>
          <cell r="JX77" t="str">
            <v/>
          </cell>
          <cell r="JY77" t="str">
            <v/>
          </cell>
          <cell r="JZ77" t="str">
            <v/>
          </cell>
          <cell r="KA77" t="str">
            <v/>
          </cell>
          <cell r="KB77" t="str">
            <v/>
          </cell>
          <cell r="KC77" t="str">
            <v/>
          </cell>
          <cell r="KD77" t="str">
            <v/>
          </cell>
          <cell r="KE77" t="str">
            <v/>
          </cell>
          <cell r="KF77" t="str">
            <v/>
          </cell>
          <cell r="KG77" t="str">
            <v/>
          </cell>
          <cell r="KH77" t="str">
            <v/>
          </cell>
          <cell r="KI77" t="str">
            <v/>
          </cell>
          <cell r="KJ77" t="str">
            <v/>
          </cell>
          <cell r="KK77" t="str">
            <v/>
          </cell>
          <cell r="KL77" t="str">
            <v/>
          </cell>
          <cell r="KM77" t="str">
            <v/>
          </cell>
          <cell r="KN77" t="str">
            <v/>
          </cell>
          <cell r="KO77" t="str">
            <v/>
          </cell>
          <cell r="KP77" t="str">
            <v/>
          </cell>
          <cell r="KQ77" t="str">
            <v/>
          </cell>
          <cell r="KR77" t="str">
            <v/>
          </cell>
          <cell r="KS77" t="str">
            <v/>
          </cell>
          <cell r="KT77" t="str">
            <v/>
          </cell>
          <cell r="KU77" t="str">
            <v/>
          </cell>
          <cell r="KV77" t="str">
            <v/>
          </cell>
          <cell r="KW77" t="str">
            <v/>
          </cell>
          <cell r="KX77" t="str">
            <v/>
          </cell>
          <cell r="KY77">
            <v>7</v>
          </cell>
          <cell r="KZ77" t="str">
            <v>City</v>
          </cell>
          <cell r="LA77" t="str">
            <v>Prescott</v>
          </cell>
          <cell r="LB77">
            <v>176560</v>
          </cell>
          <cell r="LC77" t="str">
            <v/>
          </cell>
          <cell r="LD77" t="str">
            <v/>
          </cell>
          <cell r="LE77" t="str">
            <v/>
          </cell>
          <cell r="LF77" t="str">
            <v/>
          </cell>
          <cell r="LG77" t="str">
            <v/>
          </cell>
          <cell r="LH77" t="str">
            <v/>
          </cell>
          <cell r="LI77" t="str">
            <v/>
          </cell>
          <cell r="LJ77" t="str">
            <v/>
          </cell>
          <cell r="LK77" t="str">
            <v/>
          </cell>
          <cell r="LL77" t="str">
            <v/>
          </cell>
          <cell r="LM77" t="str">
            <v/>
          </cell>
          <cell r="LN77" t="str">
            <v/>
          </cell>
          <cell r="LO77" t="str">
            <v/>
          </cell>
          <cell r="LP77" t="str">
            <v/>
          </cell>
          <cell r="LQ77" t="str">
            <v/>
          </cell>
          <cell r="LR77" t="str">
            <v/>
          </cell>
          <cell r="LS77" t="str">
            <v/>
          </cell>
          <cell r="LT77" t="str">
            <v/>
          </cell>
          <cell r="LU77">
            <v>176560</v>
          </cell>
          <cell r="LV77">
            <v>68675</v>
          </cell>
          <cell r="LW77" t="str">
            <v>Dunn</v>
          </cell>
          <cell r="LX77">
            <v>224</v>
          </cell>
          <cell r="LY77" t="str">
            <v>St. Croix</v>
          </cell>
          <cell r="LZ77">
            <v>216</v>
          </cell>
          <cell r="MA77" t="str">
            <v/>
          </cell>
          <cell r="MB77" t="str">
            <v/>
          </cell>
          <cell r="MC77" t="str">
            <v/>
          </cell>
          <cell r="MD77" t="str">
            <v/>
          </cell>
          <cell r="ME77" t="str">
            <v/>
          </cell>
          <cell r="MF77" t="str">
            <v/>
          </cell>
          <cell r="MG77" t="str">
            <v/>
          </cell>
          <cell r="MH77" t="str">
            <v/>
          </cell>
          <cell r="MI77" t="str">
            <v/>
          </cell>
          <cell r="MJ77" t="str">
            <v/>
          </cell>
          <cell r="MK77" t="str">
            <v/>
          </cell>
          <cell r="ML77" t="str">
            <v/>
          </cell>
          <cell r="MM77" t="str">
            <v/>
          </cell>
          <cell r="MN77" t="str">
            <v/>
          </cell>
          <cell r="MO77" t="str">
            <v/>
          </cell>
          <cell r="MP77" t="str">
            <v/>
          </cell>
          <cell r="MQ77">
            <v>440</v>
          </cell>
          <cell r="MR77" t="str">
            <v/>
          </cell>
          <cell r="MS77">
            <v>0</v>
          </cell>
          <cell r="MT77" t="str">
            <v/>
          </cell>
          <cell r="MU77" t="str">
            <v/>
          </cell>
          <cell r="MV77" t="str">
            <v/>
          </cell>
          <cell r="MW77" t="str">
            <v/>
          </cell>
          <cell r="MX77" t="str">
            <v/>
          </cell>
          <cell r="MY77" t="str">
            <v/>
          </cell>
          <cell r="MZ77" t="str">
            <v/>
          </cell>
          <cell r="NA77" t="str">
            <v/>
          </cell>
          <cell r="NB77" t="str">
            <v/>
          </cell>
          <cell r="NC77">
            <v>0</v>
          </cell>
          <cell r="ND77" t="str">
            <v/>
          </cell>
          <cell r="NE77" t="str">
            <v/>
          </cell>
          <cell r="NF77">
            <v>0</v>
          </cell>
          <cell r="NG77" t="str">
            <v/>
          </cell>
          <cell r="NH77" t="str">
            <v/>
          </cell>
          <cell r="NI77" t="str">
            <v/>
          </cell>
          <cell r="NJ77" t="str">
            <v/>
          </cell>
          <cell r="NK77" t="str">
            <v/>
          </cell>
          <cell r="NL77" t="str">
            <v/>
          </cell>
          <cell r="NM77" t="str">
            <v/>
          </cell>
          <cell r="NN77" t="str">
            <v/>
          </cell>
          <cell r="NO77" t="str">
            <v/>
          </cell>
          <cell r="NP77">
            <v>0</v>
          </cell>
          <cell r="NQ77" t="str">
            <v/>
          </cell>
          <cell r="NR77" t="str">
            <v/>
          </cell>
          <cell r="NS77" t="str">
            <v/>
          </cell>
          <cell r="NT77" t="str">
            <v/>
          </cell>
          <cell r="NU77" t="str">
            <v/>
          </cell>
          <cell r="NV77" t="str">
            <v/>
          </cell>
          <cell r="NW77" t="str">
            <v/>
          </cell>
          <cell r="NX77" t="str">
            <v/>
          </cell>
          <cell r="NY77" t="str">
            <v/>
          </cell>
          <cell r="NZ77">
            <v>47279</v>
          </cell>
          <cell r="OA77">
            <v>14594</v>
          </cell>
          <cell r="OB77">
            <v>307548</v>
          </cell>
        </row>
        <row r="78">
          <cell r="BM78" t="str">
            <v>WI0275</v>
          </cell>
          <cell r="BN78" t="str">
            <v/>
          </cell>
          <cell r="BO78" t="str">
            <v/>
          </cell>
          <cell r="BP78" t="str">
            <v>03</v>
          </cell>
          <cell r="BQ78" t="str">
            <v>WI</v>
          </cell>
          <cell r="BR78" t="str">
            <v/>
          </cell>
          <cell r="BS78" t="str">
            <v/>
          </cell>
          <cell r="BT78" t="str">
            <v>2019</v>
          </cell>
          <cell r="BU78" t="str">
            <v/>
          </cell>
          <cell r="BV78">
            <v>1</v>
          </cell>
          <cell r="BW78" t="str">
            <v/>
          </cell>
          <cell r="BX78" t="str">
            <v/>
          </cell>
          <cell r="BY78" t="str">
            <v/>
          </cell>
          <cell r="BZ78" t="str">
            <v/>
          </cell>
          <cell r="CA78" t="str">
            <v>Indianhead Federated Library System</v>
          </cell>
          <cell r="CB78" t="str">
            <v>Rice Lake Public Library</v>
          </cell>
          <cell r="CC78" t="str">
            <v>Ms</v>
          </cell>
          <cell r="CD78" t="str">
            <v>Katherine</v>
          </cell>
          <cell r="CE78" t="str">
            <v>Elchert</v>
          </cell>
          <cell r="CF78" t="str">
            <v>katherineelchert@ricelakegov.org</v>
          </cell>
          <cell r="CG78" t="str">
            <v/>
          </cell>
          <cell r="CH78" t="str">
            <v/>
          </cell>
          <cell r="CI78" t="str">
            <v/>
          </cell>
          <cell r="CJ78" t="str">
            <v/>
          </cell>
          <cell r="CK78" t="str">
            <v/>
          </cell>
          <cell r="CL78" t="str">
            <v/>
          </cell>
          <cell r="CM78" t="str">
            <v>2 E. Marshall St.</v>
          </cell>
          <cell r="CN78" t="str">
            <v>2 E. Marshall St.</v>
          </cell>
          <cell r="CO78" t="str">
            <v>Rice Lake</v>
          </cell>
          <cell r="CP78" t="str">
            <v>54868</v>
          </cell>
          <cell r="CQ78" t="str">
            <v>1785</v>
          </cell>
          <cell r="CR78" t="str">
            <v>Barron</v>
          </cell>
          <cell r="CS78" t="str">
            <v>WI</v>
          </cell>
          <cell r="CT78" t="str">
            <v>(715)234-4861</v>
          </cell>
          <cell r="CU78" t="str">
            <v/>
          </cell>
          <cell r="CV78" t="str">
            <v/>
          </cell>
          <cell r="CW78" t="str">
            <v>(715)234-5026</v>
          </cell>
          <cell r="CX78">
            <v>21168</v>
          </cell>
          <cell r="CY78">
            <v>0</v>
          </cell>
          <cell r="CZ78" t="str">
            <v>CE</v>
          </cell>
          <cell r="DA78">
            <v>50</v>
          </cell>
          <cell r="DB78">
            <v>52</v>
          </cell>
          <cell r="DC78">
            <v>0</v>
          </cell>
          <cell r="DD78">
            <v>52</v>
          </cell>
          <cell r="DE78">
            <v>0</v>
          </cell>
          <cell r="DF78">
            <v>2600</v>
          </cell>
          <cell r="DG78">
            <v>2600</v>
          </cell>
          <cell r="DH78">
            <v>0</v>
          </cell>
          <cell r="DI78">
            <v>19669</v>
          </cell>
          <cell r="DJ78">
            <v>3146</v>
          </cell>
          <cell r="DK78">
            <v>159511</v>
          </cell>
          <cell r="DL78">
            <v>2444</v>
          </cell>
          <cell r="DM78">
            <v>197</v>
          </cell>
          <cell r="DN78">
            <v>56181</v>
          </cell>
          <cell r="DO78">
            <v>3938</v>
          </cell>
          <cell r="DP78">
            <v>455</v>
          </cell>
          <cell r="DQ78">
            <v>969</v>
          </cell>
          <cell r="DR78">
            <v>325</v>
          </cell>
          <cell r="DS78" t="str">
            <v/>
          </cell>
          <cell r="DT78" t="str">
            <v>Video games, kits, baby wearing wraps, wigs, wifi hotspots</v>
          </cell>
          <cell r="DU78" t="str">
            <v/>
          </cell>
          <cell r="DV78" t="str">
            <v/>
          </cell>
          <cell r="DW78" t="str">
            <v/>
          </cell>
          <cell r="DX78" t="str">
            <v/>
          </cell>
          <cell r="DY78">
            <v>1</v>
          </cell>
          <cell r="DZ78">
            <v>6</v>
          </cell>
          <cell r="EA78">
            <v>50</v>
          </cell>
          <cell r="EB78">
            <v>57</v>
          </cell>
          <cell r="EC78">
            <v>122</v>
          </cell>
          <cell r="ED78">
            <v>243216</v>
          </cell>
          <cell r="EE78">
            <v>8.0870499999999998E-2</v>
          </cell>
          <cell r="EF78">
            <v>7</v>
          </cell>
          <cell r="EG78" t="str">
            <v/>
          </cell>
          <cell r="EH78">
            <v>122</v>
          </cell>
          <cell r="EI78">
            <v>3798</v>
          </cell>
          <cell r="EJ78">
            <v>133267</v>
          </cell>
          <cell r="EK78">
            <v>45343</v>
          </cell>
          <cell r="EL78" t="str">
            <v/>
          </cell>
          <cell r="EM78" t="str">
            <v/>
          </cell>
          <cell r="EN78" t="str">
            <v/>
          </cell>
          <cell r="EO78" t="str">
            <v>Total ILL Transactions</v>
          </cell>
          <cell r="EP78" t="str">
            <v/>
          </cell>
          <cell r="EQ78" t="str">
            <v/>
          </cell>
          <cell r="ER78" t="str">
            <v/>
          </cell>
          <cell r="ES78" t="str">
            <v/>
          </cell>
          <cell r="ET78" t="str">
            <v/>
          </cell>
          <cell r="EU78" t="str">
            <v/>
          </cell>
          <cell r="EV78">
            <v>21776</v>
          </cell>
          <cell r="EW78">
            <v>27243</v>
          </cell>
          <cell r="EX78">
            <v>21776</v>
          </cell>
          <cell r="EY78">
            <v>27243</v>
          </cell>
          <cell r="EZ78">
            <v>3841</v>
          </cell>
          <cell r="FA78">
            <v>4858</v>
          </cell>
          <cell r="FB78">
            <v>8699</v>
          </cell>
          <cell r="FC78" t="str">
            <v>Survey Week(s)</v>
          </cell>
          <cell r="FD78">
            <v>7748</v>
          </cell>
          <cell r="FE78" t="str">
            <v>Actual Count</v>
          </cell>
          <cell r="FF78">
            <v>101328</v>
          </cell>
          <cell r="FG78" t="str">
            <v>Actual Count</v>
          </cell>
          <cell r="FH78">
            <v>10160</v>
          </cell>
          <cell r="FI78" t="str">
            <v>2</v>
          </cell>
          <cell r="FJ78">
            <v>31072</v>
          </cell>
          <cell r="FK78" t="str">
            <v/>
          </cell>
          <cell r="FL78" t="str">
            <v/>
          </cell>
          <cell r="FM78" t="str">
            <v/>
          </cell>
          <cell r="FN78">
            <v>0</v>
          </cell>
          <cell r="FO78">
            <v>72</v>
          </cell>
          <cell r="FP78">
            <v>203</v>
          </cell>
          <cell r="FQ78">
            <v>275</v>
          </cell>
          <cell r="FR78">
            <v>16314</v>
          </cell>
          <cell r="FS78">
            <v>15104</v>
          </cell>
          <cell r="FT78">
            <v>9</v>
          </cell>
          <cell r="FU78">
            <v>31427</v>
          </cell>
          <cell r="FV78">
            <v>1981</v>
          </cell>
          <cell r="FW78">
            <v>31702</v>
          </cell>
          <cell r="FX78">
            <v>164694</v>
          </cell>
          <cell r="FY78">
            <v>164969</v>
          </cell>
          <cell r="FZ78">
            <v>386</v>
          </cell>
          <cell r="GA78">
            <v>7</v>
          </cell>
          <cell r="GB78">
            <v>180</v>
          </cell>
          <cell r="GC78">
            <v>573</v>
          </cell>
          <cell r="GD78">
            <v>8844</v>
          </cell>
          <cell r="GE78">
            <v>119</v>
          </cell>
          <cell r="GF78">
            <v>1469</v>
          </cell>
          <cell r="GG78">
            <v>10432</v>
          </cell>
          <cell r="GH78">
            <v>19</v>
          </cell>
          <cell r="GI78">
            <v>17</v>
          </cell>
          <cell r="GJ78" t="str">
            <v/>
          </cell>
          <cell r="GK78" t="str">
            <v>Eric</v>
          </cell>
          <cell r="GL78" t="str">
            <v>Thoreson</v>
          </cell>
          <cell r="GM78" t="str">
            <v>819 Lakeshore Drive</v>
          </cell>
          <cell r="GN78" t="str">
            <v>Rice Lake</v>
          </cell>
          <cell r="GO78" t="str">
            <v>54868</v>
          </cell>
          <cell r="GP78" t="str">
            <v>EThoreson@dairystatebank.com</v>
          </cell>
          <cell r="GQ78" t="str">
            <v/>
          </cell>
          <cell r="GR78" t="str">
            <v>Sarah</v>
          </cell>
          <cell r="GS78" t="str">
            <v>Radloff-Diercks</v>
          </cell>
          <cell r="GT78" t="str">
            <v>20 W Knapp Street</v>
          </cell>
          <cell r="GU78" t="str">
            <v>Rice Lake</v>
          </cell>
          <cell r="GV78" t="str">
            <v>54868</v>
          </cell>
          <cell r="GW78" t="str">
            <v>sarahradloffdiercks@gmail.com</v>
          </cell>
          <cell r="GX78" t="str">
            <v/>
          </cell>
          <cell r="GY78" t="str">
            <v>Chris</v>
          </cell>
          <cell r="GZ78" t="str">
            <v>Fitzgerald</v>
          </cell>
          <cell r="HA78" t="str">
            <v>1009 Linden Ave</v>
          </cell>
          <cell r="HB78" t="str">
            <v>Rice Lake</v>
          </cell>
          <cell r="HC78" t="str">
            <v>54868</v>
          </cell>
          <cell r="HD78" t="str">
            <v>Chris.Fitzgerald@co.barron.wi.us</v>
          </cell>
          <cell r="HE78" t="str">
            <v/>
          </cell>
          <cell r="HF78" t="str">
            <v>Linda</v>
          </cell>
          <cell r="HG78" t="str">
            <v>Thompson</v>
          </cell>
          <cell r="HH78" t="str">
            <v>2468 18 1/2 Street</v>
          </cell>
          <cell r="HI78" t="str">
            <v>Rice Lake</v>
          </cell>
          <cell r="HJ78" t="str">
            <v>54868</v>
          </cell>
          <cell r="HK78" t="str">
            <v>tuscobiagirl@yahoo.com</v>
          </cell>
          <cell r="HL78" t="str">
            <v/>
          </cell>
          <cell r="HM78" t="str">
            <v>Amanda</v>
          </cell>
          <cell r="HN78" t="str">
            <v>Morey</v>
          </cell>
          <cell r="HO78" t="str">
            <v>827 N. Main Street</v>
          </cell>
          <cell r="HP78" t="str">
            <v>Rice Lake</v>
          </cell>
          <cell r="HQ78" t="str">
            <v>54868</v>
          </cell>
          <cell r="HR78" t="str">
            <v>vojomo@gmail.com</v>
          </cell>
          <cell r="HS78" t="str">
            <v/>
          </cell>
          <cell r="HT78" t="str">
            <v>Melissa</v>
          </cell>
          <cell r="HU78" t="str">
            <v>Kozma</v>
          </cell>
          <cell r="HV78" t="str">
            <v>504 Nunn Avenue</v>
          </cell>
          <cell r="HW78" t="str">
            <v>Rice Lake</v>
          </cell>
          <cell r="HX78" t="str">
            <v>54868</v>
          </cell>
          <cell r="HY78" t="str">
            <v>melissa.kozma@gmail.com</v>
          </cell>
          <cell r="HZ78" t="str">
            <v/>
          </cell>
          <cell r="IA78" t="str">
            <v>Scott</v>
          </cell>
          <cell r="IB78" t="str">
            <v>Lundberg</v>
          </cell>
          <cell r="IC78" t="str">
            <v>16 E. Humbird Street</v>
          </cell>
          <cell r="ID78" t="str">
            <v>Rice Lake</v>
          </cell>
          <cell r="IE78" t="str">
            <v>54868</v>
          </cell>
          <cell r="IF78" t="str">
            <v>slundberg@ricelakegov.org</v>
          </cell>
          <cell r="IG78" t="str">
            <v/>
          </cell>
          <cell r="IH78" t="str">
            <v>Vacant</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cell r="JW78" t="str">
            <v/>
          </cell>
          <cell r="JX78" t="str">
            <v/>
          </cell>
          <cell r="JY78" t="str">
            <v/>
          </cell>
          <cell r="JZ78" t="str">
            <v/>
          </cell>
          <cell r="KA78" t="str">
            <v/>
          </cell>
          <cell r="KB78" t="str">
            <v/>
          </cell>
          <cell r="KC78" t="str">
            <v/>
          </cell>
          <cell r="KD78" t="str">
            <v/>
          </cell>
          <cell r="KE78" t="str">
            <v/>
          </cell>
          <cell r="KF78" t="str">
            <v/>
          </cell>
          <cell r="KG78" t="str">
            <v/>
          </cell>
          <cell r="KH78" t="str">
            <v/>
          </cell>
          <cell r="KI78" t="str">
            <v/>
          </cell>
          <cell r="KJ78" t="str">
            <v/>
          </cell>
          <cell r="KK78" t="str">
            <v/>
          </cell>
          <cell r="KL78" t="str">
            <v/>
          </cell>
          <cell r="KM78" t="str">
            <v/>
          </cell>
          <cell r="KN78" t="str">
            <v/>
          </cell>
          <cell r="KO78" t="str">
            <v/>
          </cell>
          <cell r="KP78" t="str">
            <v/>
          </cell>
          <cell r="KQ78" t="str">
            <v/>
          </cell>
          <cell r="KR78" t="str">
            <v/>
          </cell>
          <cell r="KS78" t="str">
            <v/>
          </cell>
          <cell r="KT78" t="str">
            <v/>
          </cell>
          <cell r="KU78" t="str">
            <v/>
          </cell>
          <cell r="KV78" t="str">
            <v/>
          </cell>
          <cell r="KW78" t="str">
            <v/>
          </cell>
          <cell r="KX78" t="str">
            <v/>
          </cell>
          <cell r="KY78">
            <v>8</v>
          </cell>
          <cell r="KZ78" t="str">
            <v>City</v>
          </cell>
          <cell r="LA78" t="str">
            <v>Rice Lake</v>
          </cell>
          <cell r="LB78">
            <v>508402</v>
          </cell>
          <cell r="LC78" t="str">
            <v/>
          </cell>
          <cell r="LD78" t="str">
            <v/>
          </cell>
          <cell r="LE78" t="str">
            <v/>
          </cell>
          <cell r="LF78" t="str">
            <v/>
          </cell>
          <cell r="LG78" t="str">
            <v/>
          </cell>
          <cell r="LH78" t="str">
            <v/>
          </cell>
          <cell r="LI78" t="str">
            <v/>
          </cell>
          <cell r="LJ78" t="str">
            <v/>
          </cell>
          <cell r="LK78" t="str">
            <v/>
          </cell>
          <cell r="LL78" t="str">
            <v/>
          </cell>
          <cell r="LM78" t="str">
            <v/>
          </cell>
          <cell r="LN78" t="str">
            <v/>
          </cell>
          <cell r="LO78" t="str">
            <v/>
          </cell>
          <cell r="LP78" t="str">
            <v/>
          </cell>
          <cell r="LQ78" t="str">
            <v/>
          </cell>
          <cell r="LR78" t="str">
            <v/>
          </cell>
          <cell r="LS78" t="str">
            <v/>
          </cell>
          <cell r="LT78" t="str">
            <v/>
          </cell>
          <cell r="LU78">
            <v>508402</v>
          </cell>
          <cell r="LV78">
            <v>169171</v>
          </cell>
          <cell r="LW78" t="str">
            <v>Burnett</v>
          </cell>
          <cell r="LX78">
            <v>3241</v>
          </cell>
          <cell r="LY78" t="str">
            <v>Chippewa</v>
          </cell>
          <cell r="LZ78">
            <v>1305</v>
          </cell>
          <cell r="MA78" t="str">
            <v>Dunn</v>
          </cell>
          <cell r="MB78">
            <v>1684</v>
          </cell>
          <cell r="MC78" t="str">
            <v>Polk</v>
          </cell>
          <cell r="MD78">
            <v>1430</v>
          </cell>
          <cell r="ME78" t="str">
            <v>Rusk</v>
          </cell>
          <cell r="MF78">
            <v>8726</v>
          </cell>
          <cell r="MG78" t="str">
            <v>Sawyer</v>
          </cell>
          <cell r="MH78">
            <v>8201</v>
          </cell>
          <cell r="MI78" t="str">
            <v>St. Croix</v>
          </cell>
          <cell r="MJ78">
            <v>253</v>
          </cell>
          <cell r="MK78" t="str">
            <v>Washburn</v>
          </cell>
          <cell r="ML78">
            <v>22164</v>
          </cell>
          <cell r="MM78" t="str">
            <v/>
          </cell>
          <cell r="MN78" t="str">
            <v/>
          </cell>
          <cell r="MO78" t="str">
            <v/>
          </cell>
          <cell r="MP78" t="str">
            <v/>
          </cell>
          <cell r="MQ78">
            <v>47004</v>
          </cell>
          <cell r="MR78" t="str">
            <v/>
          </cell>
          <cell r="MS78">
            <v>0</v>
          </cell>
          <cell r="MT78" t="str">
            <v/>
          </cell>
          <cell r="MU78" t="str">
            <v/>
          </cell>
          <cell r="MV78" t="str">
            <v/>
          </cell>
          <cell r="MW78" t="str">
            <v/>
          </cell>
          <cell r="MX78" t="str">
            <v/>
          </cell>
          <cell r="MY78" t="str">
            <v/>
          </cell>
          <cell r="MZ78" t="str">
            <v/>
          </cell>
          <cell r="NA78" t="str">
            <v/>
          </cell>
          <cell r="NB78" t="str">
            <v/>
          </cell>
          <cell r="NC78">
            <v>0</v>
          </cell>
          <cell r="ND78" t="str">
            <v/>
          </cell>
          <cell r="NE78" t="str">
            <v/>
          </cell>
          <cell r="NF78">
            <v>0</v>
          </cell>
          <cell r="NG78" t="str">
            <v/>
          </cell>
          <cell r="NH78" t="str">
            <v/>
          </cell>
          <cell r="NI78" t="str">
            <v/>
          </cell>
          <cell r="NJ78" t="str">
            <v/>
          </cell>
          <cell r="NK78" t="str">
            <v/>
          </cell>
          <cell r="NL78" t="str">
            <v/>
          </cell>
          <cell r="NM78" t="str">
            <v/>
          </cell>
          <cell r="NN78" t="str">
            <v/>
          </cell>
          <cell r="NO78" t="str">
            <v/>
          </cell>
          <cell r="NP78">
            <v>0</v>
          </cell>
          <cell r="NQ78" t="str">
            <v/>
          </cell>
          <cell r="NR78" t="str">
            <v/>
          </cell>
          <cell r="NS78" t="str">
            <v/>
          </cell>
          <cell r="NT78" t="str">
            <v/>
          </cell>
          <cell r="NU78" t="str">
            <v/>
          </cell>
          <cell r="NV78" t="str">
            <v/>
          </cell>
          <cell r="NW78" t="str">
            <v/>
          </cell>
          <cell r="NX78" t="str">
            <v/>
          </cell>
          <cell r="NY78" t="str">
            <v/>
          </cell>
          <cell r="NZ78">
            <v>102109</v>
          </cell>
          <cell r="OA78">
            <v>13958</v>
          </cell>
          <cell r="OB78">
            <v>840644</v>
          </cell>
        </row>
        <row r="79">
          <cell r="BM79" t="str">
            <v>WI0279</v>
          </cell>
          <cell r="BN79" t="str">
            <v/>
          </cell>
          <cell r="BO79" t="str">
            <v/>
          </cell>
          <cell r="BP79" t="str">
            <v>03</v>
          </cell>
          <cell r="BQ79" t="str">
            <v>WI</v>
          </cell>
          <cell r="BR79" t="str">
            <v/>
          </cell>
          <cell r="BS79" t="str">
            <v/>
          </cell>
          <cell r="BT79" t="str">
            <v>2019</v>
          </cell>
          <cell r="BU79" t="str">
            <v/>
          </cell>
          <cell r="BV79">
            <v>2</v>
          </cell>
          <cell r="BW79" t="str">
            <v/>
          </cell>
          <cell r="BX79" t="str">
            <v/>
          </cell>
          <cell r="BY79" t="str">
            <v/>
          </cell>
          <cell r="BZ79" t="str">
            <v/>
          </cell>
          <cell r="CA79" t="str">
            <v>Indianhead Federated Library System</v>
          </cell>
          <cell r="CB79" t="str">
            <v>River Falls Public Library</v>
          </cell>
          <cell r="CC79" t="str">
            <v>Mrs.</v>
          </cell>
          <cell r="CD79" t="str">
            <v>Tanya</v>
          </cell>
          <cell r="CE79" t="str">
            <v>Misselt</v>
          </cell>
          <cell r="CF79" t="str">
            <v>tmisselt@riverfallslibrary.org</v>
          </cell>
          <cell r="CG79" t="str">
            <v/>
          </cell>
          <cell r="CH79" t="str">
            <v/>
          </cell>
          <cell r="CI79" t="str">
            <v/>
          </cell>
          <cell r="CJ79" t="str">
            <v/>
          </cell>
          <cell r="CK79" t="str">
            <v/>
          </cell>
          <cell r="CL79" t="str">
            <v/>
          </cell>
          <cell r="CM79" t="str">
            <v>140 Union St.</v>
          </cell>
          <cell r="CN79" t="str">
            <v>140 Union St.</v>
          </cell>
          <cell r="CO79" t="str">
            <v>River Falls</v>
          </cell>
          <cell r="CP79" t="str">
            <v>54022</v>
          </cell>
          <cell r="CQ79" t="str">
            <v>____</v>
          </cell>
          <cell r="CR79" t="str">
            <v>Pierce</v>
          </cell>
          <cell r="CS79" t="str">
            <v>WI</v>
          </cell>
          <cell r="CT79" t="str">
            <v>(715)425-0905</v>
          </cell>
          <cell r="CU79" t="str">
            <v/>
          </cell>
          <cell r="CV79" t="str">
            <v/>
          </cell>
          <cell r="CW79" t="str">
            <v>(715)425-0914</v>
          </cell>
          <cell r="CX79">
            <v>36000</v>
          </cell>
          <cell r="CY79">
            <v>0</v>
          </cell>
          <cell r="CZ79" t="str">
            <v>CE</v>
          </cell>
          <cell r="DA79">
            <v>62</v>
          </cell>
          <cell r="DB79">
            <v>38</v>
          </cell>
          <cell r="DC79">
            <v>59</v>
          </cell>
          <cell r="DD79">
            <v>52</v>
          </cell>
          <cell r="DE79">
            <v>14</v>
          </cell>
          <cell r="DF79">
            <v>3182</v>
          </cell>
          <cell r="DG79">
            <v>2356</v>
          </cell>
          <cell r="DH79">
            <v>826</v>
          </cell>
          <cell r="DI79">
            <v>73415</v>
          </cell>
          <cell r="DJ79">
            <v>3947</v>
          </cell>
          <cell r="DK79">
            <v>159486</v>
          </cell>
          <cell r="DL79">
            <v>8822</v>
          </cell>
          <cell r="DM79">
            <v>420</v>
          </cell>
          <cell r="DN79">
            <v>56164</v>
          </cell>
          <cell r="DO79">
            <v>9646</v>
          </cell>
          <cell r="DP79">
            <v>564</v>
          </cell>
          <cell r="DQ79">
            <v>969</v>
          </cell>
          <cell r="DR79">
            <v>1151</v>
          </cell>
          <cell r="DS79" t="str">
            <v/>
          </cell>
          <cell r="DT79" t="str">
            <v>electronics, puzzles and various kits</v>
          </cell>
          <cell r="DU79" t="str">
            <v/>
          </cell>
          <cell r="DV79" t="str">
            <v/>
          </cell>
          <cell r="DW79" t="str">
            <v/>
          </cell>
          <cell r="DX79" t="str">
            <v/>
          </cell>
          <cell r="DY79">
            <v>2</v>
          </cell>
          <cell r="DZ79">
            <v>6</v>
          </cell>
          <cell r="EA79">
            <v>50</v>
          </cell>
          <cell r="EB79">
            <v>58</v>
          </cell>
          <cell r="EC79">
            <v>130</v>
          </cell>
          <cell r="ED79">
            <v>309841</v>
          </cell>
          <cell r="EE79">
            <v>0.23694409999999999</v>
          </cell>
          <cell r="EF79">
            <v>8</v>
          </cell>
          <cell r="EG79" t="str">
            <v/>
          </cell>
          <cell r="EH79">
            <v>130</v>
          </cell>
          <cell r="EI79">
            <v>4931</v>
          </cell>
          <cell r="EJ79">
            <v>271177</v>
          </cell>
          <cell r="EK79">
            <v>87395</v>
          </cell>
          <cell r="EL79" t="str">
            <v/>
          </cell>
          <cell r="EM79" t="str">
            <v/>
          </cell>
          <cell r="EN79" t="str">
            <v/>
          </cell>
          <cell r="EO79" t="str">
            <v>Total ILL Transactions</v>
          </cell>
          <cell r="EP79" t="str">
            <v/>
          </cell>
          <cell r="EQ79" t="str">
            <v/>
          </cell>
          <cell r="ER79" t="str">
            <v/>
          </cell>
          <cell r="ES79" t="str">
            <v/>
          </cell>
          <cell r="ET79" t="str">
            <v/>
          </cell>
          <cell r="EU79" t="str">
            <v/>
          </cell>
          <cell r="EV79">
            <v>43744</v>
          </cell>
          <cell r="EW79">
            <v>42811</v>
          </cell>
          <cell r="EX79">
            <v>43744</v>
          </cell>
          <cell r="EY79">
            <v>42811</v>
          </cell>
          <cell r="EZ79">
            <v>8537</v>
          </cell>
          <cell r="FA79">
            <v>3921</v>
          </cell>
          <cell r="FB79">
            <v>12458</v>
          </cell>
          <cell r="FC79" t="str">
            <v>Actual Count</v>
          </cell>
          <cell r="FD79">
            <v>8048</v>
          </cell>
          <cell r="FE79" t="str">
            <v>Actual Count</v>
          </cell>
          <cell r="FF79">
            <v>187099</v>
          </cell>
          <cell r="FG79" t="str">
            <v>Actual Count</v>
          </cell>
          <cell r="FH79">
            <v>19630</v>
          </cell>
          <cell r="FI79" t="str">
            <v>0</v>
          </cell>
          <cell r="FJ79" t="str">
            <v/>
          </cell>
          <cell r="FK79">
            <v>92406</v>
          </cell>
          <cell r="FL79" t="str">
            <v/>
          </cell>
          <cell r="FM79" t="str">
            <v/>
          </cell>
          <cell r="FN79">
            <v>1401</v>
          </cell>
          <cell r="FO79">
            <v>173</v>
          </cell>
          <cell r="FP79">
            <v>856</v>
          </cell>
          <cell r="FQ79">
            <v>2430</v>
          </cell>
          <cell r="FR79">
            <v>22874</v>
          </cell>
          <cell r="FS79">
            <v>19492</v>
          </cell>
          <cell r="FT79">
            <v>44</v>
          </cell>
          <cell r="FU79">
            <v>42410</v>
          </cell>
          <cell r="FV79">
            <v>3177</v>
          </cell>
          <cell r="FW79">
            <v>44840</v>
          </cell>
          <cell r="FX79">
            <v>313587</v>
          </cell>
          <cell r="FY79">
            <v>316017</v>
          </cell>
          <cell r="FZ79">
            <v>231</v>
          </cell>
          <cell r="GA79">
            <v>48</v>
          </cell>
          <cell r="GB79">
            <v>121</v>
          </cell>
          <cell r="GC79">
            <v>400</v>
          </cell>
          <cell r="GD79">
            <v>5888</v>
          </cell>
          <cell r="GE79">
            <v>615</v>
          </cell>
          <cell r="GF79">
            <v>2781</v>
          </cell>
          <cell r="GG79">
            <v>9284</v>
          </cell>
          <cell r="GH79">
            <v>47</v>
          </cell>
          <cell r="GI79">
            <v>47</v>
          </cell>
          <cell r="GJ79" t="str">
            <v>Ms.</v>
          </cell>
          <cell r="GK79" t="str">
            <v>Rebecca</v>
          </cell>
          <cell r="GL79" t="str">
            <v>Ferguson</v>
          </cell>
          <cell r="GM79" t="str">
            <v>2315 Rangeview Lane</v>
          </cell>
          <cell r="GN79" t="str">
            <v>River Falls</v>
          </cell>
          <cell r="GO79" t="str">
            <v>54022</v>
          </cell>
          <cell r="GP79" t="str">
            <v>rebeccaaferguson@hotmail.com</v>
          </cell>
          <cell r="GQ79" t="str">
            <v>Ms.</v>
          </cell>
          <cell r="GR79" t="str">
            <v>Kari</v>
          </cell>
          <cell r="GS79" t="str">
            <v>Heinselman</v>
          </cell>
          <cell r="GT79" t="str">
            <v>201 Bobwhite Street</v>
          </cell>
          <cell r="GU79" t="str">
            <v>River Falls</v>
          </cell>
          <cell r="GV79" t="str">
            <v>54022</v>
          </cell>
          <cell r="GW79" t="str">
            <v>kheinselma@newrichmond.k12.wi.us</v>
          </cell>
          <cell r="GX79" t="str">
            <v>Mr.</v>
          </cell>
          <cell r="GY79" t="str">
            <v>Robert</v>
          </cell>
          <cell r="GZ79" t="str">
            <v>Wing</v>
          </cell>
          <cell r="HA79" t="str">
            <v>600 River Ridge Road</v>
          </cell>
          <cell r="HB79" t="str">
            <v>River Falls</v>
          </cell>
          <cell r="HC79" t="str">
            <v>54022</v>
          </cell>
          <cell r="HD79" t="str">
            <v>rwwing@yahoo.com</v>
          </cell>
          <cell r="HE79" t="str">
            <v>Ms.</v>
          </cell>
          <cell r="HF79" t="str">
            <v>Joyce</v>
          </cell>
          <cell r="HG79" t="str">
            <v>Breen</v>
          </cell>
          <cell r="HH79" t="str">
            <v>525 Devin Lane</v>
          </cell>
          <cell r="HI79" t="str">
            <v>River Falls</v>
          </cell>
          <cell r="HJ79" t="str">
            <v>54022</v>
          </cell>
          <cell r="HK79" t="str">
            <v>jbbreen@comcast.net</v>
          </cell>
          <cell r="HL79" t="str">
            <v>Ms.</v>
          </cell>
          <cell r="HM79" t="str">
            <v>Janet</v>
          </cell>
          <cell r="HN79" t="str">
            <v>Johnson</v>
          </cell>
          <cell r="HO79" t="str">
            <v>N8668 1020th Street</v>
          </cell>
          <cell r="HP79" t="str">
            <v>River Falls</v>
          </cell>
          <cell r="HQ79" t="str">
            <v>54022</v>
          </cell>
          <cell r="HR79" t="str">
            <v>jrjohnson5097@att.net</v>
          </cell>
          <cell r="HS79" t="str">
            <v>Ms.</v>
          </cell>
          <cell r="HT79" t="str">
            <v>Ruth</v>
          </cell>
          <cell r="HU79" t="str">
            <v>Kuss</v>
          </cell>
          <cell r="HV79" t="str">
            <v>115 W. Winter Street</v>
          </cell>
          <cell r="HW79" t="str">
            <v>River Falls</v>
          </cell>
          <cell r="HX79" t="str">
            <v>54022</v>
          </cell>
          <cell r="HY79" t="str">
            <v>prkuss@pressenter.com</v>
          </cell>
          <cell r="HZ79" t="str">
            <v>Mr.</v>
          </cell>
          <cell r="IA79" t="str">
            <v>Diane</v>
          </cell>
          <cell r="IB79" t="str">
            <v>Odeen</v>
          </cell>
          <cell r="IC79" t="str">
            <v>222 Lewis St.</v>
          </cell>
          <cell r="ID79" t="str">
            <v>River Falls</v>
          </cell>
          <cell r="IE79" t="str">
            <v>54022</v>
          </cell>
          <cell r="IF79" t="str">
            <v>dodeen@rfcity.org</v>
          </cell>
          <cell r="IG79" t="str">
            <v>Ms.</v>
          </cell>
          <cell r="IH79" t="str">
            <v>Jean</v>
          </cell>
          <cell r="II79" t="str">
            <v>Ritzinger</v>
          </cell>
          <cell r="IJ79" t="str">
            <v>W9708 818th Avenue</v>
          </cell>
          <cell r="IK79" t="str">
            <v>River Falls</v>
          </cell>
          <cell r="IL79" t="str">
            <v>54022</v>
          </cell>
          <cell r="IM79" t="str">
            <v>jeanritzinger@yahoo.com</v>
          </cell>
          <cell r="IN79" t="str">
            <v>Mr.</v>
          </cell>
          <cell r="IO79" t="str">
            <v>Wayne</v>
          </cell>
          <cell r="IP79" t="str">
            <v>Roen</v>
          </cell>
          <cell r="IQ79" t="str">
            <v>1937 Glacier Avenue</v>
          </cell>
          <cell r="IR79" t="str">
            <v>River Falls</v>
          </cell>
          <cell r="IS79" t="str">
            <v>54022</v>
          </cell>
          <cell r="IT79" t="str">
            <v>wayne.roen@gmail.com</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cell r="JW79" t="str">
            <v/>
          </cell>
          <cell r="JX79" t="str">
            <v/>
          </cell>
          <cell r="JY79" t="str">
            <v/>
          </cell>
          <cell r="JZ79" t="str">
            <v/>
          </cell>
          <cell r="KA79" t="str">
            <v/>
          </cell>
          <cell r="KB79" t="str">
            <v/>
          </cell>
          <cell r="KC79" t="str">
            <v/>
          </cell>
          <cell r="KD79" t="str">
            <v/>
          </cell>
          <cell r="KE79" t="str">
            <v/>
          </cell>
          <cell r="KF79" t="str">
            <v/>
          </cell>
          <cell r="KG79" t="str">
            <v/>
          </cell>
          <cell r="KH79" t="str">
            <v/>
          </cell>
          <cell r="KI79" t="str">
            <v/>
          </cell>
          <cell r="KJ79" t="str">
            <v/>
          </cell>
          <cell r="KK79" t="str">
            <v/>
          </cell>
          <cell r="KL79" t="str">
            <v/>
          </cell>
          <cell r="KM79" t="str">
            <v/>
          </cell>
          <cell r="KN79" t="str">
            <v/>
          </cell>
          <cell r="KO79" t="str">
            <v/>
          </cell>
          <cell r="KP79" t="str">
            <v/>
          </cell>
          <cell r="KQ79" t="str">
            <v/>
          </cell>
          <cell r="KR79" t="str">
            <v/>
          </cell>
          <cell r="KS79" t="str">
            <v/>
          </cell>
          <cell r="KT79" t="str">
            <v/>
          </cell>
          <cell r="KU79" t="str">
            <v/>
          </cell>
          <cell r="KV79" t="str">
            <v/>
          </cell>
          <cell r="KW79" t="str">
            <v/>
          </cell>
          <cell r="KX79" t="str">
            <v/>
          </cell>
          <cell r="KY79">
            <v>9</v>
          </cell>
          <cell r="KZ79" t="str">
            <v>City</v>
          </cell>
          <cell r="LA79" t="str">
            <v>River Falls</v>
          </cell>
          <cell r="LB79">
            <v>869000</v>
          </cell>
          <cell r="LC79" t="str">
            <v/>
          </cell>
          <cell r="LD79" t="str">
            <v/>
          </cell>
          <cell r="LE79" t="str">
            <v/>
          </cell>
          <cell r="LF79" t="str">
            <v/>
          </cell>
          <cell r="LG79" t="str">
            <v/>
          </cell>
          <cell r="LH79" t="str">
            <v/>
          </cell>
          <cell r="LI79" t="str">
            <v/>
          </cell>
          <cell r="LJ79" t="str">
            <v/>
          </cell>
          <cell r="LK79" t="str">
            <v/>
          </cell>
          <cell r="LL79" t="str">
            <v/>
          </cell>
          <cell r="LM79" t="str">
            <v/>
          </cell>
          <cell r="LN79" t="str">
            <v/>
          </cell>
          <cell r="LO79" t="str">
            <v/>
          </cell>
          <cell r="LP79" t="str">
            <v/>
          </cell>
          <cell r="LQ79" t="str">
            <v/>
          </cell>
          <cell r="LR79" t="str">
            <v/>
          </cell>
          <cell r="LS79" t="str">
            <v/>
          </cell>
          <cell r="LT79" t="str">
            <v/>
          </cell>
          <cell r="LU79">
            <v>869000</v>
          </cell>
          <cell r="LV79">
            <v>178503</v>
          </cell>
          <cell r="LW79" t="str">
            <v>St. Croix</v>
          </cell>
          <cell r="LX79">
            <v>176863</v>
          </cell>
          <cell r="LY79" t="str">
            <v>Polk</v>
          </cell>
          <cell r="LZ79">
            <v>2524</v>
          </cell>
          <cell r="MA79" t="str">
            <v>Dunn</v>
          </cell>
          <cell r="MB79">
            <v>710</v>
          </cell>
          <cell r="MC79" t="str">
            <v>Barron</v>
          </cell>
          <cell r="MD79">
            <v>696</v>
          </cell>
          <cell r="ME79" t="str">
            <v>Pepin</v>
          </cell>
          <cell r="MF79">
            <v>32</v>
          </cell>
          <cell r="MG79" t="str">
            <v/>
          </cell>
          <cell r="MH79" t="str">
            <v/>
          </cell>
          <cell r="MI79" t="str">
            <v/>
          </cell>
          <cell r="MJ79" t="str">
            <v/>
          </cell>
          <cell r="MK79" t="str">
            <v/>
          </cell>
          <cell r="ML79" t="str">
            <v/>
          </cell>
          <cell r="MM79" t="str">
            <v/>
          </cell>
          <cell r="MN79" t="str">
            <v/>
          </cell>
          <cell r="MO79" t="str">
            <v/>
          </cell>
          <cell r="MP79" t="str">
            <v/>
          </cell>
          <cell r="MQ79">
            <v>180825</v>
          </cell>
          <cell r="MR79" t="str">
            <v>Delivery Damage Reimbursement</v>
          </cell>
          <cell r="MS79">
            <v>25</v>
          </cell>
          <cell r="MT79" t="str">
            <v/>
          </cell>
          <cell r="MU79" t="str">
            <v/>
          </cell>
          <cell r="MV79" t="str">
            <v/>
          </cell>
          <cell r="MW79" t="str">
            <v/>
          </cell>
          <cell r="MX79" t="str">
            <v/>
          </cell>
          <cell r="MY79" t="str">
            <v/>
          </cell>
          <cell r="MZ79">
            <v>0</v>
          </cell>
          <cell r="NA79" t="str">
            <v/>
          </cell>
          <cell r="NB79">
            <v>0</v>
          </cell>
          <cell r="NC79">
            <v>25</v>
          </cell>
          <cell r="ND79" t="str">
            <v/>
          </cell>
          <cell r="NE79" t="str">
            <v/>
          </cell>
          <cell r="NF79">
            <v>0</v>
          </cell>
          <cell r="NG79" t="str">
            <v/>
          </cell>
          <cell r="NH79" t="str">
            <v/>
          </cell>
          <cell r="NI79" t="str">
            <v/>
          </cell>
          <cell r="NJ79" t="str">
            <v/>
          </cell>
          <cell r="NK79" t="str">
            <v/>
          </cell>
          <cell r="NL79" t="str">
            <v/>
          </cell>
          <cell r="NM79" t="str">
            <v/>
          </cell>
          <cell r="NN79" t="str">
            <v/>
          </cell>
          <cell r="NO79" t="str">
            <v/>
          </cell>
          <cell r="NP79">
            <v>0</v>
          </cell>
          <cell r="NQ79" t="str">
            <v/>
          </cell>
          <cell r="NR79">
            <v>0</v>
          </cell>
          <cell r="NS79" t="str">
            <v/>
          </cell>
          <cell r="NT79" t="str">
            <v/>
          </cell>
          <cell r="NU79" t="str">
            <v/>
          </cell>
          <cell r="NV79" t="str">
            <v/>
          </cell>
          <cell r="NW79" t="str">
            <v/>
          </cell>
          <cell r="NX79" t="str">
            <v/>
          </cell>
          <cell r="NY79">
            <v>0</v>
          </cell>
          <cell r="NZ79">
            <v>0</v>
          </cell>
          <cell r="OA79">
            <v>61988</v>
          </cell>
          <cell r="OB79">
            <v>1290341</v>
          </cell>
        </row>
        <row r="80">
          <cell r="BM80" t="str">
            <v>WI0160</v>
          </cell>
          <cell r="BN80" t="str">
            <v/>
          </cell>
          <cell r="BO80" t="str">
            <v/>
          </cell>
          <cell r="BP80" t="str">
            <v>03</v>
          </cell>
          <cell r="BQ80" t="str">
            <v>WI</v>
          </cell>
          <cell r="BR80" t="str">
            <v/>
          </cell>
          <cell r="BS80" t="str">
            <v/>
          </cell>
          <cell r="BT80" t="str">
            <v>2019</v>
          </cell>
          <cell r="BU80" t="str">
            <v/>
          </cell>
          <cell r="BV80">
            <v>2</v>
          </cell>
          <cell r="BW80" t="str">
            <v/>
          </cell>
          <cell r="BX80" t="str">
            <v/>
          </cell>
          <cell r="BY80" t="str">
            <v/>
          </cell>
          <cell r="BZ80" t="str">
            <v/>
          </cell>
          <cell r="CA80" t="str">
            <v>Indianhead Federated Library System</v>
          </cell>
          <cell r="CB80" t="str">
            <v>Rusk County Community Library</v>
          </cell>
          <cell r="CC80" t="str">
            <v>Ms</v>
          </cell>
          <cell r="CD80" t="str">
            <v>Hollis</v>
          </cell>
          <cell r="CE80" t="str">
            <v>Helmeci</v>
          </cell>
          <cell r="CF80" t="str">
            <v>helmeci@ladysmithpl.org</v>
          </cell>
          <cell r="CG80" t="str">
            <v/>
          </cell>
          <cell r="CH80" t="str">
            <v/>
          </cell>
          <cell r="CI80" t="str">
            <v/>
          </cell>
          <cell r="CJ80" t="str">
            <v/>
          </cell>
          <cell r="CK80" t="str">
            <v/>
          </cell>
          <cell r="CL80" t="str">
            <v/>
          </cell>
          <cell r="CM80" t="str">
            <v>418 Corbett Ave. W.</v>
          </cell>
          <cell r="CN80" t="str">
            <v>418 Corbett Ave. W.</v>
          </cell>
          <cell r="CO80" t="str">
            <v>Ladysmith</v>
          </cell>
          <cell r="CP80" t="str">
            <v>54848</v>
          </cell>
          <cell r="CQ80" t="str">
            <v>1708</v>
          </cell>
          <cell r="CR80" t="str">
            <v>Rusk</v>
          </cell>
          <cell r="CS80" t="str">
            <v>WI</v>
          </cell>
          <cell r="CT80" t="str">
            <v>(715)532-2604</v>
          </cell>
          <cell r="CU80" t="str">
            <v/>
          </cell>
          <cell r="CV80" t="str">
            <v/>
          </cell>
          <cell r="CW80" t="str">
            <v>(715)532-2658</v>
          </cell>
          <cell r="CX80">
            <v>18000</v>
          </cell>
          <cell r="CY80">
            <v>0</v>
          </cell>
          <cell r="CZ80" t="str">
            <v>CE</v>
          </cell>
          <cell r="DA80">
            <v>46</v>
          </cell>
          <cell r="DB80">
            <v>52</v>
          </cell>
          <cell r="DC80">
            <v>0</v>
          </cell>
          <cell r="DD80">
            <v>52</v>
          </cell>
          <cell r="DE80">
            <v>0</v>
          </cell>
          <cell r="DF80">
            <v>2392</v>
          </cell>
          <cell r="DG80">
            <v>2392</v>
          </cell>
          <cell r="DH80">
            <v>0</v>
          </cell>
          <cell r="DI80">
            <v>29919</v>
          </cell>
          <cell r="DJ80">
            <v>1868</v>
          </cell>
          <cell r="DK80">
            <v>159486</v>
          </cell>
          <cell r="DL80">
            <v>2300</v>
          </cell>
          <cell r="DM80">
            <v>178</v>
          </cell>
          <cell r="DN80">
            <v>56164</v>
          </cell>
          <cell r="DO80">
            <v>5235</v>
          </cell>
          <cell r="DP80">
            <v>524</v>
          </cell>
          <cell r="DQ80">
            <v>969</v>
          </cell>
          <cell r="DR80">
            <v>380</v>
          </cell>
          <cell r="DS80" t="str">
            <v/>
          </cell>
          <cell r="DT80" t="str">
            <v>CD-Roms;Kits, microfilm; toys/games; book with audio; game discs</v>
          </cell>
          <cell r="DU80" t="str">
            <v/>
          </cell>
          <cell r="DV80" t="str">
            <v/>
          </cell>
          <cell r="DW80" t="str">
            <v/>
          </cell>
          <cell r="DX80" t="str">
            <v/>
          </cell>
          <cell r="DY80">
            <v>0</v>
          </cell>
          <cell r="DZ80">
            <v>6</v>
          </cell>
          <cell r="EA80">
            <v>50</v>
          </cell>
          <cell r="EB80">
            <v>56</v>
          </cell>
          <cell r="EC80">
            <v>54</v>
          </cell>
          <cell r="ED80">
            <v>254563</v>
          </cell>
          <cell r="EE80">
            <v>0.1175308</v>
          </cell>
          <cell r="EF80">
            <v>6</v>
          </cell>
          <cell r="EG80" t="str">
            <v/>
          </cell>
          <cell r="EH80">
            <v>54</v>
          </cell>
          <cell r="EI80">
            <v>2570</v>
          </cell>
          <cell r="EJ80">
            <v>105445</v>
          </cell>
          <cell r="EK80">
            <v>38440</v>
          </cell>
          <cell r="EL80" t="str">
            <v/>
          </cell>
          <cell r="EM80" t="str">
            <v/>
          </cell>
          <cell r="EN80" t="str">
            <v/>
          </cell>
          <cell r="EO80" t="str">
            <v>Total ILL Transactions</v>
          </cell>
          <cell r="EP80" t="str">
            <v/>
          </cell>
          <cell r="EQ80" t="str">
            <v/>
          </cell>
          <cell r="ER80" t="str">
            <v/>
          </cell>
          <cell r="ES80" t="str">
            <v/>
          </cell>
          <cell r="ET80" t="str">
            <v/>
          </cell>
          <cell r="EU80" t="str">
            <v/>
          </cell>
          <cell r="EV80">
            <v>22122</v>
          </cell>
          <cell r="EW80">
            <v>22240</v>
          </cell>
          <cell r="EX80">
            <v>22122</v>
          </cell>
          <cell r="EY80">
            <v>22240</v>
          </cell>
          <cell r="EZ80">
            <v>3331</v>
          </cell>
          <cell r="FA80">
            <v>793</v>
          </cell>
          <cell r="FB80">
            <v>4124</v>
          </cell>
          <cell r="FC80" t="str">
            <v>Survey Week(s)</v>
          </cell>
          <cell r="FD80">
            <v>2808</v>
          </cell>
          <cell r="FE80" t="str">
            <v>Actual Count</v>
          </cell>
          <cell r="FF80">
            <v>90759</v>
          </cell>
          <cell r="FG80" t="str">
            <v>Actual Count</v>
          </cell>
          <cell r="FH80">
            <v>6795</v>
          </cell>
          <cell r="FI80" t="str">
            <v>2</v>
          </cell>
          <cell r="FJ80">
            <v>24461</v>
          </cell>
          <cell r="FK80">
            <v>16171</v>
          </cell>
          <cell r="FL80" t="str">
            <v/>
          </cell>
          <cell r="FM80" t="str">
            <v/>
          </cell>
          <cell r="FN80">
            <v>0</v>
          </cell>
          <cell r="FO80">
            <v>4</v>
          </cell>
          <cell r="FP80">
            <v>199</v>
          </cell>
          <cell r="FQ80">
            <v>203</v>
          </cell>
          <cell r="FR80">
            <v>5734</v>
          </cell>
          <cell r="FS80">
            <v>5518</v>
          </cell>
          <cell r="FT80">
            <v>11</v>
          </cell>
          <cell r="FU80">
            <v>11263</v>
          </cell>
          <cell r="FV80">
            <v>662</v>
          </cell>
          <cell r="FW80">
            <v>11466</v>
          </cell>
          <cell r="FX80">
            <v>116708</v>
          </cell>
          <cell r="FY80">
            <v>116911</v>
          </cell>
          <cell r="FZ80">
            <v>100</v>
          </cell>
          <cell r="GA80">
            <v>48</v>
          </cell>
          <cell r="GB80">
            <v>39</v>
          </cell>
          <cell r="GC80">
            <v>187</v>
          </cell>
          <cell r="GD80">
            <v>2763</v>
          </cell>
          <cell r="GE80">
            <v>812</v>
          </cell>
          <cell r="GF80">
            <v>2958</v>
          </cell>
          <cell r="GG80">
            <v>6533</v>
          </cell>
          <cell r="GH80">
            <v>12</v>
          </cell>
          <cell r="GI80">
            <v>12</v>
          </cell>
          <cell r="GJ80" t="str">
            <v>Mr.</v>
          </cell>
          <cell r="GK80" t="str">
            <v>Randy</v>
          </cell>
          <cell r="GL80" t="str">
            <v>Tatur</v>
          </cell>
          <cell r="GM80" t="str">
            <v>N4403 Log Cabin Road</v>
          </cell>
          <cell r="GN80" t="str">
            <v>Rice Lake</v>
          </cell>
          <cell r="GO80" t="str">
            <v>58464</v>
          </cell>
          <cell r="GP80" t="str">
            <v>rtatur@citizens-tel.net</v>
          </cell>
          <cell r="GQ80" t="str">
            <v>Mr.</v>
          </cell>
          <cell r="GR80" t="str">
            <v>Mark</v>
          </cell>
          <cell r="GS80" t="str">
            <v>Platteter</v>
          </cell>
          <cell r="GT80" t="str">
            <v>313 E 3rd St S</v>
          </cell>
          <cell r="GU80" t="str">
            <v>Ladysmith</v>
          </cell>
          <cell r="GV80" t="str">
            <v>54848</v>
          </cell>
          <cell r="GW80" t="str">
            <v>district1m.platteter@gmail.com</v>
          </cell>
          <cell r="GX80" t="str">
            <v>Ms.</v>
          </cell>
          <cell r="GY80" t="str">
            <v>Cindy</v>
          </cell>
          <cell r="GZ80" t="str">
            <v>Pohlman</v>
          </cell>
          <cell r="HA80" t="str">
            <v>504 Miner Ave E</v>
          </cell>
          <cell r="HB80" t="str">
            <v>Ladysmith</v>
          </cell>
          <cell r="HC80" t="str">
            <v>54858</v>
          </cell>
          <cell r="HD80" t="str">
            <v>Cindypohl@hotmail.com</v>
          </cell>
          <cell r="HE80" t="str">
            <v>Ms.</v>
          </cell>
          <cell r="HF80" t="str">
            <v>Leah</v>
          </cell>
          <cell r="HG80" t="str">
            <v>Fuse</v>
          </cell>
          <cell r="HH80" t="str">
            <v>W7679 Larson Rd</v>
          </cell>
          <cell r="HI80" t="str">
            <v>Ladysmith</v>
          </cell>
          <cell r="HJ80" t="str">
            <v>54819</v>
          </cell>
          <cell r="HK80" t="str">
            <v>afuse7@live.com</v>
          </cell>
          <cell r="HL80" t="str">
            <v>Ms.</v>
          </cell>
          <cell r="HM80" t="str">
            <v>Janet</v>
          </cell>
          <cell r="HN80" t="str">
            <v>Platteter</v>
          </cell>
          <cell r="HO80" t="str">
            <v>408 E Phillips Ave</v>
          </cell>
          <cell r="HP80" t="str">
            <v>Ladysmith</v>
          </cell>
          <cell r="HQ80" t="str">
            <v>54848</v>
          </cell>
          <cell r="HR80" t="str">
            <v>jplatteter@yahoo.com</v>
          </cell>
          <cell r="HS80" t="str">
            <v>Ms.</v>
          </cell>
          <cell r="HT80" t="str">
            <v>Annette</v>
          </cell>
          <cell r="HU80" t="str">
            <v>Barna</v>
          </cell>
          <cell r="HV80" t="str">
            <v>W8459 Jansen Rd</v>
          </cell>
          <cell r="HW80" t="str">
            <v>Ladysmith</v>
          </cell>
          <cell r="HX80" t="str">
            <v>54848</v>
          </cell>
          <cell r="HY80" t="str">
            <v>abarna@centurytel.net</v>
          </cell>
          <cell r="HZ80" t="str">
            <v/>
          </cell>
          <cell r="IA80" t="str">
            <v>vacant</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cell r="JW80" t="str">
            <v/>
          </cell>
          <cell r="JX80" t="str">
            <v/>
          </cell>
          <cell r="JY80" t="str">
            <v/>
          </cell>
          <cell r="JZ80" t="str">
            <v/>
          </cell>
          <cell r="KA80" t="str">
            <v/>
          </cell>
          <cell r="KB80" t="str">
            <v/>
          </cell>
          <cell r="KC80" t="str">
            <v/>
          </cell>
          <cell r="KD80" t="str">
            <v/>
          </cell>
          <cell r="KE80" t="str">
            <v/>
          </cell>
          <cell r="KF80" t="str">
            <v/>
          </cell>
          <cell r="KG80" t="str">
            <v/>
          </cell>
          <cell r="KH80" t="str">
            <v/>
          </cell>
          <cell r="KI80" t="str">
            <v/>
          </cell>
          <cell r="KJ80" t="str">
            <v/>
          </cell>
          <cell r="KK80" t="str">
            <v/>
          </cell>
          <cell r="KL80" t="str">
            <v/>
          </cell>
          <cell r="KM80" t="str">
            <v/>
          </cell>
          <cell r="KN80" t="str">
            <v/>
          </cell>
          <cell r="KO80" t="str">
            <v/>
          </cell>
          <cell r="KP80" t="str">
            <v/>
          </cell>
          <cell r="KQ80" t="str">
            <v/>
          </cell>
          <cell r="KR80" t="str">
            <v/>
          </cell>
          <cell r="KS80" t="str">
            <v/>
          </cell>
          <cell r="KT80" t="str">
            <v/>
          </cell>
          <cell r="KU80" t="str">
            <v/>
          </cell>
          <cell r="KV80" t="str">
            <v/>
          </cell>
          <cell r="KW80" t="str">
            <v/>
          </cell>
          <cell r="KX80" t="str">
            <v/>
          </cell>
          <cell r="KY80">
            <v>7</v>
          </cell>
          <cell r="KZ80" t="str">
            <v>City</v>
          </cell>
          <cell r="LA80" t="str">
            <v>Ladysmith</v>
          </cell>
          <cell r="LB80">
            <v>153891</v>
          </cell>
          <cell r="LC80" t="str">
            <v/>
          </cell>
          <cell r="LD80" t="str">
            <v/>
          </cell>
          <cell r="LE80" t="str">
            <v/>
          </cell>
          <cell r="LF80" t="str">
            <v/>
          </cell>
          <cell r="LG80" t="str">
            <v/>
          </cell>
          <cell r="LH80" t="str">
            <v/>
          </cell>
          <cell r="LI80" t="str">
            <v/>
          </cell>
          <cell r="LJ80" t="str">
            <v/>
          </cell>
          <cell r="LK80" t="str">
            <v/>
          </cell>
          <cell r="LL80" t="str">
            <v/>
          </cell>
          <cell r="LM80" t="str">
            <v/>
          </cell>
          <cell r="LN80" t="str">
            <v/>
          </cell>
          <cell r="LO80" t="str">
            <v/>
          </cell>
          <cell r="LP80" t="str">
            <v/>
          </cell>
          <cell r="LQ80" t="str">
            <v/>
          </cell>
          <cell r="LR80" t="str">
            <v/>
          </cell>
          <cell r="LS80" t="str">
            <v/>
          </cell>
          <cell r="LT80" t="str">
            <v/>
          </cell>
          <cell r="LU80">
            <v>153891</v>
          </cell>
          <cell r="LV80">
            <v>240702</v>
          </cell>
          <cell r="LW80" t="str">
            <v>Barron</v>
          </cell>
          <cell r="LX80">
            <v>525</v>
          </cell>
          <cell r="LY80" t="str">
            <v>Chippewa</v>
          </cell>
          <cell r="LZ80">
            <v>10383</v>
          </cell>
          <cell r="MA80" t="str">
            <v>Price</v>
          </cell>
          <cell r="MB80">
            <v>806</v>
          </cell>
          <cell r="MC80" t="str">
            <v>Sawyer</v>
          </cell>
          <cell r="MD80">
            <v>10405</v>
          </cell>
          <cell r="ME80" t="str">
            <v>Taylor</v>
          </cell>
          <cell r="MF80">
            <v>6849</v>
          </cell>
          <cell r="MG80" t="str">
            <v>Washburn</v>
          </cell>
          <cell r="MH80">
            <v>582</v>
          </cell>
          <cell r="MI80" t="str">
            <v/>
          </cell>
          <cell r="MJ80" t="str">
            <v/>
          </cell>
          <cell r="MK80" t="str">
            <v/>
          </cell>
          <cell r="ML80" t="str">
            <v/>
          </cell>
          <cell r="MM80" t="str">
            <v/>
          </cell>
          <cell r="MN80" t="str">
            <v/>
          </cell>
          <cell r="MO80" t="str">
            <v/>
          </cell>
          <cell r="MP80" t="str">
            <v/>
          </cell>
          <cell r="MQ80">
            <v>29550</v>
          </cell>
          <cell r="MR80" t="str">
            <v>Delivery Damage Reimbursement</v>
          </cell>
          <cell r="MS80">
            <v>38</v>
          </cell>
          <cell r="MT80" t="str">
            <v/>
          </cell>
          <cell r="MU80" t="str">
            <v/>
          </cell>
          <cell r="MV80" t="str">
            <v/>
          </cell>
          <cell r="MW80" t="str">
            <v/>
          </cell>
          <cell r="MX80" t="str">
            <v/>
          </cell>
          <cell r="MY80" t="str">
            <v/>
          </cell>
          <cell r="MZ80">
            <v>0</v>
          </cell>
          <cell r="NA80" t="str">
            <v/>
          </cell>
          <cell r="NB80">
            <v>0</v>
          </cell>
          <cell r="NC80">
            <v>38</v>
          </cell>
          <cell r="ND80" t="str">
            <v/>
          </cell>
          <cell r="NE80" t="str">
            <v/>
          </cell>
          <cell r="NF80">
            <v>0</v>
          </cell>
          <cell r="NG80" t="str">
            <v/>
          </cell>
          <cell r="NH80" t="str">
            <v/>
          </cell>
          <cell r="NI80" t="str">
            <v/>
          </cell>
          <cell r="NJ80" t="str">
            <v/>
          </cell>
          <cell r="NK80" t="str">
            <v/>
          </cell>
          <cell r="NL80" t="str">
            <v/>
          </cell>
          <cell r="NM80" t="str">
            <v/>
          </cell>
          <cell r="NN80" t="str">
            <v/>
          </cell>
          <cell r="NO80" t="str">
            <v/>
          </cell>
          <cell r="NP80">
            <v>0</v>
          </cell>
          <cell r="NQ80" t="str">
            <v/>
          </cell>
          <cell r="NR80">
            <v>0</v>
          </cell>
          <cell r="NS80" t="str">
            <v/>
          </cell>
          <cell r="NT80" t="str">
            <v/>
          </cell>
          <cell r="NU80" t="str">
            <v/>
          </cell>
          <cell r="NV80" t="str">
            <v/>
          </cell>
          <cell r="NW80" t="str">
            <v/>
          </cell>
          <cell r="NX80" t="str">
            <v/>
          </cell>
          <cell r="NY80">
            <v>0</v>
          </cell>
          <cell r="NZ80">
            <v>14551</v>
          </cell>
          <cell r="OA80">
            <v>48020</v>
          </cell>
          <cell r="OB80">
            <v>486752</v>
          </cell>
        </row>
        <row r="81">
          <cell r="BM81" t="str">
            <v>WI0300</v>
          </cell>
          <cell r="BN81" t="str">
            <v/>
          </cell>
          <cell r="BO81" t="str">
            <v/>
          </cell>
          <cell r="BP81" t="str">
            <v>03</v>
          </cell>
          <cell r="BQ81" t="str">
            <v>WI</v>
          </cell>
          <cell r="BR81" t="str">
            <v/>
          </cell>
          <cell r="BS81" t="str">
            <v/>
          </cell>
          <cell r="BT81" t="str">
            <v>2019</v>
          </cell>
          <cell r="BU81" t="str">
            <v/>
          </cell>
          <cell r="BV81">
            <v>1</v>
          </cell>
          <cell r="BW81" t="str">
            <v/>
          </cell>
          <cell r="BX81" t="str">
            <v/>
          </cell>
          <cell r="BY81" t="str">
            <v/>
          </cell>
          <cell r="BZ81" t="str">
            <v/>
          </cell>
          <cell r="CA81" t="str">
            <v>Indianhead Federated Library System</v>
          </cell>
          <cell r="CB81" t="str">
            <v>Somerset Public Library</v>
          </cell>
          <cell r="CC81" t="str">
            <v>Ms</v>
          </cell>
          <cell r="CD81" t="str">
            <v>Ginny</v>
          </cell>
          <cell r="CE81" t="str">
            <v>Scheiderer</v>
          </cell>
          <cell r="CF81" t="str">
            <v>scheiderer@somersetlibrary.org</v>
          </cell>
          <cell r="CG81" t="str">
            <v/>
          </cell>
          <cell r="CH81" t="str">
            <v/>
          </cell>
          <cell r="CI81" t="str">
            <v/>
          </cell>
          <cell r="CJ81" t="str">
            <v/>
          </cell>
          <cell r="CK81" t="str">
            <v/>
          </cell>
          <cell r="CL81" t="str">
            <v/>
          </cell>
          <cell r="CM81" t="str">
            <v>208 Hud St.</v>
          </cell>
          <cell r="CN81" t="str">
            <v>208 Hud St.</v>
          </cell>
          <cell r="CO81" t="str">
            <v>Somerset</v>
          </cell>
          <cell r="CP81" t="str">
            <v>54025</v>
          </cell>
          <cell r="CQ81" t="str">
            <v>0129</v>
          </cell>
          <cell r="CR81" t="str">
            <v>St. Croix</v>
          </cell>
          <cell r="CS81" t="str">
            <v>WI</v>
          </cell>
          <cell r="CT81" t="str">
            <v>(715)247-5228</v>
          </cell>
          <cell r="CU81" t="str">
            <v/>
          </cell>
          <cell r="CV81" t="str">
            <v/>
          </cell>
          <cell r="CW81" t="str">
            <v>(715)247-5141</v>
          </cell>
          <cell r="CX81">
            <v>3500</v>
          </cell>
          <cell r="CY81">
            <v>0</v>
          </cell>
          <cell r="CZ81" t="str">
            <v>CE</v>
          </cell>
          <cell r="DA81">
            <v>51</v>
          </cell>
          <cell r="DB81">
            <v>40</v>
          </cell>
          <cell r="DC81">
            <v>51</v>
          </cell>
          <cell r="DD81">
            <v>52</v>
          </cell>
          <cell r="DE81">
            <v>12</v>
          </cell>
          <cell r="DF81">
            <v>2652</v>
          </cell>
          <cell r="DG81">
            <v>2040</v>
          </cell>
          <cell r="DH81">
            <v>612</v>
          </cell>
          <cell r="DI81">
            <v>16675</v>
          </cell>
          <cell r="DJ81">
            <v>1772</v>
          </cell>
          <cell r="DK81">
            <v>159486</v>
          </cell>
          <cell r="DL81">
            <v>1474</v>
          </cell>
          <cell r="DM81">
            <v>148</v>
          </cell>
          <cell r="DN81">
            <v>56164</v>
          </cell>
          <cell r="DO81">
            <v>3441</v>
          </cell>
          <cell r="DP81">
            <v>397</v>
          </cell>
          <cell r="DQ81">
            <v>969</v>
          </cell>
          <cell r="DR81">
            <v>138</v>
          </cell>
          <cell r="DS81" t="str">
            <v/>
          </cell>
          <cell r="DT81" t="str">
            <v>kits, books and CDs</v>
          </cell>
          <cell r="DU81" t="str">
            <v/>
          </cell>
          <cell r="DV81" t="str">
            <v/>
          </cell>
          <cell r="DW81" t="str">
            <v/>
          </cell>
          <cell r="DX81" t="str">
            <v/>
          </cell>
          <cell r="DY81">
            <v>0</v>
          </cell>
          <cell r="DZ81">
            <v>6</v>
          </cell>
          <cell r="EA81">
            <v>50</v>
          </cell>
          <cell r="EB81">
            <v>56</v>
          </cell>
          <cell r="EC81">
            <v>45</v>
          </cell>
          <cell r="ED81">
            <v>238448</v>
          </cell>
          <cell r="EE81">
            <v>6.9931400000000005E-2</v>
          </cell>
          <cell r="EF81">
            <v>6</v>
          </cell>
          <cell r="EG81" t="str">
            <v/>
          </cell>
          <cell r="EH81">
            <v>45</v>
          </cell>
          <cell r="EI81">
            <v>2317</v>
          </cell>
          <cell r="EJ81">
            <v>45792</v>
          </cell>
          <cell r="EK81">
            <v>18945</v>
          </cell>
          <cell r="EL81" t="str">
            <v/>
          </cell>
          <cell r="EM81" t="str">
            <v/>
          </cell>
          <cell r="EN81" t="str">
            <v/>
          </cell>
          <cell r="EO81" t="str">
            <v>Total ILL Transactions</v>
          </cell>
          <cell r="EP81" t="str">
            <v/>
          </cell>
          <cell r="EQ81" t="str">
            <v/>
          </cell>
          <cell r="ER81" t="str">
            <v/>
          </cell>
          <cell r="ES81" t="str">
            <v/>
          </cell>
          <cell r="ET81" t="str">
            <v/>
          </cell>
          <cell r="EU81" t="str">
            <v/>
          </cell>
          <cell r="EV81">
            <v>13698</v>
          </cell>
          <cell r="EW81">
            <v>10096</v>
          </cell>
          <cell r="EX81">
            <v>13698</v>
          </cell>
          <cell r="EY81">
            <v>10096</v>
          </cell>
          <cell r="EZ81">
            <v>1137</v>
          </cell>
          <cell r="FA81">
            <v>1336</v>
          </cell>
          <cell r="FB81">
            <v>2473</v>
          </cell>
          <cell r="FC81" t="str">
            <v>Survey Week(s)</v>
          </cell>
          <cell r="FD81">
            <v>2808</v>
          </cell>
          <cell r="FE81" t="str">
            <v>Actual Count</v>
          </cell>
          <cell r="FF81">
            <v>45549</v>
          </cell>
          <cell r="FG81" t="str">
            <v>Actual Count</v>
          </cell>
          <cell r="FH81">
            <v>2178</v>
          </cell>
          <cell r="FI81" t="str">
            <v>2</v>
          </cell>
          <cell r="FJ81">
            <v>17235</v>
          </cell>
          <cell r="FK81">
            <v>12555</v>
          </cell>
          <cell r="FL81" t="str">
            <v/>
          </cell>
          <cell r="FM81" t="str">
            <v/>
          </cell>
          <cell r="FN81">
            <v>0</v>
          </cell>
          <cell r="FO81">
            <v>1</v>
          </cell>
          <cell r="FP81">
            <v>84</v>
          </cell>
          <cell r="FQ81">
            <v>85</v>
          </cell>
          <cell r="FR81">
            <v>3453</v>
          </cell>
          <cell r="FS81">
            <v>2951</v>
          </cell>
          <cell r="FT81">
            <v>9</v>
          </cell>
          <cell r="FU81">
            <v>6413</v>
          </cell>
          <cell r="FV81">
            <v>413</v>
          </cell>
          <cell r="FW81">
            <v>6498</v>
          </cell>
          <cell r="FX81">
            <v>52205</v>
          </cell>
          <cell r="FY81">
            <v>52290</v>
          </cell>
          <cell r="FZ81">
            <v>138</v>
          </cell>
          <cell r="GA81">
            <v>2</v>
          </cell>
          <cell r="GB81">
            <v>15</v>
          </cell>
          <cell r="GC81">
            <v>155</v>
          </cell>
          <cell r="GD81">
            <v>3929</v>
          </cell>
          <cell r="GE81">
            <v>32</v>
          </cell>
          <cell r="GF81">
            <v>206</v>
          </cell>
          <cell r="GG81">
            <v>4167</v>
          </cell>
          <cell r="GH81">
            <v>5</v>
          </cell>
          <cell r="GI81">
            <v>5</v>
          </cell>
          <cell r="GJ81" t="str">
            <v>Ms.</v>
          </cell>
          <cell r="GK81" t="str">
            <v>Kathleen</v>
          </cell>
          <cell r="GL81" t="str">
            <v>Walsh</v>
          </cell>
          <cell r="GM81" t="str">
            <v>P.O. Box 113</v>
          </cell>
          <cell r="GN81" t="str">
            <v>Somerset</v>
          </cell>
          <cell r="GO81" t="str">
            <v>54025</v>
          </cell>
          <cell r="GP81" t="str">
            <v>pkwalsh@somtel.net</v>
          </cell>
          <cell r="GQ81" t="str">
            <v>Ms.</v>
          </cell>
          <cell r="GR81" t="str">
            <v>Rita</v>
          </cell>
          <cell r="GS81" t="str">
            <v>Lawson</v>
          </cell>
          <cell r="GT81" t="str">
            <v>1917 CTY RD I</v>
          </cell>
          <cell r="GU81" t="str">
            <v>Somerset</v>
          </cell>
          <cell r="GV81" t="str">
            <v>54025</v>
          </cell>
          <cell r="GW81" t="str">
            <v>wlawson@frontiernet.net</v>
          </cell>
          <cell r="GX81" t="str">
            <v>Ms.</v>
          </cell>
          <cell r="GY81" t="str">
            <v>Catherine</v>
          </cell>
          <cell r="GZ81" t="str">
            <v>Cranston</v>
          </cell>
          <cell r="HA81" t="str">
            <v>443 Sunrise DR</v>
          </cell>
          <cell r="HB81" t="str">
            <v>Somerset</v>
          </cell>
          <cell r="HC81" t="str">
            <v>54025</v>
          </cell>
          <cell r="HD81" t="str">
            <v>cathycranston@hotmail.com</v>
          </cell>
          <cell r="HE81" t="str">
            <v>Ms.</v>
          </cell>
          <cell r="HF81" t="str">
            <v>Alex</v>
          </cell>
          <cell r="HG81" t="str">
            <v>Bell</v>
          </cell>
          <cell r="HH81" t="str">
            <v>645 Sunrise DR</v>
          </cell>
          <cell r="HI81" t="str">
            <v>Somerset</v>
          </cell>
          <cell r="HJ81" t="str">
            <v>54025</v>
          </cell>
          <cell r="HK81" t="str">
            <v>abell@somerset,k12.wi.us</v>
          </cell>
          <cell r="HL81" t="str">
            <v>Ms.</v>
          </cell>
          <cell r="HM81" t="str">
            <v>Rebecca</v>
          </cell>
          <cell r="HN81" t="str">
            <v>Linke</v>
          </cell>
          <cell r="HO81" t="str">
            <v>1010 Spring ST</v>
          </cell>
          <cell r="HP81" t="str">
            <v>Somerset</v>
          </cell>
          <cell r="HQ81" t="str">
            <v>54025</v>
          </cell>
          <cell r="HR81" t="str">
            <v>rrrlinke@somtel.net</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cell r="JW81" t="str">
            <v/>
          </cell>
          <cell r="JX81" t="str">
            <v/>
          </cell>
          <cell r="JY81" t="str">
            <v/>
          </cell>
          <cell r="JZ81" t="str">
            <v/>
          </cell>
          <cell r="KA81" t="str">
            <v/>
          </cell>
          <cell r="KB81" t="str">
            <v/>
          </cell>
          <cell r="KC81" t="str">
            <v/>
          </cell>
          <cell r="KD81" t="str">
            <v/>
          </cell>
          <cell r="KE81" t="str">
            <v/>
          </cell>
          <cell r="KF81" t="str">
            <v/>
          </cell>
          <cell r="KG81" t="str">
            <v/>
          </cell>
          <cell r="KH81" t="str">
            <v/>
          </cell>
          <cell r="KI81" t="str">
            <v/>
          </cell>
          <cell r="KJ81" t="str">
            <v/>
          </cell>
          <cell r="KK81" t="str">
            <v/>
          </cell>
          <cell r="KL81" t="str">
            <v/>
          </cell>
          <cell r="KM81" t="str">
            <v/>
          </cell>
          <cell r="KN81" t="str">
            <v/>
          </cell>
          <cell r="KO81" t="str">
            <v/>
          </cell>
          <cell r="KP81" t="str">
            <v/>
          </cell>
          <cell r="KQ81" t="str">
            <v/>
          </cell>
          <cell r="KR81" t="str">
            <v/>
          </cell>
          <cell r="KS81" t="str">
            <v/>
          </cell>
          <cell r="KT81" t="str">
            <v/>
          </cell>
          <cell r="KU81" t="str">
            <v/>
          </cell>
          <cell r="KV81" t="str">
            <v/>
          </cell>
          <cell r="KW81" t="str">
            <v/>
          </cell>
          <cell r="KX81" t="str">
            <v/>
          </cell>
          <cell r="KY81">
            <v>5</v>
          </cell>
          <cell r="KZ81" t="str">
            <v>Village</v>
          </cell>
          <cell r="LA81" t="str">
            <v>Somerset</v>
          </cell>
          <cell r="LB81">
            <v>95582</v>
          </cell>
          <cell r="LC81" t="str">
            <v/>
          </cell>
          <cell r="LD81" t="str">
            <v/>
          </cell>
          <cell r="LE81" t="str">
            <v/>
          </cell>
          <cell r="LF81" t="str">
            <v/>
          </cell>
          <cell r="LG81" t="str">
            <v/>
          </cell>
          <cell r="LH81" t="str">
            <v/>
          </cell>
          <cell r="LI81" t="str">
            <v/>
          </cell>
          <cell r="LJ81" t="str">
            <v/>
          </cell>
          <cell r="LK81" t="str">
            <v/>
          </cell>
          <cell r="LL81" t="str">
            <v/>
          </cell>
          <cell r="LM81" t="str">
            <v/>
          </cell>
          <cell r="LN81" t="str">
            <v/>
          </cell>
          <cell r="LO81" t="str">
            <v/>
          </cell>
          <cell r="LP81" t="str">
            <v/>
          </cell>
          <cell r="LQ81" t="str">
            <v/>
          </cell>
          <cell r="LR81" t="str">
            <v/>
          </cell>
          <cell r="LS81" t="str">
            <v/>
          </cell>
          <cell r="LT81" t="str">
            <v/>
          </cell>
          <cell r="LU81">
            <v>95582</v>
          </cell>
          <cell r="LV81">
            <v>103826</v>
          </cell>
          <cell r="LW81" t="str">
            <v>Polk</v>
          </cell>
          <cell r="LX81">
            <v>2871</v>
          </cell>
          <cell r="LY81" t="str">
            <v/>
          </cell>
          <cell r="LZ81" t="str">
            <v/>
          </cell>
          <cell r="MA81" t="str">
            <v/>
          </cell>
          <cell r="MB81" t="str">
            <v/>
          </cell>
          <cell r="MC81" t="str">
            <v/>
          </cell>
          <cell r="MD81" t="str">
            <v/>
          </cell>
          <cell r="ME81" t="str">
            <v/>
          </cell>
          <cell r="MF81" t="str">
            <v/>
          </cell>
          <cell r="MG81" t="str">
            <v/>
          </cell>
          <cell r="MH81" t="str">
            <v/>
          </cell>
          <cell r="MI81" t="str">
            <v/>
          </cell>
          <cell r="MJ81" t="str">
            <v/>
          </cell>
          <cell r="MK81" t="str">
            <v/>
          </cell>
          <cell r="ML81" t="str">
            <v/>
          </cell>
          <cell r="MM81" t="str">
            <v/>
          </cell>
          <cell r="MN81" t="str">
            <v/>
          </cell>
          <cell r="MO81" t="str">
            <v/>
          </cell>
          <cell r="MP81" t="str">
            <v/>
          </cell>
          <cell r="MQ81">
            <v>2871</v>
          </cell>
          <cell r="MR81" t="str">
            <v>Delivery Damage Reimbursement</v>
          </cell>
          <cell r="MS81">
            <v>105</v>
          </cell>
          <cell r="MT81" t="str">
            <v/>
          </cell>
          <cell r="MU81" t="str">
            <v/>
          </cell>
          <cell r="MV81" t="str">
            <v/>
          </cell>
          <cell r="MW81" t="str">
            <v/>
          </cell>
          <cell r="MX81" t="str">
            <v/>
          </cell>
          <cell r="MY81" t="str">
            <v/>
          </cell>
          <cell r="MZ81">
            <v>0</v>
          </cell>
          <cell r="NA81" t="str">
            <v/>
          </cell>
          <cell r="NB81" t="str">
            <v/>
          </cell>
          <cell r="NC81">
            <v>105</v>
          </cell>
          <cell r="ND81" t="str">
            <v/>
          </cell>
          <cell r="NE81" t="str">
            <v/>
          </cell>
          <cell r="NF81">
            <v>0</v>
          </cell>
          <cell r="NG81" t="str">
            <v/>
          </cell>
          <cell r="NH81" t="str">
            <v/>
          </cell>
          <cell r="NI81" t="str">
            <v/>
          </cell>
          <cell r="NJ81" t="str">
            <v/>
          </cell>
          <cell r="NK81" t="str">
            <v/>
          </cell>
          <cell r="NL81" t="str">
            <v/>
          </cell>
          <cell r="NM81" t="str">
            <v/>
          </cell>
          <cell r="NN81" t="str">
            <v/>
          </cell>
          <cell r="NO81" t="str">
            <v/>
          </cell>
          <cell r="NP81">
            <v>0</v>
          </cell>
          <cell r="NQ81" t="str">
            <v/>
          </cell>
          <cell r="NR81" t="str">
            <v/>
          </cell>
          <cell r="NS81" t="str">
            <v/>
          </cell>
          <cell r="NT81" t="str">
            <v/>
          </cell>
          <cell r="NU81" t="str">
            <v/>
          </cell>
          <cell r="NV81" t="str">
            <v/>
          </cell>
          <cell r="NW81" t="str">
            <v/>
          </cell>
          <cell r="NX81" t="str">
            <v/>
          </cell>
          <cell r="NY81" t="str">
            <v/>
          </cell>
          <cell r="NZ81">
            <v>0</v>
          </cell>
          <cell r="OA81">
            <v>941</v>
          </cell>
          <cell r="OB81">
            <v>203325</v>
          </cell>
        </row>
        <row r="82">
          <cell r="BM82" t="str">
            <v>WI0305</v>
          </cell>
          <cell r="BN82" t="str">
            <v/>
          </cell>
          <cell r="BO82" t="str">
            <v/>
          </cell>
          <cell r="BP82" t="str">
            <v>03</v>
          </cell>
          <cell r="BQ82" t="str">
            <v>WI</v>
          </cell>
          <cell r="BR82" t="str">
            <v/>
          </cell>
          <cell r="BS82" t="str">
            <v/>
          </cell>
          <cell r="BT82" t="str">
            <v>2019</v>
          </cell>
          <cell r="BU82" t="str">
            <v/>
          </cell>
          <cell r="BV82">
            <v>2</v>
          </cell>
          <cell r="BW82" t="str">
            <v/>
          </cell>
          <cell r="BX82" t="str">
            <v/>
          </cell>
          <cell r="BY82" t="str">
            <v/>
          </cell>
          <cell r="BZ82" t="str">
            <v/>
          </cell>
          <cell r="CA82" t="str">
            <v>Indianhead Federated Library System</v>
          </cell>
          <cell r="CB82" t="str">
            <v>Spring Valley Public Library</v>
          </cell>
          <cell r="CC82" t="str">
            <v>Mrs.</v>
          </cell>
          <cell r="CD82" t="str">
            <v>Rebecca</v>
          </cell>
          <cell r="CE82" t="str">
            <v>Dodge</v>
          </cell>
          <cell r="CF82" t="str">
            <v>dodger@svlibrary.org</v>
          </cell>
          <cell r="CG82" t="str">
            <v/>
          </cell>
          <cell r="CH82" t="str">
            <v/>
          </cell>
          <cell r="CI82" t="str">
            <v/>
          </cell>
          <cell r="CJ82" t="str">
            <v/>
          </cell>
          <cell r="CK82" t="str">
            <v/>
          </cell>
          <cell r="CL82" t="str">
            <v/>
          </cell>
          <cell r="CM82" t="str">
            <v>E121 S. 2nd St.</v>
          </cell>
          <cell r="CN82" t="str">
            <v>PO Box 217</v>
          </cell>
          <cell r="CO82" t="str">
            <v>Spring Valley</v>
          </cell>
          <cell r="CP82" t="str">
            <v>54767</v>
          </cell>
          <cell r="CQ82" t="str">
            <v>0217</v>
          </cell>
          <cell r="CR82" t="str">
            <v>Pierce</v>
          </cell>
          <cell r="CS82" t="str">
            <v>WI</v>
          </cell>
          <cell r="CT82" t="str">
            <v>(715)778-4590</v>
          </cell>
          <cell r="CU82" t="str">
            <v/>
          </cell>
          <cell r="CV82" t="str">
            <v/>
          </cell>
          <cell r="CW82" t="str">
            <v>(715)778-4595</v>
          </cell>
          <cell r="CX82">
            <v>2700</v>
          </cell>
          <cell r="CY82">
            <v>0</v>
          </cell>
          <cell r="CZ82" t="str">
            <v>CE</v>
          </cell>
          <cell r="DA82">
            <v>46</v>
          </cell>
          <cell r="DB82">
            <v>52</v>
          </cell>
          <cell r="DC82" t="str">
            <v/>
          </cell>
          <cell r="DD82">
            <v>52</v>
          </cell>
          <cell r="DE82" t="str">
            <v/>
          </cell>
          <cell r="DF82">
            <v>2392</v>
          </cell>
          <cell r="DG82">
            <v>2392</v>
          </cell>
          <cell r="DH82" t="str">
            <v/>
          </cell>
          <cell r="DI82">
            <v>11229</v>
          </cell>
          <cell r="DJ82">
            <v>424</v>
          </cell>
          <cell r="DK82">
            <v>159486</v>
          </cell>
          <cell r="DL82">
            <v>796</v>
          </cell>
          <cell r="DM82">
            <v>28</v>
          </cell>
          <cell r="DN82">
            <v>56164</v>
          </cell>
          <cell r="DO82">
            <v>1855</v>
          </cell>
          <cell r="DP82">
            <v>90</v>
          </cell>
          <cell r="DQ82">
            <v>969</v>
          </cell>
          <cell r="DR82">
            <v>74</v>
          </cell>
          <cell r="DS82" t="str">
            <v/>
          </cell>
          <cell r="DT82" t="str">
            <v>Equipment, Technical Devices, Blood Pressure Kits, Book Kits an Mobile Hot Spots</v>
          </cell>
          <cell r="DU82" t="str">
            <v/>
          </cell>
          <cell r="DV82" t="str">
            <v/>
          </cell>
          <cell r="DW82" t="str">
            <v/>
          </cell>
          <cell r="DX82" t="str">
            <v/>
          </cell>
          <cell r="DY82">
            <v>0</v>
          </cell>
          <cell r="DZ82">
            <v>6</v>
          </cell>
          <cell r="EA82">
            <v>50</v>
          </cell>
          <cell r="EB82">
            <v>56</v>
          </cell>
          <cell r="EC82">
            <v>17</v>
          </cell>
          <cell r="ED82">
            <v>230646</v>
          </cell>
          <cell r="EE82">
            <v>4.8684999999999999E-2</v>
          </cell>
          <cell r="EF82">
            <v>6</v>
          </cell>
          <cell r="EG82" t="str">
            <v/>
          </cell>
          <cell r="EH82">
            <v>17</v>
          </cell>
          <cell r="EI82">
            <v>542</v>
          </cell>
          <cell r="EJ82">
            <v>29927</v>
          </cell>
          <cell r="EK82">
            <v>13926</v>
          </cell>
          <cell r="EL82" t="str">
            <v/>
          </cell>
          <cell r="EM82" t="str">
            <v/>
          </cell>
          <cell r="EN82" t="str">
            <v/>
          </cell>
          <cell r="EO82" t="str">
            <v>Total ILL Transactions</v>
          </cell>
          <cell r="EP82" t="str">
            <v/>
          </cell>
          <cell r="EQ82" t="str">
            <v/>
          </cell>
          <cell r="ER82" t="str">
            <v/>
          </cell>
          <cell r="ES82" t="str">
            <v/>
          </cell>
          <cell r="ET82" t="str">
            <v/>
          </cell>
          <cell r="EU82" t="str">
            <v/>
          </cell>
          <cell r="EV82">
            <v>6346</v>
          </cell>
          <cell r="EW82">
            <v>8900</v>
          </cell>
          <cell r="EX82">
            <v>6346</v>
          </cell>
          <cell r="EY82">
            <v>8900</v>
          </cell>
          <cell r="EZ82">
            <v>648</v>
          </cell>
          <cell r="FA82">
            <v>610</v>
          </cell>
          <cell r="FB82">
            <v>1258</v>
          </cell>
          <cell r="FC82" t="str">
            <v>Survey Week(s)</v>
          </cell>
          <cell r="FD82">
            <v>3042</v>
          </cell>
          <cell r="FE82" t="str">
            <v>Actual Count</v>
          </cell>
          <cell r="FF82">
            <v>20063</v>
          </cell>
          <cell r="FG82" t="str">
            <v>Actual Count</v>
          </cell>
          <cell r="FH82">
            <v>1267</v>
          </cell>
          <cell r="FI82" t="str">
            <v>2</v>
          </cell>
          <cell r="FJ82">
            <v>8269</v>
          </cell>
          <cell r="FK82">
            <v>4938</v>
          </cell>
          <cell r="FL82" t="str">
            <v/>
          </cell>
          <cell r="FM82" t="str">
            <v/>
          </cell>
          <cell r="FN82">
            <v>0</v>
          </cell>
          <cell r="FO82">
            <v>1</v>
          </cell>
          <cell r="FP82">
            <v>2</v>
          </cell>
          <cell r="FQ82">
            <v>3</v>
          </cell>
          <cell r="FR82">
            <v>1618</v>
          </cell>
          <cell r="FS82">
            <v>2154</v>
          </cell>
          <cell r="FT82">
            <v>11</v>
          </cell>
          <cell r="FU82">
            <v>3783</v>
          </cell>
          <cell r="FV82">
            <v>190</v>
          </cell>
          <cell r="FW82">
            <v>3786</v>
          </cell>
          <cell r="FX82">
            <v>33710</v>
          </cell>
          <cell r="FY82">
            <v>33713</v>
          </cell>
          <cell r="FZ82">
            <v>75</v>
          </cell>
          <cell r="GA82">
            <v>1</v>
          </cell>
          <cell r="GB82">
            <v>32</v>
          </cell>
          <cell r="GC82">
            <v>108</v>
          </cell>
          <cell r="GD82">
            <v>1086</v>
          </cell>
          <cell r="GE82">
            <v>5</v>
          </cell>
          <cell r="GF82">
            <v>225</v>
          </cell>
          <cell r="GG82">
            <v>1316</v>
          </cell>
          <cell r="GH82">
            <v>7</v>
          </cell>
          <cell r="GI82">
            <v>5</v>
          </cell>
          <cell r="GJ82" t="str">
            <v>Mrs.</v>
          </cell>
          <cell r="GK82" t="str">
            <v>Dianne</v>
          </cell>
          <cell r="GL82" t="str">
            <v>Thomas</v>
          </cell>
          <cell r="GM82" t="str">
            <v>S423 Newman Ave</v>
          </cell>
          <cell r="GN82" t="str">
            <v>Spring Valley</v>
          </cell>
          <cell r="GO82" t="str">
            <v>54767</v>
          </cell>
          <cell r="GP82" t="str">
            <v>817dthomas@gmail.com</v>
          </cell>
          <cell r="GQ82" t="str">
            <v>Mr.</v>
          </cell>
          <cell r="GR82" t="str">
            <v>Richard</v>
          </cell>
          <cell r="GS82" t="str">
            <v>O'Connell</v>
          </cell>
          <cell r="GT82" t="str">
            <v>W1428 Skyline Drive</v>
          </cell>
          <cell r="GU82" t="str">
            <v>Spring Valley</v>
          </cell>
          <cell r="GV82" t="str">
            <v>54767</v>
          </cell>
          <cell r="GW82" t="str">
            <v>ridi@svtel.net</v>
          </cell>
          <cell r="GX82" t="str">
            <v>Mr.</v>
          </cell>
          <cell r="GY82" t="str">
            <v>Mike</v>
          </cell>
          <cell r="GZ82" t="str">
            <v>Martin</v>
          </cell>
          <cell r="HA82" t="str">
            <v>W213 Terrace Street</v>
          </cell>
          <cell r="HB82" t="str">
            <v>Spring Valley</v>
          </cell>
          <cell r="HC82" t="str">
            <v>54767</v>
          </cell>
          <cell r="HD82" t="str">
            <v>mikemartinsv@gmail.com</v>
          </cell>
          <cell r="HE82" t="str">
            <v>Mrs.</v>
          </cell>
          <cell r="HF82" t="str">
            <v>Tammy</v>
          </cell>
          <cell r="HG82" t="str">
            <v>Heller</v>
          </cell>
          <cell r="HH82" t="str">
            <v>105 250th Ave</v>
          </cell>
          <cell r="HI82" t="str">
            <v>Woodville</v>
          </cell>
          <cell r="HJ82" t="str">
            <v>54028</v>
          </cell>
          <cell r="HK82" t="str">
            <v>mheller@baldwin-telecom.net</v>
          </cell>
          <cell r="HL82" t="str">
            <v>Mrs.</v>
          </cell>
          <cell r="HM82" t="str">
            <v>Elizabeth</v>
          </cell>
          <cell r="HN82" t="str">
            <v>Keehr</v>
          </cell>
          <cell r="HO82" t="str">
            <v>S237 Golf View Drive</v>
          </cell>
          <cell r="HP82" t="str">
            <v>Spring Valley</v>
          </cell>
          <cell r="HQ82" t="str">
            <v>54767</v>
          </cell>
          <cell r="HR82" t="str">
            <v>keehrb@springvalley.k12.wi.us</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cell r="JW82" t="str">
            <v/>
          </cell>
          <cell r="JX82" t="str">
            <v/>
          </cell>
          <cell r="JY82" t="str">
            <v/>
          </cell>
          <cell r="JZ82" t="str">
            <v/>
          </cell>
          <cell r="KA82" t="str">
            <v/>
          </cell>
          <cell r="KB82" t="str">
            <v/>
          </cell>
          <cell r="KC82" t="str">
            <v/>
          </cell>
          <cell r="KD82" t="str">
            <v/>
          </cell>
          <cell r="KE82" t="str">
            <v/>
          </cell>
          <cell r="KF82" t="str">
            <v/>
          </cell>
          <cell r="KG82" t="str">
            <v/>
          </cell>
          <cell r="KH82" t="str">
            <v/>
          </cell>
          <cell r="KI82" t="str">
            <v/>
          </cell>
          <cell r="KJ82" t="str">
            <v/>
          </cell>
          <cell r="KK82" t="str">
            <v/>
          </cell>
          <cell r="KL82" t="str">
            <v/>
          </cell>
          <cell r="KM82" t="str">
            <v/>
          </cell>
          <cell r="KN82" t="str">
            <v/>
          </cell>
          <cell r="KO82" t="str">
            <v/>
          </cell>
          <cell r="KP82" t="str">
            <v/>
          </cell>
          <cell r="KQ82" t="str">
            <v/>
          </cell>
          <cell r="KR82" t="str">
            <v/>
          </cell>
          <cell r="KS82" t="str">
            <v/>
          </cell>
          <cell r="KT82" t="str">
            <v/>
          </cell>
          <cell r="KU82" t="str">
            <v/>
          </cell>
          <cell r="KV82" t="str">
            <v/>
          </cell>
          <cell r="KW82" t="str">
            <v/>
          </cell>
          <cell r="KX82" t="str">
            <v/>
          </cell>
          <cell r="KY82">
            <v>5</v>
          </cell>
          <cell r="KZ82" t="str">
            <v>Village</v>
          </cell>
          <cell r="LA82" t="str">
            <v>Spring Valley</v>
          </cell>
          <cell r="LB82">
            <v>51500</v>
          </cell>
          <cell r="LC82" t="str">
            <v/>
          </cell>
          <cell r="LD82" t="str">
            <v/>
          </cell>
          <cell r="LE82" t="str">
            <v/>
          </cell>
          <cell r="LF82" t="str">
            <v/>
          </cell>
          <cell r="LG82" t="str">
            <v/>
          </cell>
          <cell r="LH82" t="str">
            <v/>
          </cell>
          <cell r="LI82" t="str">
            <v/>
          </cell>
          <cell r="LJ82" t="str">
            <v/>
          </cell>
          <cell r="LK82" t="str">
            <v/>
          </cell>
          <cell r="LL82" t="str">
            <v/>
          </cell>
          <cell r="LM82" t="str">
            <v/>
          </cell>
          <cell r="LN82" t="str">
            <v/>
          </cell>
          <cell r="LO82" t="str">
            <v/>
          </cell>
          <cell r="LP82" t="str">
            <v/>
          </cell>
          <cell r="LQ82" t="str">
            <v/>
          </cell>
          <cell r="LR82" t="str">
            <v/>
          </cell>
          <cell r="LS82" t="str">
            <v/>
          </cell>
          <cell r="LT82" t="str">
            <v/>
          </cell>
          <cell r="LU82">
            <v>51500</v>
          </cell>
          <cell r="LV82">
            <v>22338</v>
          </cell>
          <cell r="LW82" t="str">
            <v>St. Croix</v>
          </cell>
          <cell r="LX82">
            <v>15178</v>
          </cell>
          <cell r="LY82" t="str">
            <v>Dunn</v>
          </cell>
          <cell r="LZ82">
            <v>699</v>
          </cell>
          <cell r="MA82" t="str">
            <v/>
          </cell>
          <cell r="MB82" t="str">
            <v/>
          </cell>
          <cell r="MC82" t="str">
            <v/>
          </cell>
          <cell r="MD82" t="str">
            <v/>
          </cell>
          <cell r="ME82" t="str">
            <v/>
          </cell>
          <cell r="MF82" t="str">
            <v/>
          </cell>
          <cell r="MG82" t="str">
            <v/>
          </cell>
          <cell r="MH82" t="str">
            <v/>
          </cell>
          <cell r="MI82" t="str">
            <v/>
          </cell>
          <cell r="MJ82" t="str">
            <v/>
          </cell>
          <cell r="MK82" t="str">
            <v/>
          </cell>
          <cell r="ML82" t="str">
            <v/>
          </cell>
          <cell r="MM82" t="str">
            <v/>
          </cell>
          <cell r="MN82" t="str">
            <v/>
          </cell>
          <cell r="MO82" t="str">
            <v/>
          </cell>
          <cell r="MP82" t="str">
            <v/>
          </cell>
          <cell r="MQ82">
            <v>15877</v>
          </cell>
          <cell r="MR82" t="str">
            <v/>
          </cell>
          <cell r="MS82">
            <v>0</v>
          </cell>
          <cell r="MT82" t="str">
            <v/>
          </cell>
          <cell r="MU82" t="str">
            <v/>
          </cell>
          <cell r="MV82" t="str">
            <v/>
          </cell>
          <cell r="MW82" t="str">
            <v/>
          </cell>
          <cell r="MX82" t="str">
            <v/>
          </cell>
          <cell r="MY82" t="str">
            <v/>
          </cell>
          <cell r="MZ82" t="str">
            <v/>
          </cell>
          <cell r="NA82" t="str">
            <v/>
          </cell>
          <cell r="NB82" t="str">
            <v/>
          </cell>
          <cell r="NC82">
            <v>0</v>
          </cell>
          <cell r="ND82" t="str">
            <v/>
          </cell>
          <cell r="NE82" t="str">
            <v/>
          </cell>
          <cell r="NF82">
            <v>0</v>
          </cell>
          <cell r="NG82" t="str">
            <v/>
          </cell>
          <cell r="NH82" t="str">
            <v/>
          </cell>
          <cell r="NI82" t="str">
            <v/>
          </cell>
          <cell r="NJ82" t="str">
            <v/>
          </cell>
          <cell r="NK82" t="str">
            <v/>
          </cell>
          <cell r="NL82" t="str">
            <v/>
          </cell>
          <cell r="NM82" t="str">
            <v/>
          </cell>
          <cell r="NN82" t="str">
            <v/>
          </cell>
          <cell r="NO82" t="str">
            <v/>
          </cell>
          <cell r="NP82">
            <v>0</v>
          </cell>
          <cell r="NQ82" t="str">
            <v/>
          </cell>
          <cell r="NR82" t="str">
            <v/>
          </cell>
          <cell r="NS82" t="str">
            <v/>
          </cell>
          <cell r="NT82" t="str">
            <v/>
          </cell>
          <cell r="NU82" t="str">
            <v/>
          </cell>
          <cell r="NV82" t="str">
            <v/>
          </cell>
          <cell r="NW82" t="str">
            <v/>
          </cell>
          <cell r="NX82" t="str">
            <v/>
          </cell>
          <cell r="NY82" t="str">
            <v/>
          </cell>
          <cell r="NZ82">
            <v>2256</v>
          </cell>
          <cell r="OA82">
            <v>5294</v>
          </cell>
          <cell r="OB82">
            <v>97265</v>
          </cell>
        </row>
        <row r="83">
          <cell r="BM83" t="str">
            <v>WI0406</v>
          </cell>
          <cell r="BN83" t="str">
            <v/>
          </cell>
          <cell r="BO83" t="str">
            <v/>
          </cell>
          <cell r="BP83" t="str">
            <v>03</v>
          </cell>
          <cell r="BQ83" t="str">
            <v>WI</v>
          </cell>
          <cell r="BR83" t="str">
            <v/>
          </cell>
          <cell r="BS83" t="str">
            <v/>
          </cell>
          <cell r="BT83" t="str">
            <v>2019</v>
          </cell>
          <cell r="BU83" t="str">
            <v/>
          </cell>
          <cell r="BV83">
            <v>2</v>
          </cell>
          <cell r="BW83" t="str">
            <v/>
          </cell>
          <cell r="BX83" t="str">
            <v/>
          </cell>
          <cell r="BY83" t="str">
            <v/>
          </cell>
          <cell r="BZ83" t="str">
            <v/>
          </cell>
          <cell r="CA83" t="str">
            <v>Indianhead Federated Library System</v>
          </cell>
          <cell r="CB83" t="str">
            <v>St. Croix Falls Public Library</v>
          </cell>
          <cell r="CC83" t="str">
            <v>Ms</v>
          </cell>
          <cell r="CD83" t="str">
            <v>Susan</v>
          </cell>
          <cell r="CE83" t="str">
            <v>Leslie</v>
          </cell>
          <cell r="CF83" t="str">
            <v>sleslie@stcroixfallslibrary.org</v>
          </cell>
          <cell r="CG83" t="str">
            <v/>
          </cell>
          <cell r="CH83" t="str">
            <v/>
          </cell>
          <cell r="CI83" t="str">
            <v/>
          </cell>
          <cell r="CJ83" t="str">
            <v/>
          </cell>
          <cell r="CK83" t="str">
            <v/>
          </cell>
          <cell r="CL83" t="str">
            <v/>
          </cell>
          <cell r="CM83" t="str">
            <v>230 S. Washington St.</v>
          </cell>
          <cell r="CN83" t="str">
            <v>PO Box 608</v>
          </cell>
          <cell r="CO83" t="str">
            <v>St. Croix Falls</v>
          </cell>
          <cell r="CP83" t="str">
            <v>54024</v>
          </cell>
          <cell r="CQ83" t="str">
            <v>9240</v>
          </cell>
          <cell r="CR83" t="str">
            <v>Polk</v>
          </cell>
          <cell r="CS83" t="str">
            <v>WI</v>
          </cell>
          <cell r="CT83" t="str">
            <v>(715)483-1777</v>
          </cell>
          <cell r="CU83" t="str">
            <v/>
          </cell>
          <cell r="CV83" t="str">
            <v/>
          </cell>
          <cell r="CW83" t="str">
            <v>(715)483-1782</v>
          </cell>
          <cell r="CX83">
            <v>7500</v>
          </cell>
          <cell r="CY83">
            <v>0</v>
          </cell>
          <cell r="CZ83" t="str">
            <v>CE</v>
          </cell>
          <cell r="DA83">
            <v>46</v>
          </cell>
          <cell r="DB83">
            <v>52</v>
          </cell>
          <cell r="DC83" t="str">
            <v/>
          </cell>
          <cell r="DD83">
            <v>52</v>
          </cell>
          <cell r="DE83" t="str">
            <v/>
          </cell>
          <cell r="DF83">
            <v>2392</v>
          </cell>
          <cell r="DG83">
            <v>2392</v>
          </cell>
          <cell r="DH83" t="str">
            <v/>
          </cell>
          <cell r="DI83">
            <v>17432</v>
          </cell>
          <cell r="DJ83">
            <v>2047</v>
          </cell>
          <cell r="DK83">
            <v>159486</v>
          </cell>
          <cell r="DL83">
            <v>939</v>
          </cell>
          <cell r="DM83">
            <v>125</v>
          </cell>
          <cell r="DN83">
            <v>56164</v>
          </cell>
          <cell r="DO83">
            <v>2625</v>
          </cell>
          <cell r="DP83">
            <v>267</v>
          </cell>
          <cell r="DQ83">
            <v>969</v>
          </cell>
          <cell r="DR83">
            <v>167</v>
          </cell>
          <cell r="DS83" t="str">
            <v/>
          </cell>
          <cell r="DT83" t="str">
            <v>Bound Newspapers, E-Readers, Art Prints, Microfilm</v>
          </cell>
          <cell r="DU83" t="str">
            <v/>
          </cell>
          <cell r="DV83" t="str">
            <v/>
          </cell>
          <cell r="DW83" t="str">
            <v/>
          </cell>
          <cell r="DX83" t="str">
            <v/>
          </cell>
          <cell r="DY83">
            <v>0</v>
          </cell>
          <cell r="DZ83">
            <v>6</v>
          </cell>
          <cell r="EA83">
            <v>50</v>
          </cell>
          <cell r="EB83">
            <v>56</v>
          </cell>
          <cell r="EC83">
            <v>68</v>
          </cell>
          <cell r="ED83">
            <v>237906</v>
          </cell>
          <cell r="EE83">
            <v>7.3272599999999993E-2</v>
          </cell>
          <cell r="EF83">
            <v>6</v>
          </cell>
          <cell r="EG83" t="str">
            <v/>
          </cell>
          <cell r="EH83">
            <v>68</v>
          </cell>
          <cell r="EI83">
            <v>2439</v>
          </cell>
          <cell r="EJ83">
            <v>55961</v>
          </cell>
          <cell r="EK83">
            <v>20301</v>
          </cell>
          <cell r="EL83" t="str">
            <v/>
          </cell>
          <cell r="EM83" t="str">
            <v/>
          </cell>
          <cell r="EN83" t="str">
            <v/>
          </cell>
          <cell r="EO83" t="str">
            <v>Total ILL Transactions</v>
          </cell>
          <cell r="EP83" t="str">
            <v/>
          </cell>
          <cell r="EQ83" t="str">
            <v/>
          </cell>
          <cell r="ER83" t="str">
            <v/>
          </cell>
          <cell r="ES83" t="str">
            <v/>
          </cell>
          <cell r="ET83" t="str">
            <v/>
          </cell>
          <cell r="EU83" t="str">
            <v/>
          </cell>
          <cell r="EV83">
            <v>17034</v>
          </cell>
          <cell r="EW83">
            <v>15626</v>
          </cell>
          <cell r="EX83">
            <v>17034</v>
          </cell>
          <cell r="EY83">
            <v>15626</v>
          </cell>
          <cell r="EZ83">
            <v>1146</v>
          </cell>
          <cell r="FA83">
            <v>2075</v>
          </cell>
          <cell r="FB83">
            <v>3221</v>
          </cell>
          <cell r="FC83" t="str">
            <v>Survey Week(s)</v>
          </cell>
          <cell r="FD83">
            <v>1976</v>
          </cell>
          <cell r="FE83" t="str">
            <v>Actual Count</v>
          </cell>
          <cell r="FF83">
            <v>43543</v>
          </cell>
          <cell r="FG83" t="str">
            <v>Actual Count</v>
          </cell>
          <cell r="FH83">
            <v>4660</v>
          </cell>
          <cell r="FI83" t="str">
            <v>2</v>
          </cell>
          <cell r="FJ83">
            <v>27831</v>
          </cell>
          <cell r="FK83">
            <v>20495</v>
          </cell>
          <cell r="FL83" t="str">
            <v/>
          </cell>
          <cell r="FM83" t="str">
            <v/>
          </cell>
          <cell r="FN83">
            <v>0</v>
          </cell>
          <cell r="FO83">
            <v>2</v>
          </cell>
          <cell r="FP83">
            <v>276</v>
          </cell>
          <cell r="FQ83">
            <v>278</v>
          </cell>
          <cell r="FR83">
            <v>5078</v>
          </cell>
          <cell r="FS83">
            <v>4478</v>
          </cell>
          <cell r="FT83">
            <v>5</v>
          </cell>
          <cell r="FU83">
            <v>9561</v>
          </cell>
          <cell r="FV83">
            <v>559</v>
          </cell>
          <cell r="FW83">
            <v>9839</v>
          </cell>
          <cell r="FX83">
            <v>65522</v>
          </cell>
          <cell r="FY83">
            <v>65800</v>
          </cell>
          <cell r="FZ83">
            <v>45</v>
          </cell>
          <cell r="GA83">
            <v>4</v>
          </cell>
          <cell r="GB83">
            <v>16</v>
          </cell>
          <cell r="GC83">
            <v>65</v>
          </cell>
          <cell r="GD83">
            <v>1671</v>
          </cell>
          <cell r="GE83">
            <v>19</v>
          </cell>
          <cell r="GF83">
            <v>589</v>
          </cell>
          <cell r="GG83">
            <v>2279</v>
          </cell>
          <cell r="GH83">
            <v>24</v>
          </cell>
          <cell r="GI83">
            <v>24</v>
          </cell>
          <cell r="GJ83" t="str">
            <v>Ms.</v>
          </cell>
          <cell r="GK83" t="str">
            <v>Leisl</v>
          </cell>
          <cell r="GL83" t="str">
            <v>Virchow</v>
          </cell>
          <cell r="GM83" t="str">
            <v>505 Red Fox Lane</v>
          </cell>
          <cell r="GN83" t="str">
            <v>St Croix Falls</v>
          </cell>
          <cell r="GO83" t="str">
            <v>54024</v>
          </cell>
          <cell r="GP83" t="str">
            <v>jlvirchow@gmail.com</v>
          </cell>
          <cell r="GQ83" t="str">
            <v>Ms.</v>
          </cell>
          <cell r="GR83" t="str">
            <v>Shirley</v>
          </cell>
          <cell r="GS83" t="str">
            <v>Miller-Frey</v>
          </cell>
          <cell r="GT83" t="str">
            <v>710 S Washington St.</v>
          </cell>
          <cell r="GU83" t="str">
            <v>St Croix Falls</v>
          </cell>
          <cell r="GV83" t="str">
            <v>54024</v>
          </cell>
          <cell r="GW83" t="str">
            <v>smillerfrey@gmail.com</v>
          </cell>
          <cell r="GX83" t="str">
            <v>Ms.</v>
          </cell>
          <cell r="GY83" t="str">
            <v>Wendy</v>
          </cell>
          <cell r="GZ83" t="str">
            <v>Peterson</v>
          </cell>
          <cell r="HA83" t="str">
            <v>2470 210th St.</v>
          </cell>
          <cell r="HB83" t="str">
            <v>St Croix Falls</v>
          </cell>
          <cell r="HC83" t="str">
            <v>54024</v>
          </cell>
          <cell r="HD83" t="str">
            <v>peterwe@scfschools.com</v>
          </cell>
          <cell r="HE83" t="str">
            <v>Ms.</v>
          </cell>
          <cell r="HF83" t="str">
            <v>Adrienne</v>
          </cell>
          <cell r="HG83" t="str">
            <v>Gyllen</v>
          </cell>
          <cell r="HH83" t="str">
            <v>423 S Moody</v>
          </cell>
          <cell r="HI83" t="str">
            <v>St Croix Falls</v>
          </cell>
          <cell r="HJ83" t="str">
            <v>54024</v>
          </cell>
          <cell r="HK83" t="str">
            <v>gyllenade@gmail.com</v>
          </cell>
          <cell r="HL83" t="str">
            <v>Mr.</v>
          </cell>
          <cell r="HM83" t="str">
            <v>Josh</v>
          </cell>
          <cell r="HN83" t="str">
            <v>Carlisle</v>
          </cell>
          <cell r="HO83" t="str">
            <v>240 N Madison St</v>
          </cell>
          <cell r="HP83" t="str">
            <v>St Croix Falls</v>
          </cell>
          <cell r="HQ83" t="str">
            <v>54024</v>
          </cell>
          <cell r="HR83" t="str">
            <v>carlislejosh@hotmail.com</v>
          </cell>
          <cell r="HS83" t="str">
            <v>Ms.</v>
          </cell>
          <cell r="HT83" t="str">
            <v>Amy</v>
          </cell>
          <cell r="HU83" t="str">
            <v>Klein</v>
          </cell>
          <cell r="HV83" t="str">
            <v>118 N BLANDING WOODS RD</v>
          </cell>
          <cell r="HW83" t="str">
            <v>St Croix Falls</v>
          </cell>
          <cell r="HX83" t="str">
            <v>54024</v>
          </cell>
          <cell r="HY83" t="str">
            <v>kleinam@scfschools.com</v>
          </cell>
          <cell r="HZ83" t="str">
            <v>Ms.</v>
          </cell>
          <cell r="IA83" t="str">
            <v>Lynnette</v>
          </cell>
          <cell r="IB83" t="str">
            <v>Scott</v>
          </cell>
          <cell r="IC83" t="str">
            <v>2228 230TH AVE</v>
          </cell>
          <cell r="ID83" t="str">
            <v>Cushing</v>
          </cell>
          <cell r="IE83" t="str">
            <v>54006</v>
          </cell>
          <cell r="IF83" t="str">
            <v>Lynnette@wrcmn.org</v>
          </cell>
          <cell r="IG83" t="str">
            <v/>
          </cell>
          <cell r="IH83" t="str">
            <v>Vacant</v>
          </cell>
          <cell r="II83" t="str">
            <v>Vacant</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cell r="JW83" t="str">
            <v/>
          </cell>
          <cell r="JX83" t="str">
            <v/>
          </cell>
          <cell r="JY83" t="str">
            <v/>
          </cell>
          <cell r="JZ83" t="str">
            <v/>
          </cell>
          <cell r="KA83" t="str">
            <v/>
          </cell>
          <cell r="KB83" t="str">
            <v/>
          </cell>
          <cell r="KC83" t="str">
            <v/>
          </cell>
          <cell r="KD83" t="str">
            <v/>
          </cell>
          <cell r="KE83" t="str">
            <v/>
          </cell>
          <cell r="KF83" t="str">
            <v/>
          </cell>
          <cell r="KG83" t="str">
            <v/>
          </cell>
          <cell r="KH83" t="str">
            <v/>
          </cell>
          <cell r="KI83" t="str">
            <v/>
          </cell>
          <cell r="KJ83" t="str">
            <v/>
          </cell>
          <cell r="KK83" t="str">
            <v/>
          </cell>
          <cell r="KL83" t="str">
            <v/>
          </cell>
          <cell r="KM83" t="str">
            <v/>
          </cell>
          <cell r="KN83" t="str">
            <v/>
          </cell>
          <cell r="KO83" t="str">
            <v/>
          </cell>
          <cell r="KP83" t="str">
            <v/>
          </cell>
          <cell r="KQ83" t="str">
            <v/>
          </cell>
          <cell r="KR83" t="str">
            <v/>
          </cell>
          <cell r="KS83" t="str">
            <v/>
          </cell>
          <cell r="KT83" t="str">
            <v/>
          </cell>
          <cell r="KU83" t="str">
            <v/>
          </cell>
          <cell r="KV83" t="str">
            <v/>
          </cell>
          <cell r="KW83" t="str">
            <v/>
          </cell>
          <cell r="KX83" t="str">
            <v/>
          </cell>
          <cell r="KY83">
            <v>8</v>
          </cell>
          <cell r="KZ83" t="str">
            <v>City</v>
          </cell>
          <cell r="LA83" t="str">
            <v>St Croix Falls</v>
          </cell>
          <cell r="LB83">
            <v>120000</v>
          </cell>
          <cell r="LC83" t="str">
            <v/>
          </cell>
          <cell r="LD83" t="str">
            <v/>
          </cell>
          <cell r="LE83" t="str">
            <v/>
          </cell>
          <cell r="LF83" t="str">
            <v/>
          </cell>
          <cell r="LG83" t="str">
            <v/>
          </cell>
          <cell r="LH83" t="str">
            <v/>
          </cell>
          <cell r="LI83" t="str">
            <v/>
          </cell>
          <cell r="LJ83" t="str">
            <v/>
          </cell>
          <cell r="LK83" t="str">
            <v/>
          </cell>
          <cell r="LL83" t="str">
            <v/>
          </cell>
          <cell r="LM83" t="str">
            <v/>
          </cell>
          <cell r="LN83" t="str">
            <v/>
          </cell>
          <cell r="LO83" t="str">
            <v/>
          </cell>
          <cell r="LP83" t="str">
            <v/>
          </cell>
          <cell r="LQ83" t="str">
            <v/>
          </cell>
          <cell r="LR83" t="str">
            <v/>
          </cell>
          <cell r="LS83" t="str">
            <v/>
          </cell>
          <cell r="LT83" t="str">
            <v/>
          </cell>
          <cell r="LU83">
            <v>120000</v>
          </cell>
          <cell r="LV83">
            <v>100883</v>
          </cell>
          <cell r="LW83" t="str">
            <v>Barron</v>
          </cell>
          <cell r="LX83">
            <v>170</v>
          </cell>
          <cell r="LY83" t="str">
            <v>Burnett</v>
          </cell>
          <cell r="LZ83">
            <v>1787</v>
          </cell>
          <cell r="MA83" t="str">
            <v>St. Croix</v>
          </cell>
          <cell r="MB83">
            <v>611</v>
          </cell>
          <cell r="MC83" t="str">
            <v/>
          </cell>
          <cell r="MD83" t="str">
            <v/>
          </cell>
          <cell r="ME83" t="str">
            <v/>
          </cell>
          <cell r="MF83" t="str">
            <v/>
          </cell>
          <cell r="MG83" t="str">
            <v/>
          </cell>
          <cell r="MH83" t="str">
            <v/>
          </cell>
          <cell r="MI83" t="str">
            <v/>
          </cell>
          <cell r="MJ83" t="str">
            <v/>
          </cell>
          <cell r="MK83" t="str">
            <v/>
          </cell>
          <cell r="ML83" t="str">
            <v/>
          </cell>
          <cell r="MM83" t="str">
            <v/>
          </cell>
          <cell r="MN83" t="str">
            <v/>
          </cell>
          <cell r="MO83" t="str">
            <v/>
          </cell>
          <cell r="MP83" t="str">
            <v/>
          </cell>
          <cell r="MQ83">
            <v>2568</v>
          </cell>
          <cell r="MR83" t="str">
            <v/>
          </cell>
          <cell r="MS83">
            <v>0</v>
          </cell>
          <cell r="MT83" t="str">
            <v/>
          </cell>
          <cell r="MU83" t="str">
            <v/>
          </cell>
          <cell r="MV83" t="str">
            <v/>
          </cell>
          <cell r="MW83" t="str">
            <v/>
          </cell>
          <cell r="MX83" t="str">
            <v/>
          </cell>
          <cell r="MY83" t="str">
            <v/>
          </cell>
          <cell r="MZ83" t="str">
            <v/>
          </cell>
          <cell r="NA83" t="str">
            <v/>
          </cell>
          <cell r="NB83" t="str">
            <v/>
          </cell>
          <cell r="NC83">
            <v>0</v>
          </cell>
          <cell r="ND83" t="str">
            <v/>
          </cell>
          <cell r="NE83" t="str">
            <v/>
          </cell>
          <cell r="NF83">
            <v>0</v>
          </cell>
          <cell r="NG83" t="str">
            <v/>
          </cell>
          <cell r="NH83" t="str">
            <v/>
          </cell>
          <cell r="NI83" t="str">
            <v/>
          </cell>
          <cell r="NJ83" t="str">
            <v/>
          </cell>
          <cell r="NK83" t="str">
            <v/>
          </cell>
          <cell r="NL83" t="str">
            <v/>
          </cell>
          <cell r="NM83" t="str">
            <v/>
          </cell>
          <cell r="NN83" t="str">
            <v/>
          </cell>
          <cell r="NO83" t="str">
            <v/>
          </cell>
          <cell r="NP83">
            <v>0</v>
          </cell>
          <cell r="NQ83" t="str">
            <v/>
          </cell>
          <cell r="NR83" t="str">
            <v/>
          </cell>
          <cell r="NS83" t="str">
            <v/>
          </cell>
          <cell r="NT83" t="str">
            <v/>
          </cell>
          <cell r="NU83" t="str">
            <v/>
          </cell>
          <cell r="NV83" t="str">
            <v/>
          </cell>
          <cell r="NW83" t="str">
            <v/>
          </cell>
          <cell r="NX83" t="str">
            <v/>
          </cell>
          <cell r="NY83" t="str">
            <v/>
          </cell>
          <cell r="NZ83" t="str">
            <v/>
          </cell>
          <cell r="OA83">
            <v>12078</v>
          </cell>
          <cell r="OB83">
            <v>235529</v>
          </cell>
        </row>
        <row r="84">
          <cell r="BM84" t="str">
            <v>WI0072</v>
          </cell>
          <cell r="BN84" t="str">
            <v/>
          </cell>
          <cell r="BO84" t="str">
            <v/>
          </cell>
          <cell r="BP84" t="str">
            <v>03</v>
          </cell>
          <cell r="BQ84" t="str">
            <v>WI</v>
          </cell>
          <cell r="BR84" t="str">
            <v/>
          </cell>
          <cell r="BS84" t="str">
            <v/>
          </cell>
          <cell r="BT84" t="str">
            <v>2019</v>
          </cell>
          <cell r="BU84" t="str">
            <v/>
          </cell>
          <cell r="BV84">
            <v>2</v>
          </cell>
          <cell r="BW84" t="str">
            <v/>
          </cell>
          <cell r="BX84" t="str">
            <v/>
          </cell>
          <cell r="BY84" t="str">
            <v/>
          </cell>
          <cell r="BZ84" t="str">
            <v/>
          </cell>
          <cell r="CA84" t="str">
            <v>Indianhead Federated Library System</v>
          </cell>
          <cell r="CB84" t="str">
            <v>Thomas St. Angelo Public Library</v>
          </cell>
          <cell r="CC84" t="str">
            <v>Mr</v>
          </cell>
          <cell r="CD84" t="str">
            <v>Robert</v>
          </cell>
          <cell r="CE84" t="str">
            <v>Ankarlo</v>
          </cell>
          <cell r="CF84" t="str">
            <v>roba@cumberlandpl.org</v>
          </cell>
          <cell r="CG84" t="str">
            <v/>
          </cell>
          <cell r="CH84" t="str">
            <v/>
          </cell>
          <cell r="CI84" t="str">
            <v/>
          </cell>
          <cell r="CJ84" t="str">
            <v>Regular</v>
          </cell>
          <cell r="CK84" t="str">
            <v/>
          </cell>
          <cell r="CL84" t="str">
            <v/>
          </cell>
          <cell r="CM84" t="str">
            <v>1305 2nd Ave.</v>
          </cell>
          <cell r="CN84" t="str">
            <v>PO Box 97</v>
          </cell>
          <cell r="CO84" t="str">
            <v>Cumberland</v>
          </cell>
          <cell r="CP84" t="str">
            <v>54829</v>
          </cell>
          <cell r="CQ84" t="str">
            <v>0097</v>
          </cell>
          <cell r="CR84" t="str">
            <v>Barron</v>
          </cell>
          <cell r="CS84" t="str">
            <v>WI</v>
          </cell>
          <cell r="CT84" t="str">
            <v>(715)822-2767</v>
          </cell>
          <cell r="CU84" t="str">
            <v/>
          </cell>
          <cell r="CV84" t="str">
            <v/>
          </cell>
          <cell r="CW84" t="str">
            <v>(715)822-2767</v>
          </cell>
          <cell r="CX84">
            <v>7100</v>
          </cell>
          <cell r="CY84">
            <v>0</v>
          </cell>
          <cell r="CZ84" t="str">
            <v>CE</v>
          </cell>
          <cell r="DA84">
            <v>56</v>
          </cell>
          <cell r="DB84">
            <v>52</v>
          </cell>
          <cell r="DC84">
            <v>0</v>
          </cell>
          <cell r="DD84">
            <v>52</v>
          </cell>
          <cell r="DE84">
            <v>0</v>
          </cell>
          <cell r="DF84">
            <v>2912</v>
          </cell>
          <cell r="DG84">
            <v>2912</v>
          </cell>
          <cell r="DH84">
            <v>0</v>
          </cell>
          <cell r="DI84">
            <v>24137</v>
          </cell>
          <cell r="DJ84">
            <v>1373</v>
          </cell>
          <cell r="DK84">
            <v>159486</v>
          </cell>
          <cell r="DL84">
            <v>2469</v>
          </cell>
          <cell r="DM84">
            <v>140</v>
          </cell>
          <cell r="DN84">
            <v>56164</v>
          </cell>
          <cell r="DO84">
            <v>4731</v>
          </cell>
          <cell r="DP84">
            <v>359</v>
          </cell>
          <cell r="DQ84">
            <v>969</v>
          </cell>
          <cell r="DR84">
            <v>235</v>
          </cell>
          <cell r="DS84" t="str">
            <v/>
          </cell>
          <cell r="DT84" t="str">
            <v>Tech equipment, board games, iPads, Kindles, Hot Spots, Video game and game controllers</v>
          </cell>
          <cell r="DU84" t="str">
            <v/>
          </cell>
          <cell r="DV84" t="str">
            <v/>
          </cell>
          <cell r="DW84" t="str">
            <v/>
          </cell>
          <cell r="DX84" t="str">
            <v/>
          </cell>
          <cell r="DY84">
            <v>0</v>
          </cell>
          <cell r="DZ84">
            <v>6</v>
          </cell>
          <cell r="EA84">
            <v>50</v>
          </cell>
          <cell r="EB84">
            <v>56</v>
          </cell>
          <cell r="EC84">
            <v>86</v>
          </cell>
          <cell r="ED84">
            <v>248333</v>
          </cell>
          <cell r="EE84">
            <v>9.7196099999999994E-2</v>
          </cell>
          <cell r="EF84">
            <v>6</v>
          </cell>
          <cell r="EG84" t="str">
            <v/>
          </cell>
          <cell r="EH84">
            <v>86</v>
          </cell>
          <cell r="EI84">
            <v>1872</v>
          </cell>
          <cell r="EJ84">
            <v>64246</v>
          </cell>
          <cell r="EK84">
            <v>22937</v>
          </cell>
          <cell r="EL84" t="str">
            <v/>
          </cell>
          <cell r="EM84" t="str">
            <v/>
          </cell>
          <cell r="EN84" t="str">
            <v/>
          </cell>
          <cell r="EO84" t="str">
            <v>Total ILL Transactions</v>
          </cell>
          <cell r="EP84" t="str">
            <v/>
          </cell>
          <cell r="EQ84" t="str">
            <v/>
          </cell>
          <cell r="ER84" t="str">
            <v/>
          </cell>
          <cell r="ES84" t="str">
            <v/>
          </cell>
          <cell r="ET84" t="str">
            <v/>
          </cell>
          <cell r="EU84" t="str">
            <v/>
          </cell>
          <cell r="EV84">
            <v>8723</v>
          </cell>
          <cell r="EW84">
            <v>7750</v>
          </cell>
          <cell r="EX84">
            <v>8723</v>
          </cell>
          <cell r="EY84">
            <v>7750</v>
          </cell>
          <cell r="EZ84">
            <v>1184</v>
          </cell>
          <cell r="FA84">
            <v>1748</v>
          </cell>
          <cell r="FB84">
            <v>2932</v>
          </cell>
          <cell r="FC84" t="str">
            <v>Actual Count</v>
          </cell>
          <cell r="FD84">
            <v>661</v>
          </cell>
          <cell r="FE84" t="str">
            <v>Survey Week(s)</v>
          </cell>
          <cell r="FF84">
            <v>49883</v>
          </cell>
          <cell r="FG84" t="str">
            <v>Actual Count</v>
          </cell>
          <cell r="FH84">
            <v>4081</v>
          </cell>
          <cell r="FI84" t="str">
            <v>2</v>
          </cell>
          <cell r="FJ84">
            <v>33841</v>
          </cell>
          <cell r="FK84">
            <v>13861</v>
          </cell>
          <cell r="FL84" t="str">
            <v/>
          </cell>
          <cell r="FM84" t="str">
            <v/>
          </cell>
          <cell r="FN84">
            <v>0</v>
          </cell>
          <cell r="FO84">
            <v>8</v>
          </cell>
          <cell r="FP84">
            <v>99</v>
          </cell>
          <cell r="FQ84">
            <v>107</v>
          </cell>
          <cell r="FR84">
            <v>5227</v>
          </cell>
          <cell r="FS84">
            <v>3913</v>
          </cell>
          <cell r="FT84">
            <v>6</v>
          </cell>
          <cell r="FU84">
            <v>9146</v>
          </cell>
          <cell r="FV84">
            <v>729</v>
          </cell>
          <cell r="FW84">
            <v>9253</v>
          </cell>
          <cell r="FX84">
            <v>73392</v>
          </cell>
          <cell r="FY84">
            <v>73499</v>
          </cell>
          <cell r="FZ84">
            <v>135</v>
          </cell>
          <cell r="GA84">
            <v>15</v>
          </cell>
          <cell r="GB84">
            <v>54</v>
          </cell>
          <cell r="GC84">
            <v>204</v>
          </cell>
          <cell r="GD84">
            <v>1436</v>
          </cell>
          <cell r="GE84">
            <v>231</v>
          </cell>
          <cell r="GF84">
            <v>1324</v>
          </cell>
          <cell r="GG84">
            <v>2991</v>
          </cell>
          <cell r="GH84">
            <v>14</v>
          </cell>
          <cell r="GI84">
            <v>12</v>
          </cell>
          <cell r="GJ84" t="str">
            <v>Mr.</v>
          </cell>
          <cell r="GK84" t="str">
            <v>David</v>
          </cell>
          <cell r="GL84" t="str">
            <v>Evenson</v>
          </cell>
          <cell r="GM84" t="str">
            <v>1520 Berdan Street</v>
          </cell>
          <cell r="GN84" t="str">
            <v>Cumberland</v>
          </cell>
          <cell r="GO84" t="str">
            <v>54829</v>
          </cell>
          <cell r="GP84" t="str">
            <v>daveshirleyanne@gmail.com</v>
          </cell>
          <cell r="GQ84" t="str">
            <v>Ms.</v>
          </cell>
          <cell r="GR84" t="str">
            <v>Barry</v>
          </cell>
          <cell r="GS84" t="str">
            <v>Rose</v>
          </cell>
          <cell r="GT84" t="str">
            <v>2123 A 9-9 1/2 Street</v>
          </cell>
          <cell r="GU84" t="str">
            <v>Cumberland</v>
          </cell>
          <cell r="GV84" t="str">
            <v>54829</v>
          </cell>
          <cell r="GW84" t="str">
            <v>brose@csdmail.com</v>
          </cell>
          <cell r="GX84" t="str">
            <v>Ms.</v>
          </cell>
          <cell r="GY84" t="str">
            <v>Lindsey</v>
          </cell>
          <cell r="GZ84" t="str">
            <v>Norby</v>
          </cell>
          <cell r="HA84" t="str">
            <v>1905 Penny Lane</v>
          </cell>
          <cell r="HB84" t="str">
            <v>Cumberland</v>
          </cell>
          <cell r="HC84" t="str">
            <v>54829</v>
          </cell>
          <cell r="HD84" t="str">
            <v>pnjchuch@centurytel.net</v>
          </cell>
          <cell r="HE84" t="str">
            <v>Ms.</v>
          </cell>
          <cell r="HF84" t="str">
            <v>Carol</v>
          </cell>
          <cell r="HG84" t="str">
            <v>Wallin</v>
          </cell>
          <cell r="HH84" t="str">
            <v>1241 Emerson Ave</v>
          </cell>
          <cell r="HI84" t="str">
            <v>Cumberland</v>
          </cell>
          <cell r="HJ84" t="str">
            <v>54829</v>
          </cell>
          <cell r="HK84" t="str">
            <v>caroljwallin@gmail.com</v>
          </cell>
          <cell r="HL84" t="str">
            <v>Ms.</v>
          </cell>
          <cell r="HM84" t="str">
            <v>Pamalla</v>
          </cell>
          <cell r="HN84" t="str">
            <v>Mysicka</v>
          </cell>
          <cell r="HO84" t="str">
            <v>1710 2nd Avenue</v>
          </cell>
          <cell r="HP84" t="str">
            <v>Cumberland</v>
          </cell>
          <cell r="HQ84" t="str">
            <v>54829</v>
          </cell>
          <cell r="HR84" t="str">
            <v>pmysi@charter.net</v>
          </cell>
          <cell r="HS84" t="str">
            <v>Ms.</v>
          </cell>
          <cell r="HT84" t="str">
            <v>Maggie</v>
          </cell>
          <cell r="HU84" t="str">
            <v>Wickre</v>
          </cell>
          <cell r="HV84" t="str">
            <v>1785 County Highway H</v>
          </cell>
          <cell r="HW84" t="str">
            <v>Cumberland</v>
          </cell>
          <cell r="HX84" t="str">
            <v>54829</v>
          </cell>
          <cell r="HY84" t="str">
            <v>maggiew@co.polk.wi.us</v>
          </cell>
          <cell r="HZ84" t="str">
            <v>Ms.</v>
          </cell>
          <cell r="IA84" t="str">
            <v>Arlene</v>
          </cell>
          <cell r="IB84" t="str">
            <v>Frisinger</v>
          </cell>
          <cell r="IC84" t="str">
            <v>164 22nd Avenue</v>
          </cell>
          <cell r="ID84" t="str">
            <v>Comstock</v>
          </cell>
          <cell r="IE84" t="str">
            <v>54826</v>
          </cell>
          <cell r="IF84" t="str">
            <v>frisingeram@gmail.com</v>
          </cell>
          <cell r="IG84" t="str">
            <v/>
          </cell>
          <cell r="IH84" t="str">
            <v>Vacant</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cell r="JW84" t="str">
            <v/>
          </cell>
          <cell r="JX84" t="str">
            <v/>
          </cell>
          <cell r="JY84" t="str">
            <v/>
          </cell>
          <cell r="JZ84" t="str">
            <v/>
          </cell>
          <cell r="KA84" t="str">
            <v/>
          </cell>
          <cell r="KB84" t="str">
            <v/>
          </cell>
          <cell r="KC84" t="str">
            <v/>
          </cell>
          <cell r="KD84" t="str">
            <v/>
          </cell>
          <cell r="KE84" t="str">
            <v/>
          </cell>
          <cell r="KF84" t="str">
            <v/>
          </cell>
          <cell r="KG84" t="str">
            <v/>
          </cell>
          <cell r="KH84" t="str">
            <v/>
          </cell>
          <cell r="KI84" t="str">
            <v/>
          </cell>
          <cell r="KJ84" t="str">
            <v/>
          </cell>
          <cell r="KK84" t="str">
            <v/>
          </cell>
          <cell r="KL84" t="str">
            <v/>
          </cell>
          <cell r="KM84" t="str">
            <v/>
          </cell>
          <cell r="KN84" t="str">
            <v/>
          </cell>
          <cell r="KO84" t="str">
            <v/>
          </cell>
          <cell r="KP84" t="str">
            <v/>
          </cell>
          <cell r="KQ84" t="str">
            <v/>
          </cell>
          <cell r="KR84" t="str">
            <v/>
          </cell>
          <cell r="KS84" t="str">
            <v/>
          </cell>
          <cell r="KT84" t="str">
            <v/>
          </cell>
          <cell r="KU84" t="str">
            <v/>
          </cell>
          <cell r="KV84" t="str">
            <v/>
          </cell>
          <cell r="KW84" t="str">
            <v/>
          </cell>
          <cell r="KX84" t="str">
            <v/>
          </cell>
          <cell r="KY84">
            <v>8</v>
          </cell>
          <cell r="KZ84" t="str">
            <v>City</v>
          </cell>
          <cell r="LA84" t="str">
            <v>Cumberland</v>
          </cell>
          <cell r="LB84">
            <v>193621</v>
          </cell>
          <cell r="LC84" t="str">
            <v/>
          </cell>
          <cell r="LD84" t="str">
            <v/>
          </cell>
          <cell r="LE84" t="str">
            <v/>
          </cell>
          <cell r="LF84" t="str">
            <v/>
          </cell>
          <cell r="LG84" t="str">
            <v/>
          </cell>
          <cell r="LH84" t="str">
            <v/>
          </cell>
          <cell r="LI84" t="str">
            <v/>
          </cell>
          <cell r="LJ84" t="str">
            <v/>
          </cell>
          <cell r="LK84" t="str">
            <v/>
          </cell>
          <cell r="LL84" t="str">
            <v/>
          </cell>
          <cell r="LM84" t="str">
            <v/>
          </cell>
          <cell r="LN84" t="str">
            <v/>
          </cell>
          <cell r="LO84" t="str">
            <v/>
          </cell>
          <cell r="LP84" t="str">
            <v/>
          </cell>
          <cell r="LQ84" t="str">
            <v/>
          </cell>
          <cell r="LR84" t="str">
            <v/>
          </cell>
          <cell r="LS84" t="str">
            <v/>
          </cell>
          <cell r="LT84" t="str">
            <v/>
          </cell>
          <cell r="LU84">
            <v>193621</v>
          </cell>
          <cell r="LV84">
            <v>114647</v>
          </cell>
          <cell r="LW84" t="str">
            <v>Burnett</v>
          </cell>
          <cell r="LX84">
            <v>5116</v>
          </cell>
          <cell r="LY84" t="str">
            <v>Chippewa</v>
          </cell>
          <cell r="LZ84">
            <v>95</v>
          </cell>
          <cell r="MA84" t="str">
            <v>Dunn</v>
          </cell>
          <cell r="MB84">
            <v>510</v>
          </cell>
          <cell r="MC84" t="str">
            <v>Polk</v>
          </cell>
          <cell r="MD84">
            <v>19424</v>
          </cell>
          <cell r="ME84" t="str">
            <v>Rusk</v>
          </cell>
          <cell r="MF84">
            <v>108</v>
          </cell>
          <cell r="MG84" t="str">
            <v>St. Croix</v>
          </cell>
          <cell r="MH84">
            <v>486</v>
          </cell>
          <cell r="MI84" t="str">
            <v>Washburn</v>
          </cell>
          <cell r="MJ84">
            <v>1925</v>
          </cell>
          <cell r="MK84" t="str">
            <v/>
          </cell>
          <cell r="ML84" t="str">
            <v/>
          </cell>
          <cell r="MM84" t="str">
            <v/>
          </cell>
          <cell r="MN84" t="str">
            <v/>
          </cell>
          <cell r="MO84" t="str">
            <v/>
          </cell>
          <cell r="MP84" t="str">
            <v/>
          </cell>
          <cell r="MQ84">
            <v>27664</v>
          </cell>
          <cell r="MR84" t="str">
            <v/>
          </cell>
          <cell r="MS84">
            <v>0</v>
          </cell>
          <cell r="MT84" t="str">
            <v/>
          </cell>
          <cell r="MU84" t="str">
            <v/>
          </cell>
          <cell r="MV84" t="str">
            <v/>
          </cell>
          <cell r="MW84" t="str">
            <v/>
          </cell>
          <cell r="MX84" t="str">
            <v/>
          </cell>
          <cell r="MY84" t="str">
            <v/>
          </cell>
          <cell r="MZ84">
            <v>0</v>
          </cell>
          <cell r="NA84" t="str">
            <v/>
          </cell>
          <cell r="NB84">
            <v>0</v>
          </cell>
          <cell r="NC84">
            <v>0</v>
          </cell>
          <cell r="ND84" t="str">
            <v/>
          </cell>
          <cell r="NE84" t="str">
            <v/>
          </cell>
          <cell r="NF84">
            <v>0</v>
          </cell>
          <cell r="NG84" t="str">
            <v/>
          </cell>
          <cell r="NH84" t="str">
            <v/>
          </cell>
          <cell r="NI84" t="str">
            <v/>
          </cell>
          <cell r="NJ84" t="str">
            <v/>
          </cell>
          <cell r="NK84" t="str">
            <v/>
          </cell>
          <cell r="NL84" t="str">
            <v/>
          </cell>
          <cell r="NM84" t="str">
            <v/>
          </cell>
          <cell r="NN84" t="str">
            <v/>
          </cell>
          <cell r="NO84" t="str">
            <v/>
          </cell>
          <cell r="NP84">
            <v>0</v>
          </cell>
          <cell r="NQ84" t="str">
            <v/>
          </cell>
          <cell r="NR84" t="str">
            <v/>
          </cell>
          <cell r="NS84" t="str">
            <v/>
          </cell>
          <cell r="NT84" t="str">
            <v/>
          </cell>
          <cell r="NU84" t="str">
            <v/>
          </cell>
          <cell r="NV84" t="str">
            <v/>
          </cell>
          <cell r="NW84" t="str">
            <v/>
          </cell>
          <cell r="NX84" t="str">
            <v/>
          </cell>
          <cell r="NY84" t="str">
            <v/>
          </cell>
          <cell r="NZ84">
            <v>46842</v>
          </cell>
          <cell r="OA84">
            <v>52572</v>
          </cell>
          <cell r="OB84">
            <v>435346</v>
          </cell>
        </row>
        <row r="85">
          <cell r="BM85" t="str">
            <v>WI0324</v>
          </cell>
          <cell r="BN85" t="str">
            <v/>
          </cell>
          <cell r="BO85" t="str">
            <v/>
          </cell>
          <cell r="BP85" t="str">
            <v>03</v>
          </cell>
          <cell r="BQ85" t="str">
            <v>WI</v>
          </cell>
          <cell r="BR85" t="str">
            <v/>
          </cell>
          <cell r="BS85" t="str">
            <v/>
          </cell>
          <cell r="BT85" t="str">
            <v>2019</v>
          </cell>
          <cell r="BU85" t="str">
            <v/>
          </cell>
          <cell r="BV85">
            <v>2</v>
          </cell>
          <cell r="BW85" t="str">
            <v/>
          </cell>
          <cell r="BX85" t="str">
            <v/>
          </cell>
          <cell r="BY85" t="str">
            <v/>
          </cell>
          <cell r="BZ85" t="str">
            <v/>
          </cell>
          <cell r="CA85" t="str">
            <v>Indianhead Federated Library System</v>
          </cell>
          <cell r="CB85" t="str">
            <v>Turtle Lake Public Library</v>
          </cell>
          <cell r="CC85" t="str">
            <v>Ms</v>
          </cell>
          <cell r="CD85" t="str">
            <v>Allison</v>
          </cell>
          <cell r="CE85" t="str">
            <v>Lutz</v>
          </cell>
          <cell r="CF85" t="str">
            <v>alutz@turtlelakepubliclibrary.org</v>
          </cell>
          <cell r="CG85" t="str">
            <v/>
          </cell>
          <cell r="CH85" t="str">
            <v/>
          </cell>
          <cell r="CI85" t="str">
            <v/>
          </cell>
          <cell r="CJ85" t="str">
            <v/>
          </cell>
          <cell r="CK85" t="str">
            <v/>
          </cell>
          <cell r="CL85" t="str">
            <v/>
          </cell>
          <cell r="CM85" t="str">
            <v>301 Maple Street South</v>
          </cell>
          <cell r="CN85" t="str">
            <v>PO Box 272</v>
          </cell>
          <cell r="CO85" t="str">
            <v>Turtle Lake</v>
          </cell>
          <cell r="CP85" t="str">
            <v>54889</v>
          </cell>
          <cell r="CQ85" t="str">
            <v>0272</v>
          </cell>
          <cell r="CR85" t="str">
            <v>Barron</v>
          </cell>
          <cell r="CS85" t="str">
            <v>WI</v>
          </cell>
          <cell r="CT85" t="str">
            <v>(715)986-4618</v>
          </cell>
          <cell r="CU85" t="str">
            <v/>
          </cell>
          <cell r="CV85" t="str">
            <v/>
          </cell>
          <cell r="CW85" t="str">
            <v/>
          </cell>
          <cell r="CX85">
            <v>3520</v>
          </cell>
          <cell r="CY85">
            <v>0</v>
          </cell>
          <cell r="CZ85" t="str">
            <v>CE</v>
          </cell>
          <cell r="DA85">
            <v>38</v>
          </cell>
          <cell r="DB85">
            <v>52</v>
          </cell>
          <cell r="DC85">
            <v>0</v>
          </cell>
          <cell r="DD85">
            <v>52</v>
          </cell>
          <cell r="DE85">
            <v>0</v>
          </cell>
          <cell r="DF85">
            <v>1976</v>
          </cell>
          <cell r="DG85">
            <v>1976</v>
          </cell>
          <cell r="DH85">
            <v>0</v>
          </cell>
          <cell r="DI85">
            <v>9649</v>
          </cell>
          <cell r="DJ85">
            <v>1348</v>
          </cell>
          <cell r="DK85">
            <v>159486</v>
          </cell>
          <cell r="DL85">
            <v>635</v>
          </cell>
          <cell r="DM85">
            <v>50</v>
          </cell>
          <cell r="DN85">
            <v>56164</v>
          </cell>
          <cell r="DO85">
            <v>2050</v>
          </cell>
          <cell r="DP85">
            <v>280</v>
          </cell>
          <cell r="DQ85">
            <v>969</v>
          </cell>
          <cell r="DR85">
            <v>81</v>
          </cell>
          <cell r="DS85" t="str">
            <v/>
          </cell>
          <cell r="DT85" t="str">
            <v>Games, iPads, Early Literacy Kits</v>
          </cell>
          <cell r="DU85" t="str">
            <v/>
          </cell>
          <cell r="DV85" t="str">
            <v/>
          </cell>
          <cell r="DW85" t="str">
            <v/>
          </cell>
          <cell r="DX85" t="str">
            <v/>
          </cell>
          <cell r="DY85">
            <v>0</v>
          </cell>
          <cell r="DZ85">
            <v>6</v>
          </cell>
          <cell r="EA85">
            <v>50</v>
          </cell>
          <cell r="EB85">
            <v>56</v>
          </cell>
          <cell r="EC85">
            <v>20</v>
          </cell>
          <cell r="ED85">
            <v>229110</v>
          </cell>
          <cell r="EE85">
            <v>4.2115100000000003E-2</v>
          </cell>
          <cell r="EF85">
            <v>6</v>
          </cell>
          <cell r="EG85" t="str">
            <v/>
          </cell>
          <cell r="EH85">
            <v>20</v>
          </cell>
          <cell r="EI85">
            <v>1678</v>
          </cell>
          <cell r="EJ85">
            <v>22923</v>
          </cell>
          <cell r="EK85">
            <v>7563</v>
          </cell>
          <cell r="EL85" t="str">
            <v/>
          </cell>
          <cell r="EM85" t="str">
            <v/>
          </cell>
          <cell r="EN85" t="str">
            <v/>
          </cell>
          <cell r="EO85" t="str">
            <v>Total ILL Transactions</v>
          </cell>
          <cell r="EP85" t="str">
            <v/>
          </cell>
          <cell r="EQ85" t="str">
            <v/>
          </cell>
          <cell r="ER85" t="str">
            <v/>
          </cell>
          <cell r="ES85" t="str">
            <v/>
          </cell>
          <cell r="ET85" t="str">
            <v/>
          </cell>
          <cell r="EU85" t="str">
            <v/>
          </cell>
          <cell r="EV85">
            <v>5297</v>
          </cell>
          <cell r="EW85">
            <v>6626</v>
          </cell>
          <cell r="EX85">
            <v>5297</v>
          </cell>
          <cell r="EY85">
            <v>6626</v>
          </cell>
          <cell r="EZ85">
            <v>485</v>
          </cell>
          <cell r="FA85">
            <v>692</v>
          </cell>
          <cell r="FB85">
            <v>1177</v>
          </cell>
          <cell r="FC85" t="str">
            <v>Survey Week(s)</v>
          </cell>
          <cell r="FD85">
            <v>1508</v>
          </cell>
          <cell r="FE85" t="str">
            <v>Survey Week(s)</v>
          </cell>
          <cell r="FF85">
            <v>13416</v>
          </cell>
          <cell r="FG85" t="str">
            <v>Survey Week(s)</v>
          </cell>
          <cell r="FH85">
            <v>2834</v>
          </cell>
          <cell r="FI85" t="str">
            <v>2</v>
          </cell>
          <cell r="FJ85">
            <v>11372</v>
          </cell>
          <cell r="FK85">
            <v>4330</v>
          </cell>
          <cell r="FL85" t="str">
            <v/>
          </cell>
          <cell r="FM85" t="str">
            <v/>
          </cell>
          <cell r="FN85">
            <v>0</v>
          </cell>
          <cell r="FO85">
            <v>0</v>
          </cell>
          <cell r="FP85">
            <v>92</v>
          </cell>
          <cell r="FQ85">
            <v>92</v>
          </cell>
          <cell r="FR85">
            <v>1699</v>
          </cell>
          <cell r="FS85">
            <v>1683</v>
          </cell>
          <cell r="FT85">
            <v>3</v>
          </cell>
          <cell r="FU85">
            <v>3385</v>
          </cell>
          <cell r="FV85">
            <v>111</v>
          </cell>
          <cell r="FW85">
            <v>3477</v>
          </cell>
          <cell r="FX85">
            <v>26308</v>
          </cell>
          <cell r="FY85">
            <v>26400</v>
          </cell>
          <cell r="FZ85">
            <v>36</v>
          </cell>
          <cell r="GA85">
            <v>19</v>
          </cell>
          <cell r="GB85">
            <v>22</v>
          </cell>
          <cell r="GC85">
            <v>77</v>
          </cell>
          <cell r="GD85">
            <v>776</v>
          </cell>
          <cell r="GE85">
            <v>230</v>
          </cell>
          <cell r="GF85">
            <v>329</v>
          </cell>
          <cell r="GG85">
            <v>1335</v>
          </cell>
          <cell r="GH85">
            <v>7</v>
          </cell>
          <cell r="GI85">
            <v>7</v>
          </cell>
          <cell r="GJ85" t="str">
            <v>Mr.</v>
          </cell>
          <cell r="GK85" t="str">
            <v>Todd</v>
          </cell>
          <cell r="GL85" t="str">
            <v>Beaver</v>
          </cell>
          <cell r="GM85" t="str">
            <v>1390 5TH STREET</v>
          </cell>
          <cell r="GN85" t="str">
            <v>ALMENA</v>
          </cell>
          <cell r="GO85" t="str">
            <v>54805</v>
          </cell>
          <cell r="GP85" t="str">
            <v>toddlb@hotmail.com</v>
          </cell>
          <cell r="GQ85" t="str">
            <v>Mr.</v>
          </cell>
          <cell r="GR85" t="str">
            <v>Troy</v>
          </cell>
          <cell r="GS85" t="str">
            <v>Wagner</v>
          </cell>
          <cell r="GT85" t="str">
            <v>1455 3 3/8 St</v>
          </cell>
          <cell r="GU85" t="str">
            <v>Turtle Lake</v>
          </cell>
          <cell r="GV85" t="str">
            <v>54889</v>
          </cell>
          <cell r="GW85" t="str">
            <v>twagner@turtlelake.k12.wi.us</v>
          </cell>
          <cell r="GX85" t="str">
            <v>Ms.</v>
          </cell>
          <cell r="GY85" t="str">
            <v>Laurie</v>
          </cell>
          <cell r="GZ85" t="str">
            <v>Tarman</v>
          </cell>
          <cell r="HA85" t="str">
            <v>124 Elizabeth Ct N</v>
          </cell>
          <cell r="HB85" t="str">
            <v>Turtle Lake</v>
          </cell>
          <cell r="HC85" t="str">
            <v>54889</v>
          </cell>
          <cell r="HD85" t="str">
            <v>trustee.ltarman@gmail.com</v>
          </cell>
          <cell r="HE85" t="str">
            <v>Ms.</v>
          </cell>
          <cell r="HF85" t="str">
            <v>Diane</v>
          </cell>
          <cell r="HG85" t="str">
            <v>Skrupky</v>
          </cell>
          <cell r="HH85" t="str">
            <v>111 Arthur Ave. W.</v>
          </cell>
          <cell r="HI85" t="str">
            <v>Turtle Lake</v>
          </cell>
          <cell r="HJ85" t="str">
            <v>54889</v>
          </cell>
          <cell r="HK85" t="str">
            <v>dskrupky@centurytel.net</v>
          </cell>
          <cell r="HL85" t="str">
            <v>Ms.</v>
          </cell>
          <cell r="HM85" t="str">
            <v>Georgeina</v>
          </cell>
          <cell r="HN85" t="str">
            <v>O'Connell</v>
          </cell>
          <cell r="HO85" t="str">
            <v>285 145th Ave</v>
          </cell>
          <cell r="HP85" t="str">
            <v>Turtle Lake</v>
          </cell>
          <cell r="HQ85" t="str">
            <v>54889</v>
          </cell>
          <cell r="HR85" t="str">
            <v>library.georgeina@gmail.com</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cell r="JW85" t="str">
            <v/>
          </cell>
          <cell r="JX85" t="str">
            <v/>
          </cell>
          <cell r="JY85" t="str">
            <v/>
          </cell>
          <cell r="JZ85" t="str">
            <v/>
          </cell>
          <cell r="KA85" t="str">
            <v/>
          </cell>
          <cell r="KB85" t="str">
            <v/>
          </cell>
          <cell r="KC85" t="str">
            <v/>
          </cell>
          <cell r="KD85" t="str">
            <v/>
          </cell>
          <cell r="KE85" t="str">
            <v/>
          </cell>
          <cell r="KF85" t="str">
            <v/>
          </cell>
          <cell r="KG85" t="str">
            <v/>
          </cell>
          <cell r="KH85" t="str">
            <v/>
          </cell>
          <cell r="KI85" t="str">
            <v/>
          </cell>
          <cell r="KJ85" t="str">
            <v/>
          </cell>
          <cell r="KK85" t="str">
            <v/>
          </cell>
          <cell r="KL85" t="str">
            <v/>
          </cell>
          <cell r="KM85" t="str">
            <v/>
          </cell>
          <cell r="KN85" t="str">
            <v/>
          </cell>
          <cell r="KO85" t="str">
            <v/>
          </cell>
          <cell r="KP85" t="str">
            <v/>
          </cell>
          <cell r="KQ85" t="str">
            <v/>
          </cell>
          <cell r="KR85" t="str">
            <v/>
          </cell>
          <cell r="KS85" t="str">
            <v/>
          </cell>
          <cell r="KT85" t="str">
            <v/>
          </cell>
          <cell r="KU85" t="str">
            <v/>
          </cell>
          <cell r="KV85" t="str">
            <v/>
          </cell>
          <cell r="KW85" t="str">
            <v/>
          </cell>
          <cell r="KX85" t="str">
            <v/>
          </cell>
          <cell r="KY85">
            <v>5</v>
          </cell>
          <cell r="KZ85" t="str">
            <v>Village</v>
          </cell>
          <cell r="LA85" t="str">
            <v>Turtle Lake</v>
          </cell>
          <cell r="LB85">
            <v>65041</v>
          </cell>
          <cell r="LC85" t="str">
            <v/>
          </cell>
          <cell r="LD85" t="str">
            <v/>
          </cell>
          <cell r="LE85" t="str">
            <v/>
          </cell>
          <cell r="LF85" t="str">
            <v/>
          </cell>
          <cell r="LG85" t="str">
            <v/>
          </cell>
          <cell r="LH85" t="str">
            <v/>
          </cell>
          <cell r="LI85" t="str">
            <v/>
          </cell>
          <cell r="LJ85" t="str">
            <v/>
          </cell>
          <cell r="LK85" t="str">
            <v/>
          </cell>
          <cell r="LL85" t="str">
            <v/>
          </cell>
          <cell r="LM85" t="str">
            <v/>
          </cell>
          <cell r="LN85" t="str">
            <v/>
          </cell>
          <cell r="LO85" t="str">
            <v/>
          </cell>
          <cell r="LP85" t="str">
            <v/>
          </cell>
          <cell r="LQ85" t="str">
            <v/>
          </cell>
          <cell r="LR85" t="str">
            <v/>
          </cell>
          <cell r="LS85" t="str">
            <v/>
          </cell>
          <cell r="LT85" t="str">
            <v/>
          </cell>
          <cell r="LU85">
            <v>65041</v>
          </cell>
          <cell r="LV85">
            <v>15826</v>
          </cell>
          <cell r="LW85" t="str">
            <v>Dunn</v>
          </cell>
          <cell r="LX85">
            <v>795</v>
          </cell>
          <cell r="LY85" t="str">
            <v>Polk</v>
          </cell>
          <cell r="LZ85">
            <v>19449</v>
          </cell>
          <cell r="MA85" t="str">
            <v>St. Croix</v>
          </cell>
          <cell r="MB85">
            <v>423</v>
          </cell>
          <cell r="MC85" t="str">
            <v>Rusk</v>
          </cell>
          <cell r="MD85">
            <v>59</v>
          </cell>
          <cell r="ME85" t="str">
            <v/>
          </cell>
          <cell r="MF85" t="str">
            <v/>
          </cell>
          <cell r="MG85" t="str">
            <v/>
          </cell>
          <cell r="MH85" t="str">
            <v/>
          </cell>
          <cell r="MI85" t="str">
            <v/>
          </cell>
          <cell r="MJ85" t="str">
            <v/>
          </cell>
          <cell r="MK85" t="str">
            <v/>
          </cell>
          <cell r="ML85" t="str">
            <v/>
          </cell>
          <cell r="MM85" t="str">
            <v/>
          </cell>
          <cell r="MN85" t="str">
            <v/>
          </cell>
          <cell r="MO85" t="str">
            <v/>
          </cell>
          <cell r="MP85" t="str">
            <v/>
          </cell>
          <cell r="MQ85">
            <v>20726</v>
          </cell>
          <cell r="MR85" t="str">
            <v/>
          </cell>
          <cell r="MS85">
            <v>0</v>
          </cell>
          <cell r="MT85" t="str">
            <v/>
          </cell>
          <cell r="MU85" t="str">
            <v/>
          </cell>
          <cell r="MV85" t="str">
            <v/>
          </cell>
          <cell r="MW85" t="str">
            <v/>
          </cell>
          <cell r="MX85" t="str">
            <v/>
          </cell>
          <cell r="MY85" t="str">
            <v/>
          </cell>
          <cell r="MZ85" t="str">
            <v/>
          </cell>
          <cell r="NA85" t="str">
            <v/>
          </cell>
          <cell r="NB85" t="str">
            <v/>
          </cell>
          <cell r="NC85">
            <v>0</v>
          </cell>
          <cell r="ND85" t="str">
            <v/>
          </cell>
          <cell r="NE85" t="str">
            <v/>
          </cell>
          <cell r="NF85">
            <v>0</v>
          </cell>
          <cell r="NG85" t="str">
            <v/>
          </cell>
          <cell r="NH85" t="str">
            <v/>
          </cell>
          <cell r="NI85" t="str">
            <v/>
          </cell>
          <cell r="NJ85" t="str">
            <v/>
          </cell>
          <cell r="NK85" t="str">
            <v/>
          </cell>
          <cell r="NL85" t="str">
            <v/>
          </cell>
          <cell r="NM85" t="str">
            <v/>
          </cell>
          <cell r="NN85" t="str">
            <v/>
          </cell>
          <cell r="NO85" t="str">
            <v/>
          </cell>
          <cell r="NP85">
            <v>0</v>
          </cell>
          <cell r="NQ85" t="str">
            <v/>
          </cell>
          <cell r="NR85" t="str">
            <v/>
          </cell>
          <cell r="NS85" t="str">
            <v/>
          </cell>
          <cell r="NT85" t="str">
            <v/>
          </cell>
          <cell r="NU85" t="str">
            <v/>
          </cell>
          <cell r="NV85" t="str">
            <v/>
          </cell>
          <cell r="NW85" t="str">
            <v/>
          </cell>
          <cell r="NX85" t="str">
            <v/>
          </cell>
          <cell r="NY85" t="str">
            <v/>
          </cell>
          <cell r="NZ85">
            <v>0</v>
          </cell>
          <cell r="OA85">
            <v>6485</v>
          </cell>
          <cell r="OB85">
            <v>108078</v>
          </cell>
        </row>
        <row r="86">
          <cell r="BM86" t="str">
            <v>WI0238</v>
          </cell>
          <cell r="BN86" t="str">
            <v/>
          </cell>
          <cell r="BO86" t="str">
            <v/>
          </cell>
          <cell r="BP86" t="str">
            <v>03</v>
          </cell>
          <cell r="BQ86" t="str">
            <v>WI</v>
          </cell>
          <cell r="BR86" t="str">
            <v/>
          </cell>
          <cell r="BS86" t="str">
            <v/>
          </cell>
          <cell r="BT86" t="str">
            <v>2019</v>
          </cell>
          <cell r="BU86" t="str">
            <v/>
          </cell>
          <cell r="BV86">
            <v>2</v>
          </cell>
          <cell r="BW86" t="str">
            <v/>
          </cell>
          <cell r="BX86" t="str">
            <v/>
          </cell>
          <cell r="BY86" t="str">
            <v/>
          </cell>
          <cell r="BZ86" t="str">
            <v/>
          </cell>
          <cell r="CA86" t="str">
            <v>Indianhead Federated Library System</v>
          </cell>
          <cell r="CB86" t="str">
            <v>Osceola Public Library</v>
          </cell>
          <cell r="CC86" t="str">
            <v>Mrs.</v>
          </cell>
          <cell r="CD86" t="str">
            <v>Shelby</v>
          </cell>
          <cell r="CE86" t="str">
            <v>Friendshuh</v>
          </cell>
          <cell r="CF86" t="str">
            <v>sfriendshuh@osceolapubliclibrary.org</v>
          </cell>
          <cell r="CG86" t="str">
            <v/>
          </cell>
          <cell r="CH86" t="str">
            <v/>
          </cell>
          <cell r="CI86">
            <v>0</v>
          </cell>
          <cell r="CJ86" t="str">
            <v>Temporary</v>
          </cell>
          <cell r="CK86" t="str">
            <v/>
          </cell>
          <cell r="CL86" t="str">
            <v/>
          </cell>
          <cell r="CM86" t="str">
            <v>310 Chieftain St.</v>
          </cell>
          <cell r="CN86" t="str">
            <v>PO Box 816</v>
          </cell>
          <cell r="CO86" t="str">
            <v>Osceola</v>
          </cell>
          <cell r="CP86" t="str">
            <v>54020</v>
          </cell>
          <cell r="CQ86" t="str">
            <v>0816</v>
          </cell>
          <cell r="CR86" t="str">
            <v>Polk</v>
          </cell>
          <cell r="CS86" t="str">
            <v>WI</v>
          </cell>
          <cell r="CT86" t="str">
            <v>(715)294-2310</v>
          </cell>
          <cell r="CU86" t="str">
            <v/>
          </cell>
          <cell r="CV86" t="str">
            <v/>
          </cell>
          <cell r="CW86" t="str">
            <v>(715)755-3510</v>
          </cell>
          <cell r="CX86">
            <v>10788</v>
          </cell>
          <cell r="CY86">
            <v>0</v>
          </cell>
          <cell r="CZ86" t="str">
            <v>CE</v>
          </cell>
          <cell r="DA86">
            <v>48</v>
          </cell>
          <cell r="DB86">
            <v>52</v>
          </cell>
          <cell r="DC86" t="str">
            <v/>
          </cell>
          <cell r="DD86">
            <v>52</v>
          </cell>
          <cell r="DE86" t="str">
            <v/>
          </cell>
          <cell r="DF86">
            <v>2496</v>
          </cell>
          <cell r="DG86">
            <v>2496</v>
          </cell>
          <cell r="DH86" t="str">
            <v/>
          </cell>
          <cell r="DI86">
            <v>16924</v>
          </cell>
          <cell r="DJ86">
            <v>1588</v>
          </cell>
          <cell r="DK86">
            <v>159486</v>
          </cell>
          <cell r="DL86">
            <v>1877</v>
          </cell>
          <cell r="DM86">
            <v>113</v>
          </cell>
          <cell r="DN86">
            <v>56164</v>
          </cell>
          <cell r="DO86">
            <v>3533</v>
          </cell>
          <cell r="DP86">
            <v>334</v>
          </cell>
          <cell r="DQ86">
            <v>969</v>
          </cell>
          <cell r="DR86">
            <v>220</v>
          </cell>
          <cell r="DS86" t="str">
            <v/>
          </cell>
          <cell r="DT86" t="str">
            <v>Equipment, Book Kits, Stamp Kits, Launchpad Tablets</v>
          </cell>
          <cell r="DU86" t="str">
            <v/>
          </cell>
          <cell r="DV86" t="str">
            <v/>
          </cell>
          <cell r="DW86" t="str">
            <v/>
          </cell>
          <cell r="DX86" t="str">
            <v/>
          </cell>
          <cell r="DY86">
            <v>0</v>
          </cell>
          <cell r="DZ86">
            <v>6</v>
          </cell>
          <cell r="EA86">
            <v>50</v>
          </cell>
          <cell r="EB86">
            <v>56</v>
          </cell>
          <cell r="EC86">
            <v>63</v>
          </cell>
          <cell r="ED86">
            <v>239292</v>
          </cell>
          <cell r="EE86">
            <v>7.0725300000000005E-2</v>
          </cell>
          <cell r="EF86">
            <v>6</v>
          </cell>
          <cell r="EG86" t="str">
            <v/>
          </cell>
          <cell r="EH86">
            <v>63</v>
          </cell>
          <cell r="EI86">
            <v>2035</v>
          </cell>
          <cell r="EJ86">
            <v>73542</v>
          </cell>
          <cell r="EK86">
            <v>34833</v>
          </cell>
          <cell r="EL86" t="str">
            <v/>
          </cell>
          <cell r="EM86" t="str">
            <v/>
          </cell>
          <cell r="EN86" t="str">
            <v/>
          </cell>
          <cell r="EO86" t="str">
            <v>Total ILL Transactions</v>
          </cell>
          <cell r="EP86" t="str">
            <v/>
          </cell>
          <cell r="EQ86" t="str">
            <v/>
          </cell>
          <cell r="ER86" t="str">
            <v/>
          </cell>
          <cell r="ES86" t="str">
            <v/>
          </cell>
          <cell r="ET86" t="str">
            <v/>
          </cell>
          <cell r="EU86" t="str">
            <v/>
          </cell>
          <cell r="EV86">
            <v>17705</v>
          </cell>
          <cell r="EW86">
            <v>19305</v>
          </cell>
          <cell r="EX86">
            <v>17705</v>
          </cell>
          <cell r="EY86">
            <v>19305</v>
          </cell>
          <cell r="EZ86">
            <v>1181</v>
          </cell>
          <cell r="FA86">
            <v>2039</v>
          </cell>
          <cell r="FB86">
            <v>3220</v>
          </cell>
          <cell r="FC86" t="str">
            <v>Did Not Collect</v>
          </cell>
          <cell r="FD86" t="str">
            <v/>
          </cell>
          <cell r="FE86" t="str">
            <v>Did Not Collect</v>
          </cell>
          <cell r="FF86" t="str">
            <v/>
          </cell>
          <cell r="FG86" t="str">
            <v>Actual Count</v>
          </cell>
          <cell r="FH86">
            <v>4856</v>
          </cell>
          <cell r="FI86" t="str">
            <v>2</v>
          </cell>
          <cell r="FJ86">
            <v>38896</v>
          </cell>
          <cell r="FK86">
            <v>13254</v>
          </cell>
          <cell r="FL86" t="str">
            <v/>
          </cell>
          <cell r="FM86" t="str">
            <v/>
          </cell>
          <cell r="FN86">
            <v>0</v>
          </cell>
          <cell r="FO86">
            <v>4</v>
          </cell>
          <cell r="FP86">
            <v>27</v>
          </cell>
          <cell r="FQ86">
            <v>31</v>
          </cell>
          <cell r="FR86">
            <v>4897</v>
          </cell>
          <cell r="FS86">
            <v>5416</v>
          </cell>
          <cell r="FT86">
            <v>5</v>
          </cell>
          <cell r="FU86">
            <v>10318</v>
          </cell>
          <cell r="FV86">
            <v>870</v>
          </cell>
          <cell r="FW86">
            <v>10349</v>
          </cell>
          <cell r="FX86">
            <v>83860</v>
          </cell>
          <cell r="FY86">
            <v>83891</v>
          </cell>
          <cell r="FZ86">
            <v>104</v>
          </cell>
          <cell r="GA86">
            <v>20</v>
          </cell>
          <cell r="GB86">
            <v>29</v>
          </cell>
          <cell r="GC86">
            <v>153</v>
          </cell>
          <cell r="GD86">
            <v>2999</v>
          </cell>
          <cell r="GE86">
            <v>118</v>
          </cell>
          <cell r="GF86">
            <v>258</v>
          </cell>
          <cell r="GG86">
            <v>3375</v>
          </cell>
          <cell r="GH86">
            <v>16</v>
          </cell>
          <cell r="GI86">
            <v>15</v>
          </cell>
          <cell r="GJ86" t="str">
            <v>Mr.</v>
          </cell>
          <cell r="GK86" t="str">
            <v>Stephen</v>
          </cell>
          <cell r="GL86" t="str">
            <v>Bjork</v>
          </cell>
          <cell r="GM86" t="str">
            <v>141 Gateway Parkway</v>
          </cell>
          <cell r="GN86" t="str">
            <v>Osceola</v>
          </cell>
          <cell r="GO86" t="str">
            <v>54020</v>
          </cell>
          <cell r="GP86" t="str">
            <v>stephenbjork@myosceola.com</v>
          </cell>
          <cell r="GQ86" t="str">
            <v>Ms.</v>
          </cell>
          <cell r="GR86" t="str">
            <v>Deb</v>
          </cell>
          <cell r="GS86" t="str">
            <v>Rose</v>
          </cell>
          <cell r="GT86" t="str">
            <v>513 3rd Avenue</v>
          </cell>
          <cell r="GU86" t="str">
            <v>Osceola</v>
          </cell>
          <cell r="GV86" t="str">
            <v>54020</v>
          </cell>
          <cell r="GW86" t="str">
            <v>debrose@myosceola.com</v>
          </cell>
          <cell r="GX86" t="str">
            <v>Ms.</v>
          </cell>
          <cell r="GY86" t="str">
            <v>Betsy</v>
          </cell>
          <cell r="GZ86" t="str">
            <v>Kremser</v>
          </cell>
          <cell r="HA86" t="str">
            <v>405 River Street</v>
          </cell>
          <cell r="HB86" t="str">
            <v>Osceola</v>
          </cell>
          <cell r="HC86" t="str">
            <v>54020</v>
          </cell>
          <cell r="HD86" t="str">
            <v>bkremser@comcast.net</v>
          </cell>
          <cell r="HE86" t="str">
            <v>Ms.</v>
          </cell>
          <cell r="HF86" t="str">
            <v>Kaitlyn</v>
          </cell>
          <cell r="HG86" t="str">
            <v>Carlson</v>
          </cell>
          <cell r="HH86" t="str">
            <v>311 Seminole Ave</v>
          </cell>
          <cell r="HI86" t="str">
            <v>Osceola</v>
          </cell>
          <cell r="HJ86" t="str">
            <v>54020</v>
          </cell>
          <cell r="HK86" t="str">
            <v>carlsonkc@osceolak12.org</v>
          </cell>
          <cell r="HL86" t="str">
            <v>Ms.</v>
          </cell>
          <cell r="HM86" t="str">
            <v>Marcia</v>
          </cell>
          <cell r="HN86" t="str">
            <v>Dressel</v>
          </cell>
          <cell r="HO86" t="str">
            <v>1061 240th Street</v>
          </cell>
          <cell r="HP86" t="str">
            <v>Dresser</v>
          </cell>
          <cell r="HQ86" t="str">
            <v>54009</v>
          </cell>
          <cell r="HR86" t="str">
            <v>dressel@osceolak12.org</v>
          </cell>
          <cell r="HS86" t="str">
            <v>Ms.</v>
          </cell>
          <cell r="HT86" t="str">
            <v>Michele</v>
          </cell>
          <cell r="HU86" t="str">
            <v>Merritt</v>
          </cell>
          <cell r="HV86" t="str">
            <v>301 Meadowlark Lane</v>
          </cell>
          <cell r="HW86" t="str">
            <v>Osceola</v>
          </cell>
          <cell r="HX86" t="str">
            <v>54020</v>
          </cell>
          <cell r="HY86" t="str">
            <v>merrittmich@gmail.com</v>
          </cell>
          <cell r="HZ86" t="str">
            <v/>
          </cell>
          <cell r="IA86" t="str">
            <v>Vacant</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cell r="JW86" t="str">
            <v/>
          </cell>
          <cell r="JX86" t="str">
            <v/>
          </cell>
          <cell r="JY86" t="str">
            <v/>
          </cell>
          <cell r="JZ86" t="str">
            <v/>
          </cell>
          <cell r="KA86" t="str">
            <v/>
          </cell>
          <cell r="KB86" t="str">
            <v/>
          </cell>
          <cell r="KC86" t="str">
            <v/>
          </cell>
          <cell r="KD86" t="str">
            <v/>
          </cell>
          <cell r="KE86" t="str">
            <v/>
          </cell>
          <cell r="KF86" t="str">
            <v/>
          </cell>
          <cell r="KG86" t="str">
            <v/>
          </cell>
          <cell r="KH86" t="str">
            <v/>
          </cell>
          <cell r="KI86" t="str">
            <v/>
          </cell>
          <cell r="KJ86" t="str">
            <v/>
          </cell>
          <cell r="KK86" t="str">
            <v/>
          </cell>
          <cell r="KL86" t="str">
            <v/>
          </cell>
          <cell r="KM86" t="str">
            <v/>
          </cell>
          <cell r="KN86" t="str">
            <v/>
          </cell>
          <cell r="KO86" t="str">
            <v/>
          </cell>
          <cell r="KP86" t="str">
            <v/>
          </cell>
          <cell r="KQ86" t="str">
            <v/>
          </cell>
          <cell r="KR86" t="str">
            <v/>
          </cell>
          <cell r="KS86" t="str">
            <v/>
          </cell>
          <cell r="KT86" t="str">
            <v/>
          </cell>
          <cell r="KU86" t="str">
            <v/>
          </cell>
          <cell r="KV86" t="str">
            <v/>
          </cell>
          <cell r="KW86" t="str">
            <v/>
          </cell>
          <cell r="KX86" t="str">
            <v/>
          </cell>
          <cell r="KY86">
            <v>7</v>
          </cell>
          <cell r="KZ86" t="str">
            <v>Village</v>
          </cell>
          <cell r="LA86" t="str">
            <v>Osceola</v>
          </cell>
          <cell r="LB86">
            <v>139000</v>
          </cell>
          <cell r="LC86" t="str">
            <v/>
          </cell>
          <cell r="LD86" t="str">
            <v/>
          </cell>
          <cell r="LE86" t="str">
            <v/>
          </cell>
          <cell r="LF86" t="str">
            <v/>
          </cell>
          <cell r="LG86" t="str">
            <v/>
          </cell>
          <cell r="LH86" t="str">
            <v/>
          </cell>
          <cell r="LI86" t="str">
            <v/>
          </cell>
          <cell r="LJ86" t="str">
            <v/>
          </cell>
          <cell r="LK86" t="str">
            <v/>
          </cell>
          <cell r="LL86" t="str">
            <v/>
          </cell>
          <cell r="LM86" t="str">
            <v/>
          </cell>
          <cell r="LN86" t="str">
            <v/>
          </cell>
          <cell r="LO86" t="str">
            <v/>
          </cell>
          <cell r="LP86" t="str">
            <v/>
          </cell>
          <cell r="LQ86" t="str">
            <v/>
          </cell>
          <cell r="LR86" t="str">
            <v/>
          </cell>
          <cell r="LS86" t="str">
            <v/>
          </cell>
          <cell r="LT86" t="str">
            <v/>
          </cell>
          <cell r="LU86">
            <v>139000</v>
          </cell>
          <cell r="LV86">
            <v>140365</v>
          </cell>
          <cell r="LW86" t="str">
            <v>St. Croix</v>
          </cell>
          <cell r="LX86">
            <v>6971</v>
          </cell>
          <cell r="LY86" t="str">
            <v>Dunn</v>
          </cell>
          <cell r="LZ86">
            <v>65</v>
          </cell>
          <cell r="MA86" t="str">
            <v>Barron</v>
          </cell>
          <cell r="MB86">
            <v>156</v>
          </cell>
          <cell r="MC86" t="str">
            <v/>
          </cell>
          <cell r="MD86" t="str">
            <v/>
          </cell>
          <cell r="ME86" t="str">
            <v/>
          </cell>
          <cell r="MF86" t="str">
            <v/>
          </cell>
          <cell r="MG86" t="str">
            <v/>
          </cell>
          <cell r="MH86" t="str">
            <v/>
          </cell>
          <cell r="MI86" t="str">
            <v/>
          </cell>
          <cell r="MJ86" t="str">
            <v/>
          </cell>
          <cell r="MK86" t="str">
            <v/>
          </cell>
          <cell r="ML86" t="str">
            <v/>
          </cell>
          <cell r="MM86" t="str">
            <v/>
          </cell>
          <cell r="MN86" t="str">
            <v/>
          </cell>
          <cell r="MO86" t="str">
            <v/>
          </cell>
          <cell r="MP86" t="str">
            <v/>
          </cell>
          <cell r="MQ86">
            <v>7192</v>
          </cell>
          <cell r="MR86" t="str">
            <v/>
          </cell>
          <cell r="MS86">
            <v>0</v>
          </cell>
          <cell r="MT86" t="str">
            <v/>
          </cell>
          <cell r="MU86" t="str">
            <v/>
          </cell>
          <cell r="MV86" t="str">
            <v/>
          </cell>
          <cell r="MW86" t="str">
            <v/>
          </cell>
          <cell r="MX86" t="str">
            <v/>
          </cell>
          <cell r="MY86" t="str">
            <v/>
          </cell>
          <cell r="MZ86">
            <v>0</v>
          </cell>
          <cell r="NA86" t="str">
            <v/>
          </cell>
          <cell r="NB86">
            <v>0</v>
          </cell>
          <cell r="NC86">
            <v>0</v>
          </cell>
          <cell r="ND86" t="str">
            <v/>
          </cell>
          <cell r="NE86" t="str">
            <v/>
          </cell>
          <cell r="NF86">
            <v>0</v>
          </cell>
          <cell r="NG86" t="str">
            <v/>
          </cell>
          <cell r="NH86" t="str">
            <v/>
          </cell>
          <cell r="NI86" t="str">
            <v/>
          </cell>
          <cell r="NJ86" t="str">
            <v/>
          </cell>
          <cell r="NK86" t="str">
            <v/>
          </cell>
          <cell r="NL86" t="str">
            <v/>
          </cell>
          <cell r="NM86" t="str">
            <v/>
          </cell>
          <cell r="NN86" t="str">
            <v/>
          </cell>
          <cell r="NO86" t="str">
            <v/>
          </cell>
          <cell r="NP86">
            <v>0</v>
          </cell>
          <cell r="NQ86" t="str">
            <v/>
          </cell>
          <cell r="NR86">
            <v>0</v>
          </cell>
          <cell r="NS86" t="str">
            <v/>
          </cell>
          <cell r="NT86" t="str">
            <v/>
          </cell>
          <cell r="NU86" t="str">
            <v/>
          </cell>
          <cell r="NV86" t="str">
            <v/>
          </cell>
          <cell r="NW86" t="str">
            <v/>
          </cell>
          <cell r="NX86" t="str">
            <v/>
          </cell>
          <cell r="NY86">
            <v>0</v>
          </cell>
          <cell r="NZ86">
            <v>2440</v>
          </cell>
          <cell r="OA86">
            <v>17023</v>
          </cell>
          <cell r="OB86">
            <v>306020</v>
          </cell>
        </row>
        <row r="87">
          <cell r="BM87" t="str">
            <v>WI0363</v>
          </cell>
          <cell r="BN87" t="str">
            <v/>
          </cell>
          <cell r="BO87" t="str">
            <v/>
          </cell>
          <cell r="BP87" t="str">
            <v>03</v>
          </cell>
          <cell r="BQ87" t="str">
            <v>WI</v>
          </cell>
          <cell r="BR87" t="str">
            <v/>
          </cell>
          <cell r="BS87" t="str">
            <v/>
          </cell>
          <cell r="BT87" t="str">
            <v>2019</v>
          </cell>
          <cell r="BU87" t="str">
            <v/>
          </cell>
          <cell r="BV87">
            <v>2</v>
          </cell>
          <cell r="BW87" t="str">
            <v/>
          </cell>
          <cell r="BX87" t="str">
            <v/>
          </cell>
          <cell r="BY87" t="str">
            <v/>
          </cell>
          <cell r="BZ87" t="str">
            <v/>
          </cell>
          <cell r="CA87" t="str">
            <v>Indianhead Federated Library System</v>
          </cell>
          <cell r="CB87" t="str">
            <v>Woodville Community Library</v>
          </cell>
          <cell r="CC87" t="str">
            <v>Ms</v>
          </cell>
          <cell r="CD87" t="str">
            <v>Karen</v>
          </cell>
          <cell r="CE87" t="str">
            <v>Furo-Bonnstetter</v>
          </cell>
          <cell r="CF87" t="str">
            <v>woodpl@woodvillelibrary.org</v>
          </cell>
          <cell r="CG87" t="str">
            <v/>
          </cell>
          <cell r="CH87" t="str">
            <v/>
          </cell>
          <cell r="CI87" t="str">
            <v/>
          </cell>
          <cell r="CJ87" t="str">
            <v/>
          </cell>
          <cell r="CK87" t="str">
            <v/>
          </cell>
          <cell r="CL87" t="str">
            <v/>
          </cell>
          <cell r="CM87" t="str">
            <v>124 Main St.</v>
          </cell>
          <cell r="CN87" t="str">
            <v>PO Box 204</v>
          </cell>
          <cell r="CO87" t="str">
            <v>Woodville</v>
          </cell>
          <cell r="CP87" t="str">
            <v>54028</v>
          </cell>
          <cell r="CQ87" t="str">
            <v>0204</v>
          </cell>
          <cell r="CR87" t="str">
            <v>St. Croix</v>
          </cell>
          <cell r="CS87" t="str">
            <v>WI</v>
          </cell>
          <cell r="CT87" t="str">
            <v>(715)698-2430</v>
          </cell>
          <cell r="CU87" t="str">
            <v/>
          </cell>
          <cell r="CV87" t="str">
            <v/>
          </cell>
          <cell r="CW87" t="str">
            <v>(715)698-2441</v>
          </cell>
          <cell r="CX87">
            <v>4416</v>
          </cell>
          <cell r="CY87">
            <v>0</v>
          </cell>
          <cell r="CZ87" t="str">
            <v>CE</v>
          </cell>
          <cell r="DA87">
            <v>40</v>
          </cell>
          <cell r="DB87">
            <v>52</v>
          </cell>
          <cell r="DC87" t="str">
            <v/>
          </cell>
          <cell r="DD87">
            <v>52</v>
          </cell>
          <cell r="DE87" t="str">
            <v/>
          </cell>
          <cell r="DF87">
            <v>2080</v>
          </cell>
          <cell r="DG87">
            <v>2080</v>
          </cell>
          <cell r="DH87" t="str">
            <v/>
          </cell>
          <cell r="DI87">
            <v>12744</v>
          </cell>
          <cell r="DJ87">
            <v>987</v>
          </cell>
          <cell r="DK87">
            <v>159486</v>
          </cell>
          <cell r="DL87">
            <v>707</v>
          </cell>
          <cell r="DM87">
            <v>44</v>
          </cell>
          <cell r="DN87">
            <v>56164</v>
          </cell>
          <cell r="DO87">
            <v>1587</v>
          </cell>
          <cell r="DP87">
            <v>213</v>
          </cell>
          <cell r="DQ87">
            <v>969</v>
          </cell>
          <cell r="DR87">
            <v>60</v>
          </cell>
          <cell r="DS87" t="str">
            <v/>
          </cell>
          <cell r="DT87" t="str">
            <v>game discs, kits, books with CD,pickleball paddles, mobile hot spots</v>
          </cell>
          <cell r="DU87" t="str">
            <v/>
          </cell>
          <cell r="DV87" t="str">
            <v/>
          </cell>
          <cell r="DW87" t="str">
            <v/>
          </cell>
          <cell r="DX87" t="str">
            <v/>
          </cell>
          <cell r="DY87">
            <v>0</v>
          </cell>
          <cell r="DZ87">
            <v>6</v>
          </cell>
          <cell r="EA87">
            <v>50</v>
          </cell>
          <cell r="EB87">
            <v>56</v>
          </cell>
          <cell r="EC87">
            <v>30</v>
          </cell>
          <cell r="ED87">
            <v>231803</v>
          </cell>
          <cell r="EE87">
            <v>5.4977699999999997E-2</v>
          </cell>
          <cell r="EF87">
            <v>6</v>
          </cell>
          <cell r="EG87" t="str">
            <v/>
          </cell>
          <cell r="EH87">
            <v>30</v>
          </cell>
          <cell r="EI87">
            <v>1244</v>
          </cell>
          <cell r="EJ87">
            <v>26593</v>
          </cell>
          <cell r="EK87">
            <v>11446</v>
          </cell>
          <cell r="EL87" t="str">
            <v/>
          </cell>
          <cell r="EM87" t="str">
            <v/>
          </cell>
          <cell r="EN87" t="str">
            <v/>
          </cell>
          <cell r="EO87" t="str">
            <v>Total ILL Transactions</v>
          </cell>
          <cell r="EP87" t="str">
            <v/>
          </cell>
          <cell r="EQ87" t="str">
            <v/>
          </cell>
          <cell r="ER87" t="str">
            <v/>
          </cell>
          <cell r="ES87" t="str">
            <v/>
          </cell>
          <cell r="ET87" t="str">
            <v/>
          </cell>
          <cell r="EU87" t="str">
            <v/>
          </cell>
          <cell r="EV87">
            <v>5733</v>
          </cell>
          <cell r="EW87">
            <v>6721</v>
          </cell>
          <cell r="EX87">
            <v>5733</v>
          </cell>
          <cell r="EY87">
            <v>6721</v>
          </cell>
          <cell r="EZ87">
            <v>492</v>
          </cell>
          <cell r="FA87">
            <v>305</v>
          </cell>
          <cell r="FB87">
            <v>797</v>
          </cell>
          <cell r="FC87" t="str">
            <v>Survey Week(s)</v>
          </cell>
          <cell r="FD87">
            <v>1352</v>
          </cell>
          <cell r="FE87" t="str">
            <v>Actual Count</v>
          </cell>
          <cell r="FF87">
            <v>27197</v>
          </cell>
          <cell r="FG87" t="str">
            <v>Actual Count</v>
          </cell>
          <cell r="FH87">
            <v>1666</v>
          </cell>
          <cell r="FI87" t="str">
            <v>2</v>
          </cell>
          <cell r="FJ87">
            <v>19711</v>
          </cell>
          <cell r="FK87">
            <v>4989</v>
          </cell>
          <cell r="FL87" t="str">
            <v/>
          </cell>
          <cell r="FM87" t="str">
            <v/>
          </cell>
          <cell r="FN87">
            <v>0</v>
          </cell>
          <cell r="FO87">
            <v>1</v>
          </cell>
          <cell r="FP87">
            <v>0</v>
          </cell>
          <cell r="FQ87">
            <v>1</v>
          </cell>
          <cell r="FR87">
            <v>1325</v>
          </cell>
          <cell r="FS87">
            <v>1123</v>
          </cell>
          <cell r="FT87">
            <v>0</v>
          </cell>
          <cell r="FU87">
            <v>2448</v>
          </cell>
          <cell r="FV87">
            <v>149</v>
          </cell>
          <cell r="FW87">
            <v>2449</v>
          </cell>
          <cell r="FX87">
            <v>29041</v>
          </cell>
          <cell r="FY87">
            <v>29042</v>
          </cell>
          <cell r="FZ87">
            <v>117</v>
          </cell>
          <cell r="GA87">
            <v>4</v>
          </cell>
          <cell r="GB87">
            <v>44</v>
          </cell>
          <cell r="GC87">
            <v>165</v>
          </cell>
          <cell r="GD87">
            <v>2277</v>
          </cell>
          <cell r="GE87">
            <v>28</v>
          </cell>
          <cell r="GF87">
            <v>515</v>
          </cell>
          <cell r="GG87">
            <v>2820</v>
          </cell>
          <cell r="GH87">
            <v>5</v>
          </cell>
          <cell r="GI87">
            <v>5</v>
          </cell>
          <cell r="GJ87" t="str">
            <v>Ms.</v>
          </cell>
          <cell r="GK87" t="str">
            <v>Bonita</v>
          </cell>
          <cell r="GL87" t="str">
            <v>Duffney</v>
          </cell>
          <cell r="GM87" t="str">
            <v>200 Himo</v>
          </cell>
          <cell r="GN87" t="str">
            <v>Woodville</v>
          </cell>
          <cell r="GO87" t="str">
            <v>54028</v>
          </cell>
          <cell r="GP87" t="str">
            <v>bduffney@tpt.org</v>
          </cell>
          <cell r="GQ87" t="str">
            <v>Ms.</v>
          </cell>
          <cell r="GR87" t="str">
            <v>Camilla</v>
          </cell>
          <cell r="GS87" t="str">
            <v>Curtis</v>
          </cell>
          <cell r="GT87" t="str">
            <v>245 N Lockwood</v>
          </cell>
          <cell r="GU87" t="str">
            <v>Woodville</v>
          </cell>
          <cell r="GV87" t="str">
            <v>54028</v>
          </cell>
          <cell r="GW87" t="str">
            <v>ccurtisbwsd.k12.wi.us</v>
          </cell>
          <cell r="GX87" t="str">
            <v>Ms.</v>
          </cell>
          <cell r="GY87" t="str">
            <v>Kelly Jo</v>
          </cell>
          <cell r="GZ87" t="str">
            <v>Peterson</v>
          </cell>
          <cell r="HA87" t="str">
            <v>306 Russel Ct</v>
          </cell>
          <cell r="HB87" t="str">
            <v>Woodville</v>
          </cell>
          <cell r="HC87" t="str">
            <v>54028</v>
          </cell>
          <cell r="HD87" t="str">
            <v>mistymeadowsfarm83@gmail.com</v>
          </cell>
          <cell r="HE87" t="str">
            <v>Ms.</v>
          </cell>
          <cell r="HF87" t="str">
            <v>Sue</v>
          </cell>
          <cell r="HG87" t="str">
            <v>Lohmeier</v>
          </cell>
          <cell r="HH87" t="str">
            <v>410 Stockman</v>
          </cell>
          <cell r="HI87" t="str">
            <v>Woodville</v>
          </cell>
          <cell r="HJ87" t="str">
            <v>54028</v>
          </cell>
          <cell r="HK87" t="str">
            <v>ma_su_loh@yahoo.com</v>
          </cell>
          <cell r="HL87" t="str">
            <v>Mr.</v>
          </cell>
          <cell r="HM87" t="str">
            <v>Susan</v>
          </cell>
          <cell r="HN87" t="str">
            <v>Zwald</v>
          </cell>
          <cell r="HO87" t="str">
            <v>598 270th Street</v>
          </cell>
          <cell r="HP87" t="str">
            <v>Woodville</v>
          </cell>
          <cell r="HQ87" t="str">
            <v>54028</v>
          </cell>
          <cell r="HR87" t="str">
            <v>gzwald@baldwin-telecom.net</v>
          </cell>
          <cell r="HS87" t="str">
            <v>Ms.</v>
          </cell>
          <cell r="HT87" t="str">
            <v>Sarah</v>
          </cell>
          <cell r="HU87" t="str">
            <v>Cota</v>
          </cell>
          <cell r="HV87" t="str">
            <v>128 Division St</v>
          </cell>
          <cell r="HW87" t="str">
            <v>Woodville</v>
          </cell>
          <cell r="HX87" t="str">
            <v>54028</v>
          </cell>
          <cell r="HY87" t="str">
            <v>austincota@yahoo.com</v>
          </cell>
          <cell r="HZ87" t="str">
            <v>Ms.</v>
          </cell>
          <cell r="IA87" t="str">
            <v>Ashley</v>
          </cell>
          <cell r="IB87" t="str">
            <v>Smith</v>
          </cell>
          <cell r="IC87" t="str">
            <v>115 Division Street</v>
          </cell>
          <cell r="ID87" t="str">
            <v>Woodville</v>
          </cell>
          <cell r="IE87" t="str">
            <v>54028</v>
          </cell>
          <cell r="IF87" t="str">
            <v>ashmarie3@hotmail.com</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cell r="JW87" t="str">
            <v/>
          </cell>
          <cell r="JX87" t="str">
            <v/>
          </cell>
          <cell r="JY87" t="str">
            <v/>
          </cell>
          <cell r="JZ87" t="str">
            <v/>
          </cell>
          <cell r="KA87" t="str">
            <v/>
          </cell>
          <cell r="KB87" t="str">
            <v/>
          </cell>
          <cell r="KC87" t="str">
            <v/>
          </cell>
          <cell r="KD87" t="str">
            <v/>
          </cell>
          <cell r="KE87" t="str">
            <v/>
          </cell>
          <cell r="KF87" t="str">
            <v/>
          </cell>
          <cell r="KG87" t="str">
            <v/>
          </cell>
          <cell r="KH87" t="str">
            <v/>
          </cell>
          <cell r="KI87" t="str">
            <v/>
          </cell>
          <cell r="KJ87" t="str">
            <v/>
          </cell>
          <cell r="KK87" t="str">
            <v/>
          </cell>
          <cell r="KL87" t="str">
            <v/>
          </cell>
          <cell r="KM87" t="str">
            <v/>
          </cell>
          <cell r="KN87" t="str">
            <v/>
          </cell>
          <cell r="KO87" t="str">
            <v/>
          </cell>
          <cell r="KP87" t="str">
            <v/>
          </cell>
          <cell r="KQ87" t="str">
            <v/>
          </cell>
          <cell r="KR87" t="str">
            <v/>
          </cell>
          <cell r="KS87" t="str">
            <v/>
          </cell>
          <cell r="KT87" t="str">
            <v/>
          </cell>
          <cell r="KU87" t="str">
            <v/>
          </cell>
          <cell r="KV87" t="str">
            <v/>
          </cell>
          <cell r="KW87" t="str">
            <v/>
          </cell>
          <cell r="KX87" t="str">
            <v/>
          </cell>
          <cell r="KY87">
            <v>7</v>
          </cell>
          <cell r="KZ87" t="str">
            <v>Village</v>
          </cell>
          <cell r="LA87" t="str">
            <v>Woodville</v>
          </cell>
          <cell r="LB87">
            <v>76938</v>
          </cell>
          <cell r="LC87" t="str">
            <v/>
          </cell>
          <cell r="LD87" t="str">
            <v/>
          </cell>
          <cell r="LE87" t="str">
            <v/>
          </cell>
          <cell r="LF87" t="str">
            <v/>
          </cell>
          <cell r="LG87" t="str">
            <v/>
          </cell>
          <cell r="LH87" t="str">
            <v/>
          </cell>
          <cell r="LI87" t="str">
            <v/>
          </cell>
          <cell r="LJ87" t="str">
            <v/>
          </cell>
          <cell r="LK87" t="str">
            <v/>
          </cell>
          <cell r="LL87" t="str">
            <v/>
          </cell>
          <cell r="LM87" t="str">
            <v/>
          </cell>
          <cell r="LN87" t="str">
            <v/>
          </cell>
          <cell r="LO87" t="str">
            <v/>
          </cell>
          <cell r="LP87" t="str">
            <v/>
          </cell>
          <cell r="LQ87" t="str">
            <v/>
          </cell>
          <cell r="LR87" t="str">
            <v/>
          </cell>
          <cell r="LS87" t="str">
            <v/>
          </cell>
          <cell r="LT87" t="str">
            <v/>
          </cell>
          <cell r="LU87">
            <v>76938</v>
          </cell>
          <cell r="LV87">
            <v>49928</v>
          </cell>
          <cell r="LW87" t="str">
            <v>Dunn</v>
          </cell>
          <cell r="LX87">
            <v>533</v>
          </cell>
          <cell r="LY87" t="str">
            <v>Pierce</v>
          </cell>
          <cell r="LZ87">
            <v>374</v>
          </cell>
          <cell r="MA87" t="str">
            <v>Polk</v>
          </cell>
          <cell r="MB87">
            <v>122</v>
          </cell>
          <cell r="MC87" t="str">
            <v>Barron</v>
          </cell>
          <cell r="MD87">
            <v>63</v>
          </cell>
          <cell r="ME87" t="str">
            <v/>
          </cell>
          <cell r="MF87" t="str">
            <v/>
          </cell>
          <cell r="MG87" t="str">
            <v/>
          </cell>
          <cell r="MH87" t="str">
            <v/>
          </cell>
          <cell r="MI87" t="str">
            <v/>
          </cell>
          <cell r="MJ87" t="str">
            <v/>
          </cell>
          <cell r="MK87" t="str">
            <v/>
          </cell>
          <cell r="ML87" t="str">
            <v/>
          </cell>
          <cell r="MM87" t="str">
            <v/>
          </cell>
          <cell r="MN87" t="str">
            <v/>
          </cell>
          <cell r="MO87" t="str">
            <v/>
          </cell>
          <cell r="MP87" t="str">
            <v/>
          </cell>
          <cell r="MQ87">
            <v>1092</v>
          </cell>
          <cell r="MR87" t="str">
            <v>Delivery Damage Reimb</v>
          </cell>
          <cell r="MS87">
            <v>26</v>
          </cell>
          <cell r="MT87" t="str">
            <v/>
          </cell>
          <cell r="MU87" t="str">
            <v/>
          </cell>
          <cell r="MV87" t="str">
            <v/>
          </cell>
          <cell r="MW87" t="str">
            <v/>
          </cell>
          <cell r="MX87" t="str">
            <v/>
          </cell>
          <cell r="MY87" t="str">
            <v/>
          </cell>
          <cell r="MZ87" t="str">
            <v/>
          </cell>
          <cell r="NA87" t="str">
            <v/>
          </cell>
          <cell r="NB87" t="str">
            <v/>
          </cell>
          <cell r="NC87">
            <v>26</v>
          </cell>
          <cell r="ND87" t="str">
            <v/>
          </cell>
          <cell r="NE87" t="str">
            <v/>
          </cell>
          <cell r="NF87">
            <v>0</v>
          </cell>
          <cell r="NG87" t="str">
            <v/>
          </cell>
          <cell r="NH87" t="str">
            <v/>
          </cell>
          <cell r="NI87" t="str">
            <v/>
          </cell>
          <cell r="NJ87" t="str">
            <v/>
          </cell>
          <cell r="NK87" t="str">
            <v/>
          </cell>
          <cell r="NL87" t="str">
            <v/>
          </cell>
          <cell r="NM87" t="str">
            <v/>
          </cell>
          <cell r="NN87" t="str">
            <v/>
          </cell>
          <cell r="NO87" t="str">
            <v/>
          </cell>
          <cell r="NP87">
            <v>0</v>
          </cell>
          <cell r="NQ87" t="str">
            <v/>
          </cell>
          <cell r="NR87" t="str">
            <v/>
          </cell>
          <cell r="NS87" t="str">
            <v/>
          </cell>
          <cell r="NT87" t="str">
            <v/>
          </cell>
          <cell r="NU87" t="str">
            <v/>
          </cell>
          <cell r="NV87" t="str">
            <v/>
          </cell>
          <cell r="NW87" t="str">
            <v/>
          </cell>
          <cell r="NX87" t="str">
            <v/>
          </cell>
          <cell r="NY87" t="str">
            <v/>
          </cell>
          <cell r="NZ87" t="str">
            <v/>
          </cell>
          <cell r="OA87">
            <v>1491</v>
          </cell>
          <cell r="OB87">
            <v>129475</v>
          </cell>
        </row>
        <row r="88">
          <cell r="BM88" t="str">
            <v>WI0283</v>
          </cell>
          <cell r="BN88" t="str">
            <v/>
          </cell>
          <cell r="BO88" t="str">
            <v/>
          </cell>
          <cell r="BP88" t="str">
            <v>03</v>
          </cell>
          <cell r="BQ88" t="str">
            <v>WI</v>
          </cell>
          <cell r="BR88" t="str">
            <v/>
          </cell>
          <cell r="BS88" t="str">
            <v/>
          </cell>
          <cell r="BT88" t="str">
            <v>2019</v>
          </cell>
          <cell r="BU88" t="str">
            <v/>
          </cell>
          <cell r="BV88">
            <v>2</v>
          </cell>
          <cell r="BW88" t="str">
            <v/>
          </cell>
          <cell r="BX88" t="str">
            <v/>
          </cell>
          <cell r="BY88" t="str">
            <v/>
          </cell>
          <cell r="BZ88" t="str">
            <v/>
          </cell>
          <cell r="CA88" t="str">
            <v>Kenosha County Library System</v>
          </cell>
          <cell r="CB88" t="str">
            <v>Community Library</v>
          </cell>
          <cell r="CC88" t="str">
            <v>Mrs.</v>
          </cell>
          <cell r="CD88" t="str">
            <v>LeeAnn</v>
          </cell>
          <cell r="CE88" t="str">
            <v>Briese</v>
          </cell>
          <cell r="CF88" t="str">
            <v>lbriese@communitylib.org</v>
          </cell>
          <cell r="CG88" t="str">
            <v/>
          </cell>
          <cell r="CH88" t="str">
            <v/>
          </cell>
          <cell r="CI88" t="str">
            <v/>
          </cell>
          <cell r="CJ88" t="str">
            <v/>
          </cell>
          <cell r="CK88" t="str">
            <v/>
          </cell>
          <cell r="CL88" t="str">
            <v/>
          </cell>
          <cell r="CM88" t="str">
            <v>24615 89th St.</v>
          </cell>
          <cell r="CN88" t="str">
            <v>24615 89th St.</v>
          </cell>
          <cell r="CO88" t="str">
            <v>Salem</v>
          </cell>
          <cell r="CP88" t="str">
            <v>53168</v>
          </cell>
          <cell r="CQ88" t="str">
            <v>8918</v>
          </cell>
          <cell r="CR88" t="str">
            <v>Kenosha</v>
          </cell>
          <cell r="CS88" t="str">
            <v>WI</v>
          </cell>
          <cell r="CT88" t="str">
            <v>(262)843-3348</v>
          </cell>
          <cell r="CU88" t="str">
            <v/>
          </cell>
          <cell r="CV88" t="str">
            <v/>
          </cell>
          <cell r="CW88" t="str">
            <v>(262)843-3144</v>
          </cell>
          <cell r="CX88">
            <v>19780</v>
          </cell>
          <cell r="CY88">
            <v>0</v>
          </cell>
          <cell r="CZ88" t="str">
            <v>CE</v>
          </cell>
          <cell r="DA88">
            <v>110</v>
          </cell>
          <cell r="DB88">
            <v>52</v>
          </cell>
          <cell r="DC88">
            <v>110</v>
          </cell>
          <cell r="DD88">
            <v>104</v>
          </cell>
          <cell r="DE88">
            <v>52</v>
          </cell>
          <cell r="DF88">
            <v>11440</v>
          </cell>
          <cell r="DG88">
            <v>5720</v>
          </cell>
          <cell r="DH88">
            <v>5720</v>
          </cell>
          <cell r="DI88">
            <v>69616</v>
          </cell>
          <cell r="DJ88">
            <v>5136</v>
          </cell>
          <cell r="DK88">
            <v>155272</v>
          </cell>
          <cell r="DL88">
            <v>6712</v>
          </cell>
          <cell r="DM88">
            <v>472</v>
          </cell>
          <cell r="DN88">
            <v>54286</v>
          </cell>
          <cell r="DO88">
            <v>8651</v>
          </cell>
          <cell r="DP88">
            <v>972</v>
          </cell>
          <cell r="DQ88">
            <v>952</v>
          </cell>
          <cell r="DR88">
            <v>142</v>
          </cell>
          <cell r="DS88" t="str">
            <v/>
          </cell>
          <cell r="DT88" t="str">
            <v>Developmental Collection - Youth Services</v>
          </cell>
          <cell r="DU88" t="str">
            <v/>
          </cell>
          <cell r="DV88" t="str">
            <v/>
          </cell>
          <cell r="DW88" t="str">
            <v/>
          </cell>
          <cell r="DX88" t="str">
            <v/>
          </cell>
          <cell r="DY88">
            <v>4</v>
          </cell>
          <cell r="DZ88">
            <v>7</v>
          </cell>
          <cell r="EA88">
            <v>50</v>
          </cell>
          <cell r="EB88">
            <v>61</v>
          </cell>
          <cell r="EC88">
            <v>162</v>
          </cell>
          <cell r="ED88">
            <v>295854</v>
          </cell>
          <cell r="EE88">
            <v>0.2353053</v>
          </cell>
          <cell r="EF88">
            <v>11</v>
          </cell>
          <cell r="EG88" t="str">
            <v/>
          </cell>
          <cell r="EH88">
            <v>162</v>
          </cell>
          <cell r="EI88">
            <v>6580</v>
          </cell>
          <cell r="EJ88">
            <v>171826</v>
          </cell>
          <cell r="EK88">
            <v>65441</v>
          </cell>
          <cell r="EL88" t="str">
            <v/>
          </cell>
          <cell r="EM88" t="str">
            <v/>
          </cell>
          <cell r="EN88" t="str">
            <v/>
          </cell>
          <cell r="EO88" t="str">
            <v>Categorized ILL Transactions</v>
          </cell>
          <cell r="EP88">
            <v>26148</v>
          </cell>
          <cell r="EQ88">
            <v>23370</v>
          </cell>
          <cell r="ER88">
            <v>199</v>
          </cell>
          <cell r="ES88">
            <v>422</v>
          </cell>
          <cell r="ET88">
            <v>0</v>
          </cell>
          <cell r="EU88">
            <v>0</v>
          </cell>
          <cell r="EV88">
            <v>26347</v>
          </cell>
          <cell r="EW88">
            <v>23792</v>
          </cell>
          <cell r="EX88" t="str">
            <v/>
          </cell>
          <cell r="EY88" t="str">
            <v/>
          </cell>
          <cell r="EZ88">
            <v>16032</v>
          </cell>
          <cell r="FA88">
            <v>4325</v>
          </cell>
          <cell r="FB88">
            <v>20357</v>
          </cell>
          <cell r="FC88" t="str">
            <v>Actual Count</v>
          </cell>
          <cell r="FD88">
            <v>19293</v>
          </cell>
          <cell r="FE88" t="str">
            <v>Actual Count</v>
          </cell>
          <cell r="FF88">
            <v>82048</v>
          </cell>
          <cell r="FG88" t="str">
            <v>Actual Count</v>
          </cell>
          <cell r="FH88">
            <v>16412</v>
          </cell>
          <cell r="FI88" t="str">
            <v>2</v>
          </cell>
          <cell r="FJ88">
            <v>32062</v>
          </cell>
          <cell r="FK88">
            <v>183474</v>
          </cell>
          <cell r="FL88" t="str">
            <v/>
          </cell>
          <cell r="FM88" t="str">
            <v/>
          </cell>
          <cell r="FN88">
            <v>34821</v>
          </cell>
          <cell r="FO88">
            <v>23001</v>
          </cell>
          <cell r="FP88">
            <v>8447</v>
          </cell>
          <cell r="FQ88">
            <v>66269</v>
          </cell>
          <cell r="FR88">
            <v>14169</v>
          </cell>
          <cell r="FS88">
            <v>11287</v>
          </cell>
          <cell r="FT88">
            <v>471</v>
          </cell>
          <cell r="FU88">
            <v>25927</v>
          </cell>
          <cell r="FV88">
            <v>1676</v>
          </cell>
          <cell r="FW88">
            <v>92196</v>
          </cell>
          <cell r="FX88">
            <v>197753</v>
          </cell>
          <cell r="FY88">
            <v>264022</v>
          </cell>
          <cell r="FZ88">
            <v>394</v>
          </cell>
          <cell r="GA88">
            <v>83</v>
          </cell>
          <cell r="GB88">
            <v>190</v>
          </cell>
          <cell r="GC88">
            <v>667</v>
          </cell>
          <cell r="GD88">
            <v>8094</v>
          </cell>
          <cell r="GE88">
            <v>787</v>
          </cell>
          <cell r="GF88">
            <v>1692</v>
          </cell>
          <cell r="GG88">
            <v>10573</v>
          </cell>
          <cell r="GH88">
            <v>42</v>
          </cell>
          <cell r="GI88">
            <v>42</v>
          </cell>
          <cell r="GJ88" t="str">
            <v>Ms.</v>
          </cell>
          <cell r="GK88" t="str">
            <v>Amee</v>
          </cell>
          <cell r="GL88" t="str">
            <v>Janus</v>
          </cell>
          <cell r="GM88" t="str">
            <v>27806 102nd Street</v>
          </cell>
          <cell r="GN88" t="str">
            <v>Trevor, WI</v>
          </cell>
          <cell r="GO88" t="str">
            <v>53179</v>
          </cell>
          <cell r="GP88" t="str">
            <v>amee@ameejanus.com</v>
          </cell>
          <cell r="GQ88" t="str">
            <v>Mr.</v>
          </cell>
          <cell r="GR88" t="str">
            <v>Duane</v>
          </cell>
          <cell r="GS88" t="str">
            <v>Kellor</v>
          </cell>
          <cell r="GT88" t="str">
            <v>24951 87th Street</v>
          </cell>
          <cell r="GU88" t="str">
            <v>Salem</v>
          </cell>
          <cell r="GV88" t="str">
            <v>53168</v>
          </cell>
          <cell r="GW88" t="str">
            <v>dkellor@wi.rr.com</v>
          </cell>
          <cell r="GX88" t="str">
            <v>Mr.</v>
          </cell>
          <cell r="GY88" t="str">
            <v>Bill</v>
          </cell>
          <cell r="GZ88" t="str">
            <v>Hopkins</v>
          </cell>
          <cell r="HA88" t="str">
            <v>426 E. Dells Rd.</v>
          </cell>
          <cell r="HB88" t="str">
            <v>Silver Lake</v>
          </cell>
          <cell r="HC88" t="str">
            <v>53170</v>
          </cell>
          <cell r="HD88" t="str">
            <v>whopkins@wi.rr.com</v>
          </cell>
          <cell r="HE88" t="str">
            <v>Ms.</v>
          </cell>
          <cell r="HF88" t="str">
            <v>Nancy</v>
          </cell>
          <cell r="HG88" t="str">
            <v>Kemp</v>
          </cell>
          <cell r="HH88" t="str">
            <v>PO Box 457</v>
          </cell>
          <cell r="HI88" t="str">
            <v>Powers Lake</v>
          </cell>
          <cell r="HJ88" t="str">
            <v>53159</v>
          </cell>
          <cell r="HK88" t="str">
            <v>plnak@yahoo.com</v>
          </cell>
          <cell r="HL88" t="str">
            <v>Mrs.</v>
          </cell>
          <cell r="HM88" t="str">
            <v>Beth</v>
          </cell>
          <cell r="HN88" t="str">
            <v>Hendrix</v>
          </cell>
          <cell r="HO88" t="str">
            <v>1135 Medinah Way</v>
          </cell>
          <cell r="HP88" t="str">
            <v>Twin Lakes</v>
          </cell>
          <cell r="HQ88" t="str">
            <v>53181</v>
          </cell>
          <cell r="HR88" t="str">
            <v>beth.a.hendrix@gmail.com</v>
          </cell>
          <cell r="HS88" t="str">
            <v>Mrs.</v>
          </cell>
          <cell r="HT88" t="str">
            <v>Gloria</v>
          </cell>
          <cell r="HU88" t="str">
            <v>Walter</v>
          </cell>
          <cell r="HV88" t="str">
            <v>23626 62nd Place</v>
          </cell>
          <cell r="HW88" t="str">
            <v>Salem</v>
          </cell>
          <cell r="HX88" t="str">
            <v>53168</v>
          </cell>
          <cell r="HY88" t="str">
            <v>jwalter8@wi.rr.com</v>
          </cell>
          <cell r="HZ88" t="str">
            <v>Mr.</v>
          </cell>
          <cell r="IA88" t="str">
            <v>Kevin</v>
          </cell>
          <cell r="IB88" t="str">
            <v>Fitzgerald</v>
          </cell>
          <cell r="IC88" t="str">
            <v>142 Schoors Lane</v>
          </cell>
          <cell r="ID88" t="str">
            <v>Twin Lakes</v>
          </cell>
          <cell r="IE88" t="str">
            <v>53181</v>
          </cell>
          <cell r="IF88" t="str">
            <v>fitzgerald@twinlakeswi.net</v>
          </cell>
          <cell r="IG88" t="str">
            <v>Ms.</v>
          </cell>
          <cell r="IH88" t="str">
            <v>Kathey</v>
          </cell>
          <cell r="II88" t="str">
            <v>Czischke</v>
          </cell>
          <cell r="IJ88" t="str">
            <v>P.O. Box 156</v>
          </cell>
          <cell r="IK88" t="str">
            <v>Silver Lake</v>
          </cell>
          <cell r="IL88" t="str">
            <v>53170</v>
          </cell>
          <cell r="IM88" t="str">
            <v>ret91lib11@gmail.com</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cell r="JW88" t="str">
            <v/>
          </cell>
          <cell r="JX88" t="str">
            <v/>
          </cell>
          <cell r="JY88" t="str">
            <v/>
          </cell>
          <cell r="JZ88" t="str">
            <v/>
          </cell>
          <cell r="KA88" t="str">
            <v/>
          </cell>
          <cell r="KB88" t="str">
            <v/>
          </cell>
          <cell r="KC88" t="str">
            <v/>
          </cell>
          <cell r="KD88" t="str">
            <v/>
          </cell>
          <cell r="KE88" t="str">
            <v/>
          </cell>
          <cell r="KF88" t="str">
            <v/>
          </cell>
          <cell r="KG88" t="str">
            <v/>
          </cell>
          <cell r="KH88" t="str">
            <v/>
          </cell>
          <cell r="KI88" t="str">
            <v/>
          </cell>
          <cell r="KJ88" t="str">
            <v/>
          </cell>
          <cell r="KK88" t="str">
            <v/>
          </cell>
          <cell r="KL88" t="str">
            <v/>
          </cell>
          <cell r="KM88" t="str">
            <v/>
          </cell>
          <cell r="KN88" t="str">
            <v/>
          </cell>
          <cell r="KO88" t="str">
            <v/>
          </cell>
          <cell r="KP88" t="str">
            <v/>
          </cell>
          <cell r="KQ88" t="str">
            <v/>
          </cell>
          <cell r="KR88" t="str">
            <v/>
          </cell>
          <cell r="KS88" t="str">
            <v/>
          </cell>
          <cell r="KT88" t="str">
            <v/>
          </cell>
          <cell r="KU88" t="str">
            <v/>
          </cell>
          <cell r="KV88" t="str">
            <v/>
          </cell>
          <cell r="KW88" t="str">
            <v/>
          </cell>
          <cell r="KX88" t="str">
            <v/>
          </cell>
          <cell r="KY88">
            <v>9</v>
          </cell>
          <cell r="KZ88" t="str">
            <v>Town</v>
          </cell>
          <cell r="LA88" t="str">
            <v>Randall</v>
          </cell>
          <cell r="LB88">
            <v>183273</v>
          </cell>
          <cell r="LC88" t="str">
            <v>Village</v>
          </cell>
          <cell r="LD88" t="str">
            <v>Salem Lakes</v>
          </cell>
          <cell r="LE88">
            <v>453228</v>
          </cell>
          <cell r="LF88" t="str">
            <v>Village</v>
          </cell>
          <cell r="LG88" t="str">
            <v>Paddock Lake</v>
          </cell>
          <cell r="LH88">
            <v>80620</v>
          </cell>
          <cell r="LI88" t="str">
            <v>Village</v>
          </cell>
          <cell r="LJ88" t="str">
            <v>Twin Lakes</v>
          </cell>
          <cell r="LK88">
            <v>271082</v>
          </cell>
          <cell r="LL88" t="str">
            <v/>
          </cell>
          <cell r="LM88" t="str">
            <v/>
          </cell>
          <cell r="LN88" t="str">
            <v/>
          </cell>
          <cell r="LO88" t="str">
            <v/>
          </cell>
          <cell r="LP88" t="str">
            <v/>
          </cell>
          <cell r="LQ88" t="str">
            <v/>
          </cell>
          <cell r="LR88" t="str">
            <v/>
          </cell>
          <cell r="LS88" t="str">
            <v/>
          </cell>
          <cell r="LT88" t="str">
            <v/>
          </cell>
          <cell r="LU88">
            <v>988203</v>
          </cell>
          <cell r="LV88">
            <v>190009</v>
          </cell>
          <cell r="LW88" t="str">
            <v>Racine</v>
          </cell>
          <cell r="LX88">
            <v>1268</v>
          </cell>
          <cell r="LY88" t="str">
            <v>Walworth</v>
          </cell>
          <cell r="LZ88">
            <v>9683</v>
          </cell>
          <cell r="MA88" t="str">
            <v/>
          </cell>
          <cell r="MB88" t="str">
            <v/>
          </cell>
          <cell r="MC88" t="str">
            <v/>
          </cell>
          <cell r="MD88" t="str">
            <v/>
          </cell>
          <cell r="ME88" t="str">
            <v/>
          </cell>
          <cell r="MF88" t="str">
            <v/>
          </cell>
          <cell r="MG88" t="str">
            <v/>
          </cell>
          <cell r="MH88" t="str">
            <v/>
          </cell>
          <cell r="MI88" t="str">
            <v/>
          </cell>
          <cell r="MJ88" t="str">
            <v/>
          </cell>
          <cell r="MK88" t="str">
            <v/>
          </cell>
          <cell r="ML88" t="str">
            <v/>
          </cell>
          <cell r="MM88" t="str">
            <v/>
          </cell>
          <cell r="MN88" t="str">
            <v/>
          </cell>
          <cell r="MO88" t="str">
            <v/>
          </cell>
          <cell r="MP88" t="str">
            <v/>
          </cell>
          <cell r="MQ88">
            <v>10951</v>
          </cell>
          <cell r="MR88" t="str">
            <v>Open Access</v>
          </cell>
          <cell r="MS88">
            <v>41686</v>
          </cell>
          <cell r="MT88" t="str">
            <v>0</v>
          </cell>
          <cell r="MU88">
            <v>0</v>
          </cell>
          <cell r="MV88" t="str">
            <v>0</v>
          </cell>
          <cell r="MW88">
            <v>0</v>
          </cell>
          <cell r="MX88" t="str">
            <v>0</v>
          </cell>
          <cell r="MY88">
            <v>0</v>
          </cell>
          <cell r="MZ88">
            <v>0</v>
          </cell>
          <cell r="NA88" t="str">
            <v/>
          </cell>
          <cell r="NB88">
            <v>0</v>
          </cell>
          <cell r="NC88">
            <v>41686</v>
          </cell>
          <cell r="ND88" t="str">
            <v/>
          </cell>
          <cell r="NE88" t="str">
            <v/>
          </cell>
          <cell r="NF88">
            <v>0</v>
          </cell>
          <cell r="NG88" t="str">
            <v/>
          </cell>
          <cell r="NH88" t="str">
            <v/>
          </cell>
          <cell r="NI88">
            <v>0</v>
          </cell>
          <cell r="NJ88" t="str">
            <v/>
          </cell>
          <cell r="NK88" t="str">
            <v/>
          </cell>
          <cell r="NL88">
            <v>0</v>
          </cell>
          <cell r="NM88" t="str">
            <v/>
          </cell>
          <cell r="NN88" t="str">
            <v/>
          </cell>
          <cell r="NO88">
            <v>0</v>
          </cell>
          <cell r="NP88">
            <v>0</v>
          </cell>
          <cell r="NQ88" t="str">
            <v/>
          </cell>
          <cell r="NR88">
            <v>0</v>
          </cell>
          <cell r="NS88" t="str">
            <v/>
          </cell>
          <cell r="NT88">
            <v>0</v>
          </cell>
          <cell r="NU88" t="str">
            <v/>
          </cell>
          <cell r="NV88">
            <v>0</v>
          </cell>
          <cell r="NW88" t="str">
            <v/>
          </cell>
          <cell r="NX88">
            <v>0</v>
          </cell>
          <cell r="NY88">
            <v>0</v>
          </cell>
          <cell r="NZ88">
            <v>15046</v>
          </cell>
          <cell r="OA88">
            <v>40972</v>
          </cell>
          <cell r="OB88">
            <v>1286867</v>
          </cell>
        </row>
        <row r="89">
          <cell r="BM89" t="str">
            <v>WI0148</v>
          </cell>
          <cell r="BN89" t="str">
            <v/>
          </cell>
          <cell r="BO89" t="str">
            <v/>
          </cell>
          <cell r="BP89" t="str">
            <v>03</v>
          </cell>
          <cell r="BQ89" t="str">
            <v>WI</v>
          </cell>
          <cell r="BR89" t="str">
            <v/>
          </cell>
          <cell r="BS89" t="str">
            <v/>
          </cell>
          <cell r="BT89" t="str">
            <v>2019</v>
          </cell>
          <cell r="BU89" t="str">
            <v/>
          </cell>
          <cell r="BV89">
            <v>2</v>
          </cell>
          <cell r="BW89" t="str">
            <v/>
          </cell>
          <cell r="BX89" t="str">
            <v/>
          </cell>
          <cell r="BY89" t="str">
            <v/>
          </cell>
          <cell r="BZ89" t="str">
            <v/>
          </cell>
          <cell r="CA89" t="str">
            <v>Kenosha County Library System</v>
          </cell>
          <cell r="CB89" t="str">
            <v>Southwest Branch</v>
          </cell>
          <cell r="CC89" t="str">
            <v>Ms</v>
          </cell>
          <cell r="CD89" t="str">
            <v>Barbara</v>
          </cell>
          <cell r="CE89" t="str">
            <v>Brattin</v>
          </cell>
          <cell r="CF89" t="str">
            <v>bbrattin@mykpl.info</v>
          </cell>
          <cell r="CG89" t="str">
            <v/>
          </cell>
          <cell r="CH89" t="str">
            <v/>
          </cell>
          <cell r="CI89" t="str">
            <v/>
          </cell>
          <cell r="CJ89" t="str">
            <v/>
          </cell>
          <cell r="CK89" t="str">
            <v/>
          </cell>
          <cell r="CL89" t="str">
            <v/>
          </cell>
          <cell r="CM89" t="str">
            <v>7979 38th Ave.</v>
          </cell>
          <cell r="CN89" t="str">
            <v>812 56th St</v>
          </cell>
          <cell r="CO89" t="str">
            <v>Kenosha</v>
          </cell>
          <cell r="CP89" t="str">
            <v>53140</v>
          </cell>
          <cell r="CQ89" t="str">
            <v>3701</v>
          </cell>
          <cell r="CR89" t="str">
            <v>Kenosha</v>
          </cell>
          <cell r="CS89" t="str">
            <v>WI</v>
          </cell>
          <cell r="CT89" t="str">
            <v>(262)564-6100</v>
          </cell>
          <cell r="CU89" t="str">
            <v/>
          </cell>
          <cell r="CV89" t="str">
            <v/>
          </cell>
          <cell r="CW89" t="str">
            <v>(262)564-6370</v>
          </cell>
          <cell r="CX89">
            <v>80418</v>
          </cell>
          <cell r="CY89">
            <v>1</v>
          </cell>
          <cell r="CZ89" t="str">
            <v>BR</v>
          </cell>
          <cell r="DA89">
            <v>269</v>
          </cell>
          <cell r="DB89">
            <v>185</v>
          </cell>
          <cell r="DC89">
            <v>265</v>
          </cell>
          <cell r="DD89">
            <v>260</v>
          </cell>
          <cell r="DE89">
            <v>75</v>
          </cell>
          <cell r="DF89">
            <v>69640</v>
          </cell>
          <cell r="DG89">
            <v>49765</v>
          </cell>
          <cell r="DH89">
            <v>19875</v>
          </cell>
          <cell r="DI89">
            <v>239802</v>
          </cell>
          <cell r="DJ89">
            <v>21273</v>
          </cell>
          <cell r="DK89">
            <v>184821</v>
          </cell>
          <cell r="DL89">
            <v>18776</v>
          </cell>
          <cell r="DM89">
            <v>869</v>
          </cell>
          <cell r="DN89">
            <v>72180</v>
          </cell>
          <cell r="DO89">
            <v>21861</v>
          </cell>
          <cell r="DP89">
            <v>3056</v>
          </cell>
          <cell r="DQ89">
            <v>2668</v>
          </cell>
          <cell r="DR89">
            <v>875</v>
          </cell>
          <cell r="DS89" t="str">
            <v/>
          </cell>
          <cell r="DT89" t="str">
            <v>toys, equipment, Library of Things</v>
          </cell>
          <cell r="DU89" t="str">
            <v/>
          </cell>
          <cell r="DV89" t="str">
            <v/>
          </cell>
          <cell r="DW89" t="str">
            <v/>
          </cell>
          <cell r="DX89" t="str">
            <v/>
          </cell>
          <cell r="DY89">
            <v>3</v>
          </cell>
          <cell r="DZ89">
            <v>7</v>
          </cell>
          <cell r="EA89">
            <v>50</v>
          </cell>
          <cell r="EB89">
            <v>60</v>
          </cell>
          <cell r="EC89">
            <v>401</v>
          </cell>
          <cell r="ED89">
            <v>541444</v>
          </cell>
          <cell r="EE89">
            <v>0.44289339999999999</v>
          </cell>
          <cell r="EF89">
            <v>10</v>
          </cell>
          <cell r="EG89" t="str">
            <v/>
          </cell>
          <cell r="EH89">
            <v>401</v>
          </cell>
          <cell r="EI89">
            <v>25198</v>
          </cell>
          <cell r="EJ89">
            <v>897088</v>
          </cell>
          <cell r="EK89">
            <v>351399</v>
          </cell>
          <cell r="EL89" t="str">
            <v/>
          </cell>
          <cell r="EM89" t="str">
            <v/>
          </cell>
          <cell r="EN89" t="str">
            <v/>
          </cell>
          <cell r="EO89" t="str">
            <v>Categorized ILL Transactions</v>
          </cell>
          <cell r="EP89">
            <v>43886</v>
          </cell>
          <cell r="EQ89">
            <v>88251</v>
          </cell>
          <cell r="ER89">
            <v>944</v>
          </cell>
          <cell r="ES89">
            <v>2090</v>
          </cell>
          <cell r="ET89">
            <v>0</v>
          </cell>
          <cell r="EU89">
            <v>0</v>
          </cell>
          <cell r="EV89">
            <v>44830</v>
          </cell>
          <cell r="EW89">
            <v>90341</v>
          </cell>
          <cell r="EX89" t="str">
            <v/>
          </cell>
          <cell r="EY89" t="str">
            <v/>
          </cell>
          <cell r="EZ89">
            <v>60203</v>
          </cell>
          <cell r="FA89">
            <v>19615</v>
          </cell>
          <cell r="FB89">
            <v>79818</v>
          </cell>
          <cell r="FC89" t="str">
            <v>Actual Count</v>
          </cell>
          <cell r="FD89">
            <v>61383</v>
          </cell>
          <cell r="FE89" t="str">
            <v>Actual Count</v>
          </cell>
          <cell r="FF89">
            <v>630068</v>
          </cell>
          <cell r="FG89" t="str">
            <v>Actual Count</v>
          </cell>
          <cell r="FH89">
            <v>150969</v>
          </cell>
          <cell r="FI89" t="str">
            <v>2</v>
          </cell>
          <cell r="FJ89">
            <v>184199</v>
          </cell>
          <cell r="FK89">
            <v>684252</v>
          </cell>
          <cell r="FL89" t="str">
            <v/>
          </cell>
          <cell r="FM89" t="str">
            <v/>
          </cell>
          <cell r="FN89">
            <v>12337</v>
          </cell>
          <cell r="FO89">
            <v>76880</v>
          </cell>
          <cell r="FP89">
            <v>44929</v>
          </cell>
          <cell r="FQ89">
            <v>134146</v>
          </cell>
          <cell r="FR89">
            <v>59020</v>
          </cell>
          <cell r="FS89">
            <v>77177</v>
          </cell>
          <cell r="FT89">
            <v>1850</v>
          </cell>
          <cell r="FU89">
            <v>138047</v>
          </cell>
          <cell r="FV89">
            <v>8441</v>
          </cell>
          <cell r="FW89">
            <v>272193</v>
          </cell>
          <cell r="FX89">
            <v>1035135</v>
          </cell>
          <cell r="FY89">
            <v>1169281</v>
          </cell>
          <cell r="FZ89">
            <v>1714</v>
          </cell>
          <cell r="GA89">
            <v>139</v>
          </cell>
          <cell r="GB89">
            <v>745</v>
          </cell>
          <cell r="GC89">
            <v>2598</v>
          </cell>
          <cell r="GD89">
            <v>40691</v>
          </cell>
          <cell r="GE89">
            <v>1840</v>
          </cell>
          <cell r="GF89">
            <v>21105</v>
          </cell>
          <cell r="GG89">
            <v>63636</v>
          </cell>
          <cell r="GH89">
            <v>158</v>
          </cell>
          <cell r="GI89">
            <v>158</v>
          </cell>
          <cell r="GJ89" t="str">
            <v>Ms.</v>
          </cell>
          <cell r="GK89" t="str">
            <v>Dianna</v>
          </cell>
          <cell r="GL89" t="str">
            <v>Hodges</v>
          </cell>
          <cell r="GM89" t="str">
            <v>1689 30th Ct</v>
          </cell>
          <cell r="GN89" t="str">
            <v>Kenosha</v>
          </cell>
          <cell r="GO89" t="str">
            <v>53143</v>
          </cell>
          <cell r="GP89" t="str">
            <v>kstaterwi@gmail.com</v>
          </cell>
          <cell r="GQ89" t="str">
            <v>Ms.</v>
          </cell>
          <cell r="GR89" t="str">
            <v>Peter</v>
          </cell>
          <cell r="GS89" t="str">
            <v>Touhey</v>
          </cell>
          <cell r="GT89" t="str">
            <v>3011 89th Street</v>
          </cell>
          <cell r="GU89" t="str">
            <v>Kenosha</v>
          </cell>
          <cell r="GV89" t="str">
            <v>53412</v>
          </cell>
          <cell r="GW89" t="str">
            <v>petertouhey@aol.com</v>
          </cell>
          <cell r="GX89" t="str">
            <v>Mr.</v>
          </cell>
          <cell r="GY89" t="str">
            <v>George</v>
          </cell>
          <cell r="GZ89" t="str">
            <v>O'Malley</v>
          </cell>
          <cell r="HA89" t="str">
            <v>1615 26th Street</v>
          </cell>
          <cell r="HB89" t="str">
            <v>Kenosha</v>
          </cell>
          <cell r="HC89" t="str">
            <v>53144</v>
          </cell>
          <cell r="HD89" t="str">
            <v>gomalley2@aol.com</v>
          </cell>
          <cell r="HE89" t="str">
            <v>Ms.</v>
          </cell>
          <cell r="HF89" t="str">
            <v>Deborah</v>
          </cell>
          <cell r="HG89" t="str">
            <v>Ross Corbett</v>
          </cell>
          <cell r="HH89" t="str">
            <v>10820 36th Ct</v>
          </cell>
          <cell r="HI89" t="str">
            <v>Pleasant Prairie</v>
          </cell>
          <cell r="HJ89" t="str">
            <v>53158</v>
          </cell>
          <cell r="HK89" t="str">
            <v>deborah.rosscorbett@gmail.com</v>
          </cell>
          <cell r="HL89" t="str">
            <v>M.</v>
          </cell>
          <cell r="HM89" t="str">
            <v>VACANT</v>
          </cell>
          <cell r="HN89" t="str">
            <v/>
          </cell>
          <cell r="HO89" t="str">
            <v/>
          </cell>
          <cell r="HP89" t="str">
            <v/>
          </cell>
          <cell r="HQ89" t="str">
            <v/>
          </cell>
          <cell r="HR89" t="str">
            <v/>
          </cell>
          <cell r="HS89" t="str">
            <v>Mr.</v>
          </cell>
          <cell r="HT89" t="str">
            <v>James</v>
          </cell>
          <cell r="HU89" t="str">
            <v>Kennedy</v>
          </cell>
          <cell r="HV89" t="str">
            <v>7819 5th Avenue</v>
          </cell>
          <cell r="HW89" t="str">
            <v>Kenosha</v>
          </cell>
          <cell r="HX89" t="str">
            <v>53143-6007</v>
          </cell>
          <cell r="HY89" t="str">
            <v>kenntack@gmail.com</v>
          </cell>
          <cell r="HZ89" t="str">
            <v>Mr.</v>
          </cell>
          <cell r="IA89" t="str">
            <v>Carlos</v>
          </cell>
          <cell r="IB89" t="str">
            <v>Flores</v>
          </cell>
          <cell r="IC89" t="str">
            <v>7117 14th Ave</v>
          </cell>
          <cell r="ID89" t="str">
            <v>Kenosha</v>
          </cell>
          <cell r="IE89" t="str">
            <v>53143</v>
          </cell>
          <cell r="IF89" t="str">
            <v>care42more@gmail.com</v>
          </cell>
          <cell r="IG89" t="str">
            <v>Ms.</v>
          </cell>
          <cell r="IH89" t="str">
            <v>Michelle</v>
          </cell>
          <cell r="II89" t="str">
            <v>Miloslavic</v>
          </cell>
          <cell r="IJ89" t="str">
            <v>4103 83rd Streeet</v>
          </cell>
          <cell r="IK89" t="str">
            <v>Kenosha</v>
          </cell>
          <cell r="IL89" t="str">
            <v>53142</v>
          </cell>
          <cell r="IM89" t="str">
            <v>misomilo@aol.com</v>
          </cell>
          <cell r="IN89" t="str">
            <v>Mr.</v>
          </cell>
          <cell r="IO89" t="str">
            <v>Sandra</v>
          </cell>
          <cell r="IP89" t="str">
            <v>Steeves</v>
          </cell>
          <cell r="IQ89" t="str">
            <v>3020 15th Street</v>
          </cell>
          <cell r="IR89" t="str">
            <v>Kenosha</v>
          </cell>
          <cell r="IS89" t="str">
            <v>53144</v>
          </cell>
          <cell r="IT89" t="str">
            <v>ssteeves@kusd.edu</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cell r="JW89" t="str">
            <v/>
          </cell>
          <cell r="JX89" t="str">
            <v/>
          </cell>
          <cell r="JY89" t="str">
            <v/>
          </cell>
          <cell r="JZ89" t="str">
            <v/>
          </cell>
          <cell r="KA89" t="str">
            <v/>
          </cell>
          <cell r="KB89" t="str">
            <v/>
          </cell>
          <cell r="KC89" t="str">
            <v/>
          </cell>
          <cell r="KD89" t="str">
            <v/>
          </cell>
          <cell r="KE89" t="str">
            <v/>
          </cell>
          <cell r="KF89" t="str">
            <v/>
          </cell>
          <cell r="KG89" t="str">
            <v/>
          </cell>
          <cell r="KH89" t="str">
            <v/>
          </cell>
          <cell r="KI89" t="str">
            <v/>
          </cell>
          <cell r="KJ89" t="str">
            <v/>
          </cell>
          <cell r="KK89" t="str">
            <v/>
          </cell>
          <cell r="KL89" t="str">
            <v/>
          </cell>
          <cell r="KM89" t="str">
            <v/>
          </cell>
          <cell r="KN89" t="str">
            <v/>
          </cell>
          <cell r="KO89" t="str">
            <v/>
          </cell>
          <cell r="KP89" t="str">
            <v/>
          </cell>
          <cell r="KQ89" t="str">
            <v/>
          </cell>
          <cell r="KR89" t="str">
            <v/>
          </cell>
          <cell r="KS89" t="str">
            <v/>
          </cell>
          <cell r="KT89" t="str">
            <v/>
          </cell>
          <cell r="KU89" t="str">
            <v/>
          </cell>
          <cell r="KV89" t="str">
            <v/>
          </cell>
          <cell r="KW89" t="str">
            <v/>
          </cell>
          <cell r="KX89" t="str">
            <v/>
          </cell>
          <cell r="KY89">
            <v>9</v>
          </cell>
          <cell r="KZ89" t="str">
            <v>City</v>
          </cell>
          <cell r="LA89" t="str">
            <v>Kenosha</v>
          </cell>
          <cell r="LB89">
            <v>4611355</v>
          </cell>
          <cell r="LC89" t="str">
            <v/>
          </cell>
          <cell r="LD89" t="str">
            <v/>
          </cell>
          <cell r="LE89" t="str">
            <v/>
          </cell>
          <cell r="LF89" t="str">
            <v/>
          </cell>
          <cell r="LG89" t="str">
            <v/>
          </cell>
          <cell r="LH89" t="str">
            <v/>
          </cell>
          <cell r="LI89" t="str">
            <v/>
          </cell>
          <cell r="LJ89" t="str">
            <v/>
          </cell>
          <cell r="LK89" t="str">
            <v/>
          </cell>
          <cell r="LL89" t="str">
            <v/>
          </cell>
          <cell r="LM89" t="str">
            <v/>
          </cell>
          <cell r="LN89" t="str">
            <v/>
          </cell>
          <cell r="LO89" t="str">
            <v/>
          </cell>
          <cell r="LP89" t="str">
            <v/>
          </cell>
          <cell r="LQ89" t="str">
            <v/>
          </cell>
          <cell r="LR89" t="str">
            <v/>
          </cell>
          <cell r="LS89" t="str">
            <v/>
          </cell>
          <cell r="LT89" t="str">
            <v/>
          </cell>
          <cell r="LU89">
            <v>4611355</v>
          </cell>
          <cell r="LV89">
            <v>1466004</v>
          </cell>
          <cell r="LW89" t="str">
            <v>Racine</v>
          </cell>
          <cell r="LX89">
            <v>131429</v>
          </cell>
          <cell r="LY89" t="str">
            <v>Walworth</v>
          </cell>
          <cell r="LZ89">
            <v>5041</v>
          </cell>
          <cell r="MA89" t="str">
            <v/>
          </cell>
          <cell r="MB89" t="str">
            <v/>
          </cell>
          <cell r="MC89" t="str">
            <v/>
          </cell>
          <cell r="MD89" t="str">
            <v/>
          </cell>
          <cell r="ME89" t="str">
            <v/>
          </cell>
          <cell r="MF89" t="str">
            <v/>
          </cell>
          <cell r="MG89" t="str">
            <v/>
          </cell>
          <cell r="MH89" t="str">
            <v/>
          </cell>
          <cell r="MI89" t="str">
            <v/>
          </cell>
          <cell r="MJ89" t="str">
            <v/>
          </cell>
          <cell r="MK89" t="str">
            <v/>
          </cell>
          <cell r="ML89" t="str">
            <v/>
          </cell>
          <cell r="MM89" t="str">
            <v/>
          </cell>
          <cell r="MN89" t="str">
            <v/>
          </cell>
          <cell r="MO89" t="str">
            <v/>
          </cell>
          <cell r="MP89" t="str">
            <v/>
          </cell>
          <cell r="MQ89">
            <v>136470</v>
          </cell>
          <cell r="MR89" t="str">
            <v>Open Access</v>
          </cell>
          <cell r="MS89">
            <v>248490</v>
          </cell>
          <cell r="MT89" t="str">
            <v>Technology and shared resources</v>
          </cell>
          <cell r="MU89">
            <v>62233</v>
          </cell>
          <cell r="MV89" t="str">
            <v/>
          </cell>
          <cell r="MW89" t="str">
            <v/>
          </cell>
          <cell r="MX89" t="str">
            <v/>
          </cell>
          <cell r="MY89" t="str">
            <v/>
          </cell>
          <cell r="MZ89">
            <v>0</v>
          </cell>
          <cell r="NA89" t="str">
            <v/>
          </cell>
          <cell r="NB89">
            <v>0</v>
          </cell>
          <cell r="NC89">
            <v>310723</v>
          </cell>
          <cell r="ND89" t="str">
            <v>NEA Big Read</v>
          </cell>
          <cell r="NE89" t="str">
            <v/>
          </cell>
          <cell r="NF89">
            <v>16000</v>
          </cell>
          <cell r="NG89" t="str">
            <v/>
          </cell>
          <cell r="NH89" t="str">
            <v/>
          </cell>
          <cell r="NI89" t="str">
            <v/>
          </cell>
          <cell r="NJ89" t="str">
            <v/>
          </cell>
          <cell r="NK89" t="str">
            <v/>
          </cell>
          <cell r="NL89" t="str">
            <v/>
          </cell>
          <cell r="NM89" t="str">
            <v/>
          </cell>
          <cell r="NN89" t="str">
            <v/>
          </cell>
          <cell r="NO89" t="str">
            <v/>
          </cell>
          <cell r="NP89">
            <v>16000</v>
          </cell>
          <cell r="NQ89" t="str">
            <v/>
          </cell>
          <cell r="NR89" t="str">
            <v/>
          </cell>
          <cell r="NS89" t="str">
            <v>Cataloging Service Agreement with LLS</v>
          </cell>
          <cell r="NT89">
            <v>2698</v>
          </cell>
          <cell r="NU89" t="str">
            <v/>
          </cell>
          <cell r="NV89" t="str">
            <v/>
          </cell>
          <cell r="NW89" t="str">
            <v>LAN Support Community Library</v>
          </cell>
          <cell r="NX89">
            <v>1742</v>
          </cell>
          <cell r="NY89">
            <v>4440</v>
          </cell>
          <cell r="NZ89">
            <v>1337004</v>
          </cell>
          <cell r="OA89">
            <v>208703</v>
          </cell>
          <cell r="OB89">
            <v>8090699</v>
          </cell>
        </row>
        <row r="90">
          <cell r="BM90" t="str">
            <v>WI0080</v>
          </cell>
          <cell r="BN90" t="str">
            <v/>
          </cell>
          <cell r="BO90" t="str">
            <v/>
          </cell>
          <cell r="BP90" t="str">
            <v>03</v>
          </cell>
          <cell r="BQ90" t="str">
            <v>WI</v>
          </cell>
          <cell r="BR90" t="str">
            <v/>
          </cell>
          <cell r="BS90" t="str">
            <v/>
          </cell>
          <cell r="BT90" t="str">
            <v>2019</v>
          </cell>
          <cell r="BU90" t="str">
            <v/>
          </cell>
          <cell r="BV90">
            <v>2</v>
          </cell>
          <cell r="BW90" t="str">
            <v/>
          </cell>
          <cell r="BX90" t="str">
            <v/>
          </cell>
          <cell r="BY90" t="str">
            <v/>
          </cell>
          <cell r="BZ90" t="str">
            <v/>
          </cell>
          <cell r="CA90" t="str">
            <v>Lakeshores Library System</v>
          </cell>
          <cell r="CB90" t="str">
            <v>Aram Public Library</v>
          </cell>
          <cell r="CC90" t="str">
            <v>Ms</v>
          </cell>
          <cell r="CD90" t="str">
            <v>Michelle</v>
          </cell>
          <cell r="CE90" t="str">
            <v>Carter</v>
          </cell>
          <cell r="CF90" t="str">
            <v>director@aramlibrary.org</v>
          </cell>
          <cell r="CG90" t="str">
            <v/>
          </cell>
          <cell r="CH90" t="str">
            <v/>
          </cell>
          <cell r="CI90">
            <v>0</v>
          </cell>
          <cell r="CJ90" t="str">
            <v/>
          </cell>
          <cell r="CK90" t="str">
            <v/>
          </cell>
          <cell r="CL90" t="str">
            <v/>
          </cell>
          <cell r="CM90" t="str">
            <v>404 E. Walworth Ave.</v>
          </cell>
          <cell r="CN90" t="str">
            <v>404 E. Walworth Ave.</v>
          </cell>
          <cell r="CO90" t="str">
            <v>Delavan</v>
          </cell>
          <cell r="CP90" t="str">
            <v>53115</v>
          </cell>
          <cell r="CQ90" t="str">
            <v>1208</v>
          </cell>
          <cell r="CR90" t="str">
            <v>Walworth</v>
          </cell>
          <cell r="CS90" t="str">
            <v>WI</v>
          </cell>
          <cell r="CT90" t="str">
            <v>(262)728-3111</v>
          </cell>
          <cell r="CU90" t="str">
            <v/>
          </cell>
          <cell r="CV90" t="str">
            <v/>
          </cell>
          <cell r="CW90" t="str">
            <v>(262)728-5067</v>
          </cell>
          <cell r="CX90">
            <v>12412</v>
          </cell>
          <cell r="CY90">
            <v>0</v>
          </cell>
          <cell r="CZ90" t="str">
            <v>CE</v>
          </cell>
          <cell r="DA90">
            <v>59</v>
          </cell>
          <cell r="DB90">
            <v>35</v>
          </cell>
          <cell r="DC90">
            <v>56</v>
          </cell>
          <cell r="DD90">
            <v>52</v>
          </cell>
          <cell r="DE90">
            <v>17</v>
          </cell>
          <cell r="DF90">
            <v>3017</v>
          </cell>
          <cell r="DG90">
            <v>2065</v>
          </cell>
          <cell r="DH90">
            <v>952</v>
          </cell>
          <cell r="DI90">
            <v>55254</v>
          </cell>
          <cell r="DJ90">
            <v>4341</v>
          </cell>
          <cell r="DK90">
            <v>157037</v>
          </cell>
          <cell r="DL90">
            <v>4165</v>
          </cell>
          <cell r="DM90">
            <v>294</v>
          </cell>
          <cell r="DN90">
            <v>54956</v>
          </cell>
          <cell r="DO90">
            <v>10423</v>
          </cell>
          <cell r="DP90">
            <v>1185</v>
          </cell>
          <cell r="DQ90">
            <v>952</v>
          </cell>
          <cell r="DR90">
            <v>215</v>
          </cell>
          <cell r="DS90" t="str">
            <v/>
          </cell>
          <cell r="DT90" t="str">
            <v>STEM, literacy kits, games, crafts, hotspots, American Girl dolls</v>
          </cell>
          <cell r="DU90" t="str">
            <v/>
          </cell>
          <cell r="DV90" t="str">
            <v/>
          </cell>
          <cell r="DW90" t="str">
            <v/>
          </cell>
          <cell r="DX90" t="str">
            <v/>
          </cell>
          <cell r="DY90">
            <v>1</v>
          </cell>
          <cell r="DZ90">
            <v>5</v>
          </cell>
          <cell r="EA90">
            <v>50</v>
          </cell>
          <cell r="EB90">
            <v>56</v>
          </cell>
          <cell r="EC90">
            <v>59</v>
          </cell>
          <cell r="ED90">
            <v>283117</v>
          </cell>
          <cell r="EE90">
            <v>0.19516310000000001</v>
          </cell>
          <cell r="EF90">
            <v>6</v>
          </cell>
          <cell r="EG90" t="str">
            <v/>
          </cell>
          <cell r="EH90">
            <v>59</v>
          </cell>
          <cell r="EI90">
            <v>5820</v>
          </cell>
          <cell r="EJ90">
            <v>114447</v>
          </cell>
          <cell r="EK90">
            <v>45970</v>
          </cell>
          <cell r="EL90" t="str">
            <v/>
          </cell>
          <cell r="EM90" t="str">
            <v/>
          </cell>
          <cell r="EN90" t="str">
            <v/>
          </cell>
          <cell r="EO90" t="str">
            <v>Categorized ILL Transactions</v>
          </cell>
          <cell r="EP90">
            <v>22345</v>
          </cell>
          <cell r="EQ90">
            <v>13288</v>
          </cell>
          <cell r="ER90">
            <v>578</v>
          </cell>
          <cell r="ES90">
            <v>493</v>
          </cell>
          <cell r="ET90" t="str">
            <v/>
          </cell>
          <cell r="EU90" t="str">
            <v/>
          </cell>
          <cell r="EV90">
            <v>22923</v>
          </cell>
          <cell r="EW90">
            <v>13781</v>
          </cell>
          <cell r="EX90" t="str">
            <v/>
          </cell>
          <cell r="EY90" t="str">
            <v/>
          </cell>
          <cell r="EZ90">
            <v>4610</v>
          </cell>
          <cell r="FA90">
            <v>3408</v>
          </cell>
          <cell r="FB90">
            <v>8018</v>
          </cell>
          <cell r="FC90" t="str">
            <v>Actual Count</v>
          </cell>
          <cell r="FD90">
            <v>7393</v>
          </cell>
          <cell r="FE90" t="str">
            <v>Actual Count</v>
          </cell>
          <cell r="FF90">
            <v>65215</v>
          </cell>
          <cell r="FG90" t="str">
            <v>Actual Count</v>
          </cell>
          <cell r="FH90">
            <v>12913</v>
          </cell>
          <cell r="FI90" t="str">
            <v>1</v>
          </cell>
          <cell r="FJ90">
            <v>5738</v>
          </cell>
          <cell r="FK90">
            <v>23399</v>
          </cell>
          <cell r="FL90" t="str">
            <v/>
          </cell>
          <cell r="FM90" t="str">
            <v/>
          </cell>
          <cell r="FN90" t="str">
            <v/>
          </cell>
          <cell r="FO90">
            <v>911</v>
          </cell>
          <cell r="FP90" t="str">
            <v/>
          </cell>
          <cell r="FQ90">
            <v>-1</v>
          </cell>
          <cell r="FR90">
            <v>7624</v>
          </cell>
          <cell r="FS90">
            <v>5400</v>
          </cell>
          <cell r="FT90">
            <v>37</v>
          </cell>
          <cell r="FU90">
            <v>13061</v>
          </cell>
          <cell r="FV90">
            <v>1088</v>
          </cell>
          <cell r="FW90">
            <v>-1</v>
          </cell>
          <cell r="FX90">
            <v>127508</v>
          </cell>
          <cell r="FY90">
            <v>128419</v>
          </cell>
          <cell r="FZ90">
            <v>480</v>
          </cell>
          <cell r="GA90">
            <v>33</v>
          </cell>
          <cell r="GB90">
            <v>197</v>
          </cell>
          <cell r="GC90">
            <v>710</v>
          </cell>
          <cell r="GD90">
            <v>16345</v>
          </cell>
          <cell r="GE90">
            <v>1142</v>
          </cell>
          <cell r="GF90">
            <v>1662</v>
          </cell>
          <cell r="GG90">
            <v>19149</v>
          </cell>
          <cell r="GH90">
            <v>16</v>
          </cell>
          <cell r="GI90">
            <v>16</v>
          </cell>
          <cell r="GJ90" t="str">
            <v>Ms.</v>
          </cell>
          <cell r="GK90" t="str">
            <v>Elle</v>
          </cell>
          <cell r="GL90" t="str">
            <v>DeBow</v>
          </cell>
          <cell r="GM90" t="str">
            <v>311 N. 5th Street</v>
          </cell>
          <cell r="GN90" t="str">
            <v>Delavan</v>
          </cell>
          <cell r="GO90" t="str">
            <v>53115</v>
          </cell>
          <cell r="GP90" t="str">
            <v>elledebow@gmail.com</v>
          </cell>
          <cell r="GQ90" t="str">
            <v>Ms.</v>
          </cell>
          <cell r="GR90" t="str">
            <v>Carolyn</v>
          </cell>
          <cell r="GS90" t="str">
            <v>Bunker</v>
          </cell>
          <cell r="GT90" t="str">
            <v>603 Parish</v>
          </cell>
          <cell r="GU90" t="str">
            <v>Delavan</v>
          </cell>
          <cell r="GV90" t="str">
            <v>53115</v>
          </cell>
          <cell r="GW90" t="str">
            <v>clbunker@sbcglobal.net</v>
          </cell>
          <cell r="GX90" t="str">
            <v>Mr.</v>
          </cell>
          <cell r="GY90" t="str">
            <v>Robert</v>
          </cell>
          <cell r="GZ90" t="str">
            <v>Betzer</v>
          </cell>
          <cell r="HA90" t="str">
            <v>2718 Willow Pointe</v>
          </cell>
          <cell r="HB90" t="str">
            <v>Delavan</v>
          </cell>
          <cell r="HC90" t="str">
            <v>53115</v>
          </cell>
          <cell r="HD90" t="str">
            <v>hylgarth@gmail.com</v>
          </cell>
          <cell r="HE90" t="str">
            <v>Mr.</v>
          </cell>
          <cell r="HF90" t="str">
            <v>Edward</v>
          </cell>
          <cell r="HG90" t="str">
            <v>Caceres</v>
          </cell>
          <cell r="HH90" t="str">
            <v>309 Autumn Dr</v>
          </cell>
          <cell r="HI90" t="str">
            <v>Delavan</v>
          </cell>
          <cell r="HJ90" t="str">
            <v>53115</v>
          </cell>
          <cell r="HK90" t="str">
            <v>caceres.edward@yahoo.com</v>
          </cell>
          <cell r="HL90" t="str">
            <v>Mr.</v>
          </cell>
          <cell r="HM90" t="str">
            <v>John</v>
          </cell>
          <cell r="HN90" t="str">
            <v>Boland</v>
          </cell>
          <cell r="HO90" t="str">
            <v>4525 Silverwood Drive</v>
          </cell>
          <cell r="HP90" t="str">
            <v>Delavan</v>
          </cell>
          <cell r="HQ90" t="str">
            <v>53115</v>
          </cell>
          <cell r="HR90" t="str">
            <v>jandkboland@yahoo.com</v>
          </cell>
          <cell r="HS90" t="str">
            <v>Ms.</v>
          </cell>
          <cell r="HT90" t="str">
            <v>Kelly</v>
          </cell>
          <cell r="HU90" t="str">
            <v>Dennis</v>
          </cell>
          <cell r="HV90" t="str">
            <v>604 McDowell Street</v>
          </cell>
          <cell r="HW90" t="str">
            <v>Delavan</v>
          </cell>
          <cell r="HX90" t="str">
            <v>53115</v>
          </cell>
          <cell r="HY90" t="str">
            <v>kdennis@ddschools.org</v>
          </cell>
          <cell r="HZ90" t="str">
            <v>Ms.</v>
          </cell>
          <cell r="IA90" t="str">
            <v>Jill</v>
          </cell>
          <cell r="IB90" t="str">
            <v>Sorbie</v>
          </cell>
          <cell r="IC90" t="str">
            <v>W8141 Clover Valley Road</v>
          </cell>
          <cell r="ID90" t="str">
            <v>Whitewater</v>
          </cell>
          <cell r="IE90" t="str">
            <v>53190</v>
          </cell>
          <cell r="IF90" t="str">
            <v>jsorbie@ddschools.org</v>
          </cell>
          <cell r="IG90" t="str">
            <v>Ms.</v>
          </cell>
          <cell r="IH90" t="str">
            <v>Carri</v>
          </cell>
          <cell r="II90" t="str">
            <v>Deschner-Brandt</v>
          </cell>
          <cell r="IJ90" t="str">
            <v>125 Beloit Street</v>
          </cell>
          <cell r="IK90" t="str">
            <v>Delavan</v>
          </cell>
          <cell r="IL90" t="str">
            <v>53115</v>
          </cell>
          <cell r="IM90" t="str">
            <v>cdeschner-brandt@ci.delavan.wi.us</v>
          </cell>
          <cell r="IN90" t="str">
            <v>Ms.</v>
          </cell>
          <cell r="IO90" t="str">
            <v>Linda</v>
          </cell>
          <cell r="IP90" t="str">
            <v>Zell</v>
          </cell>
          <cell r="IQ90" t="str">
            <v>317 S. Main Street, Apt 312</v>
          </cell>
          <cell r="IR90" t="str">
            <v>Delavan</v>
          </cell>
          <cell r="IS90" t="str">
            <v>53115</v>
          </cell>
          <cell r="IT90" t="str">
            <v>zells@charter.net</v>
          </cell>
          <cell r="IU90" t="str">
            <v>Mr.</v>
          </cell>
          <cell r="IV90" t="str">
            <v>Enrique</v>
          </cell>
          <cell r="IW90" t="str">
            <v>Avila-Montoya</v>
          </cell>
          <cell r="IX90" t="str">
            <v>305 E. Washington Street</v>
          </cell>
          <cell r="IY90" t="str">
            <v>Delavan</v>
          </cell>
          <cell r="IZ90" t="str">
            <v>53115</v>
          </cell>
          <cell r="JA90" t="str">
            <v>enrique_avila80@live.com</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cell r="JW90" t="str">
            <v/>
          </cell>
          <cell r="JX90" t="str">
            <v/>
          </cell>
          <cell r="JY90" t="str">
            <v/>
          </cell>
          <cell r="JZ90" t="str">
            <v/>
          </cell>
          <cell r="KA90" t="str">
            <v/>
          </cell>
          <cell r="KB90" t="str">
            <v/>
          </cell>
          <cell r="KC90" t="str">
            <v/>
          </cell>
          <cell r="KD90" t="str">
            <v/>
          </cell>
          <cell r="KE90" t="str">
            <v/>
          </cell>
          <cell r="KF90" t="str">
            <v/>
          </cell>
          <cell r="KG90" t="str">
            <v/>
          </cell>
          <cell r="KH90" t="str">
            <v/>
          </cell>
          <cell r="KI90" t="str">
            <v/>
          </cell>
          <cell r="KJ90" t="str">
            <v/>
          </cell>
          <cell r="KK90" t="str">
            <v/>
          </cell>
          <cell r="KL90" t="str">
            <v/>
          </cell>
          <cell r="KM90" t="str">
            <v/>
          </cell>
          <cell r="KN90" t="str">
            <v/>
          </cell>
          <cell r="KO90" t="str">
            <v/>
          </cell>
          <cell r="KP90" t="str">
            <v/>
          </cell>
          <cell r="KQ90" t="str">
            <v/>
          </cell>
          <cell r="KR90" t="str">
            <v/>
          </cell>
          <cell r="KS90" t="str">
            <v/>
          </cell>
          <cell r="KT90" t="str">
            <v/>
          </cell>
          <cell r="KU90" t="str">
            <v/>
          </cell>
          <cell r="KV90" t="str">
            <v/>
          </cell>
          <cell r="KW90" t="str">
            <v/>
          </cell>
          <cell r="KX90" t="str">
            <v/>
          </cell>
          <cell r="KY90">
            <v>10</v>
          </cell>
          <cell r="KZ90" t="str">
            <v>City</v>
          </cell>
          <cell r="LA90" t="str">
            <v>Delavan</v>
          </cell>
          <cell r="LB90">
            <v>310000</v>
          </cell>
          <cell r="LC90" t="str">
            <v/>
          </cell>
          <cell r="LD90" t="str">
            <v/>
          </cell>
          <cell r="LE90" t="str">
            <v/>
          </cell>
          <cell r="LF90" t="str">
            <v/>
          </cell>
          <cell r="LG90" t="str">
            <v/>
          </cell>
          <cell r="LH90" t="str">
            <v/>
          </cell>
          <cell r="LI90" t="str">
            <v/>
          </cell>
          <cell r="LJ90" t="str">
            <v/>
          </cell>
          <cell r="LK90" t="str">
            <v/>
          </cell>
          <cell r="LL90" t="str">
            <v/>
          </cell>
          <cell r="LM90" t="str">
            <v/>
          </cell>
          <cell r="LN90" t="str">
            <v/>
          </cell>
          <cell r="LO90" t="str">
            <v/>
          </cell>
          <cell r="LP90" t="str">
            <v/>
          </cell>
          <cell r="LQ90" t="str">
            <v/>
          </cell>
          <cell r="LR90" t="str">
            <v/>
          </cell>
          <cell r="LS90" t="str">
            <v/>
          </cell>
          <cell r="LT90" t="str">
            <v/>
          </cell>
          <cell r="LU90">
            <v>310000</v>
          </cell>
          <cell r="LV90">
            <v>186907</v>
          </cell>
          <cell r="LW90" t="str">
            <v>Racine</v>
          </cell>
          <cell r="LX90">
            <v>1395</v>
          </cell>
          <cell r="LY90" t="str">
            <v>Kenosha</v>
          </cell>
          <cell r="LZ90">
            <v>429</v>
          </cell>
          <cell r="MA90" t="str">
            <v>Racine</v>
          </cell>
          <cell r="MB90">
            <v>2077</v>
          </cell>
          <cell r="MC90" t="str">
            <v/>
          </cell>
          <cell r="MD90" t="str">
            <v/>
          </cell>
          <cell r="ME90" t="str">
            <v/>
          </cell>
          <cell r="MF90" t="str">
            <v/>
          </cell>
          <cell r="MG90" t="str">
            <v/>
          </cell>
          <cell r="MH90" t="str">
            <v/>
          </cell>
          <cell r="MI90" t="str">
            <v/>
          </cell>
          <cell r="MJ90" t="str">
            <v/>
          </cell>
          <cell r="MK90" t="str">
            <v/>
          </cell>
          <cell r="ML90" t="str">
            <v/>
          </cell>
          <cell r="MM90" t="str">
            <v/>
          </cell>
          <cell r="MN90" t="str">
            <v/>
          </cell>
          <cell r="MO90" t="str">
            <v/>
          </cell>
          <cell r="MP90" t="str">
            <v/>
          </cell>
          <cell r="MQ90">
            <v>3901</v>
          </cell>
          <cell r="MR90" t="str">
            <v/>
          </cell>
          <cell r="MS90">
            <v>0</v>
          </cell>
          <cell r="MT90" t="str">
            <v/>
          </cell>
          <cell r="MU90" t="str">
            <v/>
          </cell>
          <cell r="MV90" t="str">
            <v/>
          </cell>
          <cell r="MW90" t="str">
            <v/>
          </cell>
          <cell r="MX90" t="str">
            <v/>
          </cell>
          <cell r="MY90" t="str">
            <v/>
          </cell>
          <cell r="MZ90" t="str">
            <v/>
          </cell>
          <cell r="NA90" t="str">
            <v/>
          </cell>
          <cell r="NB90" t="str">
            <v/>
          </cell>
          <cell r="NC90">
            <v>0</v>
          </cell>
          <cell r="ND90" t="str">
            <v/>
          </cell>
          <cell r="NE90" t="str">
            <v/>
          </cell>
          <cell r="NF90">
            <v>0</v>
          </cell>
          <cell r="NG90" t="str">
            <v/>
          </cell>
          <cell r="NH90" t="str">
            <v/>
          </cell>
          <cell r="NI90" t="str">
            <v/>
          </cell>
          <cell r="NJ90" t="str">
            <v/>
          </cell>
          <cell r="NK90" t="str">
            <v/>
          </cell>
          <cell r="NL90" t="str">
            <v/>
          </cell>
          <cell r="NM90" t="str">
            <v/>
          </cell>
          <cell r="NN90" t="str">
            <v/>
          </cell>
          <cell r="NO90" t="str">
            <v/>
          </cell>
          <cell r="NP90">
            <v>0</v>
          </cell>
          <cell r="NQ90" t="str">
            <v/>
          </cell>
          <cell r="NR90">
            <v>2041</v>
          </cell>
          <cell r="NS90" t="str">
            <v/>
          </cell>
          <cell r="NT90" t="str">
            <v/>
          </cell>
          <cell r="NU90" t="str">
            <v/>
          </cell>
          <cell r="NV90" t="str">
            <v/>
          </cell>
          <cell r="NW90" t="str">
            <v/>
          </cell>
          <cell r="NX90" t="str">
            <v/>
          </cell>
          <cell r="NY90">
            <v>2041</v>
          </cell>
          <cell r="NZ90" t="str">
            <v/>
          </cell>
          <cell r="OA90">
            <v>3832</v>
          </cell>
          <cell r="OB90">
            <v>506681</v>
          </cell>
        </row>
        <row r="91">
          <cell r="BM91" t="str">
            <v>WI0354</v>
          </cell>
          <cell r="BN91" t="str">
            <v/>
          </cell>
          <cell r="BO91" t="str">
            <v/>
          </cell>
          <cell r="BP91" t="str">
            <v>03</v>
          </cell>
          <cell r="BQ91" t="str">
            <v>WI</v>
          </cell>
          <cell r="BR91" t="str">
            <v/>
          </cell>
          <cell r="BS91" t="str">
            <v/>
          </cell>
          <cell r="BT91" t="str">
            <v>2019</v>
          </cell>
          <cell r="BU91" t="str">
            <v/>
          </cell>
          <cell r="BV91">
            <v>2</v>
          </cell>
          <cell r="BW91" t="str">
            <v/>
          </cell>
          <cell r="BX91" t="str">
            <v/>
          </cell>
          <cell r="BY91" t="str">
            <v/>
          </cell>
          <cell r="BZ91" t="str">
            <v/>
          </cell>
          <cell r="CA91" t="str">
            <v>Lakeshores Library System</v>
          </cell>
          <cell r="CB91" t="str">
            <v>Barrett Memorial Library</v>
          </cell>
          <cell r="CC91" t="str">
            <v>Ms</v>
          </cell>
          <cell r="CD91" t="str">
            <v>Joy</v>
          </cell>
          <cell r="CE91" t="str">
            <v>Schnupp</v>
          </cell>
          <cell r="CF91" t="str">
            <v>jschnupp@williamsbay.lib.wi.us</v>
          </cell>
          <cell r="CG91" t="str">
            <v/>
          </cell>
          <cell r="CH91" t="str">
            <v/>
          </cell>
          <cell r="CI91" t="str">
            <v/>
          </cell>
          <cell r="CJ91" t="str">
            <v/>
          </cell>
          <cell r="CK91" t="str">
            <v/>
          </cell>
          <cell r="CL91" t="str">
            <v/>
          </cell>
          <cell r="CM91" t="str">
            <v>65 W. Geneva St.</v>
          </cell>
          <cell r="CN91" t="str">
            <v>65 W. Geneva St.</v>
          </cell>
          <cell r="CO91" t="str">
            <v>Williams Bay</v>
          </cell>
          <cell r="CP91" t="str">
            <v>53191</v>
          </cell>
          <cell r="CQ91" t="str">
            <v>9513</v>
          </cell>
          <cell r="CR91" t="str">
            <v>Walworth</v>
          </cell>
          <cell r="CS91" t="str">
            <v>WI</v>
          </cell>
          <cell r="CT91" t="str">
            <v>(262)245-2709</v>
          </cell>
          <cell r="CU91" t="str">
            <v/>
          </cell>
          <cell r="CV91" t="str">
            <v/>
          </cell>
          <cell r="CW91" t="str">
            <v>n</v>
          </cell>
          <cell r="CX91">
            <v>7483</v>
          </cell>
          <cell r="CY91">
            <v>0</v>
          </cell>
          <cell r="CZ91" t="str">
            <v>CE</v>
          </cell>
          <cell r="DA91">
            <v>54</v>
          </cell>
          <cell r="DB91">
            <v>40</v>
          </cell>
          <cell r="DC91">
            <v>51</v>
          </cell>
          <cell r="DD91">
            <v>52</v>
          </cell>
          <cell r="DE91">
            <v>12</v>
          </cell>
          <cell r="DF91">
            <v>2772</v>
          </cell>
          <cell r="DG91">
            <v>2160</v>
          </cell>
          <cell r="DH91">
            <v>612</v>
          </cell>
          <cell r="DI91">
            <v>25011</v>
          </cell>
          <cell r="DJ91">
            <v>1548</v>
          </cell>
          <cell r="DK91">
            <v>157037</v>
          </cell>
          <cell r="DL91">
            <v>2940</v>
          </cell>
          <cell r="DM91">
            <v>107</v>
          </cell>
          <cell r="DN91">
            <v>54956</v>
          </cell>
          <cell r="DO91">
            <v>8150</v>
          </cell>
          <cell r="DP91">
            <v>378</v>
          </cell>
          <cell r="DQ91">
            <v>952</v>
          </cell>
          <cell r="DR91">
            <v>91</v>
          </cell>
          <cell r="DS91" t="str">
            <v/>
          </cell>
          <cell r="DT91" t="str">
            <v>Hotspots, Roku, screen, projctr, Kindles, easels, CD plyer, DVD plyr, radon detectr, ex hard dr</v>
          </cell>
          <cell r="DU91" t="str">
            <v/>
          </cell>
          <cell r="DV91" t="str">
            <v/>
          </cell>
          <cell r="DW91" t="str">
            <v/>
          </cell>
          <cell r="DX91" t="str">
            <v/>
          </cell>
          <cell r="DY91">
            <v>1</v>
          </cell>
          <cell r="DZ91">
            <v>5</v>
          </cell>
          <cell r="EA91">
            <v>50</v>
          </cell>
          <cell r="EB91">
            <v>56</v>
          </cell>
          <cell r="EC91">
            <v>87</v>
          </cell>
          <cell r="ED91">
            <v>249280</v>
          </cell>
          <cell r="EE91">
            <v>0.10033300000000001</v>
          </cell>
          <cell r="EF91">
            <v>6</v>
          </cell>
          <cell r="EG91" t="str">
            <v/>
          </cell>
          <cell r="EH91">
            <v>87</v>
          </cell>
          <cell r="EI91">
            <v>2033</v>
          </cell>
          <cell r="EJ91">
            <v>75302</v>
          </cell>
          <cell r="EK91">
            <v>24719</v>
          </cell>
          <cell r="EL91" t="str">
            <v/>
          </cell>
          <cell r="EM91" t="str">
            <v/>
          </cell>
          <cell r="EN91" t="str">
            <v/>
          </cell>
          <cell r="EO91" t="str">
            <v>Categorized ILL Transactions</v>
          </cell>
          <cell r="EP91">
            <v>12166</v>
          </cell>
          <cell r="EQ91">
            <v>10335</v>
          </cell>
          <cell r="ER91">
            <v>213</v>
          </cell>
          <cell r="ES91">
            <v>172</v>
          </cell>
          <cell r="ET91" t="str">
            <v/>
          </cell>
          <cell r="EU91" t="str">
            <v/>
          </cell>
          <cell r="EV91">
            <v>12379</v>
          </cell>
          <cell r="EW91">
            <v>10507</v>
          </cell>
          <cell r="EX91" t="str">
            <v/>
          </cell>
          <cell r="EY91" t="str">
            <v/>
          </cell>
          <cell r="EZ91">
            <v>2302</v>
          </cell>
          <cell r="FA91">
            <v>1112</v>
          </cell>
          <cell r="FB91">
            <v>3414</v>
          </cell>
          <cell r="FC91" t="str">
            <v>Did Not Collect</v>
          </cell>
          <cell r="FD91" t="str">
            <v/>
          </cell>
          <cell r="FE91" t="str">
            <v>Actual Count</v>
          </cell>
          <cell r="FF91">
            <v>46835</v>
          </cell>
          <cell r="FG91" t="str">
            <v>Actual Count</v>
          </cell>
          <cell r="FH91">
            <v>4474</v>
          </cell>
          <cell r="FI91" t="str">
            <v>1</v>
          </cell>
          <cell r="FJ91">
            <v>5795</v>
          </cell>
          <cell r="FK91">
            <v>15427</v>
          </cell>
          <cell r="FL91" t="str">
            <v/>
          </cell>
          <cell r="FM91" t="str">
            <v/>
          </cell>
          <cell r="FN91">
            <v>425</v>
          </cell>
          <cell r="FO91">
            <v>403</v>
          </cell>
          <cell r="FP91">
            <v>0</v>
          </cell>
          <cell r="FQ91">
            <v>828</v>
          </cell>
          <cell r="FR91">
            <v>3328</v>
          </cell>
          <cell r="FS91">
            <v>3273</v>
          </cell>
          <cell r="FT91">
            <v>1</v>
          </cell>
          <cell r="FU91">
            <v>6602</v>
          </cell>
          <cell r="FV91">
            <v>208</v>
          </cell>
          <cell r="FW91">
            <v>7430</v>
          </cell>
          <cell r="FX91">
            <v>81904</v>
          </cell>
          <cell r="FY91">
            <v>82732</v>
          </cell>
          <cell r="FZ91">
            <v>153</v>
          </cell>
          <cell r="GA91">
            <v>62</v>
          </cell>
          <cell r="GB91">
            <v>64</v>
          </cell>
          <cell r="GC91">
            <v>279</v>
          </cell>
          <cell r="GD91">
            <v>4208</v>
          </cell>
          <cell r="GE91">
            <v>2049</v>
          </cell>
          <cell r="GF91">
            <v>1969</v>
          </cell>
          <cell r="GG91">
            <v>8226</v>
          </cell>
          <cell r="GH91">
            <v>10</v>
          </cell>
          <cell r="GI91">
            <v>10</v>
          </cell>
          <cell r="GJ91" t="str">
            <v>Mr.</v>
          </cell>
          <cell r="GK91" t="str">
            <v>Edgar</v>
          </cell>
          <cell r="GL91" t="str">
            <v>Mosshamer</v>
          </cell>
          <cell r="GM91" t="str">
            <v>27 Constance Blvd</v>
          </cell>
          <cell r="GN91" t="str">
            <v>Williams Bay</v>
          </cell>
          <cell r="GO91" t="str">
            <v>53191</v>
          </cell>
          <cell r="GP91" t="str">
            <v>gitmsdicti@gmail.com</v>
          </cell>
          <cell r="GQ91" t="str">
            <v>Ms.</v>
          </cell>
          <cell r="GR91" t="str">
            <v>Jen</v>
          </cell>
          <cell r="GS91" t="str">
            <v>McMannamy</v>
          </cell>
          <cell r="GT91" t="str">
            <v>Ashley Dr.</v>
          </cell>
          <cell r="GU91" t="str">
            <v>Williams Bay</v>
          </cell>
          <cell r="GV91" t="str">
            <v>53191</v>
          </cell>
          <cell r="GW91" t="str">
            <v/>
          </cell>
          <cell r="GX91" t="str">
            <v>Ms.</v>
          </cell>
          <cell r="GY91" t="str">
            <v>Amy</v>
          </cell>
          <cell r="GZ91" t="str">
            <v>Mitchell</v>
          </cell>
          <cell r="HA91" t="str">
            <v>School Representative</v>
          </cell>
          <cell r="HB91" t="str">
            <v>Williams Bay</v>
          </cell>
          <cell r="HC91" t="str">
            <v>53191</v>
          </cell>
          <cell r="HD91" t="str">
            <v/>
          </cell>
          <cell r="HE91" t="str">
            <v>Ms.</v>
          </cell>
          <cell r="HF91" t="str">
            <v>Carol</v>
          </cell>
          <cell r="HG91" t="str">
            <v>Elsholz</v>
          </cell>
          <cell r="HH91" t="str">
            <v>Willabay</v>
          </cell>
          <cell r="HI91" t="str">
            <v>Williams Bay</v>
          </cell>
          <cell r="HJ91" t="str">
            <v>53191</v>
          </cell>
          <cell r="HK91" t="str">
            <v/>
          </cell>
          <cell r="HL91" t="str">
            <v>Ms.</v>
          </cell>
          <cell r="HM91" t="str">
            <v>Mary</v>
          </cell>
          <cell r="HN91" t="str">
            <v>Connolly</v>
          </cell>
          <cell r="HO91" t="str">
            <v>Circle Parkway</v>
          </cell>
          <cell r="HP91" t="str">
            <v>Williams Bay</v>
          </cell>
          <cell r="HQ91" t="str">
            <v>53191</v>
          </cell>
          <cell r="HR91" t="str">
            <v/>
          </cell>
          <cell r="HS91" t="str">
            <v>Mr.</v>
          </cell>
          <cell r="HT91" t="str">
            <v>James</v>
          </cell>
          <cell r="HU91" t="str">
            <v>Bindl</v>
          </cell>
          <cell r="HV91" t="str">
            <v>Forest Drive</v>
          </cell>
          <cell r="HW91" t="str">
            <v>Williams Bay</v>
          </cell>
          <cell r="HX91" t="str">
            <v>53191</v>
          </cell>
          <cell r="HY91" t="str">
            <v/>
          </cell>
          <cell r="HZ91" t="str">
            <v>Mr.</v>
          </cell>
          <cell r="IA91" t="str">
            <v>Andrew</v>
          </cell>
          <cell r="IB91" t="str">
            <v>Woss</v>
          </cell>
          <cell r="IC91" t="str">
            <v>County Representative</v>
          </cell>
          <cell r="ID91" t="str">
            <v>Delavan</v>
          </cell>
          <cell r="IE91" t="str">
            <v>53115</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cell r="JW91" t="str">
            <v/>
          </cell>
          <cell r="JX91" t="str">
            <v/>
          </cell>
          <cell r="JY91" t="str">
            <v/>
          </cell>
          <cell r="JZ91" t="str">
            <v/>
          </cell>
          <cell r="KA91" t="str">
            <v/>
          </cell>
          <cell r="KB91" t="str">
            <v/>
          </cell>
          <cell r="KC91" t="str">
            <v/>
          </cell>
          <cell r="KD91" t="str">
            <v/>
          </cell>
          <cell r="KE91" t="str">
            <v/>
          </cell>
          <cell r="KF91" t="str">
            <v/>
          </cell>
          <cell r="KG91" t="str">
            <v/>
          </cell>
          <cell r="KH91" t="str">
            <v/>
          </cell>
          <cell r="KI91" t="str">
            <v/>
          </cell>
          <cell r="KJ91" t="str">
            <v/>
          </cell>
          <cell r="KK91" t="str">
            <v/>
          </cell>
          <cell r="KL91" t="str">
            <v/>
          </cell>
          <cell r="KM91" t="str">
            <v/>
          </cell>
          <cell r="KN91" t="str">
            <v/>
          </cell>
          <cell r="KO91" t="str">
            <v/>
          </cell>
          <cell r="KP91" t="str">
            <v/>
          </cell>
          <cell r="KQ91" t="str">
            <v/>
          </cell>
          <cell r="KR91" t="str">
            <v/>
          </cell>
          <cell r="KS91" t="str">
            <v/>
          </cell>
          <cell r="KT91" t="str">
            <v/>
          </cell>
          <cell r="KU91" t="str">
            <v/>
          </cell>
          <cell r="KV91" t="str">
            <v/>
          </cell>
          <cell r="KW91" t="str">
            <v/>
          </cell>
          <cell r="KX91" t="str">
            <v/>
          </cell>
          <cell r="KY91">
            <v>7</v>
          </cell>
          <cell r="KZ91" t="str">
            <v>Village</v>
          </cell>
          <cell r="LA91" t="str">
            <v>Village of Williams Bay Library Budget</v>
          </cell>
          <cell r="LB91">
            <v>148803</v>
          </cell>
          <cell r="LC91" t="str">
            <v>Village</v>
          </cell>
          <cell r="LD91" t="str">
            <v>Village Williams Bay Build/Admin Bdgt</v>
          </cell>
          <cell r="LE91">
            <v>43780</v>
          </cell>
          <cell r="LF91" t="str">
            <v/>
          </cell>
          <cell r="LG91" t="str">
            <v/>
          </cell>
          <cell r="LH91" t="str">
            <v/>
          </cell>
          <cell r="LI91" t="str">
            <v/>
          </cell>
          <cell r="LJ91" t="str">
            <v/>
          </cell>
          <cell r="LK91" t="str">
            <v/>
          </cell>
          <cell r="LL91" t="str">
            <v/>
          </cell>
          <cell r="LM91" t="str">
            <v/>
          </cell>
          <cell r="LN91" t="str">
            <v/>
          </cell>
          <cell r="LO91" t="str">
            <v/>
          </cell>
          <cell r="LP91" t="str">
            <v/>
          </cell>
          <cell r="LQ91" t="str">
            <v/>
          </cell>
          <cell r="LR91" t="str">
            <v/>
          </cell>
          <cell r="LS91" t="str">
            <v/>
          </cell>
          <cell r="LT91" t="str">
            <v/>
          </cell>
          <cell r="LU91">
            <v>192583</v>
          </cell>
          <cell r="LV91">
            <v>130694</v>
          </cell>
          <cell r="LW91" t="str">
            <v>Racine</v>
          </cell>
          <cell r="LX91">
            <v>216</v>
          </cell>
          <cell r="LY91" t="str">
            <v>Kenosha</v>
          </cell>
          <cell r="LZ91">
            <v>270</v>
          </cell>
          <cell r="MA91" t="str">
            <v>Rock</v>
          </cell>
          <cell r="MB91" t="str">
            <v/>
          </cell>
          <cell r="MC91" t="str">
            <v/>
          </cell>
          <cell r="MD91" t="str">
            <v/>
          </cell>
          <cell r="ME91" t="str">
            <v/>
          </cell>
          <cell r="MF91" t="str">
            <v/>
          </cell>
          <cell r="MG91" t="str">
            <v/>
          </cell>
          <cell r="MH91" t="str">
            <v/>
          </cell>
          <cell r="MI91" t="str">
            <v/>
          </cell>
          <cell r="MJ91" t="str">
            <v/>
          </cell>
          <cell r="MK91" t="str">
            <v/>
          </cell>
          <cell r="ML91" t="str">
            <v/>
          </cell>
          <cell r="MM91" t="str">
            <v/>
          </cell>
          <cell r="MN91" t="str">
            <v/>
          </cell>
          <cell r="MO91" t="str">
            <v/>
          </cell>
          <cell r="MP91" t="str">
            <v/>
          </cell>
          <cell r="MQ91">
            <v>486</v>
          </cell>
          <cell r="MR91" t="str">
            <v/>
          </cell>
          <cell r="MS91">
            <v>0</v>
          </cell>
          <cell r="MT91" t="str">
            <v/>
          </cell>
          <cell r="MU91" t="str">
            <v/>
          </cell>
          <cell r="MV91" t="str">
            <v/>
          </cell>
          <cell r="MW91" t="str">
            <v/>
          </cell>
          <cell r="MX91" t="str">
            <v/>
          </cell>
          <cell r="MY91" t="str">
            <v/>
          </cell>
          <cell r="MZ91" t="str">
            <v/>
          </cell>
          <cell r="NA91" t="str">
            <v/>
          </cell>
          <cell r="NB91" t="str">
            <v/>
          </cell>
          <cell r="NC91">
            <v>0</v>
          </cell>
          <cell r="ND91" t="str">
            <v/>
          </cell>
          <cell r="NE91" t="str">
            <v/>
          </cell>
          <cell r="NF91">
            <v>0</v>
          </cell>
          <cell r="NG91" t="str">
            <v/>
          </cell>
          <cell r="NH91" t="str">
            <v/>
          </cell>
          <cell r="NI91" t="str">
            <v/>
          </cell>
          <cell r="NJ91" t="str">
            <v/>
          </cell>
          <cell r="NK91" t="str">
            <v/>
          </cell>
          <cell r="NL91" t="str">
            <v/>
          </cell>
          <cell r="NM91" t="str">
            <v/>
          </cell>
          <cell r="NN91" t="str">
            <v/>
          </cell>
          <cell r="NO91" t="str">
            <v/>
          </cell>
          <cell r="NP91">
            <v>0</v>
          </cell>
          <cell r="NQ91" t="str">
            <v>SHARE, fines received (ProPay)</v>
          </cell>
          <cell r="NR91">
            <v>3162</v>
          </cell>
          <cell r="NS91" t="str">
            <v/>
          </cell>
          <cell r="NT91" t="str">
            <v/>
          </cell>
          <cell r="NU91" t="str">
            <v/>
          </cell>
          <cell r="NV91" t="str">
            <v/>
          </cell>
          <cell r="NW91" t="str">
            <v/>
          </cell>
          <cell r="NX91" t="str">
            <v/>
          </cell>
          <cell r="NY91">
            <v>3162</v>
          </cell>
          <cell r="NZ91">
            <v>0</v>
          </cell>
          <cell r="OA91">
            <v>47168</v>
          </cell>
          <cell r="OB91">
            <v>374093</v>
          </cell>
        </row>
        <row r="92">
          <cell r="BM92" t="str">
            <v>WI0290</v>
          </cell>
          <cell r="BN92" t="str">
            <v/>
          </cell>
          <cell r="BO92" t="str">
            <v/>
          </cell>
          <cell r="BP92" t="str">
            <v>03</v>
          </cell>
          <cell r="BQ92" t="str">
            <v>WI</v>
          </cell>
          <cell r="BR92" t="str">
            <v/>
          </cell>
          <cell r="BS92" t="str">
            <v/>
          </cell>
          <cell r="BT92" t="str">
            <v>2019</v>
          </cell>
          <cell r="BU92" t="str">
            <v/>
          </cell>
          <cell r="BV92">
            <v>2</v>
          </cell>
          <cell r="BW92" t="str">
            <v/>
          </cell>
          <cell r="BX92" t="str">
            <v/>
          </cell>
          <cell r="BY92" t="str">
            <v/>
          </cell>
          <cell r="BZ92" t="str">
            <v/>
          </cell>
          <cell r="CA92" t="str">
            <v>Lakeshores Library System</v>
          </cell>
          <cell r="CB92" t="str">
            <v>Brigham Memorial Library</v>
          </cell>
          <cell r="CC92" t="str">
            <v>Mrs.</v>
          </cell>
          <cell r="CD92" t="str">
            <v>Mollie</v>
          </cell>
          <cell r="CE92" t="str">
            <v>Hein</v>
          </cell>
          <cell r="CF92" t="str">
            <v>mhein@sharon.lib.wi.us</v>
          </cell>
          <cell r="CG92" t="str">
            <v/>
          </cell>
          <cell r="CH92" t="str">
            <v/>
          </cell>
          <cell r="CI92">
            <v>0</v>
          </cell>
          <cell r="CJ92" t="str">
            <v>Temporary</v>
          </cell>
          <cell r="CK92" t="str">
            <v/>
          </cell>
          <cell r="CL92" t="str">
            <v/>
          </cell>
          <cell r="CM92" t="str">
            <v>131 Plain St.</v>
          </cell>
          <cell r="CN92" t="str">
            <v>131 Plain St.</v>
          </cell>
          <cell r="CO92" t="str">
            <v>Sharon</v>
          </cell>
          <cell r="CP92" t="str">
            <v>53585</v>
          </cell>
          <cell r="CQ92" t="str">
            <v>9506</v>
          </cell>
          <cell r="CR92" t="str">
            <v>Walworth</v>
          </cell>
          <cell r="CS92" t="str">
            <v>WI</v>
          </cell>
          <cell r="CT92" t="str">
            <v>(262)736-4249</v>
          </cell>
          <cell r="CU92" t="str">
            <v/>
          </cell>
          <cell r="CV92" t="str">
            <v/>
          </cell>
          <cell r="CW92" t="str">
            <v>(262)736-3249</v>
          </cell>
          <cell r="CX92">
            <v>3102</v>
          </cell>
          <cell r="CY92">
            <v>0</v>
          </cell>
          <cell r="CZ92" t="str">
            <v>CE</v>
          </cell>
          <cell r="DA92" t="str">
            <v/>
          </cell>
          <cell r="DB92" t="str">
            <v/>
          </cell>
          <cell r="DC92" t="str">
            <v/>
          </cell>
          <cell r="DD92" t="str">
            <v/>
          </cell>
          <cell r="DE92" t="str">
            <v/>
          </cell>
          <cell r="DF92" t="str">
            <v/>
          </cell>
          <cell r="DG92" t="str">
            <v/>
          </cell>
          <cell r="DH92" t="str">
            <v/>
          </cell>
          <cell r="DI92">
            <v>12743</v>
          </cell>
          <cell r="DJ92">
            <v>372</v>
          </cell>
          <cell r="DK92">
            <v>157037</v>
          </cell>
          <cell r="DL92">
            <v>833</v>
          </cell>
          <cell r="DM92">
            <v>3</v>
          </cell>
          <cell r="DN92">
            <v>54956</v>
          </cell>
          <cell r="DO92">
            <v>5526</v>
          </cell>
          <cell r="DP92">
            <v>105</v>
          </cell>
          <cell r="DQ92">
            <v>952</v>
          </cell>
          <cell r="DR92">
            <v>16</v>
          </cell>
          <cell r="DS92" t="str">
            <v/>
          </cell>
          <cell r="DT92" t="str">
            <v>Toy collection</v>
          </cell>
          <cell r="DU92" t="str">
            <v/>
          </cell>
          <cell r="DV92" t="str">
            <v/>
          </cell>
          <cell r="DW92" t="str">
            <v/>
          </cell>
          <cell r="DX92" t="str">
            <v/>
          </cell>
          <cell r="DY92">
            <v>0</v>
          </cell>
          <cell r="DZ92">
            <v>5</v>
          </cell>
          <cell r="EA92">
            <v>50</v>
          </cell>
          <cell r="EB92">
            <v>55</v>
          </cell>
          <cell r="EC92">
            <v>10</v>
          </cell>
          <cell r="ED92">
            <v>232128</v>
          </cell>
          <cell r="EE92">
            <v>5.4896399999999998E-2</v>
          </cell>
          <cell r="EF92">
            <v>5</v>
          </cell>
          <cell r="EG92" t="str">
            <v/>
          </cell>
          <cell r="EH92">
            <v>10</v>
          </cell>
          <cell r="EI92">
            <v>480</v>
          </cell>
          <cell r="EJ92">
            <v>15884</v>
          </cell>
          <cell r="EK92">
            <v>7860</v>
          </cell>
          <cell r="EL92" t="str">
            <v/>
          </cell>
          <cell r="EM92" t="str">
            <v/>
          </cell>
          <cell r="EN92" t="str">
            <v/>
          </cell>
          <cell r="EO92" t="str">
            <v>Categorized ILL Transactions</v>
          </cell>
          <cell r="EP92">
            <v>6038</v>
          </cell>
          <cell r="EQ92">
            <v>4135</v>
          </cell>
          <cell r="ER92">
            <v>176</v>
          </cell>
          <cell r="ES92">
            <v>48</v>
          </cell>
          <cell r="ET92" t="str">
            <v/>
          </cell>
          <cell r="EU92" t="str">
            <v/>
          </cell>
          <cell r="EV92">
            <v>6214</v>
          </cell>
          <cell r="EW92">
            <v>4183</v>
          </cell>
          <cell r="EX92" t="str">
            <v/>
          </cell>
          <cell r="EY92" t="str">
            <v/>
          </cell>
          <cell r="EZ92">
            <v>1283</v>
          </cell>
          <cell r="FA92">
            <v>322</v>
          </cell>
          <cell r="FB92">
            <v>1605</v>
          </cell>
          <cell r="FC92" t="str">
            <v>Did Not Collect</v>
          </cell>
          <cell r="FD92" t="str">
            <v/>
          </cell>
          <cell r="FE92" t="str">
            <v>Did Not Collect</v>
          </cell>
          <cell r="FF92" t="str">
            <v/>
          </cell>
          <cell r="FG92" t="str">
            <v>Actual Count</v>
          </cell>
          <cell r="FH92">
            <v>1700</v>
          </cell>
          <cell r="FI92" t="str">
            <v>1</v>
          </cell>
          <cell r="FJ92">
            <v>1135</v>
          </cell>
          <cell r="FK92">
            <v>0</v>
          </cell>
          <cell r="FL92" t="str">
            <v/>
          </cell>
          <cell r="FM92" t="str">
            <v/>
          </cell>
          <cell r="FN92">
            <v>0</v>
          </cell>
          <cell r="FO92" t="str">
            <v/>
          </cell>
          <cell r="FP92" t="str">
            <v/>
          </cell>
          <cell r="FQ92">
            <v>-1</v>
          </cell>
          <cell r="FR92">
            <v>1286</v>
          </cell>
          <cell r="FS92">
            <v>858</v>
          </cell>
          <cell r="FT92">
            <v>0</v>
          </cell>
          <cell r="FU92">
            <v>2144</v>
          </cell>
          <cell r="FV92">
            <v>103</v>
          </cell>
          <cell r="FW92">
            <v>-1</v>
          </cell>
          <cell r="FX92">
            <v>18028</v>
          </cell>
          <cell r="FY92">
            <v>18028</v>
          </cell>
          <cell r="FZ92">
            <v>58</v>
          </cell>
          <cell r="GA92">
            <v>0</v>
          </cell>
          <cell r="GB92">
            <v>88</v>
          </cell>
          <cell r="GC92">
            <v>146</v>
          </cell>
          <cell r="GD92" t="str">
            <v/>
          </cell>
          <cell r="GE92">
            <v>0</v>
          </cell>
          <cell r="GF92" t="str">
            <v/>
          </cell>
          <cell r="GG92">
            <v>-2</v>
          </cell>
          <cell r="GH92">
            <v>5</v>
          </cell>
          <cell r="GI92">
            <v>5</v>
          </cell>
          <cell r="GJ92" t="str">
            <v>Ms.</v>
          </cell>
          <cell r="GK92" t="str">
            <v>Terry</v>
          </cell>
          <cell r="GL92" t="str">
            <v>Michel</v>
          </cell>
          <cell r="GM92" t="str">
            <v>220 Walworth Street</v>
          </cell>
          <cell r="GN92" t="str">
            <v>Sharon</v>
          </cell>
          <cell r="GO92" t="str">
            <v>53585-0293</v>
          </cell>
          <cell r="GP92" t="str">
            <v>terryannmichel@hotmail.com</v>
          </cell>
          <cell r="GQ92" t="str">
            <v>Ms.</v>
          </cell>
          <cell r="GR92" t="str">
            <v>Mary</v>
          </cell>
          <cell r="GS92" t="str">
            <v>DeYoung</v>
          </cell>
          <cell r="GT92" t="str">
            <v>N1553 Salt Box Road</v>
          </cell>
          <cell r="GU92" t="str">
            <v>Sharon</v>
          </cell>
          <cell r="GV92" t="str">
            <v>53585-9712</v>
          </cell>
          <cell r="GW92" t="str">
            <v>deyoung1553@gmail.com</v>
          </cell>
          <cell r="GX92" t="str">
            <v>Ms.</v>
          </cell>
          <cell r="GY92" t="str">
            <v>Mary</v>
          </cell>
          <cell r="GZ92" t="str">
            <v>Diderich</v>
          </cell>
          <cell r="HA92" t="str">
            <v>186 Martin Street</v>
          </cell>
          <cell r="HB92" t="str">
            <v>Sharon</v>
          </cell>
          <cell r="HC92" t="str">
            <v>53585-9712</v>
          </cell>
          <cell r="HD92" t="str">
            <v>mrsdider622@peoplepc.com</v>
          </cell>
          <cell r="HE92" t="str">
            <v>Ms.</v>
          </cell>
          <cell r="HF92" t="str">
            <v>Sue</v>
          </cell>
          <cell r="HG92" t="str">
            <v>Schliem</v>
          </cell>
          <cell r="HH92" t="str">
            <v>216 Center Street</v>
          </cell>
          <cell r="HI92" t="str">
            <v>Sharon</v>
          </cell>
          <cell r="HJ92" t="str">
            <v>53585-9644</v>
          </cell>
          <cell r="HK92" t="str">
            <v>suesch@sharon.k12.wi.us</v>
          </cell>
          <cell r="HL92" t="str">
            <v>Ms.</v>
          </cell>
          <cell r="HM92" t="str">
            <v>Pamela</v>
          </cell>
          <cell r="HN92" t="str">
            <v>Woodrich</v>
          </cell>
          <cell r="HO92" t="str">
            <v>157 Seymour Street</v>
          </cell>
          <cell r="HP92" t="str">
            <v>Sharon</v>
          </cell>
          <cell r="HQ92" t="str">
            <v>53585-9615</v>
          </cell>
          <cell r="HR92" t="str">
            <v>pamwoo@sharon.k12.wi.us</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cell r="JW92" t="str">
            <v/>
          </cell>
          <cell r="JX92" t="str">
            <v/>
          </cell>
          <cell r="JY92" t="str">
            <v/>
          </cell>
          <cell r="JZ92" t="str">
            <v/>
          </cell>
          <cell r="KA92" t="str">
            <v/>
          </cell>
          <cell r="KB92" t="str">
            <v/>
          </cell>
          <cell r="KC92" t="str">
            <v/>
          </cell>
          <cell r="KD92" t="str">
            <v/>
          </cell>
          <cell r="KE92" t="str">
            <v/>
          </cell>
          <cell r="KF92" t="str">
            <v/>
          </cell>
          <cell r="KG92" t="str">
            <v/>
          </cell>
          <cell r="KH92" t="str">
            <v/>
          </cell>
          <cell r="KI92" t="str">
            <v/>
          </cell>
          <cell r="KJ92" t="str">
            <v/>
          </cell>
          <cell r="KK92" t="str">
            <v/>
          </cell>
          <cell r="KL92" t="str">
            <v/>
          </cell>
          <cell r="KM92" t="str">
            <v/>
          </cell>
          <cell r="KN92" t="str">
            <v/>
          </cell>
          <cell r="KO92" t="str">
            <v/>
          </cell>
          <cell r="KP92" t="str">
            <v/>
          </cell>
          <cell r="KQ92" t="str">
            <v/>
          </cell>
          <cell r="KR92" t="str">
            <v/>
          </cell>
          <cell r="KS92" t="str">
            <v/>
          </cell>
          <cell r="KT92" t="str">
            <v/>
          </cell>
          <cell r="KU92" t="str">
            <v/>
          </cell>
          <cell r="KV92" t="str">
            <v/>
          </cell>
          <cell r="KW92" t="str">
            <v/>
          </cell>
          <cell r="KX92" t="str">
            <v/>
          </cell>
          <cell r="KY92">
            <v>5</v>
          </cell>
          <cell r="KZ92" t="str">
            <v>Village</v>
          </cell>
          <cell r="LA92" t="str">
            <v>Village of Sharon</v>
          </cell>
          <cell r="LB92">
            <v>71293</v>
          </cell>
          <cell r="LC92" t="str">
            <v/>
          </cell>
          <cell r="LD92" t="str">
            <v/>
          </cell>
          <cell r="LE92" t="str">
            <v/>
          </cell>
          <cell r="LF92" t="str">
            <v/>
          </cell>
          <cell r="LG92" t="str">
            <v/>
          </cell>
          <cell r="LH92" t="str">
            <v/>
          </cell>
          <cell r="LI92" t="str">
            <v/>
          </cell>
          <cell r="LJ92" t="str">
            <v/>
          </cell>
          <cell r="LK92" t="str">
            <v/>
          </cell>
          <cell r="LL92" t="str">
            <v/>
          </cell>
          <cell r="LM92" t="str">
            <v/>
          </cell>
          <cell r="LN92" t="str">
            <v/>
          </cell>
          <cell r="LO92" t="str">
            <v/>
          </cell>
          <cell r="LP92" t="str">
            <v/>
          </cell>
          <cell r="LQ92" t="str">
            <v/>
          </cell>
          <cell r="LR92" t="str">
            <v/>
          </cell>
          <cell r="LS92" t="str">
            <v/>
          </cell>
          <cell r="LT92" t="str">
            <v/>
          </cell>
          <cell r="LU92">
            <v>71293</v>
          </cell>
          <cell r="LV92">
            <v>29135</v>
          </cell>
          <cell r="LW92" t="str">
            <v>Kenosha</v>
          </cell>
          <cell r="LX92">
            <v>113</v>
          </cell>
          <cell r="LY92" t="str">
            <v>Walworth</v>
          </cell>
          <cell r="LZ92">
            <v>24791</v>
          </cell>
          <cell r="MA92" t="str">
            <v/>
          </cell>
          <cell r="MB92" t="str">
            <v/>
          </cell>
          <cell r="MC92" t="str">
            <v/>
          </cell>
          <cell r="MD92" t="str">
            <v/>
          </cell>
          <cell r="ME92" t="str">
            <v/>
          </cell>
          <cell r="MF92" t="str">
            <v/>
          </cell>
          <cell r="MG92" t="str">
            <v/>
          </cell>
          <cell r="MH92" t="str">
            <v/>
          </cell>
          <cell r="MI92" t="str">
            <v/>
          </cell>
          <cell r="MJ92" t="str">
            <v/>
          </cell>
          <cell r="MK92" t="str">
            <v/>
          </cell>
          <cell r="ML92" t="str">
            <v/>
          </cell>
          <cell r="MM92" t="str">
            <v/>
          </cell>
          <cell r="MN92" t="str">
            <v/>
          </cell>
          <cell r="MO92" t="str">
            <v/>
          </cell>
          <cell r="MP92" t="str">
            <v/>
          </cell>
          <cell r="MQ92">
            <v>24904</v>
          </cell>
          <cell r="MR92" t="str">
            <v/>
          </cell>
          <cell r="MS92">
            <v>0</v>
          </cell>
          <cell r="MT92" t="str">
            <v/>
          </cell>
          <cell r="MU92" t="str">
            <v/>
          </cell>
          <cell r="MV92" t="str">
            <v/>
          </cell>
          <cell r="MW92" t="str">
            <v/>
          </cell>
          <cell r="MX92" t="str">
            <v/>
          </cell>
          <cell r="MY92" t="str">
            <v/>
          </cell>
          <cell r="MZ92" t="str">
            <v/>
          </cell>
          <cell r="NA92" t="str">
            <v/>
          </cell>
          <cell r="NB92" t="str">
            <v/>
          </cell>
          <cell r="NC92">
            <v>0</v>
          </cell>
          <cell r="ND92" t="str">
            <v/>
          </cell>
          <cell r="NE92" t="str">
            <v/>
          </cell>
          <cell r="NF92">
            <v>0</v>
          </cell>
          <cell r="NG92" t="str">
            <v/>
          </cell>
          <cell r="NH92" t="str">
            <v/>
          </cell>
          <cell r="NI92" t="str">
            <v/>
          </cell>
          <cell r="NJ92" t="str">
            <v/>
          </cell>
          <cell r="NK92" t="str">
            <v/>
          </cell>
          <cell r="NL92" t="str">
            <v/>
          </cell>
          <cell r="NM92" t="str">
            <v/>
          </cell>
          <cell r="NN92" t="str">
            <v/>
          </cell>
          <cell r="NO92" t="str">
            <v/>
          </cell>
          <cell r="NP92">
            <v>0</v>
          </cell>
          <cell r="NQ92" t="str">
            <v>SHARE ProPay</v>
          </cell>
          <cell r="NR92">
            <v>322</v>
          </cell>
          <cell r="NS92" t="str">
            <v/>
          </cell>
          <cell r="NT92" t="str">
            <v/>
          </cell>
          <cell r="NU92" t="str">
            <v/>
          </cell>
          <cell r="NV92" t="str">
            <v/>
          </cell>
          <cell r="NW92" t="str">
            <v/>
          </cell>
          <cell r="NX92" t="str">
            <v/>
          </cell>
          <cell r="NY92">
            <v>322</v>
          </cell>
          <cell r="NZ92" t="str">
            <v/>
          </cell>
          <cell r="OA92">
            <v>950</v>
          </cell>
          <cell r="OB92">
            <v>126604</v>
          </cell>
        </row>
        <row r="93">
          <cell r="BM93" t="str">
            <v>WI0045</v>
          </cell>
          <cell r="BN93" t="str">
            <v/>
          </cell>
          <cell r="BO93" t="str">
            <v/>
          </cell>
          <cell r="BP93" t="str">
            <v>03</v>
          </cell>
          <cell r="BQ93" t="str">
            <v>WI</v>
          </cell>
          <cell r="BR93" t="str">
            <v/>
          </cell>
          <cell r="BS93" t="str">
            <v/>
          </cell>
          <cell r="BT93" t="str">
            <v>2019</v>
          </cell>
          <cell r="BU93" t="str">
            <v/>
          </cell>
          <cell r="BV93">
            <v>2</v>
          </cell>
          <cell r="BW93" t="str">
            <v/>
          </cell>
          <cell r="BX93" t="str">
            <v/>
          </cell>
          <cell r="BY93" t="str">
            <v/>
          </cell>
          <cell r="BZ93" t="str">
            <v/>
          </cell>
          <cell r="CA93" t="str">
            <v>Lakeshores Library System</v>
          </cell>
          <cell r="CB93" t="str">
            <v>Burlington Public Library</v>
          </cell>
          <cell r="CC93" t="str">
            <v>Ms</v>
          </cell>
          <cell r="CD93" t="str">
            <v>Joseph</v>
          </cell>
          <cell r="CE93" t="str">
            <v>Davies</v>
          </cell>
          <cell r="CF93" t="str">
            <v>jdavies@burlington.lib.wi.us</v>
          </cell>
          <cell r="CG93" t="str">
            <v/>
          </cell>
          <cell r="CH93" t="str">
            <v/>
          </cell>
          <cell r="CI93" t="str">
            <v/>
          </cell>
          <cell r="CJ93" t="str">
            <v/>
          </cell>
          <cell r="CK93" t="str">
            <v/>
          </cell>
          <cell r="CL93" t="str">
            <v/>
          </cell>
          <cell r="CM93" t="str">
            <v>166 E. Jefferson St.</v>
          </cell>
          <cell r="CN93" t="str">
            <v>166 E. Jefferson St.</v>
          </cell>
          <cell r="CO93" t="str">
            <v>Burlington</v>
          </cell>
          <cell r="CP93" t="str">
            <v>53105</v>
          </cell>
          <cell r="CQ93" t="str">
            <v>1491</v>
          </cell>
          <cell r="CR93" t="str">
            <v>Racine</v>
          </cell>
          <cell r="CS93" t="str">
            <v>WI</v>
          </cell>
          <cell r="CT93" t="str">
            <v>(262)763-7623</v>
          </cell>
          <cell r="CU93" t="str">
            <v/>
          </cell>
          <cell r="CV93" t="str">
            <v/>
          </cell>
          <cell r="CW93" t="str">
            <v>(262) 767-9031</v>
          </cell>
          <cell r="CX93">
            <v>16019</v>
          </cell>
          <cell r="CY93">
            <v>0</v>
          </cell>
          <cell r="CZ93" t="str">
            <v>CE</v>
          </cell>
          <cell r="DA93">
            <v>65</v>
          </cell>
          <cell r="DB93">
            <v>52</v>
          </cell>
          <cell r="DC93">
            <v>65</v>
          </cell>
          <cell r="DD93">
            <v>52</v>
          </cell>
          <cell r="DE93">
            <v>0</v>
          </cell>
          <cell r="DF93">
            <v>3380</v>
          </cell>
          <cell r="DG93">
            <v>3380</v>
          </cell>
          <cell r="DH93">
            <v>0</v>
          </cell>
          <cell r="DI93">
            <v>57637</v>
          </cell>
          <cell r="DJ93">
            <v>4018</v>
          </cell>
          <cell r="DK93">
            <v>157037</v>
          </cell>
          <cell r="DL93">
            <v>3266</v>
          </cell>
          <cell r="DM93">
            <v>115</v>
          </cell>
          <cell r="DN93">
            <v>54956</v>
          </cell>
          <cell r="DO93">
            <v>6546</v>
          </cell>
          <cell r="DP93">
            <v>600</v>
          </cell>
          <cell r="DQ93">
            <v>952</v>
          </cell>
          <cell r="DR93">
            <v>508</v>
          </cell>
          <cell r="DS93" t="str">
            <v/>
          </cell>
          <cell r="DT93" t="str">
            <v>Ereaders, baskets, hotspots, microfilm, games, puzzles</v>
          </cell>
          <cell r="DU93" t="str">
            <v/>
          </cell>
          <cell r="DV93" t="str">
            <v/>
          </cell>
          <cell r="DW93" t="str">
            <v/>
          </cell>
          <cell r="DX93" t="str">
            <v/>
          </cell>
          <cell r="DY93">
            <v>0</v>
          </cell>
          <cell r="DZ93">
            <v>5</v>
          </cell>
          <cell r="EA93">
            <v>50</v>
          </cell>
          <cell r="EB93">
            <v>55</v>
          </cell>
          <cell r="EC93">
            <v>113</v>
          </cell>
          <cell r="ED93">
            <v>281070</v>
          </cell>
          <cell r="EE93">
            <v>0.20506279999999999</v>
          </cell>
          <cell r="EF93">
            <v>5</v>
          </cell>
          <cell r="EG93" t="str">
            <v/>
          </cell>
          <cell r="EH93">
            <v>113</v>
          </cell>
          <cell r="EI93">
            <v>4733</v>
          </cell>
          <cell r="EJ93">
            <v>169268</v>
          </cell>
          <cell r="EK93">
            <v>70367</v>
          </cell>
          <cell r="EL93" t="str">
            <v/>
          </cell>
          <cell r="EM93" t="str">
            <v/>
          </cell>
          <cell r="EN93" t="str">
            <v/>
          </cell>
          <cell r="EO93" t="str">
            <v>Categorized ILL Transactions</v>
          </cell>
          <cell r="EP93">
            <v>15883</v>
          </cell>
          <cell r="EQ93">
            <v>23407</v>
          </cell>
          <cell r="ER93">
            <v>289</v>
          </cell>
          <cell r="ES93">
            <v>553</v>
          </cell>
          <cell r="ET93" t="str">
            <v/>
          </cell>
          <cell r="EU93" t="str">
            <v/>
          </cell>
          <cell r="EV93">
            <v>16172</v>
          </cell>
          <cell r="EW93">
            <v>23960</v>
          </cell>
          <cell r="EX93" t="str">
            <v/>
          </cell>
          <cell r="EY93" t="str">
            <v/>
          </cell>
          <cell r="EZ93">
            <v>5851</v>
          </cell>
          <cell r="FA93">
            <v>5990</v>
          </cell>
          <cell r="FB93">
            <v>11841</v>
          </cell>
          <cell r="FC93" t="str">
            <v>Actual Count</v>
          </cell>
          <cell r="FD93">
            <v>12551</v>
          </cell>
          <cell r="FE93" t="str">
            <v>Actual Count</v>
          </cell>
          <cell r="FF93">
            <v>154837</v>
          </cell>
          <cell r="FG93" t="str">
            <v>Actual Count</v>
          </cell>
          <cell r="FH93">
            <v>9040</v>
          </cell>
          <cell r="FI93" t="str">
            <v>2</v>
          </cell>
          <cell r="FJ93">
            <v>5134</v>
          </cell>
          <cell r="FK93">
            <v>85804</v>
          </cell>
          <cell r="FL93" t="str">
            <v/>
          </cell>
          <cell r="FM93" t="str">
            <v/>
          </cell>
          <cell r="FN93">
            <v>0</v>
          </cell>
          <cell r="FO93">
            <v>640</v>
          </cell>
          <cell r="FP93" t="str">
            <v/>
          </cell>
          <cell r="FQ93">
            <v>-1</v>
          </cell>
          <cell r="FR93">
            <v>12658</v>
          </cell>
          <cell r="FS93">
            <v>8739</v>
          </cell>
          <cell r="FT93">
            <v>25</v>
          </cell>
          <cell r="FU93">
            <v>21422</v>
          </cell>
          <cell r="FV93">
            <v>1092</v>
          </cell>
          <cell r="FW93">
            <v>-1</v>
          </cell>
          <cell r="FX93">
            <v>190690</v>
          </cell>
          <cell r="FY93">
            <v>191330</v>
          </cell>
          <cell r="FZ93">
            <v>190</v>
          </cell>
          <cell r="GA93">
            <v>31</v>
          </cell>
          <cell r="GB93">
            <v>280</v>
          </cell>
          <cell r="GC93">
            <v>501</v>
          </cell>
          <cell r="GD93">
            <v>7321</v>
          </cell>
          <cell r="GE93">
            <v>242</v>
          </cell>
          <cell r="GF93">
            <v>3256</v>
          </cell>
          <cell r="GG93">
            <v>10819</v>
          </cell>
          <cell r="GH93">
            <v>22</v>
          </cell>
          <cell r="GI93">
            <v>16</v>
          </cell>
          <cell r="GJ93" t="str">
            <v>Ms.</v>
          </cell>
          <cell r="GK93" t="str">
            <v>Bridget</v>
          </cell>
          <cell r="GL93" t="str">
            <v>Savaglia</v>
          </cell>
          <cell r="GM93" t="str">
            <v>291 Robins Run</v>
          </cell>
          <cell r="GN93" t="str">
            <v>Burlington</v>
          </cell>
          <cell r="GO93" t="str">
            <v>53105</v>
          </cell>
          <cell r="GP93" t="str">
            <v>bmdsavaglia@gmail.com</v>
          </cell>
          <cell r="GQ93" t="str">
            <v>Ms.</v>
          </cell>
          <cell r="GR93" t="str">
            <v>Danielle</v>
          </cell>
          <cell r="GS93" t="str">
            <v>Larson</v>
          </cell>
          <cell r="GT93" t="str">
            <v>3200 S. Honey Lake Rd.</v>
          </cell>
          <cell r="GU93" t="str">
            <v>Burlington</v>
          </cell>
          <cell r="GV93" t="str">
            <v>53105</v>
          </cell>
          <cell r="GW93" t="str">
            <v>danielle.m.larson@gmail.com</v>
          </cell>
          <cell r="GX93" t="str">
            <v>Dr.</v>
          </cell>
          <cell r="GY93" t="str">
            <v>Stephen</v>
          </cell>
          <cell r="GZ93" t="str">
            <v>Plank</v>
          </cell>
          <cell r="HA93" t="str">
            <v>100 N. Kane Street</v>
          </cell>
          <cell r="HB93" t="str">
            <v>Burlington</v>
          </cell>
          <cell r="HC93" t="str">
            <v>53105</v>
          </cell>
          <cell r="HD93" t="str">
            <v>splank@basd.k12.wi.us</v>
          </cell>
          <cell r="HE93" t="str">
            <v>Ms.</v>
          </cell>
          <cell r="HF93" t="str">
            <v>Sarah</v>
          </cell>
          <cell r="HG93" t="str">
            <v>Guard</v>
          </cell>
          <cell r="HH93" t="str">
            <v>355 Dale Dr.</v>
          </cell>
          <cell r="HI93" t="str">
            <v>Burlington</v>
          </cell>
          <cell r="HJ93" t="str">
            <v>53105</v>
          </cell>
          <cell r="HK93" t="str">
            <v>sarahjane0512@yahoo.com</v>
          </cell>
          <cell r="HL93" t="str">
            <v>Ms.</v>
          </cell>
          <cell r="HM93" t="str">
            <v>Kara</v>
          </cell>
          <cell r="HN93" t="str">
            <v>Czaplewski</v>
          </cell>
          <cell r="HO93" t="str">
            <v>7117 Shagbark Ln</v>
          </cell>
          <cell r="HP93" t="str">
            <v>Burlington</v>
          </cell>
          <cell r="HQ93" t="str">
            <v>53105</v>
          </cell>
          <cell r="HR93" t="str">
            <v>kara.czaplewski@gmail.com</v>
          </cell>
          <cell r="HS93" t="str">
            <v>Ms.</v>
          </cell>
          <cell r="HT93" t="str">
            <v>Carole</v>
          </cell>
          <cell r="HU93" t="str">
            <v>Chaffee</v>
          </cell>
          <cell r="HV93" t="str">
            <v>349 S. Oakland Ave.</v>
          </cell>
          <cell r="HW93" t="str">
            <v>Burlington</v>
          </cell>
          <cell r="HX93" t="str">
            <v>53105</v>
          </cell>
          <cell r="HY93" t="str">
            <v>carolleighhigh@aol.com</v>
          </cell>
          <cell r="HZ93" t="str">
            <v>Mr.</v>
          </cell>
          <cell r="IA93" t="str">
            <v>Tom</v>
          </cell>
          <cell r="IB93" t="str">
            <v>Preusker</v>
          </cell>
          <cell r="IC93" t="str">
            <v>172 Karyl Street</v>
          </cell>
          <cell r="ID93" t="str">
            <v>Burlington</v>
          </cell>
          <cell r="IE93" t="str">
            <v>53105</v>
          </cell>
          <cell r="IF93" t="str">
            <v>tpreusker@burlington-wi.gov</v>
          </cell>
          <cell r="IG93" t="str">
            <v>Mr.</v>
          </cell>
          <cell r="IH93" t="str">
            <v>Chip</v>
          </cell>
          <cell r="II93" t="str">
            <v>Bahr</v>
          </cell>
          <cell r="IJ93" t="str">
            <v>1216 Peregrine Court</v>
          </cell>
          <cell r="IK93" t="str">
            <v>Burlington</v>
          </cell>
          <cell r="IL93" t="str">
            <v>53105</v>
          </cell>
          <cell r="IM93" t="str">
            <v>chipb@bandkltd.com</v>
          </cell>
          <cell r="IN93" t="str">
            <v>Ms.</v>
          </cell>
          <cell r="IO93" t="str">
            <v>Susan</v>
          </cell>
          <cell r="IP93" t="str">
            <v>Musgrave</v>
          </cell>
          <cell r="IQ93" t="str">
            <v>372 Church St.</v>
          </cell>
          <cell r="IR93" t="str">
            <v>Burlington</v>
          </cell>
          <cell r="IS93" t="str">
            <v>53105</v>
          </cell>
          <cell r="IT93" t="str">
            <v>singingsue@gmail.com</v>
          </cell>
          <cell r="IU93" t="str">
            <v/>
          </cell>
          <cell r="IV93" t="str">
            <v>Vacant</v>
          </cell>
          <cell r="IW93" t="str">
            <v>Vacant</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cell r="JW93" t="str">
            <v/>
          </cell>
          <cell r="JX93" t="str">
            <v/>
          </cell>
          <cell r="JY93" t="str">
            <v/>
          </cell>
          <cell r="JZ93" t="str">
            <v/>
          </cell>
          <cell r="KA93" t="str">
            <v/>
          </cell>
          <cell r="KB93" t="str">
            <v/>
          </cell>
          <cell r="KC93" t="str">
            <v/>
          </cell>
          <cell r="KD93" t="str">
            <v/>
          </cell>
          <cell r="KE93" t="str">
            <v/>
          </cell>
          <cell r="KF93" t="str">
            <v/>
          </cell>
          <cell r="KG93" t="str">
            <v/>
          </cell>
          <cell r="KH93" t="str">
            <v/>
          </cell>
          <cell r="KI93" t="str">
            <v/>
          </cell>
          <cell r="KJ93" t="str">
            <v/>
          </cell>
          <cell r="KK93" t="str">
            <v/>
          </cell>
          <cell r="KL93" t="str">
            <v/>
          </cell>
          <cell r="KM93" t="str">
            <v/>
          </cell>
          <cell r="KN93" t="str">
            <v/>
          </cell>
          <cell r="KO93" t="str">
            <v/>
          </cell>
          <cell r="KP93" t="str">
            <v/>
          </cell>
          <cell r="KQ93" t="str">
            <v/>
          </cell>
          <cell r="KR93" t="str">
            <v/>
          </cell>
          <cell r="KS93" t="str">
            <v/>
          </cell>
          <cell r="KT93" t="str">
            <v/>
          </cell>
          <cell r="KU93" t="str">
            <v/>
          </cell>
          <cell r="KV93" t="str">
            <v/>
          </cell>
          <cell r="KW93" t="str">
            <v/>
          </cell>
          <cell r="KX93" t="str">
            <v/>
          </cell>
          <cell r="KY93">
            <v>10</v>
          </cell>
          <cell r="KZ93" t="str">
            <v>City</v>
          </cell>
          <cell r="LA93" t="str">
            <v>Burlington</v>
          </cell>
          <cell r="LB93">
            <v>417665</v>
          </cell>
          <cell r="LC93" t="str">
            <v>City</v>
          </cell>
          <cell r="LD93" t="str">
            <v>Burlington (Auditor Adjustmemts)</v>
          </cell>
          <cell r="LE93">
            <v>-505</v>
          </cell>
          <cell r="LF93" t="str">
            <v/>
          </cell>
          <cell r="LG93" t="str">
            <v/>
          </cell>
          <cell r="LH93" t="str">
            <v/>
          </cell>
          <cell r="LI93" t="str">
            <v/>
          </cell>
          <cell r="LJ93" t="str">
            <v/>
          </cell>
          <cell r="LK93" t="str">
            <v/>
          </cell>
          <cell r="LL93" t="str">
            <v/>
          </cell>
          <cell r="LM93" t="str">
            <v/>
          </cell>
          <cell r="LN93" t="str">
            <v/>
          </cell>
          <cell r="LO93" t="str">
            <v/>
          </cell>
          <cell r="LP93" t="str">
            <v/>
          </cell>
          <cell r="LQ93" t="str">
            <v/>
          </cell>
          <cell r="LR93" t="str">
            <v/>
          </cell>
          <cell r="LS93" t="str">
            <v/>
          </cell>
          <cell r="LT93" t="str">
            <v/>
          </cell>
          <cell r="LU93">
            <v>417160</v>
          </cell>
          <cell r="LV93">
            <v>166668</v>
          </cell>
          <cell r="LW93" t="str">
            <v>Walworth</v>
          </cell>
          <cell r="LX93">
            <v>125823</v>
          </cell>
          <cell r="LY93" t="str">
            <v>Kenosha</v>
          </cell>
          <cell r="LZ93">
            <v>27232</v>
          </cell>
          <cell r="MA93" t="str">
            <v/>
          </cell>
          <cell r="MB93" t="str">
            <v/>
          </cell>
          <cell r="MC93" t="str">
            <v/>
          </cell>
          <cell r="MD93" t="str">
            <v/>
          </cell>
          <cell r="ME93" t="str">
            <v/>
          </cell>
          <cell r="MF93" t="str">
            <v/>
          </cell>
          <cell r="MG93" t="str">
            <v/>
          </cell>
          <cell r="MH93" t="str">
            <v/>
          </cell>
          <cell r="MI93" t="str">
            <v/>
          </cell>
          <cell r="MJ93" t="str">
            <v/>
          </cell>
          <cell r="MK93" t="str">
            <v/>
          </cell>
          <cell r="ML93" t="str">
            <v/>
          </cell>
          <cell r="MM93" t="str">
            <v/>
          </cell>
          <cell r="MN93" t="str">
            <v/>
          </cell>
          <cell r="MO93" t="str">
            <v/>
          </cell>
          <cell r="MP93" t="str">
            <v/>
          </cell>
          <cell r="MQ93">
            <v>153055</v>
          </cell>
          <cell r="MR93" t="str">
            <v/>
          </cell>
          <cell r="MS93">
            <v>0</v>
          </cell>
          <cell r="MT93" t="str">
            <v/>
          </cell>
          <cell r="MU93" t="str">
            <v/>
          </cell>
          <cell r="MV93" t="str">
            <v/>
          </cell>
          <cell r="MW93" t="str">
            <v/>
          </cell>
          <cell r="MX93" t="str">
            <v/>
          </cell>
          <cell r="MY93" t="str">
            <v/>
          </cell>
          <cell r="MZ93" t="str">
            <v/>
          </cell>
          <cell r="NA93" t="str">
            <v/>
          </cell>
          <cell r="NB93" t="str">
            <v/>
          </cell>
          <cell r="NC93">
            <v>0</v>
          </cell>
          <cell r="ND93" t="str">
            <v/>
          </cell>
          <cell r="NE93" t="str">
            <v/>
          </cell>
          <cell r="NF93">
            <v>0</v>
          </cell>
          <cell r="NG93" t="str">
            <v/>
          </cell>
          <cell r="NH93" t="str">
            <v/>
          </cell>
          <cell r="NI93" t="str">
            <v/>
          </cell>
          <cell r="NJ93" t="str">
            <v/>
          </cell>
          <cell r="NK93" t="str">
            <v/>
          </cell>
          <cell r="NL93" t="str">
            <v/>
          </cell>
          <cell r="NM93" t="str">
            <v/>
          </cell>
          <cell r="NN93" t="str">
            <v/>
          </cell>
          <cell r="NO93" t="str">
            <v/>
          </cell>
          <cell r="NP93">
            <v>0</v>
          </cell>
          <cell r="NQ93" t="str">
            <v/>
          </cell>
          <cell r="NR93" t="str">
            <v/>
          </cell>
          <cell r="NS93" t="str">
            <v>Lakeshores Library System</v>
          </cell>
          <cell r="NT93">
            <v>4541</v>
          </cell>
          <cell r="NU93" t="str">
            <v/>
          </cell>
          <cell r="NV93" t="str">
            <v/>
          </cell>
          <cell r="NW93" t="str">
            <v/>
          </cell>
          <cell r="NX93" t="str">
            <v/>
          </cell>
          <cell r="NY93">
            <v>4541</v>
          </cell>
          <cell r="NZ93">
            <v>87961</v>
          </cell>
          <cell r="OA93">
            <v>14948</v>
          </cell>
          <cell r="OB93">
            <v>844333</v>
          </cell>
        </row>
        <row r="94">
          <cell r="BM94" t="str">
            <v>WI0074</v>
          </cell>
          <cell r="BN94" t="str">
            <v/>
          </cell>
          <cell r="BO94" t="str">
            <v/>
          </cell>
          <cell r="BP94" t="str">
            <v>03</v>
          </cell>
          <cell r="BQ94" t="str">
            <v>WI</v>
          </cell>
          <cell r="BR94" t="str">
            <v/>
          </cell>
          <cell r="BS94" t="str">
            <v/>
          </cell>
          <cell r="BT94" t="str">
            <v>2019</v>
          </cell>
          <cell r="BU94" t="str">
            <v/>
          </cell>
          <cell r="BV94">
            <v>2</v>
          </cell>
          <cell r="BW94" t="str">
            <v/>
          </cell>
          <cell r="BX94" t="str">
            <v/>
          </cell>
          <cell r="BY94" t="str">
            <v/>
          </cell>
          <cell r="BZ94" t="str">
            <v/>
          </cell>
          <cell r="CA94" t="str">
            <v>Lakeshores Library System</v>
          </cell>
          <cell r="CB94" t="str">
            <v>Darien Public Library</v>
          </cell>
          <cell r="CC94" t="str">
            <v>Mrs.</v>
          </cell>
          <cell r="CD94" t="str">
            <v>Jeannine</v>
          </cell>
          <cell r="CE94" t="str">
            <v>Heskett</v>
          </cell>
          <cell r="CF94" t="str">
            <v>heskett@darien.lib.wi.us</v>
          </cell>
          <cell r="CG94" t="str">
            <v/>
          </cell>
          <cell r="CH94" t="str">
            <v/>
          </cell>
          <cell r="CI94" t="str">
            <v/>
          </cell>
          <cell r="CJ94" t="str">
            <v/>
          </cell>
          <cell r="CK94" t="str">
            <v/>
          </cell>
          <cell r="CL94" t="str">
            <v/>
          </cell>
          <cell r="CM94" t="str">
            <v>47 Park St.</v>
          </cell>
          <cell r="CN94" t="str">
            <v>PO Box 490</v>
          </cell>
          <cell r="CO94" t="str">
            <v>Darien</v>
          </cell>
          <cell r="CP94" t="str">
            <v>53114</v>
          </cell>
          <cell r="CQ94" t="str">
            <v>0490</v>
          </cell>
          <cell r="CR94" t="str">
            <v>Walworth</v>
          </cell>
          <cell r="CS94" t="str">
            <v>WI</v>
          </cell>
          <cell r="CT94" t="str">
            <v>(262)882-5155</v>
          </cell>
          <cell r="CU94" t="str">
            <v/>
          </cell>
          <cell r="CV94" t="str">
            <v/>
          </cell>
          <cell r="CW94" t="str">
            <v>(262)882-5157</v>
          </cell>
          <cell r="CX94">
            <v>6000</v>
          </cell>
          <cell r="CY94">
            <v>0</v>
          </cell>
          <cell r="CZ94" t="str">
            <v>CE</v>
          </cell>
          <cell r="DA94">
            <v>40</v>
          </cell>
          <cell r="DB94">
            <v>26</v>
          </cell>
          <cell r="DC94">
            <v>40</v>
          </cell>
          <cell r="DD94">
            <v>52</v>
          </cell>
          <cell r="DE94">
            <v>26</v>
          </cell>
          <cell r="DF94">
            <v>2080</v>
          </cell>
          <cell r="DG94">
            <v>1040</v>
          </cell>
          <cell r="DH94">
            <v>1040</v>
          </cell>
          <cell r="DI94">
            <v>26662</v>
          </cell>
          <cell r="DJ94">
            <v>1500</v>
          </cell>
          <cell r="DK94">
            <v>157037</v>
          </cell>
          <cell r="DL94">
            <v>1497</v>
          </cell>
          <cell r="DM94">
            <v>61</v>
          </cell>
          <cell r="DN94">
            <v>54956</v>
          </cell>
          <cell r="DO94">
            <v>2037</v>
          </cell>
          <cell r="DP94">
            <v>128</v>
          </cell>
          <cell r="DQ94">
            <v>952</v>
          </cell>
          <cell r="DR94">
            <v>12</v>
          </cell>
          <cell r="DS94" t="str">
            <v/>
          </cell>
          <cell r="DT94" t="str">
            <v>educational games</v>
          </cell>
          <cell r="DU94" t="str">
            <v/>
          </cell>
          <cell r="DV94" t="str">
            <v/>
          </cell>
          <cell r="DW94" t="str">
            <v/>
          </cell>
          <cell r="DX94" t="str">
            <v/>
          </cell>
          <cell r="DY94">
            <v>0</v>
          </cell>
          <cell r="DZ94">
            <v>5</v>
          </cell>
          <cell r="EA94">
            <v>50</v>
          </cell>
          <cell r="EB94">
            <v>55</v>
          </cell>
          <cell r="EC94">
            <v>25</v>
          </cell>
          <cell r="ED94">
            <v>243233</v>
          </cell>
          <cell r="EE94">
            <v>0.10961509999999999</v>
          </cell>
          <cell r="EF94">
            <v>5</v>
          </cell>
          <cell r="EG94" t="str">
            <v/>
          </cell>
          <cell r="EH94">
            <v>25</v>
          </cell>
          <cell r="EI94">
            <v>1689</v>
          </cell>
          <cell r="EJ94">
            <v>13111</v>
          </cell>
          <cell r="EK94">
            <v>6616</v>
          </cell>
          <cell r="EL94" t="str">
            <v/>
          </cell>
          <cell r="EM94" t="str">
            <v/>
          </cell>
          <cell r="EN94" t="str">
            <v/>
          </cell>
          <cell r="EO94" t="str">
            <v>Categorized ILL Transactions</v>
          </cell>
          <cell r="EP94">
            <v>8492</v>
          </cell>
          <cell r="EQ94">
            <v>2346</v>
          </cell>
          <cell r="ER94">
            <v>62</v>
          </cell>
          <cell r="ES94">
            <v>92</v>
          </cell>
          <cell r="ET94" t="str">
            <v/>
          </cell>
          <cell r="EU94" t="str">
            <v/>
          </cell>
          <cell r="EV94">
            <v>8554</v>
          </cell>
          <cell r="EW94">
            <v>2438</v>
          </cell>
          <cell r="EX94" t="str">
            <v/>
          </cell>
          <cell r="EY94" t="str">
            <v/>
          </cell>
          <cell r="EZ94">
            <v>1375</v>
          </cell>
          <cell r="FA94">
            <v>1179</v>
          </cell>
          <cell r="FB94">
            <v>2554</v>
          </cell>
          <cell r="FC94" t="str">
            <v>Did Not Collect</v>
          </cell>
          <cell r="FD94" t="str">
            <v/>
          </cell>
          <cell r="FE94" t="str">
            <v>Did Not Collect</v>
          </cell>
          <cell r="FF94" t="str">
            <v/>
          </cell>
          <cell r="FG94" t="str">
            <v>Actual Count</v>
          </cell>
          <cell r="FH94">
            <v>718</v>
          </cell>
          <cell r="FI94" t="str">
            <v>1</v>
          </cell>
          <cell r="FJ94">
            <v>2199</v>
          </cell>
          <cell r="FK94" t="str">
            <v/>
          </cell>
          <cell r="FL94" t="str">
            <v/>
          </cell>
          <cell r="FM94" t="str">
            <v/>
          </cell>
          <cell r="FN94" t="str">
            <v/>
          </cell>
          <cell r="FO94">
            <v>354</v>
          </cell>
          <cell r="FP94" t="str">
            <v/>
          </cell>
          <cell r="FQ94">
            <v>-1</v>
          </cell>
          <cell r="FR94">
            <v>920</v>
          </cell>
          <cell r="FS94">
            <v>565</v>
          </cell>
          <cell r="FT94">
            <v>0</v>
          </cell>
          <cell r="FU94">
            <v>1485</v>
          </cell>
          <cell r="FV94">
            <v>18</v>
          </cell>
          <cell r="FW94">
            <v>-1</v>
          </cell>
          <cell r="FX94">
            <v>14596</v>
          </cell>
          <cell r="FY94">
            <v>14950</v>
          </cell>
          <cell r="FZ94">
            <v>14</v>
          </cell>
          <cell r="GA94">
            <v>1</v>
          </cell>
          <cell r="GB94">
            <v>28</v>
          </cell>
          <cell r="GC94">
            <v>43</v>
          </cell>
          <cell r="GD94">
            <v>182</v>
          </cell>
          <cell r="GE94">
            <v>4</v>
          </cell>
          <cell r="GF94">
            <v>216</v>
          </cell>
          <cell r="GG94">
            <v>402</v>
          </cell>
          <cell r="GH94">
            <v>7</v>
          </cell>
          <cell r="GI94">
            <v>7</v>
          </cell>
          <cell r="GJ94" t="str">
            <v>Mr.</v>
          </cell>
          <cell r="GK94" t="str">
            <v>Elmer</v>
          </cell>
          <cell r="GL94" t="str">
            <v>Dalton</v>
          </cell>
          <cell r="GM94" t="str">
            <v>P. O. Box 464</v>
          </cell>
          <cell r="GN94" t="str">
            <v>Darien, WI</v>
          </cell>
          <cell r="GO94" t="str">
            <v>53114</v>
          </cell>
          <cell r="GP94" t="str">
            <v>edalton51@yahoo.com</v>
          </cell>
          <cell r="GQ94" t="str">
            <v>Ms.</v>
          </cell>
          <cell r="GR94" t="str">
            <v>Gloria</v>
          </cell>
          <cell r="GS94" t="str">
            <v>Reed</v>
          </cell>
          <cell r="GT94" t="str">
            <v>356 Park Place</v>
          </cell>
          <cell r="GU94" t="str">
            <v>Darien, WI</v>
          </cell>
          <cell r="GV94" t="str">
            <v>53114</v>
          </cell>
          <cell r="GW94" t="str">
            <v>gloriareed64@yahoo.com</v>
          </cell>
          <cell r="GX94" t="str">
            <v>Ms.</v>
          </cell>
          <cell r="GY94" t="str">
            <v>Andrea</v>
          </cell>
          <cell r="GZ94" t="str">
            <v>Tidwell</v>
          </cell>
          <cell r="HA94" t="str">
            <v>229 W. Bella Vista Drive</v>
          </cell>
          <cell r="HB94" t="str">
            <v>Darien, WI</v>
          </cell>
          <cell r="HC94" t="str">
            <v>53114</v>
          </cell>
          <cell r="HD94" t="str">
            <v>andunbar@gmail.com</v>
          </cell>
          <cell r="HE94" t="str">
            <v>Ms.</v>
          </cell>
          <cell r="HF94" t="str">
            <v>Liz</v>
          </cell>
          <cell r="HG94" t="str">
            <v>Baumann</v>
          </cell>
          <cell r="HH94" t="str">
            <v>212 Washington St.</v>
          </cell>
          <cell r="HI94" t="str">
            <v>Darien, WI</v>
          </cell>
          <cell r="HJ94" t="str">
            <v>53114</v>
          </cell>
          <cell r="HK94" t="str">
            <v>Lillybit1967@gmail.com</v>
          </cell>
          <cell r="HL94" t="str">
            <v>Ms.</v>
          </cell>
          <cell r="HM94" t="str">
            <v>Mary</v>
          </cell>
          <cell r="HN94" t="str">
            <v>Burke</v>
          </cell>
          <cell r="HO94" t="str">
            <v>1223 Shannon Ct.</v>
          </cell>
          <cell r="HP94" t="str">
            <v>Janesville, WI</v>
          </cell>
          <cell r="HQ94" t="str">
            <v>53546</v>
          </cell>
          <cell r="HR94" t="str">
            <v>mburke@ddschools.org</v>
          </cell>
          <cell r="HS94" t="str">
            <v>Ms.</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cell r="JW94" t="str">
            <v/>
          </cell>
          <cell r="JX94" t="str">
            <v/>
          </cell>
          <cell r="JY94" t="str">
            <v/>
          </cell>
          <cell r="JZ94" t="str">
            <v/>
          </cell>
          <cell r="KA94" t="str">
            <v/>
          </cell>
          <cell r="KB94" t="str">
            <v/>
          </cell>
          <cell r="KC94" t="str">
            <v/>
          </cell>
          <cell r="KD94" t="str">
            <v/>
          </cell>
          <cell r="KE94" t="str">
            <v/>
          </cell>
          <cell r="KF94" t="str">
            <v/>
          </cell>
          <cell r="KG94" t="str">
            <v/>
          </cell>
          <cell r="KH94" t="str">
            <v/>
          </cell>
          <cell r="KI94" t="str">
            <v/>
          </cell>
          <cell r="KJ94" t="str">
            <v/>
          </cell>
          <cell r="KK94" t="str">
            <v/>
          </cell>
          <cell r="KL94" t="str">
            <v/>
          </cell>
          <cell r="KM94" t="str">
            <v/>
          </cell>
          <cell r="KN94" t="str">
            <v/>
          </cell>
          <cell r="KO94" t="str">
            <v/>
          </cell>
          <cell r="KP94" t="str">
            <v/>
          </cell>
          <cell r="KQ94" t="str">
            <v/>
          </cell>
          <cell r="KR94" t="str">
            <v/>
          </cell>
          <cell r="KS94" t="str">
            <v/>
          </cell>
          <cell r="KT94" t="str">
            <v/>
          </cell>
          <cell r="KU94" t="str">
            <v/>
          </cell>
          <cell r="KV94" t="str">
            <v/>
          </cell>
          <cell r="KW94" t="str">
            <v/>
          </cell>
          <cell r="KX94" t="str">
            <v/>
          </cell>
          <cell r="KY94">
            <v>5</v>
          </cell>
          <cell r="KZ94" t="str">
            <v>Village</v>
          </cell>
          <cell r="LA94" t="str">
            <v>Darien, Wisconsin</v>
          </cell>
          <cell r="LB94">
            <v>75000</v>
          </cell>
          <cell r="LC94" t="str">
            <v>Town</v>
          </cell>
          <cell r="LD94" t="str">
            <v/>
          </cell>
          <cell r="LE94" t="str">
            <v/>
          </cell>
          <cell r="LF94" t="str">
            <v/>
          </cell>
          <cell r="LG94" t="str">
            <v/>
          </cell>
          <cell r="LH94" t="str">
            <v/>
          </cell>
          <cell r="LI94" t="str">
            <v/>
          </cell>
          <cell r="LJ94" t="str">
            <v/>
          </cell>
          <cell r="LK94" t="str">
            <v/>
          </cell>
          <cell r="LL94" t="str">
            <v/>
          </cell>
          <cell r="LM94" t="str">
            <v/>
          </cell>
          <cell r="LN94" t="str">
            <v/>
          </cell>
          <cell r="LO94" t="str">
            <v/>
          </cell>
          <cell r="LP94" t="str">
            <v/>
          </cell>
          <cell r="LQ94" t="str">
            <v/>
          </cell>
          <cell r="LR94" t="str">
            <v/>
          </cell>
          <cell r="LS94" t="str">
            <v/>
          </cell>
          <cell r="LT94" t="str">
            <v/>
          </cell>
          <cell r="LU94">
            <v>75000</v>
          </cell>
          <cell r="LV94">
            <v>24349</v>
          </cell>
          <cell r="LW94" t="str">
            <v>Rock</v>
          </cell>
          <cell r="LX94">
            <v>400</v>
          </cell>
          <cell r="LY94" t="str">
            <v>Racine</v>
          </cell>
          <cell r="LZ94">
            <v>30</v>
          </cell>
          <cell r="MA94" t="str">
            <v>Waukesha</v>
          </cell>
          <cell r="MB94">
            <v>91</v>
          </cell>
          <cell r="MC94" t="str">
            <v>Kenosha</v>
          </cell>
          <cell r="MD94">
            <v>19</v>
          </cell>
          <cell r="ME94" t="str">
            <v/>
          </cell>
          <cell r="MF94" t="str">
            <v/>
          </cell>
          <cell r="MG94" t="str">
            <v/>
          </cell>
          <cell r="MH94" t="str">
            <v/>
          </cell>
          <cell r="MI94" t="str">
            <v/>
          </cell>
          <cell r="MJ94" t="str">
            <v/>
          </cell>
          <cell r="MK94" t="str">
            <v/>
          </cell>
          <cell r="ML94" t="str">
            <v/>
          </cell>
          <cell r="MM94" t="str">
            <v/>
          </cell>
          <cell r="MN94" t="str">
            <v/>
          </cell>
          <cell r="MO94" t="str">
            <v/>
          </cell>
          <cell r="MP94" t="str">
            <v/>
          </cell>
          <cell r="MQ94">
            <v>540</v>
          </cell>
          <cell r="MR94" t="str">
            <v/>
          </cell>
          <cell r="MS94">
            <v>0</v>
          </cell>
          <cell r="MT94" t="str">
            <v/>
          </cell>
          <cell r="MU94" t="str">
            <v/>
          </cell>
          <cell r="MV94" t="str">
            <v/>
          </cell>
          <cell r="MW94" t="str">
            <v/>
          </cell>
          <cell r="MX94" t="str">
            <v/>
          </cell>
          <cell r="MY94" t="str">
            <v/>
          </cell>
          <cell r="MZ94" t="str">
            <v/>
          </cell>
          <cell r="NA94" t="str">
            <v/>
          </cell>
          <cell r="NB94" t="str">
            <v/>
          </cell>
          <cell r="NC94">
            <v>0</v>
          </cell>
          <cell r="ND94" t="str">
            <v/>
          </cell>
          <cell r="NE94" t="str">
            <v/>
          </cell>
          <cell r="NF94">
            <v>0</v>
          </cell>
          <cell r="NG94" t="str">
            <v/>
          </cell>
          <cell r="NH94" t="str">
            <v/>
          </cell>
          <cell r="NI94" t="str">
            <v/>
          </cell>
          <cell r="NJ94" t="str">
            <v/>
          </cell>
          <cell r="NK94" t="str">
            <v/>
          </cell>
          <cell r="NL94" t="str">
            <v/>
          </cell>
          <cell r="NM94" t="str">
            <v/>
          </cell>
          <cell r="NN94" t="str">
            <v/>
          </cell>
          <cell r="NO94" t="str">
            <v/>
          </cell>
          <cell r="NP94">
            <v>0</v>
          </cell>
          <cell r="NQ94" t="str">
            <v>Lakeshores Library System ProPay</v>
          </cell>
          <cell r="NR94">
            <v>531</v>
          </cell>
          <cell r="NS94" t="str">
            <v/>
          </cell>
          <cell r="NT94" t="str">
            <v/>
          </cell>
          <cell r="NU94" t="str">
            <v/>
          </cell>
          <cell r="NV94" t="str">
            <v/>
          </cell>
          <cell r="NW94" t="str">
            <v/>
          </cell>
          <cell r="NX94" t="str">
            <v/>
          </cell>
          <cell r="NY94">
            <v>531</v>
          </cell>
          <cell r="NZ94">
            <v>0</v>
          </cell>
          <cell r="OA94">
            <v>36496</v>
          </cell>
          <cell r="OB94">
            <v>136916</v>
          </cell>
        </row>
        <row r="95">
          <cell r="BM95" t="str">
            <v>WI0089</v>
          </cell>
          <cell r="BN95" t="str">
            <v/>
          </cell>
          <cell r="BO95" t="str">
            <v/>
          </cell>
          <cell r="BP95" t="str">
            <v>03</v>
          </cell>
          <cell r="BQ95" t="str">
            <v>WI</v>
          </cell>
          <cell r="BR95" t="str">
            <v/>
          </cell>
          <cell r="BS95" t="str">
            <v/>
          </cell>
          <cell r="BT95" t="str">
            <v>2019</v>
          </cell>
          <cell r="BU95" t="str">
            <v/>
          </cell>
          <cell r="BV95">
            <v>1</v>
          </cell>
          <cell r="BW95" t="str">
            <v/>
          </cell>
          <cell r="BX95" t="str">
            <v/>
          </cell>
          <cell r="BY95" t="str">
            <v/>
          </cell>
          <cell r="BZ95" t="str">
            <v/>
          </cell>
          <cell r="CA95" t="str">
            <v>Lakeshores Library System</v>
          </cell>
          <cell r="CB95" t="str">
            <v>East Troy Lions Public Library</v>
          </cell>
          <cell r="CC95" t="str">
            <v>Mr</v>
          </cell>
          <cell r="CD95" t="str">
            <v>Jeffrey</v>
          </cell>
          <cell r="CE95" t="str">
            <v>Gartman</v>
          </cell>
          <cell r="CF95" t="str">
            <v>gartman@easttroy.lib.wi.us</v>
          </cell>
          <cell r="CG95" t="str">
            <v/>
          </cell>
          <cell r="CH95" t="str">
            <v/>
          </cell>
          <cell r="CI95" t="str">
            <v/>
          </cell>
          <cell r="CJ95" t="str">
            <v/>
          </cell>
          <cell r="CK95" t="str">
            <v/>
          </cell>
          <cell r="CL95" t="str">
            <v/>
          </cell>
          <cell r="CM95" t="str">
            <v>3094 Graydon Ave.</v>
          </cell>
          <cell r="CN95" t="str">
            <v>3094 Graydon Ave.</v>
          </cell>
          <cell r="CO95" t="str">
            <v>East Troy</v>
          </cell>
          <cell r="CP95" t="str">
            <v>53120</v>
          </cell>
          <cell r="CQ95" t="str">
            <v>1110</v>
          </cell>
          <cell r="CR95" t="str">
            <v>Walworth</v>
          </cell>
          <cell r="CS95" t="str">
            <v>WI</v>
          </cell>
          <cell r="CT95" t="str">
            <v>(262)642-6262</v>
          </cell>
          <cell r="CU95" t="str">
            <v/>
          </cell>
          <cell r="CV95" t="str">
            <v/>
          </cell>
          <cell r="CW95" t="str">
            <v>(262)642-6264</v>
          </cell>
          <cell r="CX95">
            <v>4800</v>
          </cell>
          <cell r="CY95">
            <v>0</v>
          </cell>
          <cell r="CZ95" t="str">
            <v>CE</v>
          </cell>
          <cell r="DA95">
            <v>46</v>
          </cell>
          <cell r="DB95">
            <v>26</v>
          </cell>
          <cell r="DC95">
            <v>46</v>
          </cell>
          <cell r="DD95">
            <v>52</v>
          </cell>
          <cell r="DE95">
            <v>26</v>
          </cell>
          <cell r="DF95">
            <v>2392</v>
          </cell>
          <cell r="DG95">
            <v>1196</v>
          </cell>
          <cell r="DH95">
            <v>1196</v>
          </cell>
          <cell r="DI95">
            <v>26309</v>
          </cell>
          <cell r="DJ95">
            <v>1400</v>
          </cell>
          <cell r="DK95">
            <v>157037</v>
          </cell>
          <cell r="DL95">
            <v>2537</v>
          </cell>
          <cell r="DM95">
            <v>102</v>
          </cell>
          <cell r="DN95">
            <v>54956</v>
          </cell>
          <cell r="DO95">
            <v>3465</v>
          </cell>
          <cell r="DP95">
            <v>204</v>
          </cell>
          <cell r="DQ95">
            <v>952</v>
          </cell>
          <cell r="DR95">
            <v>42</v>
          </cell>
          <cell r="DS95" t="str">
            <v/>
          </cell>
          <cell r="DT95" t="str">
            <v/>
          </cell>
          <cell r="DU95" t="str">
            <v/>
          </cell>
          <cell r="DV95" t="str">
            <v/>
          </cell>
          <cell r="DW95" t="str">
            <v/>
          </cell>
          <cell r="DX95" t="str">
            <v/>
          </cell>
          <cell r="DY95">
            <v>3</v>
          </cell>
          <cell r="DZ95">
            <v>5</v>
          </cell>
          <cell r="EA95">
            <v>50</v>
          </cell>
          <cell r="EB95">
            <v>58</v>
          </cell>
          <cell r="EC95">
            <v>56</v>
          </cell>
          <cell r="ED95">
            <v>245412</v>
          </cell>
          <cell r="EE95">
            <v>0.1072034</v>
          </cell>
          <cell r="EF95">
            <v>8</v>
          </cell>
          <cell r="EG95" t="str">
            <v/>
          </cell>
          <cell r="EH95">
            <v>56</v>
          </cell>
          <cell r="EI95">
            <v>1706</v>
          </cell>
          <cell r="EJ95">
            <v>38153</v>
          </cell>
          <cell r="EK95">
            <v>17008</v>
          </cell>
          <cell r="EL95" t="str">
            <v/>
          </cell>
          <cell r="EM95" t="str">
            <v/>
          </cell>
          <cell r="EN95" t="str">
            <v/>
          </cell>
          <cell r="EO95" t="str">
            <v>Categorized ILL Transactions</v>
          </cell>
          <cell r="EP95">
            <v>6449</v>
          </cell>
          <cell r="EQ95">
            <v>6465</v>
          </cell>
          <cell r="ER95">
            <v>220</v>
          </cell>
          <cell r="ES95">
            <v>168</v>
          </cell>
          <cell r="ET95" t="str">
            <v/>
          </cell>
          <cell r="EU95" t="str">
            <v/>
          </cell>
          <cell r="EV95">
            <v>6669</v>
          </cell>
          <cell r="EW95">
            <v>6633</v>
          </cell>
          <cell r="EX95" t="str">
            <v/>
          </cell>
          <cell r="EY95" t="str">
            <v/>
          </cell>
          <cell r="EZ95">
            <v>1779</v>
          </cell>
          <cell r="FA95">
            <v>1757</v>
          </cell>
          <cell r="FB95">
            <v>3536</v>
          </cell>
          <cell r="FC95" t="str">
            <v>Actual Count</v>
          </cell>
          <cell r="FD95">
            <v>2245</v>
          </cell>
          <cell r="FE95" t="str">
            <v>Actual Count</v>
          </cell>
          <cell r="FF95">
            <v>60463</v>
          </cell>
          <cell r="FG95" t="str">
            <v>Actual Count</v>
          </cell>
          <cell r="FH95">
            <v>2460</v>
          </cell>
          <cell r="FI95" t="str">
            <v>1</v>
          </cell>
          <cell r="FJ95">
            <v>1764</v>
          </cell>
          <cell r="FK95">
            <v>6856</v>
          </cell>
          <cell r="FL95" t="str">
            <v/>
          </cell>
          <cell r="FM95" t="str">
            <v/>
          </cell>
          <cell r="FN95">
            <v>117</v>
          </cell>
          <cell r="FO95">
            <v>229</v>
          </cell>
          <cell r="FP95">
            <v>-1</v>
          </cell>
          <cell r="FQ95">
            <v>-1</v>
          </cell>
          <cell r="FR95">
            <v>2961</v>
          </cell>
          <cell r="FS95">
            <v>2001</v>
          </cell>
          <cell r="FT95">
            <v>3</v>
          </cell>
          <cell r="FU95">
            <v>4965</v>
          </cell>
          <cell r="FV95">
            <v>198</v>
          </cell>
          <cell r="FW95">
            <v>-1</v>
          </cell>
          <cell r="FX95">
            <v>43118</v>
          </cell>
          <cell r="FY95">
            <v>43463</v>
          </cell>
          <cell r="FZ95">
            <v>260</v>
          </cell>
          <cell r="GA95">
            <v>25</v>
          </cell>
          <cell r="GB95">
            <v>33</v>
          </cell>
          <cell r="GC95">
            <v>318</v>
          </cell>
          <cell r="GD95">
            <v>4650</v>
          </cell>
          <cell r="GE95">
            <v>225</v>
          </cell>
          <cell r="GF95">
            <v>660</v>
          </cell>
          <cell r="GG95">
            <v>5535</v>
          </cell>
          <cell r="GH95">
            <v>10</v>
          </cell>
          <cell r="GI95">
            <v>10</v>
          </cell>
          <cell r="GJ95" t="str">
            <v>Ms.</v>
          </cell>
          <cell r="GK95" t="str">
            <v>Kristina</v>
          </cell>
          <cell r="GL95" t="str">
            <v>Murphy</v>
          </cell>
          <cell r="GM95" t="str">
            <v>W2381 St. Peters Road</v>
          </cell>
          <cell r="GN95" t="str">
            <v>East Troy</v>
          </cell>
          <cell r="GO95" t="str">
            <v>53120</v>
          </cell>
          <cell r="GP95" t="str">
            <v>et@easttroy.lib.wi.us</v>
          </cell>
          <cell r="GQ95" t="str">
            <v>Ms.</v>
          </cell>
          <cell r="GR95" t="str">
            <v>Mary</v>
          </cell>
          <cell r="GS95" t="str">
            <v>Hubbard-Nugent</v>
          </cell>
          <cell r="GT95" t="str">
            <v>2817 Austin Street</v>
          </cell>
          <cell r="GU95" t="str">
            <v>East Troy</v>
          </cell>
          <cell r="GV95" t="str">
            <v>53120</v>
          </cell>
          <cell r="GW95" t="str">
            <v>mmhnugent@gmail.com</v>
          </cell>
          <cell r="GX95" t="str">
            <v>Ms.</v>
          </cell>
          <cell r="GY95" t="str">
            <v>Kathryn</v>
          </cell>
          <cell r="GZ95" t="str">
            <v>Brobst</v>
          </cell>
          <cell r="HA95" t="str">
            <v>2933 North Street</v>
          </cell>
          <cell r="HB95" t="str">
            <v>East Troy</v>
          </cell>
          <cell r="HC95" t="str">
            <v>53120</v>
          </cell>
          <cell r="HD95" t="str">
            <v>kjaerbro@gmail.com</v>
          </cell>
          <cell r="HE95" t="str">
            <v>Ms.</v>
          </cell>
          <cell r="HF95" t="str">
            <v>Tami</v>
          </cell>
          <cell r="HG95" t="str">
            <v>Bartoli</v>
          </cell>
          <cell r="HH95" t="str">
            <v>W313 S6637 Spring Drive</v>
          </cell>
          <cell r="HI95" t="str">
            <v>Mukwonago</v>
          </cell>
          <cell r="HJ95" t="str">
            <v>53149</v>
          </cell>
          <cell r="HK95" t="str">
            <v>bartam@easttroy.k12.wi.us</v>
          </cell>
          <cell r="HL95" t="str">
            <v>Ms.</v>
          </cell>
          <cell r="HM95" t="str">
            <v>Santa</v>
          </cell>
          <cell r="HN95" t="str">
            <v>Consiglio</v>
          </cell>
          <cell r="HO95" t="str">
            <v>N8420 Booth Lake Heights Road</v>
          </cell>
          <cell r="HP95" t="str">
            <v>East Troy</v>
          </cell>
          <cell r="HQ95" t="str">
            <v>53120</v>
          </cell>
          <cell r="HR95" t="str">
            <v>smc53120@gmail.com</v>
          </cell>
          <cell r="HS95" t="str">
            <v>Mr.</v>
          </cell>
          <cell r="HT95" t="str">
            <v>Robert</v>
          </cell>
          <cell r="HU95" t="str">
            <v>Rabay</v>
          </cell>
          <cell r="HV95" t="str">
            <v>1672 Thomas Drive</v>
          </cell>
          <cell r="HW95" t="str">
            <v>East Troy</v>
          </cell>
          <cell r="HX95" t="str">
            <v>53120</v>
          </cell>
          <cell r="HY95" t="str">
            <v>butcheryl@hotmail.com</v>
          </cell>
          <cell r="HZ95" t="str">
            <v>Ms.</v>
          </cell>
          <cell r="IA95" t="str">
            <v>Leslie</v>
          </cell>
          <cell r="IB95" t="str">
            <v>Thomas</v>
          </cell>
          <cell r="IC95" t="str">
            <v>2519 Michele Lane</v>
          </cell>
          <cell r="ID95" t="str">
            <v>East Troy</v>
          </cell>
          <cell r="IE95" t="str">
            <v>53210</v>
          </cell>
          <cell r="IF95" t="str">
            <v>littlepink_00@yahoo.com</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cell r="JW95" t="str">
            <v/>
          </cell>
          <cell r="JX95" t="str">
            <v/>
          </cell>
          <cell r="JY95" t="str">
            <v/>
          </cell>
          <cell r="JZ95" t="str">
            <v/>
          </cell>
          <cell r="KA95" t="str">
            <v/>
          </cell>
          <cell r="KB95" t="str">
            <v/>
          </cell>
          <cell r="KC95" t="str">
            <v/>
          </cell>
          <cell r="KD95" t="str">
            <v/>
          </cell>
          <cell r="KE95" t="str">
            <v/>
          </cell>
          <cell r="KF95" t="str">
            <v/>
          </cell>
          <cell r="KG95" t="str">
            <v/>
          </cell>
          <cell r="KH95" t="str">
            <v/>
          </cell>
          <cell r="KI95" t="str">
            <v/>
          </cell>
          <cell r="KJ95" t="str">
            <v/>
          </cell>
          <cell r="KK95" t="str">
            <v/>
          </cell>
          <cell r="KL95" t="str">
            <v/>
          </cell>
          <cell r="KM95" t="str">
            <v/>
          </cell>
          <cell r="KN95" t="str">
            <v/>
          </cell>
          <cell r="KO95" t="str">
            <v/>
          </cell>
          <cell r="KP95" t="str">
            <v/>
          </cell>
          <cell r="KQ95" t="str">
            <v/>
          </cell>
          <cell r="KR95" t="str">
            <v/>
          </cell>
          <cell r="KS95" t="str">
            <v/>
          </cell>
          <cell r="KT95" t="str">
            <v/>
          </cell>
          <cell r="KU95" t="str">
            <v/>
          </cell>
          <cell r="KV95" t="str">
            <v/>
          </cell>
          <cell r="KW95" t="str">
            <v/>
          </cell>
          <cell r="KX95" t="str">
            <v/>
          </cell>
          <cell r="KY95">
            <v>7</v>
          </cell>
          <cell r="KZ95" t="str">
            <v>Village</v>
          </cell>
          <cell r="LA95" t="str">
            <v>East Troy</v>
          </cell>
          <cell r="LB95">
            <v>152430</v>
          </cell>
          <cell r="LC95" t="str">
            <v/>
          </cell>
          <cell r="LD95" t="str">
            <v/>
          </cell>
          <cell r="LE95" t="str">
            <v/>
          </cell>
          <cell r="LF95" t="str">
            <v/>
          </cell>
          <cell r="LG95" t="str">
            <v/>
          </cell>
          <cell r="LH95" t="str">
            <v/>
          </cell>
          <cell r="LI95" t="str">
            <v/>
          </cell>
          <cell r="LJ95" t="str">
            <v/>
          </cell>
          <cell r="LK95" t="str">
            <v/>
          </cell>
          <cell r="LL95" t="str">
            <v/>
          </cell>
          <cell r="LM95" t="str">
            <v/>
          </cell>
          <cell r="LN95" t="str">
            <v/>
          </cell>
          <cell r="LO95" t="str">
            <v/>
          </cell>
          <cell r="LP95" t="str">
            <v/>
          </cell>
          <cell r="LQ95" t="str">
            <v/>
          </cell>
          <cell r="LR95" t="str">
            <v/>
          </cell>
          <cell r="LS95" t="str">
            <v/>
          </cell>
          <cell r="LT95" t="str">
            <v/>
          </cell>
          <cell r="LU95">
            <v>152430</v>
          </cell>
          <cell r="LV95">
            <v>91004</v>
          </cell>
          <cell r="LW95" t="str">
            <v>Waukesha</v>
          </cell>
          <cell r="LX95">
            <v>2379</v>
          </cell>
          <cell r="LY95" t="str">
            <v>Racine</v>
          </cell>
          <cell r="LZ95">
            <v>626</v>
          </cell>
          <cell r="MA95" t="str">
            <v>Kenosha</v>
          </cell>
          <cell r="MB95">
            <v>21</v>
          </cell>
          <cell r="MC95" t="str">
            <v/>
          </cell>
          <cell r="MD95" t="str">
            <v/>
          </cell>
          <cell r="ME95" t="str">
            <v/>
          </cell>
          <cell r="MF95" t="str">
            <v/>
          </cell>
          <cell r="MG95" t="str">
            <v/>
          </cell>
          <cell r="MH95" t="str">
            <v/>
          </cell>
          <cell r="MI95" t="str">
            <v/>
          </cell>
          <cell r="MJ95" t="str">
            <v/>
          </cell>
          <cell r="MK95" t="str">
            <v/>
          </cell>
          <cell r="ML95" t="str">
            <v/>
          </cell>
          <cell r="MM95" t="str">
            <v/>
          </cell>
          <cell r="MN95" t="str">
            <v/>
          </cell>
          <cell r="MO95" t="str">
            <v/>
          </cell>
          <cell r="MP95" t="str">
            <v/>
          </cell>
          <cell r="MQ95">
            <v>3026</v>
          </cell>
          <cell r="MR95" t="str">
            <v/>
          </cell>
          <cell r="MS95">
            <v>0</v>
          </cell>
          <cell r="MT95" t="str">
            <v/>
          </cell>
          <cell r="MU95">
            <v>0</v>
          </cell>
          <cell r="MV95" t="str">
            <v/>
          </cell>
          <cell r="MW95">
            <v>0</v>
          </cell>
          <cell r="MX95" t="str">
            <v/>
          </cell>
          <cell r="MY95">
            <v>0</v>
          </cell>
          <cell r="MZ95">
            <v>0</v>
          </cell>
          <cell r="NA95" t="str">
            <v/>
          </cell>
          <cell r="NB95">
            <v>0</v>
          </cell>
          <cell r="NC95">
            <v>0</v>
          </cell>
          <cell r="ND95" t="str">
            <v/>
          </cell>
          <cell r="NE95" t="str">
            <v>0</v>
          </cell>
          <cell r="NF95">
            <v>0</v>
          </cell>
          <cell r="NG95" t="str">
            <v/>
          </cell>
          <cell r="NH95" t="str">
            <v/>
          </cell>
          <cell r="NI95" t="str">
            <v/>
          </cell>
          <cell r="NJ95" t="str">
            <v/>
          </cell>
          <cell r="NK95" t="str">
            <v/>
          </cell>
          <cell r="NL95" t="str">
            <v/>
          </cell>
          <cell r="NM95" t="str">
            <v/>
          </cell>
          <cell r="NN95" t="str">
            <v/>
          </cell>
          <cell r="NO95" t="str">
            <v/>
          </cell>
          <cell r="NP95">
            <v>0</v>
          </cell>
          <cell r="NQ95" t="str">
            <v/>
          </cell>
          <cell r="NR95">
            <v>624</v>
          </cell>
          <cell r="NS95" t="str">
            <v/>
          </cell>
          <cell r="NT95" t="str">
            <v/>
          </cell>
          <cell r="NU95" t="str">
            <v/>
          </cell>
          <cell r="NV95" t="str">
            <v/>
          </cell>
          <cell r="NW95" t="str">
            <v/>
          </cell>
          <cell r="NX95" t="str">
            <v/>
          </cell>
          <cell r="NY95">
            <v>624</v>
          </cell>
          <cell r="NZ95">
            <v>29731</v>
          </cell>
          <cell r="OA95">
            <v>10650</v>
          </cell>
          <cell r="OB95">
            <v>287465</v>
          </cell>
        </row>
        <row r="96">
          <cell r="BM96" t="str">
            <v>WI0104</v>
          </cell>
          <cell r="BN96" t="str">
            <v/>
          </cell>
          <cell r="BO96" t="str">
            <v/>
          </cell>
          <cell r="BP96" t="str">
            <v>03</v>
          </cell>
          <cell r="BQ96" t="str">
            <v>WI</v>
          </cell>
          <cell r="BR96" t="str">
            <v/>
          </cell>
          <cell r="BS96" t="str">
            <v/>
          </cell>
          <cell r="BT96" t="str">
            <v>2019</v>
          </cell>
          <cell r="BU96" t="str">
            <v/>
          </cell>
          <cell r="BV96">
            <v>2</v>
          </cell>
          <cell r="BW96" t="str">
            <v/>
          </cell>
          <cell r="BX96" t="str">
            <v/>
          </cell>
          <cell r="BY96" t="str">
            <v/>
          </cell>
          <cell r="BZ96" t="str">
            <v/>
          </cell>
          <cell r="CA96" t="str">
            <v>Lakeshores Library System</v>
          </cell>
          <cell r="CB96" t="str">
            <v>Fontana Public Library</v>
          </cell>
          <cell r="CC96" t="str">
            <v>Mr</v>
          </cell>
          <cell r="CD96" t="str">
            <v>Walter</v>
          </cell>
          <cell r="CE96" t="str">
            <v>Burkhalter</v>
          </cell>
          <cell r="CF96" t="str">
            <v>wburkhalter@fontana.lib.wi.us</v>
          </cell>
          <cell r="CG96" t="str">
            <v/>
          </cell>
          <cell r="CH96" t="str">
            <v/>
          </cell>
          <cell r="CI96" t="str">
            <v/>
          </cell>
          <cell r="CJ96" t="str">
            <v/>
          </cell>
          <cell r="CK96" t="str">
            <v/>
          </cell>
          <cell r="CL96" t="str">
            <v/>
          </cell>
          <cell r="CM96" t="str">
            <v>166 2nd Ave.</v>
          </cell>
          <cell r="CN96" t="str">
            <v>PO Box 437</v>
          </cell>
          <cell r="CO96" t="str">
            <v>Fontana</v>
          </cell>
          <cell r="CP96" t="str">
            <v>53125</v>
          </cell>
          <cell r="CQ96" t="str">
            <v>0437</v>
          </cell>
          <cell r="CR96" t="str">
            <v>Walworth</v>
          </cell>
          <cell r="CS96" t="str">
            <v>WI</v>
          </cell>
          <cell r="CT96" t="str">
            <v>(262)275-5107</v>
          </cell>
          <cell r="CU96" t="str">
            <v/>
          </cell>
          <cell r="CV96" t="str">
            <v/>
          </cell>
          <cell r="CW96" t="str">
            <v>(262)275-2179</v>
          </cell>
          <cell r="CX96">
            <v>7100</v>
          </cell>
          <cell r="CY96">
            <v>0</v>
          </cell>
          <cell r="CZ96" t="str">
            <v>CE</v>
          </cell>
          <cell r="DA96">
            <v>44</v>
          </cell>
          <cell r="DB96">
            <v>52</v>
          </cell>
          <cell r="DC96" t="str">
            <v/>
          </cell>
          <cell r="DD96">
            <v>52</v>
          </cell>
          <cell r="DE96" t="str">
            <v/>
          </cell>
          <cell r="DF96">
            <v>2288</v>
          </cell>
          <cell r="DG96">
            <v>2288</v>
          </cell>
          <cell r="DH96" t="str">
            <v/>
          </cell>
          <cell r="DI96">
            <v>29409</v>
          </cell>
          <cell r="DJ96">
            <v>1136</v>
          </cell>
          <cell r="DK96">
            <v>157037</v>
          </cell>
          <cell r="DL96">
            <v>3549</v>
          </cell>
          <cell r="DM96">
            <v>93</v>
          </cell>
          <cell r="DN96">
            <v>54956</v>
          </cell>
          <cell r="DO96">
            <v>4960</v>
          </cell>
          <cell r="DP96">
            <v>338</v>
          </cell>
          <cell r="DQ96">
            <v>952</v>
          </cell>
          <cell r="DR96">
            <v>20</v>
          </cell>
          <cell r="DS96" t="str">
            <v/>
          </cell>
          <cell r="DT96" t="str">
            <v>Art Prints and Art Objects</v>
          </cell>
          <cell r="DU96" t="str">
            <v/>
          </cell>
          <cell r="DV96" t="str">
            <v/>
          </cell>
          <cell r="DW96" t="str">
            <v/>
          </cell>
          <cell r="DX96" t="str">
            <v/>
          </cell>
          <cell r="DY96">
            <v>0</v>
          </cell>
          <cell r="DZ96">
            <v>5</v>
          </cell>
          <cell r="EA96">
            <v>50</v>
          </cell>
          <cell r="EB96">
            <v>55</v>
          </cell>
          <cell r="EC96">
            <v>82</v>
          </cell>
          <cell r="ED96">
            <v>251020</v>
          </cell>
          <cell r="EE96">
            <v>0.117158</v>
          </cell>
          <cell r="EF96">
            <v>5</v>
          </cell>
          <cell r="EG96" t="str">
            <v/>
          </cell>
          <cell r="EH96">
            <v>82</v>
          </cell>
          <cell r="EI96">
            <v>1567</v>
          </cell>
          <cell r="EJ96">
            <v>26640</v>
          </cell>
          <cell r="EK96">
            <v>4379</v>
          </cell>
          <cell r="EL96" t="str">
            <v/>
          </cell>
          <cell r="EM96" t="str">
            <v/>
          </cell>
          <cell r="EN96" t="str">
            <v/>
          </cell>
          <cell r="EO96" t="str">
            <v>Categorized ILL Transactions</v>
          </cell>
          <cell r="EP96">
            <v>10377</v>
          </cell>
          <cell r="EQ96">
            <v>3456</v>
          </cell>
          <cell r="ER96">
            <v>88</v>
          </cell>
          <cell r="ES96">
            <v>236</v>
          </cell>
          <cell r="ET96" t="str">
            <v/>
          </cell>
          <cell r="EU96" t="str">
            <v/>
          </cell>
          <cell r="EV96">
            <v>10465</v>
          </cell>
          <cell r="EW96">
            <v>3692</v>
          </cell>
          <cell r="EX96" t="str">
            <v/>
          </cell>
          <cell r="EY96" t="str">
            <v/>
          </cell>
          <cell r="EZ96">
            <v>1243</v>
          </cell>
          <cell r="FA96">
            <v>519</v>
          </cell>
          <cell r="FB96">
            <v>1762</v>
          </cell>
          <cell r="FC96" t="str">
            <v>Did Not Collect</v>
          </cell>
          <cell r="FD96" t="str">
            <v/>
          </cell>
          <cell r="FE96" t="str">
            <v>Actual Count</v>
          </cell>
          <cell r="FF96">
            <v>22119</v>
          </cell>
          <cell r="FG96" t="str">
            <v>Actual Count</v>
          </cell>
          <cell r="FH96">
            <v>1037</v>
          </cell>
          <cell r="FI96" t="str">
            <v>0</v>
          </cell>
          <cell r="FJ96" t="str">
            <v/>
          </cell>
          <cell r="FK96" t="str">
            <v/>
          </cell>
          <cell r="FL96" t="str">
            <v/>
          </cell>
          <cell r="FM96" t="str">
            <v/>
          </cell>
          <cell r="FN96" t="str">
            <v/>
          </cell>
          <cell r="FO96">
            <v>95</v>
          </cell>
          <cell r="FP96" t="str">
            <v/>
          </cell>
          <cell r="FQ96">
            <v>-1</v>
          </cell>
          <cell r="FR96">
            <v>2568</v>
          </cell>
          <cell r="FS96">
            <v>2059</v>
          </cell>
          <cell r="FT96">
            <v>3</v>
          </cell>
          <cell r="FU96">
            <v>4630</v>
          </cell>
          <cell r="FV96">
            <v>99</v>
          </cell>
          <cell r="FW96">
            <v>-1</v>
          </cell>
          <cell r="FX96">
            <v>31270</v>
          </cell>
          <cell r="FY96">
            <v>31365</v>
          </cell>
          <cell r="FZ96">
            <v>11</v>
          </cell>
          <cell r="GA96">
            <v>0</v>
          </cell>
          <cell r="GB96">
            <v>49</v>
          </cell>
          <cell r="GC96">
            <v>60</v>
          </cell>
          <cell r="GD96">
            <v>330</v>
          </cell>
          <cell r="GE96">
            <v>0</v>
          </cell>
          <cell r="GF96">
            <v>591</v>
          </cell>
          <cell r="GG96">
            <v>921</v>
          </cell>
          <cell r="GH96">
            <v>8</v>
          </cell>
          <cell r="GI96">
            <v>8</v>
          </cell>
          <cell r="GJ96" t="str">
            <v>Mr.</v>
          </cell>
          <cell r="GK96" t="str">
            <v>Thomas</v>
          </cell>
          <cell r="GL96" t="str">
            <v>Whowell</v>
          </cell>
          <cell r="GM96" t="str">
            <v>384 North Shore Drive</v>
          </cell>
          <cell r="GN96" t="str">
            <v>Fontana</v>
          </cell>
          <cell r="GO96" t="str">
            <v>53125</v>
          </cell>
          <cell r="GP96" t="str">
            <v>tw@gordyboats.com</v>
          </cell>
          <cell r="GQ96" t="str">
            <v>Ms.</v>
          </cell>
          <cell r="GR96" t="str">
            <v>Mary Kay</v>
          </cell>
          <cell r="GS96" t="str">
            <v>Frazier</v>
          </cell>
          <cell r="GT96" t="str">
            <v>900 Sauganash Drive</v>
          </cell>
          <cell r="GU96" t="str">
            <v>Fontana</v>
          </cell>
          <cell r="GV96" t="str">
            <v>53125-1310</v>
          </cell>
          <cell r="GW96" t="str">
            <v>mkfrazier3@charter.net</v>
          </cell>
          <cell r="GX96" t="str">
            <v>Ms.</v>
          </cell>
          <cell r="GY96" t="str">
            <v>Dolly</v>
          </cell>
          <cell r="GZ96" t="str">
            <v>Schneidwind</v>
          </cell>
          <cell r="HA96" t="str">
            <v>266 White Oak Drive</v>
          </cell>
          <cell r="HB96" t="str">
            <v>Fontana</v>
          </cell>
          <cell r="HC96" t="str">
            <v>53125-1111</v>
          </cell>
          <cell r="HD96" t="str">
            <v>capndolly@gmail.com</v>
          </cell>
          <cell r="HE96" t="str">
            <v>Ms.</v>
          </cell>
          <cell r="HF96" t="str">
            <v>Cynthia</v>
          </cell>
          <cell r="HG96" t="str">
            <v>Wilson</v>
          </cell>
          <cell r="HH96" t="str">
            <v>813 Van Slyke Drive</v>
          </cell>
          <cell r="HI96" t="str">
            <v>Fontana</v>
          </cell>
          <cell r="HJ96" t="str">
            <v>53125-1306</v>
          </cell>
          <cell r="HK96" t="str">
            <v>cbw1123@gmail.com</v>
          </cell>
          <cell r="HL96" t="str">
            <v>Ms.</v>
          </cell>
          <cell r="HM96" t="str">
            <v>Margaret</v>
          </cell>
          <cell r="HN96" t="str">
            <v>Reuland</v>
          </cell>
          <cell r="HO96" t="str">
            <v>490 North Shore Drive</v>
          </cell>
          <cell r="HP96" t="str">
            <v>Fontana</v>
          </cell>
          <cell r="HQ96" t="str">
            <v>53125</v>
          </cell>
          <cell r="HR96" t="str">
            <v>margaretreuland@hotmail.com</v>
          </cell>
          <cell r="HS96" t="str">
            <v>Mr.</v>
          </cell>
          <cell r="HT96" t="str">
            <v>Joseph A.</v>
          </cell>
          <cell r="HU96" t="str">
            <v>McHugh</v>
          </cell>
          <cell r="HV96" t="str">
            <v>227 Kinzie Avenue</v>
          </cell>
          <cell r="HW96" t="str">
            <v>Fontana</v>
          </cell>
          <cell r="HX96" t="str">
            <v>53125-1147</v>
          </cell>
          <cell r="HY96" t="str">
            <v>joseph.a.mchugh@gmail.com</v>
          </cell>
          <cell r="HZ96" t="str">
            <v/>
          </cell>
          <cell r="IA96" t="str">
            <v>Vacant</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cell r="JW96" t="str">
            <v/>
          </cell>
          <cell r="JX96" t="str">
            <v/>
          </cell>
          <cell r="JY96" t="str">
            <v/>
          </cell>
          <cell r="JZ96" t="str">
            <v/>
          </cell>
          <cell r="KA96" t="str">
            <v/>
          </cell>
          <cell r="KB96" t="str">
            <v/>
          </cell>
          <cell r="KC96" t="str">
            <v/>
          </cell>
          <cell r="KD96" t="str">
            <v/>
          </cell>
          <cell r="KE96" t="str">
            <v/>
          </cell>
          <cell r="KF96" t="str">
            <v/>
          </cell>
          <cell r="KG96" t="str">
            <v/>
          </cell>
          <cell r="KH96" t="str">
            <v/>
          </cell>
          <cell r="KI96" t="str">
            <v/>
          </cell>
          <cell r="KJ96" t="str">
            <v/>
          </cell>
          <cell r="KK96" t="str">
            <v/>
          </cell>
          <cell r="KL96" t="str">
            <v/>
          </cell>
          <cell r="KM96" t="str">
            <v/>
          </cell>
          <cell r="KN96" t="str">
            <v/>
          </cell>
          <cell r="KO96" t="str">
            <v/>
          </cell>
          <cell r="KP96" t="str">
            <v/>
          </cell>
          <cell r="KQ96" t="str">
            <v/>
          </cell>
          <cell r="KR96" t="str">
            <v/>
          </cell>
          <cell r="KS96" t="str">
            <v/>
          </cell>
          <cell r="KT96" t="str">
            <v/>
          </cell>
          <cell r="KU96" t="str">
            <v/>
          </cell>
          <cell r="KV96" t="str">
            <v/>
          </cell>
          <cell r="KW96" t="str">
            <v/>
          </cell>
          <cell r="KX96" t="str">
            <v/>
          </cell>
          <cell r="KY96">
            <v>7</v>
          </cell>
          <cell r="KZ96" t="str">
            <v>Village</v>
          </cell>
          <cell r="LA96" t="str">
            <v>Village of Fontana-on-Geneva Lake</v>
          </cell>
          <cell r="LB96">
            <v>232714</v>
          </cell>
          <cell r="LC96" t="str">
            <v/>
          </cell>
          <cell r="LD96" t="str">
            <v/>
          </cell>
          <cell r="LE96" t="str">
            <v/>
          </cell>
          <cell r="LF96" t="str">
            <v/>
          </cell>
          <cell r="LG96" t="str">
            <v/>
          </cell>
          <cell r="LH96" t="str">
            <v/>
          </cell>
          <cell r="LI96" t="str">
            <v/>
          </cell>
          <cell r="LJ96" t="str">
            <v/>
          </cell>
          <cell r="LK96" t="str">
            <v/>
          </cell>
          <cell r="LL96" t="str">
            <v/>
          </cell>
          <cell r="LM96" t="str">
            <v/>
          </cell>
          <cell r="LN96" t="str">
            <v/>
          </cell>
          <cell r="LO96" t="str">
            <v/>
          </cell>
          <cell r="LP96" t="str">
            <v/>
          </cell>
          <cell r="LQ96" t="str">
            <v/>
          </cell>
          <cell r="LR96" t="str">
            <v/>
          </cell>
          <cell r="LS96" t="str">
            <v/>
          </cell>
          <cell r="LT96" t="str">
            <v/>
          </cell>
          <cell r="LU96">
            <v>232714</v>
          </cell>
          <cell r="LV96">
            <v>33731</v>
          </cell>
          <cell r="LW96" t="str">
            <v>Kenosha</v>
          </cell>
          <cell r="LX96">
            <v>351</v>
          </cell>
          <cell r="LY96" t="str">
            <v/>
          </cell>
          <cell r="LZ96" t="str">
            <v/>
          </cell>
          <cell r="MA96" t="str">
            <v/>
          </cell>
          <cell r="MB96" t="str">
            <v/>
          </cell>
          <cell r="MC96" t="str">
            <v/>
          </cell>
          <cell r="MD96" t="str">
            <v/>
          </cell>
          <cell r="ME96" t="str">
            <v/>
          </cell>
          <cell r="MF96" t="str">
            <v/>
          </cell>
          <cell r="MG96" t="str">
            <v/>
          </cell>
          <cell r="MH96" t="str">
            <v/>
          </cell>
          <cell r="MI96" t="str">
            <v/>
          </cell>
          <cell r="MJ96" t="str">
            <v/>
          </cell>
          <cell r="MK96" t="str">
            <v/>
          </cell>
          <cell r="ML96" t="str">
            <v/>
          </cell>
          <cell r="MM96" t="str">
            <v/>
          </cell>
          <cell r="MN96" t="str">
            <v/>
          </cell>
          <cell r="MO96" t="str">
            <v/>
          </cell>
          <cell r="MP96" t="str">
            <v/>
          </cell>
          <cell r="MQ96">
            <v>351</v>
          </cell>
          <cell r="MR96" t="str">
            <v/>
          </cell>
          <cell r="MS96">
            <v>0</v>
          </cell>
          <cell r="MT96" t="str">
            <v/>
          </cell>
          <cell r="MU96" t="str">
            <v/>
          </cell>
          <cell r="MV96" t="str">
            <v/>
          </cell>
          <cell r="MW96" t="str">
            <v/>
          </cell>
          <cell r="MX96" t="str">
            <v/>
          </cell>
          <cell r="MY96" t="str">
            <v/>
          </cell>
          <cell r="MZ96" t="str">
            <v/>
          </cell>
          <cell r="NA96" t="str">
            <v/>
          </cell>
          <cell r="NB96" t="str">
            <v/>
          </cell>
          <cell r="NC96">
            <v>0</v>
          </cell>
          <cell r="ND96" t="str">
            <v/>
          </cell>
          <cell r="NE96" t="str">
            <v/>
          </cell>
          <cell r="NF96">
            <v>0</v>
          </cell>
          <cell r="NG96" t="str">
            <v/>
          </cell>
          <cell r="NH96" t="str">
            <v/>
          </cell>
          <cell r="NI96" t="str">
            <v/>
          </cell>
          <cell r="NJ96" t="str">
            <v/>
          </cell>
          <cell r="NK96" t="str">
            <v/>
          </cell>
          <cell r="NL96" t="str">
            <v/>
          </cell>
          <cell r="NM96" t="str">
            <v/>
          </cell>
          <cell r="NN96" t="str">
            <v/>
          </cell>
          <cell r="NO96" t="str">
            <v/>
          </cell>
          <cell r="NP96">
            <v>0</v>
          </cell>
          <cell r="NQ96" t="str">
            <v>Fines received from SHARE</v>
          </cell>
          <cell r="NR96">
            <v>390</v>
          </cell>
          <cell r="NS96" t="str">
            <v/>
          </cell>
          <cell r="NT96" t="str">
            <v/>
          </cell>
          <cell r="NU96" t="str">
            <v/>
          </cell>
          <cell r="NV96" t="str">
            <v/>
          </cell>
          <cell r="NW96" t="str">
            <v/>
          </cell>
          <cell r="NX96" t="str">
            <v/>
          </cell>
          <cell r="NY96">
            <v>390</v>
          </cell>
          <cell r="NZ96" t="str">
            <v/>
          </cell>
          <cell r="OA96">
            <v>0</v>
          </cell>
          <cell r="OB96">
            <v>267186</v>
          </cell>
        </row>
        <row r="97">
          <cell r="BM97" t="str">
            <v>WI0112</v>
          </cell>
          <cell r="BN97" t="str">
            <v/>
          </cell>
          <cell r="BO97" t="str">
            <v/>
          </cell>
          <cell r="BP97" t="str">
            <v>03</v>
          </cell>
          <cell r="BQ97" t="str">
            <v>WI</v>
          </cell>
          <cell r="BR97" t="str">
            <v/>
          </cell>
          <cell r="BS97" t="str">
            <v/>
          </cell>
          <cell r="BT97" t="str">
            <v>2019</v>
          </cell>
          <cell r="BU97" t="str">
            <v/>
          </cell>
          <cell r="BV97">
            <v>2</v>
          </cell>
          <cell r="BW97" t="str">
            <v/>
          </cell>
          <cell r="BX97" t="str">
            <v/>
          </cell>
          <cell r="BY97" t="str">
            <v/>
          </cell>
          <cell r="BZ97" t="str">
            <v/>
          </cell>
          <cell r="CA97" t="str">
            <v>Lakeshores Library System</v>
          </cell>
          <cell r="CB97" t="str">
            <v>Genoa City Public Library</v>
          </cell>
          <cell r="CC97" t="str">
            <v>Ms</v>
          </cell>
          <cell r="CD97" t="str">
            <v>Lisa</v>
          </cell>
          <cell r="CE97" t="str">
            <v>Ahler</v>
          </cell>
          <cell r="CF97" t="str">
            <v>genoa@genoacity.lib.wi.us</v>
          </cell>
          <cell r="CG97" t="str">
            <v/>
          </cell>
          <cell r="CH97" t="str">
            <v/>
          </cell>
          <cell r="CI97" t="str">
            <v/>
          </cell>
          <cell r="CJ97" t="str">
            <v/>
          </cell>
          <cell r="CK97" t="str">
            <v/>
          </cell>
          <cell r="CL97" t="str">
            <v/>
          </cell>
          <cell r="CM97" t="str">
            <v>126 Freeman St.</v>
          </cell>
          <cell r="CN97" t="str">
            <v>PO Box 727</v>
          </cell>
          <cell r="CO97" t="str">
            <v>Genoa City</v>
          </cell>
          <cell r="CP97" t="str">
            <v>53128</v>
          </cell>
          <cell r="CQ97" t="str">
            <v>0727</v>
          </cell>
          <cell r="CR97" t="str">
            <v>Walworth</v>
          </cell>
          <cell r="CS97" t="str">
            <v>WI</v>
          </cell>
          <cell r="CT97" t="str">
            <v>(262)279-6188</v>
          </cell>
          <cell r="CU97" t="str">
            <v/>
          </cell>
          <cell r="CV97" t="str">
            <v/>
          </cell>
          <cell r="CW97" t="str">
            <v>(262)279-3665</v>
          </cell>
          <cell r="CX97">
            <v>2400</v>
          </cell>
          <cell r="CY97">
            <v>0</v>
          </cell>
          <cell r="CZ97" t="str">
            <v>CE</v>
          </cell>
          <cell r="DA97">
            <v>48</v>
          </cell>
          <cell r="DB97">
            <v>26</v>
          </cell>
          <cell r="DC97">
            <v>48</v>
          </cell>
          <cell r="DD97">
            <v>52</v>
          </cell>
          <cell r="DE97">
            <v>26</v>
          </cell>
          <cell r="DF97">
            <v>2496</v>
          </cell>
          <cell r="DG97">
            <v>1248</v>
          </cell>
          <cell r="DH97">
            <v>1248</v>
          </cell>
          <cell r="DI97">
            <v>31595</v>
          </cell>
          <cell r="DJ97">
            <v>1670</v>
          </cell>
          <cell r="DK97">
            <v>157037</v>
          </cell>
          <cell r="DL97">
            <v>2282</v>
          </cell>
          <cell r="DM97">
            <v>141</v>
          </cell>
          <cell r="DN97">
            <v>54956</v>
          </cell>
          <cell r="DO97">
            <v>4208</v>
          </cell>
          <cell r="DP97">
            <v>347</v>
          </cell>
          <cell r="DQ97">
            <v>952</v>
          </cell>
          <cell r="DR97">
            <v>0</v>
          </cell>
          <cell r="DS97" t="str">
            <v/>
          </cell>
          <cell r="DT97" t="str">
            <v>0</v>
          </cell>
          <cell r="DU97" t="str">
            <v/>
          </cell>
          <cell r="DV97" t="str">
            <v/>
          </cell>
          <cell r="DW97" t="str">
            <v/>
          </cell>
          <cell r="DX97" t="str">
            <v/>
          </cell>
          <cell r="DY97">
            <v>1</v>
          </cell>
          <cell r="DZ97">
            <v>5</v>
          </cell>
          <cell r="EA97">
            <v>50</v>
          </cell>
          <cell r="EB97">
            <v>56</v>
          </cell>
          <cell r="EC97">
            <v>45</v>
          </cell>
          <cell r="ED97">
            <v>251131</v>
          </cell>
          <cell r="EE97">
            <v>0.1258108</v>
          </cell>
          <cell r="EF97">
            <v>6</v>
          </cell>
          <cell r="EG97" t="str">
            <v/>
          </cell>
          <cell r="EH97">
            <v>45</v>
          </cell>
          <cell r="EI97">
            <v>2158</v>
          </cell>
          <cell r="EJ97">
            <v>38440</v>
          </cell>
          <cell r="EK97">
            <v>17187</v>
          </cell>
          <cell r="EL97" t="str">
            <v/>
          </cell>
          <cell r="EM97" t="str">
            <v/>
          </cell>
          <cell r="EN97" t="str">
            <v/>
          </cell>
          <cell r="EO97" t="str">
            <v>Categorized ILL Transactions</v>
          </cell>
          <cell r="EP97">
            <v>9839</v>
          </cell>
          <cell r="EQ97">
            <v>6156</v>
          </cell>
          <cell r="ER97">
            <v>374</v>
          </cell>
          <cell r="ES97">
            <v>135</v>
          </cell>
          <cell r="ET97">
            <v>0</v>
          </cell>
          <cell r="EU97">
            <v>0</v>
          </cell>
          <cell r="EV97">
            <v>10213</v>
          </cell>
          <cell r="EW97">
            <v>6291</v>
          </cell>
          <cell r="EX97" t="str">
            <v/>
          </cell>
          <cell r="EY97" t="str">
            <v/>
          </cell>
          <cell r="EZ97">
            <v>1446</v>
          </cell>
          <cell r="FA97">
            <v>1482</v>
          </cell>
          <cell r="FB97">
            <v>2928</v>
          </cell>
          <cell r="FC97" t="str">
            <v>Did Not Collect</v>
          </cell>
          <cell r="FD97" t="str">
            <v/>
          </cell>
          <cell r="FE97" t="str">
            <v>Did Not Collect</v>
          </cell>
          <cell r="FF97" t="str">
            <v/>
          </cell>
          <cell r="FG97" t="str">
            <v>Actual Count</v>
          </cell>
          <cell r="FH97">
            <v>931</v>
          </cell>
          <cell r="FI97" t="str">
            <v>0</v>
          </cell>
          <cell r="FJ97">
            <v>610</v>
          </cell>
          <cell r="FK97" t="str">
            <v/>
          </cell>
          <cell r="FL97" t="str">
            <v/>
          </cell>
          <cell r="FM97" t="str">
            <v/>
          </cell>
          <cell r="FN97" t="str">
            <v/>
          </cell>
          <cell r="FO97">
            <v>168</v>
          </cell>
          <cell r="FP97" t="str">
            <v/>
          </cell>
          <cell r="FQ97">
            <v>-1</v>
          </cell>
          <cell r="FR97">
            <v>1212</v>
          </cell>
          <cell r="FS97">
            <v>1150</v>
          </cell>
          <cell r="FT97">
            <v>1</v>
          </cell>
          <cell r="FU97">
            <v>2363</v>
          </cell>
          <cell r="FV97">
            <v>82</v>
          </cell>
          <cell r="FW97">
            <v>-1</v>
          </cell>
          <cell r="FX97">
            <v>40803</v>
          </cell>
          <cell r="FY97">
            <v>40971</v>
          </cell>
          <cell r="FZ97">
            <v>33</v>
          </cell>
          <cell r="GA97">
            <v>0</v>
          </cell>
          <cell r="GB97">
            <v>2</v>
          </cell>
          <cell r="GC97">
            <v>35</v>
          </cell>
          <cell r="GD97">
            <v>991</v>
          </cell>
          <cell r="GE97">
            <v>0</v>
          </cell>
          <cell r="GF97">
            <v>68</v>
          </cell>
          <cell r="GG97">
            <v>1059</v>
          </cell>
          <cell r="GH97">
            <v>7</v>
          </cell>
          <cell r="GI97">
            <v>7</v>
          </cell>
          <cell r="GJ97" t="str">
            <v>Ms.</v>
          </cell>
          <cell r="GK97" t="str">
            <v>Pat</v>
          </cell>
          <cell r="GL97" t="str">
            <v>Antti</v>
          </cell>
          <cell r="GM97" t="str">
            <v>219 Walworth St</v>
          </cell>
          <cell r="GN97" t="str">
            <v>Genoa City</v>
          </cell>
          <cell r="GO97" t="str">
            <v>53128</v>
          </cell>
          <cell r="GP97" t="str">
            <v>patantti@gmail.com</v>
          </cell>
          <cell r="GQ97" t="str">
            <v>Ms.</v>
          </cell>
          <cell r="GR97" t="str">
            <v>Jaime</v>
          </cell>
          <cell r="GS97" t="str">
            <v>Juchems</v>
          </cell>
          <cell r="GT97" t="str">
            <v>N1590 Spring Creek Rd</v>
          </cell>
          <cell r="GU97" t="str">
            <v>Genoa City</v>
          </cell>
          <cell r="GV97" t="str">
            <v>53128</v>
          </cell>
          <cell r="GW97" t="str">
            <v/>
          </cell>
          <cell r="GX97" t="str">
            <v>Ms.</v>
          </cell>
          <cell r="GY97" t="str">
            <v>Kathy</v>
          </cell>
          <cell r="GZ97" t="str">
            <v>Russell</v>
          </cell>
          <cell r="HA97" t="str">
            <v>Fellows Rd</v>
          </cell>
          <cell r="HB97" t="str">
            <v>Genoa City</v>
          </cell>
          <cell r="HC97" t="str">
            <v>53128</v>
          </cell>
          <cell r="HD97" t="str">
            <v/>
          </cell>
          <cell r="HE97" t="str">
            <v>Ms.</v>
          </cell>
          <cell r="HF97" t="str">
            <v>Tammy</v>
          </cell>
          <cell r="HG97" t="str">
            <v>Popenhagen</v>
          </cell>
          <cell r="HH97" t="str">
            <v>479 Fellows</v>
          </cell>
          <cell r="HI97" t="str">
            <v>Genoa City</v>
          </cell>
          <cell r="HJ97" t="str">
            <v>53128</v>
          </cell>
          <cell r="HK97" t="str">
            <v/>
          </cell>
          <cell r="HL97" t="str">
            <v>Ms.</v>
          </cell>
          <cell r="HM97" t="str">
            <v>Lois</v>
          </cell>
          <cell r="HN97" t="str">
            <v>Baker</v>
          </cell>
          <cell r="HO97" t="str">
            <v>473 Freeman</v>
          </cell>
          <cell r="HP97" t="str">
            <v>Genoa City</v>
          </cell>
          <cell r="HQ97" t="str">
            <v>53128</v>
          </cell>
          <cell r="HR97" t="str">
            <v/>
          </cell>
          <cell r="HS97" t="str">
            <v>Ms.</v>
          </cell>
          <cell r="HT97" t="str">
            <v>Karla</v>
          </cell>
          <cell r="HU97" t="str">
            <v>Kostein</v>
          </cell>
          <cell r="HV97" t="str">
            <v>33 Fellows</v>
          </cell>
          <cell r="HW97" t="str">
            <v>Genoa City</v>
          </cell>
          <cell r="HX97" t="str">
            <v>53128</v>
          </cell>
          <cell r="HY97" t="str">
            <v/>
          </cell>
          <cell r="HZ97" t="str">
            <v>Ms.</v>
          </cell>
          <cell r="IA97" t="str">
            <v>Karen</v>
          </cell>
          <cell r="IB97" t="str">
            <v>Buchs</v>
          </cell>
          <cell r="IC97" t="str">
            <v>W11582 Hwy B</v>
          </cell>
          <cell r="ID97" t="str">
            <v>Genoa City</v>
          </cell>
          <cell r="IE97" t="str">
            <v>53128</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cell r="JW97" t="str">
            <v/>
          </cell>
          <cell r="JX97" t="str">
            <v/>
          </cell>
          <cell r="JY97" t="str">
            <v/>
          </cell>
          <cell r="JZ97" t="str">
            <v/>
          </cell>
          <cell r="KA97" t="str">
            <v/>
          </cell>
          <cell r="KB97" t="str">
            <v/>
          </cell>
          <cell r="KC97" t="str">
            <v/>
          </cell>
          <cell r="KD97" t="str">
            <v/>
          </cell>
          <cell r="KE97" t="str">
            <v/>
          </cell>
          <cell r="KF97" t="str">
            <v/>
          </cell>
          <cell r="KG97" t="str">
            <v/>
          </cell>
          <cell r="KH97" t="str">
            <v/>
          </cell>
          <cell r="KI97" t="str">
            <v/>
          </cell>
          <cell r="KJ97" t="str">
            <v/>
          </cell>
          <cell r="KK97" t="str">
            <v/>
          </cell>
          <cell r="KL97" t="str">
            <v/>
          </cell>
          <cell r="KM97" t="str">
            <v/>
          </cell>
          <cell r="KN97" t="str">
            <v/>
          </cell>
          <cell r="KO97" t="str">
            <v/>
          </cell>
          <cell r="KP97" t="str">
            <v/>
          </cell>
          <cell r="KQ97" t="str">
            <v/>
          </cell>
          <cell r="KR97" t="str">
            <v/>
          </cell>
          <cell r="KS97" t="str">
            <v/>
          </cell>
          <cell r="KT97" t="str">
            <v/>
          </cell>
          <cell r="KU97" t="str">
            <v/>
          </cell>
          <cell r="KV97" t="str">
            <v/>
          </cell>
          <cell r="KW97" t="str">
            <v/>
          </cell>
          <cell r="KX97" t="str">
            <v/>
          </cell>
          <cell r="KY97">
            <v>7</v>
          </cell>
          <cell r="KZ97" t="str">
            <v>Village</v>
          </cell>
          <cell r="LA97" t="str">
            <v>Genoa City</v>
          </cell>
          <cell r="LB97">
            <v>99715</v>
          </cell>
          <cell r="LC97" t="str">
            <v/>
          </cell>
          <cell r="LD97" t="str">
            <v/>
          </cell>
          <cell r="LE97" t="str">
            <v/>
          </cell>
          <cell r="LF97" t="str">
            <v/>
          </cell>
          <cell r="LG97" t="str">
            <v/>
          </cell>
          <cell r="LH97" t="str">
            <v/>
          </cell>
          <cell r="LI97" t="str">
            <v/>
          </cell>
          <cell r="LJ97" t="str">
            <v/>
          </cell>
          <cell r="LK97" t="str">
            <v/>
          </cell>
          <cell r="LL97" t="str">
            <v/>
          </cell>
          <cell r="LM97" t="str">
            <v/>
          </cell>
          <cell r="LN97" t="str">
            <v/>
          </cell>
          <cell r="LO97" t="str">
            <v/>
          </cell>
          <cell r="LP97" t="str">
            <v/>
          </cell>
          <cell r="LQ97" t="str">
            <v/>
          </cell>
          <cell r="LR97" t="str">
            <v/>
          </cell>
          <cell r="LS97" t="str">
            <v/>
          </cell>
          <cell r="LT97" t="str">
            <v/>
          </cell>
          <cell r="LU97">
            <v>99715</v>
          </cell>
          <cell r="LV97">
            <v>69252</v>
          </cell>
          <cell r="LW97" t="str">
            <v>Racine</v>
          </cell>
          <cell r="LX97">
            <v>2834</v>
          </cell>
          <cell r="LY97" t="str">
            <v>Kenosha</v>
          </cell>
          <cell r="LZ97">
            <v>5645</v>
          </cell>
          <cell r="MA97" t="str">
            <v/>
          </cell>
          <cell r="MB97" t="str">
            <v/>
          </cell>
          <cell r="MC97" t="str">
            <v/>
          </cell>
          <cell r="MD97" t="str">
            <v/>
          </cell>
          <cell r="ME97" t="str">
            <v/>
          </cell>
          <cell r="MF97" t="str">
            <v/>
          </cell>
          <cell r="MG97" t="str">
            <v/>
          </cell>
          <cell r="MH97" t="str">
            <v/>
          </cell>
          <cell r="MI97" t="str">
            <v/>
          </cell>
          <cell r="MJ97" t="str">
            <v/>
          </cell>
          <cell r="MK97" t="str">
            <v/>
          </cell>
          <cell r="ML97" t="str">
            <v/>
          </cell>
          <cell r="MM97" t="str">
            <v/>
          </cell>
          <cell r="MN97" t="str">
            <v/>
          </cell>
          <cell r="MO97" t="str">
            <v/>
          </cell>
          <cell r="MP97" t="str">
            <v/>
          </cell>
          <cell r="MQ97">
            <v>8479</v>
          </cell>
          <cell r="MR97" t="str">
            <v/>
          </cell>
          <cell r="MS97">
            <v>0</v>
          </cell>
          <cell r="MT97" t="str">
            <v/>
          </cell>
          <cell r="MU97">
            <v>0</v>
          </cell>
          <cell r="MV97" t="str">
            <v/>
          </cell>
          <cell r="MW97">
            <v>0</v>
          </cell>
          <cell r="MX97" t="str">
            <v/>
          </cell>
          <cell r="MY97">
            <v>0</v>
          </cell>
          <cell r="MZ97">
            <v>0</v>
          </cell>
          <cell r="NA97" t="str">
            <v/>
          </cell>
          <cell r="NB97">
            <v>0</v>
          </cell>
          <cell r="NC97">
            <v>0</v>
          </cell>
          <cell r="ND97" t="str">
            <v/>
          </cell>
          <cell r="NE97" t="str">
            <v/>
          </cell>
          <cell r="NF97">
            <v>0</v>
          </cell>
          <cell r="NG97" t="str">
            <v/>
          </cell>
          <cell r="NH97" t="str">
            <v/>
          </cell>
          <cell r="NI97">
            <v>0</v>
          </cell>
          <cell r="NJ97" t="str">
            <v/>
          </cell>
          <cell r="NK97" t="str">
            <v/>
          </cell>
          <cell r="NL97">
            <v>0</v>
          </cell>
          <cell r="NM97" t="str">
            <v/>
          </cell>
          <cell r="NN97" t="str">
            <v/>
          </cell>
          <cell r="NO97">
            <v>0</v>
          </cell>
          <cell r="NP97">
            <v>0</v>
          </cell>
          <cell r="NQ97" t="str">
            <v>FINES FROM SHARE-PROPAY</v>
          </cell>
          <cell r="NR97">
            <v>1056</v>
          </cell>
          <cell r="NS97" t="str">
            <v/>
          </cell>
          <cell r="NT97" t="str">
            <v/>
          </cell>
          <cell r="NU97" t="str">
            <v/>
          </cell>
          <cell r="NV97" t="str">
            <v/>
          </cell>
          <cell r="NW97" t="str">
            <v/>
          </cell>
          <cell r="NX97" t="str">
            <v/>
          </cell>
          <cell r="NY97">
            <v>1056</v>
          </cell>
          <cell r="NZ97">
            <v>0</v>
          </cell>
          <cell r="OA97">
            <v>6510</v>
          </cell>
          <cell r="OB97">
            <v>185012</v>
          </cell>
        </row>
        <row r="98">
          <cell r="BM98" t="str">
            <v>WI0326</v>
          </cell>
          <cell r="BN98" t="str">
            <v/>
          </cell>
          <cell r="BO98" t="str">
            <v/>
          </cell>
          <cell r="BP98" t="str">
            <v>03</v>
          </cell>
          <cell r="BQ98" t="str">
            <v>WI</v>
          </cell>
          <cell r="BR98" t="str">
            <v/>
          </cell>
          <cell r="BS98" t="str">
            <v/>
          </cell>
          <cell r="BT98" t="str">
            <v>2019</v>
          </cell>
          <cell r="BU98" t="str">
            <v/>
          </cell>
          <cell r="BV98">
            <v>2</v>
          </cell>
          <cell r="BW98" t="str">
            <v/>
          </cell>
          <cell r="BX98" t="str">
            <v/>
          </cell>
          <cell r="BY98" t="str">
            <v/>
          </cell>
          <cell r="BZ98" t="str">
            <v/>
          </cell>
          <cell r="CA98" t="str">
            <v>Lakeshores Library System</v>
          </cell>
          <cell r="CB98" t="str">
            <v>Graham Public Library</v>
          </cell>
          <cell r="CC98" t="str">
            <v>Ms</v>
          </cell>
          <cell r="CD98" t="str">
            <v>Sara</v>
          </cell>
          <cell r="CE98" t="str">
            <v>Swanson</v>
          </cell>
          <cell r="CF98" t="str">
            <v>sswanson@uniongrove.lib.wi.us</v>
          </cell>
          <cell r="CG98" t="str">
            <v/>
          </cell>
          <cell r="CH98" t="str">
            <v/>
          </cell>
          <cell r="CI98">
            <v>0</v>
          </cell>
          <cell r="CJ98" t="str">
            <v/>
          </cell>
          <cell r="CK98" t="str">
            <v/>
          </cell>
          <cell r="CL98" t="str">
            <v/>
          </cell>
          <cell r="CM98" t="str">
            <v>1215 Main St.</v>
          </cell>
          <cell r="CN98" t="str">
            <v>1215 Main St.</v>
          </cell>
          <cell r="CO98" t="str">
            <v>Union Grove</v>
          </cell>
          <cell r="CP98" t="str">
            <v>53182</v>
          </cell>
          <cell r="CQ98" t="str">
            <v>1303</v>
          </cell>
          <cell r="CR98" t="str">
            <v>Racine</v>
          </cell>
          <cell r="CS98" t="str">
            <v>WI</v>
          </cell>
          <cell r="CT98" t="str">
            <v>(262)878-2910</v>
          </cell>
          <cell r="CU98" t="str">
            <v/>
          </cell>
          <cell r="CV98" t="str">
            <v/>
          </cell>
          <cell r="CW98" t="str">
            <v>(262)878-0213</v>
          </cell>
          <cell r="CX98">
            <v>7200</v>
          </cell>
          <cell r="CY98">
            <v>0</v>
          </cell>
          <cell r="CZ98" t="str">
            <v>CE</v>
          </cell>
          <cell r="DA98">
            <v>58</v>
          </cell>
          <cell r="DB98">
            <v>26</v>
          </cell>
          <cell r="DC98">
            <v>58</v>
          </cell>
          <cell r="DD98">
            <v>52</v>
          </cell>
          <cell r="DE98">
            <v>26</v>
          </cell>
          <cell r="DF98">
            <v>3016</v>
          </cell>
          <cell r="DG98">
            <v>1508</v>
          </cell>
          <cell r="DH98">
            <v>1508</v>
          </cell>
          <cell r="DI98">
            <v>33296</v>
          </cell>
          <cell r="DJ98">
            <v>1222</v>
          </cell>
          <cell r="DK98">
            <v>157037</v>
          </cell>
          <cell r="DL98">
            <v>1266</v>
          </cell>
          <cell r="DM98">
            <v>33</v>
          </cell>
          <cell r="DN98">
            <v>54956</v>
          </cell>
          <cell r="DO98">
            <v>1565</v>
          </cell>
          <cell r="DP98">
            <v>147</v>
          </cell>
          <cell r="DQ98">
            <v>952</v>
          </cell>
          <cell r="DR98">
            <v>36</v>
          </cell>
          <cell r="DS98" t="str">
            <v/>
          </cell>
          <cell r="DT98" t="str">
            <v>equipment, kits, toys</v>
          </cell>
          <cell r="DU98" t="str">
            <v/>
          </cell>
          <cell r="DV98" t="str">
            <v/>
          </cell>
          <cell r="DW98" t="str">
            <v/>
          </cell>
          <cell r="DX98" t="str">
            <v/>
          </cell>
          <cell r="DY98">
            <v>0</v>
          </cell>
          <cell r="DZ98">
            <v>5</v>
          </cell>
          <cell r="EA98">
            <v>50</v>
          </cell>
          <cell r="EB98">
            <v>55</v>
          </cell>
          <cell r="EC98">
            <v>77</v>
          </cell>
          <cell r="ED98">
            <v>249240</v>
          </cell>
          <cell r="EE98">
            <v>0.13359009999999999</v>
          </cell>
          <cell r="EF98">
            <v>5</v>
          </cell>
          <cell r="EG98" t="str">
            <v/>
          </cell>
          <cell r="EH98">
            <v>77</v>
          </cell>
          <cell r="EI98">
            <v>1402</v>
          </cell>
          <cell r="EJ98">
            <v>55110</v>
          </cell>
          <cell r="EK98">
            <v>23087</v>
          </cell>
          <cell r="EL98" t="str">
            <v/>
          </cell>
          <cell r="EM98" t="str">
            <v/>
          </cell>
          <cell r="EN98" t="str">
            <v/>
          </cell>
          <cell r="EO98" t="str">
            <v>Categorized ILL Transactions</v>
          </cell>
          <cell r="EP98">
            <v>5349</v>
          </cell>
          <cell r="EQ98">
            <v>10809</v>
          </cell>
          <cell r="ER98">
            <v>142</v>
          </cell>
          <cell r="ES98">
            <v>503</v>
          </cell>
          <cell r="ET98" t="str">
            <v/>
          </cell>
          <cell r="EU98" t="str">
            <v/>
          </cell>
          <cell r="EV98">
            <v>5491</v>
          </cell>
          <cell r="EW98">
            <v>11312</v>
          </cell>
          <cell r="EX98" t="str">
            <v/>
          </cell>
          <cell r="EY98" t="str">
            <v/>
          </cell>
          <cell r="EZ98">
            <v>1472</v>
          </cell>
          <cell r="FA98">
            <v>1725</v>
          </cell>
          <cell r="FB98">
            <v>3197</v>
          </cell>
          <cell r="FC98" t="str">
            <v>Survey Week(s)</v>
          </cell>
          <cell r="FD98">
            <v>364</v>
          </cell>
          <cell r="FE98" t="str">
            <v>Survey Week(s)</v>
          </cell>
          <cell r="FF98">
            <v>39364</v>
          </cell>
          <cell r="FG98" t="str">
            <v>Actual Count</v>
          </cell>
          <cell r="FH98">
            <v>4276</v>
          </cell>
          <cell r="FI98" t="str">
            <v>1</v>
          </cell>
          <cell r="FJ98">
            <v>3929</v>
          </cell>
          <cell r="FK98" t="str">
            <v/>
          </cell>
          <cell r="FL98" t="str">
            <v/>
          </cell>
          <cell r="FM98" t="str">
            <v/>
          </cell>
          <cell r="FN98">
            <v>0</v>
          </cell>
          <cell r="FO98">
            <v>872</v>
          </cell>
          <cell r="FP98" t="str">
            <v/>
          </cell>
          <cell r="FQ98">
            <v>-1</v>
          </cell>
          <cell r="FR98">
            <v>3528</v>
          </cell>
          <cell r="FS98">
            <v>3693</v>
          </cell>
          <cell r="FT98">
            <v>2</v>
          </cell>
          <cell r="FU98">
            <v>7223</v>
          </cell>
          <cell r="FV98">
            <v>457</v>
          </cell>
          <cell r="FW98">
            <v>-1</v>
          </cell>
          <cell r="FX98">
            <v>62333</v>
          </cell>
          <cell r="FY98">
            <v>63205</v>
          </cell>
          <cell r="FZ98">
            <v>100</v>
          </cell>
          <cell r="GA98">
            <v>2</v>
          </cell>
          <cell r="GB98">
            <v>30</v>
          </cell>
          <cell r="GC98">
            <v>132</v>
          </cell>
          <cell r="GD98">
            <v>2146</v>
          </cell>
          <cell r="GE98">
            <v>23</v>
          </cell>
          <cell r="GF98">
            <v>347</v>
          </cell>
          <cell r="GG98">
            <v>2516</v>
          </cell>
          <cell r="GH98">
            <v>10</v>
          </cell>
          <cell r="GI98">
            <v>10</v>
          </cell>
          <cell r="GJ98" t="str">
            <v>Ms.</v>
          </cell>
          <cell r="GK98" t="str">
            <v>Rita</v>
          </cell>
          <cell r="GL98" t="str">
            <v>Van Horn</v>
          </cell>
          <cell r="GM98" t="str">
            <v>22641 Durand Avenue</v>
          </cell>
          <cell r="GN98" t="str">
            <v>Kansasville</v>
          </cell>
          <cell r="GO98" t="str">
            <v>53139-9587</v>
          </cell>
          <cell r="GP98" t="str">
            <v>no e-mail</v>
          </cell>
          <cell r="GQ98" t="str">
            <v>Ms.</v>
          </cell>
          <cell r="GR98" t="str">
            <v>Janice</v>
          </cell>
          <cell r="GS98" t="str">
            <v>Winget</v>
          </cell>
          <cell r="GT98" t="str">
            <v>507 14th Avenue</v>
          </cell>
          <cell r="GU98" t="str">
            <v>Union Grove</v>
          </cell>
          <cell r="GV98" t="str">
            <v>53182-1621</v>
          </cell>
          <cell r="GW98" t="str">
            <v>janwinget@uniongrove.net</v>
          </cell>
          <cell r="GX98" t="str">
            <v>Ms.</v>
          </cell>
          <cell r="GY98" t="str">
            <v>Jill</v>
          </cell>
          <cell r="GZ98" t="str">
            <v>Peterson</v>
          </cell>
          <cell r="HA98" t="str">
            <v>1140 N. Sunnyslope Dr Unit 206</v>
          </cell>
          <cell r="HB98" t="str">
            <v>Mount Pleasant</v>
          </cell>
          <cell r="HC98" t="str">
            <v>53406-6354</v>
          </cell>
          <cell r="HD98" t="str">
            <v>jillpeterson131@gmail.com</v>
          </cell>
          <cell r="HE98" t="str">
            <v>Ms.</v>
          </cell>
          <cell r="HF98" t="str">
            <v>Nancy</v>
          </cell>
          <cell r="HG98" t="str">
            <v>Kasprowicz</v>
          </cell>
          <cell r="HH98" t="str">
            <v>290 Pheasant Run</v>
          </cell>
          <cell r="HI98" t="str">
            <v>Union Grove</v>
          </cell>
          <cell r="HJ98" t="str">
            <v>53182-1267</v>
          </cell>
          <cell r="HK98" t="str">
            <v>kasprowicz@wi.rr.com</v>
          </cell>
          <cell r="HL98" t="str">
            <v>Ms.</v>
          </cell>
          <cell r="HM98" t="str">
            <v>Gayle</v>
          </cell>
          <cell r="HN98" t="str">
            <v>Kerznar</v>
          </cell>
          <cell r="HO98" t="str">
            <v>1618 S. Beaumont Avenue</v>
          </cell>
          <cell r="HP98" t="str">
            <v>Kansasville</v>
          </cell>
          <cell r="HQ98" t="str">
            <v>53139-9715</v>
          </cell>
          <cell r="HR98" t="str">
            <v>KERZGAY@ug.k12.wi.us</v>
          </cell>
          <cell r="HS98" t="str">
            <v>Ms.</v>
          </cell>
          <cell r="HT98" t="str">
            <v>Mary</v>
          </cell>
          <cell r="HU98" t="str">
            <v>Kovach</v>
          </cell>
          <cell r="HV98" t="str">
            <v>1410 Groves Lane</v>
          </cell>
          <cell r="HW98" t="str">
            <v>Union Grove</v>
          </cell>
          <cell r="HX98" t="str">
            <v>53182-2101</v>
          </cell>
          <cell r="HY98" t="str">
            <v>Skip1410@att.net</v>
          </cell>
          <cell r="HZ98" t="str">
            <v>Mr.</v>
          </cell>
          <cell r="IA98" t="str">
            <v>Glen</v>
          </cell>
          <cell r="IB98" t="str">
            <v>Miller</v>
          </cell>
          <cell r="IC98" t="str">
            <v>703 15th Avenue</v>
          </cell>
          <cell r="ID98" t="str">
            <v>Union Grove</v>
          </cell>
          <cell r="IE98" t="str">
            <v>53182-1438</v>
          </cell>
          <cell r="IF98" t="str">
            <v>glen@miller-reesman.com</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cell r="JW98" t="str">
            <v/>
          </cell>
          <cell r="JX98" t="str">
            <v/>
          </cell>
          <cell r="JY98" t="str">
            <v/>
          </cell>
          <cell r="JZ98" t="str">
            <v/>
          </cell>
          <cell r="KA98" t="str">
            <v/>
          </cell>
          <cell r="KB98" t="str">
            <v/>
          </cell>
          <cell r="KC98" t="str">
            <v/>
          </cell>
          <cell r="KD98" t="str">
            <v/>
          </cell>
          <cell r="KE98" t="str">
            <v/>
          </cell>
          <cell r="KF98" t="str">
            <v/>
          </cell>
          <cell r="KG98" t="str">
            <v/>
          </cell>
          <cell r="KH98" t="str">
            <v/>
          </cell>
          <cell r="KI98" t="str">
            <v/>
          </cell>
          <cell r="KJ98" t="str">
            <v/>
          </cell>
          <cell r="KK98" t="str">
            <v/>
          </cell>
          <cell r="KL98" t="str">
            <v/>
          </cell>
          <cell r="KM98" t="str">
            <v/>
          </cell>
          <cell r="KN98" t="str">
            <v/>
          </cell>
          <cell r="KO98" t="str">
            <v/>
          </cell>
          <cell r="KP98" t="str">
            <v/>
          </cell>
          <cell r="KQ98" t="str">
            <v/>
          </cell>
          <cell r="KR98" t="str">
            <v/>
          </cell>
          <cell r="KS98" t="str">
            <v/>
          </cell>
          <cell r="KT98" t="str">
            <v/>
          </cell>
          <cell r="KU98" t="str">
            <v/>
          </cell>
          <cell r="KV98" t="str">
            <v/>
          </cell>
          <cell r="KW98" t="str">
            <v/>
          </cell>
          <cell r="KX98" t="str">
            <v/>
          </cell>
          <cell r="KY98">
            <v>7</v>
          </cell>
          <cell r="KZ98" t="str">
            <v>Village</v>
          </cell>
          <cell r="LA98" t="str">
            <v>Union Grove</v>
          </cell>
          <cell r="LB98">
            <v>143000</v>
          </cell>
          <cell r="LC98" t="str">
            <v/>
          </cell>
          <cell r="LD98" t="str">
            <v/>
          </cell>
          <cell r="LE98" t="str">
            <v/>
          </cell>
          <cell r="LF98" t="str">
            <v/>
          </cell>
          <cell r="LG98" t="str">
            <v/>
          </cell>
          <cell r="LH98" t="str">
            <v/>
          </cell>
          <cell r="LI98" t="str">
            <v/>
          </cell>
          <cell r="LJ98" t="str">
            <v/>
          </cell>
          <cell r="LK98" t="str">
            <v/>
          </cell>
          <cell r="LL98" t="str">
            <v/>
          </cell>
          <cell r="LM98" t="str">
            <v/>
          </cell>
          <cell r="LN98" t="str">
            <v/>
          </cell>
          <cell r="LO98" t="str">
            <v/>
          </cell>
          <cell r="LP98" t="str">
            <v/>
          </cell>
          <cell r="LQ98" t="str">
            <v/>
          </cell>
          <cell r="LR98" t="str">
            <v/>
          </cell>
          <cell r="LS98" t="str">
            <v/>
          </cell>
          <cell r="LT98" t="str">
            <v/>
          </cell>
          <cell r="LU98">
            <v>143000</v>
          </cell>
          <cell r="LV98">
            <v>109068</v>
          </cell>
          <cell r="LW98" t="str">
            <v>Kenosha</v>
          </cell>
          <cell r="LX98">
            <v>16245</v>
          </cell>
          <cell r="LY98" t="str">
            <v>Walworth</v>
          </cell>
          <cell r="LZ98">
            <v>360</v>
          </cell>
          <cell r="MA98" t="str">
            <v/>
          </cell>
          <cell r="MB98" t="str">
            <v/>
          </cell>
          <cell r="MC98" t="str">
            <v/>
          </cell>
          <cell r="MD98" t="str">
            <v/>
          </cell>
          <cell r="ME98" t="str">
            <v/>
          </cell>
          <cell r="MF98" t="str">
            <v/>
          </cell>
          <cell r="MG98" t="str">
            <v/>
          </cell>
          <cell r="MH98" t="str">
            <v/>
          </cell>
          <cell r="MI98" t="str">
            <v/>
          </cell>
          <cell r="MJ98" t="str">
            <v/>
          </cell>
          <cell r="MK98" t="str">
            <v/>
          </cell>
          <cell r="ML98" t="str">
            <v/>
          </cell>
          <cell r="MM98" t="str">
            <v/>
          </cell>
          <cell r="MN98" t="str">
            <v/>
          </cell>
          <cell r="MO98" t="str">
            <v/>
          </cell>
          <cell r="MP98" t="str">
            <v/>
          </cell>
          <cell r="MQ98">
            <v>16605</v>
          </cell>
          <cell r="MR98" t="str">
            <v/>
          </cell>
          <cell r="MS98">
            <v>0</v>
          </cell>
          <cell r="MT98" t="str">
            <v/>
          </cell>
          <cell r="MU98" t="str">
            <v/>
          </cell>
          <cell r="MV98" t="str">
            <v/>
          </cell>
          <cell r="MW98" t="str">
            <v/>
          </cell>
          <cell r="MX98" t="str">
            <v/>
          </cell>
          <cell r="MY98" t="str">
            <v/>
          </cell>
          <cell r="MZ98">
            <v>0</v>
          </cell>
          <cell r="NA98" t="str">
            <v/>
          </cell>
          <cell r="NB98">
            <v>0</v>
          </cell>
          <cell r="NC98">
            <v>0</v>
          </cell>
          <cell r="ND98" t="str">
            <v/>
          </cell>
          <cell r="NE98" t="str">
            <v/>
          </cell>
          <cell r="NF98">
            <v>0</v>
          </cell>
          <cell r="NG98" t="str">
            <v/>
          </cell>
          <cell r="NH98" t="str">
            <v/>
          </cell>
          <cell r="NI98" t="str">
            <v/>
          </cell>
          <cell r="NJ98" t="str">
            <v/>
          </cell>
          <cell r="NK98" t="str">
            <v/>
          </cell>
          <cell r="NL98" t="str">
            <v/>
          </cell>
          <cell r="NM98" t="str">
            <v/>
          </cell>
          <cell r="NN98" t="str">
            <v/>
          </cell>
          <cell r="NO98" t="str">
            <v/>
          </cell>
          <cell r="NP98">
            <v>0</v>
          </cell>
          <cell r="NQ98" t="str">
            <v>SHARE Lost Item &amp; Bill Reconciliation</v>
          </cell>
          <cell r="NR98">
            <v>2251</v>
          </cell>
          <cell r="NS98" t="str">
            <v/>
          </cell>
          <cell r="NT98" t="str">
            <v/>
          </cell>
          <cell r="NU98" t="str">
            <v/>
          </cell>
          <cell r="NV98" t="str">
            <v/>
          </cell>
          <cell r="NW98" t="str">
            <v/>
          </cell>
          <cell r="NX98" t="str">
            <v/>
          </cell>
          <cell r="NY98">
            <v>2251</v>
          </cell>
          <cell r="NZ98">
            <v>0</v>
          </cell>
          <cell r="OA98">
            <v>16575</v>
          </cell>
          <cell r="OB98">
            <v>287499</v>
          </cell>
        </row>
        <row r="99">
          <cell r="BM99" t="str">
            <v>WI0162</v>
          </cell>
          <cell r="BN99" t="str">
            <v/>
          </cell>
          <cell r="BO99" t="str">
            <v/>
          </cell>
          <cell r="BP99" t="str">
            <v>03</v>
          </cell>
          <cell r="BQ99" t="str">
            <v>WI</v>
          </cell>
          <cell r="BR99" t="str">
            <v/>
          </cell>
          <cell r="BS99" t="str">
            <v/>
          </cell>
          <cell r="BT99" t="str">
            <v>2019</v>
          </cell>
          <cell r="BU99" t="str">
            <v/>
          </cell>
          <cell r="BV99">
            <v>2</v>
          </cell>
          <cell r="BW99" t="str">
            <v/>
          </cell>
          <cell r="BX99" t="str">
            <v/>
          </cell>
          <cell r="BY99" t="str">
            <v/>
          </cell>
          <cell r="BZ99" t="str">
            <v/>
          </cell>
          <cell r="CA99" t="str">
            <v>Lakeshores Library System</v>
          </cell>
          <cell r="CB99" t="str">
            <v>Lake Geneva Public Library</v>
          </cell>
          <cell r="CC99" t="str">
            <v>Ms</v>
          </cell>
          <cell r="CD99" t="str">
            <v>Emily</v>
          </cell>
          <cell r="CE99" t="str">
            <v>Kornak</v>
          </cell>
          <cell r="CF99" t="str">
            <v>ekornak@lakegeneva.lib.wi.us</v>
          </cell>
          <cell r="CG99" t="str">
            <v/>
          </cell>
          <cell r="CH99" t="str">
            <v/>
          </cell>
          <cell r="CI99" t="str">
            <v/>
          </cell>
          <cell r="CJ99" t="str">
            <v/>
          </cell>
          <cell r="CK99" t="str">
            <v/>
          </cell>
          <cell r="CL99" t="str">
            <v/>
          </cell>
          <cell r="CM99" t="str">
            <v>918 W. Main St.</v>
          </cell>
          <cell r="CN99" t="str">
            <v/>
          </cell>
          <cell r="CO99" t="str">
            <v>Lake Geneva</v>
          </cell>
          <cell r="CP99" t="str">
            <v>53147</v>
          </cell>
          <cell r="CQ99" t="str">
            <v>1899</v>
          </cell>
          <cell r="CR99" t="str">
            <v>Walworth</v>
          </cell>
          <cell r="CS99" t="str">
            <v>WI</v>
          </cell>
          <cell r="CT99" t="str">
            <v>(262)249-5299</v>
          </cell>
          <cell r="CU99" t="str">
            <v/>
          </cell>
          <cell r="CV99" t="str">
            <v/>
          </cell>
          <cell r="CW99" t="str">
            <v/>
          </cell>
          <cell r="CX99">
            <v>16128</v>
          </cell>
          <cell r="CY99">
            <v>0</v>
          </cell>
          <cell r="CZ99" t="str">
            <v>CE</v>
          </cell>
          <cell r="DA99">
            <v>58</v>
          </cell>
          <cell r="DB99">
            <v>6</v>
          </cell>
          <cell r="DC99">
            <v>57</v>
          </cell>
          <cell r="DD99">
            <v>52</v>
          </cell>
          <cell r="DE99">
            <v>46</v>
          </cell>
          <cell r="DF99">
            <v>2970</v>
          </cell>
          <cell r="DG99">
            <v>348</v>
          </cell>
          <cell r="DH99">
            <v>2622</v>
          </cell>
          <cell r="DI99">
            <v>48265</v>
          </cell>
          <cell r="DJ99">
            <v>3852</v>
          </cell>
          <cell r="DK99">
            <v>157037</v>
          </cell>
          <cell r="DL99">
            <v>3452</v>
          </cell>
          <cell r="DM99">
            <v>363</v>
          </cell>
          <cell r="DN99">
            <v>54956</v>
          </cell>
          <cell r="DO99">
            <v>6201</v>
          </cell>
          <cell r="DP99">
            <v>856</v>
          </cell>
          <cell r="DQ99">
            <v>952</v>
          </cell>
          <cell r="DR99">
            <v>243</v>
          </cell>
          <cell r="DS99" t="str">
            <v/>
          </cell>
          <cell r="DT99" t="str">
            <v>STEM kits, WiFi hotspots, Launchpads, baskets, dolls, musical instruments, and other items</v>
          </cell>
          <cell r="DU99" t="str">
            <v/>
          </cell>
          <cell r="DV99" t="str">
            <v/>
          </cell>
          <cell r="DW99" t="str">
            <v/>
          </cell>
          <cell r="DX99" t="str">
            <v/>
          </cell>
          <cell r="DY99">
            <v>6</v>
          </cell>
          <cell r="DZ99">
            <v>5</v>
          </cell>
          <cell r="EA99">
            <v>50</v>
          </cell>
          <cell r="EB99">
            <v>61</v>
          </cell>
          <cell r="EC99">
            <v>87</v>
          </cell>
          <cell r="ED99">
            <v>271254</v>
          </cell>
          <cell r="EE99">
            <v>0.1779329</v>
          </cell>
          <cell r="EF99">
            <v>11</v>
          </cell>
          <cell r="EG99" t="str">
            <v/>
          </cell>
          <cell r="EH99">
            <v>87</v>
          </cell>
          <cell r="EI99">
            <v>5071</v>
          </cell>
          <cell r="EJ99">
            <v>141494</v>
          </cell>
          <cell r="EK99">
            <v>57823</v>
          </cell>
          <cell r="EL99" t="str">
            <v/>
          </cell>
          <cell r="EM99" t="str">
            <v/>
          </cell>
          <cell r="EN99" t="str">
            <v/>
          </cell>
          <cell r="EO99" t="str">
            <v>Categorized ILL Transactions</v>
          </cell>
          <cell r="EP99">
            <v>19377</v>
          </cell>
          <cell r="EQ99">
            <v>16612</v>
          </cell>
          <cell r="ER99">
            <v>342</v>
          </cell>
          <cell r="ES99">
            <v>346</v>
          </cell>
          <cell r="ET99" t="str">
            <v/>
          </cell>
          <cell r="EU99" t="str">
            <v/>
          </cell>
          <cell r="EV99">
            <v>19719</v>
          </cell>
          <cell r="EW99">
            <v>16958</v>
          </cell>
          <cell r="EX99" t="str">
            <v/>
          </cell>
          <cell r="EY99" t="str">
            <v/>
          </cell>
          <cell r="EZ99">
            <v>4626</v>
          </cell>
          <cell r="FA99">
            <v>6610</v>
          </cell>
          <cell r="FB99">
            <v>11236</v>
          </cell>
          <cell r="FC99" t="str">
            <v>Survey Week(s)</v>
          </cell>
          <cell r="FD99">
            <v>7861</v>
          </cell>
          <cell r="FE99" t="str">
            <v>Actual Count</v>
          </cell>
          <cell r="FF99">
            <v>112153</v>
          </cell>
          <cell r="FG99" t="str">
            <v>Actual Count</v>
          </cell>
          <cell r="FH99">
            <v>5259</v>
          </cell>
          <cell r="FI99" t="str">
            <v>1</v>
          </cell>
          <cell r="FJ99">
            <v>10580</v>
          </cell>
          <cell r="FK99">
            <v>45066</v>
          </cell>
          <cell r="FL99" t="str">
            <v/>
          </cell>
          <cell r="FM99" t="str">
            <v/>
          </cell>
          <cell r="FN99">
            <v>1168</v>
          </cell>
          <cell r="FO99">
            <v>2722</v>
          </cell>
          <cell r="FP99" t="str">
            <v/>
          </cell>
          <cell r="FQ99">
            <v>-1</v>
          </cell>
          <cell r="FR99">
            <v>12854</v>
          </cell>
          <cell r="FS99">
            <v>8558</v>
          </cell>
          <cell r="FT99">
            <v>25</v>
          </cell>
          <cell r="FU99">
            <v>21437</v>
          </cell>
          <cell r="FV99">
            <v>735</v>
          </cell>
          <cell r="FW99">
            <v>-1</v>
          </cell>
          <cell r="FX99">
            <v>162931</v>
          </cell>
          <cell r="FY99">
            <v>166821</v>
          </cell>
          <cell r="FZ99">
            <v>245</v>
          </cell>
          <cell r="GA99">
            <v>27</v>
          </cell>
          <cell r="GB99">
            <v>195</v>
          </cell>
          <cell r="GC99">
            <v>467</v>
          </cell>
          <cell r="GD99">
            <v>7878</v>
          </cell>
          <cell r="GE99">
            <v>250</v>
          </cell>
          <cell r="GF99">
            <v>2962</v>
          </cell>
          <cell r="GG99">
            <v>11090</v>
          </cell>
          <cell r="GH99">
            <v>13</v>
          </cell>
          <cell r="GI99">
            <v>8</v>
          </cell>
          <cell r="GJ99" t="str">
            <v>Mr.</v>
          </cell>
          <cell r="GK99" t="str">
            <v>Dennis</v>
          </cell>
          <cell r="GL99" t="str">
            <v>Lyon</v>
          </cell>
          <cell r="GM99" t="str">
            <v>1601 Eagle Drive</v>
          </cell>
          <cell r="GN99" t="str">
            <v>Lake Geneva</v>
          </cell>
          <cell r="GO99" t="str">
            <v>53147</v>
          </cell>
          <cell r="GP99" t="str">
            <v>cdlyon@wi.rr.com</v>
          </cell>
          <cell r="GQ99" t="str">
            <v>Mr.</v>
          </cell>
          <cell r="GR99" t="str">
            <v>Larry</v>
          </cell>
          <cell r="GS99" t="str">
            <v>Kundert</v>
          </cell>
          <cell r="GT99" t="str">
            <v>N1279 White Pigeon Road</v>
          </cell>
          <cell r="GU99" t="str">
            <v>Lake Geneva</v>
          </cell>
          <cell r="GV99" t="str">
            <v>53147</v>
          </cell>
          <cell r="GW99" t="str">
            <v>larrypam@genevaonline.com</v>
          </cell>
          <cell r="GX99" t="str">
            <v>Mr.</v>
          </cell>
          <cell r="GY99" t="str">
            <v>Ronald</v>
          </cell>
          <cell r="GZ99" t="str">
            <v>Henningfeld</v>
          </cell>
          <cell r="HA99" t="str">
            <v>733 Rogers Court</v>
          </cell>
          <cell r="HB99" t="str">
            <v>Lake Geneva</v>
          </cell>
          <cell r="HC99" t="str">
            <v>53147</v>
          </cell>
          <cell r="HD99" t="str">
            <v>ronhenningfeld@uwalumni.com</v>
          </cell>
          <cell r="HE99" t="str">
            <v>Ms.</v>
          </cell>
          <cell r="HF99" t="str">
            <v>Lynelle</v>
          </cell>
          <cell r="HG99" t="str">
            <v>Gramm</v>
          </cell>
          <cell r="HH99" t="str">
            <v>317 Lookout Drive</v>
          </cell>
          <cell r="HI99" t="str">
            <v>Lake Geneva</v>
          </cell>
          <cell r="HJ99" t="str">
            <v>53147</v>
          </cell>
          <cell r="HK99" t="str">
            <v>lkgramm.1104@gmail.com</v>
          </cell>
          <cell r="HL99" t="str">
            <v>Ms.</v>
          </cell>
          <cell r="HM99" t="str">
            <v>Barbara</v>
          </cell>
          <cell r="HN99" t="str">
            <v>Dinan</v>
          </cell>
          <cell r="HO99" t="str">
            <v>500 S Edwards Blvd #59</v>
          </cell>
          <cell r="HP99" t="str">
            <v>Lake Geneva</v>
          </cell>
          <cell r="HQ99" t="str">
            <v>53147</v>
          </cell>
          <cell r="HR99" t="str">
            <v>pdinan@wi.rr.com</v>
          </cell>
          <cell r="HS99" t="str">
            <v>Ms.</v>
          </cell>
          <cell r="HT99" t="str">
            <v>Wen-D</v>
          </cell>
          <cell r="HU99" t="str">
            <v>Kersten</v>
          </cell>
          <cell r="HV99" t="str">
            <v>N148 Hillside Road</v>
          </cell>
          <cell r="HW99" t="str">
            <v>Lake Geneva</v>
          </cell>
          <cell r="HX99" t="str">
            <v>53147</v>
          </cell>
          <cell r="HY99" t="str">
            <v>wendkersten@gmail.com</v>
          </cell>
          <cell r="HZ99" t="str">
            <v>Ms.</v>
          </cell>
          <cell r="IA99" t="str">
            <v>Dennis</v>
          </cell>
          <cell r="IB99" t="str">
            <v>Lyon</v>
          </cell>
          <cell r="IC99" t="str">
            <v>1601 Eagle Drive</v>
          </cell>
          <cell r="ID99" t="str">
            <v>Lake Geneva</v>
          </cell>
          <cell r="IE99" t="str">
            <v>53147</v>
          </cell>
          <cell r="IF99" t="str">
            <v>cdlyon@wi.rr.com</v>
          </cell>
          <cell r="IG99" t="str">
            <v>Mr.</v>
          </cell>
          <cell r="IH99" t="str">
            <v>John</v>
          </cell>
          <cell r="II99" t="str">
            <v>Halverson</v>
          </cell>
          <cell r="IJ99" t="str">
            <v>1159 S Wells #7</v>
          </cell>
          <cell r="IK99" t="str">
            <v>Lake Geneva</v>
          </cell>
          <cell r="IL99" t="str">
            <v>53147</v>
          </cell>
          <cell r="IM99" t="str">
            <v>jhalverson@cityoflakegeneva.com</v>
          </cell>
          <cell r="IN99" t="str">
            <v>Ms.</v>
          </cell>
          <cell r="IO99" t="str">
            <v>Martha</v>
          </cell>
          <cell r="IP99" t="str">
            <v>Pennington</v>
          </cell>
          <cell r="IQ99" t="str">
            <v>2429 South Road</v>
          </cell>
          <cell r="IR99" t="str">
            <v>Burlington</v>
          </cell>
          <cell r="IS99" t="str">
            <v>53105</v>
          </cell>
          <cell r="IT99" t="str">
            <v>marpenn78@gmail.com</v>
          </cell>
          <cell r="IU99" t="str">
            <v/>
          </cell>
          <cell r="IV99" t="str">
            <v/>
          </cell>
          <cell r="IW99" t="str">
            <v/>
          </cell>
          <cell r="IX99" t="str">
            <v/>
          </cell>
          <cell r="IY99" t="str">
            <v/>
          </cell>
          <cell r="IZ99" t="str">
            <v/>
          </cell>
          <cell r="JA99" t="str">
            <v/>
          </cell>
          <cell r="JB99" t="str">
            <v/>
          </cell>
          <cell r="JC99" t="str">
            <v/>
          </cell>
          <cell r="JD99" t="str">
            <v/>
          </cell>
          <cell r="JE99" t="str">
            <v/>
          </cell>
          <cell r="JF99" t="str">
            <v/>
          </cell>
          <cell r="JG99" t="str">
            <v/>
          </cell>
          <cell r="JH99" t="str">
            <v/>
          </cell>
          <cell r="JI99" t="str">
            <v/>
          </cell>
          <cell r="JJ99" t="str">
            <v/>
          </cell>
          <cell r="JK99" t="str">
            <v/>
          </cell>
          <cell r="JL99" t="str">
            <v/>
          </cell>
          <cell r="JM99" t="str">
            <v/>
          </cell>
          <cell r="JN99" t="str">
            <v/>
          </cell>
          <cell r="JO99" t="str">
            <v/>
          </cell>
          <cell r="JP99" t="str">
            <v/>
          </cell>
          <cell r="JQ99" t="str">
            <v/>
          </cell>
          <cell r="JR99" t="str">
            <v/>
          </cell>
          <cell r="JS99" t="str">
            <v/>
          </cell>
          <cell r="JT99" t="str">
            <v/>
          </cell>
          <cell r="JU99" t="str">
            <v/>
          </cell>
          <cell r="JV99" t="str">
            <v/>
          </cell>
          <cell r="JW99" t="str">
            <v/>
          </cell>
          <cell r="JX99" t="str">
            <v/>
          </cell>
          <cell r="JY99" t="str">
            <v/>
          </cell>
          <cell r="JZ99" t="str">
            <v/>
          </cell>
          <cell r="KA99" t="str">
            <v/>
          </cell>
          <cell r="KB99" t="str">
            <v/>
          </cell>
          <cell r="KC99" t="str">
            <v/>
          </cell>
          <cell r="KD99" t="str">
            <v/>
          </cell>
          <cell r="KE99" t="str">
            <v/>
          </cell>
          <cell r="KF99" t="str">
            <v/>
          </cell>
          <cell r="KG99" t="str">
            <v/>
          </cell>
          <cell r="KH99" t="str">
            <v/>
          </cell>
          <cell r="KI99" t="str">
            <v/>
          </cell>
          <cell r="KJ99" t="str">
            <v/>
          </cell>
          <cell r="KK99" t="str">
            <v/>
          </cell>
          <cell r="KL99" t="str">
            <v/>
          </cell>
          <cell r="KM99" t="str">
            <v/>
          </cell>
          <cell r="KN99" t="str">
            <v/>
          </cell>
          <cell r="KO99" t="str">
            <v/>
          </cell>
          <cell r="KP99" t="str">
            <v/>
          </cell>
          <cell r="KQ99" t="str">
            <v/>
          </cell>
          <cell r="KR99" t="str">
            <v/>
          </cell>
          <cell r="KS99" t="str">
            <v/>
          </cell>
          <cell r="KT99" t="str">
            <v/>
          </cell>
          <cell r="KU99" t="str">
            <v/>
          </cell>
          <cell r="KV99" t="str">
            <v/>
          </cell>
          <cell r="KW99" t="str">
            <v/>
          </cell>
          <cell r="KX99" t="str">
            <v/>
          </cell>
          <cell r="KY99">
            <v>9</v>
          </cell>
          <cell r="KZ99" t="str">
            <v>City</v>
          </cell>
          <cell r="LA99" t="str">
            <v>General Property Tax Levy</v>
          </cell>
          <cell r="LB99">
            <v>471656</v>
          </cell>
          <cell r="LC99" t="str">
            <v/>
          </cell>
          <cell r="LD99" t="str">
            <v/>
          </cell>
          <cell r="LE99" t="str">
            <v/>
          </cell>
          <cell r="LF99" t="str">
            <v/>
          </cell>
          <cell r="LG99" t="str">
            <v/>
          </cell>
          <cell r="LH99" t="str">
            <v/>
          </cell>
          <cell r="LI99" t="str">
            <v/>
          </cell>
          <cell r="LJ99" t="str">
            <v/>
          </cell>
          <cell r="LK99" t="str">
            <v/>
          </cell>
          <cell r="LL99" t="str">
            <v/>
          </cell>
          <cell r="LM99" t="str">
            <v/>
          </cell>
          <cell r="LN99" t="str">
            <v/>
          </cell>
          <cell r="LO99" t="str">
            <v/>
          </cell>
          <cell r="LP99" t="str">
            <v/>
          </cell>
          <cell r="LQ99" t="str">
            <v/>
          </cell>
          <cell r="LR99" t="str">
            <v/>
          </cell>
          <cell r="LS99" t="str">
            <v/>
          </cell>
          <cell r="LT99" t="str">
            <v/>
          </cell>
          <cell r="LU99">
            <v>471656</v>
          </cell>
          <cell r="LV99">
            <v>224786</v>
          </cell>
          <cell r="LW99" t="str">
            <v>Kenosha</v>
          </cell>
          <cell r="LX99">
            <v>5286</v>
          </cell>
          <cell r="LY99" t="str">
            <v>Racine</v>
          </cell>
          <cell r="LZ99">
            <v>2644</v>
          </cell>
          <cell r="MA99" t="str">
            <v>Jefferson</v>
          </cell>
          <cell r="MB99">
            <v>95</v>
          </cell>
          <cell r="MC99" t="str">
            <v/>
          </cell>
          <cell r="MD99" t="str">
            <v/>
          </cell>
          <cell r="ME99" t="str">
            <v/>
          </cell>
          <cell r="MF99" t="str">
            <v/>
          </cell>
          <cell r="MG99" t="str">
            <v/>
          </cell>
          <cell r="MH99" t="str">
            <v/>
          </cell>
          <cell r="MI99" t="str">
            <v/>
          </cell>
          <cell r="MJ99" t="str">
            <v/>
          </cell>
          <cell r="MK99" t="str">
            <v/>
          </cell>
          <cell r="ML99" t="str">
            <v/>
          </cell>
          <cell r="MM99" t="str">
            <v/>
          </cell>
          <cell r="MN99" t="str">
            <v/>
          </cell>
          <cell r="MO99" t="str">
            <v/>
          </cell>
          <cell r="MP99" t="str">
            <v/>
          </cell>
          <cell r="MQ99">
            <v>8025</v>
          </cell>
          <cell r="MR99" t="str">
            <v/>
          </cell>
          <cell r="MS99">
            <v>0</v>
          </cell>
          <cell r="MT99" t="str">
            <v/>
          </cell>
          <cell r="MU99" t="str">
            <v/>
          </cell>
          <cell r="MV99" t="str">
            <v/>
          </cell>
          <cell r="MW99" t="str">
            <v/>
          </cell>
          <cell r="MX99" t="str">
            <v/>
          </cell>
          <cell r="MY99" t="str">
            <v/>
          </cell>
          <cell r="MZ99" t="str">
            <v/>
          </cell>
          <cell r="NA99" t="str">
            <v/>
          </cell>
          <cell r="NB99" t="str">
            <v/>
          </cell>
          <cell r="NC99">
            <v>0</v>
          </cell>
          <cell r="ND99" t="str">
            <v/>
          </cell>
          <cell r="NE99" t="str">
            <v/>
          </cell>
          <cell r="NF99">
            <v>0</v>
          </cell>
          <cell r="NG99" t="str">
            <v/>
          </cell>
          <cell r="NH99" t="str">
            <v/>
          </cell>
          <cell r="NI99" t="str">
            <v/>
          </cell>
          <cell r="NJ99" t="str">
            <v/>
          </cell>
          <cell r="NK99" t="str">
            <v/>
          </cell>
          <cell r="NL99" t="str">
            <v/>
          </cell>
          <cell r="NM99" t="str">
            <v/>
          </cell>
          <cell r="NN99" t="str">
            <v/>
          </cell>
          <cell r="NO99" t="str">
            <v/>
          </cell>
          <cell r="NP99">
            <v>0</v>
          </cell>
          <cell r="NQ99" t="str">
            <v/>
          </cell>
          <cell r="NR99" t="str">
            <v/>
          </cell>
          <cell r="NS99" t="str">
            <v/>
          </cell>
          <cell r="NT99" t="str">
            <v/>
          </cell>
          <cell r="NU99" t="str">
            <v/>
          </cell>
          <cell r="NV99" t="str">
            <v/>
          </cell>
          <cell r="NW99" t="str">
            <v/>
          </cell>
          <cell r="NX99" t="str">
            <v/>
          </cell>
          <cell r="NY99" t="str">
            <v/>
          </cell>
          <cell r="NZ99">
            <v>0</v>
          </cell>
          <cell r="OA99">
            <v>14495</v>
          </cell>
          <cell r="OB99">
            <v>718962</v>
          </cell>
        </row>
        <row r="100">
          <cell r="BM100" t="str">
            <v>WI0093</v>
          </cell>
          <cell r="BN100" t="str">
            <v/>
          </cell>
          <cell r="BO100" t="str">
            <v/>
          </cell>
          <cell r="BP100" t="str">
            <v>03</v>
          </cell>
          <cell r="BQ100" t="str">
            <v>WI</v>
          </cell>
          <cell r="BR100" t="str">
            <v/>
          </cell>
          <cell r="BS100" t="str">
            <v/>
          </cell>
          <cell r="BT100" t="str">
            <v>2019</v>
          </cell>
          <cell r="BU100" t="str">
            <v/>
          </cell>
          <cell r="BV100">
            <v>2</v>
          </cell>
          <cell r="BW100" t="str">
            <v/>
          </cell>
          <cell r="BX100" t="str">
            <v/>
          </cell>
          <cell r="BY100" t="str">
            <v/>
          </cell>
          <cell r="BZ100" t="str">
            <v/>
          </cell>
          <cell r="CA100" t="str">
            <v>Lakeshores Library System</v>
          </cell>
          <cell r="CB100" t="str">
            <v>Matheson Memorial Library</v>
          </cell>
          <cell r="CC100" t="str">
            <v>Ms</v>
          </cell>
          <cell r="CD100" t="str">
            <v>Lisa</v>
          </cell>
          <cell r="CE100" t="str">
            <v>Selje</v>
          </cell>
          <cell r="CF100" t="str">
            <v>lselje@elkhorn.lib.wi.us</v>
          </cell>
          <cell r="CG100" t="str">
            <v/>
          </cell>
          <cell r="CH100" t="str">
            <v/>
          </cell>
          <cell r="CI100" t="str">
            <v/>
          </cell>
          <cell r="CJ100" t="str">
            <v/>
          </cell>
          <cell r="CK100" t="str">
            <v/>
          </cell>
          <cell r="CL100" t="str">
            <v/>
          </cell>
          <cell r="CM100" t="str">
            <v>101 N. Wisconsin St.</v>
          </cell>
          <cell r="CN100" t="str">
            <v>101 N. Wisconsin St.</v>
          </cell>
          <cell r="CO100" t="str">
            <v>Elkhorn</v>
          </cell>
          <cell r="CP100" t="str">
            <v>53121</v>
          </cell>
          <cell r="CQ100" t="str">
            <v>1311</v>
          </cell>
          <cell r="CR100" t="str">
            <v>Walworth</v>
          </cell>
          <cell r="CS100" t="str">
            <v>WI</v>
          </cell>
          <cell r="CT100" t="str">
            <v>(262)723-2678</v>
          </cell>
          <cell r="CU100" t="str">
            <v/>
          </cell>
          <cell r="CV100" t="str">
            <v/>
          </cell>
          <cell r="CW100" t="str">
            <v>(262)723-2870</v>
          </cell>
          <cell r="CX100">
            <v>21000</v>
          </cell>
          <cell r="CY100">
            <v>0</v>
          </cell>
          <cell r="CZ100" t="str">
            <v>CE</v>
          </cell>
          <cell r="DA100">
            <v>60</v>
          </cell>
          <cell r="DB100">
            <v>26</v>
          </cell>
          <cell r="DC100">
            <v>60</v>
          </cell>
          <cell r="DD100">
            <v>52</v>
          </cell>
          <cell r="DE100">
            <v>26</v>
          </cell>
          <cell r="DF100">
            <v>3120</v>
          </cell>
          <cell r="DG100">
            <v>1560</v>
          </cell>
          <cell r="DH100">
            <v>1560</v>
          </cell>
          <cell r="DI100">
            <v>60146</v>
          </cell>
          <cell r="DJ100">
            <v>6178</v>
          </cell>
          <cell r="DK100">
            <v>157037</v>
          </cell>
          <cell r="DL100">
            <v>4828</v>
          </cell>
          <cell r="DM100">
            <v>307</v>
          </cell>
          <cell r="DN100">
            <v>54956</v>
          </cell>
          <cell r="DO100">
            <v>9863</v>
          </cell>
          <cell r="DP100">
            <v>896</v>
          </cell>
          <cell r="DQ100">
            <v>952</v>
          </cell>
          <cell r="DR100">
            <v>416</v>
          </cell>
          <cell r="DS100" t="str">
            <v/>
          </cell>
          <cell r="DT100" t="str">
            <v>Toys, kits, microfilm, equipment, hotspots</v>
          </cell>
          <cell r="DU100" t="str">
            <v/>
          </cell>
          <cell r="DV100" t="str">
            <v/>
          </cell>
          <cell r="DW100" t="str">
            <v/>
          </cell>
          <cell r="DX100" t="str">
            <v/>
          </cell>
          <cell r="DY100">
            <v>2</v>
          </cell>
          <cell r="DZ100">
            <v>5</v>
          </cell>
          <cell r="EA100">
            <v>50</v>
          </cell>
          <cell r="EB100">
            <v>57</v>
          </cell>
          <cell r="EC100">
            <v>132</v>
          </cell>
          <cell r="ED100">
            <v>288387</v>
          </cell>
          <cell r="EE100">
            <v>0.20856</v>
          </cell>
          <cell r="EF100">
            <v>7</v>
          </cell>
          <cell r="EG100" t="str">
            <v/>
          </cell>
          <cell r="EH100">
            <v>132</v>
          </cell>
          <cell r="EI100">
            <v>7381</v>
          </cell>
          <cell r="EJ100">
            <v>254016</v>
          </cell>
          <cell r="EK100">
            <v>131924</v>
          </cell>
          <cell r="EL100" t="str">
            <v/>
          </cell>
          <cell r="EM100" t="str">
            <v/>
          </cell>
          <cell r="EN100" t="str">
            <v/>
          </cell>
          <cell r="EO100" t="str">
            <v>Categorized ILL Transactions</v>
          </cell>
          <cell r="EP100">
            <v>34894</v>
          </cell>
          <cell r="EQ100">
            <v>33068</v>
          </cell>
          <cell r="ER100">
            <v>494</v>
          </cell>
          <cell r="ES100">
            <v>542</v>
          </cell>
          <cell r="ET100" t="str">
            <v/>
          </cell>
          <cell r="EU100" t="str">
            <v/>
          </cell>
          <cell r="EV100">
            <v>35388</v>
          </cell>
          <cell r="EW100">
            <v>33610</v>
          </cell>
          <cell r="EX100" t="str">
            <v/>
          </cell>
          <cell r="EY100" t="str">
            <v/>
          </cell>
          <cell r="EZ100">
            <v>6608</v>
          </cell>
          <cell r="FA100">
            <v>6113</v>
          </cell>
          <cell r="FB100">
            <v>12721</v>
          </cell>
          <cell r="FC100" t="str">
            <v>Did Not Collect</v>
          </cell>
          <cell r="FD100" t="str">
            <v/>
          </cell>
          <cell r="FE100" t="str">
            <v>Actual Count</v>
          </cell>
          <cell r="FF100">
            <v>147276</v>
          </cell>
          <cell r="FG100" t="str">
            <v>Actual Count</v>
          </cell>
          <cell r="FH100">
            <v>10713</v>
          </cell>
          <cell r="FI100" t="str">
            <v>0</v>
          </cell>
          <cell r="FJ100" t="str">
            <v/>
          </cell>
          <cell r="FK100">
            <v>87989</v>
          </cell>
          <cell r="FL100" t="str">
            <v/>
          </cell>
          <cell r="FM100" t="str">
            <v/>
          </cell>
          <cell r="FN100">
            <v>809</v>
          </cell>
          <cell r="FO100">
            <v>1805</v>
          </cell>
          <cell r="FP100">
            <v>0</v>
          </cell>
          <cell r="FQ100">
            <v>2614</v>
          </cell>
          <cell r="FR100">
            <v>10125</v>
          </cell>
          <cell r="FS100">
            <v>7523</v>
          </cell>
          <cell r="FT100">
            <v>7</v>
          </cell>
          <cell r="FU100">
            <v>17655</v>
          </cell>
          <cell r="FV100">
            <v>1076</v>
          </cell>
          <cell r="FW100">
            <v>20269</v>
          </cell>
          <cell r="FX100">
            <v>271671</v>
          </cell>
          <cell r="FY100">
            <v>274285</v>
          </cell>
          <cell r="FZ100">
            <v>397</v>
          </cell>
          <cell r="GA100">
            <v>43</v>
          </cell>
          <cell r="GB100">
            <v>166</v>
          </cell>
          <cell r="GC100">
            <v>606</v>
          </cell>
          <cell r="GD100">
            <v>10466</v>
          </cell>
          <cell r="GE100">
            <v>569</v>
          </cell>
          <cell r="GF100">
            <v>2440</v>
          </cell>
          <cell r="GG100">
            <v>13475</v>
          </cell>
          <cell r="GH100">
            <v>15</v>
          </cell>
          <cell r="GI100">
            <v>15</v>
          </cell>
          <cell r="GJ100" t="str">
            <v>Ms.</v>
          </cell>
          <cell r="GK100" t="str">
            <v>Desirae</v>
          </cell>
          <cell r="GL100" t="str">
            <v>Skelton</v>
          </cell>
          <cell r="GM100" t="str">
            <v>321 Davis St. Unit 2</v>
          </cell>
          <cell r="GN100" t="str">
            <v>Elkhorn</v>
          </cell>
          <cell r="GO100" t="str">
            <v>53121</v>
          </cell>
          <cell r="GP100" t="str">
            <v>desiraeskelton@gmail.com</v>
          </cell>
          <cell r="GQ100" t="str">
            <v/>
          </cell>
          <cell r="GR100" t="str">
            <v>Debbie</v>
          </cell>
          <cell r="GS100" t="str">
            <v>Michetti</v>
          </cell>
          <cell r="GT100" t="str">
            <v>N6574 Cedar Rd.</v>
          </cell>
          <cell r="GU100" t="str">
            <v>Elkhorn</v>
          </cell>
          <cell r="GV100" t="str">
            <v>53121</v>
          </cell>
          <cell r="GW100" t="str">
            <v>dadsmichetti@elknet.net</v>
          </cell>
          <cell r="GX100" t="str">
            <v/>
          </cell>
          <cell r="GY100" t="str">
            <v>Cindi</v>
          </cell>
          <cell r="GZ100" t="str">
            <v>Berge</v>
          </cell>
          <cell r="HA100" t="str">
            <v>212 Potter Rd. #101</v>
          </cell>
          <cell r="HB100" t="str">
            <v>Elkhorn</v>
          </cell>
          <cell r="HC100" t="str">
            <v>53121</v>
          </cell>
          <cell r="HD100" t="str">
            <v>cberge797@gmail.com</v>
          </cell>
          <cell r="HE100" t="str">
            <v/>
          </cell>
          <cell r="HF100" t="str">
            <v>Debbie</v>
          </cell>
          <cell r="HG100" t="str">
            <v>Pflanzer</v>
          </cell>
          <cell r="HH100" t="str">
            <v>N7184 Lakeshore Ave.</v>
          </cell>
          <cell r="HI100" t="str">
            <v>Elkhorn</v>
          </cell>
          <cell r="HJ100" t="str">
            <v>53121</v>
          </cell>
          <cell r="HK100" t="str">
            <v>dpflanzer@elknet.net</v>
          </cell>
          <cell r="HL100" t="str">
            <v/>
          </cell>
          <cell r="HM100" t="str">
            <v>Jason</v>
          </cell>
          <cell r="HN100" t="str">
            <v>Tadlock</v>
          </cell>
          <cell r="HO100" t="str">
            <v>3 N. Jackson St.</v>
          </cell>
          <cell r="HP100" t="str">
            <v>Elkhorn</v>
          </cell>
          <cell r="HQ100" t="str">
            <v>53121</v>
          </cell>
          <cell r="HR100" t="str">
            <v>tadlja@elkhorn.k12.wi.us</v>
          </cell>
          <cell r="HS100" t="str">
            <v/>
          </cell>
          <cell r="HT100" t="str">
            <v>Heather</v>
          </cell>
          <cell r="HU100" t="str">
            <v>Leasure</v>
          </cell>
          <cell r="HV100" t="str">
            <v>145 N. Wildflower Lane</v>
          </cell>
          <cell r="HW100" t="str">
            <v>Elkhorn</v>
          </cell>
          <cell r="HX100" t="str">
            <v>53121</v>
          </cell>
          <cell r="HY100" t="str">
            <v>leasureh@gmail.com</v>
          </cell>
          <cell r="HZ100" t="str">
            <v/>
          </cell>
          <cell r="IA100" t="str">
            <v>Rebecca</v>
          </cell>
          <cell r="IB100" t="str">
            <v>George</v>
          </cell>
          <cell r="IC100" t="str">
            <v>N7037 Lakeshore Ave.</v>
          </cell>
          <cell r="ID100" t="str">
            <v>Elkhorn</v>
          </cell>
          <cell r="IE100" t="str">
            <v>53121</v>
          </cell>
          <cell r="IF100" t="str">
            <v>srgeorge@elknet.net</v>
          </cell>
          <cell r="IG100" t="str">
            <v/>
          </cell>
          <cell r="IH100" t="str">
            <v>Barb</v>
          </cell>
          <cell r="II100" t="str">
            <v>Townsend</v>
          </cell>
          <cell r="IJ100" t="str">
            <v>1309 Robincrest Lane</v>
          </cell>
          <cell r="IK100" t="str">
            <v>Elkhorn</v>
          </cell>
          <cell r="IL100" t="str">
            <v>53121</v>
          </cell>
          <cell r="IM100" t="str">
            <v>tnbtownsend@gmail.com</v>
          </cell>
          <cell r="IN100" t="str">
            <v/>
          </cell>
          <cell r="IO100" t="str">
            <v>Margaret</v>
          </cell>
          <cell r="IP100" t="str">
            <v>Plevak</v>
          </cell>
          <cell r="IQ100" t="str">
            <v>N6477 Long Meadow Dr.</v>
          </cell>
          <cell r="IR100" t="str">
            <v>Elkhorn</v>
          </cell>
          <cell r="IS100" t="str">
            <v>53121</v>
          </cell>
          <cell r="IT100" t="str">
            <v>plevakm@centurytel.net</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cell r="JW100" t="str">
            <v/>
          </cell>
          <cell r="JX100" t="str">
            <v/>
          </cell>
          <cell r="JY100" t="str">
            <v/>
          </cell>
          <cell r="JZ100" t="str">
            <v/>
          </cell>
          <cell r="KA100" t="str">
            <v/>
          </cell>
          <cell r="KB100" t="str">
            <v/>
          </cell>
          <cell r="KC100" t="str">
            <v/>
          </cell>
          <cell r="KD100" t="str">
            <v/>
          </cell>
          <cell r="KE100" t="str">
            <v/>
          </cell>
          <cell r="KF100" t="str">
            <v/>
          </cell>
          <cell r="KG100" t="str">
            <v/>
          </cell>
          <cell r="KH100" t="str">
            <v/>
          </cell>
          <cell r="KI100" t="str">
            <v/>
          </cell>
          <cell r="KJ100" t="str">
            <v/>
          </cell>
          <cell r="KK100" t="str">
            <v/>
          </cell>
          <cell r="KL100" t="str">
            <v/>
          </cell>
          <cell r="KM100" t="str">
            <v/>
          </cell>
          <cell r="KN100" t="str">
            <v/>
          </cell>
          <cell r="KO100" t="str">
            <v/>
          </cell>
          <cell r="KP100" t="str">
            <v/>
          </cell>
          <cell r="KQ100" t="str">
            <v/>
          </cell>
          <cell r="KR100" t="str">
            <v/>
          </cell>
          <cell r="KS100" t="str">
            <v/>
          </cell>
          <cell r="KT100" t="str">
            <v/>
          </cell>
          <cell r="KU100" t="str">
            <v/>
          </cell>
          <cell r="KV100" t="str">
            <v/>
          </cell>
          <cell r="KW100" t="str">
            <v/>
          </cell>
          <cell r="KX100" t="str">
            <v/>
          </cell>
          <cell r="KY100">
            <v>9</v>
          </cell>
          <cell r="KZ100" t="str">
            <v>City</v>
          </cell>
          <cell r="LA100" t="str">
            <v>Elkhorn</v>
          </cell>
          <cell r="LB100">
            <v>411215</v>
          </cell>
          <cell r="LC100" t="str">
            <v/>
          </cell>
          <cell r="LD100" t="str">
            <v/>
          </cell>
          <cell r="LE100" t="str">
            <v/>
          </cell>
          <cell r="LF100" t="str">
            <v/>
          </cell>
          <cell r="LG100" t="str">
            <v/>
          </cell>
          <cell r="LH100" t="str">
            <v/>
          </cell>
          <cell r="LI100" t="str">
            <v/>
          </cell>
          <cell r="LJ100" t="str">
            <v/>
          </cell>
          <cell r="LK100" t="str">
            <v/>
          </cell>
          <cell r="LL100" t="str">
            <v/>
          </cell>
          <cell r="LM100" t="str">
            <v/>
          </cell>
          <cell r="LN100" t="str">
            <v/>
          </cell>
          <cell r="LO100" t="str">
            <v/>
          </cell>
          <cell r="LP100" t="str">
            <v/>
          </cell>
          <cell r="LQ100" t="str">
            <v/>
          </cell>
          <cell r="LR100" t="str">
            <v/>
          </cell>
          <cell r="LS100" t="str">
            <v/>
          </cell>
          <cell r="LT100" t="str">
            <v/>
          </cell>
          <cell r="LU100">
            <v>411215</v>
          </cell>
          <cell r="LV100">
            <v>437919</v>
          </cell>
          <cell r="LW100" t="str">
            <v>Racine</v>
          </cell>
          <cell r="LX100">
            <v>4095</v>
          </cell>
          <cell r="LY100" t="str">
            <v>Rock</v>
          </cell>
          <cell r="LZ100">
            <v>326</v>
          </cell>
          <cell r="MA100" t="str">
            <v>Kenosha</v>
          </cell>
          <cell r="MB100">
            <v>1182</v>
          </cell>
          <cell r="MC100" t="str">
            <v>Waukesha</v>
          </cell>
          <cell r="MD100">
            <v>42</v>
          </cell>
          <cell r="ME100" t="str">
            <v>Jefferson</v>
          </cell>
          <cell r="MF100">
            <v>35</v>
          </cell>
          <cell r="MG100" t="str">
            <v/>
          </cell>
          <cell r="MH100" t="str">
            <v/>
          </cell>
          <cell r="MI100" t="str">
            <v/>
          </cell>
          <cell r="MJ100" t="str">
            <v/>
          </cell>
          <cell r="MK100" t="str">
            <v/>
          </cell>
          <cell r="ML100" t="str">
            <v/>
          </cell>
          <cell r="MM100" t="str">
            <v/>
          </cell>
          <cell r="MN100" t="str">
            <v/>
          </cell>
          <cell r="MO100" t="str">
            <v/>
          </cell>
          <cell r="MP100" t="str">
            <v/>
          </cell>
          <cell r="MQ100">
            <v>5680</v>
          </cell>
          <cell r="MR100" t="str">
            <v/>
          </cell>
          <cell r="MS100">
            <v>0</v>
          </cell>
          <cell r="MT100" t="str">
            <v/>
          </cell>
          <cell r="MU100" t="str">
            <v/>
          </cell>
          <cell r="MV100" t="str">
            <v/>
          </cell>
          <cell r="MW100" t="str">
            <v/>
          </cell>
          <cell r="MX100" t="str">
            <v/>
          </cell>
          <cell r="MY100" t="str">
            <v/>
          </cell>
          <cell r="MZ100" t="str">
            <v/>
          </cell>
          <cell r="NA100" t="str">
            <v/>
          </cell>
          <cell r="NB100" t="str">
            <v/>
          </cell>
          <cell r="NC100">
            <v>0</v>
          </cell>
          <cell r="ND100" t="str">
            <v/>
          </cell>
          <cell r="NE100" t="str">
            <v/>
          </cell>
          <cell r="NF100">
            <v>0</v>
          </cell>
          <cell r="NG100" t="str">
            <v/>
          </cell>
          <cell r="NH100" t="str">
            <v/>
          </cell>
          <cell r="NI100" t="str">
            <v/>
          </cell>
          <cell r="NJ100" t="str">
            <v/>
          </cell>
          <cell r="NK100" t="str">
            <v/>
          </cell>
          <cell r="NL100" t="str">
            <v/>
          </cell>
          <cell r="NM100" t="str">
            <v/>
          </cell>
          <cell r="NN100" t="str">
            <v/>
          </cell>
          <cell r="NO100" t="str">
            <v/>
          </cell>
          <cell r="NP100">
            <v>0</v>
          </cell>
          <cell r="NQ100" t="str">
            <v>ProPay</v>
          </cell>
          <cell r="NR100">
            <v>5295</v>
          </cell>
          <cell r="NS100" t="str">
            <v/>
          </cell>
          <cell r="NT100" t="str">
            <v/>
          </cell>
          <cell r="NU100" t="str">
            <v/>
          </cell>
          <cell r="NV100" t="str">
            <v/>
          </cell>
          <cell r="NW100" t="str">
            <v/>
          </cell>
          <cell r="NX100" t="str">
            <v/>
          </cell>
          <cell r="NY100">
            <v>5295</v>
          </cell>
          <cell r="NZ100" t="str">
            <v/>
          </cell>
          <cell r="OA100">
            <v>71416</v>
          </cell>
          <cell r="OB100">
            <v>931525</v>
          </cell>
        </row>
        <row r="101">
          <cell r="BM101" t="str">
            <v>WI0268</v>
          </cell>
          <cell r="BN101" t="str">
            <v/>
          </cell>
          <cell r="BO101" t="str">
            <v/>
          </cell>
          <cell r="BP101" t="str">
            <v>03</v>
          </cell>
          <cell r="BQ101" t="str">
            <v>WI</v>
          </cell>
          <cell r="BR101" t="str">
            <v/>
          </cell>
          <cell r="BS101" t="str">
            <v/>
          </cell>
          <cell r="BT101" t="str">
            <v>2019</v>
          </cell>
          <cell r="BU101" t="str">
            <v/>
          </cell>
          <cell r="BV101">
            <v>1</v>
          </cell>
          <cell r="BW101" t="str">
            <v/>
          </cell>
          <cell r="BX101" t="str">
            <v/>
          </cell>
          <cell r="BY101" t="str">
            <v/>
          </cell>
          <cell r="BZ101" t="str">
            <v/>
          </cell>
          <cell r="CA101" t="str">
            <v>Lakeshores Library System</v>
          </cell>
          <cell r="CB101" t="str">
            <v>Racine Public Library</v>
          </cell>
          <cell r="CC101" t="str">
            <v>Ms</v>
          </cell>
          <cell r="CD101" t="str">
            <v>Jessica</v>
          </cell>
          <cell r="CE101" t="str">
            <v>MacPhail</v>
          </cell>
          <cell r="CF101" t="str">
            <v>jessica.macphail@racinelibrary.info</v>
          </cell>
          <cell r="CG101" t="str">
            <v/>
          </cell>
          <cell r="CH101" t="str">
            <v/>
          </cell>
          <cell r="CI101" t="str">
            <v/>
          </cell>
          <cell r="CJ101" t="str">
            <v/>
          </cell>
          <cell r="CK101" t="str">
            <v/>
          </cell>
          <cell r="CL101" t="str">
            <v/>
          </cell>
          <cell r="CM101" t="str">
            <v>75 Seventh St.</v>
          </cell>
          <cell r="CN101" t="str">
            <v>75 Seventh St.</v>
          </cell>
          <cell r="CO101" t="str">
            <v>Racine</v>
          </cell>
          <cell r="CP101" t="str">
            <v>53403</v>
          </cell>
          <cell r="CQ101" t="str">
            <v>1200</v>
          </cell>
          <cell r="CR101" t="str">
            <v>Racine</v>
          </cell>
          <cell r="CS101" t="str">
            <v>WI</v>
          </cell>
          <cell r="CT101" t="str">
            <v>(262)636-9170</v>
          </cell>
          <cell r="CU101" t="str">
            <v/>
          </cell>
          <cell r="CV101" t="str">
            <v/>
          </cell>
          <cell r="CW101" t="str">
            <v>(262)636-9260</v>
          </cell>
          <cell r="CX101">
            <v>65298</v>
          </cell>
          <cell r="CY101">
            <v>1</v>
          </cell>
          <cell r="CZ101" t="str">
            <v>CE</v>
          </cell>
          <cell r="DA101">
            <v>87</v>
          </cell>
          <cell r="DB101">
            <v>64</v>
          </cell>
          <cell r="DC101">
            <v>108</v>
          </cell>
          <cell r="DD101">
            <v>104</v>
          </cell>
          <cell r="DE101">
            <v>40</v>
          </cell>
          <cell r="DF101">
            <v>9888</v>
          </cell>
          <cell r="DG101">
            <v>5568</v>
          </cell>
          <cell r="DH101">
            <v>4320</v>
          </cell>
          <cell r="DI101">
            <v>228428</v>
          </cell>
          <cell r="DJ101">
            <v>15240</v>
          </cell>
          <cell r="DK101">
            <v>157037</v>
          </cell>
          <cell r="DL101">
            <v>19250</v>
          </cell>
          <cell r="DM101">
            <v>1007</v>
          </cell>
          <cell r="DN101">
            <v>54956</v>
          </cell>
          <cell r="DO101">
            <v>30172</v>
          </cell>
          <cell r="DP101">
            <v>2609</v>
          </cell>
          <cell r="DQ101">
            <v>952</v>
          </cell>
          <cell r="DR101">
            <v>0</v>
          </cell>
          <cell r="DS101" t="str">
            <v/>
          </cell>
          <cell r="DT101" t="str">
            <v>all included in catalog now</v>
          </cell>
          <cell r="DU101" t="str">
            <v/>
          </cell>
          <cell r="DV101" t="str">
            <v/>
          </cell>
          <cell r="DW101" t="str">
            <v/>
          </cell>
          <cell r="DX101" t="str">
            <v/>
          </cell>
          <cell r="DY101">
            <v>3</v>
          </cell>
          <cell r="DZ101">
            <v>5</v>
          </cell>
          <cell r="EA101">
            <v>50</v>
          </cell>
          <cell r="EB101">
            <v>58</v>
          </cell>
          <cell r="EC101">
            <v>314</v>
          </cell>
          <cell r="ED101">
            <v>491167</v>
          </cell>
          <cell r="EE101">
            <v>0.46507199999999999</v>
          </cell>
          <cell r="EF101">
            <v>8</v>
          </cell>
          <cell r="EG101" t="str">
            <v/>
          </cell>
          <cell r="EH101">
            <v>314</v>
          </cell>
          <cell r="EI101">
            <v>18856</v>
          </cell>
          <cell r="EJ101">
            <v>648048</v>
          </cell>
          <cell r="EK101">
            <v>231381</v>
          </cell>
          <cell r="EL101" t="str">
            <v/>
          </cell>
          <cell r="EM101" t="str">
            <v/>
          </cell>
          <cell r="EN101" t="str">
            <v/>
          </cell>
          <cell r="EO101" t="str">
            <v>Categorized ILL Transactions</v>
          </cell>
          <cell r="EP101">
            <v>56556</v>
          </cell>
          <cell r="EQ101">
            <v>65782</v>
          </cell>
          <cell r="ER101">
            <v>1923</v>
          </cell>
          <cell r="ES101">
            <v>1976</v>
          </cell>
          <cell r="ET101" t="str">
            <v/>
          </cell>
          <cell r="EU101" t="str">
            <v/>
          </cell>
          <cell r="EV101">
            <v>58479</v>
          </cell>
          <cell r="EW101">
            <v>67758</v>
          </cell>
          <cell r="EX101" t="str">
            <v/>
          </cell>
          <cell r="EY101" t="str">
            <v/>
          </cell>
          <cell r="EZ101">
            <v>33585</v>
          </cell>
          <cell r="FA101">
            <v>19923</v>
          </cell>
          <cell r="FB101">
            <v>53508</v>
          </cell>
          <cell r="FC101" t="str">
            <v>Survey Week(s)</v>
          </cell>
          <cell r="FD101">
            <v>52250</v>
          </cell>
          <cell r="FE101" t="str">
            <v>Actual Count</v>
          </cell>
          <cell r="FF101">
            <v>245822</v>
          </cell>
          <cell r="FG101" t="str">
            <v>Actual Count</v>
          </cell>
          <cell r="FH101">
            <v>25079</v>
          </cell>
          <cell r="FI101" t="str">
            <v>2</v>
          </cell>
          <cell r="FJ101">
            <v>40284</v>
          </cell>
          <cell r="FK101">
            <v>594586</v>
          </cell>
          <cell r="FL101" t="str">
            <v/>
          </cell>
          <cell r="FM101" t="str">
            <v/>
          </cell>
          <cell r="FN101">
            <v>5184</v>
          </cell>
          <cell r="FO101">
            <v>9415</v>
          </cell>
          <cell r="FP101">
            <v>39771</v>
          </cell>
          <cell r="FQ101">
            <v>54370</v>
          </cell>
          <cell r="FR101">
            <v>57472</v>
          </cell>
          <cell r="FS101">
            <v>41625</v>
          </cell>
          <cell r="FT101">
            <v>171</v>
          </cell>
          <cell r="FU101">
            <v>99268</v>
          </cell>
          <cell r="FV101">
            <v>5804</v>
          </cell>
          <cell r="FW101">
            <v>153638</v>
          </cell>
          <cell r="FX101">
            <v>747316</v>
          </cell>
          <cell r="FY101">
            <v>801686</v>
          </cell>
          <cell r="FZ101">
            <v>330</v>
          </cell>
          <cell r="GA101">
            <v>127</v>
          </cell>
          <cell r="GB101">
            <v>174</v>
          </cell>
          <cell r="GC101">
            <v>631</v>
          </cell>
          <cell r="GD101">
            <v>12200</v>
          </cell>
          <cell r="GE101">
            <v>1348</v>
          </cell>
          <cell r="GF101">
            <v>3087</v>
          </cell>
          <cell r="GG101">
            <v>16635</v>
          </cell>
          <cell r="GH101">
            <v>77</v>
          </cell>
          <cell r="GI101">
            <v>75</v>
          </cell>
          <cell r="GJ101" t="str">
            <v>Ms.</v>
          </cell>
          <cell r="GK101" t="str">
            <v>Tracy</v>
          </cell>
          <cell r="GL101" t="str">
            <v>Austin</v>
          </cell>
          <cell r="GM101" t="str">
            <v>34 Harborview Dr</v>
          </cell>
          <cell r="GN101" t="str">
            <v>Racine</v>
          </cell>
          <cell r="GO101" t="str">
            <v>53403</v>
          </cell>
          <cell r="GP101" t="str">
            <v>tracyaustin107@gmail.com</v>
          </cell>
          <cell r="GQ101" t="str">
            <v>Mr.</v>
          </cell>
          <cell r="GR101" t="str">
            <v>Maurice</v>
          </cell>
          <cell r="GS101" t="str">
            <v>Horton</v>
          </cell>
          <cell r="GT101" t="str">
            <v>2621 Diane Ave</v>
          </cell>
          <cell r="GU101" t="str">
            <v>Racine</v>
          </cell>
          <cell r="GV101" t="str">
            <v>53404</v>
          </cell>
          <cell r="GW101" t="str">
            <v>maurice.horton@cityofracine.org</v>
          </cell>
          <cell r="GX101" t="str">
            <v>Ms.</v>
          </cell>
          <cell r="GY101" t="str">
            <v>Angelina</v>
          </cell>
          <cell r="GZ101" t="str">
            <v>Cruz</v>
          </cell>
          <cell r="HA101" t="str">
            <v>720 S Marquette St, #302</v>
          </cell>
          <cell r="HB101" t="str">
            <v>Racine</v>
          </cell>
          <cell r="HC101" t="str">
            <v>53403</v>
          </cell>
          <cell r="HD101" t="str">
            <v>angelinamcruz@gmail.com</v>
          </cell>
          <cell r="HE101" t="str">
            <v>Ms.</v>
          </cell>
          <cell r="HF101" t="str">
            <v>Marie</v>
          </cell>
          <cell r="HG101" t="str">
            <v>Craig</v>
          </cell>
          <cell r="HH101" t="str">
            <v>4417 Westway Ave</v>
          </cell>
          <cell r="HI101" t="str">
            <v>Racine</v>
          </cell>
          <cell r="HJ101" t="str">
            <v>53405</v>
          </cell>
          <cell r="HK101" t="str">
            <v>andmarie@me.com</v>
          </cell>
          <cell r="HL101" t="str">
            <v>Mr.</v>
          </cell>
          <cell r="HM101" t="str">
            <v>Brian</v>
          </cell>
          <cell r="HN101" t="str">
            <v>O'Connell</v>
          </cell>
          <cell r="HO101" t="str">
            <v>628 Romayne Avenue</v>
          </cell>
          <cell r="HP101" t="str">
            <v>Racine</v>
          </cell>
          <cell r="HQ101" t="str">
            <v>53402</v>
          </cell>
          <cell r="HR101" t="str">
            <v>not-boe.brian.oconnell@rusd.org</v>
          </cell>
          <cell r="HS101" t="str">
            <v>Ms.</v>
          </cell>
          <cell r="HT101" t="str">
            <v>Michele</v>
          </cell>
          <cell r="HU101" t="str">
            <v>Woods</v>
          </cell>
          <cell r="HV101" t="str">
            <v>1700 Green Street</v>
          </cell>
          <cell r="HW101" t="str">
            <v>Racine</v>
          </cell>
          <cell r="HX101" t="str">
            <v>53402</v>
          </cell>
          <cell r="HY101" t="str">
            <v>chelelwoods@yahoo.com</v>
          </cell>
          <cell r="HZ101" t="str">
            <v>Mr.</v>
          </cell>
          <cell r="IA101" t="str">
            <v>Ahmad</v>
          </cell>
          <cell r="IB101" t="str">
            <v>Qawi</v>
          </cell>
          <cell r="IC101" t="str">
            <v>725 Lake Avenue</v>
          </cell>
          <cell r="ID101" t="str">
            <v>Racine</v>
          </cell>
          <cell r="IE101" t="str">
            <v>53403</v>
          </cell>
          <cell r="IF101" t="str">
            <v>aqawi@ymcaracine.org</v>
          </cell>
          <cell r="IG101" t="str">
            <v>Ms.</v>
          </cell>
          <cell r="IH101" t="str">
            <v>Melissa</v>
          </cell>
          <cell r="II101" t="str">
            <v>Kaprelian</v>
          </cell>
          <cell r="IJ101" t="str">
            <v>2050 LaSalle Street</v>
          </cell>
          <cell r="IK101" t="str">
            <v>Racine</v>
          </cell>
          <cell r="IL101" t="str">
            <v>53402</v>
          </cell>
          <cell r="IM101" t="str">
            <v>mbecker3767@gmail.com</v>
          </cell>
          <cell r="IN101" t="str">
            <v>Mr.</v>
          </cell>
          <cell r="IO101" t="str">
            <v>Nat</v>
          </cell>
          <cell r="IP101" t="str">
            <v>Coffman</v>
          </cell>
          <cell r="IQ101" t="str">
            <v>1811 Dartmoor Dr</v>
          </cell>
          <cell r="IR101" t="str">
            <v>Racine</v>
          </cell>
          <cell r="IS101" t="str">
            <v>53406</v>
          </cell>
          <cell r="IT101" t="str">
            <v>ncoffman@prairieschool.com</v>
          </cell>
          <cell r="IU101" t="str">
            <v>Mr.</v>
          </cell>
          <cell r="IV101" t="str">
            <v>Chris</v>
          </cell>
          <cell r="IW101" t="str">
            <v>Terry</v>
          </cell>
          <cell r="IX101" t="str">
            <v>2732 Wexford</v>
          </cell>
          <cell r="IY101" t="str">
            <v>Racine</v>
          </cell>
          <cell r="IZ101" t="str">
            <v>53405</v>
          </cell>
          <cell r="JA101" t="str">
            <v>cterry@carpetlandwi.com</v>
          </cell>
          <cell r="JB101" t="str">
            <v>Mr.</v>
          </cell>
          <cell r="JC101" t="str">
            <v>James</v>
          </cell>
          <cell r="JD101" t="str">
            <v>O'Hagan</v>
          </cell>
          <cell r="JE101" t="str">
            <v>1230 Monroe Avenue</v>
          </cell>
          <cell r="JF101" t="str">
            <v>Racine</v>
          </cell>
          <cell r="JG101" t="str">
            <v>53405</v>
          </cell>
          <cell r="JH101" t="str">
            <v>jimohagan@gmail.com</v>
          </cell>
          <cell r="JI101" t="str">
            <v>Ms.</v>
          </cell>
          <cell r="JJ101" t="str">
            <v>Sue</v>
          </cell>
          <cell r="JK101" t="str">
            <v>Trottier</v>
          </cell>
          <cell r="JL101" t="str">
            <v>5728 Glenwood Drive</v>
          </cell>
          <cell r="JM101" t="str">
            <v>Racine</v>
          </cell>
          <cell r="JN101" t="str">
            <v>53406</v>
          </cell>
          <cell r="JO101" t="str">
            <v>suet@trottieragency.com</v>
          </cell>
          <cell r="JP101" t="str">
            <v/>
          </cell>
          <cell r="JQ101" t="str">
            <v/>
          </cell>
          <cell r="JR101" t="str">
            <v/>
          </cell>
          <cell r="JS101" t="str">
            <v/>
          </cell>
          <cell r="JT101" t="str">
            <v/>
          </cell>
          <cell r="JU101" t="str">
            <v/>
          </cell>
          <cell r="JV101" t="str">
            <v/>
          </cell>
          <cell r="JW101" t="str">
            <v/>
          </cell>
          <cell r="JX101" t="str">
            <v/>
          </cell>
          <cell r="JY101" t="str">
            <v/>
          </cell>
          <cell r="JZ101" t="str">
            <v/>
          </cell>
          <cell r="KA101" t="str">
            <v/>
          </cell>
          <cell r="KB101" t="str">
            <v/>
          </cell>
          <cell r="KC101" t="str">
            <v/>
          </cell>
          <cell r="KD101" t="str">
            <v/>
          </cell>
          <cell r="KE101" t="str">
            <v/>
          </cell>
          <cell r="KF101" t="str">
            <v/>
          </cell>
          <cell r="KG101" t="str">
            <v/>
          </cell>
          <cell r="KH101" t="str">
            <v/>
          </cell>
          <cell r="KI101" t="str">
            <v/>
          </cell>
          <cell r="KJ101" t="str">
            <v/>
          </cell>
          <cell r="KK101" t="str">
            <v/>
          </cell>
          <cell r="KL101" t="str">
            <v/>
          </cell>
          <cell r="KM101" t="str">
            <v/>
          </cell>
          <cell r="KN101" t="str">
            <v/>
          </cell>
          <cell r="KO101" t="str">
            <v/>
          </cell>
          <cell r="KP101" t="str">
            <v/>
          </cell>
          <cell r="KQ101" t="str">
            <v/>
          </cell>
          <cell r="KR101" t="str">
            <v/>
          </cell>
          <cell r="KS101" t="str">
            <v/>
          </cell>
          <cell r="KT101" t="str">
            <v/>
          </cell>
          <cell r="KU101" t="str">
            <v/>
          </cell>
          <cell r="KV101" t="str">
            <v/>
          </cell>
          <cell r="KW101" t="str">
            <v/>
          </cell>
          <cell r="KX101" t="str">
            <v/>
          </cell>
          <cell r="KY101">
            <v>12</v>
          </cell>
          <cell r="KZ101" t="str">
            <v>City</v>
          </cell>
          <cell r="LA101" t="str">
            <v>Racine</v>
          </cell>
          <cell r="LB101">
            <v>2465271</v>
          </cell>
          <cell r="LC101" t="str">
            <v/>
          </cell>
          <cell r="LD101" t="str">
            <v/>
          </cell>
          <cell r="LE101" t="str">
            <v/>
          </cell>
          <cell r="LF101" t="str">
            <v/>
          </cell>
          <cell r="LG101" t="str">
            <v/>
          </cell>
          <cell r="LH101" t="str">
            <v/>
          </cell>
          <cell r="LI101" t="str">
            <v/>
          </cell>
          <cell r="LJ101" t="str">
            <v/>
          </cell>
          <cell r="LK101" t="str">
            <v/>
          </cell>
          <cell r="LL101" t="str">
            <v/>
          </cell>
          <cell r="LM101" t="str">
            <v/>
          </cell>
          <cell r="LN101" t="str">
            <v/>
          </cell>
          <cell r="LO101" t="str">
            <v/>
          </cell>
          <cell r="LP101" t="str">
            <v/>
          </cell>
          <cell r="LQ101" t="str">
            <v/>
          </cell>
          <cell r="LR101" t="str">
            <v/>
          </cell>
          <cell r="LS101" t="str">
            <v/>
          </cell>
          <cell r="LT101" t="str">
            <v/>
          </cell>
          <cell r="LU101">
            <v>2465271</v>
          </cell>
          <cell r="LV101">
            <v>1534952</v>
          </cell>
          <cell r="LW101" t="str">
            <v>Kenosha</v>
          </cell>
          <cell r="LX101">
            <v>11023</v>
          </cell>
          <cell r="LY101" t="str">
            <v>Walworth</v>
          </cell>
          <cell r="LZ101">
            <v>2832</v>
          </cell>
          <cell r="MA101" t="str">
            <v/>
          </cell>
          <cell r="MB101" t="str">
            <v/>
          </cell>
          <cell r="MC101" t="str">
            <v/>
          </cell>
          <cell r="MD101" t="str">
            <v/>
          </cell>
          <cell r="ME101" t="str">
            <v/>
          </cell>
          <cell r="MF101" t="str">
            <v/>
          </cell>
          <cell r="MG101" t="str">
            <v/>
          </cell>
          <cell r="MH101" t="str">
            <v/>
          </cell>
          <cell r="MI101" t="str">
            <v/>
          </cell>
          <cell r="MJ101" t="str">
            <v/>
          </cell>
          <cell r="MK101" t="str">
            <v/>
          </cell>
          <cell r="ML101" t="str">
            <v/>
          </cell>
          <cell r="MM101" t="str">
            <v/>
          </cell>
          <cell r="MN101" t="str">
            <v/>
          </cell>
          <cell r="MO101" t="str">
            <v/>
          </cell>
          <cell r="MP101" t="str">
            <v/>
          </cell>
          <cell r="MQ101">
            <v>13855</v>
          </cell>
          <cell r="MR101" t="str">
            <v>Resource Library</v>
          </cell>
          <cell r="MS101">
            <v>5000</v>
          </cell>
          <cell r="MT101" t="str">
            <v/>
          </cell>
          <cell r="MU101" t="str">
            <v/>
          </cell>
          <cell r="MV101" t="str">
            <v/>
          </cell>
          <cell r="MW101" t="str">
            <v/>
          </cell>
          <cell r="MX101" t="str">
            <v/>
          </cell>
          <cell r="MY101" t="str">
            <v/>
          </cell>
          <cell r="MZ101">
            <v>0</v>
          </cell>
          <cell r="NA101" t="str">
            <v/>
          </cell>
          <cell r="NB101" t="str">
            <v/>
          </cell>
          <cell r="NC101">
            <v>5000</v>
          </cell>
          <cell r="ND101" t="str">
            <v/>
          </cell>
          <cell r="NE101" t="str">
            <v/>
          </cell>
          <cell r="NF101">
            <v>0</v>
          </cell>
          <cell r="NG101" t="str">
            <v/>
          </cell>
          <cell r="NH101" t="str">
            <v/>
          </cell>
          <cell r="NI101" t="str">
            <v/>
          </cell>
          <cell r="NJ101" t="str">
            <v/>
          </cell>
          <cell r="NK101" t="str">
            <v/>
          </cell>
          <cell r="NL101" t="str">
            <v/>
          </cell>
          <cell r="NM101" t="str">
            <v/>
          </cell>
          <cell r="NN101" t="str">
            <v/>
          </cell>
          <cell r="NO101" t="str">
            <v/>
          </cell>
          <cell r="NP101">
            <v>0</v>
          </cell>
          <cell r="NQ101" t="str">
            <v/>
          </cell>
          <cell r="NR101" t="str">
            <v/>
          </cell>
          <cell r="NS101" t="str">
            <v/>
          </cell>
          <cell r="NT101" t="str">
            <v/>
          </cell>
          <cell r="NU101" t="str">
            <v/>
          </cell>
          <cell r="NV101" t="str">
            <v/>
          </cell>
          <cell r="NW101" t="str">
            <v/>
          </cell>
          <cell r="NX101" t="str">
            <v/>
          </cell>
          <cell r="NY101" t="str">
            <v/>
          </cell>
          <cell r="NZ101">
            <v>0</v>
          </cell>
          <cell r="OA101">
            <v>72048</v>
          </cell>
          <cell r="OB101">
            <v>4091126</v>
          </cell>
        </row>
        <row r="102">
          <cell r="BM102" t="str">
            <v>WI0281</v>
          </cell>
          <cell r="BN102" t="str">
            <v/>
          </cell>
          <cell r="BO102" t="str">
            <v/>
          </cell>
          <cell r="BP102" t="str">
            <v>03</v>
          </cell>
          <cell r="BQ102" t="str">
            <v>WI</v>
          </cell>
          <cell r="BR102" t="str">
            <v/>
          </cell>
          <cell r="BS102" t="str">
            <v/>
          </cell>
          <cell r="BT102" t="str">
            <v>2019</v>
          </cell>
          <cell r="BU102" t="str">
            <v/>
          </cell>
          <cell r="BV102">
            <v>2</v>
          </cell>
          <cell r="BW102" t="str">
            <v/>
          </cell>
          <cell r="BX102" t="str">
            <v/>
          </cell>
          <cell r="BY102" t="str">
            <v/>
          </cell>
          <cell r="BZ102" t="str">
            <v/>
          </cell>
          <cell r="CA102" t="str">
            <v>Lakeshores Library System</v>
          </cell>
          <cell r="CB102" t="str">
            <v>Rochester Public Library</v>
          </cell>
          <cell r="CC102" t="str">
            <v>Ms</v>
          </cell>
          <cell r="CD102" t="str">
            <v>Mary</v>
          </cell>
          <cell r="CE102" t="str">
            <v>Stapleton</v>
          </cell>
          <cell r="CF102" t="str">
            <v>stapleto@rochester.lib.wi.us</v>
          </cell>
          <cell r="CG102" t="str">
            <v/>
          </cell>
          <cell r="CH102" t="str">
            <v/>
          </cell>
          <cell r="CI102" t="str">
            <v/>
          </cell>
          <cell r="CJ102" t="str">
            <v/>
          </cell>
          <cell r="CK102" t="str">
            <v/>
          </cell>
          <cell r="CL102" t="str">
            <v/>
          </cell>
          <cell r="CM102" t="str">
            <v>208 W. Spring St.</v>
          </cell>
          <cell r="CN102" t="str">
            <v>PO Box 245</v>
          </cell>
          <cell r="CO102" t="str">
            <v>Rochester</v>
          </cell>
          <cell r="CP102" t="str">
            <v>53167</v>
          </cell>
          <cell r="CQ102" t="str">
            <v>0245</v>
          </cell>
          <cell r="CR102" t="str">
            <v>Racine</v>
          </cell>
          <cell r="CS102" t="str">
            <v>WI</v>
          </cell>
          <cell r="CT102" t="str">
            <v>(262)534-3533</v>
          </cell>
          <cell r="CU102" t="str">
            <v/>
          </cell>
          <cell r="CV102" t="str">
            <v/>
          </cell>
          <cell r="CW102" t="str">
            <v>(262)534-3531</v>
          </cell>
          <cell r="CX102">
            <v>4000</v>
          </cell>
          <cell r="CY102">
            <v>0</v>
          </cell>
          <cell r="CZ102" t="str">
            <v>CE</v>
          </cell>
          <cell r="DA102">
            <v>49</v>
          </cell>
          <cell r="DB102">
            <v>30</v>
          </cell>
          <cell r="DC102">
            <v>44</v>
          </cell>
          <cell r="DD102">
            <v>52</v>
          </cell>
          <cell r="DE102">
            <v>22</v>
          </cell>
          <cell r="DF102">
            <v>2438</v>
          </cell>
          <cell r="DG102">
            <v>1470</v>
          </cell>
          <cell r="DH102">
            <v>968</v>
          </cell>
          <cell r="DI102">
            <v>19599</v>
          </cell>
          <cell r="DJ102">
            <v>1279</v>
          </cell>
          <cell r="DK102">
            <v>157037</v>
          </cell>
          <cell r="DL102">
            <v>1322</v>
          </cell>
          <cell r="DM102">
            <v>58</v>
          </cell>
          <cell r="DN102">
            <v>54956</v>
          </cell>
          <cell r="DO102">
            <v>4683</v>
          </cell>
          <cell r="DP102">
            <v>292</v>
          </cell>
          <cell r="DQ102">
            <v>952</v>
          </cell>
          <cell r="DR102">
            <v>200</v>
          </cell>
          <cell r="DS102" t="str">
            <v/>
          </cell>
          <cell r="DT102" t="str">
            <v>Realia</v>
          </cell>
          <cell r="DU102" t="str">
            <v/>
          </cell>
          <cell r="DV102" t="str">
            <v/>
          </cell>
          <cell r="DW102" t="str">
            <v/>
          </cell>
          <cell r="DX102" t="str">
            <v/>
          </cell>
          <cell r="DY102">
            <v>1</v>
          </cell>
          <cell r="DZ102">
            <v>5</v>
          </cell>
          <cell r="EA102">
            <v>50</v>
          </cell>
          <cell r="EB102">
            <v>56</v>
          </cell>
          <cell r="EC102">
            <v>31</v>
          </cell>
          <cell r="ED102">
            <v>238836</v>
          </cell>
          <cell r="EE102">
            <v>8.2060499999999995E-2</v>
          </cell>
          <cell r="EF102">
            <v>6</v>
          </cell>
          <cell r="EG102" t="str">
            <v/>
          </cell>
          <cell r="EH102">
            <v>31</v>
          </cell>
          <cell r="EI102">
            <v>1629</v>
          </cell>
          <cell r="EJ102">
            <v>25003</v>
          </cell>
          <cell r="EK102">
            <v>15193</v>
          </cell>
          <cell r="EL102" t="str">
            <v/>
          </cell>
          <cell r="EM102" t="str">
            <v/>
          </cell>
          <cell r="EN102" t="str">
            <v/>
          </cell>
          <cell r="EO102" t="str">
            <v>Categorized ILL Transactions</v>
          </cell>
          <cell r="EP102">
            <v>9198</v>
          </cell>
          <cell r="EQ102">
            <v>3722</v>
          </cell>
          <cell r="ER102">
            <v>245</v>
          </cell>
          <cell r="ES102">
            <v>58</v>
          </cell>
          <cell r="ET102" t="str">
            <v/>
          </cell>
          <cell r="EU102" t="str">
            <v/>
          </cell>
          <cell r="EV102">
            <v>9443</v>
          </cell>
          <cell r="EW102">
            <v>3780</v>
          </cell>
          <cell r="EX102" t="str">
            <v/>
          </cell>
          <cell r="EY102" t="str">
            <v/>
          </cell>
          <cell r="EZ102">
            <v>634</v>
          </cell>
          <cell r="FA102">
            <v>338</v>
          </cell>
          <cell r="FB102">
            <v>972</v>
          </cell>
          <cell r="FC102" t="str">
            <v>Did Not Collect</v>
          </cell>
          <cell r="FD102" t="str">
            <v/>
          </cell>
          <cell r="FE102" t="str">
            <v>Actual Count</v>
          </cell>
          <cell r="FF102">
            <v>21190</v>
          </cell>
          <cell r="FG102" t="str">
            <v>Actual Count</v>
          </cell>
          <cell r="FH102">
            <v>838</v>
          </cell>
          <cell r="FI102" t="str">
            <v/>
          </cell>
          <cell r="FJ102" t="str">
            <v/>
          </cell>
          <cell r="FK102" t="str">
            <v/>
          </cell>
          <cell r="FL102" t="str">
            <v/>
          </cell>
          <cell r="FM102" t="str">
            <v/>
          </cell>
          <cell r="FN102" t="str">
            <v/>
          </cell>
          <cell r="FO102">
            <v>250</v>
          </cell>
          <cell r="FP102" t="str">
            <v/>
          </cell>
          <cell r="FQ102">
            <v>-1</v>
          </cell>
          <cell r="FR102">
            <v>630</v>
          </cell>
          <cell r="FS102">
            <v>889</v>
          </cell>
          <cell r="FT102">
            <v>1</v>
          </cell>
          <cell r="FU102">
            <v>1520</v>
          </cell>
          <cell r="FV102">
            <v>57</v>
          </cell>
          <cell r="FW102">
            <v>-1</v>
          </cell>
          <cell r="FX102">
            <v>26523</v>
          </cell>
          <cell r="FY102">
            <v>26773</v>
          </cell>
          <cell r="FZ102">
            <v>136</v>
          </cell>
          <cell r="GA102">
            <v>1</v>
          </cell>
          <cell r="GB102">
            <v>72</v>
          </cell>
          <cell r="GC102">
            <v>209</v>
          </cell>
          <cell r="GD102">
            <v>1625</v>
          </cell>
          <cell r="GE102">
            <v>6</v>
          </cell>
          <cell r="GF102">
            <v>523</v>
          </cell>
          <cell r="GG102">
            <v>2154</v>
          </cell>
          <cell r="GH102">
            <v>4</v>
          </cell>
          <cell r="GI102">
            <v>4</v>
          </cell>
          <cell r="GJ102" t="str">
            <v>Mr.</v>
          </cell>
          <cell r="GK102" t="str">
            <v>Brian</v>
          </cell>
          <cell r="GL102" t="str">
            <v>Wegener</v>
          </cell>
          <cell r="GM102" t="str">
            <v>POBox 125</v>
          </cell>
          <cell r="GN102" t="str">
            <v>Rochester</v>
          </cell>
          <cell r="GO102" t="str">
            <v>53167</v>
          </cell>
          <cell r="GP102" t="str">
            <v>wegeners@tds.com</v>
          </cell>
          <cell r="GQ102" t="str">
            <v>Ms.</v>
          </cell>
          <cell r="GR102" t="str">
            <v>Andrea</v>
          </cell>
          <cell r="GS102" t="str">
            <v>VanDan</v>
          </cell>
          <cell r="GT102" t="str">
            <v>24909 Hiawatha Dr</v>
          </cell>
          <cell r="GU102" t="str">
            <v>Kansasville</v>
          </cell>
          <cell r="GV102" t="str">
            <v>53139</v>
          </cell>
          <cell r="GW102" t="str">
            <v>vandan@tds.net</v>
          </cell>
          <cell r="GX102" t="str">
            <v>Ms.</v>
          </cell>
          <cell r="GY102" t="str">
            <v>Diana</v>
          </cell>
          <cell r="GZ102" t="str">
            <v>Benavides</v>
          </cell>
          <cell r="HA102" t="str">
            <v>2932 Buena Park Rd</v>
          </cell>
          <cell r="HB102" t="str">
            <v>Burlington</v>
          </cell>
          <cell r="HC102" t="str">
            <v>53105</v>
          </cell>
          <cell r="HD102" t="str">
            <v>dbenavides@wi.rr.com</v>
          </cell>
          <cell r="HE102" t="str">
            <v>Ms.</v>
          </cell>
          <cell r="HF102" t="str">
            <v>Rachel</v>
          </cell>
          <cell r="HG102" t="str">
            <v>Bennett</v>
          </cell>
          <cell r="HH102" t="str">
            <v>POBox 104</v>
          </cell>
          <cell r="HI102" t="str">
            <v>Rochester</v>
          </cell>
          <cell r="HJ102" t="str">
            <v>53167</v>
          </cell>
          <cell r="HK102" t="str">
            <v>chrbenn6@gmail.com</v>
          </cell>
          <cell r="HL102" t="str">
            <v>Ms.</v>
          </cell>
          <cell r="HM102" t="str">
            <v>Jennifer</v>
          </cell>
          <cell r="HN102" t="str">
            <v>Muffick</v>
          </cell>
          <cell r="HO102" t="str">
            <v>2634 N River Rd</v>
          </cell>
          <cell r="HP102" t="str">
            <v>Waterford</v>
          </cell>
          <cell r="HQ102" t="str">
            <v>53105</v>
          </cell>
          <cell r="HR102" t="str">
            <v>jennifer.muffick@rusd.org</v>
          </cell>
          <cell r="HS102" t="str">
            <v>Ms.</v>
          </cell>
          <cell r="HT102" t="str">
            <v>Barbara</v>
          </cell>
          <cell r="HU102" t="str">
            <v>Arneson</v>
          </cell>
          <cell r="HV102" t="str">
            <v>POBox 67</v>
          </cell>
          <cell r="HW102" t="str">
            <v>Rochester</v>
          </cell>
          <cell r="HX102" t="str">
            <v>53167</v>
          </cell>
          <cell r="HY102" t="str">
            <v>teddybcholla@gmail.com</v>
          </cell>
          <cell r="HZ102" t="str">
            <v>Ms.</v>
          </cell>
          <cell r="IA102" t="str">
            <v>Sarah</v>
          </cell>
          <cell r="IB102" t="str">
            <v>Damaschke</v>
          </cell>
          <cell r="IC102" t="str">
            <v>1210 Robin Hood</v>
          </cell>
          <cell r="ID102" t="str">
            <v>Waterford</v>
          </cell>
          <cell r="IE102" t="str">
            <v>53185</v>
          </cell>
          <cell r="IF102" t="str">
            <v>sargustin@gmail.com</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cell r="JW102" t="str">
            <v/>
          </cell>
          <cell r="JX102" t="str">
            <v/>
          </cell>
          <cell r="JY102" t="str">
            <v/>
          </cell>
          <cell r="JZ102" t="str">
            <v/>
          </cell>
          <cell r="KA102" t="str">
            <v/>
          </cell>
          <cell r="KB102" t="str">
            <v/>
          </cell>
          <cell r="KC102" t="str">
            <v/>
          </cell>
          <cell r="KD102" t="str">
            <v/>
          </cell>
          <cell r="KE102" t="str">
            <v/>
          </cell>
          <cell r="KF102" t="str">
            <v/>
          </cell>
          <cell r="KG102" t="str">
            <v/>
          </cell>
          <cell r="KH102" t="str">
            <v/>
          </cell>
          <cell r="KI102" t="str">
            <v/>
          </cell>
          <cell r="KJ102" t="str">
            <v/>
          </cell>
          <cell r="KK102" t="str">
            <v/>
          </cell>
          <cell r="KL102" t="str">
            <v/>
          </cell>
          <cell r="KM102" t="str">
            <v/>
          </cell>
          <cell r="KN102" t="str">
            <v/>
          </cell>
          <cell r="KO102" t="str">
            <v/>
          </cell>
          <cell r="KP102" t="str">
            <v/>
          </cell>
          <cell r="KQ102" t="str">
            <v/>
          </cell>
          <cell r="KR102" t="str">
            <v/>
          </cell>
          <cell r="KS102" t="str">
            <v/>
          </cell>
          <cell r="KT102" t="str">
            <v/>
          </cell>
          <cell r="KU102" t="str">
            <v/>
          </cell>
          <cell r="KV102" t="str">
            <v/>
          </cell>
          <cell r="KW102" t="str">
            <v/>
          </cell>
          <cell r="KX102" t="str">
            <v/>
          </cell>
          <cell r="KY102">
            <v>7</v>
          </cell>
          <cell r="KZ102" t="str">
            <v>Village</v>
          </cell>
          <cell r="LA102" t="str">
            <v>Rochester</v>
          </cell>
          <cell r="LB102">
            <v>114606</v>
          </cell>
          <cell r="LC102" t="str">
            <v/>
          </cell>
          <cell r="LD102" t="str">
            <v/>
          </cell>
          <cell r="LE102" t="str">
            <v/>
          </cell>
          <cell r="LF102" t="str">
            <v/>
          </cell>
          <cell r="LG102" t="str">
            <v/>
          </cell>
          <cell r="LH102" t="str">
            <v/>
          </cell>
          <cell r="LI102" t="str">
            <v/>
          </cell>
          <cell r="LJ102" t="str">
            <v/>
          </cell>
          <cell r="LK102" t="str">
            <v/>
          </cell>
          <cell r="LL102" t="str">
            <v/>
          </cell>
          <cell r="LM102" t="str">
            <v/>
          </cell>
          <cell r="LN102" t="str">
            <v/>
          </cell>
          <cell r="LO102" t="str">
            <v/>
          </cell>
          <cell r="LP102" t="str">
            <v/>
          </cell>
          <cell r="LQ102" t="str">
            <v/>
          </cell>
          <cell r="LR102" t="str">
            <v/>
          </cell>
          <cell r="LS102" t="str">
            <v/>
          </cell>
          <cell r="LT102" t="str">
            <v/>
          </cell>
          <cell r="LU102">
            <v>114606</v>
          </cell>
          <cell r="LV102">
            <v>35570</v>
          </cell>
          <cell r="LW102" t="str">
            <v>Kenosha</v>
          </cell>
          <cell r="LX102">
            <v>226</v>
          </cell>
          <cell r="LY102" t="str">
            <v>Walworth</v>
          </cell>
          <cell r="LZ102">
            <v>7673</v>
          </cell>
          <cell r="MA102" t="str">
            <v/>
          </cell>
          <cell r="MB102" t="str">
            <v/>
          </cell>
          <cell r="MC102" t="str">
            <v/>
          </cell>
          <cell r="MD102" t="str">
            <v/>
          </cell>
          <cell r="ME102" t="str">
            <v/>
          </cell>
          <cell r="MF102" t="str">
            <v/>
          </cell>
          <cell r="MG102" t="str">
            <v/>
          </cell>
          <cell r="MH102" t="str">
            <v/>
          </cell>
          <cell r="MI102" t="str">
            <v/>
          </cell>
          <cell r="MJ102" t="str">
            <v/>
          </cell>
          <cell r="MK102" t="str">
            <v/>
          </cell>
          <cell r="ML102" t="str">
            <v/>
          </cell>
          <cell r="MM102" t="str">
            <v/>
          </cell>
          <cell r="MN102" t="str">
            <v/>
          </cell>
          <cell r="MO102" t="str">
            <v/>
          </cell>
          <cell r="MP102" t="str">
            <v/>
          </cell>
          <cell r="MQ102">
            <v>7899</v>
          </cell>
          <cell r="MR102" t="str">
            <v/>
          </cell>
          <cell r="MS102">
            <v>0</v>
          </cell>
          <cell r="MT102" t="str">
            <v/>
          </cell>
          <cell r="MU102" t="str">
            <v/>
          </cell>
          <cell r="MV102" t="str">
            <v/>
          </cell>
          <cell r="MW102" t="str">
            <v/>
          </cell>
          <cell r="MX102" t="str">
            <v/>
          </cell>
          <cell r="MY102" t="str">
            <v/>
          </cell>
          <cell r="MZ102">
            <v>0</v>
          </cell>
          <cell r="NA102" t="str">
            <v/>
          </cell>
          <cell r="NB102">
            <v>0</v>
          </cell>
          <cell r="NC102">
            <v>0</v>
          </cell>
          <cell r="ND102" t="str">
            <v/>
          </cell>
          <cell r="NE102" t="str">
            <v/>
          </cell>
          <cell r="NF102">
            <v>0</v>
          </cell>
          <cell r="NG102" t="str">
            <v/>
          </cell>
          <cell r="NH102" t="str">
            <v/>
          </cell>
          <cell r="NI102" t="str">
            <v/>
          </cell>
          <cell r="NJ102" t="str">
            <v/>
          </cell>
          <cell r="NK102" t="str">
            <v/>
          </cell>
          <cell r="NL102" t="str">
            <v/>
          </cell>
          <cell r="NM102" t="str">
            <v/>
          </cell>
          <cell r="NN102" t="str">
            <v/>
          </cell>
          <cell r="NO102" t="str">
            <v/>
          </cell>
          <cell r="NP102">
            <v>0</v>
          </cell>
          <cell r="NQ102" t="str">
            <v/>
          </cell>
          <cell r="NR102">
            <v>0</v>
          </cell>
          <cell r="NS102" t="str">
            <v/>
          </cell>
          <cell r="NT102" t="str">
            <v/>
          </cell>
          <cell r="NU102" t="str">
            <v/>
          </cell>
          <cell r="NV102" t="str">
            <v/>
          </cell>
          <cell r="NW102" t="str">
            <v/>
          </cell>
          <cell r="NX102" t="str">
            <v/>
          </cell>
          <cell r="NY102">
            <v>0</v>
          </cell>
          <cell r="NZ102">
            <v>6000</v>
          </cell>
          <cell r="OA102">
            <v>3028</v>
          </cell>
          <cell r="OB102">
            <v>167103</v>
          </cell>
        </row>
        <row r="103">
          <cell r="BM103" t="str">
            <v>WI0332</v>
          </cell>
          <cell r="BN103" t="str">
            <v/>
          </cell>
          <cell r="BO103" t="str">
            <v/>
          </cell>
          <cell r="BP103" t="str">
            <v>03</v>
          </cell>
          <cell r="BQ103" t="str">
            <v>WI</v>
          </cell>
          <cell r="BR103" t="str">
            <v/>
          </cell>
          <cell r="BS103" t="str">
            <v/>
          </cell>
          <cell r="BT103" t="str">
            <v>2019</v>
          </cell>
          <cell r="BU103" t="str">
            <v/>
          </cell>
          <cell r="BV103">
            <v>2</v>
          </cell>
          <cell r="BW103" t="str">
            <v/>
          </cell>
          <cell r="BX103" t="str">
            <v/>
          </cell>
          <cell r="BY103" t="str">
            <v/>
          </cell>
          <cell r="BZ103" t="str">
            <v/>
          </cell>
          <cell r="CA103" t="str">
            <v>Lakeshores Library System</v>
          </cell>
          <cell r="CB103" t="str">
            <v>Walworth Memorial Library</v>
          </cell>
          <cell r="CC103" t="str">
            <v>Ms</v>
          </cell>
          <cell r="CD103" t="str">
            <v>Bobbi</v>
          </cell>
          <cell r="CE103" t="str">
            <v>Sorrentino</v>
          </cell>
          <cell r="CF103" t="str">
            <v>sorrenti@walworth.lib.wi.us</v>
          </cell>
          <cell r="CG103" t="str">
            <v/>
          </cell>
          <cell r="CH103" t="str">
            <v/>
          </cell>
          <cell r="CI103" t="str">
            <v/>
          </cell>
          <cell r="CJ103" t="str">
            <v/>
          </cell>
          <cell r="CK103" t="str">
            <v/>
          </cell>
          <cell r="CL103" t="str">
            <v/>
          </cell>
          <cell r="CM103" t="str">
            <v>525 Kenosha St., Ste. L</v>
          </cell>
          <cell r="CN103" t="str">
            <v>PO Box 280</v>
          </cell>
          <cell r="CO103" t="str">
            <v>Walworth</v>
          </cell>
          <cell r="CP103" t="str">
            <v>53184</v>
          </cell>
          <cell r="CQ103" t="str">
            <v>0280</v>
          </cell>
          <cell r="CR103" t="str">
            <v>Walworth</v>
          </cell>
          <cell r="CS103" t="str">
            <v>WI</v>
          </cell>
          <cell r="CT103" t="str">
            <v>(262)275-6322</v>
          </cell>
          <cell r="CU103" t="str">
            <v/>
          </cell>
          <cell r="CV103" t="str">
            <v/>
          </cell>
          <cell r="CW103" t="str">
            <v>(262)275-5315</v>
          </cell>
          <cell r="CX103">
            <v>10000</v>
          </cell>
          <cell r="CY103">
            <v>0</v>
          </cell>
          <cell r="CZ103" t="str">
            <v>CE</v>
          </cell>
          <cell r="DA103">
            <v>48</v>
          </cell>
          <cell r="DB103">
            <v>26</v>
          </cell>
          <cell r="DC103">
            <v>48</v>
          </cell>
          <cell r="DD103">
            <v>52</v>
          </cell>
          <cell r="DE103">
            <v>26</v>
          </cell>
          <cell r="DF103">
            <v>2496</v>
          </cell>
          <cell r="DG103">
            <v>1248</v>
          </cell>
          <cell r="DH103">
            <v>1248</v>
          </cell>
          <cell r="DI103">
            <v>30879</v>
          </cell>
          <cell r="DJ103">
            <v>986</v>
          </cell>
          <cell r="DK103">
            <v>157037</v>
          </cell>
          <cell r="DL103">
            <v>1223</v>
          </cell>
          <cell r="DM103">
            <v>32</v>
          </cell>
          <cell r="DN103">
            <v>54956</v>
          </cell>
          <cell r="DO103">
            <v>3226</v>
          </cell>
          <cell r="DP103">
            <v>370</v>
          </cell>
          <cell r="DQ103">
            <v>952</v>
          </cell>
          <cell r="DR103">
            <v>125</v>
          </cell>
          <cell r="DS103" t="str">
            <v/>
          </cell>
          <cell r="DT103" t="str">
            <v>Puppets</v>
          </cell>
          <cell r="DU103" t="str">
            <v/>
          </cell>
          <cell r="DV103" t="str">
            <v/>
          </cell>
          <cell r="DW103" t="str">
            <v/>
          </cell>
          <cell r="DX103" t="str">
            <v/>
          </cell>
          <cell r="DY103">
            <v>12</v>
          </cell>
          <cell r="DZ103">
            <v>5</v>
          </cell>
          <cell r="EA103">
            <v>50</v>
          </cell>
          <cell r="EB103">
            <v>67</v>
          </cell>
          <cell r="EC103">
            <v>58</v>
          </cell>
          <cell r="ED103">
            <v>248523</v>
          </cell>
          <cell r="EE103">
            <v>0.1242501</v>
          </cell>
          <cell r="EF103">
            <v>17</v>
          </cell>
          <cell r="EG103" t="str">
            <v/>
          </cell>
          <cell r="EH103">
            <v>58</v>
          </cell>
          <cell r="EI103">
            <v>1388</v>
          </cell>
          <cell r="EJ103">
            <v>43717</v>
          </cell>
          <cell r="EK103">
            <v>19320</v>
          </cell>
          <cell r="EL103" t="str">
            <v/>
          </cell>
          <cell r="EM103" t="str">
            <v/>
          </cell>
          <cell r="EN103" t="str">
            <v/>
          </cell>
          <cell r="EO103" t="str">
            <v>Categorized ILL Transactions</v>
          </cell>
          <cell r="EP103">
            <v>6287</v>
          </cell>
          <cell r="EQ103">
            <v>7307</v>
          </cell>
          <cell r="ER103">
            <v>152</v>
          </cell>
          <cell r="ES103">
            <v>123</v>
          </cell>
          <cell r="ET103" t="str">
            <v/>
          </cell>
          <cell r="EU103" t="str">
            <v/>
          </cell>
          <cell r="EV103">
            <v>6439</v>
          </cell>
          <cell r="EW103">
            <v>7430</v>
          </cell>
          <cell r="EX103" t="str">
            <v/>
          </cell>
          <cell r="EY103" t="str">
            <v/>
          </cell>
          <cell r="EZ103">
            <v>1987</v>
          </cell>
          <cell r="FA103">
            <v>1360</v>
          </cell>
          <cell r="FB103">
            <v>3347</v>
          </cell>
          <cell r="FC103" t="str">
            <v>Actual Count</v>
          </cell>
          <cell r="FD103">
            <v>3500</v>
          </cell>
          <cell r="FE103" t="str">
            <v>Actual Count</v>
          </cell>
          <cell r="FF103">
            <v>60159</v>
          </cell>
          <cell r="FG103" t="str">
            <v>Actual Count</v>
          </cell>
          <cell r="FH103">
            <v>3168</v>
          </cell>
          <cell r="FI103" t="str">
            <v>1</v>
          </cell>
          <cell r="FJ103">
            <v>3488</v>
          </cell>
          <cell r="FK103" t="str">
            <v/>
          </cell>
          <cell r="FL103" t="str">
            <v/>
          </cell>
          <cell r="FM103" t="str">
            <v/>
          </cell>
          <cell r="FN103" t="str">
            <v/>
          </cell>
          <cell r="FO103">
            <v>332</v>
          </cell>
          <cell r="FP103" t="str">
            <v/>
          </cell>
          <cell r="FQ103">
            <v>-1</v>
          </cell>
          <cell r="FR103">
            <v>2281</v>
          </cell>
          <cell r="FS103">
            <v>2168</v>
          </cell>
          <cell r="FT103">
            <v>4</v>
          </cell>
          <cell r="FU103">
            <v>4453</v>
          </cell>
          <cell r="FV103">
            <v>197</v>
          </cell>
          <cell r="FW103">
            <v>-1</v>
          </cell>
          <cell r="FX103">
            <v>48170</v>
          </cell>
          <cell r="FY103">
            <v>48502</v>
          </cell>
          <cell r="FZ103">
            <v>130</v>
          </cell>
          <cell r="GA103">
            <v>6</v>
          </cell>
          <cell r="GB103">
            <v>150</v>
          </cell>
          <cell r="GC103">
            <v>286</v>
          </cell>
          <cell r="GD103">
            <v>3301</v>
          </cell>
          <cell r="GE103">
            <v>75</v>
          </cell>
          <cell r="GF103">
            <v>1325</v>
          </cell>
          <cell r="GG103">
            <v>4701</v>
          </cell>
          <cell r="GH103">
            <v>11</v>
          </cell>
          <cell r="GI103">
            <v>11</v>
          </cell>
          <cell r="GJ103" t="str">
            <v>Ms.</v>
          </cell>
          <cell r="GK103" t="str">
            <v>Kay</v>
          </cell>
          <cell r="GL103" t="str">
            <v>Schwenn</v>
          </cell>
          <cell r="GM103" t="str">
            <v>N1073 Bonner Dr.</v>
          </cell>
          <cell r="GN103" t="str">
            <v>Walworth</v>
          </cell>
          <cell r="GO103" t="str">
            <v>53184</v>
          </cell>
          <cell r="GP103" t="str">
            <v>jkschwenn@charter.net</v>
          </cell>
          <cell r="GQ103" t="str">
            <v>Ms.</v>
          </cell>
          <cell r="GR103" t="str">
            <v>Kelly</v>
          </cell>
          <cell r="GS103" t="str">
            <v>Freeman</v>
          </cell>
          <cell r="GT103" t="str">
            <v>410 Oak Hill Rd.</v>
          </cell>
          <cell r="GU103" t="str">
            <v>Walworth</v>
          </cell>
          <cell r="GV103" t="str">
            <v>53184</v>
          </cell>
          <cell r="GW103" t="str">
            <v/>
          </cell>
          <cell r="GX103" t="str">
            <v>Mr.</v>
          </cell>
          <cell r="GY103" t="str">
            <v>Lauren</v>
          </cell>
          <cell r="GZ103" t="str">
            <v>Asplund</v>
          </cell>
          <cell r="HA103" t="str">
            <v>270 Ridge Rd.</v>
          </cell>
          <cell r="HB103" t="str">
            <v>Walworth</v>
          </cell>
          <cell r="HC103" t="str">
            <v>53184</v>
          </cell>
          <cell r="HD103" t="str">
            <v/>
          </cell>
          <cell r="HE103" t="str">
            <v>Mrs.</v>
          </cell>
          <cell r="HF103" t="str">
            <v>Trisha</v>
          </cell>
          <cell r="HG103" t="str">
            <v>Reese</v>
          </cell>
          <cell r="HH103" t="str">
            <v>W6084 Lakeville Rd.</v>
          </cell>
          <cell r="HI103" t="str">
            <v>Walworth</v>
          </cell>
          <cell r="HJ103" t="str">
            <v>53184</v>
          </cell>
          <cell r="HK103" t="str">
            <v/>
          </cell>
          <cell r="HL103" t="str">
            <v>Mr.</v>
          </cell>
          <cell r="HM103" t="str">
            <v>Phill</v>
          </cell>
          <cell r="HN103" t="str">
            <v>Klamm</v>
          </cell>
          <cell r="HO103" t="str">
            <v>N1090 Bonner Dr.</v>
          </cell>
          <cell r="HP103" t="str">
            <v>Walworth</v>
          </cell>
          <cell r="HQ103" t="str">
            <v>53184</v>
          </cell>
          <cell r="HR103" t="str">
            <v/>
          </cell>
          <cell r="HS103" t="str">
            <v>Mr.</v>
          </cell>
          <cell r="HT103" t="str">
            <v>Dan</v>
          </cell>
          <cell r="HU103" t="str">
            <v>Mizialko</v>
          </cell>
          <cell r="HV103" t="str">
            <v>133 Park St.</v>
          </cell>
          <cell r="HW103" t="str">
            <v>Walworth</v>
          </cell>
          <cell r="HX103" t="str">
            <v>53184</v>
          </cell>
          <cell r="HY103" t="str">
            <v/>
          </cell>
          <cell r="HZ103" t="str">
            <v>Ms.</v>
          </cell>
          <cell r="IA103" t="str">
            <v>Sarah</v>
          </cell>
          <cell r="IB103" t="str">
            <v>Austin</v>
          </cell>
          <cell r="IC103" t="str">
            <v>N1560 Six Corners Rd.</v>
          </cell>
          <cell r="ID103" t="str">
            <v>Walworth</v>
          </cell>
          <cell r="IE103" t="str">
            <v>53184</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
          </cell>
          <cell r="IT103" t="str">
            <v/>
          </cell>
          <cell r="IU103" t="str">
            <v/>
          </cell>
          <cell r="IV103" t="str">
            <v/>
          </cell>
          <cell r="IW103" t="str">
            <v/>
          </cell>
          <cell r="IX103" t="str">
            <v/>
          </cell>
          <cell r="IY103" t="str">
            <v/>
          </cell>
          <cell r="IZ103" t="str">
            <v/>
          </cell>
          <cell r="JA103" t="str">
            <v/>
          </cell>
          <cell r="JB103" t="str">
            <v/>
          </cell>
          <cell r="JC103" t="str">
            <v/>
          </cell>
          <cell r="JD103" t="str">
            <v/>
          </cell>
          <cell r="JE103" t="str">
            <v/>
          </cell>
          <cell r="JF103" t="str">
            <v/>
          </cell>
          <cell r="JG103" t="str">
            <v/>
          </cell>
          <cell r="JH103" t="str">
            <v/>
          </cell>
          <cell r="JI103" t="str">
            <v/>
          </cell>
          <cell r="JJ103" t="str">
            <v/>
          </cell>
          <cell r="JK103" t="str">
            <v/>
          </cell>
          <cell r="JL103" t="str">
            <v/>
          </cell>
          <cell r="JM103" t="str">
            <v/>
          </cell>
          <cell r="JN103" t="str">
            <v/>
          </cell>
          <cell r="JO103" t="str">
            <v/>
          </cell>
          <cell r="JP103" t="str">
            <v/>
          </cell>
          <cell r="JQ103" t="str">
            <v/>
          </cell>
          <cell r="JR103" t="str">
            <v/>
          </cell>
          <cell r="JS103" t="str">
            <v/>
          </cell>
          <cell r="JT103" t="str">
            <v/>
          </cell>
          <cell r="JU103" t="str">
            <v/>
          </cell>
          <cell r="JV103" t="str">
            <v/>
          </cell>
          <cell r="JW103" t="str">
            <v/>
          </cell>
          <cell r="JX103" t="str">
            <v/>
          </cell>
          <cell r="JY103" t="str">
            <v/>
          </cell>
          <cell r="JZ103" t="str">
            <v/>
          </cell>
          <cell r="KA103" t="str">
            <v/>
          </cell>
          <cell r="KB103" t="str">
            <v/>
          </cell>
          <cell r="KC103" t="str">
            <v/>
          </cell>
          <cell r="KD103" t="str">
            <v/>
          </cell>
          <cell r="KE103" t="str">
            <v/>
          </cell>
          <cell r="KF103" t="str">
            <v/>
          </cell>
          <cell r="KG103" t="str">
            <v/>
          </cell>
          <cell r="KH103" t="str">
            <v/>
          </cell>
          <cell r="KI103" t="str">
            <v/>
          </cell>
          <cell r="KJ103" t="str">
            <v/>
          </cell>
          <cell r="KK103" t="str">
            <v/>
          </cell>
          <cell r="KL103" t="str">
            <v/>
          </cell>
          <cell r="KM103" t="str">
            <v/>
          </cell>
          <cell r="KN103" t="str">
            <v/>
          </cell>
          <cell r="KO103" t="str">
            <v/>
          </cell>
          <cell r="KP103" t="str">
            <v/>
          </cell>
          <cell r="KQ103" t="str">
            <v/>
          </cell>
          <cell r="KR103" t="str">
            <v/>
          </cell>
          <cell r="KS103" t="str">
            <v/>
          </cell>
          <cell r="KT103" t="str">
            <v/>
          </cell>
          <cell r="KU103" t="str">
            <v/>
          </cell>
          <cell r="KV103" t="str">
            <v/>
          </cell>
          <cell r="KW103" t="str">
            <v/>
          </cell>
          <cell r="KX103" t="str">
            <v/>
          </cell>
          <cell r="KY103">
            <v>7</v>
          </cell>
          <cell r="KZ103" t="str">
            <v>Village</v>
          </cell>
          <cell r="LA103" t="str">
            <v>Walworth</v>
          </cell>
          <cell r="LB103">
            <v>166188</v>
          </cell>
          <cell r="LC103" t="str">
            <v/>
          </cell>
          <cell r="LD103" t="str">
            <v/>
          </cell>
          <cell r="LE103" t="str">
            <v/>
          </cell>
          <cell r="LF103" t="str">
            <v/>
          </cell>
          <cell r="LG103" t="str">
            <v/>
          </cell>
          <cell r="LH103" t="str">
            <v/>
          </cell>
          <cell r="LI103" t="str">
            <v/>
          </cell>
          <cell r="LJ103" t="str">
            <v/>
          </cell>
          <cell r="LK103" t="str">
            <v/>
          </cell>
          <cell r="LL103" t="str">
            <v/>
          </cell>
          <cell r="LM103" t="str">
            <v/>
          </cell>
          <cell r="LN103" t="str">
            <v/>
          </cell>
          <cell r="LO103" t="str">
            <v/>
          </cell>
          <cell r="LP103" t="str">
            <v/>
          </cell>
          <cell r="LQ103" t="str">
            <v/>
          </cell>
          <cell r="LR103" t="str">
            <v/>
          </cell>
          <cell r="LS103" t="str">
            <v/>
          </cell>
          <cell r="LT103" t="str">
            <v/>
          </cell>
          <cell r="LU103">
            <v>166188</v>
          </cell>
          <cell r="LV103">
            <v>67204</v>
          </cell>
          <cell r="LW103" t="str">
            <v>Rock</v>
          </cell>
          <cell r="LX103">
            <v>13</v>
          </cell>
          <cell r="LY103" t="str">
            <v>Racine</v>
          </cell>
          <cell r="LZ103">
            <v>28</v>
          </cell>
          <cell r="MA103" t="str">
            <v>Kenosha</v>
          </cell>
          <cell r="MB103">
            <v>3415</v>
          </cell>
          <cell r="MC103" t="str">
            <v/>
          </cell>
          <cell r="MD103" t="str">
            <v/>
          </cell>
          <cell r="ME103" t="str">
            <v/>
          </cell>
          <cell r="MF103" t="str">
            <v/>
          </cell>
          <cell r="MG103" t="str">
            <v/>
          </cell>
          <cell r="MH103" t="str">
            <v/>
          </cell>
          <cell r="MI103" t="str">
            <v/>
          </cell>
          <cell r="MJ103" t="str">
            <v/>
          </cell>
          <cell r="MK103" t="str">
            <v/>
          </cell>
          <cell r="ML103" t="str">
            <v/>
          </cell>
          <cell r="MM103" t="str">
            <v/>
          </cell>
          <cell r="MN103" t="str">
            <v/>
          </cell>
          <cell r="MO103" t="str">
            <v/>
          </cell>
          <cell r="MP103" t="str">
            <v/>
          </cell>
          <cell r="MQ103">
            <v>3456</v>
          </cell>
          <cell r="MR103" t="str">
            <v/>
          </cell>
          <cell r="MS103">
            <v>0</v>
          </cell>
          <cell r="MT103" t="str">
            <v/>
          </cell>
          <cell r="MU103" t="str">
            <v/>
          </cell>
          <cell r="MV103" t="str">
            <v/>
          </cell>
          <cell r="MW103" t="str">
            <v/>
          </cell>
          <cell r="MX103" t="str">
            <v/>
          </cell>
          <cell r="MY103" t="str">
            <v/>
          </cell>
          <cell r="MZ103" t="str">
            <v/>
          </cell>
          <cell r="NA103" t="str">
            <v/>
          </cell>
          <cell r="NB103" t="str">
            <v/>
          </cell>
          <cell r="NC103">
            <v>0</v>
          </cell>
          <cell r="ND103" t="str">
            <v/>
          </cell>
          <cell r="NE103" t="str">
            <v/>
          </cell>
          <cell r="NF103">
            <v>0</v>
          </cell>
          <cell r="NG103" t="str">
            <v/>
          </cell>
          <cell r="NH103" t="str">
            <v/>
          </cell>
          <cell r="NI103" t="str">
            <v/>
          </cell>
          <cell r="NJ103" t="str">
            <v/>
          </cell>
          <cell r="NK103" t="str">
            <v/>
          </cell>
          <cell r="NL103" t="str">
            <v/>
          </cell>
          <cell r="NM103" t="str">
            <v/>
          </cell>
          <cell r="NN103" t="str">
            <v/>
          </cell>
          <cell r="NO103" t="str">
            <v/>
          </cell>
          <cell r="NP103">
            <v>0</v>
          </cell>
          <cell r="NQ103" t="str">
            <v>Propay</v>
          </cell>
          <cell r="NR103">
            <v>760</v>
          </cell>
          <cell r="NS103" t="str">
            <v/>
          </cell>
          <cell r="NT103" t="str">
            <v/>
          </cell>
          <cell r="NU103" t="str">
            <v/>
          </cell>
          <cell r="NV103" t="str">
            <v/>
          </cell>
          <cell r="NW103" t="str">
            <v/>
          </cell>
          <cell r="NX103" t="str">
            <v/>
          </cell>
          <cell r="NY103">
            <v>760</v>
          </cell>
          <cell r="NZ103" t="str">
            <v/>
          </cell>
          <cell r="OA103">
            <v>2402</v>
          </cell>
          <cell r="OB103">
            <v>240010</v>
          </cell>
        </row>
        <row r="104">
          <cell r="BM104" t="str">
            <v>WI0334</v>
          </cell>
          <cell r="BN104" t="str">
            <v/>
          </cell>
          <cell r="BO104" t="str">
            <v/>
          </cell>
          <cell r="BP104" t="str">
            <v>03</v>
          </cell>
          <cell r="BQ104" t="str">
            <v>WI</v>
          </cell>
          <cell r="BR104" t="str">
            <v/>
          </cell>
          <cell r="BS104" t="str">
            <v/>
          </cell>
          <cell r="BT104" t="str">
            <v>2019</v>
          </cell>
          <cell r="BU104" t="str">
            <v/>
          </cell>
          <cell r="BV104">
            <v>2</v>
          </cell>
          <cell r="BW104" t="str">
            <v/>
          </cell>
          <cell r="BX104" t="str">
            <v/>
          </cell>
          <cell r="BY104" t="str">
            <v/>
          </cell>
          <cell r="BZ104" t="str">
            <v/>
          </cell>
          <cell r="CA104" t="str">
            <v>Lakeshores Library System</v>
          </cell>
          <cell r="CB104" t="str">
            <v>Waterford Public Library</v>
          </cell>
          <cell r="CC104" t="str">
            <v>Ms</v>
          </cell>
          <cell r="CD104" t="str">
            <v>Heather</v>
          </cell>
          <cell r="CE104" t="str">
            <v>Kinkade</v>
          </cell>
          <cell r="CF104" t="str">
            <v>hkinkade@waterford.lib.wi.us</v>
          </cell>
          <cell r="CG104" t="str">
            <v/>
          </cell>
          <cell r="CH104" t="str">
            <v/>
          </cell>
          <cell r="CI104">
            <v>0</v>
          </cell>
          <cell r="CJ104" t="str">
            <v/>
          </cell>
          <cell r="CK104" t="str">
            <v/>
          </cell>
          <cell r="CL104" t="str">
            <v/>
          </cell>
          <cell r="CM104" t="str">
            <v>101 N. River St.</v>
          </cell>
          <cell r="CN104" t="str">
            <v>101 N. River St.</v>
          </cell>
          <cell r="CO104" t="str">
            <v>Waterford</v>
          </cell>
          <cell r="CP104" t="str">
            <v>53185</v>
          </cell>
          <cell r="CQ104" t="str">
            <v>4149</v>
          </cell>
          <cell r="CR104" t="str">
            <v>Racine</v>
          </cell>
          <cell r="CS104" t="str">
            <v>WI</v>
          </cell>
          <cell r="CT104" t="str">
            <v>(262)534-3988</v>
          </cell>
          <cell r="CU104" t="str">
            <v/>
          </cell>
          <cell r="CV104" t="str">
            <v/>
          </cell>
          <cell r="CW104" t="str">
            <v>(262)534-9624</v>
          </cell>
          <cell r="CX104">
            <v>18239</v>
          </cell>
          <cell r="CY104">
            <v>0</v>
          </cell>
          <cell r="CZ104" t="str">
            <v>CE</v>
          </cell>
          <cell r="DA104">
            <v>57</v>
          </cell>
          <cell r="DB104">
            <v>40</v>
          </cell>
          <cell r="DC104">
            <v>57</v>
          </cell>
          <cell r="DD104">
            <v>52</v>
          </cell>
          <cell r="DE104">
            <v>12</v>
          </cell>
          <cell r="DF104">
            <v>2964</v>
          </cell>
          <cell r="DG104">
            <v>2280</v>
          </cell>
          <cell r="DH104">
            <v>684</v>
          </cell>
          <cell r="DI104">
            <v>78450</v>
          </cell>
          <cell r="DJ104">
            <v>3250</v>
          </cell>
          <cell r="DK104">
            <v>157096</v>
          </cell>
          <cell r="DL104">
            <v>5891</v>
          </cell>
          <cell r="DM104">
            <v>104</v>
          </cell>
          <cell r="DN104">
            <v>54956</v>
          </cell>
          <cell r="DO104">
            <v>8564</v>
          </cell>
          <cell r="DP104">
            <v>406</v>
          </cell>
          <cell r="DQ104">
            <v>952</v>
          </cell>
          <cell r="DR104">
            <v>1106</v>
          </cell>
          <cell r="DS104" t="str">
            <v/>
          </cell>
          <cell r="DT104" t="str">
            <v>literacy kits, software, bags, Launchpads, hotspots, equipment, realia, video games, pamphlets</v>
          </cell>
          <cell r="DU104" t="str">
            <v/>
          </cell>
          <cell r="DV104" t="str">
            <v/>
          </cell>
          <cell r="DW104" t="str">
            <v/>
          </cell>
          <cell r="DX104" t="str">
            <v/>
          </cell>
          <cell r="DY104">
            <v>4</v>
          </cell>
          <cell r="DZ104">
            <v>5</v>
          </cell>
          <cell r="EA104">
            <v>50</v>
          </cell>
          <cell r="EB104">
            <v>59</v>
          </cell>
          <cell r="EC104">
            <v>148</v>
          </cell>
          <cell r="ED104">
            <v>307222</v>
          </cell>
          <cell r="EE104">
            <v>0.25535279999999999</v>
          </cell>
          <cell r="EF104">
            <v>9</v>
          </cell>
          <cell r="EG104" t="str">
            <v/>
          </cell>
          <cell r="EH104">
            <v>148</v>
          </cell>
          <cell r="EI104">
            <v>3760</v>
          </cell>
          <cell r="EJ104">
            <v>156975</v>
          </cell>
          <cell r="EK104">
            <v>75077</v>
          </cell>
          <cell r="EL104" t="str">
            <v/>
          </cell>
          <cell r="EM104" t="str">
            <v/>
          </cell>
          <cell r="EN104" t="str">
            <v/>
          </cell>
          <cell r="EO104" t="str">
            <v>Categorized ILL Transactions</v>
          </cell>
          <cell r="EP104">
            <v>21000</v>
          </cell>
          <cell r="EQ104">
            <v>18864</v>
          </cell>
          <cell r="ER104">
            <v>438</v>
          </cell>
          <cell r="ES104">
            <v>232</v>
          </cell>
          <cell r="ET104">
            <v>7</v>
          </cell>
          <cell r="EU104" t="str">
            <v/>
          </cell>
          <cell r="EV104">
            <v>21445</v>
          </cell>
          <cell r="EW104">
            <v>19096</v>
          </cell>
          <cell r="EX104" t="str">
            <v/>
          </cell>
          <cell r="EY104" t="str">
            <v/>
          </cell>
          <cell r="EZ104">
            <v>2895</v>
          </cell>
          <cell r="FA104">
            <v>5705</v>
          </cell>
          <cell r="FB104">
            <v>8600</v>
          </cell>
          <cell r="FC104" t="str">
            <v>Did Not Collect</v>
          </cell>
          <cell r="FD104" t="str">
            <v/>
          </cell>
          <cell r="FE104" t="str">
            <v>Actual Count</v>
          </cell>
          <cell r="FF104">
            <v>65360</v>
          </cell>
          <cell r="FG104" t="str">
            <v>Actual Count</v>
          </cell>
          <cell r="FH104">
            <v>6243</v>
          </cell>
          <cell r="FI104" t="str">
            <v>1</v>
          </cell>
          <cell r="FJ104">
            <v>9145</v>
          </cell>
          <cell r="FK104">
            <v>49659</v>
          </cell>
          <cell r="FL104" t="str">
            <v/>
          </cell>
          <cell r="FM104" t="str">
            <v/>
          </cell>
          <cell r="FN104">
            <v>811</v>
          </cell>
          <cell r="FO104">
            <v>1899</v>
          </cell>
          <cell r="FP104" t="str">
            <v/>
          </cell>
          <cell r="FQ104">
            <v>-1</v>
          </cell>
          <cell r="FR104">
            <v>7710</v>
          </cell>
          <cell r="FS104">
            <v>8363</v>
          </cell>
          <cell r="FT104">
            <v>24</v>
          </cell>
          <cell r="FU104">
            <v>16097</v>
          </cell>
          <cell r="FV104">
            <v>936</v>
          </cell>
          <cell r="FW104">
            <v>-1</v>
          </cell>
          <cell r="FX104">
            <v>173072</v>
          </cell>
          <cell r="FY104">
            <v>175782</v>
          </cell>
          <cell r="FZ104">
            <v>199</v>
          </cell>
          <cell r="GA104">
            <v>49</v>
          </cell>
          <cell r="GB104">
            <v>259</v>
          </cell>
          <cell r="GC104">
            <v>507</v>
          </cell>
          <cell r="GD104">
            <v>9626</v>
          </cell>
          <cell r="GE104">
            <v>605</v>
          </cell>
          <cell r="GF104">
            <v>3249</v>
          </cell>
          <cell r="GG104">
            <v>13480</v>
          </cell>
          <cell r="GH104">
            <v>25</v>
          </cell>
          <cell r="GI104">
            <v>23</v>
          </cell>
          <cell r="GJ104" t="str">
            <v>Mr.</v>
          </cell>
          <cell r="GK104" t="str">
            <v>Allen</v>
          </cell>
          <cell r="GL104" t="str">
            <v>Romanak</v>
          </cell>
          <cell r="GM104" t="str">
            <v>106 N. Center St</v>
          </cell>
          <cell r="GN104" t="str">
            <v>Waterford</v>
          </cell>
          <cell r="GO104" t="str">
            <v>53185</v>
          </cell>
          <cell r="GP104" t="str">
            <v>aromanak402@gmail.com</v>
          </cell>
          <cell r="GQ104" t="str">
            <v>Ms.</v>
          </cell>
          <cell r="GR104" t="str">
            <v>Elizabeth</v>
          </cell>
          <cell r="GS104" t="str">
            <v>Bechtel</v>
          </cell>
          <cell r="GT104" t="str">
            <v>6520 Channel Rd.</v>
          </cell>
          <cell r="GU104" t="str">
            <v>Waterford</v>
          </cell>
          <cell r="GV104" t="str">
            <v>53185</v>
          </cell>
          <cell r="GW104" t="str">
            <v>ebbasketry@wi.rr.com</v>
          </cell>
          <cell r="GX104" t="str">
            <v>Ms.</v>
          </cell>
          <cell r="GY104" t="str">
            <v>Kelly</v>
          </cell>
          <cell r="GZ104" t="str">
            <v>Datka</v>
          </cell>
          <cell r="HA104" t="str">
            <v>12114 W. 5 Mile Rd.</v>
          </cell>
          <cell r="HB104" t="str">
            <v>Franksville</v>
          </cell>
          <cell r="HC104" t="str">
            <v>53126</v>
          </cell>
          <cell r="HD104" t="str">
            <v>Kdatka@waterforduhs.k12.wi.us</v>
          </cell>
          <cell r="HE104" t="str">
            <v>Ms.</v>
          </cell>
          <cell r="HF104" t="str">
            <v>Laura</v>
          </cell>
          <cell r="HG104" t="str">
            <v>Halbach</v>
          </cell>
          <cell r="HH104" t="str">
            <v>515 Aber Dr.</v>
          </cell>
          <cell r="HI104" t="str">
            <v>Waterford</v>
          </cell>
          <cell r="HJ104" t="str">
            <v>53185</v>
          </cell>
          <cell r="HK104" t="str">
            <v>laurajhalbach@gmail.com</v>
          </cell>
          <cell r="HL104" t="str">
            <v>Mr.</v>
          </cell>
          <cell r="HM104" t="str">
            <v>Troy</v>
          </cell>
          <cell r="HN104" t="str">
            <v>McReynolds</v>
          </cell>
          <cell r="HO104" t="str">
            <v>604 Mohr Cir.</v>
          </cell>
          <cell r="HP104" t="str">
            <v>Waterford</v>
          </cell>
          <cell r="HQ104" t="str">
            <v>53185</v>
          </cell>
          <cell r="HR104" t="str">
            <v>crazytraintroy@gmail.com</v>
          </cell>
          <cell r="HS104" t="str">
            <v>Ms.</v>
          </cell>
          <cell r="HT104" t="str">
            <v>Shannon</v>
          </cell>
          <cell r="HU104" t="str">
            <v>Peters</v>
          </cell>
          <cell r="HV104" t="str">
            <v>21626 Olson Rd.</v>
          </cell>
          <cell r="HW104" t="str">
            <v>Franksville</v>
          </cell>
          <cell r="HX104" t="str">
            <v>53126</v>
          </cell>
          <cell r="HY104" t="str">
            <v>smp778@yahoo.com</v>
          </cell>
          <cell r="HZ104" t="str">
            <v>Ms.</v>
          </cell>
          <cell r="IA104" t="str">
            <v>Michelle</v>
          </cell>
          <cell r="IB104" t="str">
            <v>Vandehey</v>
          </cell>
          <cell r="IC104" t="str">
            <v>528 Fox River Hills Dr.</v>
          </cell>
          <cell r="ID104" t="str">
            <v>Waterford</v>
          </cell>
          <cell r="IE104" t="str">
            <v>53185</v>
          </cell>
          <cell r="IF104" t="str">
            <v>michellevandehey@gmail.com</v>
          </cell>
          <cell r="IG104" t="str">
            <v/>
          </cell>
          <cell r="IH104" t="str">
            <v/>
          </cell>
          <cell r="II104" t="str">
            <v/>
          </cell>
          <cell r="IJ104" t="str">
            <v/>
          </cell>
          <cell r="IK104" t="str">
            <v/>
          </cell>
          <cell r="IL104" t="str">
            <v/>
          </cell>
          <cell r="IM104" t="str">
            <v/>
          </cell>
          <cell r="IN104" t="str">
            <v/>
          </cell>
          <cell r="IO104" t="str">
            <v/>
          </cell>
          <cell r="IP104" t="str">
            <v/>
          </cell>
          <cell r="IQ104" t="str">
            <v/>
          </cell>
          <cell r="IR104" t="str">
            <v/>
          </cell>
          <cell r="IS104" t="str">
            <v/>
          </cell>
          <cell r="IT104" t="str">
            <v/>
          </cell>
          <cell r="IU104" t="str">
            <v/>
          </cell>
          <cell r="IV104" t="str">
            <v/>
          </cell>
          <cell r="IW104" t="str">
            <v/>
          </cell>
          <cell r="IX104" t="str">
            <v/>
          </cell>
          <cell r="IY104" t="str">
            <v/>
          </cell>
          <cell r="IZ104" t="str">
            <v/>
          </cell>
          <cell r="JA104" t="str">
            <v/>
          </cell>
          <cell r="JB104" t="str">
            <v/>
          </cell>
          <cell r="JC104" t="str">
            <v/>
          </cell>
          <cell r="JD104" t="str">
            <v/>
          </cell>
          <cell r="JE104" t="str">
            <v/>
          </cell>
          <cell r="JF104" t="str">
            <v/>
          </cell>
          <cell r="JG104" t="str">
            <v/>
          </cell>
          <cell r="JH104" t="str">
            <v/>
          </cell>
          <cell r="JI104" t="str">
            <v/>
          </cell>
          <cell r="JJ104" t="str">
            <v/>
          </cell>
          <cell r="JK104" t="str">
            <v/>
          </cell>
          <cell r="JL104" t="str">
            <v/>
          </cell>
          <cell r="JM104" t="str">
            <v/>
          </cell>
          <cell r="JN104" t="str">
            <v/>
          </cell>
          <cell r="JO104" t="str">
            <v/>
          </cell>
          <cell r="JP104" t="str">
            <v/>
          </cell>
          <cell r="JQ104" t="str">
            <v/>
          </cell>
          <cell r="JR104" t="str">
            <v/>
          </cell>
          <cell r="JS104" t="str">
            <v/>
          </cell>
          <cell r="JT104" t="str">
            <v/>
          </cell>
          <cell r="JU104" t="str">
            <v/>
          </cell>
          <cell r="JV104" t="str">
            <v/>
          </cell>
          <cell r="JW104" t="str">
            <v/>
          </cell>
          <cell r="JX104" t="str">
            <v/>
          </cell>
          <cell r="JY104" t="str">
            <v/>
          </cell>
          <cell r="JZ104" t="str">
            <v/>
          </cell>
          <cell r="KA104" t="str">
            <v/>
          </cell>
          <cell r="KB104" t="str">
            <v/>
          </cell>
          <cell r="KC104" t="str">
            <v/>
          </cell>
          <cell r="KD104" t="str">
            <v/>
          </cell>
          <cell r="KE104" t="str">
            <v/>
          </cell>
          <cell r="KF104" t="str">
            <v/>
          </cell>
          <cell r="KG104" t="str">
            <v/>
          </cell>
          <cell r="KH104" t="str">
            <v/>
          </cell>
          <cell r="KI104" t="str">
            <v/>
          </cell>
          <cell r="KJ104" t="str">
            <v/>
          </cell>
          <cell r="KK104" t="str">
            <v/>
          </cell>
          <cell r="KL104" t="str">
            <v/>
          </cell>
          <cell r="KM104" t="str">
            <v/>
          </cell>
          <cell r="KN104" t="str">
            <v/>
          </cell>
          <cell r="KO104" t="str">
            <v/>
          </cell>
          <cell r="KP104" t="str">
            <v/>
          </cell>
          <cell r="KQ104" t="str">
            <v/>
          </cell>
          <cell r="KR104" t="str">
            <v/>
          </cell>
          <cell r="KS104" t="str">
            <v/>
          </cell>
          <cell r="KT104" t="str">
            <v/>
          </cell>
          <cell r="KU104" t="str">
            <v/>
          </cell>
          <cell r="KV104" t="str">
            <v/>
          </cell>
          <cell r="KW104" t="str">
            <v/>
          </cell>
          <cell r="KX104" t="str">
            <v/>
          </cell>
          <cell r="KY104">
            <v>7</v>
          </cell>
          <cell r="KZ104" t="str">
            <v>Village</v>
          </cell>
          <cell r="LA104" t="str">
            <v>Waterford</v>
          </cell>
          <cell r="LB104">
            <v>290048</v>
          </cell>
          <cell r="LC104" t="str">
            <v/>
          </cell>
          <cell r="LD104" t="str">
            <v/>
          </cell>
          <cell r="LE104" t="str">
            <v/>
          </cell>
          <cell r="LF104" t="str">
            <v/>
          </cell>
          <cell r="LG104" t="str">
            <v/>
          </cell>
          <cell r="LH104" t="str">
            <v/>
          </cell>
          <cell r="LI104" t="str">
            <v/>
          </cell>
          <cell r="LJ104" t="str">
            <v/>
          </cell>
          <cell r="LK104" t="str">
            <v/>
          </cell>
          <cell r="LL104" t="str">
            <v/>
          </cell>
          <cell r="LM104" t="str">
            <v/>
          </cell>
          <cell r="LN104" t="str">
            <v/>
          </cell>
          <cell r="LO104" t="str">
            <v/>
          </cell>
          <cell r="LP104" t="str">
            <v/>
          </cell>
          <cell r="LQ104" t="str">
            <v/>
          </cell>
          <cell r="LR104" t="str">
            <v/>
          </cell>
          <cell r="LS104" t="str">
            <v/>
          </cell>
          <cell r="LT104" t="str">
            <v/>
          </cell>
          <cell r="LU104">
            <v>290048</v>
          </cell>
          <cell r="LV104">
            <v>384668</v>
          </cell>
          <cell r="LW104" t="str">
            <v>Kenosha</v>
          </cell>
          <cell r="LX104">
            <v>1179</v>
          </cell>
          <cell r="LY104" t="str">
            <v>Walworth</v>
          </cell>
          <cell r="LZ104">
            <v>30113</v>
          </cell>
          <cell r="MA104" t="str">
            <v>Waukesha</v>
          </cell>
          <cell r="MB104">
            <v>2623</v>
          </cell>
          <cell r="MC104" t="str">
            <v/>
          </cell>
          <cell r="MD104" t="str">
            <v/>
          </cell>
          <cell r="ME104" t="str">
            <v/>
          </cell>
          <cell r="MF104" t="str">
            <v/>
          </cell>
          <cell r="MG104" t="str">
            <v/>
          </cell>
          <cell r="MH104" t="str">
            <v/>
          </cell>
          <cell r="MI104" t="str">
            <v/>
          </cell>
          <cell r="MJ104" t="str">
            <v/>
          </cell>
          <cell r="MK104" t="str">
            <v/>
          </cell>
          <cell r="ML104" t="str">
            <v/>
          </cell>
          <cell r="MM104" t="str">
            <v/>
          </cell>
          <cell r="MN104" t="str">
            <v/>
          </cell>
          <cell r="MO104" t="str">
            <v/>
          </cell>
          <cell r="MP104" t="str">
            <v/>
          </cell>
          <cell r="MQ104">
            <v>33915</v>
          </cell>
          <cell r="MR104" t="str">
            <v/>
          </cell>
          <cell r="MS104">
            <v>0</v>
          </cell>
          <cell r="MT104" t="str">
            <v/>
          </cell>
          <cell r="MU104" t="str">
            <v/>
          </cell>
          <cell r="MV104" t="str">
            <v/>
          </cell>
          <cell r="MW104" t="str">
            <v/>
          </cell>
          <cell r="MX104" t="str">
            <v/>
          </cell>
          <cell r="MY104" t="str">
            <v/>
          </cell>
          <cell r="MZ104" t="str">
            <v/>
          </cell>
          <cell r="NA104" t="str">
            <v/>
          </cell>
          <cell r="NB104" t="str">
            <v/>
          </cell>
          <cell r="NC104">
            <v>0</v>
          </cell>
          <cell r="ND104" t="str">
            <v/>
          </cell>
          <cell r="NE104" t="str">
            <v/>
          </cell>
          <cell r="NF104">
            <v>0</v>
          </cell>
          <cell r="NG104" t="str">
            <v/>
          </cell>
          <cell r="NH104" t="str">
            <v/>
          </cell>
          <cell r="NI104" t="str">
            <v/>
          </cell>
          <cell r="NJ104" t="str">
            <v/>
          </cell>
          <cell r="NK104" t="str">
            <v/>
          </cell>
          <cell r="NL104" t="str">
            <v/>
          </cell>
          <cell r="NM104" t="str">
            <v/>
          </cell>
          <cell r="NN104" t="str">
            <v/>
          </cell>
          <cell r="NO104" t="str">
            <v/>
          </cell>
          <cell r="NP104">
            <v>0</v>
          </cell>
          <cell r="NQ104" t="str">
            <v>Fines, copies, lost - SHARE Consortium</v>
          </cell>
          <cell r="NR104">
            <v>5984</v>
          </cell>
          <cell r="NS104" t="str">
            <v/>
          </cell>
          <cell r="NT104" t="str">
            <v/>
          </cell>
          <cell r="NU104" t="str">
            <v/>
          </cell>
          <cell r="NV104" t="str">
            <v/>
          </cell>
          <cell r="NW104" t="str">
            <v/>
          </cell>
          <cell r="NX104" t="str">
            <v/>
          </cell>
          <cell r="NY104">
            <v>5984</v>
          </cell>
          <cell r="NZ104">
            <v>9522</v>
          </cell>
          <cell r="OA104">
            <v>12141</v>
          </cell>
          <cell r="OB104">
            <v>736278</v>
          </cell>
        </row>
        <row r="105">
          <cell r="BM105" t="str">
            <v>WI0040</v>
          </cell>
          <cell r="BN105" t="str">
            <v/>
          </cell>
          <cell r="BO105" t="str">
            <v/>
          </cell>
          <cell r="BP105" t="str">
            <v>03</v>
          </cell>
          <cell r="BQ105" t="str">
            <v>WI</v>
          </cell>
          <cell r="BR105" t="str">
            <v/>
          </cell>
          <cell r="BS105" t="str">
            <v/>
          </cell>
          <cell r="BT105" t="str">
            <v>2019</v>
          </cell>
          <cell r="BU105" t="str">
            <v/>
          </cell>
          <cell r="BV105">
            <v>1</v>
          </cell>
          <cell r="BW105" t="str">
            <v/>
          </cell>
          <cell r="BX105" t="str">
            <v/>
          </cell>
          <cell r="BY105" t="str">
            <v/>
          </cell>
          <cell r="BZ105" t="str">
            <v/>
          </cell>
          <cell r="CA105" t="str">
            <v>Manitowoc-Calumet Library System</v>
          </cell>
          <cell r="CB105" t="str">
            <v>Brillion Public Library</v>
          </cell>
          <cell r="CC105" t="str">
            <v>Ms</v>
          </cell>
          <cell r="CD105" t="str">
            <v>Rachel</v>
          </cell>
          <cell r="CE105" t="str">
            <v>Hitt</v>
          </cell>
          <cell r="CF105" t="str">
            <v>rhitt@mcls.lib.wi.us</v>
          </cell>
          <cell r="CG105" t="str">
            <v/>
          </cell>
          <cell r="CH105" t="str">
            <v/>
          </cell>
          <cell r="CI105" t="str">
            <v/>
          </cell>
          <cell r="CJ105" t="str">
            <v/>
          </cell>
          <cell r="CK105" t="str">
            <v/>
          </cell>
          <cell r="CL105" t="str">
            <v/>
          </cell>
          <cell r="CM105" t="str">
            <v>326 N. Main St.</v>
          </cell>
          <cell r="CN105" t="str">
            <v>326 N. Main St.</v>
          </cell>
          <cell r="CO105" t="str">
            <v>Brillion</v>
          </cell>
          <cell r="CP105" t="str">
            <v>54110</v>
          </cell>
          <cell r="CQ105" t="str">
            <v>1190</v>
          </cell>
          <cell r="CR105" t="str">
            <v>Calumet</v>
          </cell>
          <cell r="CS105" t="str">
            <v>WI</v>
          </cell>
          <cell r="CT105" t="str">
            <v>(920)756-3215</v>
          </cell>
          <cell r="CU105" t="str">
            <v/>
          </cell>
          <cell r="CV105" t="str">
            <v/>
          </cell>
          <cell r="CW105" t="str">
            <v>(920)756-3874</v>
          </cell>
          <cell r="CX105">
            <v>11537</v>
          </cell>
          <cell r="CY105">
            <v>0</v>
          </cell>
          <cell r="CZ105" t="str">
            <v>CE</v>
          </cell>
          <cell r="DA105">
            <v>48</v>
          </cell>
          <cell r="DB105">
            <v>39</v>
          </cell>
          <cell r="DC105">
            <v>48</v>
          </cell>
          <cell r="DD105">
            <v>52</v>
          </cell>
          <cell r="DE105">
            <v>13</v>
          </cell>
          <cell r="DF105">
            <v>2496</v>
          </cell>
          <cell r="DG105">
            <v>1872</v>
          </cell>
          <cell r="DH105">
            <v>624</v>
          </cell>
          <cell r="DI105">
            <v>33116</v>
          </cell>
          <cell r="DJ105">
            <v>2489</v>
          </cell>
          <cell r="DK105">
            <v>155059</v>
          </cell>
          <cell r="DL105">
            <v>1645</v>
          </cell>
          <cell r="DM105">
            <v>56</v>
          </cell>
          <cell r="DN105">
            <v>54197</v>
          </cell>
          <cell r="DO105">
            <v>3753</v>
          </cell>
          <cell r="DP105">
            <v>263</v>
          </cell>
          <cell r="DQ105">
            <v>952</v>
          </cell>
          <cell r="DR105">
            <v>748</v>
          </cell>
          <cell r="DS105" t="str">
            <v/>
          </cell>
          <cell r="DT105" t="str">
            <v>pamplet collection (448), microfilm (209), and book/audio sets (70) and misc objects</v>
          </cell>
          <cell r="DU105" t="str">
            <v/>
          </cell>
          <cell r="DV105" t="str">
            <v/>
          </cell>
          <cell r="DW105" t="str">
            <v/>
          </cell>
          <cell r="DX105" t="str">
            <v/>
          </cell>
          <cell r="DY105">
            <v>0</v>
          </cell>
          <cell r="DZ105">
            <v>7</v>
          </cell>
          <cell r="EA105">
            <v>50</v>
          </cell>
          <cell r="EB105">
            <v>57</v>
          </cell>
          <cell r="EC105">
            <v>59</v>
          </cell>
          <cell r="ED105">
            <v>249586</v>
          </cell>
          <cell r="EE105">
            <v>0.13268369999999999</v>
          </cell>
          <cell r="EF105">
            <v>7</v>
          </cell>
          <cell r="EG105" t="str">
            <v/>
          </cell>
          <cell r="EH105">
            <v>59</v>
          </cell>
          <cell r="EI105">
            <v>2808</v>
          </cell>
          <cell r="EJ105">
            <v>51836</v>
          </cell>
          <cell r="EK105">
            <v>23763</v>
          </cell>
          <cell r="EL105" t="str">
            <v/>
          </cell>
          <cell r="EM105" t="str">
            <v/>
          </cell>
          <cell r="EN105" t="str">
            <v/>
          </cell>
          <cell r="EO105" t="str">
            <v>Categorized ILL Transactions</v>
          </cell>
          <cell r="EP105">
            <v>8677</v>
          </cell>
          <cell r="EQ105">
            <v>17604</v>
          </cell>
          <cell r="ER105">
            <v>402</v>
          </cell>
          <cell r="ES105">
            <v>1039</v>
          </cell>
          <cell r="ET105" t="str">
            <v/>
          </cell>
          <cell r="EU105" t="str">
            <v/>
          </cell>
          <cell r="EV105">
            <v>9079</v>
          </cell>
          <cell r="EW105">
            <v>18643</v>
          </cell>
          <cell r="EX105" t="str">
            <v/>
          </cell>
          <cell r="EY105" t="str">
            <v/>
          </cell>
          <cell r="EZ105">
            <v>1149</v>
          </cell>
          <cell r="FA105">
            <v>1427</v>
          </cell>
          <cell r="FB105">
            <v>2576</v>
          </cell>
          <cell r="FC105" t="str">
            <v>Actual Count</v>
          </cell>
          <cell r="FD105">
            <v>784</v>
          </cell>
          <cell r="FE105" t="str">
            <v>Did Not Collect</v>
          </cell>
          <cell r="FF105" t="str">
            <v/>
          </cell>
          <cell r="FG105" t="str">
            <v>Actual Count</v>
          </cell>
          <cell r="FH105">
            <v>1770</v>
          </cell>
          <cell r="FI105" t="str">
            <v>0</v>
          </cell>
          <cell r="FJ105" t="str">
            <v/>
          </cell>
          <cell r="FK105" t="str">
            <v/>
          </cell>
          <cell r="FL105" t="str">
            <v/>
          </cell>
          <cell r="FM105" t="str">
            <v/>
          </cell>
          <cell r="FN105" t="str">
            <v/>
          </cell>
          <cell r="FO105">
            <v>782</v>
          </cell>
          <cell r="FP105">
            <v>376</v>
          </cell>
          <cell r="FQ105">
            <v>-1</v>
          </cell>
          <cell r="FR105">
            <v>2482</v>
          </cell>
          <cell r="FS105">
            <v>2029</v>
          </cell>
          <cell r="FT105">
            <v>1</v>
          </cell>
          <cell r="FU105">
            <v>4512</v>
          </cell>
          <cell r="FV105">
            <v>361</v>
          </cell>
          <cell r="FW105">
            <v>-1</v>
          </cell>
          <cell r="FX105">
            <v>56348</v>
          </cell>
          <cell r="FY105">
            <v>57506</v>
          </cell>
          <cell r="FZ105">
            <v>195</v>
          </cell>
          <cell r="GA105">
            <v>29</v>
          </cell>
          <cell r="GB105">
            <v>81</v>
          </cell>
          <cell r="GC105">
            <v>305</v>
          </cell>
          <cell r="GD105">
            <v>3209</v>
          </cell>
          <cell r="GE105">
            <v>195</v>
          </cell>
          <cell r="GF105">
            <v>695</v>
          </cell>
          <cell r="GG105">
            <v>4099</v>
          </cell>
          <cell r="GH105">
            <v>12</v>
          </cell>
          <cell r="GI105">
            <v>12</v>
          </cell>
          <cell r="GJ105" t="str">
            <v>Mr.</v>
          </cell>
          <cell r="GK105" t="str">
            <v>Marc</v>
          </cell>
          <cell r="GL105" t="str">
            <v>Axelrod</v>
          </cell>
          <cell r="GM105" t="str">
            <v>187 Riverdale Lane N</v>
          </cell>
          <cell r="GN105" t="str">
            <v>Potter</v>
          </cell>
          <cell r="GO105" t="str">
            <v>54160</v>
          </cell>
          <cell r="GP105" t="str">
            <v>potterpastor@charter.net</v>
          </cell>
          <cell r="GQ105" t="str">
            <v>Ms.</v>
          </cell>
          <cell r="GR105" t="str">
            <v>Marilyn</v>
          </cell>
          <cell r="GS105" t="str">
            <v>Schuh</v>
          </cell>
          <cell r="GT105" t="str">
            <v>W144 Rusch Rd</v>
          </cell>
          <cell r="GU105" t="str">
            <v>Brillion</v>
          </cell>
          <cell r="GV105" t="str">
            <v>54110</v>
          </cell>
          <cell r="GW105" t="str">
            <v>maschuh@bugnet.net</v>
          </cell>
          <cell r="GX105" t="str">
            <v>Mr.</v>
          </cell>
          <cell r="GY105" t="str">
            <v>Dominick</v>
          </cell>
          <cell r="GZ105" t="str">
            <v>Madison</v>
          </cell>
          <cell r="HA105" t="str">
            <v>315 S. Main St</v>
          </cell>
          <cell r="HB105" t="str">
            <v>Brillion</v>
          </cell>
          <cell r="HC105" t="str">
            <v>54110</v>
          </cell>
          <cell r="HD105" t="str">
            <v>dmadison@brillion.k12.wi.us</v>
          </cell>
          <cell r="HE105" t="str">
            <v>Ms.</v>
          </cell>
          <cell r="HF105" t="str">
            <v>Mona</v>
          </cell>
          <cell r="HG105" t="str">
            <v>Cox</v>
          </cell>
          <cell r="HH105" t="str">
            <v>132 Bentwood Dr</v>
          </cell>
          <cell r="HI105" t="str">
            <v>Brillion</v>
          </cell>
          <cell r="HJ105" t="str">
            <v>54110</v>
          </cell>
          <cell r="HK105" t="str">
            <v>monajcox@charter.net</v>
          </cell>
          <cell r="HL105" t="str">
            <v>Ms.</v>
          </cell>
          <cell r="HM105" t="str">
            <v>Tammy</v>
          </cell>
          <cell r="HN105" t="str">
            <v>Fischer</v>
          </cell>
          <cell r="HO105" t="str">
            <v>476 Ridgeway Ct</v>
          </cell>
          <cell r="HP105" t="str">
            <v>Brillion</v>
          </cell>
          <cell r="HQ105" t="str">
            <v>54110</v>
          </cell>
          <cell r="HR105" t="str">
            <v>tfiswcher@baytitle.com</v>
          </cell>
          <cell r="HS105" t="str">
            <v>Ms.</v>
          </cell>
          <cell r="HT105" t="str">
            <v>Nancy</v>
          </cell>
          <cell r="HU105" t="str">
            <v>Zimpel</v>
          </cell>
          <cell r="HV105" t="str">
            <v>201 Wisconsin Ave</v>
          </cell>
          <cell r="HW105" t="str">
            <v>Brillion</v>
          </cell>
          <cell r="HX105" t="str">
            <v>54110</v>
          </cell>
          <cell r="HY105" t="str">
            <v>nzimpel@yahoo.com</v>
          </cell>
          <cell r="HZ105" t="str">
            <v>Ms.</v>
          </cell>
          <cell r="IA105" t="str">
            <v>Linda</v>
          </cell>
          <cell r="IB105" t="str">
            <v>Deiter</v>
          </cell>
          <cell r="IC105" t="str">
            <v>225 Apollo Court</v>
          </cell>
          <cell r="ID105" t="str">
            <v>Brillion</v>
          </cell>
          <cell r="IE105" t="str">
            <v>54110</v>
          </cell>
          <cell r="IF105" t="str">
            <v>gldeiter@charter.net</v>
          </cell>
          <cell r="IG105" t="str">
            <v>Ms.</v>
          </cell>
          <cell r="IH105" t="str">
            <v>Sarah</v>
          </cell>
          <cell r="II105" t="str">
            <v>Pielhop</v>
          </cell>
          <cell r="IJ105" t="str">
            <v>215 S. Main St</v>
          </cell>
          <cell r="IK105" t="str">
            <v>Brillion</v>
          </cell>
          <cell r="IL105" t="str">
            <v>54110</v>
          </cell>
          <cell r="IM105" t="str">
            <v>spielhopbrillion@gmail.com</v>
          </cell>
          <cell r="IN105" t="str">
            <v>Ms.</v>
          </cell>
          <cell r="IO105" t="str">
            <v>Brittany</v>
          </cell>
          <cell r="IP105" t="str">
            <v>Smith</v>
          </cell>
          <cell r="IQ105" t="str">
            <v>W2123 Center Rd</v>
          </cell>
          <cell r="IR105" t="str">
            <v>Brillion</v>
          </cell>
          <cell r="IS105" t="str">
            <v>54110</v>
          </cell>
          <cell r="IT105" t="str">
            <v>michaelbrittanysmith2011@gmail.com</v>
          </cell>
          <cell r="IU105" t="str">
            <v/>
          </cell>
          <cell r="IV105" t="str">
            <v/>
          </cell>
          <cell r="IW105" t="str">
            <v/>
          </cell>
          <cell r="IX105" t="str">
            <v/>
          </cell>
          <cell r="IY105" t="str">
            <v/>
          </cell>
          <cell r="IZ105" t="str">
            <v/>
          </cell>
          <cell r="JA105" t="str">
            <v/>
          </cell>
          <cell r="JB105" t="str">
            <v/>
          </cell>
          <cell r="JC105" t="str">
            <v/>
          </cell>
          <cell r="JD105" t="str">
            <v/>
          </cell>
          <cell r="JE105" t="str">
            <v/>
          </cell>
          <cell r="JF105" t="str">
            <v/>
          </cell>
          <cell r="JG105" t="str">
            <v/>
          </cell>
          <cell r="JH105" t="str">
            <v/>
          </cell>
          <cell r="JI105" t="str">
            <v/>
          </cell>
          <cell r="JJ105" t="str">
            <v/>
          </cell>
          <cell r="JK105" t="str">
            <v/>
          </cell>
          <cell r="JL105" t="str">
            <v/>
          </cell>
          <cell r="JM105" t="str">
            <v/>
          </cell>
          <cell r="JN105" t="str">
            <v/>
          </cell>
          <cell r="JO105" t="str">
            <v/>
          </cell>
          <cell r="JP105" t="str">
            <v/>
          </cell>
          <cell r="JQ105" t="str">
            <v/>
          </cell>
          <cell r="JR105" t="str">
            <v/>
          </cell>
          <cell r="JS105" t="str">
            <v/>
          </cell>
          <cell r="JT105" t="str">
            <v/>
          </cell>
          <cell r="JU105" t="str">
            <v/>
          </cell>
          <cell r="JV105" t="str">
            <v/>
          </cell>
          <cell r="JW105" t="str">
            <v/>
          </cell>
          <cell r="JX105" t="str">
            <v/>
          </cell>
          <cell r="JY105" t="str">
            <v/>
          </cell>
          <cell r="JZ105" t="str">
            <v/>
          </cell>
          <cell r="KA105" t="str">
            <v/>
          </cell>
          <cell r="KB105" t="str">
            <v/>
          </cell>
          <cell r="KC105" t="str">
            <v/>
          </cell>
          <cell r="KD105" t="str">
            <v/>
          </cell>
          <cell r="KE105" t="str">
            <v/>
          </cell>
          <cell r="KF105" t="str">
            <v/>
          </cell>
          <cell r="KG105" t="str">
            <v/>
          </cell>
          <cell r="KH105" t="str">
            <v/>
          </cell>
          <cell r="KI105" t="str">
            <v/>
          </cell>
          <cell r="KJ105" t="str">
            <v/>
          </cell>
          <cell r="KK105" t="str">
            <v/>
          </cell>
          <cell r="KL105" t="str">
            <v/>
          </cell>
          <cell r="KM105" t="str">
            <v/>
          </cell>
          <cell r="KN105" t="str">
            <v/>
          </cell>
          <cell r="KO105" t="str">
            <v/>
          </cell>
          <cell r="KP105" t="str">
            <v/>
          </cell>
          <cell r="KQ105" t="str">
            <v/>
          </cell>
          <cell r="KR105" t="str">
            <v/>
          </cell>
          <cell r="KS105" t="str">
            <v/>
          </cell>
          <cell r="KT105" t="str">
            <v/>
          </cell>
          <cell r="KU105" t="str">
            <v/>
          </cell>
          <cell r="KV105" t="str">
            <v/>
          </cell>
          <cell r="KW105" t="str">
            <v/>
          </cell>
          <cell r="KX105" t="str">
            <v/>
          </cell>
          <cell r="KY105">
            <v>9</v>
          </cell>
          <cell r="KZ105" t="str">
            <v>City</v>
          </cell>
          <cell r="LA105" t="str">
            <v>Brillion</v>
          </cell>
          <cell r="LB105">
            <v>93412</v>
          </cell>
          <cell r="LC105" t="str">
            <v/>
          </cell>
          <cell r="LD105" t="str">
            <v/>
          </cell>
          <cell r="LE105" t="str">
            <v/>
          </cell>
          <cell r="LF105" t="str">
            <v/>
          </cell>
          <cell r="LG105" t="str">
            <v/>
          </cell>
          <cell r="LH105" t="str">
            <v/>
          </cell>
          <cell r="LI105" t="str">
            <v/>
          </cell>
          <cell r="LJ105" t="str">
            <v/>
          </cell>
          <cell r="LK105" t="str">
            <v/>
          </cell>
          <cell r="LL105" t="str">
            <v/>
          </cell>
          <cell r="LM105" t="str">
            <v/>
          </cell>
          <cell r="LN105" t="str">
            <v/>
          </cell>
          <cell r="LO105" t="str">
            <v/>
          </cell>
          <cell r="LP105" t="str">
            <v/>
          </cell>
          <cell r="LQ105" t="str">
            <v/>
          </cell>
          <cell r="LR105" t="str">
            <v/>
          </cell>
          <cell r="LS105" t="str">
            <v/>
          </cell>
          <cell r="LT105" t="str">
            <v/>
          </cell>
          <cell r="LU105">
            <v>93412</v>
          </cell>
          <cell r="LV105">
            <v>45774</v>
          </cell>
          <cell r="LW105" t="str">
            <v>Manitowoc</v>
          </cell>
          <cell r="LX105">
            <v>58068</v>
          </cell>
          <cell r="LY105" t="str">
            <v>Brown</v>
          </cell>
          <cell r="LZ105">
            <v>4475</v>
          </cell>
          <cell r="MA105" t="str">
            <v>Fond du Lac</v>
          </cell>
          <cell r="MB105">
            <v>560</v>
          </cell>
          <cell r="MC105" t="str">
            <v>Sheboygan</v>
          </cell>
          <cell r="MD105">
            <v>61</v>
          </cell>
          <cell r="ME105" t="str">
            <v/>
          </cell>
          <cell r="MF105" t="str">
            <v/>
          </cell>
          <cell r="MG105" t="str">
            <v/>
          </cell>
          <cell r="MH105" t="str">
            <v/>
          </cell>
          <cell r="MI105" t="str">
            <v/>
          </cell>
          <cell r="MJ105" t="str">
            <v/>
          </cell>
          <cell r="MK105" t="str">
            <v/>
          </cell>
          <cell r="ML105" t="str">
            <v/>
          </cell>
          <cell r="MM105" t="str">
            <v/>
          </cell>
          <cell r="MN105" t="str">
            <v/>
          </cell>
          <cell r="MO105" t="str">
            <v/>
          </cell>
          <cell r="MP105" t="str">
            <v/>
          </cell>
          <cell r="MQ105">
            <v>63164</v>
          </cell>
          <cell r="MR105" t="str">
            <v/>
          </cell>
          <cell r="MS105">
            <v>0</v>
          </cell>
          <cell r="MT105" t="str">
            <v/>
          </cell>
          <cell r="MU105" t="str">
            <v/>
          </cell>
          <cell r="MV105" t="str">
            <v/>
          </cell>
          <cell r="MW105" t="str">
            <v/>
          </cell>
          <cell r="MX105" t="str">
            <v/>
          </cell>
          <cell r="MY105" t="str">
            <v/>
          </cell>
          <cell r="MZ105">
            <v>0</v>
          </cell>
          <cell r="NA105" t="str">
            <v/>
          </cell>
          <cell r="NB105">
            <v>0</v>
          </cell>
          <cell r="NC105">
            <v>0</v>
          </cell>
          <cell r="ND105" t="str">
            <v/>
          </cell>
          <cell r="NE105" t="str">
            <v/>
          </cell>
          <cell r="NF105">
            <v>0</v>
          </cell>
          <cell r="NG105" t="str">
            <v/>
          </cell>
          <cell r="NH105" t="str">
            <v/>
          </cell>
          <cell r="NI105" t="str">
            <v/>
          </cell>
          <cell r="NJ105" t="str">
            <v/>
          </cell>
          <cell r="NK105" t="str">
            <v/>
          </cell>
          <cell r="NL105" t="str">
            <v/>
          </cell>
          <cell r="NM105" t="str">
            <v/>
          </cell>
          <cell r="NN105" t="str">
            <v/>
          </cell>
          <cell r="NO105" t="str">
            <v/>
          </cell>
          <cell r="NP105">
            <v>0</v>
          </cell>
          <cell r="NQ105" t="str">
            <v/>
          </cell>
          <cell r="NR105" t="str">
            <v/>
          </cell>
          <cell r="NS105" t="str">
            <v/>
          </cell>
          <cell r="NT105" t="str">
            <v/>
          </cell>
          <cell r="NU105" t="str">
            <v/>
          </cell>
          <cell r="NV105" t="str">
            <v/>
          </cell>
          <cell r="NW105" t="str">
            <v/>
          </cell>
          <cell r="NX105" t="str">
            <v/>
          </cell>
          <cell r="NY105" t="str">
            <v/>
          </cell>
          <cell r="NZ105">
            <v>0</v>
          </cell>
          <cell r="OA105">
            <v>17623</v>
          </cell>
          <cell r="OB105">
            <v>219973</v>
          </cell>
        </row>
        <row r="106">
          <cell r="BM106" t="str">
            <v>WI0058</v>
          </cell>
          <cell r="BN106" t="str">
            <v/>
          </cell>
          <cell r="BO106" t="str">
            <v/>
          </cell>
          <cell r="BP106" t="str">
            <v>03</v>
          </cell>
          <cell r="BQ106" t="str">
            <v>WI</v>
          </cell>
          <cell r="BR106" t="str">
            <v/>
          </cell>
          <cell r="BS106" t="str">
            <v/>
          </cell>
          <cell r="BT106" t="str">
            <v>2019</v>
          </cell>
          <cell r="BU106" t="str">
            <v/>
          </cell>
          <cell r="BV106">
            <v>2</v>
          </cell>
          <cell r="BW106" t="str">
            <v/>
          </cell>
          <cell r="BX106" t="str">
            <v/>
          </cell>
          <cell r="BY106" t="str">
            <v/>
          </cell>
          <cell r="BZ106" t="str">
            <v/>
          </cell>
          <cell r="CA106" t="str">
            <v>Manitowoc-Calumet Library System</v>
          </cell>
          <cell r="CB106" t="str">
            <v>Chilton Public Library</v>
          </cell>
          <cell r="CC106" t="str">
            <v>Ms</v>
          </cell>
          <cell r="CD106" t="str">
            <v>Glenny</v>
          </cell>
          <cell r="CE106" t="str">
            <v>Whitcomb</v>
          </cell>
          <cell r="CF106" t="str">
            <v>director@chiltonlibrary.org</v>
          </cell>
          <cell r="CG106" t="str">
            <v/>
          </cell>
          <cell r="CH106" t="str">
            <v/>
          </cell>
          <cell r="CI106" t="str">
            <v/>
          </cell>
          <cell r="CJ106" t="str">
            <v>Regular</v>
          </cell>
          <cell r="CK106" t="str">
            <v/>
          </cell>
          <cell r="CL106" t="str">
            <v/>
          </cell>
          <cell r="CM106" t="str">
            <v>221 Park St.</v>
          </cell>
          <cell r="CN106" t="str">
            <v>221 Park St.</v>
          </cell>
          <cell r="CO106" t="str">
            <v>Chilton</v>
          </cell>
          <cell r="CP106" t="str">
            <v>53014</v>
          </cell>
          <cell r="CQ106" t="str">
            <v>1433</v>
          </cell>
          <cell r="CR106" t="str">
            <v>Calumet</v>
          </cell>
          <cell r="CS106" t="str">
            <v>WI</v>
          </cell>
          <cell r="CT106" t="str">
            <v>(920)849-4414</v>
          </cell>
          <cell r="CU106" t="str">
            <v/>
          </cell>
          <cell r="CV106" t="str">
            <v/>
          </cell>
          <cell r="CW106" t="str">
            <v>(920)849-2370</v>
          </cell>
          <cell r="CX106">
            <v>9767</v>
          </cell>
          <cell r="CY106">
            <v>0</v>
          </cell>
          <cell r="CZ106" t="str">
            <v>CE</v>
          </cell>
          <cell r="DA106">
            <v>53</v>
          </cell>
          <cell r="DB106">
            <v>38</v>
          </cell>
          <cell r="DC106">
            <v>53</v>
          </cell>
          <cell r="DD106">
            <v>52</v>
          </cell>
          <cell r="DE106">
            <v>14</v>
          </cell>
          <cell r="DF106">
            <v>2756</v>
          </cell>
          <cell r="DG106">
            <v>2014</v>
          </cell>
          <cell r="DH106">
            <v>742</v>
          </cell>
          <cell r="DI106">
            <v>33052</v>
          </cell>
          <cell r="DJ106">
            <v>2908</v>
          </cell>
          <cell r="DK106">
            <v>155059</v>
          </cell>
          <cell r="DL106">
            <v>2841</v>
          </cell>
          <cell r="DM106">
            <v>175</v>
          </cell>
          <cell r="DN106">
            <v>54197</v>
          </cell>
          <cell r="DO106">
            <v>4077</v>
          </cell>
          <cell r="DP106">
            <v>163</v>
          </cell>
          <cell r="DQ106">
            <v>952</v>
          </cell>
          <cell r="DR106">
            <v>321</v>
          </cell>
          <cell r="DS106" t="str">
            <v/>
          </cell>
          <cell r="DT106" t="str">
            <v>education aids, kits, board games, small kitchen appliances, cake pans</v>
          </cell>
          <cell r="DU106" t="str">
            <v/>
          </cell>
          <cell r="DV106" t="str">
            <v/>
          </cell>
          <cell r="DW106" t="str">
            <v/>
          </cell>
          <cell r="DX106" t="str">
            <v/>
          </cell>
          <cell r="DY106">
            <v>0</v>
          </cell>
          <cell r="DZ106">
            <v>7</v>
          </cell>
          <cell r="EA106">
            <v>50</v>
          </cell>
          <cell r="EB106">
            <v>57</v>
          </cell>
          <cell r="EC106">
            <v>116</v>
          </cell>
          <cell r="ED106">
            <v>250672</v>
          </cell>
          <cell r="EE106">
            <v>0.13185359999999999</v>
          </cell>
          <cell r="EF106">
            <v>7</v>
          </cell>
          <cell r="EG106" t="str">
            <v/>
          </cell>
          <cell r="EH106">
            <v>116</v>
          </cell>
          <cell r="EI106">
            <v>3246</v>
          </cell>
          <cell r="EJ106">
            <v>52019</v>
          </cell>
          <cell r="EK106">
            <v>19508</v>
          </cell>
          <cell r="EL106" t="str">
            <v/>
          </cell>
          <cell r="EM106" t="str">
            <v/>
          </cell>
          <cell r="EN106" t="str">
            <v/>
          </cell>
          <cell r="EO106" t="str">
            <v>Categorized ILL Transactions</v>
          </cell>
          <cell r="EP106">
            <v>12941</v>
          </cell>
          <cell r="EQ106">
            <v>16690</v>
          </cell>
          <cell r="ER106">
            <v>643</v>
          </cell>
          <cell r="ES106">
            <v>344</v>
          </cell>
          <cell r="ET106" t="str">
            <v/>
          </cell>
          <cell r="EU106" t="str">
            <v/>
          </cell>
          <cell r="EV106">
            <v>13584</v>
          </cell>
          <cell r="EW106">
            <v>17034</v>
          </cell>
          <cell r="EX106" t="str">
            <v/>
          </cell>
          <cell r="EY106" t="str">
            <v/>
          </cell>
          <cell r="EZ106">
            <v>1479</v>
          </cell>
          <cell r="FA106">
            <v>1430</v>
          </cell>
          <cell r="FB106">
            <v>2909</v>
          </cell>
          <cell r="FC106" t="str">
            <v>Did Not Collect</v>
          </cell>
          <cell r="FD106" t="str">
            <v/>
          </cell>
          <cell r="FE106" t="str">
            <v>Actual Count</v>
          </cell>
          <cell r="FF106">
            <v>55407</v>
          </cell>
          <cell r="FG106" t="str">
            <v>Actual Count</v>
          </cell>
          <cell r="FH106">
            <v>6174</v>
          </cell>
          <cell r="FI106" t="str">
            <v>2</v>
          </cell>
          <cell r="FJ106">
            <v>11251</v>
          </cell>
          <cell r="FK106">
            <v>28889</v>
          </cell>
          <cell r="FL106" t="str">
            <v/>
          </cell>
          <cell r="FM106" t="str">
            <v/>
          </cell>
          <cell r="FN106">
            <v>0</v>
          </cell>
          <cell r="FO106">
            <v>1033</v>
          </cell>
          <cell r="FP106">
            <v>585</v>
          </cell>
          <cell r="FQ106">
            <v>1618</v>
          </cell>
          <cell r="FR106">
            <v>3148</v>
          </cell>
          <cell r="FS106">
            <v>3256</v>
          </cell>
          <cell r="FT106">
            <v>1</v>
          </cell>
          <cell r="FU106">
            <v>6405</v>
          </cell>
          <cell r="FV106">
            <v>224</v>
          </cell>
          <cell r="FW106">
            <v>8023</v>
          </cell>
          <cell r="FX106">
            <v>58424</v>
          </cell>
          <cell r="FY106">
            <v>60042</v>
          </cell>
          <cell r="FZ106">
            <v>155</v>
          </cell>
          <cell r="GA106">
            <v>60</v>
          </cell>
          <cell r="GB106">
            <v>265</v>
          </cell>
          <cell r="GC106">
            <v>480</v>
          </cell>
          <cell r="GD106">
            <v>2258</v>
          </cell>
          <cell r="GE106">
            <v>617</v>
          </cell>
          <cell r="GF106">
            <v>1916</v>
          </cell>
          <cell r="GG106">
            <v>4791</v>
          </cell>
          <cell r="GH106">
            <v>18</v>
          </cell>
          <cell r="GI106">
            <v>18</v>
          </cell>
          <cell r="GJ106" t="str">
            <v>Ms.</v>
          </cell>
          <cell r="GK106" t="str">
            <v>Mary</v>
          </cell>
          <cell r="GL106" t="str">
            <v>Hoerth</v>
          </cell>
          <cell r="GM106" t="str">
            <v>67 E Main St</v>
          </cell>
          <cell r="GN106" t="str">
            <v>Chilton</v>
          </cell>
          <cell r="GO106" t="str">
            <v>53014</v>
          </cell>
          <cell r="GP106" t="str">
            <v>m.hoerth@chiltonlibrary.org</v>
          </cell>
          <cell r="GQ106" t="str">
            <v>Mr.</v>
          </cell>
          <cell r="GR106" t="str">
            <v>Ray</v>
          </cell>
          <cell r="GS106" t="str">
            <v>Mueller</v>
          </cell>
          <cell r="GT106" t="str">
            <v>453 Cedar Street</v>
          </cell>
          <cell r="GU106" t="str">
            <v>Chilton</v>
          </cell>
          <cell r="GV106" t="str">
            <v>53014</v>
          </cell>
          <cell r="GW106" t="str">
            <v>r.mueller@chiltonlibrary.org</v>
          </cell>
          <cell r="GX106" t="str">
            <v>Mr.</v>
          </cell>
          <cell r="GY106" t="str">
            <v>Steve</v>
          </cell>
          <cell r="GZ106" t="str">
            <v>Phipps</v>
          </cell>
          <cell r="HA106" t="str">
            <v>N 5024 Long Road</v>
          </cell>
          <cell r="HB106" t="str">
            <v>Chilton</v>
          </cell>
          <cell r="HC106" t="str">
            <v>53014</v>
          </cell>
          <cell r="HD106" t="str">
            <v>s.phipps@chiltonlibrary.org</v>
          </cell>
          <cell r="HE106" t="str">
            <v>Ms.</v>
          </cell>
          <cell r="HF106" t="str">
            <v>Rachel</v>
          </cell>
          <cell r="HG106" t="str">
            <v>Berres</v>
          </cell>
          <cell r="HH106" t="str">
            <v>556 Spring Street</v>
          </cell>
          <cell r="HI106" t="str">
            <v>Chilton</v>
          </cell>
          <cell r="HJ106" t="str">
            <v>53014</v>
          </cell>
          <cell r="HK106" t="str">
            <v>r.berres@chiltonlibrary.org</v>
          </cell>
          <cell r="HL106" t="str">
            <v>Mr.</v>
          </cell>
          <cell r="HM106" t="str">
            <v>Nathan</v>
          </cell>
          <cell r="HN106" t="str">
            <v>Hankins</v>
          </cell>
          <cell r="HO106" t="str">
            <v>217 N Madison Street</v>
          </cell>
          <cell r="HP106" t="str">
            <v>Chilton</v>
          </cell>
          <cell r="HQ106" t="str">
            <v>53014</v>
          </cell>
          <cell r="HR106" t="str">
            <v>n.hankins@chiltonlibrary.org</v>
          </cell>
          <cell r="HS106" t="str">
            <v>Mr.</v>
          </cell>
          <cell r="HT106" t="str">
            <v>Mike</v>
          </cell>
          <cell r="HU106" t="str">
            <v>Hofberger</v>
          </cell>
          <cell r="HV106" t="str">
            <v>4424 Schluchter Road</v>
          </cell>
          <cell r="HW106" t="str">
            <v>Chilton</v>
          </cell>
          <cell r="HX106" t="str">
            <v>53014</v>
          </cell>
          <cell r="HY106" t="str">
            <v>m.hofberger@chiltonlibrary.org</v>
          </cell>
          <cell r="HZ106" t="str">
            <v>Ms.</v>
          </cell>
          <cell r="IA106" t="str">
            <v>Andrea</v>
          </cell>
          <cell r="IB106" t="str">
            <v>Jaeckels</v>
          </cell>
          <cell r="IC106" t="str">
            <v>401 Park Street</v>
          </cell>
          <cell r="ID106" t="str">
            <v>Chilton</v>
          </cell>
          <cell r="IE106" t="str">
            <v>53014</v>
          </cell>
          <cell r="IF106" t="str">
            <v>a.jaeckels@chiltonlibrary.org</v>
          </cell>
          <cell r="IG106" t="str">
            <v>Mr.</v>
          </cell>
          <cell r="IH106" t="str">
            <v>Kathy</v>
          </cell>
          <cell r="II106" t="str">
            <v>Schmitzer</v>
          </cell>
          <cell r="IJ106" t="str">
            <v>927 S Park Street</v>
          </cell>
          <cell r="IK106" t="str">
            <v>Chilton</v>
          </cell>
          <cell r="IL106" t="str">
            <v>53014</v>
          </cell>
          <cell r="IM106" t="str">
            <v>k.schmitzer@chiltonlibrary.org</v>
          </cell>
          <cell r="IN106" t="str">
            <v>Ms.</v>
          </cell>
          <cell r="IO106" t="str">
            <v>Elizabeth</v>
          </cell>
          <cell r="IP106" t="str">
            <v>Rodriguez</v>
          </cell>
          <cell r="IQ106" t="str">
            <v>235 COMMERCE ST</v>
          </cell>
          <cell r="IR106" t="str">
            <v>Chilton</v>
          </cell>
          <cell r="IS106" t="str">
            <v>53014</v>
          </cell>
          <cell r="IT106" t="str">
            <v>e.rodriguez@chiltonlibrary.org</v>
          </cell>
          <cell r="IU106" t="str">
            <v>Ms.</v>
          </cell>
          <cell r="IV106" t="str">
            <v>Lori</v>
          </cell>
          <cell r="IW106" t="str">
            <v>Leppin-Cordes</v>
          </cell>
          <cell r="IX106" t="str">
            <v>N4463 CTY RD BB</v>
          </cell>
          <cell r="IY106" t="str">
            <v>Chilton</v>
          </cell>
          <cell r="IZ106" t="str">
            <v>53014</v>
          </cell>
          <cell r="JA106" t="str">
            <v>l.leppincordes@chiltonlibrary.org</v>
          </cell>
          <cell r="JB106" t="str">
            <v>Ms.</v>
          </cell>
          <cell r="JC106" t="str">
            <v>Sue</v>
          </cell>
          <cell r="JD106" t="str">
            <v>Salzsieder</v>
          </cell>
          <cell r="JE106" t="str">
            <v>101 W Main Street</v>
          </cell>
          <cell r="JF106" t="str">
            <v>Chilton</v>
          </cell>
          <cell r="JG106" t="str">
            <v>53014</v>
          </cell>
          <cell r="JH106" t="str">
            <v>s.salzsieder@chiltonlibrary.org</v>
          </cell>
          <cell r="JI106" t="str">
            <v/>
          </cell>
          <cell r="JJ106" t="str">
            <v/>
          </cell>
          <cell r="JK106" t="str">
            <v/>
          </cell>
          <cell r="JL106" t="str">
            <v/>
          </cell>
          <cell r="JM106" t="str">
            <v/>
          </cell>
          <cell r="JN106" t="str">
            <v/>
          </cell>
          <cell r="JO106" t="str">
            <v/>
          </cell>
          <cell r="JP106" t="str">
            <v/>
          </cell>
          <cell r="JQ106" t="str">
            <v/>
          </cell>
          <cell r="JR106" t="str">
            <v/>
          </cell>
          <cell r="JS106" t="str">
            <v/>
          </cell>
          <cell r="JT106" t="str">
            <v/>
          </cell>
          <cell r="JU106" t="str">
            <v/>
          </cell>
          <cell r="JV106" t="str">
            <v/>
          </cell>
          <cell r="JW106" t="str">
            <v/>
          </cell>
          <cell r="JX106" t="str">
            <v/>
          </cell>
          <cell r="JY106" t="str">
            <v/>
          </cell>
          <cell r="JZ106" t="str">
            <v/>
          </cell>
          <cell r="KA106" t="str">
            <v/>
          </cell>
          <cell r="KB106" t="str">
            <v/>
          </cell>
          <cell r="KC106" t="str">
            <v/>
          </cell>
          <cell r="KD106" t="str">
            <v/>
          </cell>
          <cell r="KE106" t="str">
            <v/>
          </cell>
          <cell r="KF106" t="str">
            <v/>
          </cell>
          <cell r="KG106" t="str">
            <v/>
          </cell>
          <cell r="KH106" t="str">
            <v/>
          </cell>
          <cell r="KI106" t="str">
            <v/>
          </cell>
          <cell r="KJ106" t="str">
            <v/>
          </cell>
          <cell r="KK106" t="str">
            <v/>
          </cell>
          <cell r="KL106" t="str">
            <v/>
          </cell>
          <cell r="KM106" t="str">
            <v/>
          </cell>
          <cell r="KN106" t="str">
            <v/>
          </cell>
          <cell r="KO106" t="str">
            <v/>
          </cell>
          <cell r="KP106" t="str">
            <v/>
          </cell>
          <cell r="KQ106" t="str">
            <v/>
          </cell>
          <cell r="KR106" t="str">
            <v/>
          </cell>
          <cell r="KS106" t="str">
            <v/>
          </cell>
          <cell r="KT106" t="str">
            <v/>
          </cell>
          <cell r="KU106" t="str">
            <v/>
          </cell>
          <cell r="KV106" t="str">
            <v/>
          </cell>
          <cell r="KW106" t="str">
            <v/>
          </cell>
          <cell r="KX106" t="str">
            <v/>
          </cell>
          <cell r="KY106">
            <v>11</v>
          </cell>
          <cell r="KZ106" t="str">
            <v>City</v>
          </cell>
          <cell r="LA106" t="str">
            <v>Chilton</v>
          </cell>
          <cell r="LB106">
            <v>103175</v>
          </cell>
          <cell r="LC106" t="str">
            <v/>
          </cell>
          <cell r="LD106" t="str">
            <v/>
          </cell>
          <cell r="LE106" t="str">
            <v/>
          </cell>
          <cell r="LF106" t="str">
            <v/>
          </cell>
          <cell r="LG106" t="str">
            <v/>
          </cell>
          <cell r="LH106" t="str">
            <v/>
          </cell>
          <cell r="LI106" t="str">
            <v/>
          </cell>
          <cell r="LJ106" t="str">
            <v/>
          </cell>
          <cell r="LK106" t="str">
            <v/>
          </cell>
          <cell r="LL106" t="str">
            <v/>
          </cell>
          <cell r="LM106" t="str">
            <v/>
          </cell>
          <cell r="LN106" t="str">
            <v/>
          </cell>
          <cell r="LO106" t="str">
            <v/>
          </cell>
          <cell r="LP106" t="str">
            <v/>
          </cell>
          <cell r="LQ106" t="str">
            <v/>
          </cell>
          <cell r="LR106" t="str">
            <v/>
          </cell>
          <cell r="LS106" t="str">
            <v/>
          </cell>
          <cell r="LT106" t="str">
            <v/>
          </cell>
          <cell r="LU106">
            <v>103175</v>
          </cell>
          <cell r="LV106">
            <v>98958</v>
          </cell>
          <cell r="LW106" t="str">
            <v>Manitowoc</v>
          </cell>
          <cell r="LX106">
            <v>5261</v>
          </cell>
          <cell r="LY106" t="str">
            <v>Sheboygan</v>
          </cell>
          <cell r="LZ106">
            <v>139</v>
          </cell>
          <cell r="MA106" t="str">
            <v>Fond du Lac</v>
          </cell>
          <cell r="MB106">
            <v>1593</v>
          </cell>
          <cell r="MC106" t="str">
            <v/>
          </cell>
          <cell r="MD106" t="str">
            <v/>
          </cell>
          <cell r="ME106" t="str">
            <v/>
          </cell>
          <cell r="MF106" t="str">
            <v/>
          </cell>
          <cell r="MG106" t="str">
            <v/>
          </cell>
          <cell r="MH106" t="str">
            <v/>
          </cell>
          <cell r="MI106" t="str">
            <v/>
          </cell>
          <cell r="MJ106" t="str">
            <v/>
          </cell>
          <cell r="MK106" t="str">
            <v/>
          </cell>
          <cell r="ML106" t="str">
            <v/>
          </cell>
          <cell r="MM106" t="str">
            <v/>
          </cell>
          <cell r="MN106" t="str">
            <v/>
          </cell>
          <cell r="MO106" t="str">
            <v/>
          </cell>
          <cell r="MP106" t="str">
            <v/>
          </cell>
          <cell r="MQ106">
            <v>6993</v>
          </cell>
          <cell r="MR106" t="str">
            <v/>
          </cell>
          <cell r="MS106">
            <v>0</v>
          </cell>
          <cell r="MT106" t="str">
            <v/>
          </cell>
          <cell r="MU106" t="str">
            <v/>
          </cell>
          <cell r="MV106" t="str">
            <v/>
          </cell>
          <cell r="MW106" t="str">
            <v/>
          </cell>
          <cell r="MX106" t="str">
            <v/>
          </cell>
          <cell r="MY106" t="str">
            <v/>
          </cell>
          <cell r="MZ106" t="str">
            <v/>
          </cell>
          <cell r="NA106" t="str">
            <v/>
          </cell>
          <cell r="NB106" t="str">
            <v/>
          </cell>
          <cell r="NC106">
            <v>0</v>
          </cell>
          <cell r="ND106" t="str">
            <v/>
          </cell>
          <cell r="NE106" t="str">
            <v/>
          </cell>
          <cell r="NF106">
            <v>0</v>
          </cell>
          <cell r="NG106" t="str">
            <v/>
          </cell>
          <cell r="NH106" t="str">
            <v/>
          </cell>
          <cell r="NI106" t="str">
            <v/>
          </cell>
          <cell r="NJ106" t="str">
            <v/>
          </cell>
          <cell r="NK106" t="str">
            <v/>
          </cell>
          <cell r="NL106" t="str">
            <v/>
          </cell>
          <cell r="NM106" t="str">
            <v/>
          </cell>
          <cell r="NN106" t="str">
            <v/>
          </cell>
          <cell r="NO106" t="str">
            <v/>
          </cell>
          <cell r="NP106">
            <v>0</v>
          </cell>
          <cell r="NQ106" t="str">
            <v/>
          </cell>
          <cell r="NR106" t="str">
            <v/>
          </cell>
          <cell r="NS106" t="str">
            <v/>
          </cell>
          <cell r="NT106" t="str">
            <v/>
          </cell>
          <cell r="NU106" t="str">
            <v/>
          </cell>
          <cell r="NV106" t="str">
            <v/>
          </cell>
          <cell r="NW106" t="str">
            <v/>
          </cell>
          <cell r="NX106" t="str">
            <v/>
          </cell>
          <cell r="NY106" t="str">
            <v/>
          </cell>
          <cell r="NZ106">
            <v>15724</v>
          </cell>
          <cell r="OA106">
            <v>19781</v>
          </cell>
          <cell r="OB106">
            <v>244631</v>
          </cell>
        </row>
        <row r="107">
          <cell r="BM107" t="str">
            <v>WI0152</v>
          </cell>
          <cell r="BN107" t="str">
            <v/>
          </cell>
          <cell r="BO107" t="str">
            <v/>
          </cell>
          <cell r="BP107" t="str">
            <v>03</v>
          </cell>
          <cell r="BQ107" t="str">
            <v>WI</v>
          </cell>
          <cell r="BR107" t="str">
            <v/>
          </cell>
          <cell r="BS107" t="str">
            <v/>
          </cell>
          <cell r="BT107" t="str">
            <v>2019</v>
          </cell>
          <cell r="BU107" t="str">
            <v/>
          </cell>
          <cell r="BV107">
            <v>2</v>
          </cell>
          <cell r="BW107" t="str">
            <v/>
          </cell>
          <cell r="BX107" t="str">
            <v/>
          </cell>
          <cell r="BY107" t="str">
            <v/>
          </cell>
          <cell r="BZ107" t="str">
            <v/>
          </cell>
          <cell r="CA107" t="str">
            <v>Manitowoc-Calumet Library System</v>
          </cell>
          <cell r="CB107" t="str">
            <v>Kiel Public Library</v>
          </cell>
          <cell r="CC107" t="str">
            <v>Ms</v>
          </cell>
          <cell r="CD107" t="str">
            <v>Julia</v>
          </cell>
          <cell r="CE107" t="str">
            <v>Davis</v>
          </cell>
          <cell r="CF107" t="str">
            <v>jdavis@mcls.lib.wi.us</v>
          </cell>
          <cell r="CG107" t="str">
            <v/>
          </cell>
          <cell r="CH107" t="str">
            <v/>
          </cell>
          <cell r="CI107" t="str">
            <v/>
          </cell>
          <cell r="CJ107" t="str">
            <v/>
          </cell>
          <cell r="CK107" t="str">
            <v/>
          </cell>
          <cell r="CL107" t="str">
            <v/>
          </cell>
          <cell r="CM107" t="str">
            <v>511 Third St.</v>
          </cell>
          <cell r="CN107" t="str">
            <v>511 Third St.</v>
          </cell>
          <cell r="CO107" t="str">
            <v>Kiel</v>
          </cell>
          <cell r="CP107" t="str">
            <v>53042</v>
          </cell>
          <cell r="CQ107" t="str">
            <v>1408</v>
          </cell>
          <cell r="CR107" t="str">
            <v>Manitowoc</v>
          </cell>
          <cell r="CS107" t="str">
            <v>WI</v>
          </cell>
          <cell r="CT107" t="str">
            <v>(920)894-7122</v>
          </cell>
          <cell r="CU107" t="str">
            <v/>
          </cell>
          <cell r="CV107" t="str">
            <v/>
          </cell>
          <cell r="CW107" t="str">
            <v>(920)894-4023</v>
          </cell>
          <cell r="CX107">
            <v>6470</v>
          </cell>
          <cell r="CY107">
            <v>0</v>
          </cell>
          <cell r="CZ107" t="str">
            <v>CE</v>
          </cell>
          <cell r="DA107">
            <v>57</v>
          </cell>
          <cell r="DB107">
            <v>39</v>
          </cell>
          <cell r="DC107">
            <v>57</v>
          </cell>
          <cell r="DD107">
            <v>52</v>
          </cell>
          <cell r="DE107">
            <v>13</v>
          </cell>
          <cell r="DF107">
            <v>2964</v>
          </cell>
          <cell r="DG107">
            <v>2223</v>
          </cell>
          <cell r="DH107">
            <v>741</v>
          </cell>
          <cell r="DI107">
            <v>38261</v>
          </cell>
          <cell r="DJ107">
            <v>3337</v>
          </cell>
          <cell r="DK107">
            <v>155059</v>
          </cell>
          <cell r="DL107">
            <v>1153</v>
          </cell>
          <cell r="DM107">
            <v>137</v>
          </cell>
          <cell r="DN107">
            <v>54197</v>
          </cell>
          <cell r="DO107">
            <v>3216</v>
          </cell>
          <cell r="DP107">
            <v>181</v>
          </cell>
          <cell r="DQ107">
            <v>952</v>
          </cell>
          <cell r="DR107">
            <v>70</v>
          </cell>
          <cell r="DS107" t="str">
            <v/>
          </cell>
          <cell r="DT107" t="str">
            <v>Local history collection</v>
          </cell>
          <cell r="DU107" t="str">
            <v/>
          </cell>
          <cell r="DV107" t="str">
            <v/>
          </cell>
          <cell r="DW107" t="str">
            <v/>
          </cell>
          <cell r="DX107" t="str">
            <v/>
          </cell>
          <cell r="DY107">
            <v>0</v>
          </cell>
          <cell r="DZ107">
            <v>7</v>
          </cell>
          <cell r="EA107">
            <v>50</v>
          </cell>
          <cell r="EB107">
            <v>57</v>
          </cell>
          <cell r="EC107">
            <v>88</v>
          </cell>
          <cell r="ED107">
            <v>253053</v>
          </cell>
          <cell r="EE107">
            <v>0.15119759999999999</v>
          </cell>
          <cell r="EF107">
            <v>7</v>
          </cell>
          <cell r="EG107" t="str">
            <v/>
          </cell>
          <cell r="EH107">
            <v>88</v>
          </cell>
          <cell r="EI107">
            <v>3655</v>
          </cell>
          <cell r="EJ107">
            <v>87813</v>
          </cell>
          <cell r="EK107">
            <v>52022</v>
          </cell>
          <cell r="EL107" t="str">
            <v/>
          </cell>
          <cell r="EM107" t="str">
            <v/>
          </cell>
          <cell r="EN107" t="str">
            <v/>
          </cell>
          <cell r="EO107" t="str">
            <v>Categorized ILL Transactions</v>
          </cell>
          <cell r="EP107">
            <v>10982</v>
          </cell>
          <cell r="EQ107">
            <v>22233</v>
          </cell>
          <cell r="ER107">
            <v>229</v>
          </cell>
          <cell r="ES107">
            <v>270</v>
          </cell>
          <cell r="ET107" t="str">
            <v/>
          </cell>
          <cell r="EU107" t="str">
            <v/>
          </cell>
          <cell r="EV107">
            <v>11211</v>
          </cell>
          <cell r="EW107">
            <v>22503</v>
          </cell>
          <cell r="EX107" t="str">
            <v/>
          </cell>
          <cell r="EY107" t="str">
            <v/>
          </cell>
          <cell r="EZ107">
            <v>1312</v>
          </cell>
          <cell r="FA107">
            <v>1213</v>
          </cell>
          <cell r="FB107">
            <v>2525</v>
          </cell>
          <cell r="FC107" t="str">
            <v>Did Not Collect</v>
          </cell>
          <cell r="FD107" t="str">
            <v/>
          </cell>
          <cell r="FE107" t="str">
            <v>Did Not Collect</v>
          </cell>
          <cell r="FF107" t="str">
            <v/>
          </cell>
          <cell r="FG107" t="str">
            <v>Actual Count</v>
          </cell>
          <cell r="FH107">
            <v>2345</v>
          </cell>
          <cell r="FI107" t="str">
            <v>0</v>
          </cell>
          <cell r="FJ107" t="str">
            <v/>
          </cell>
          <cell r="FK107" t="str">
            <v/>
          </cell>
          <cell r="FL107" t="str">
            <v/>
          </cell>
          <cell r="FM107" t="str">
            <v/>
          </cell>
          <cell r="FN107" t="str">
            <v/>
          </cell>
          <cell r="FO107">
            <v>480</v>
          </cell>
          <cell r="FP107">
            <v>19</v>
          </cell>
          <cell r="FQ107">
            <v>-1</v>
          </cell>
          <cell r="FR107">
            <v>3205</v>
          </cell>
          <cell r="FS107">
            <v>2401</v>
          </cell>
          <cell r="FT107">
            <v>9</v>
          </cell>
          <cell r="FU107">
            <v>5615</v>
          </cell>
          <cell r="FV107">
            <v>502</v>
          </cell>
          <cell r="FW107">
            <v>-1</v>
          </cell>
          <cell r="FX107">
            <v>93428</v>
          </cell>
          <cell r="FY107">
            <v>93927</v>
          </cell>
          <cell r="FZ107">
            <v>149</v>
          </cell>
          <cell r="GA107">
            <v>0</v>
          </cell>
          <cell r="GB107">
            <v>53</v>
          </cell>
          <cell r="GC107">
            <v>202</v>
          </cell>
          <cell r="GD107">
            <v>6115</v>
          </cell>
          <cell r="GE107">
            <v>0</v>
          </cell>
          <cell r="GF107">
            <v>1060</v>
          </cell>
          <cell r="GG107">
            <v>7175</v>
          </cell>
          <cell r="GH107">
            <v>8</v>
          </cell>
          <cell r="GI107">
            <v>8</v>
          </cell>
          <cell r="GJ107" t="str">
            <v/>
          </cell>
          <cell r="GK107" t="str">
            <v>Guy</v>
          </cell>
          <cell r="GL107" t="str">
            <v>Grube</v>
          </cell>
          <cell r="GM107" t="str">
            <v>111 S. First Street</v>
          </cell>
          <cell r="GN107" t="str">
            <v>Kiel</v>
          </cell>
          <cell r="GO107" t="str">
            <v>53042</v>
          </cell>
          <cell r="GP107" t="str">
            <v>ggrube@frontier.com</v>
          </cell>
          <cell r="GQ107" t="str">
            <v/>
          </cell>
          <cell r="GR107" t="str">
            <v>David</v>
          </cell>
          <cell r="GS107" t="str">
            <v>Stoelting</v>
          </cell>
          <cell r="GT107" t="str">
            <v>412 Fifth Street</v>
          </cell>
          <cell r="GU107" t="str">
            <v>Kiel</v>
          </cell>
          <cell r="GV107" t="str">
            <v>53042</v>
          </cell>
          <cell r="GW107" t="str">
            <v>dstoelting@tcei.com</v>
          </cell>
          <cell r="GX107" t="str">
            <v/>
          </cell>
          <cell r="GY107" t="str">
            <v>Wilbert</v>
          </cell>
          <cell r="GZ107" t="str">
            <v>Foerster</v>
          </cell>
          <cell r="HA107" t="str">
            <v>728 Center Avenue</v>
          </cell>
          <cell r="HB107" t="str">
            <v>Kiel</v>
          </cell>
          <cell r="HC107" t="str">
            <v>53042</v>
          </cell>
          <cell r="HD107" t="str">
            <v>astrowill@frontier.com</v>
          </cell>
          <cell r="HE107" t="str">
            <v/>
          </cell>
          <cell r="HF107" t="str">
            <v>Faye</v>
          </cell>
          <cell r="HG107" t="str">
            <v>Billmann</v>
          </cell>
          <cell r="HH107" t="str">
            <v>97 Raider Heights</v>
          </cell>
          <cell r="HI107" t="str">
            <v>Kiel</v>
          </cell>
          <cell r="HJ107" t="str">
            <v>53042</v>
          </cell>
          <cell r="HK107" t="str">
            <v>mbillmann@charter.net</v>
          </cell>
          <cell r="HL107" t="str">
            <v/>
          </cell>
          <cell r="HM107" t="str">
            <v>Becky</v>
          </cell>
          <cell r="HN107" t="str">
            <v>Achter</v>
          </cell>
          <cell r="HO107" t="str">
            <v>366 Clay Street</v>
          </cell>
          <cell r="HP107" t="str">
            <v>Kiel</v>
          </cell>
          <cell r="HQ107" t="str">
            <v>53042</v>
          </cell>
          <cell r="HR107" t="str">
            <v>beckyachter@gmail.com</v>
          </cell>
          <cell r="HS107" t="str">
            <v/>
          </cell>
          <cell r="HT107" t="str">
            <v>Deb</v>
          </cell>
          <cell r="HU107" t="str">
            <v>Heus</v>
          </cell>
          <cell r="HV107" t="str">
            <v>330 W. Breed Street</v>
          </cell>
          <cell r="HW107" t="str">
            <v>Chilton</v>
          </cell>
          <cell r="HX107" t="str">
            <v>53014</v>
          </cell>
          <cell r="HY107" t="str">
            <v>cadgirl23@yahoo.com</v>
          </cell>
          <cell r="HZ107" t="str">
            <v/>
          </cell>
          <cell r="IA107" t="str">
            <v>Carolyn</v>
          </cell>
          <cell r="IB107" t="str">
            <v>Johnson</v>
          </cell>
          <cell r="IC107" t="str">
            <v>1130 W. Fremont Street</v>
          </cell>
          <cell r="ID107" t="str">
            <v>Kiel</v>
          </cell>
          <cell r="IE107" t="str">
            <v>53042</v>
          </cell>
          <cell r="IF107" t="str">
            <v>myhinzeville@gmail.com</v>
          </cell>
          <cell r="IG107" t="str">
            <v/>
          </cell>
          <cell r="IH107" t="str">
            <v>Brian</v>
          </cell>
          <cell r="II107" t="str">
            <v>Murphy</v>
          </cell>
          <cell r="IJ107" t="str">
            <v>21932 County Line Road</v>
          </cell>
          <cell r="IK107" t="str">
            <v>Elkhart Lake</v>
          </cell>
          <cell r="IL107" t="str">
            <v>53020</v>
          </cell>
          <cell r="IM107" t="str">
            <v>idahomurphy@gmail.com</v>
          </cell>
          <cell r="IN107" t="str">
            <v/>
          </cell>
          <cell r="IO107" t="str">
            <v>Lindsey</v>
          </cell>
          <cell r="IP107" t="str">
            <v>Bortz</v>
          </cell>
          <cell r="IQ107" t="str">
            <v>512 River Terrace</v>
          </cell>
          <cell r="IR107" t="str">
            <v>Kiel</v>
          </cell>
          <cell r="IS107" t="str">
            <v>53042</v>
          </cell>
          <cell r="IT107" t="str">
            <v>lindseybortz@gmail.com</v>
          </cell>
          <cell r="IU107" t="str">
            <v/>
          </cell>
          <cell r="IV107" t="str">
            <v/>
          </cell>
          <cell r="IW107" t="str">
            <v/>
          </cell>
          <cell r="IX107" t="str">
            <v/>
          </cell>
          <cell r="IY107" t="str">
            <v/>
          </cell>
          <cell r="IZ107" t="str">
            <v/>
          </cell>
          <cell r="JA107" t="str">
            <v/>
          </cell>
          <cell r="JB107" t="str">
            <v/>
          </cell>
          <cell r="JC107" t="str">
            <v/>
          </cell>
          <cell r="JD107" t="str">
            <v/>
          </cell>
          <cell r="JE107" t="str">
            <v/>
          </cell>
          <cell r="JF107" t="str">
            <v/>
          </cell>
          <cell r="JG107" t="str">
            <v/>
          </cell>
          <cell r="JH107" t="str">
            <v/>
          </cell>
          <cell r="JI107" t="str">
            <v/>
          </cell>
          <cell r="JJ107" t="str">
            <v/>
          </cell>
          <cell r="JK107" t="str">
            <v/>
          </cell>
          <cell r="JL107" t="str">
            <v/>
          </cell>
          <cell r="JM107" t="str">
            <v/>
          </cell>
          <cell r="JN107" t="str">
            <v/>
          </cell>
          <cell r="JO107" t="str">
            <v/>
          </cell>
          <cell r="JP107" t="str">
            <v/>
          </cell>
          <cell r="JQ107" t="str">
            <v/>
          </cell>
          <cell r="JR107" t="str">
            <v/>
          </cell>
          <cell r="JS107" t="str">
            <v/>
          </cell>
          <cell r="JT107" t="str">
            <v/>
          </cell>
          <cell r="JU107" t="str">
            <v/>
          </cell>
          <cell r="JV107" t="str">
            <v/>
          </cell>
          <cell r="JW107" t="str">
            <v/>
          </cell>
          <cell r="JX107" t="str">
            <v/>
          </cell>
          <cell r="JY107" t="str">
            <v/>
          </cell>
          <cell r="JZ107" t="str">
            <v/>
          </cell>
          <cell r="KA107" t="str">
            <v/>
          </cell>
          <cell r="KB107" t="str">
            <v/>
          </cell>
          <cell r="KC107" t="str">
            <v/>
          </cell>
          <cell r="KD107" t="str">
            <v/>
          </cell>
          <cell r="KE107" t="str">
            <v/>
          </cell>
          <cell r="KF107" t="str">
            <v/>
          </cell>
          <cell r="KG107" t="str">
            <v/>
          </cell>
          <cell r="KH107" t="str">
            <v/>
          </cell>
          <cell r="KI107" t="str">
            <v/>
          </cell>
          <cell r="KJ107" t="str">
            <v/>
          </cell>
          <cell r="KK107" t="str">
            <v/>
          </cell>
          <cell r="KL107" t="str">
            <v/>
          </cell>
          <cell r="KM107" t="str">
            <v/>
          </cell>
          <cell r="KN107" t="str">
            <v/>
          </cell>
          <cell r="KO107" t="str">
            <v/>
          </cell>
          <cell r="KP107" t="str">
            <v/>
          </cell>
          <cell r="KQ107" t="str">
            <v/>
          </cell>
          <cell r="KR107" t="str">
            <v/>
          </cell>
          <cell r="KS107" t="str">
            <v/>
          </cell>
          <cell r="KT107" t="str">
            <v/>
          </cell>
          <cell r="KU107" t="str">
            <v/>
          </cell>
          <cell r="KV107" t="str">
            <v/>
          </cell>
          <cell r="KW107" t="str">
            <v/>
          </cell>
          <cell r="KX107" t="str">
            <v/>
          </cell>
          <cell r="KY107">
            <v>9</v>
          </cell>
          <cell r="KZ107" t="str">
            <v>City</v>
          </cell>
          <cell r="LA107" t="str">
            <v>Kiel</v>
          </cell>
          <cell r="LB107">
            <v>156640</v>
          </cell>
          <cell r="LC107" t="str">
            <v/>
          </cell>
          <cell r="LD107" t="str">
            <v/>
          </cell>
          <cell r="LE107" t="str">
            <v/>
          </cell>
          <cell r="LF107" t="str">
            <v/>
          </cell>
          <cell r="LG107" t="str">
            <v/>
          </cell>
          <cell r="LH107" t="str">
            <v/>
          </cell>
          <cell r="LI107" t="str">
            <v/>
          </cell>
          <cell r="LJ107" t="str">
            <v/>
          </cell>
          <cell r="LK107" t="str">
            <v/>
          </cell>
          <cell r="LL107" t="str">
            <v/>
          </cell>
          <cell r="LM107" t="str">
            <v/>
          </cell>
          <cell r="LN107" t="str">
            <v/>
          </cell>
          <cell r="LO107" t="str">
            <v/>
          </cell>
          <cell r="LP107" t="str">
            <v/>
          </cell>
          <cell r="LQ107" t="str">
            <v/>
          </cell>
          <cell r="LR107" t="str">
            <v/>
          </cell>
          <cell r="LS107" t="str">
            <v/>
          </cell>
          <cell r="LT107" t="str">
            <v/>
          </cell>
          <cell r="LU107">
            <v>156640</v>
          </cell>
          <cell r="LV107">
            <v>83669</v>
          </cell>
          <cell r="LW107" t="str">
            <v>Calumet</v>
          </cell>
          <cell r="LX107">
            <v>16667</v>
          </cell>
          <cell r="LY107" t="str">
            <v>Sheboygan</v>
          </cell>
          <cell r="LZ107">
            <v>9321</v>
          </cell>
          <cell r="MA107" t="str">
            <v>Fond du Lac</v>
          </cell>
          <cell r="MB107">
            <v>2315</v>
          </cell>
          <cell r="MC107" t="str">
            <v/>
          </cell>
          <cell r="MD107" t="str">
            <v/>
          </cell>
          <cell r="ME107" t="str">
            <v/>
          </cell>
          <cell r="MF107" t="str">
            <v/>
          </cell>
          <cell r="MG107" t="str">
            <v/>
          </cell>
          <cell r="MH107" t="str">
            <v/>
          </cell>
          <cell r="MI107" t="str">
            <v/>
          </cell>
          <cell r="MJ107" t="str">
            <v/>
          </cell>
          <cell r="MK107" t="str">
            <v/>
          </cell>
          <cell r="ML107" t="str">
            <v/>
          </cell>
          <cell r="MM107" t="str">
            <v/>
          </cell>
          <cell r="MN107" t="str">
            <v/>
          </cell>
          <cell r="MO107" t="str">
            <v/>
          </cell>
          <cell r="MP107" t="str">
            <v/>
          </cell>
          <cell r="MQ107">
            <v>28303</v>
          </cell>
          <cell r="MR107" t="str">
            <v/>
          </cell>
          <cell r="MS107">
            <v>0</v>
          </cell>
          <cell r="MT107" t="str">
            <v/>
          </cell>
          <cell r="MU107" t="str">
            <v/>
          </cell>
          <cell r="MV107" t="str">
            <v/>
          </cell>
          <cell r="MW107" t="str">
            <v/>
          </cell>
          <cell r="MX107" t="str">
            <v/>
          </cell>
          <cell r="MY107" t="str">
            <v/>
          </cell>
          <cell r="MZ107" t="str">
            <v/>
          </cell>
          <cell r="NA107" t="str">
            <v/>
          </cell>
          <cell r="NB107" t="str">
            <v/>
          </cell>
          <cell r="NC107">
            <v>0</v>
          </cell>
          <cell r="ND107" t="str">
            <v/>
          </cell>
          <cell r="NE107" t="str">
            <v/>
          </cell>
          <cell r="NF107">
            <v>0</v>
          </cell>
          <cell r="NG107" t="str">
            <v/>
          </cell>
          <cell r="NH107" t="str">
            <v/>
          </cell>
          <cell r="NI107" t="str">
            <v/>
          </cell>
          <cell r="NJ107" t="str">
            <v/>
          </cell>
          <cell r="NK107" t="str">
            <v/>
          </cell>
          <cell r="NL107" t="str">
            <v/>
          </cell>
          <cell r="NM107" t="str">
            <v/>
          </cell>
          <cell r="NN107" t="str">
            <v/>
          </cell>
          <cell r="NO107" t="str">
            <v/>
          </cell>
          <cell r="NP107">
            <v>0</v>
          </cell>
          <cell r="NQ107" t="str">
            <v/>
          </cell>
          <cell r="NR107" t="str">
            <v/>
          </cell>
          <cell r="NS107" t="str">
            <v/>
          </cell>
          <cell r="NT107" t="str">
            <v/>
          </cell>
          <cell r="NU107" t="str">
            <v/>
          </cell>
          <cell r="NV107" t="str">
            <v/>
          </cell>
          <cell r="NW107" t="str">
            <v/>
          </cell>
          <cell r="NX107" t="str">
            <v/>
          </cell>
          <cell r="NY107" t="str">
            <v/>
          </cell>
          <cell r="NZ107" t="str">
            <v/>
          </cell>
          <cell r="OA107">
            <v>10195</v>
          </cell>
          <cell r="OB107">
            <v>278807</v>
          </cell>
        </row>
        <row r="108">
          <cell r="BM108" t="str">
            <v>WI0325</v>
          </cell>
          <cell r="BN108" t="str">
            <v/>
          </cell>
          <cell r="BO108" t="str">
            <v/>
          </cell>
          <cell r="BP108" t="str">
            <v>03</v>
          </cell>
          <cell r="BQ108" t="str">
            <v>WI</v>
          </cell>
          <cell r="BR108" t="str">
            <v/>
          </cell>
          <cell r="BS108" t="str">
            <v/>
          </cell>
          <cell r="BT108" t="str">
            <v>2019</v>
          </cell>
          <cell r="BU108" t="str">
            <v/>
          </cell>
          <cell r="BV108">
            <v>1</v>
          </cell>
          <cell r="BW108" t="str">
            <v/>
          </cell>
          <cell r="BX108" t="str">
            <v/>
          </cell>
          <cell r="BY108" t="str">
            <v/>
          </cell>
          <cell r="BZ108" t="str">
            <v/>
          </cell>
          <cell r="CA108" t="str">
            <v>Manitowoc-Calumet Library System</v>
          </cell>
          <cell r="CB108" t="str">
            <v>Lester Public Library</v>
          </cell>
          <cell r="CC108" t="str">
            <v>Mr</v>
          </cell>
          <cell r="CD108" t="str">
            <v>Jeffrey</v>
          </cell>
          <cell r="CE108" t="str">
            <v>Dawson</v>
          </cell>
          <cell r="CF108" t="str">
            <v>jdawson@lesterlibrary.org</v>
          </cell>
          <cell r="CG108" t="str">
            <v/>
          </cell>
          <cell r="CH108" t="str">
            <v/>
          </cell>
          <cell r="CI108" t="str">
            <v/>
          </cell>
          <cell r="CJ108" t="str">
            <v/>
          </cell>
          <cell r="CK108" t="str">
            <v/>
          </cell>
          <cell r="CL108" t="str">
            <v/>
          </cell>
          <cell r="CM108" t="str">
            <v>1001 Adams St.</v>
          </cell>
          <cell r="CN108" t="str">
            <v>1001 Adams St.</v>
          </cell>
          <cell r="CO108" t="str">
            <v>Two Rivers</v>
          </cell>
          <cell r="CP108" t="str">
            <v>54241</v>
          </cell>
          <cell r="CQ108" t="str">
            <v>3544</v>
          </cell>
          <cell r="CR108" t="str">
            <v>Manitowoc</v>
          </cell>
          <cell r="CS108" t="str">
            <v>WI</v>
          </cell>
          <cell r="CT108" t="str">
            <v>(920)793-8888</v>
          </cell>
          <cell r="CU108" t="str">
            <v/>
          </cell>
          <cell r="CV108" t="str">
            <v/>
          </cell>
          <cell r="CW108" t="str">
            <v>(920)793-7150</v>
          </cell>
          <cell r="CX108">
            <v>25000</v>
          </cell>
          <cell r="CY108">
            <v>0</v>
          </cell>
          <cell r="CZ108" t="str">
            <v>CE</v>
          </cell>
          <cell r="DA108">
            <v>52</v>
          </cell>
          <cell r="DB108">
            <v>26</v>
          </cell>
          <cell r="DC108">
            <v>52</v>
          </cell>
          <cell r="DD108">
            <v>52</v>
          </cell>
          <cell r="DE108">
            <v>26</v>
          </cell>
          <cell r="DF108">
            <v>2704</v>
          </cell>
          <cell r="DG108">
            <v>1352</v>
          </cell>
          <cell r="DH108">
            <v>1352</v>
          </cell>
          <cell r="DI108">
            <v>85774</v>
          </cell>
          <cell r="DJ108">
            <v>6262</v>
          </cell>
          <cell r="DK108">
            <v>155059</v>
          </cell>
          <cell r="DL108">
            <v>9763</v>
          </cell>
          <cell r="DM108">
            <v>283</v>
          </cell>
          <cell r="DN108">
            <v>54197</v>
          </cell>
          <cell r="DO108">
            <v>7670</v>
          </cell>
          <cell r="DP108">
            <v>698</v>
          </cell>
          <cell r="DQ108">
            <v>952</v>
          </cell>
          <cell r="DR108">
            <v>444</v>
          </cell>
          <cell r="DS108" t="str">
            <v/>
          </cell>
          <cell r="DT108" t="str">
            <v>0</v>
          </cell>
          <cell r="DU108" t="str">
            <v/>
          </cell>
          <cell r="DV108" t="str">
            <v/>
          </cell>
          <cell r="DW108" t="str">
            <v/>
          </cell>
          <cell r="DX108" t="str">
            <v/>
          </cell>
          <cell r="DY108">
            <v>0</v>
          </cell>
          <cell r="DZ108">
            <v>7</v>
          </cell>
          <cell r="EA108">
            <v>50</v>
          </cell>
          <cell r="EB108">
            <v>57</v>
          </cell>
          <cell r="EC108">
            <v>111</v>
          </cell>
          <cell r="ED108">
            <v>314027</v>
          </cell>
          <cell r="EE108">
            <v>0.2731421</v>
          </cell>
          <cell r="EF108">
            <v>7</v>
          </cell>
          <cell r="EG108" t="str">
            <v/>
          </cell>
          <cell r="EH108">
            <v>111</v>
          </cell>
          <cell r="EI108">
            <v>7243</v>
          </cell>
          <cell r="EJ108">
            <v>133720</v>
          </cell>
          <cell r="EK108">
            <v>44797</v>
          </cell>
          <cell r="EL108" t="str">
            <v/>
          </cell>
          <cell r="EM108" t="str">
            <v/>
          </cell>
          <cell r="EN108" t="str">
            <v/>
          </cell>
          <cell r="EO108" t="str">
            <v>Categorized ILL Transactions</v>
          </cell>
          <cell r="EP108">
            <v>32635</v>
          </cell>
          <cell r="EQ108">
            <v>22205</v>
          </cell>
          <cell r="ER108">
            <v>1592</v>
          </cell>
          <cell r="ES108">
            <v>1758</v>
          </cell>
          <cell r="ET108">
            <v>0</v>
          </cell>
          <cell r="EU108">
            <v>0</v>
          </cell>
          <cell r="EV108">
            <v>34227</v>
          </cell>
          <cell r="EW108">
            <v>23963</v>
          </cell>
          <cell r="EX108" t="str">
            <v/>
          </cell>
          <cell r="EY108" t="str">
            <v/>
          </cell>
          <cell r="EZ108">
            <v>4207</v>
          </cell>
          <cell r="FA108">
            <v>1909</v>
          </cell>
          <cell r="FB108">
            <v>6116</v>
          </cell>
          <cell r="FC108" t="str">
            <v>Actual Count</v>
          </cell>
          <cell r="FD108">
            <v>13071</v>
          </cell>
          <cell r="FE108" t="str">
            <v>Actual Count</v>
          </cell>
          <cell r="FF108">
            <v>89356</v>
          </cell>
          <cell r="FG108" t="str">
            <v>Actual Count</v>
          </cell>
          <cell r="FH108">
            <v>6847</v>
          </cell>
          <cell r="FI108" t="str">
            <v>0</v>
          </cell>
          <cell r="FJ108" t="str">
            <v/>
          </cell>
          <cell r="FK108" t="str">
            <v/>
          </cell>
          <cell r="FL108" t="str">
            <v/>
          </cell>
          <cell r="FM108" t="str">
            <v/>
          </cell>
          <cell r="FN108" t="str">
            <v/>
          </cell>
          <cell r="FO108">
            <v>6598</v>
          </cell>
          <cell r="FP108">
            <v>1187</v>
          </cell>
          <cell r="FQ108">
            <v>-1</v>
          </cell>
          <cell r="FR108">
            <v>8296</v>
          </cell>
          <cell r="FS108">
            <v>6687</v>
          </cell>
          <cell r="FT108">
            <v>5</v>
          </cell>
          <cell r="FU108">
            <v>14988</v>
          </cell>
          <cell r="FV108">
            <v>838</v>
          </cell>
          <cell r="FW108">
            <v>-1</v>
          </cell>
          <cell r="FX108">
            <v>148708</v>
          </cell>
          <cell r="FY108">
            <v>156493</v>
          </cell>
          <cell r="FZ108">
            <v>201</v>
          </cell>
          <cell r="GA108">
            <v>19</v>
          </cell>
          <cell r="GB108">
            <v>153</v>
          </cell>
          <cell r="GC108">
            <v>373</v>
          </cell>
          <cell r="GD108">
            <v>12017</v>
          </cell>
          <cell r="GE108">
            <v>599</v>
          </cell>
          <cell r="GF108">
            <v>4225</v>
          </cell>
          <cell r="GG108">
            <v>16841</v>
          </cell>
          <cell r="GH108">
            <v>22</v>
          </cell>
          <cell r="GI108">
            <v>14</v>
          </cell>
          <cell r="GJ108" t="str">
            <v>Mr.</v>
          </cell>
          <cell r="GK108" t="str">
            <v>Ned</v>
          </cell>
          <cell r="GL108" t="str">
            <v>Guyette</v>
          </cell>
          <cell r="GM108" t="str">
            <v>2501 Washington Street</v>
          </cell>
          <cell r="GN108" t="str">
            <v>Two Rivers</v>
          </cell>
          <cell r="GO108" t="str">
            <v>54241</v>
          </cell>
          <cell r="GP108" t="str">
            <v>guyettened@gmail.com</v>
          </cell>
          <cell r="GQ108" t="str">
            <v>Mr.</v>
          </cell>
          <cell r="GR108" t="str">
            <v>Stanley</v>
          </cell>
          <cell r="GS108" t="str">
            <v>Palmer</v>
          </cell>
          <cell r="GT108" t="str">
            <v>331 23rd Street</v>
          </cell>
          <cell r="GU108" t="str">
            <v>Two Rivers</v>
          </cell>
          <cell r="GV108" t="str">
            <v>54241</v>
          </cell>
          <cell r="GW108" t="str">
            <v>spalmer@uta.edu</v>
          </cell>
          <cell r="GX108" t="str">
            <v>Mr.</v>
          </cell>
          <cell r="GY108" t="str">
            <v>David</v>
          </cell>
          <cell r="GZ108" t="str">
            <v>Pennefeather</v>
          </cell>
          <cell r="HA108" t="str">
            <v>1809 21st Street</v>
          </cell>
          <cell r="HB108" t="str">
            <v>Two Rivers</v>
          </cell>
          <cell r="HC108" t="str">
            <v>54241</v>
          </cell>
          <cell r="HD108" t="str">
            <v>dappy66@yahoo.com</v>
          </cell>
          <cell r="HE108" t="str">
            <v>Ms.</v>
          </cell>
          <cell r="HF108" t="str">
            <v>Kirsten</v>
          </cell>
          <cell r="HG108" t="str">
            <v>Sleger</v>
          </cell>
          <cell r="HH108" t="str">
            <v>6595 Highway 147</v>
          </cell>
          <cell r="HI108" t="str">
            <v>Two Rivers</v>
          </cell>
          <cell r="HJ108" t="str">
            <v>54241</v>
          </cell>
          <cell r="HK108" t="str">
            <v>kirsten.sleger@trschools.k12.wi.us</v>
          </cell>
          <cell r="HL108" t="str">
            <v>Mr.</v>
          </cell>
          <cell r="HM108" t="str">
            <v>Rick</v>
          </cell>
          <cell r="HN108" t="str">
            <v>Henrickson</v>
          </cell>
          <cell r="HO108" t="str">
            <v>4117 Clover Street</v>
          </cell>
          <cell r="HP108" t="str">
            <v>Two Rivers</v>
          </cell>
          <cell r="HQ108" t="str">
            <v>54241</v>
          </cell>
          <cell r="HR108" t="str">
            <v>rickhenrickson@co.manitowoc.wi.us</v>
          </cell>
          <cell r="HS108" t="str">
            <v>Ms.</v>
          </cell>
          <cell r="HT108" t="str">
            <v>Bonnie</v>
          </cell>
          <cell r="HU108" t="str">
            <v>Shimulunas</v>
          </cell>
          <cell r="HV108" t="str">
            <v>2018 14th Street</v>
          </cell>
          <cell r="HW108" t="str">
            <v>Two Rivers</v>
          </cell>
          <cell r="HX108" t="str">
            <v>54241</v>
          </cell>
          <cell r="HY108" t="str">
            <v>bshimulunas@two-rivers.org</v>
          </cell>
          <cell r="HZ108" t="str">
            <v>Mr.</v>
          </cell>
          <cell r="IA108" t="str">
            <v>Larry</v>
          </cell>
          <cell r="IB108" t="str">
            <v>Thomas</v>
          </cell>
          <cell r="IC108" t="str">
            <v>1007 18th Street</v>
          </cell>
          <cell r="ID108" t="str">
            <v>Two Rivers</v>
          </cell>
          <cell r="IE108" t="str">
            <v>54241</v>
          </cell>
          <cell r="IF108" t="str">
            <v>slaptastic79@hotmail.com</v>
          </cell>
          <cell r="IG108" t="str">
            <v>Ms.</v>
          </cell>
          <cell r="IH108" t="str">
            <v>Sharon</v>
          </cell>
          <cell r="II108" t="str">
            <v>Sleger</v>
          </cell>
          <cell r="IJ108" t="str">
            <v>3625 Tannery Road</v>
          </cell>
          <cell r="IK108" t="str">
            <v>Two Rivers</v>
          </cell>
          <cell r="IL108" t="str">
            <v>54241</v>
          </cell>
          <cell r="IM108" t="str">
            <v>sharon.sleger@trschools.k12.wi.us</v>
          </cell>
          <cell r="IN108" t="str">
            <v>Mr.</v>
          </cell>
          <cell r="IO108" t="str">
            <v>Tom</v>
          </cell>
          <cell r="IP108" t="str">
            <v>Van Horn</v>
          </cell>
          <cell r="IQ108" t="str">
            <v>2004 Garfield Street</v>
          </cell>
          <cell r="IR108" t="str">
            <v>Two Rivers</v>
          </cell>
          <cell r="IS108" t="str">
            <v>54241</v>
          </cell>
          <cell r="IT108" t="str">
            <v>6308vat@gmail.com</v>
          </cell>
          <cell r="IU108" t="str">
            <v/>
          </cell>
          <cell r="IV108" t="str">
            <v/>
          </cell>
          <cell r="IW108" t="str">
            <v/>
          </cell>
          <cell r="IX108" t="str">
            <v/>
          </cell>
          <cell r="IY108" t="str">
            <v/>
          </cell>
          <cell r="IZ108" t="str">
            <v/>
          </cell>
          <cell r="JA108" t="str">
            <v/>
          </cell>
          <cell r="JB108" t="str">
            <v/>
          </cell>
          <cell r="JC108" t="str">
            <v/>
          </cell>
          <cell r="JD108" t="str">
            <v/>
          </cell>
          <cell r="JE108" t="str">
            <v/>
          </cell>
          <cell r="JF108" t="str">
            <v/>
          </cell>
          <cell r="JG108" t="str">
            <v/>
          </cell>
          <cell r="JH108" t="str">
            <v/>
          </cell>
          <cell r="JI108" t="str">
            <v/>
          </cell>
          <cell r="JJ108" t="str">
            <v/>
          </cell>
          <cell r="JK108" t="str">
            <v/>
          </cell>
          <cell r="JL108" t="str">
            <v/>
          </cell>
          <cell r="JM108" t="str">
            <v/>
          </cell>
          <cell r="JN108" t="str">
            <v/>
          </cell>
          <cell r="JO108" t="str">
            <v/>
          </cell>
          <cell r="JP108" t="str">
            <v/>
          </cell>
          <cell r="JQ108" t="str">
            <v/>
          </cell>
          <cell r="JR108" t="str">
            <v/>
          </cell>
          <cell r="JS108" t="str">
            <v/>
          </cell>
          <cell r="JT108" t="str">
            <v/>
          </cell>
          <cell r="JU108" t="str">
            <v/>
          </cell>
          <cell r="JV108" t="str">
            <v/>
          </cell>
          <cell r="JW108" t="str">
            <v/>
          </cell>
          <cell r="JX108" t="str">
            <v/>
          </cell>
          <cell r="JY108" t="str">
            <v/>
          </cell>
          <cell r="JZ108" t="str">
            <v/>
          </cell>
          <cell r="KA108" t="str">
            <v/>
          </cell>
          <cell r="KB108" t="str">
            <v/>
          </cell>
          <cell r="KC108" t="str">
            <v/>
          </cell>
          <cell r="KD108" t="str">
            <v/>
          </cell>
          <cell r="KE108" t="str">
            <v/>
          </cell>
          <cell r="KF108" t="str">
            <v/>
          </cell>
          <cell r="KG108" t="str">
            <v/>
          </cell>
          <cell r="KH108" t="str">
            <v/>
          </cell>
          <cell r="KI108" t="str">
            <v/>
          </cell>
          <cell r="KJ108" t="str">
            <v/>
          </cell>
          <cell r="KK108" t="str">
            <v/>
          </cell>
          <cell r="KL108" t="str">
            <v/>
          </cell>
          <cell r="KM108" t="str">
            <v/>
          </cell>
          <cell r="KN108" t="str">
            <v/>
          </cell>
          <cell r="KO108" t="str">
            <v/>
          </cell>
          <cell r="KP108" t="str">
            <v/>
          </cell>
          <cell r="KQ108" t="str">
            <v/>
          </cell>
          <cell r="KR108" t="str">
            <v/>
          </cell>
          <cell r="KS108" t="str">
            <v/>
          </cell>
          <cell r="KT108" t="str">
            <v/>
          </cell>
          <cell r="KU108" t="str">
            <v/>
          </cell>
          <cell r="KV108" t="str">
            <v/>
          </cell>
          <cell r="KW108" t="str">
            <v/>
          </cell>
          <cell r="KX108" t="str">
            <v/>
          </cell>
          <cell r="KY108">
            <v>9</v>
          </cell>
          <cell r="KZ108" t="str">
            <v>City</v>
          </cell>
          <cell r="LA108" t="str">
            <v>Two Rivers</v>
          </cell>
          <cell r="LB108">
            <v>606870</v>
          </cell>
          <cell r="LC108" t="str">
            <v/>
          </cell>
          <cell r="LD108" t="str">
            <v/>
          </cell>
          <cell r="LE108" t="str">
            <v/>
          </cell>
          <cell r="LF108" t="str">
            <v/>
          </cell>
          <cell r="LG108" t="str">
            <v/>
          </cell>
          <cell r="LH108" t="str">
            <v/>
          </cell>
          <cell r="LI108" t="str">
            <v/>
          </cell>
          <cell r="LJ108" t="str">
            <v/>
          </cell>
          <cell r="LK108" t="str">
            <v/>
          </cell>
          <cell r="LL108" t="str">
            <v/>
          </cell>
          <cell r="LM108" t="str">
            <v/>
          </cell>
          <cell r="LN108" t="str">
            <v/>
          </cell>
          <cell r="LO108" t="str">
            <v/>
          </cell>
          <cell r="LP108" t="str">
            <v/>
          </cell>
          <cell r="LQ108" t="str">
            <v/>
          </cell>
          <cell r="LR108" t="str">
            <v/>
          </cell>
          <cell r="LS108" t="str">
            <v/>
          </cell>
          <cell r="LT108" t="str">
            <v/>
          </cell>
          <cell r="LU108">
            <v>606870</v>
          </cell>
          <cell r="LV108">
            <v>158913</v>
          </cell>
          <cell r="LW108" t="str">
            <v>Calumet</v>
          </cell>
          <cell r="LX108">
            <v>69</v>
          </cell>
          <cell r="LY108" t="str">
            <v>Kewaunee</v>
          </cell>
          <cell r="LZ108">
            <v>2756</v>
          </cell>
          <cell r="MA108" t="str">
            <v>Sheboygan</v>
          </cell>
          <cell r="MB108">
            <v>134</v>
          </cell>
          <cell r="MC108" t="str">
            <v>Brown</v>
          </cell>
          <cell r="MD108">
            <v>1214</v>
          </cell>
          <cell r="ME108" t="str">
            <v/>
          </cell>
          <cell r="MF108" t="str">
            <v/>
          </cell>
          <cell r="MG108" t="str">
            <v/>
          </cell>
          <cell r="MH108" t="str">
            <v/>
          </cell>
          <cell r="MI108" t="str">
            <v/>
          </cell>
          <cell r="MJ108" t="str">
            <v/>
          </cell>
          <cell r="MK108" t="str">
            <v/>
          </cell>
          <cell r="ML108" t="str">
            <v/>
          </cell>
          <cell r="MM108" t="str">
            <v/>
          </cell>
          <cell r="MN108" t="str">
            <v/>
          </cell>
          <cell r="MO108" t="str">
            <v/>
          </cell>
          <cell r="MP108" t="str">
            <v/>
          </cell>
          <cell r="MQ108">
            <v>4173</v>
          </cell>
          <cell r="MR108" t="str">
            <v/>
          </cell>
          <cell r="MS108">
            <v>0</v>
          </cell>
          <cell r="MT108" t="str">
            <v/>
          </cell>
          <cell r="MU108" t="str">
            <v/>
          </cell>
          <cell r="MV108" t="str">
            <v/>
          </cell>
          <cell r="MW108" t="str">
            <v/>
          </cell>
          <cell r="MX108" t="str">
            <v/>
          </cell>
          <cell r="MY108" t="str">
            <v/>
          </cell>
          <cell r="MZ108">
            <v>0</v>
          </cell>
          <cell r="NA108" t="str">
            <v/>
          </cell>
          <cell r="NB108">
            <v>0</v>
          </cell>
          <cell r="NC108">
            <v>0</v>
          </cell>
          <cell r="ND108" t="str">
            <v/>
          </cell>
          <cell r="NE108" t="str">
            <v/>
          </cell>
          <cell r="NF108">
            <v>0</v>
          </cell>
          <cell r="NG108" t="str">
            <v/>
          </cell>
          <cell r="NH108" t="str">
            <v/>
          </cell>
          <cell r="NI108" t="str">
            <v/>
          </cell>
          <cell r="NJ108" t="str">
            <v/>
          </cell>
          <cell r="NK108" t="str">
            <v/>
          </cell>
          <cell r="NL108" t="str">
            <v/>
          </cell>
          <cell r="NM108" t="str">
            <v/>
          </cell>
          <cell r="NN108" t="str">
            <v/>
          </cell>
          <cell r="NO108" t="str">
            <v/>
          </cell>
          <cell r="NP108">
            <v>0</v>
          </cell>
          <cell r="NQ108" t="str">
            <v/>
          </cell>
          <cell r="NR108">
            <v>0</v>
          </cell>
          <cell r="NS108" t="str">
            <v/>
          </cell>
          <cell r="NT108" t="str">
            <v/>
          </cell>
          <cell r="NU108" t="str">
            <v/>
          </cell>
          <cell r="NV108" t="str">
            <v/>
          </cell>
          <cell r="NW108" t="str">
            <v/>
          </cell>
          <cell r="NX108" t="str">
            <v/>
          </cell>
          <cell r="NY108">
            <v>0</v>
          </cell>
          <cell r="NZ108">
            <v>0</v>
          </cell>
          <cell r="OA108">
            <v>59403</v>
          </cell>
          <cell r="OB108">
            <v>829359</v>
          </cell>
        </row>
        <row r="109">
          <cell r="BM109" t="str">
            <v>WI0179</v>
          </cell>
          <cell r="BN109" t="str">
            <v/>
          </cell>
          <cell r="BO109" t="str">
            <v/>
          </cell>
          <cell r="BP109" t="str">
            <v>03</v>
          </cell>
          <cell r="BQ109" t="str">
            <v>WI</v>
          </cell>
          <cell r="BR109" t="str">
            <v/>
          </cell>
          <cell r="BS109" t="str">
            <v/>
          </cell>
          <cell r="BT109" t="str">
            <v>2019</v>
          </cell>
          <cell r="BU109" t="str">
            <v/>
          </cell>
          <cell r="BV109">
            <v>2</v>
          </cell>
          <cell r="BW109" t="str">
            <v/>
          </cell>
          <cell r="BX109" t="str">
            <v/>
          </cell>
          <cell r="BY109" t="str">
            <v/>
          </cell>
          <cell r="BZ109" t="str">
            <v/>
          </cell>
          <cell r="CA109" t="str">
            <v>Manitowoc-Calumet Library System</v>
          </cell>
          <cell r="CB109" t="str">
            <v>Manitowoc Public Library</v>
          </cell>
          <cell r="CC109" t="str">
            <v>Ms</v>
          </cell>
          <cell r="CD109" t="str">
            <v>Kristin</v>
          </cell>
          <cell r="CE109" t="str">
            <v>Stoeger</v>
          </cell>
          <cell r="CF109" t="str">
            <v>kstoeger@manitowoc.org</v>
          </cell>
          <cell r="CG109" t="str">
            <v/>
          </cell>
          <cell r="CH109" t="str">
            <v/>
          </cell>
          <cell r="CI109" t="str">
            <v/>
          </cell>
          <cell r="CJ109" t="str">
            <v/>
          </cell>
          <cell r="CK109" t="str">
            <v/>
          </cell>
          <cell r="CL109" t="str">
            <v/>
          </cell>
          <cell r="CM109" t="str">
            <v>707 Quay St.</v>
          </cell>
          <cell r="CN109" t="str">
            <v>707 Quay St.</v>
          </cell>
          <cell r="CO109" t="str">
            <v>Manitowoc</v>
          </cell>
          <cell r="CP109" t="str">
            <v>54220</v>
          </cell>
          <cell r="CQ109" t="str">
            <v>4539</v>
          </cell>
          <cell r="CR109" t="str">
            <v>Manitowoc</v>
          </cell>
          <cell r="CS109" t="str">
            <v>WI</v>
          </cell>
          <cell r="CT109" t="str">
            <v>(920)686-3000</v>
          </cell>
          <cell r="CU109" t="str">
            <v/>
          </cell>
          <cell r="CV109" t="str">
            <v/>
          </cell>
          <cell r="CW109" t="str">
            <v>(920)683-4657</v>
          </cell>
          <cell r="CX109">
            <v>54120</v>
          </cell>
          <cell r="CY109">
            <v>0</v>
          </cell>
          <cell r="CZ109" t="str">
            <v>CE</v>
          </cell>
          <cell r="DA109">
            <v>63</v>
          </cell>
          <cell r="DB109">
            <v>52</v>
          </cell>
          <cell r="DC109" t="str">
            <v/>
          </cell>
          <cell r="DD109">
            <v>52</v>
          </cell>
          <cell r="DE109">
            <v>0</v>
          </cell>
          <cell r="DF109">
            <v>3276</v>
          </cell>
          <cell r="DG109">
            <v>3276</v>
          </cell>
          <cell r="DH109">
            <v>0</v>
          </cell>
          <cell r="DI109">
            <v>151871</v>
          </cell>
          <cell r="DJ109">
            <v>12103</v>
          </cell>
          <cell r="DK109">
            <v>155059</v>
          </cell>
          <cell r="DL109">
            <v>13178</v>
          </cell>
          <cell r="DM109">
            <v>731</v>
          </cell>
          <cell r="DN109">
            <v>54197</v>
          </cell>
          <cell r="DO109">
            <v>17766</v>
          </cell>
          <cell r="DP109">
            <v>1459</v>
          </cell>
          <cell r="DQ109">
            <v>952</v>
          </cell>
          <cell r="DR109">
            <v>353</v>
          </cell>
          <cell r="DS109" t="str">
            <v/>
          </cell>
          <cell r="DT109" t="str">
            <v>toys, flannel kits, microfilm, hotspots</v>
          </cell>
          <cell r="DU109" t="str">
            <v/>
          </cell>
          <cell r="DV109" t="str">
            <v/>
          </cell>
          <cell r="DW109" t="str">
            <v/>
          </cell>
          <cell r="DX109" t="str">
            <v/>
          </cell>
          <cell r="DY109">
            <v>5</v>
          </cell>
          <cell r="DZ109">
            <v>7</v>
          </cell>
          <cell r="EA109">
            <v>50</v>
          </cell>
          <cell r="EB109">
            <v>62</v>
          </cell>
          <cell r="EC109">
            <v>229</v>
          </cell>
          <cell r="ED109">
            <v>393667</v>
          </cell>
          <cell r="EE109">
            <v>0.3857854</v>
          </cell>
          <cell r="EF109">
            <v>12</v>
          </cell>
          <cell r="EG109" t="str">
            <v/>
          </cell>
          <cell r="EH109">
            <v>229</v>
          </cell>
          <cell r="EI109">
            <v>14293</v>
          </cell>
          <cell r="EJ109">
            <v>424877</v>
          </cell>
          <cell r="EK109">
            <v>138804</v>
          </cell>
          <cell r="EL109" t="str">
            <v/>
          </cell>
          <cell r="EM109" t="str">
            <v/>
          </cell>
          <cell r="EN109" t="str">
            <v/>
          </cell>
          <cell r="EO109" t="str">
            <v>Categorized ILL Transactions</v>
          </cell>
          <cell r="EP109">
            <v>50037</v>
          </cell>
          <cell r="EQ109">
            <v>39060</v>
          </cell>
          <cell r="ER109">
            <v>2775</v>
          </cell>
          <cell r="ES109">
            <v>4657</v>
          </cell>
          <cell r="ET109" t="str">
            <v/>
          </cell>
          <cell r="EU109" t="str">
            <v/>
          </cell>
          <cell r="EV109">
            <v>52812</v>
          </cell>
          <cell r="EW109">
            <v>43717</v>
          </cell>
          <cell r="EX109" t="str">
            <v/>
          </cell>
          <cell r="EY109" t="str">
            <v/>
          </cell>
          <cell r="EZ109">
            <v>12564</v>
          </cell>
          <cell r="FA109">
            <v>5695</v>
          </cell>
          <cell r="FB109">
            <v>18259</v>
          </cell>
          <cell r="FC109" t="str">
            <v>Did Not Collect</v>
          </cell>
          <cell r="FD109" t="str">
            <v/>
          </cell>
          <cell r="FE109" t="str">
            <v>Actual Count</v>
          </cell>
          <cell r="FF109">
            <v>211647</v>
          </cell>
          <cell r="FG109" t="str">
            <v>Actual Count</v>
          </cell>
          <cell r="FH109">
            <v>34123</v>
          </cell>
          <cell r="FI109" t="str">
            <v>1</v>
          </cell>
          <cell r="FJ109">
            <v>53329</v>
          </cell>
          <cell r="FK109">
            <v>200292</v>
          </cell>
          <cell r="FL109" t="str">
            <v/>
          </cell>
          <cell r="FM109" t="str">
            <v/>
          </cell>
          <cell r="FN109">
            <v>6038</v>
          </cell>
          <cell r="FO109">
            <v>6311</v>
          </cell>
          <cell r="FP109">
            <v>2596</v>
          </cell>
          <cell r="FQ109">
            <v>14945</v>
          </cell>
          <cell r="FR109">
            <v>24736</v>
          </cell>
          <cell r="FS109">
            <v>15667</v>
          </cell>
          <cell r="FT109">
            <v>53</v>
          </cell>
          <cell r="FU109">
            <v>40456</v>
          </cell>
          <cell r="FV109">
            <v>3206</v>
          </cell>
          <cell r="FW109">
            <v>55401</v>
          </cell>
          <cell r="FX109">
            <v>465333</v>
          </cell>
          <cell r="FY109">
            <v>480278</v>
          </cell>
          <cell r="FZ109">
            <v>330</v>
          </cell>
          <cell r="GA109">
            <v>50</v>
          </cell>
          <cell r="GB109">
            <v>72</v>
          </cell>
          <cell r="GC109">
            <v>452</v>
          </cell>
          <cell r="GD109">
            <v>16765</v>
          </cell>
          <cell r="GE109">
            <v>586</v>
          </cell>
          <cell r="GF109">
            <v>2658</v>
          </cell>
          <cell r="GG109">
            <v>20009</v>
          </cell>
          <cell r="GH109">
            <v>47</v>
          </cell>
          <cell r="GI109">
            <v>41</v>
          </cell>
          <cell r="GJ109" t="str">
            <v>Mr.</v>
          </cell>
          <cell r="GK109" t="str">
            <v>Todd</v>
          </cell>
          <cell r="GL109" t="str">
            <v>Holschbach</v>
          </cell>
          <cell r="GM109" t="str">
            <v>2222 Lakeside Blvd</v>
          </cell>
          <cell r="GN109" t="str">
            <v>Manitowoc</v>
          </cell>
          <cell r="GO109" t="str">
            <v>54220</v>
          </cell>
          <cell r="GP109" t="str">
            <v>toddholschbach@co.manitowoc.wi.us</v>
          </cell>
          <cell r="GQ109" t="str">
            <v>Ms.</v>
          </cell>
          <cell r="GR109" t="str">
            <v>Linda</v>
          </cell>
          <cell r="GS109" t="str">
            <v>Hunter</v>
          </cell>
          <cell r="GT109" t="str">
            <v>2115 Indian Creek Dr</v>
          </cell>
          <cell r="GU109" t="str">
            <v>Manitowoc</v>
          </cell>
          <cell r="GV109" t="str">
            <v>54220</v>
          </cell>
          <cell r="GW109" t="str">
            <v>huntel@comcast.net</v>
          </cell>
          <cell r="GX109" t="str">
            <v>Ms.</v>
          </cell>
          <cell r="GY109" t="str">
            <v>Tammy</v>
          </cell>
          <cell r="GZ109" t="str">
            <v>McVeigh</v>
          </cell>
          <cell r="HA109" t="str">
            <v>1933 Andrea Lane</v>
          </cell>
          <cell r="HB109" t="str">
            <v>Manitowoc</v>
          </cell>
          <cell r="HC109" t="str">
            <v>54220</v>
          </cell>
          <cell r="HD109" t="str">
            <v>mcveight@mpsd.k12.wi.us</v>
          </cell>
          <cell r="HE109" t="str">
            <v>Mr.</v>
          </cell>
          <cell r="HF109" t="str">
            <v>Fred</v>
          </cell>
          <cell r="HG109" t="str">
            <v>Hazlewood</v>
          </cell>
          <cell r="HH109" t="str">
            <v>581 Oak St</v>
          </cell>
          <cell r="HI109" t="str">
            <v>Manitowoc</v>
          </cell>
          <cell r="HJ109" t="str">
            <v>54220</v>
          </cell>
          <cell r="HK109" t="str">
            <v>fhazlewood@lsol.net</v>
          </cell>
          <cell r="HL109" t="str">
            <v>Ms.</v>
          </cell>
          <cell r="HM109" t="str">
            <v>Barbara</v>
          </cell>
          <cell r="HN109" t="str">
            <v>Bundy-Jost</v>
          </cell>
          <cell r="HO109" t="str">
            <v>5519 Point Creek Rd</v>
          </cell>
          <cell r="HP109" t="str">
            <v>Cleveland</v>
          </cell>
          <cell r="HQ109" t="str">
            <v>53015</v>
          </cell>
          <cell r="HR109" t="str">
            <v>bbundyjost@gmail.com</v>
          </cell>
          <cell r="HS109" t="str">
            <v>Mr.</v>
          </cell>
          <cell r="HT109" t="str">
            <v>Todd</v>
          </cell>
          <cell r="HU109" t="str">
            <v>Lotz</v>
          </cell>
          <cell r="HV109" t="str">
            <v>1607 Division Street</v>
          </cell>
          <cell r="HW109" t="str">
            <v>Manitowoc</v>
          </cell>
          <cell r="HX109" t="str">
            <v>54220</v>
          </cell>
          <cell r="HY109" t="str">
            <v>tlotz@manitowoc.org</v>
          </cell>
          <cell r="HZ109" t="str">
            <v>Ms.</v>
          </cell>
          <cell r="IA109" t="str">
            <v>Michelle</v>
          </cell>
          <cell r="IB109" t="str">
            <v>Doneff</v>
          </cell>
          <cell r="IC109" t="str">
            <v>515 Wild Oak Dr</v>
          </cell>
          <cell r="ID109" t="str">
            <v>Manitowoc</v>
          </cell>
          <cell r="IE109" t="str">
            <v>54220</v>
          </cell>
          <cell r="IF109" t="str">
            <v>mdoneff@yahoo.com</v>
          </cell>
          <cell r="IG109" t="str">
            <v>Mr.</v>
          </cell>
          <cell r="IH109" t="str">
            <v>Lee</v>
          </cell>
          <cell r="II109" t="str">
            <v>Thennes</v>
          </cell>
          <cell r="IJ109" t="str">
            <v>2231 S 10th Street</v>
          </cell>
          <cell r="IK109" t="str">
            <v>Manitowoc</v>
          </cell>
          <cell r="IL109" t="str">
            <v>54220</v>
          </cell>
          <cell r="IM109" t="str">
            <v>thennesl@mpsd.k12.wi.us</v>
          </cell>
          <cell r="IN109" t="str">
            <v>Mr.</v>
          </cell>
          <cell r="IO109" t="str">
            <v>Patrick</v>
          </cell>
          <cell r="IP109" t="str">
            <v>Neuenfeldt</v>
          </cell>
          <cell r="IQ109" t="str">
            <v>1015 Franklin St</v>
          </cell>
          <cell r="IR109" t="str">
            <v>Manitowoc</v>
          </cell>
          <cell r="IS109" t="str">
            <v>54220</v>
          </cell>
          <cell r="IT109" t="str">
            <v>patrick.neuenfeldt@gotoltc.edu</v>
          </cell>
          <cell r="IU109" t="str">
            <v>Ms.</v>
          </cell>
          <cell r="IV109" t="str">
            <v>Abbey</v>
          </cell>
          <cell r="IW109" t="str">
            <v>Quistorf</v>
          </cell>
          <cell r="IX109" t="str">
            <v>1416 Hamann Rd</v>
          </cell>
          <cell r="IY109" t="str">
            <v>Manitowoc</v>
          </cell>
          <cell r="IZ109" t="str">
            <v>54220</v>
          </cell>
          <cell r="JA109" t="str">
            <v>abbey@chambermanitowoccounty.org</v>
          </cell>
          <cell r="JB109" t="str">
            <v>Mr.</v>
          </cell>
          <cell r="JC109" t="str">
            <v>Chris</v>
          </cell>
          <cell r="JD109" t="str">
            <v>Able</v>
          </cell>
          <cell r="JE109" t="str">
            <v>715 N 5th St</v>
          </cell>
          <cell r="JF109" t="str">
            <v>Manitowoc</v>
          </cell>
          <cell r="JG109" t="str">
            <v>54220</v>
          </cell>
          <cell r="JH109" t="str">
            <v>aldermanable@gmail.com</v>
          </cell>
          <cell r="JI109" t="str">
            <v/>
          </cell>
          <cell r="JJ109" t="str">
            <v/>
          </cell>
          <cell r="JK109" t="str">
            <v/>
          </cell>
          <cell r="JL109" t="str">
            <v/>
          </cell>
          <cell r="JM109" t="str">
            <v/>
          </cell>
          <cell r="JN109" t="str">
            <v/>
          </cell>
          <cell r="JO109" t="str">
            <v/>
          </cell>
          <cell r="JP109" t="str">
            <v/>
          </cell>
          <cell r="JQ109" t="str">
            <v/>
          </cell>
          <cell r="JR109" t="str">
            <v/>
          </cell>
          <cell r="JS109" t="str">
            <v/>
          </cell>
          <cell r="JT109" t="str">
            <v/>
          </cell>
          <cell r="JU109" t="str">
            <v/>
          </cell>
          <cell r="JV109" t="str">
            <v/>
          </cell>
          <cell r="JW109" t="str">
            <v/>
          </cell>
          <cell r="JX109" t="str">
            <v/>
          </cell>
          <cell r="JY109" t="str">
            <v/>
          </cell>
          <cell r="JZ109" t="str">
            <v/>
          </cell>
          <cell r="KA109" t="str">
            <v/>
          </cell>
          <cell r="KB109" t="str">
            <v/>
          </cell>
          <cell r="KC109" t="str">
            <v/>
          </cell>
          <cell r="KD109" t="str">
            <v/>
          </cell>
          <cell r="KE109" t="str">
            <v/>
          </cell>
          <cell r="KF109" t="str">
            <v/>
          </cell>
          <cell r="KG109" t="str">
            <v/>
          </cell>
          <cell r="KH109" t="str">
            <v/>
          </cell>
          <cell r="KI109" t="str">
            <v/>
          </cell>
          <cell r="KJ109" t="str">
            <v/>
          </cell>
          <cell r="KK109" t="str">
            <v/>
          </cell>
          <cell r="KL109" t="str">
            <v/>
          </cell>
          <cell r="KM109" t="str">
            <v/>
          </cell>
          <cell r="KN109" t="str">
            <v/>
          </cell>
          <cell r="KO109" t="str">
            <v/>
          </cell>
          <cell r="KP109" t="str">
            <v/>
          </cell>
          <cell r="KQ109" t="str">
            <v/>
          </cell>
          <cell r="KR109" t="str">
            <v/>
          </cell>
          <cell r="KS109" t="str">
            <v/>
          </cell>
          <cell r="KT109" t="str">
            <v/>
          </cell>
          <cell r="KU109" t="str">
            <v/>
          </cell>
          <cell r="KV109" t="str">
            <v/>
          </cell>
          <cell r="KW109" t="str">
            <v/>
          </cell>
          <cell r="KX109" t="str">
            <v/>
          </cell>
          <cell r="KY109">
            <v>11</v>
          </cell>
          <cell r="KZ109" t="str">
            <v>City</v>
          </cell>
          <cell r="LA109" t="str">
            <v>Manitowoc</v>
          </cell>
          <cell r="LB109">
            <v>1714852</v>
          </cell>
          <cell r="LC109" t="str">
            <v/>
          </cell>
          <cell r="LD109" t="str">
            <v/>
          </cell>
          <cell r="LE109" t="str">
            <v/>
          </cell>
          <cell r="LF109" t="str">
            <v/>
          </cell>
          <cell r="LG109" t="str">
            <v/>
          </cell>
          <cell r="LH109" t="str">
            <v/>
          </cell>
          <cell r="LI109" t="str">
            <v/>
          </cell>
          <cell r="LJ109" t="str">
            <v/>
          </cell>
          <cell r="LK109" t="str">
            <v/>
          </cell>
          <cell r="LL109" t="str">
            <v/>
          </cell>
          <cell r="LM109" t="str">
            <v/>
          </cell>
          <cell r="LN109" t="str">
            <v/>
          </cell>
          <cell r="LO109" t="str">
            <v/>
          </cell>
          <cell r="LP109" t="str">
            <v/>
          </cell>
          <cell r="LQ109" t="str">
            <v/>
          </cell>
          <cell r="LR109" t="str">
            <v/>
          </cell>
          <cell r="LS109" t="str">
            <v/>
          </cell>
          <cell r="LT109" t="str">
            <v/>
          </cell>
          <cell r="LU109">
            <v>1714852</v>
          </cell>
          <cell r="LV109">
            <v>406363</v>
          </cell>
          <cell r="LW109" t="str">
            <v>Brown</v>
          </cell>
          <cell r="LX109">
            <v>775</v>
          </cell>
          <cell r="LY109" t="str">
            <v>Kewaunee</v>
          </cell>
          <cell r="LZ109">
            <v>1554</v>
          </cell>
          <cell r="MA109" t="str">
            <v>Sheboygan</v>
          </cell>
          <cell r="MB109">
            <v>557</v>
          </cell>
          <cell r="MC109" t="str">
            <v/>
          </cell>
          <cell r="MD109" t="str">
            <v/>
          </cell>
          <cell r="ME109" t="str">
            <v/>
          </cell>
          <cell r="MF109" t="str">
            <v/>
          </cell>
          <cell r="MG109" t="str">
            <v/>
          </cell>
          <cell r="MH109" t="str">
            <v/>
          </cell>
          <cell r="MI109" t="str">
            <v/>
          </cell>
          <cell r="MJ109" t="str">
            <v/>
          </cell>
          <cell r="MK109" t="str">
            <v/>
          </cell>
          <cell r="ML109" t="str">
            <v/>
          </cell>
          <cell r="MM109" t="str">
            <v/>
          </cell>
          <cell r="MN109" t="str">
            <v/>
          </cell>
          <cell r="MO109" t="str">
            <v/>
          </cell>
          <cell r="MP109" t="str">
            <v/>
          </cell>
          <cell r="MQ109">
            <v>2886</v>
          </cell>
          <cell r="MR109" t="str">
            <v>Resource Library Agreement</v>
          </cell>
          <cell r="MS109">
            <v>15000</v>
          </cell>
          <cell r="MT109" t="str">
            <v>Rent - 12 month</v>
          </cell>
          <cell r="MU109">
            <v>6000</v>
          </cell>
          <cell r="MV109" t="str">
            <v/>
          </cell>
          <cell r="MW109" t="str">
            <v/>
          </cell>
          <cell r="MX109" t="str">
            <v/>
          </cell>
          <cell r="MY109" t="str">
            <v/>
          </cell>
          <cell r="MZ109">
            <v>0</v>
          </cell>
          <cell r="NA109" t="str">
            <v/>
          </cell>
          <cell r="NB109" t="str">
            <v/>
          </cell>
          <cell r="NC109">
            <v>21000</v>
          </cell>
          <cell r="ND109" t="str">
            <v/>
          </cell>
          <cell r="NE109" t="str">
            <v/>
          </cell>
          <cell r="NF109">
            <v>0</v>
          </cell>
          <cell r="NG109" t="str">
            <v/>
          </cell>
          <cell r="NH109" t="str">
            <v/>
          </cell>
          <cell r="NI109" t="str">
            <v/>
          </cell>
          <cell r="NJ109" t="str">
            <v/>
          </cell>
          <cell r="NK109" t="str">
            <v/>
          </cell>
          <cell r="NL109" t="str">
            <v/>
          </cell>
          <cell r="NM109" t="str">
            <v/>
          </cell>
          <cell r="NN109" t="str">
            <v/>
          </cell>
          <cell r="NO109" t="str">
            <v/>
          </cell>
          <cell r="NP109">
            <v>0</v>
          </cell>
          <cell r="NQ109" t="str">
            <v/>
          </cell>
          <cell r="NR109" t="str">
            <v/>
          </cell>
          <cell r="NS109" t="str">
            <v/>
          </cell>
          <cell r="NT109" t="str">
            <v/>
          </cell>
          <cell r="NU109" t="str">
            <v/>
          </cell>
          <cell r="NV109" t="str">
            <v/>
          </cell>
          <cell r="NW109" t="str">
            <v/>
          </cell>
          <cell r="NX109" t="str">
            <v/>
          </cell>
          <cell r="NY109" t="str">
            <v/>
          </cell>
          <cell r="NZ109">
            <v>176624</v>
          </cell>
          <cell r="OA109">
            <v>196710</v>
          </cell>
          <cell r="OB109">
            <v>2518435</v>
          </cell>
        </row>
        <row r="110">
          <cell r="BM110" t="str">
            <v>WI0220</v>
          </cell>
          <cell r="BN110" t="str">
            <v/>
          </cell>
          <cell r="BO110" t="str">
            <v/>
          </cell>
          <cell r="BP110" t="str">
            <v>03</v>
          </cell>
          <cell r="BQ110" t="str">
            <v>WI</v>
          </cell>
          <cell r="BR110" t="str">
            <v/>
          </cell>
          <cell r="BS110" t="str">
            <v/>
          </cell>
          <cell r="BT110" t="str">
            <v>2019</v>
          </cell>
          <cell r="BU110" t="str">
            <v/>
          </cell>
          <cell r="BV110">
            <v>2</v>
          </cell>
          <cell r="BW110" t="str">
            <v/>
          </cell>
          <cell r="BX110" t="str">
            <v/>
          </cell>
          <cell r="BY110" t="str">
            <v/>
          </cell>
          <cell r="BZ110" t="str">
            <v/>
          </cell>
          <cell r="CA110" t="str">
            <v>Manitowoc-Calumet Library System</v>
          </cell>
          <cell r="CB110" t="str">
            <v>New Holstein Public Library</v>
          </cell>
          <cell r="CC110" t="str">
            <v>Mrs.</v>
          </cell>
          <cell r="CD110" t="str">
            <v>D</v>
          </cell>
          <cell r="CE110" t="str">
            <v>Hankins</v>
          </cell>
          <cell r="CF110" t="str">
            <v>d@newholsteinlibrary.org</v>
          </cell>
          <cell r="CG110" t="str">
            <v/>
          </cell>
          <cell r="CH110" t="str">
            <v/>
          </cell>
          <cell r="CI110">
            <v>0</v>
          </cell>
          <cell r="CJ110" t="str">
            <v>Regular</v>
          </cell>
          <cell r="CK110" t="str">
            <v/>
          </cell>
          <cell r="CL110" t="str">
            <v/>
          </cell>
          <cell r="CM110" t="str">
            <v>2115 Washington St.</v>
          </cell>
          <cell r="CN110" t="str">
            <v>2115 Washington St.</v>
          </cell>
          <cell r="CO110" t="str">
            <v>New Holstein</v>
          </cell>
          <cell r="CP110" t="str">
            <v>53061</v>
          </cell>
          <cell r="CQ110" t="str">
            <v>1098</v>
          </cell>
          <cell r="CR110" t="str">
            <v>Calumet</v>
          </cell>
          <cell r="CS110" t="str">
            <v>WI</v>
          </cell>
          <cell r="CT110" t="str">
            <v>(920)898-5165</v>
          </cell>
          <cell r="CU110" t="str">
            <v/>
          </cell>
          <cell r="CV110" t="str">
            <v/>
          </cell>
          <cell r="CW110" t="str">
            <v>(920)898-9022</v>
          </cell>
          <cell r="CX110">
            <v>6976</v>
          </cell>
          <cell r="CY110">
            <v>0</v>
          </cell>
          <cell r="CZ110" t="str">
            <v>CE</v>
          </cell>
          <cell r="DA110">
            <v>50</v>
          </cell>
          <cell r="DB110">
            <v>38</v>
          </cell>
          <cell r="DC110">
            <v>51</v>
          </cell>
          <cell r="DD110">
            <v>52</v>
          </cell>
          <cell r="DE110">
            <v>14</v>
          </cell>
          <cell r="DF110">
            <v>2614</v>
          </cell>
          <cell r="DG110">
            <v>1900</v>
          </cell>
          <cell r="DH110">
            <v>714</v>
          </cell>
          <cell r="DI110">
            <v>34624</v>
          </cell>
          <cell r="DJ110">
            <v>2818</v>
          </cell>
          <cell r="DK110">
            <v>155059</v>
          </cell>
          <cell r="DL110">
            <v>2408</v>
          </cell>
          <cell r="DM110">
            <v>27</v>
          </cell>
          <cell r="DN110">
            <v>54197</v>
          </cell>
          <cell r="DO110">
            <v>5452</v>
          </cell>
          <cell r="DP110">
            <v>313</v>
          </cell>
          <cell r="DQ110">
            <v>952</v>
          </cell>
          <cell r="DR110">
            <v>216</v>
          </cell>
          <cell r="DS110" t="str">
            <v/>
          </cell>
          <cell r="DT110" t="str">
            <v>kits, toys, cake pans</v>
          </cell>
          <cell r="DU110" t="str">
            <v/>
          </cell>
          <cell r="DV110" t="str">
            <v/>
          </cell>
          <cell r="DW110" t="str">
            <v/>
          </cell>
          <cell r="DX110" t="str">
            <v/>
          </cell>
          <cell r="DY110">
            <v>0</v>
          </cell>
          <cell r="DZ110">
            <v>7</v>
          </cell>
          <cell r="EA110">
            <v>50</v>
          </cell>
          <cell r="EB110">
            <v>57</v>
          </cell>
          <cell r="EC110">
            <v>75</v>
          </cell>
          <cell r="ED110">
            <v>253040</v>
          </cell>
          <cell r="EE110">
            <v>0.13683210000000001</v>
          </cell>
          <cell r="EF110">
            <v>7</v>
          </cell>
          <cell r="EG110" t="str">
            <v/>
          </cell>
          <cell r="EH110">
            <v>75</v>
          </cell>
          <cell r="EI110">
            <v>3158</v>
          </cell>
          <cell r="EJ110">
            <v>40504</v>
          </cell>
          <cell r="EK110">
            <v>13300</v>
          </cell>
          <cell r="EL110" t="str">
            <v/>
          </cell>
          <cell r="EM110" t="str">
            <v/>
          </cell>
          <cell r="EN110" t="str">
            <v/>
          </cell>
          <cell r="EO110" t="str">
            <v>Categorized ILL Transactions</v>
          </cell>
          <cell r="EP110">
            <v>11199</v>
          </cell>
          <cell r="EQ110">
            <v>8679</v>
          </cell>
          <cell r="ER110">
            <v>293</v>
          </cell>
          <cell r="ES110">
            <v>620</v>
          </cell>
          <cell r="ET110" t="str">
            <v/>
          </cell>
          <cell r="EU110" t="str">
            <v/>
          </cell>
          <cell r="EV110">
            <v>11492</v>
          </cell>
          <cell r="EW110">
            <v>9299</v>
          </cell>
          <cell r="EX110" t="str">
            <v/>
          </cell>
          <cell r="EY110" t="str">
            <v/>
          </cell>
          <cell r="EZ110">
            <v>1071</v>
          </cell>
          <cell r="FA110">
            <v>781</v>
          </cell>
          <cell r="FB110">
            <v>1852</v>
          </cell>
          <cell r="FC110" t="str">
            <v>Did Not Collect</v>
          </cell>
          <cell r="FD110" t="str">
            <v/>
          </cell>
          <cell r="FE110" t="str">
            <v>Actual Count</v>
          </cell>
          <cell r="FF110">
            <v>53664</v>
          </cell>
          <cell r="FG110" t="str">
            <v>Actual Count</v>
          </cell>
          <cell r="FH110">
            <v>2011</v>
          </cell>
          <cell r="FI110" t="str">
            <v>0</v>
          </cell>
          <cell r="FJ110" t="str">
            <v/>
          </cell>
          <cell r="FK110">
            <v>16113</v>
          </cell>
          <cell r="FL110" t="str">
            <v/>
          </cell>
          <cell r="FM110" t="str">
            <v/>
          </cell>
          <cell r="FN110" t="str">
            <v/>
          </cell>
          <cell r="FO110">
            <v>1225</v>
          </cell>
          <cell r="FP110">
            <v>126</v>
          </cell>
          <cell r="FQ110">
            <v>-1</v>
          </cell>
          <cell r="FR110">
            <v>2338</v>
          </cell>
          <cell r="FS110">
            <v>1354</v>
          </cell>
          <cell r="FT110">
            <v>1</v>
          </cell>
          <cell r="FU110">
            <v>3693</v>
          </cell>
          <cell r="FV110">
            <v>253</v>
          </cell>
          <cell r="FW110">
            <v>-1</v>
          </cell>
          <cell r="FX110">
            <v>44197</v>
          </cell>
          <cell r="FY110">
            <v>45548</v>
          </cell>
          <cell r="FZ110">
            <v>134</v>
          </cell>
          <cell r="GA110">
            <v>6</v>
          </cell>
          <cell r="GB110">
            <v>55</v>
          </cell>
          <cell r="GC110">
            <v>195</v>
          </cell>
          <cell r="GD110">
            <v>2659</v>
          </cell>
          <cell r="GE110">
            <v>27</v>
          </cell>
          <cell r="GF110">
            <v>460</v>
          </cell>
          <cell r="GG110">
            <v>3146</v>
          </cell>
          <cell r="GH110">
            <v>10</v>
          </cell>
          <cell r="GI110">
            <v>8</v>
          </cell>
          <cell r="GJ110" t="str">
            <v>Ms.</v>
          </cell>
          <cell r="GK110" t="str">
            <v>Grace</v>
          </cell>
          <cell r="GL110" t="str">
            <v>Flora</v>
          </cell>
          <cell r="GM110" t="str">
            <v>2307 Mary Ave.</v>
          </cell>
          <cell r="GN110" t="str">
            <v>New Holstein</v>
          </cell>
          <cell r="GO110" t="str">
            <v>53061</v>
          </cell>
          <cell r="GP110" t="str">
            <v>gflora@charter.net</v>
          </cell>
          <cell r="GQ110" t="str">
            <v/>
          </cell>
          <cell r="GR110" t="str">
            <v>Julie</v>
          </cell>
          <cell r="GS110" t="str">
            <v>Kestell</v>
          </cell>
          <cell r="GT110" t="str">
            <v>2209 Heritage Lane</v>
          </cell>
          <cell r="GU110" t="str">
            <v>New Holstein</v>
          </cell>
          <cell r="GV110" t="str">
            <v>53061</v>
          </cell>
          <cell r="GW110" t="str">
            <v/>
          </cell>
          <cell r="GX110" t="str">
            <v/>
          </cell>
          <cell r="GY110" t="str">
            <v>Jerry</v>
          </cell>
          <cell r="GZ110" t="str">
            <v>Hallstrom</v>
          </cell>
          <cell r="HA110" t="str">
            <v>1702 Mayflower</v>
          </cell>
          <cell r="HB110" t="str">
            <v>New Holstein</v>
          </cell>
          <cell r="HC110" t="str">
            <v>53061</v>
          </cell>
          <cell r="HD110" t="str">
            <v>jerrydh@frontier.com</v>
          </cell>
          <cell r="HE110" t="str">
            <v/>
          </cell>
          <cell r="HF110" t="str">
            <v>Phil</v>
          </cell>
          <cell r="HG110" t="str">
            <v>Vergowe</v>
          </cell>
          <cell r="HH110" t="str">
            <v>W1326 Hemauer Rd</v>
          </cell>
          <cell r="HI110" t="str">
            <v>New Holstein</v>
          </cell>
          <cell r="HJ110" t="str">
            <v>53061</v>
          </cell>
          <cell r="HK110" t="str">
            <v>pvergowe@frontier.com</v>
          </cell>
          <cell r="HL110" t="str">
            <v/>
          </cell>
          <cell r="HM110" t="str">
            <v>Christine</v>
          </cell>
          <cell r="HN110" t="str">
            <v>Scholz</v>
          </cell>
          <cell r="HO110" t="str">
            <v>2303 Mary Ave.</v>
          </cell>
          <cell r="HP110" t="str">
            <v>New Holstein</v>
          </cell>
          <cell r="HQ110" t="str">
            <v>53061</v>
          </cell>
          <cell r="HR110" t="str">
            <v>cbscholz@charter.net</v>
          </cell>
          <cell r="HS110" t="str">
            <v/>
          </cell>
          <cell r="HT110" t="str">
            <v>Jon</v>
          </cell>
          <cell r="HU110" t="str">
            <v>Weir</v>
          </cell>
          <cell r="HV110" t="str">
            <v>1606 Jackson Street</v>
          </cell>
          <cell r="HW110" t="str">
            <v>New Holstein</v>
          </cell>
          <cell r="HX110" t="str">
            <v>53061</v>
          </cell>
          <cell r="HY110" t="str">
            <v>jonweir@hotmail.com</v>
          </cell>
          <cell r="HZ110" t="str">
            <v/>
          </cell>
          <cell r="IA110" t="str">
            <v>Dan</v>
          </cell>
          <cell r="IB110" t="str">
            <v>Nett</v>
          </cell>
          <cell r="IC110" t="str">
            <v>1715 Plymouth St.</v>
          </cell>
          <cell r="ID110" t="str">
            <v>New Holstein</v>
          </cell>
          <cell r="IE110" t="str">
            <v>53061</v>
          </cell>
          <cell r="IF110" t="str">
            <v>dnett@nhsd.k12.wi.us</v>
          </cell>
          <cell r="IG110" t="str">
            <v/>
          </cell>
          <cell r="IH110" t="str">
            <v>Ron</v>
          </cell>
          <cell r="II110" t="str">
            <v>Dietrich</v>
          </cell>
          <cell r="IJ110" t="str">
            <v>W1879 Shady Lane</v>
          </cell>
          <cell r="IK110" t="str">
            <v>New Holstein</v>
          </cell>
          <cell r="IL110" t="str">
            <v>53061</v>
          </cell>
          <cell r="IM110" t="str">
            <v>dietrich.ronald@co.calumet.wi.us</v>
          </cell>
          <cell r="IN110" t="str">
            <v/>
          </cell>
          <cell r="IO110" t="str">
            <v>Joelle</v>
          </cell>
          <cell r="IP110" t="str">
            <v>Myers</v>
          </cell>
          <cell r="IQ110" t="str">
            <v>2317 Wisconsin Ave.</v>
          </cell>
          <cell r="IR110" t="str">
            <v>New Holstein</v>
          </cell>
          <cell r="IS110" t="str">
            <v>53061</v>
          </cell>
          <cell r="IT110" t="str">
            <v>joellenhpl@yahoo.com</v>
          </cell>
          <cell r="IU110" t="str">
            <v/>
          </cell>
          <cell r="IV110" t="str">
            <v/>
          </cell>
          <cell r="IW110" t="str">
            <v/>
          </cell>
          <cell r="IX110" t="str">
            <v/>
          </cell>
          <cell r="IY110" t="str">
            <v/>
          </cell>
          <cell r="IZ110" t="str">
            <v/>
          </cell>
          <cell r="JA110" t="str">
            <v/>
          </cell>
          <cell r="JB110" t="str">
            <v/>
          </cell>
          <cell r="JC110" t="str">
            <v/>
          </cell>
          <cell r="JD110" t="str">
            <v/>
          </cell>
          <cell r="JE110" t="str">
            <v/>
          </cell>
          <cell r="JF110" t="str">
            <v/>
          </cell>
          <cell r="JG110" t="str">
            <v/>
          </cell>
          <cell r="JH110" t="str">
            <v/>
          </cell>
          <cell r="JI110" t="str">
            <v/>
          </cell>
          <cell r="JJ110" t="str">
            <v/>
          </cell>
          <cell r="JK110" t="str">
            <v/>
          </cell>
          <cell r="JL110" t="str">
            <v/>
          </cell>
          <cell r="JM110" t="str">
            <v/>
          </cell>
          <cell r="JN110" t="str">
            <v/>
          </cell>
          <cell r="JO110" t="str">
            <v/>
          </cell>
          <cell r="JP110" t="str">
            <v/>
          </cell>
          <cell r="JQ110" t="str">
            <v/>
          </cell>
          <cell r="JR110" t="str">
            <v/>
          </cell>
          <cell r="JS110" t="str">
            <v/>
          </cell>
          <cell r="JT110" t="str">
            <v/>
          </cell>
          <cell r="JU110" t="str">
            <v/>
          </cell>
          <cell r="JV110" t="str">
            <v/>
          </cell>
          <cell r="JW110" t="str">
            <v/>
          </cell>
          <cell r="JX110" t="str">
            <v/>
          </cell>
          <cell r="JY110" t="str">
            <v/>
          </cell>
          <cell r="JZ110" t="str">
            <v/>
          </cell>
          <cell r="KA110" t="str">
            <v/>
          </cell>
          <cell r="KB110" t="str">
            <v/>
          </cell>
          <cell r="KC110" t="str">
            <v/>
          </cell>
          <cell r="KD110" t="str">
            <v/>
          </cell>
          <cell r="KE110" t="str">
            <v/>
          </cell>
          <cell r="KF110" t="str">
            <v/>
          </cell>
          <cell r="KG110" t="str">
            <v/>
          </cell>
          <cell r="KH110" t="str">
            <v/>
          </cell>
          <cell r="KI110" t="str">
            <v/>
          </cell>
          <cell r="KJ110" t="str">
            <v/>
          </cell>
          <cell r="KK110" t="str">
            <v/>
          </cell>
          <cell r="KL110" t="str">
            <v/>
          </cell>
          <cell r="KM110" t="str">
            <v/>
          </cell>
          <cell r="KN110" t="str">
            <v/>
          </cell>
          <cell r="KO110" t="str">
            <v/>
          </cell>
          <cell r="KP110" t="str">
            <v/>
          </cell>
          <cell r="KQ110" t="str">
            <v/>
          </cell>
          <cell r="KR110" t="str">
            <v/>
          </cell>
          <cell r="KS110" t="str">
            <v/>
          </cell>
          <cell r="KT110" t="str">
            <v/>
          </cell>
          <cell r="KU110" t="str">
            <v/>
          </cell>
          <cell r="KV110" t="str">
            <v/>
          </cell>
          <cell r="KW110" t="str">
            <v/>
          </cell>
          <cell r="KX110" t="str">
            <v/>
          </cell>
          <cell r="KY110">
            <v>9</v>
          </cell>
          <cell r="KZ110" t="str">
            <v>City</v>
          </cell>
          <cell r="LA110" t="str">
            <v>New Holstein</v>
          </cell>
          <cell r="LB110">
            <v>159560</v>
          </cell>
          <cell r="LC110" t="str">
            <v/>
          </cell>
          <cell r="LD110" t="str">
            <v/>
          </cell>
          <cell r="LE110" t="str">
            <v/>
          </cell>
          <cell r="LF110" t="str">
            <v/>
          </cell>
          <cell r="LG110" t="str">
            <v/>
          </cell>
          <cell r="LH110" t="str">
            <v/>
          </cell>
          <cell r="LI110" t="str">
            <v/>
          </cell>
          <cell r="LJ110" t="str">
            <v/>
          </cell>
          <cell r="LK110" t="str">
            <v/>
          </cell>
          <cell r="LL110" t="str">
            <v/>
          </cell>
          <cell r="LM110" t="str">
            <v/>
          </cell>
          <cell r="LN110" t="str">
            <v/>
          </cell>
          <cell r="LO110" t="str">
            <v/>
          </cell>
          <cell r="LP110" t="str">
            <v/>
          </cell>
          <cell r="LQ110" t="str">
            <v/>
          </cell>
          <cell r="LR110" t="str">
            <v/>
          </cell>
          <cell r="LS110" t="str">
            <v/>
          </cell>
          <cell r="LT110" t="str">
            <v/>
          </cell>
          <cell r="LU110">
            <v>159560</v>
          </cell>
          <cell r="LV110">
            <v>48588</v>
          </cell>
          <cell r="LW110" t="str">
            <v>Manitowoc</v>
          </cell>
          <cell r="LX110">
            <v>7271</v>
          </cell>
          <cell r="LY110" t="str">
            <v>Fond du Lac</v>
          </cell>
          <cell r="LZ110">
            <v>16794</v>
          </cell>
          <cell r="MA110" t="str">
            <v>Sheboygan</v>
          </cell>
          <cell r="MB110">
            <v>1473</v>
          </cell>
          <cell r="MC110" t="str">
            <v/>
          </cell>
          <cell r="MD110" t="str">
            <v/>
          </cell>
          <cell r="ME110" t="str">
            <v/>
          </cell>
          <cell r="MF110" t="str">
            <v/>
          </cell>
          <cell r="MG110" t="str">
            <v/>
          </cell>
          <cell r="MH110" t="str">
            <v/>
          </cell>
          <cell r="MI110" t="str">
            <v/>
          </cell>
          <cell r="MJ110" t="str">
            <v/>
          </cell>
          <cell r="MK110" t="str">
            <v/>
          </cell>
          <cell r="ML110" t="str">
            <v/>
          </cell>
          <cell r="MM110" t="str">
            <v/>
          </cell>
          <cell r="MN110" t="str">
            <v/>
          </cell>
          <cell r="MO110" t="str">
            <v/>
          </cell>
          <cell r="MP110" t="str">
            <v/>
          </cell>
          <cell r="MQ110">
            <v>25538</v>
          </cell>
          <cell r="MR110" t="str">
            <v/>
          </cell>
          <cell r="MS110">
            <v>0</v>
          </cell>
          <cell r="MT110" t="str">
            <v/>
          </cell>
          <cell r="MU110" t="str">
            <v/>
          </cell>
          <cell r="MV110" t="str">
            <v/>
          </cell>
          <cell r="MW110" t="str">
            <v/>
          </cell>
          <cell r="MX110" t="str">
            <v/>
          </cell>
          <cell r="MY110" t="str">
            <v/>
          </cell>
          <cell r="MZ110">
            <v>0</v>
          </cell>
          <cell r="NA110" t="str">
            <v/>
          </cell>
          <cell r="NB110" t="str">
            <v/>
          </cell>
          <cell r="NC110">
            <v>0</v>
          </cell>
          <cell r="ND110" t="str">
            <v/>
          </cell>
          <cell r="NE110" t="str">
            <v/>
          </cell>
          <cell r="NF110">
            <v>0</v>
          </cell>
          <cell r="NG110" t="str">
            <v/>
          </cell>
          <cell r="NH110" t="str">
            <v/>
          </cell>
          <cell r="NI110" t="str">
            <v/>
          </cell>
          <cell r="NJ110" t="str">
            <v/>
          </cell>
          <cell r="NK110" t="str">
            <v/>
          </cell>
          <cell r="NL110" t="str">
            <v/>
          </cell>
          <cell r="NM110" t="str">
            <v/>
          </cell>
          <cell r="NN110" t="str">
            <v/>
          </cell>
          <cell r="NO110" t="str">
            <v/>
          </cell>
          <cell r="NP110">
            <v>0</v>
          </cell>
          <cell r="NQ110" t="str">
            <v/>
          </cell>
          <cell r="NR110" t="str">
            <v/>
          </cell>
          <cell r="NS110" t="str">
            <v/>
          </cell>
          <cell r="NT110" t="str">
            <v/>
          </cell>
          <cell r="NU110" t="str">
            <v/>
          </cell>
          <cell r="NV110" t="str">
            <v/>
          </cell>
          <cell r="NW110" t="str">
            <v/>
          </cell>
          <cell r="NX110" t="str">
            <v/>
          </cell>
          <cell r="NY110" t="str">
            <v/>
          </cell>
          <cell r="NZ110">
            <v>0</v>
          </cell>
          <cell r="OA110">
            <v>12986</v>
          </cell>
          <cell r="OB110">
            <v>246672</v>
          </cell>
        </row>
        <row r="111">
          <cell r="BM111" t="str">
            <v>WI0043</v>
          </cell>
          <cell r="BN111" t="str">
            <v/>
          </cell>
          <cell r="BO111" t="str">
            <v/>
          </cell>
          <cell r="BP111" t="str">
            <v>03</v>
          </cell>
          <cell r="BQ111" t="str">
            <v>WI</v>
          </cell>
          <cell r="BR111" t="str">
            <v/>
          </cell>
          <cell r="BS111" t="str">
            <v/>
          </cell>
          <cell r="BT111" t="str">
            <v>2019</v>
          </cell>
          <cell r="BU111" t="str">
            <v/>
          </cell>
          <cell r="BV111">
            <v>1</v>
          </cell>
          <cell r="BW111" t="str">
            <v/>
          </cell>
          <cell r="BX111" t="str">
            <v/>
          </cell>
          <cell r="BY111" t="str">
            <v/>
          </cell>
          <cell r="BZ111" t="str">
            <v/>
          </cell>
          <cell r="CA111" t="str">
            <v>Milwaukee County Federated Library System</v>
          </cell>
          <cell r="CB111" t="str">
            <v>Brown Deer Public Library</v>
          </cell>
          <cell r="CC111" t="str">
            <v>Mrs.</v>
          </cell>
          <cell r="CD111" t="str">
            <v>Dana</v>
          </cell>
          <cell r="CE111" t="str">
            <v>Andersen-Kopczyk</v>
          </cell>
          <cell r="CF111" t="str">
            <v>Dana.Andersen@mcfls.org</v>
          </cell>
          <cell r="CG111" t="str">
            <v/>
          </cell>
          <cell r="CH111" t="str">
            <v/>
          </cell>
          <cell r="CI111" t="str">
            <v/>
          </cell>
          <cell r="CJ111" t="str">
            <v/>
          </cell>
          <cell r="CK111" t="str">
            <v/>
          </cell>
          <cell r="CL111" t="str">
            <v/>
          </cell>
          <cell r="CM111" t="str">
            <v>5600 W. Bradley Rd.</v>
          </cell>
          <cell r="CN111" t="str">
            <v>5600 W. Bradley Rd.</v>
          </cell>
          <cell r="CO111" t="str">
            <v>Brown Deer</v>
          </cell>
          <cell r="CP111" t="str">
            <v>53223</v>
          </cell>
          <cell r="CQ111" t="str">
            <v>3510</v>
          </cell>
          <cell r="CR111" t="str">
            <v>Milwaukee</v>
          </cell>
          <cell r="CS111" t="str">
            <v>WI</v>
          </cell>
          <cell r="CT111" t="str">
            <v>(414)357-0106</v>
          </cell>
          <cell r="CU111" t="str">
            <v/>
          </cell>
          <cell r="CV111" t="str">
            <v/>
          </cell>
          <cell r="CW111" t="str">
            <v>(414)357-0156</v>
          </cell>
          <cell r="CX111">
            <v>15000</v>
          </cell>
          <cell r="CY111">
            <v>0</v>
          </cell>
          <cell r="CZ111" t="str">
            <v>CE</v>
          </cell>
          <cell r="DA111">
            <v>42</v>
          </cell>
          <cell r="DB111">
            <v>38</v>
          </cell>
          <cell r="DC111">
            <v>42</v>
          </cell>
          <cell r="DD111">
            <v>52</v>
          </cell>
          <cell r="DE111">
            <v>14</v>
          </cell>
          <cell r="DF111">
            <v>2184</v>
          </cell>
          <cell r="DG111">
            <v>1596</v>
          </cell>
          <cell r="DH111">
            <v>588</v>
          </cell>
          <cell r="DI111">
            <v>67894</v>
          </cell>
          <cell r="DJ111">
            <v>3860</v>
          </cell>
          <cell r="DK111">
            <v>166446</v>
          </cell>
          <cell r="DL111">
            <v>5012</v>
          </cell>
          <cell r="DM111">
            <v>174</v>
          </cell>
          <cell r="DN111">
            <v>54711</v>
          </cell>
          <cell r="DO111">
            <v>7886</v>
          </cell>
          <cell r="DP111">
            <v>603</v>
          </cell>
          <cell r="DQ111">
            <v>952</v>
          </cell>
          <cell r="DR111">
            <v>1635</v>
          </cell>
          <cell r="DS111" t="str">
            <v/>
          </cell>
          <cell r="DT111" t="str">
            <v/>
          </cell>
          <cell r="DU111" t="str">
            <v/>
          </cell>
          <cell r="DV111" t="str">
            <v/>
          </cell>
          <cell r="DW111" t="str">
            <v/>
          </cell>
          <cell r="DX111" t="str">
            <v/>
          </cell>
          <cell r="DY111">
            <v>2</v>
          </cell>
          <cell r="DZ111">
            <v>4</v>
          </cell>
          <cell r="EA111">
            <v>50</v>
          </cell>
          <cell r="EB111">
            <v>56</v>
          </cell>
          <cell r="EC111">
            <v>66</v>
          </cell>
          <cell r="ED111">
            <v>304658</v>
          </cell>
          <cell r="EE111">
            <v>0.2228532</v>
          </cell>
          <cell r="EF111">
            <v>6</v>
          </cell>
          <cell r="EG111" t="str">
            <v/>
          </cell>
          <cell r="EH111">
            <v>66</v>
          </cell>
          <cell r="EI111">
            <v>4637</v>
          </cell>
          <cell r="EJ111">
            <v>174544</v>
          </cell>
          <cell r="EK111">
            <v>72372</v>
          </cell>
          <cell r="EL111" t="str">
            <v/>
          </cell>
          <cell r="EM111" t="str">
            <v/>
          </cell>
          <cell r="EN111" t="str">
            <v/>
          </cell>
          <cell r="EO111" t="str">
            <v>Categorized ILL Transactions</v>
          </cell>
          <cell r="EP111">
            <v>29632</v>
          </cell>
          <cell r="EQ111">
            <v>32620</v>
          </cell>
          <cell r="ER111" t="str">
            <v/>
          </cell>
          <cell r="ES111" t="str">
            <v/>
          </cell>
          <cell r="ET111" t="str">
            <v/>
          </cell>
          <cell r="EU111" t="str">
            <v/>
          </cell>
          <cell r="EV111">
            <v>29632</v>
          </cell>
          <cell r="EW111">
            <v>32620</v>
          </cell>
          <cell r="EX111" t="str">
            <v/>
          </cell>
          <cell r="EY111" t="str">
            <v/>
          </cell>
          <cell r="EZ111">
            <v>3657</v>
          </cell>
          <cell r="FA111">
            <v>4</v>
          </cell>
          <cell r="FB111">
            <v>3661</v>
          </cell>
          <cell r="FC111" t="str">
            <v>Survey Week(s)</v>
          </cell>
          <cell r="FD111">
            <v>15641</v>
          </cell>
          <cell r="FE111" t="str">
            <v>Actual Count</v>
          </cell>
          <cell r="FF111">
            <v>100370</v>
          </cell>
          <cell r="FG111" t="str">
            <v>Actual Count</v>
          </cell>
          <cell r="FH111">
            <v>13409</v>
          </cell>
          <cell r="FI111" t="str">
            <v>2</v>
          </cell>
          <cell r="FJ111">
            <v>14481</v>
          </cell>
          <cell r="FK111" t="str">
            <v/>
          </cell>
          <cell r="FL111" t="str">
            <v/>
          </cell>
          <cell r="FM111" t="str">
            <v/>
          </cell>
          <cell r="FN111">
            <v>103</v>
          </cell>
          <cell r="FO111">
            <v>3125</v>
          </cell>
          <cell r="FP111">
            <v>1024</v>
          </cell>
          <cell r="FQ111">
            <v>4252</v>
          </cell>
          <cell r="FR111">
            <v>5312</v>
          </cell>
          <cell r="FS111">
            <v>3345</v>
          </cell>
          <cell r="FT111">
            <v>269</v>
          </cell>
          <cell r="FU111">
            <v>8926</v>
          </cell>
          <cell r="FV111">
            <v>1192</v>
          </cell>
          <cell r="FW111">
            <v>13178</v>
          </cell>
          <cell r="FX111">
            <v>183470</v>
          </cell>
          <cell r="FY111">
            <v>187722</v>
          </cell>
          <cell r="FZ111">
            <v>163</v>
          </cell>
          <cell r="GA111">
            <v>45</v>
          </cell>
          <cell r="GB111">
            <v>115</v>
          </cell>
          <cell r="GC111">
            <v>323</v>
          </cell>
          <cell r="GD111">
            <v>2435</v>
          </cell>
          <cell r="GE111">
            <v>702</v>
          </cell>
          <cell r="GF111">
            <v>983</v>
          </cell>
          <cell r="GG111">
            <v>4120</v>
          </cell>
          <cell r="GH111">
            <v>22</v>
          </cell>
          <cell r="GI111">
            <v>18</v>
          </cell>
          <cell r="GJ111" t="str">
            <v>Ms.</v>
          </cell>
          <cell r="GK111" t="str">
            <v>Wendy</v>
          </cell>
          <cell r="GL111" t="str">
            <v>Jabas</v>
          </cell>
          <cell r="GM111" t="str">
            <v>5036 Woodland Drive</v>
          </cell>
          <cell r="GN111" t="str">
            <v>Brown Deer</v>
          </cell>
          <cell r="GO111" t="str">
            <v>53223</v>
          </cell>
          <cell r="GP111" t="str">
            <v>--</v>
          </cell>
          <cell r="GQ111" t="str">
            <v>Mr.</v>
          </cell>
          <cell r="GR111" t="str">
            <v>Jeff</v>
          </cell>
          <cell r="GS111" t="str">
            <v>Baker</v>
          </cell>
          <cell r="GT111" t="str">
            <v>9083 N. Goldendale Drive</v>
          </cell>
          <cell r="GU111" t="str">
            <v>Brown Deer</v>
          </cell>
          <cell r="GV111" t="str">
            <v>53223</v>
          </cell>
          <cell r="GW111" t="str">
            <v>--</v>
          </cell>
          <cell r="GX111" t="str">
            <v>Ms.</v>
          </cell>
          <cell r="GY111" t="str">
            <v>Anne</v>
          </cell>
          <cell r="GZ111" t="str">
            <v>Lutz</v>
          </cell>
          <cell r="HA111" t="str">
            <v>6260 W. Dean Rd.</v>
          </cell>
          <cell r="HB111" t="str">
            <v>Brown Deer</v>
          </cell>
          <cell r="HC111" t="str">
            <v>53223</v>
          </cell>
          <cell r="HD111" t="str">
            <v>--</v>
          </cell>
          <cell r="HE111" t="str">
            <v>Ms.</v>
          </cell>
          <cell r="HF111" t="str">
            <v>Stephanie</v>
          </cell>
          <cell r="HG111" t="str">
            <v>Snyder</v>
          </cell>
          <cell r="HH111" t="str">
            <v>3336 N Cambridger Ave</v>
          </cell>
          <cell r="HI111" t="str">
            <v>Shorewood</v>
          </cell>
          <cell r="HJ111" t="str">
            <v>53211</v>
          </cell>
          <cell r="HK111" t="str">
            <v>--</v>
          </cell>
          <cell r="HL111" t="str">
            <v>Ms.</v>
          </cell>
          <cell r="HM111" t="str">
            <v>Ruth</v>
          </cell>
          <cell r="HN111" t="str">
            <v>Braden</v>
          </cell>
          <cell r="HO111" t="str">
            <v>8594 N. 59 St</v>
          </cell>
          <cell r="HP111" t="str">
            <v>Brown Deer</v>
          </cell>
          <cell r="HQ111" t="str">
            <v>53223</v>
          </cell>
          <cell r="HR111" t="str">
            <v>--</v>
          </cell>
          <cell r="HS111" t="str">
            <v/>
          </cell>
          <cell r="HT111" t="str">
            <v/>
          </cell>
          <cell r="HU111" t="str">
            <v/>
          </cell>
          <cell r="HV111" t="str">
            <v/>
          </cell>
          <cell r="HW111" t="str">
            <v/>
          </cell>
          <cell r="HX111" t="str">
            <v/>
          </cell>
          <cell r="HY111" t="str">
            <v/>
          </cell>
          <cell r="HZ111" t="str">
            <v/>
          </cell>
          <cell r="IA111" t="str">
            <v/>
          </cell>
          <cell r="IB111" t="str">
            <v/>
          </cell>
          <cell r="IC111" t="str">
            <v/>
          </cell>
          <cell r="ID111" t="str">
            <v/>
          </cell>
          <cell r="IE111" t="str">
            <v/>
          </cell>
          <cell r="IF111" t="str">
            <v/>
          </cell>
          <cell r="IG111" t="str">
            <v/>
          </cell>
          <cell r="IH111" t="str">
            <v/>
          </cell>
          <cell r="II111" t="str">
            <v/>
          </cell>
          <cell r="IJ111" t="str">
            <v/>
          </cell>
          <cell r="IK111" t="str">
            <v/>
          </cell>
          <cell r="IL111" t="str">
            <v/>
          </cell>
          <cell r="IM111" t="str">
            <v/>
          </cell>
          <cell r="IN111" t="str">
            <v/>
          </cell>
          <cell r="IO111" t="str">
            <v/>
          </cell>
          <cell r="IP111" t="str">
            <v/>
          </cell>
          <cell r="IQ111" t="str">
            <v/>
          </cell>
          <cell r="IR111" t="str">
            <v/>
          </cell>
          <cell r="IS111" t="str">
            <v/>
          </cell>
          <cell r="IT111" t="str">
            <v/>
          </cell>
          <cell r="IU111" t="str">
            <v/>
          </cell>
          <cell r="IV111" t="str">
            <v/>
          </cell>
          <cell r="IW111" t="str">
            <v/>
          </cell>
          <cell r="IX111" t="str">
            <v/>
          </cell>
          <cell r="IY111" t="str">
            <v/>
          </cell>
          <cell r="IZ111" t="str">
            <v/>
          </cell>
          <cell r="JA111" t="str">
            <v/>
          </cell>
          <cell r="JB111" t="str">
            <v/>
          </cell>
          <cell r="JC111" t="str">
            <v/>
          </cell>
          <cell r="JD111" t="str">
            <v/>
          </cell>
          <cell r="JE111" t="str">
            <v/>
          </cell>
          <cell r="JF111" t="str">
            <v/>
          </cell>
          <cell r="JG111" t="str">
            <v/>
          </cell>
          <cell r="JH111" t="str">
            <v/>
          </cell>
          <cell r="JI111" t="str">
            <v/>
          </cell>
          <cell r="JJ111" t="str">
            <v/>
          </cell>
          <cell r="JK111" t="str">
            <v/>
          </cell>
          <cell r="JL111" t="str">
            <v/>
          </cell>
          <cell r="JM111" t="str">
            <v/>
          </cell>
          <cell r="JN111" t="str">
            <v/>
          </cell>
          <cell r="JO111" t="str">
            <v/>
          </cell>
          <cell r="JP111" t="str">
            <v/>
          </cell>
          <cell r="JQ111" t="str">
            <v/>
          </cell>
          <cell r="JR111" t="str">
            <v/>
          </cell>
          <cell r="JS111" t="str">
            <v/>
          </cell>
          <cell r="JT111" t="str">
            <v/>
          </cell>
          <cell r="JU111" t="str">
            <v/>
          </cell>
          <cell r="JV111" t="str">
            <v/>
          </cell>
          <cell r="JW111" t="str">
            <v/>
          </cell>
          <cell r="JX111" t="str">
            <v/>
          </cell>
          <cell r="JY111" t="str">
            <v/>
          </cell>
          <cell r="JZ111" t="str">
            <v/>
          </cell>
          <cell r="KA111" t="str">
            <v/>
          </cell>
          <cell r="KB111" t="str">
            <v/>
          </cell>
          <cell r="KC111" t="str">
            <v/>
          </cell>
          <cell r="KD111" t="str">
            <v/>
          </cell>
          <cell r="KE111" t="str">
            <v/>
          </cell>
          <cell r="KF111" t="str">
            <v/>
          </cell>
          <cell r="KG111" t="str">
            <v/>
          </cell>
          <cell r="KH111" t="str">
            <v/>
          </cell>
          <cell r="KI111" t="str">
            <v/>
          </cell>
          <cell r="KJ111" t="str">
            <v/>
          </cell>
          <cell r="KK111" t="str">
            <v/>
          </cell>
          <cell r="KL111" t="str">
            <v/>
          </cell>
          <cell r="KM111" t="str">
            <v/>
          </cell>
          <cell r="KN111" t="str">
            <v/>
          </cell>
          <cell r="KO111" t="str">
            <v/>
          </cell>
          <cell r="KP111" t="str">
            <v/>
          </cell>
          <cell r="KQ111" t="str">
            <v/>
          </cell>
          <cell r="KR111" t="str">
            <v/>
          </cell>
          <cell r="KS111" t="str">
            <v/>
          </cell>
          <cell r="KT111" t="str">
            <v/>
          </cell>
          <cell r="KU111" t="str">
            <v/>
          </cell>
          <cell r="KV111" t="str">
            <v/>
          </cell>
          <cell r="KW111" t="str">
            <v/>
          </cell>
          <cell r="KX111" t="str">
            <v/>
          </cell>
          <cell r="KY111">
            <v>5</v>
          </cell>
          <cell r="KZ111" t="str">
            <v>Village</v>
          </cell>
          <cell r="LA111" t="str">
            <v>Village of Brown Deer</v>
          </cell>
          <cell r="LB111">
            <v>385346</v>
          </cell>
          <cell r="LC111" t="str">
            <v/>
          </cell>
          <cell r="LD111" t="str">
            <v/>
          </cell>
          <cell r="LE111" t="str">
            <v/>
          </cell>
          <cell r="LF111" t="str">
            <v/>
          </cell>
          <cell r="LG111" t="str">
            <v/>
          </cell>
          <cell r="LH111" t="str">
            <v/>
          </cell>
          <cell r="LI111" t="str">
            <v/>
          </cell>
          <cell r="LJ111" t="str">
            <v/>
          </cell>
          <cell r="LK111" t="str">
            <v/>
          </cell>
          <cell r="LL111" t="str">
            <v/>
          </cell>
          <cell r="LM111" t="str">
            <v/>
          </cell>
          <cell r="LN111" t="str">
            <v/>
          </cell>
          <cell r="LO111" t="str">
            <v/>
          </cell>
          <cell r="LP111" t="str">
            <v/>
          </cell>
          <cell r="LQ111" t="str">
            <v/>
          </cell>
          <cell r="LR111" t="str">
            <v/>
          </cell>
          <cell r="LS111" t="str">
            <v/>
          </cell>
          <cell r="LT111" t="str">
            <v/>
          </cell>
          <cell r="LU111">
            <v>385346</v>
          </cell>
          <cell r="LV111">
            <v>0</v>
          </cell>
          <cell r="LW111" t="str">
            <v/>
          </cell>
          <cell r="LX111">
            <v>0</v>
          </cell>
          <cell r="LY111" t="str">
            <v/>
          </cell>
          <cell r="LZ111">
            <v>0</v>
          </cell>
          <cell r="MA111" t="str">
            <v/>
          </cell>
          <cell r="MB111">
            <v>0</v>
          </cell>
          <cell r="MC111" t="str">
            <v/>
          </cell>
          <cell r="MD111">
            <v>0</v>
          </cell>
          <cell r="ME111" t="str">
            <v/>
          </cell>
          <cell r="MF111">
            <v>0</v>
          </cell>
          <cell r="MG111" t="str">
            <v/>
          </cell>
          <cell r="MH111">
            <v>0</v>
          </cell>
          <cell r="MI111" t="str">
            <v/>
          </cell>
          <cell r="MJ111">
            <v>0</v>
          </cell>
          <cell r="MK111" t="str">
            <v/>
          </cell>
          <cell r="ML111">
            <v>0</v>
          </cell>
          <cell r="MM111" t="str">
            <v/>
          </cell>
          <cell r="MN111">
            <v>0</v>
          </cell>
          <cell r="MO111" t="str">
            <v/>
          </cell>
          <cell r="MP111">
            <v>0</v>
          </cell>
          <cell r="MQ111">
            <v>0</v>
          </cell>
          <cell r="MR111" t="str">
            <v>MCFLS Reciprocal Borrowing</v>
          </cell>
          <cell r="MS111">
            <v>84988</v>
          </cell>
          <cell r="MT111" t="str">
            <v/>
          </cell>
          <cell r="MU111" t="str">
            <v/>
          </cell>
          <cell r="MV111" t="str">
            <v/>
          </cell>
          <cell r="MW111" t="str">
            <v/>
          </cell>
          <cell r="MX111" t="str">
            <v/>
          </cell>
          <cell r="MY111" t="str">
            <v/>
          </cell>
          <cell r="MZ111">
            <v>0</v>
          </cell>
          <cell r="NA111" t="str">
            <v/>
          </cell>
          <cell r="NB111">
            <v>0</v>
          </cell>
          <cell r="NC111">
            <v>84988</v>
          </cell>
          <cell r="ND111" t="str">
            <v/>
          </cell>
          <cell r="NE111" t="str">
            <v/>
          </cell>
          <cell r="NF111">
            <v>0</v>
          </cell>
          <cell r="NG111" t="str">
            <v/>
          </cell>
          <cell r="NH111" t="str">
            <v/>
          </cell>
          <cell r="NI111" t="str">
            <v/>
          </cell>
          <cell r="NJ111" t="str">
            <v/>
          </cell>
          <cell r="NK111" t="str">
            <v/>
          </cell>
          <cell r="NL111" t="str">
            <v/>
          </cell>
          <cell r="NM111" t="str">
            <v/>
          </cell>
          <cell r="NN111" t="str">
            <v/>
          </cell>
          <cell r="NO111" t="str">
            <v/>
          </cell>
          <cell r="NP111">
            <v>0</v>
          </cell>
          <cell r="NQ111" t="str">
            <v>West Milwaukee</v>
          </cell>
          <cell r="NR111">
            <v>831</v>
          </cell>
          <cell r="NS111" t="str">
            <v/>
          </cell>
          <cell r="NT111" t="str">
            <v/>
          </cell>
          <cell r="NU111" t="str">
            <v/>
          </cell>
          <cell r="NV111" t="str">
            <v/>
          </cell>
          <cell r="NW111" t="str">
            <v/>
          </cell>
          <cell r="NX111" t="str">
            <v/>
          </cell>
          <cell r="NY111">
            <v>831</v>
          </cell>
          <cell r="NZ111">
            <v>0</v>
          </cell>
          <cell r="OA111">
            <v>131197</v>
          </cell>
          <cell r="OB111">
            <v>602362</v>
          </cell>
        </row>
        <row r="112">
          <cell r="BM112" t="str">
            <v>WI0071</v>
          </cell>
          <cell r="BN112" t="str">
            <v/>
          </cell>
          <cell r="BO112" t="str">
            <v/>
          </cell>
          <cell r="BP112" t="str">
            <v>03</v>
          </cell>
          <cell r="BQ112" t="str">
            <v>WI</v>
          </cell>
          <cell r="BR112" t="str">
            <v/>
          </cell>
          <cell r="BS112" t="str">
            <v/>
          </cell>
          <cell r="BT112" t="str">
            <v>2019</v>
          </cell>
          <cell r="BU112" t="str">
            <v/>
          </cell>
          <cell r="BV112">
            <v>1</v>
          </cell>
          <cell r="BW112" t="str">
            <v/>
          </cell>
          <cell r="BX112" t="str">
            <v/>
          </cell>
          <cell r="BY112" t="str">
            <v/>
          </cell>
          <cell r="BZ112" t="str">
            <v/>
          </cell>
          <cell r="CA112" t="str">
            <v>Milwaukee County Federated Library System</v>
          </cell>
          <cell r="CB112" t="str">
            <v>Cudahy Family Library</v>
          </cell>
          <cell r="CC112" t="str">
            <v>Ms</v>
          </cell>
          <cell r="CD112" t="str">
            <v>Rebecca</v>
          </cell>
          <cell r="CE112" t="str">
            <v>Roepke</v>
          </cell>
          <cell r="CF112" t="str">
            <v>rebecca.roepke@mcfls.org</v>
          </cell>
          <cell r="CG112" t="str">
            <v/>
          </cell>
          <cell r="CH112" t="str">
            <v/>
          </cell>
          <cell r="CI112" t="str">
            <v/>
          </cell>
          <cell r="CJ112" t="str">
            <v/>
          </cell>
          <cell r="CK112" t="str">
            <v/>
          </cell>
          <cell r="CL112" t="str">
            <v/>
          </cell>
          <cell r="CM112" t="str">
            <v>3500 Library Dr.</v>
          </cell>
          <cell r="CN112" t="str">
            <v>3500 Library Dr.</v>
          </cell>
          <cell r="CO112" t="str">
            <v>Cudahy</v>
          </cell>
          <cell r="CP112" t="str">
            <v>53110</v>
          </cell>
          <cell r="CQ112" t="str">
            <v>1615</v>
          </cell>
          <cell r="CR112" t="str">
            <v>Milwaukee</v>
          </cell>
          <cell r="CS112" t="str">
            <v>WI</v>
          </cell>
          <cell r="CT112" t="str">
            <v>(414)769-2244</v>
          </cell>
          <cell r="CU112" t="str">
            <v/>
          </cell>
          <cell r="CV112" t="str">
            <v/>
          </cell>
          <cell r="CW112" t="str">
            <v>(414)769-2252</v>
          </cell>
          <cell r="CX112">
            <v>30000</v>
          </cell>
          <cell r="CY112">
            <v>0</v>
          </cell>
          <cell r="CZ112" t="str">
            <v>CE</v>
          </cell>
          <cell r="DA112">
            <v>60</v>
          </cell>
          <cell r="DB112">
            <v>39</v>
          </cell>
          <cell r="DC112">
            <v>56</v>
          </cell>
          <cell r="DD112">
            <v>52</v>
          </cell>
          <cell r="DE112">
            <v>13</v>
          </cell>
          <cell r="DF112">
            <v>3068</v>
          </cell>
          <cell r="DG112">
            <v>2340</v>
          </cell>
          <cell r="DH112">
            <v>728</v>
          </cell>
          <cell r="DI112">
            <v>98706</v>
          </cell>
          <cell r="DJ112">
            <v>4215</v>
          </cell>
          <cell r="DK112">
            <v>166446</v>
          </cell>
          <cell r="DL112">
            <v>12308</v>
          </cell>
          <cell r="DM112">
            <v>292</v>
          </cell>
          <cell r="DN112">
            <v>54711</v>
          </cell>
          <cell r="DO112">
            <v>24663</v>
          </cell>
          <cell r="DP112">
            <v>1711</v>
          </cell>
          <cell r="DQ112">
            <v>952</v>
          </cell>
          <cell r="DR112">
            <v>6019</v>
          </cell>
          <cell r="DS112" t="str">
            <v/>
          </cell>
          <cell r="DT112" t="str">
            <v>iPads, Board Games, Local History and Periodical Collections</v>
          </cell>
          <cell r="DU112" t="str">
            <v/>
          </cell>
          <cell r="DV112" t="str">
            <v/>
          </cell>
          <cell r="DW112" t="str">
            <v/>
          </cell>
          <cell r="DX112" t="str">
            <v/>
          </cell>
          <cell r="DY112">
            <v>4</v>
          </cell>
          <cell r="DZ112">
            <v>4</v>
          </cell>
          <cell r="EA112">
            <v>50</v>
          </cell>
          <cell r="EB112">
            <v>58</v>
          </cell>
          <cell r="EC112">
            <v>77</v>
          </cell>
          <cell r="ED112">
            <v>363940</v>
          </cell>
          <cell r="EE112">
            <v>0.27121499999999998</v>
          </cell>
          <cell r="EF112">
            <v>8</v>
          </cell>
          <cell r="EG112" t="str">
            <v/>
          </cell>
          <cell r="EH112">
            <v>77</v>
          </cell>
          <cell r="EI112">
            <v>6218</v>
          </cell>
          <cell r="EJ112">
            <v>239941</v>
          </cell>
          <cell r="EK112">
            <v>79204</v>
          </cell>
          <cell r="EL112" t="str">
            <v/>
          </cell>
          <cell r="EM112" t="str">
            <v/>
          </cell>
          <cell r="EN112" t="str">
            <v/>
          </cell>
          <cell r="EO112" t="str">
            <v>Total ILL Transactions</v>
          </cell>
          <cell r="EP112" t="str">
            <v/>
          </cell>
          <cell r="EQ112" t="str">
            <v/>
          </cell>
          <cell r="ER112" t="str">
            <v/>
          </cell>
          <cell r="ES112" t="str">
            <v/>
          </cell>
          <cell r="ET112" t="str">
            <v/>
          </cell>
          <cell r="EU112" t="str">
            <v/>
          </cell>
          <cell r="EV112">
            <v>61841</v>
          </cell>
          <cell r="EW112">
            <v>30968</v>
          </cell>
          <cell r="EX112">
            <v>61841</v>
          </cell>
          <cell r="EY112">
            <v>30968</v>
          </cell>
          <cell r="EZ112">
            <v>6840</v>
          </cell>
          <cell r="FA112">
            <v>2</v>
          </cell>
          <cell r="FB112">
            <v>6842</v>
          </cell>
          <cell r="FC112" t="str">
            <v>Survey Week(s)</v>
          </cell>
          <cell r="FD112">
            <v>21424</v>
          </cell>
          <cell r="FE112" t="str">
            <v>Actual Count</v>
          </cell>
          <cell r="FF112">
            <v>139436</v>
          </cell>
          <cell r="FG112" t="str">
            <v>Actual Count</v>
          </cell>
          <cell r="FH112">
            <v>14231</v>
          </cell>
          <cell r="FI112" t="str">
            <v>2</v>
          </cell>
          <cell r="FJ112">
            <v>28707</v>
          </cell>
          <cell r="FK112">
            <v>21484</v>
          </cell>
          <cell r="FL112" t="str">
            <v/>
          </cell>
          <cell r="FM112" t="str">
            <v/>
          </cell>
          <cell r="FN112">
            <v>2874</v>
          </cell>
          <cell r="FO112">
            <v>2974</v>
          </cell>
          <cell r="FP112">
            <v>432</v>
          </cell>
          <cell r="FQ112">
            <v>6280</v>
          </cell>
          <cell r="FR112">
            <v>6247</v>
          </cell>
          <cell r="FS112">
            <v>5465</v>
          </cell>
          <cell r="FT112">
            <v>96</v>
          </cell>
          <cell r="FU112">
            <v>11808</v>
          </cell>
          <cell r="FV112">
            <v>602</v>
          </cell>
          <cell r="FW112">
            <v>18088</v>
          </cell>
          <cell r="FX112">
            <v>251749</v>
          </cell>
          <cell r="FY112">
            <v>258029</v>
          </cell>
          <cell r="FZ112">
            <v>305</v>
          </cell>
          <cell r="GA112">
            <v>38</v>
          </cell>
          <cell r="GB112">
            <v>102</v>
          </cell>
          <cell r="GC112">
            <v>445</v>
          </cell>
          <cell r="GD112">
            <v>7159</v>
          </cell>
          <cell r="GE112">
            <v>893</v>
          </cell>
          <cell r="GF112">
            <v>4949</v>
          </cell>
          <cell r="GG112">
            <v>13001</v>
          </cell>
          <cell r="GH112">
            <v>36</v>
          </cell>
          <cell r="GI112">
            <v>22</v>
          </cell>
          <cell r="GJ112" t="str">
            <v>Mrs.</v>
          </cell>
          <cell r="GK112" t="str">
            <v>Thudung</v>
          </cell>
          <cell r="GL112" t="str">
            <v>Do Tieu</v>
          </cell>
          <cell r="GM112" t="str">
            <v>3915 E. Martin Ave.</v>
          </cell>
          <cell r="GN112" t="str">
            <v>Cudahy</v>
          </cell>
          <cell r="GO112" t="str">
            <v>53110</v>
          </cell>
          <cell r="GP112" t="str">
            <v>t3cdy@aol.com</v>
          </cell>
          <cell r="GQ112" t="str">
            <v>Mr.</v>
          </cell>
          <cell r="GR112" t="str">
            <v>Eric</v>
          </cell>
          <cell r="GS112" t="str">
            <v>Berna</v>
          </cell>
          <cell r="GT112" t="str">
            <v>4505 S. Swift Ave.</v>
          </cell>
          <cell r="GU112" t="str">
            <v>Cudahy</v>
          </cell>
          <cell r="GV112" t="str">
            <v>53110</v>
          </cell>
          <cell r="GW112" t="str">
            <v>library@bernafamily.com</v>
          </cell>
          <cell r="GX112" t="str">
            <v>Mr.</v>
          </cell>
          <cell r="GY112" t="str">
            <v>Joshua</v>
          </cell>
          <cell r="GZ112" t="str">
            <v>Borzick</v>
          </cell>
          <cell r="HA112" t="str">
            <v>8054 S. Mona Drive</v>
          </cell>
          <cell r="HB112" t="str">
            <v>Oak Creek</v>
          </cell>
          <cell r="HC112" t="str">
            <v>53154</v>
          </cell>
          <cell r="HD112" t="str">
            <v>jmborzick@gmail.com</v>
          </cell>
          <cell r="HE112" t="str">
            <v>Mr.</v>
          </cell>
          <cell r="HF112" t="str">
            <v>Tina</v>
          </cell>
          <cell r="HG112" t="str">
            <v>Dondajeski</v>
          </cell>
          <cell r="HH112" t="str">
            <v>3017 E. Dale Ave.</v>
          </cell>
          <cell r="HI112" t="str">
            <v>Cudahy</v>
          </cell>
          <cell r="HJ112" t="str">
            <v>53110</v>
          </cell>
          <cell r="HK112" t="str">
            <v>tdondajeski@gmail.com</v>
          </cell>
          <cell r="HL112" t="str">
            <v>Mrs.</v>
          </cell>
          <cell r="HM112" t="str">
            <v>Gail</v>
          </cell>
          <cell r="HN112" t="str">
            <v>Kolosovsky</v>
          </cell>
          <cell r="HO112" t="str">
            <v>3905 E. Cudahy Ave.</v>
          </cell>
          <cell r="HP112" t="str">
            <v>Cudahy</v>
          </cell>
          <cell r="HQ112" t="str">
            <v>53110</v>
          </cell>
          <cell r="HR112" t="str">
            <v>dgkolo@hotmail.com</v>
          </cell>
          <cell r="HS112" t="str">
            <v>Ms.</v>
          </cell>
          <cell r="HT112" t="str">
            <v>Kathryn</v>
          </cell>
          <cell r="HU112" t="str">
            <v>Roszak</v>
          </cell>
          <cell r="HV112" t="str">
            <v>3905 E. Morris Ave,</v>
          </cell>
          <cell r="HW112" t="str">
            <v>Cudahy</v>
          </cell>
          <cell r="HX112" t="str">
            <v>53110</v>
          </cell>
          <cell r="HY112" t="str">
            <v>kroszak@wi.rr.com</v>
          </cell>
          <cell r="HZ112" t="str">
            <v>Mr.</v>
          </cell>
          <cell r="IA112" t="str">
            <v>Gary</v>
          </cell>
          <cell r="IB112" t="str">
            <v>Schlunz</v>
          </cell>
          <cell r="IC112" t="str">
            <v>3272 E. Bottsford Ave.</v>
          </cell>
          <cell r="ID112" t="str">
            <v>Cudahy</v>
          </cell>
          <cell r="IE112" t="str">
            <v>53110</v>
          </cell>
          <cell r="IF112" t="str">
            <v>gschlunz@gmail.com</v>
          </cell>
          <cell r="IG112" t="str">
            <v>Ms.</v>
          </cell>
          <cell r="IH112" t="str">
            <v>Elizabeth</v>
          </cell>
          <cell r="II112" t="str">
            <v>Slattery</v>
          </cell>
          <cell r="IJ112" t="str">
            <v>2637 E. Eaton Lane</v>
          </cell>
          <cell r="IK112" t="str">
            <v>Cudahy</v>
          </cell>
          <cell r="IL112" t="str">
            <v>53110</v>
          </cell>
          <cell r="IM112" t="str">
            <v>betsyaslattery@gmail.com</v>
          </cell>
          <cell r="IN112" t="str">
            <v/>
          </cell>
          <cell r="IO112" t="str">
            <v/>
          </cell>
          <cell r="IP112" t="str">
            <v/>
          </cell>
          <cell r="IQ112" t="str">
            <v/>
          </cell>
          <cell r="IR112" t="str">
            <v/>
          </cell>
          <cell r="IS112" t="str">
            <v/>
          </cell>
          <cell r="IT112" t="str">
            <v/>
          </cell>
          <cell r="IU112" t="str">
            <v/>
          </cell>
          <cell r="IV112" t="str">
            <v/>
          </cell>
          <cell r="IW112" t="str">
            <v/>
          </cell>
          <cell r="IX112" t="str">
            <v/>
          </cell>
          <cell r="IY112" t="str">
            <v/>
          </cell>
          <cell r="IZ112" t="str">
            <v/>
          </cell>
          <cell r="JA112" t="str">
            <v/>
          </cell>
          <cell r="JB112" t="str">
            <v/>
          </cell>
          <cell r="JC112" t="str">
            <v/>
          </cell>
          <cell r="JD112" t="str">
            <v/>
          </cell>
          <cell r="JE112" t="str">
            <v/>
          </cell>
          <cell r="JF112" t="str">
            <v/>
          </cell>
          <cell r="JG112" t="str">
            <v/>
          </cell>
          <cell r="JH112" t="str">
            <v/>
          </cell>
          <cell r="JI112" t="str">
            <v/>
          </cell>
          <cell r="JJ112" t="str">
            <v/>
          </cell>
          <cell r="JK112" t="str">
            <v/>
          </cell>
          <cell r="JL112" t="str">
            <v/>
          </cell>
          <cell r="JM112" t="str">
            <v/>
          </cell>
          <cell r="JN112" t="str">
            <v/>
          </cell>
          <cell r="JO112" t="str">
            <v/>
          </cell>
          <cell r="JP112" t="str">
            <v/>
          </cell>
          <cell r="JQ112" t="str">
            <v/>
          </cell>
          <cell r="JR112" t="str">
            <v/>
          </cell>
          <cell r="JS112" t="str">
            <v/>
          </cell>
          <cell r="JT112" t="str">
            <v/>
          </cell>
          <cell r="JU112" t="str">
            <v/>
          </cell>
          <cell r="JV112" t="str">
            <v/>
          </cell>
          <cell r="JW112" t="str">
            <v/>
          </cell>
          <cell r="JX112" t="str">
            <v/>
          </cell>
          <cell r="JY112" t="str">
            <v/>
          </cell>
          <cell r="JZ112" t="str">
            <v/>
          </cell>
          <cell r="KA112" t="str">
            <v/>
          </cell>
          <cell r="KB112" t="str">
            <v/>
          </cell>
          <cell r="KC112" t="str">
            <v/>
          </cell>
          <cell r="KD112" t="str">
            <v/>
          </cell>
          <cell r="KE112" t="str">
            <v/>
          </cell>
          <cell r="KF112" t="str">
            <v/>
          </cell>
          <cell r="KG112" t="str">
            <v/>
          </cell>
          <cell r="KH112" t="str">
            <v/>
          </cell>
          <cell r="KI112" t="str">
            <v/>
          </cell>
          <cell r="KJ112" t="str">
            <v/>
          </cell>
          <cell r="KK112" t="str">
            <v/>
          </cell>
          <cell r="KL112" t="str">
            <v/>
          </cell>
          <cell r="KM112" t="str">
            <v/>
          </cell>
          <cell r="KN112" t="str">
            <v/>
          </cell>
          <cell r="KO112" t="str">
            <v/>
          </cell>
          <cell r="KP112" t="str">
            <v/>
          </cell>
          <cell r="KQ112" t="str">
            <v/>
          </cell>
          <cell r="KR112" t="str">
            <v/>
          </cell>
          <cell r="KS112" t="str">
            <v/>
          </cell>
          <cell r="KT112" t="str">
            <v/>
          </cell>
          <cell r="KU112" t="str">
            <v/>
          </cell>
          <cell r="KV112" t="str">
            <v/>
          </cell>
          <cell r="KW112" t="str">
            <v/>
          </cell>
          <cell r="KX112" t="str">
            <v/>
          </cell>
          <cell r="KY112">
            <v>9</v>
          </cell>
          <cell r="KZ112" t="str">
            <v>City</v>
          </cell>
          <cell r="LA112" t="str">
            <v>Cudahy, Wisconsin</v>
          </cell>
          <cell r="LB112">
            <v>685980</v>
          </cell>
          <cell r="LC112" t="str">
            <v/>
          </cell>
          <cell r="LD112" t="str">
            <v/>
          </cell>
          <cell r="LE112" t="str">
            <v/>
          </cell>
          <cell r="LF112" t="str">
            <v/>
          </cell>
          <cell r="LG112" t="str">
            <v/>
          </cell>
          <cell r="LH112" t="str">
            <v/>
          </cell>
          <cell r="LI112" t="str">
            <v/>
          </cell>
          <cell r="LJ112" t="str">
            <v/>
          </cell>
          <cell r="LK112" t="str">
            <v/>
          </cell>
          <cell r="LL112" t="str">
            <v/>
          </cell>
          <cell r="LM112" t="str">
            <v/>
          </cell>
          <cell r="LN112" t="str">
            <v/>
          </cell>
          <cell r="LO112" t="str">
            <v/>
          </cell>
          <cell r="LP112" t="str">
            <v/>
          </cell>
          <cell r="LQ112" t="str">
            <v/>
          </cell>
          <cell r="LR112" t="str">
            <v/>
          </cell>
          <cell r="LS112" t="str">
            <v/>
          </cell>
          <cell r="LT112" t="str">
            <v/>
          </cell>
          <cell r="LU112">
            <v>685980</v>
          </cell>
          <cell r="LV112" t="str">
            <v/>
          </cell>
          <cell r="LW112" t="str">
            <v/>
          </cell>
          <cell r="LX112" t="str">
            <v/>
          </cell>
          <cell r="LY112" t="str">
            <v/>
          </cell>
          <cell r="LZ112" t="str">
            <v/>
          </cell>
          <cell r="MA112" t="str">
            <v/>
          </cell>
          <cell r="MB112" t="str">
            <v/>
          </cell>
          <cell r="MC112" t="str">
            <v/>
          </cell>
          <cell r="MD112" t="str">
            <v/>
          </cell>
          <cell r="ME112" t="str">
            <v/>
          </cell>
          <cell r="MF112" t="str">
            <v/>
          </cell>
          <cell r="MG112" t="str">
            <v/>
          </cell>
          <cell r="MH112" t="str">
            <v/>
          </cell>
          <cell r="MI112" t="str">
            <v/>
          </cell>
          <cell r="MJ112" t="str">
            <v/>
          </cell>
          <cell r="MK112" t="str">
            <v/>
          </cell>
          <cell r="ML112" t="str">
            <v/>
          </cell>
          <cell r="MM112" t="str">
            <v/>
          </cell>
          <cell r="MN112" t="str">
            <v/>
          </cell>
          <cell r="MO112" t="str">
            <v/>
          </cell>
          <cell r="MP112" t="str">
            <v/>
          </cell>
          <cell r="MQ112" t="str">
            <v/>
          </cell>
          <cell r="MR112" t="str">
            <v>MCFLS Reciprocal Borrowing</v>
          </cell>
          <cell r="MS112">
            <v>137547</v>
          </cell>
          <cell r="MT112" t="str">
            <v/>
          </cell>
          <cell r="MU112" t="str">
            <v/>
          </cell>
          <cell r="MV112" t="str">
            <v/>
          </cell>
          <cell r="MW112" t="str">
            <v/>
          </cell>
          <cell r="MX112" t="str">
            <v/>
          </cell>
          <cell r="MY112" t="str">
            <v/>
          </cell>
          <cell r="MZ112" t="str">
            <v/>
          </cell>
          <cell r="NA112" t="str">
            <v/>
          </cell>
          <cell r="NB112">
            <v>0</v>
          </cell>
          <cell r="NC112">
            <v>137547</v>
          </cell>
          <cell r="ND112" t="str">
            <v/>
          </cell>
          <cell r="NE112" t="str">
            <v/>
          </cell>
          <cell r="NF112">
            <v>0</v>
          </cell>
          <cell r="NG112" t="str">
            <v/>
          </cell>
          <cell r="NH112" t="str">
            <v/>
          </cell>
          <cell r="NI112" t="str">
            <v/>
          </cell>
          <cell r="NJ112" t="str">
            <v/>
          </cell>
          <cell r="NK112" t="str">
            <v/>
          </cell>
          <cell r="NL112" t="str">
            <v/>
          </cell>
          <cell r="NM112" t="str">
            <v/>
          </cell>
          <cell r="NN112" t="str">
            <v/>
          </cell>
          <cell r="NO112" t="str">
            <v/>
          </cell>
          <cell r="NP112">
            <v>0</v>
          </cell>
          <cell r="NQ112" t="str">
            <v>West Milwaukee</v>
          </cell>
          <cell r="NR112">
            <v>645</v>
          </cell>
          <cell r="NS112" t="str">
            <v/>
          </cell>
          <cell r="NT112" t="str">
            <v/>
          </cell>
          <cell r="NU112" t="str">
            <v/>
          </cell>
          <cell r="NV112" t="str">
            <v/>
          </cell>
          <cell r="NW112" t="str">
            <v/>
          </cell>
          <cell r="NX112" t="str">
            <v/>
          </cell>
          <cell r="NY112">
            <v>645</v>
          </cell>
          <cell r="NZ112">
            <v>0</v>
          </cell>
          <cell r="OA112">
            <v>53996</v>
          </cell>
          <cell r="OB112">
            <v>878168</v>
          </cell>
        </row>
        <row r="113">
          <cell r="BM113" t="str">
            <v>WI0107</v>
          </cell>
          <cell r="BN113" t="str">
            <v/>
          </cell>
          <cell r="BO113" t="str">
            <v/>
          </cell>
          <cell r="BP113" t="str">
            <v>03</v>
          </cell>
          <cell r="BQ113" t="str">
            <v>WI</v>
          </cell>
          <cell r="BR113" t="str">
            <v/>
          </cell>
          <cell r="BS113" t="str">
            <v/>
          </cell>
          <cell r="BT113" t="str">
            <v>2019</v>
          </cell>
          <cell r="BU113" t="str">
            <v/>
          </cell>
          <cell r="BV113">
            <v>2</v>
          </cell>
          <cell r="BW113" t="str">
            <v/>
          </cell>
          <cell r="BX113" t="str">
            <v/>
          </cell>
          <cell r="BY113" t="str">
            <v/>
          </cell>
          <cell r="BZ113" t="str">
            <v/>
          </cell>
          <cell r="CA113" t="str">
            <v>Milwaukee County Federated Library System</v>
          </cell>
          <cell r="CB113" t="str">
            <v>Franklin Public Library</v>
          </cell>
          <cell r="CC113" t="str">
            <v>Ms</v>
          </cell>
          <cell r="CD113" t="str">
            <v>Jennifer</v>
          </cell>
          <cell r="CE113" t="str">
            <v>Loeffel</v>
          </cell>
          <cell r="CF113" t="str">
            <v>jennifer.loeffel@mcfls.org</v>
          </cell>
          <cell r="CG113" t="str">
            <v/>
          </cell>
          <cell r="CH113" t="str">
            <v/>
          </cell>
          <cell r="CI113" t="str">
            <v/>
          </cell>
          <cell r="CJ113" t="str">
            <v/>
          </cell>
          <cell r="CK113" t="str">
            <v/>
          </cell>
          <cell r="CL113" t="str">
            <v/>
          </cell>
          <cell r="CM113" t="str">
            <v>9151 W. Loomis Rd.</v>
          </cell>
          <cell r="CN113" t="str">
            <v>9151 W. Loomis Rd.</v>
          </cell>
          <cell r="CO113" t="str">
            <v>Franklin</v>
          </cell>
          <cell r="CP113" t="str">
            <v>53132</v>
          </cell>
          <cell r="CQ113" t="str">
            <v>9601</v>
          </cell>
          <cell r="CR113" t="str">
            <v>Milwaukee</v>
          </cell>
          <cell r="CS113" t="str">
            <v>WI</v>
          </cell>
          <cell r="CT113" t="str">
            <v>(414)425-8214</v>
          </cell>
          <cell r="CU113" t="str">
            <v/>
          </cell>
          <cell r="CV113" t="str">
            <v/>
          </cell>
          <cell r="CW113" t="str">
            <v>(414)425-9498</v>
          </cell>
          <cell r="CX113">
            <v>40000</v>
          </cell>
          <cell r="CY113">
            <v>0</v>
          </cell>
          <cell r="CZ113" t="str">
            <v>CE</v>
          </cell>
          <cell r="DA113">
            <v>60</v>
          </cell>
          <cell r="DB113">
            <v>38</v>
          </cell>
          <cell r="DC113">
            <v>57</v>
          </cell>
          <cell r="DD113">
            <v>52</v>
          </cell>
          <cell r="DE113">
            <v>14</v>
          </cell>
          <cell r="DF113">
            <v>3078</v>
          </cell>
          <cell r="DG113">
            <v>2280</v>
          </cell>
          <cell r="DH113">
            <v>798</v>
          </cell>
          <cell r="DI113">
            <v>102925</v>
          </cell>
          <cell r="DJ113">
            <v>8187</v>
          </cell>
          <cell r="DK113">
            <v>167587</v>
          </cell>
          <cell r="DL113">
            <v>11359</v>
          </cell>
          <cell r="DM113">
            <v>362</v>
          </cell>
          <cell r="DN113">
            <v>54715</v>
          </cell>
          <cell r="DO113">
            <v>16691</v>
          </cell>
          <cell r="DP113">
            <v>1210</v>
          </cell>
          <cell r="DQ113">
            <v>952</v>
          </cell>
          <cell r="DR113">
            <v>3266</v>
          </cell>
          <cell r="DS113" t="str">
            <v/>
          </cell>
          <cell r="DT113" t="str">
            <v>kits, dolls, laptops, hotspots, periodicals, toys, board games, tech toys, bakeware, craft tools</v>
          </cell>
          <cell r="DU113" t="str">
            <v/>
          </cell>
          <cell r="DV113" t="str">
            <v/>
          </cell>
          <cell r="DW113" t="str">
            <v/>
          </cell>
          <cell r="DX113" t="str">
            <v/>
          </cell>
          <cell r="DY113">
            <v>5</v>
          </cell>
          <cell r="DZ113">
            <v>4</v>
          </cell>
          <cell r="EA113">
            <v>50</v>
          </cell>
          <cell r="EB113">
            <v>59</v>
          </cell>
          <cell r="EC113">
            <v>113</v>
          </cell>
          <cell r="ED113">
            <v>357667</v>
          </cell>
          <cell r="EE113">
            <v>0.28776770000000002</v>
          </cell>
          <cell r="EF113">
            <v>9</v>
          </cell>
          <cell r="EG113" t="str">
            <v/>
          </cell>
          <cell r="EH113">
            <v>113</v>
          </cell>
          <cell r="EI113">
            <v>9759</v>
          </cell>
          <cell r="EJ113">
            <v>373673</v>
          </cell>
          <cell r="EK113">
            <v>175308</v>
          </cell>
          <cell r="EL113" t="str">
            <v/>
          </cell>
          <cell r="EM113" t="str">
            <v/>
          </cell>
          <cell r="EN113" t="str">
            <v/>
          </cell>
          <cell r="EO113" t="str">
            <v>Categorized ILL Transactions</v>
          </cell>
          <cell r="EP113">
            <v>54755</v>
          </cell>
          <cell r="EQ113">
            <v>50089</v>
          </cell>
          <cell r="ER113" t="str">
            <v/>
          </cell>
          <cell r="ES113" t="str">
            <v/>
          </cell>
          <cell r="ET113" t="str">
            <v/>
          </cell>
          <cell r="EU113" t="str">
            <v/>
          </cell>
          <cell r="EV113">
            <v>54755</v>
          </cell>
          <cell r="EW113">
            <v>50089</v>
          </cell>
          <cell r="EX113" t="str">
            <v/>
          </cell>
          <cell r="EY113" t="str">
            <v/>
          </cell>
          <cell r="EZ113">
            <v>12840</v>
          </cell>
          <cell r="FA113">
            <v>40</v>
          </cell>
          <cell r="FB113">
            <v>12880</v>
          </cell>
          <cell r="FC113" t="str">
            <v>Actual Count</v>
          </cell>
          <cell r="FD113">
            <v>16015</v>
          </cell>
          <cell r="FE113" t="str">
            <v>Actual Count</v>
          </cell>
          <cell r="FF113">
            <v>200456</v>
          </cell>
          <cell r="FG113" t="str">
            <v>Actual Count</v>
          </cell>
          <cell r="FH113">
            <v>14471</v>
          </cell>
          <cell r="FI113" t="str">
            <v>2</v>
          </cell>
          <cell r="FJ113">
            <v>46411</v>
          </cell>
          <cell r="FK113">
            <v>65854</v>
          </cell>
          <cell r="FL113" t="str">
            <v/>
          </cell>
          <cell r="FM113" t="str">
            <v/>
          </cell>
          <cell r="FN113">
            <v>3398</v>
          </cell>
          <cell r="FO113">
            <v>6095</v>
          </cell>
          <cell r="FP113">
            <v>1928</v>
          </cell>
          <cell r="FQ113">
            <v>11421</v>
          </cell>
          <cell r="FR113">
            <v>20350</v>
          </cell>
          <cell r="FS113">
            <v>13563</v>
          </cell>
          <cell r="FT113">
            <v>664</v>
          </cell>
          <cell r="FU113">
            <v>34577</v>
          </cell>
          <cell r="FV113">
            <v>2576</v>
          </cell>
          <cell r="FW113">
            <v>45998</v>
          </cell>
          <cell r="FX113">
            <v>408250</v>
          </cell>
          <cell r="FY113">
            <v>419671</v>
          </cell>
          <cell r="FZ113">
            <v>274</v>
          </cell>
          <cell r="GA113">
            <v>32</v>
          </cell>
          <cell r="GB113">
            <v>302</v>
          </cell>
          <cell r="GC113">
            <v>608</v>
          </cell>
          <cell r="GD113">
            <v>14202</v>
          </cell>
          <cell r="GE113">
            <v>1096</v>
          </cell>
          <cell r="GF113">
            <v>4249</v>
          </cell>
          <cell r="GG113">
            <v>19547</v>
          </cell>
          <cell r="GH113">
            <v>44</v>
          </cell>
          <cell r="GI113">
            <v>42</v>
          </cell>
          <cell r="GJ113" t="str">
            <v>Ms.</v>
          </cell>
          <cell r="GK113" t="str">
            <v>Judi</v>
          </cell>
          <cell r="GL113" t="str">
            <v>Williams-Killackey</v>
          </cell>
          <cell r="GM113" t="str">
            <v>4901 West Forest Hill Avenue</v>
          </cell>
          <cell r="GN113" t="str">
            <v>Franklin</v>
          </cell>
          <cell r="GO113" t="str">
            <v>53132</v>
          </cell>
          <cell r="GP113" t="str">
            <v>jkillack@hotmail.com</v>
          </cell>
          <cell r="GQ113" t="str">
            <v>Ms.</v>
          </cell>
          <cell r="GR113" t="str">
            <v>Annemarie</v>
          </cell>
          <cell r="GS113" t="str">
            <v>Vitas-Oklobdzija</v>
          </cell>
          <cell r="GT113" t="str">
            <v>8631 West Forest Hill Avenue</v>
          </cell>
          <cell r="GU113" t="str">
            <v>Franklin</v>
          </cell>
          <cell r="GV113" t="str">
            <v>53132</v>
          </cell>
          <cell r="GW113" t="str">
            <v>thewildpansy@yahoo.com</v>
          </cell>
          <cell r="GX113" t="str">
            <v>Mr.</v>
          </cell>
          <cell r="GY113" t="str">
            <v>Mike</v>
          </cell>
          <cell r="GZ113" t="str">
            <v>Karolewicz</v>
          </cell>
          <cell r="HA113" t="str">
            <v>8208 West Coventry Drive</v>
          </cell>
          <cell r="HB113" t="str">
            <v>Franklin</v>
          </cell>
          <cell r="HC113" t="str">
            <v>53132</v>
          </cell>
          <cell r="HD113" t="str">
            <v>mike.karolewicz@gmail.com</v>
          </cell>
          <cell r="HE113" t="str">
            <v>Dr.</v>
          </cell>
          <cell r="HF113" t="str">
            <v>Reivian</v>
          </cell>
          <cell r="HG113" t="str">
            <v>Berrios</v>
          </cell>
          <cell r="HH113" t="str">
            <v>3909 West Minnesota Avenue</v>
          </cell>
          <cell r="HI113" t="str">
            <v>Franklin</v>
          </cell>
          <cell r="HJ113" t="str">
            <v>53132</v>
          </cell>
          <cell r="HK113" t="str">
            <v>rbbpt@sbcglobal.net</v>
          </cell>
          <cell r="HL113" t="str">
            <v>Mr.</v>
          </cell>
          <cell r="HM113" t="str">
            <v>Alan</v>
          </cell>
          <cell r="HN113" t="str">
            <v>Aleksandrowicz</v>
          </cell>
          <cell r="HO113" t="str">
            <v>3927 West Glenwood Drive</v>
          </cell>
          <cell r="HP113" t="str">
            <v>Franklin</v>
          </cell>
          <cell r="HQ113" t="str">
            <v>53132</v>
          </cell>
          <cell r="HR113" t="str">
            <v>alan.a.3927@gmail.com</v>
          </cell>
          <cell r="HS113" t="str">
            <v>Ms.</v>
          </cell>
          <cell r="HT113" t="str">
            <v>Maria</v>
          </cell>
          <cell r="HU113" t="str">
            <v>Imp</v>
          </cell>
          <cell r="HV113" t="str">
            <v>12131 West Elmwood Drive</v>
          </cell>
          <cell r="HW113" t="str">
            <v>Franklin</v>
          </cell>
          <cell r="HX113" t="str">
            <v>53132</v>
          </cell>
          <cell r="HY113" t="str">
            <v>imp.maria@yahoo.com</v>
          </cell>
          <cell r="HZ113" t="str">
            <v>Mr.</v>
          </cell>
          <cell r="IA113" t="str">
            <v>Terrence</v>
          </cell>
          <cell r="IB113" t="str">
            <v>Berres</v>
          </cell>
          <cell r="IC113" t="str">
            <v>8203 South 58th Street</v>
          </cell>
          <cell r="ID113" t="str">
            <v>Franklin</v>
          </cell>
          <cell r="IE113" t="str">
            <v>53132</v>
          </cell>
          <cell r="IF113" t="str">
            <v>berrestr@gmail.com</v>
          </cell>
          <cell r="IG113" t="str">
            <v>Ms.</v>
          </cell>
          <cell r="IH113" t="str">
            <v>Judy</v>
          </cell>
          <cell r="II113" t="str">
            <v>Mueller</v>
          </cell>
          <cell r="IJ113" t="str">
            <v>8255 West Forest Hill Avenue</v>
          </cell>
          <cell r="IK113" t="str">
            <v>Franklin</v>
          </cell>
          <cell r="IL113" t="str">
            <v>53132</v>
          </cell>
          <cell r="IM113" t="str">
            <v>judy.mueller@franklin.k12.wi.us</v>
          </cell>
          <cell r="IN113" t="str">
            <v>Ms.</v>
          </cell>
          <cell r="IO113" t="str">
            <v>Kristen</v>
          </cell>
          <cell r="IP113" t="str">
            <v>Wilhelm</v>
          </cell>
          <cell r="IQ113" t="str">
            <v>3851 West College Avenue</v>
          </cell>
          <cell r="IR113" t="str">
            <v>Milwaukee</v>
          </cell>
          <cell r="IS113" t="str">
            <v>53221</v>
          </cell>
          <cell r="IT113" t="str">
            <v>kwilhelm@franklinwi.gov</v>
          </cell>
          <cell r="IU113" t="str">
            <v/>
          </cell>
          <cell r="IV113" t="str">
            <v/>
          </cell>
          <cell r="IW113" t="str">
            <v/>
          </cell>
          <cell r="IX113" t="str">
            <v/>
          </cell>
          <cell r="IY113" t="str">
            <v/>
          </cell>
          <cell r="IZ113" t="str">
            <v/>
          </cell>
          <cell r="JA113" t="str">
            <v/>
          </cell>
          <cell r="JB113" t="str">
            <v/>
          </cell>
          <cell r="JC113" t="str">
            <v/>
          </cell>
          <cell r="JD113" t="str">
            <v/>
          </cell>
          <cell r="JE113" t="str">
            <v/>
          </cell>
          <cell r="JF113" t="str">
            <v/>
          </cell>
          <cell r="JG113" t="str">
            <v/>
          </cell>
          <cell r="JH113" t="str">
            <v/>
          </cell>
          <cell r="JI113" t="str">
            <v/>
          </cell>
          <cell r="JJ113" t="str">
            <v/>
          </cell>
          <cell r="JK113" t="str">
            <v/>
          </cell>
          <cell r="JL113" t="str">
            <v/>
          </cell>
          <cell r="JM113" t="str">
            <v/>
          </cell>
          <cell r="JN113" t="str">
            <v/>
          </cell>
          <cell r="JO113" t="str">
            <v/>
          </cell>
          <cell r="JP113" t="str">
            <v/>
          </cell>
          <cell r="JQ113" t="str">
            <v/>
          </cell>
          <cell r="JR113" t="str">
            <v/>
          </cell>
          <cell r="JS113" t="str">
            <v/>
          </cell>
          <cell r="JT113" t="str">
            <v/>
          </cell>
          <cell r="JU113" t="str">
            <v/>
          </cell>
          <cell r="JV113" t="str">
            <v/>
          </cell>
          <cell r="JW113" t="str">
            <v/>
          </cell>
          <cell r="JX113" t="str">
            <v/>
          </cell>
          <cell r="JY113" t="str">
            <v/>
          </cell>
          <cell r="JZ113" t="str">
            <v/>
          </cell>
          <cell r="KA113" t="str">
            <v/>
          </cell>
          <cell r="KB113" t="str">
            <v/>
          </cell>
          <cell r="KC113" t="str">
            <v/>
          </cell>
          <cell r="KD113" t="str">
            <v/>
          </cell>
          <cell r="KE113" t="str">
            <v/>
          </cell>
          <cell r="KF113" t="str">
            <v/>
          </cell>
          <cell r="KG113" t="str">
            <v/>
          </cell>
          <cell r="KH113" t="str">
            <v/>
          </cell>
          <cell r="KI113" t="str">
            <v/>
          </cell>
          <cell r="KJ113" t="str">
            <v/>
          </cell>
          <cell r="KK113" t="str">
            <v/>
          </cell>
          <cell r="KL113" t="str">
            <v/>
          </cell>
          <cell r="KM113" t="str">
            <v/>
          </cell>
          <cell r="KN113" t="str">
            <v/>
          </cell>
          <cell r="KO113" t="str">
            <v/>
          </cell>
          <cell r="KP113" t="str">
            <v/>
          </cell>
          <cell r="KQ113" t="str">
            <v/>
          </cell>
          <cell r="KR113" t="str">
            <v/>
          </cell>
          <cell r="KS113" t="str">
            <v/>
          </cell>
          <cell r="KT113" t="str">
            <v/>
          </cell>
          <cell r="KU113" t="str">
            <v/>
          </cell>
          <cell r="KV113" t="str">
            <v/>
          </cell>
          <cell r="KW113" t="str">
            <v/>
          </cell>
          <cell r="KX113" t="str">
            <v/>
          </cell>
          <cell r="KY113">
            <v>9</v>
          </cell>
          <cell r="KZ113" t="str">
            <v>City</v>
          </cell>
          <cell r="LA113" t="str">
            <v>Franklin</v>
          </cell>
          <cell r="LB113">
            <v>1347974</v>
          </cell>
          <cell r="LC113" t="str">
            <v/>
          </cell>
          <cell r="LD113" t="str">
            <v/>
          </cell>
          <cell r="LE113" t="str">
            <v/>
          </cell>
          <cell r="LF113" t="str">
            <v/>
          </cell>
          <cell r="LG113" t="str">
            <v/>
          </cell>
          <cell r="LH113" t="str">
            <v/>
          </cell>
          <cell r="LI113" t="str">
            <v/>
          </cell>
          <cell r="LJ113" t="str">
            <v/>
          </cell>
          <cell r="LK113" t="str">
            <v/>
          </cell>
          <cell r="LL113" t="str">
            <v/>
          </cell>
          <cell r="LM113" t="str">
            <v/>
          </cell>
          <cell r="LN113" t="str">
            <v/>
          </cell>
          <cell r="LO113" t="str">
            <v/>
          </cell>
          <cell r="LP113" t="str">
            <v/>
          </cell>
          <cell r="LQ113" t="str">
            <v/>
          </cell>
          <cell r="LR113" t="str">
            <v/>
          </cell>
          <cell r="LS113" t="str">
            <v/>
          </cell>
          <cell r="LT113" t="str">
            <v/>
          </cell>
          <cell r="LU113">
            <v>1347974</v>
          </cell>
          <cell r="LV113" t="str">
            <v/>
          </cell>
          <cell r="LW113" t="str">
            <v/>
          </cell>
          <cell r="LX113" t="str">
            <v/>
          </cell>
          <cell r="LY113" t="str">
            <v/>
          </cell>
          <cell r="LZ113" t="str">
            <v/>
          </cell>
          <cell r="MA113" t="str">
            <v/>
          </cell>
          <cell r="MB113" t="str">
            <v/>
          </cell>
          <cell r="MC113" t="str">
            <v/>
          </cell>
          <cell r="MD113" t="str">
            <v/>
          </cell>
          <cell r="ME113" t="str">
            <v/>
          </cell>
          <cell r="MF113" t="str">
            <v/>
          </cell>
          <cell r="MG113" t="str">
            <v/>
          </cell>
          <cell r="MH113" t="str">
            <v/>
          </cell>
          <cell r="MI113" t="str">
            <v/>
          </cell>
          <cell r="MJ113" t="str">
            <v/>
          </cell>
          <cell r="MK113" t="str">
            <v/>
          </cell>
          <cell r="ML113" t="str">
            <v/>
          </cell>
          <cell r="MM113" t="str">
            <v/>
          </cell>
          <cell r="MN113" t="str">
            <v/>
          </cell>
          <cell r="MO113" t="str">
            <v/>
          </cell>
          <cell r="MP113" t="str">
            <v/>
          </cell>
          <cell r="MQ113" t="str">
            <v/>
          </cell>
          <cell r="MR113" t="str">
            <v>MCFLS Reciprocal Borrowing</v>
          </cell>
          <cell r="MS113">
            <v>68068</v>
          </cell>
          <cell r="MT113" t="str">
            <v/>
          </cell>
          <cell r="MU113" t="str">
            <v/>
          </cell>
          <cell r="MV113" t="str">
            <v/>
          </cell>
          <cell r="MW113" t="str">
            <v/>
          </cell>
          <cell r="MX113" t="str">
            <v/>
          </cell>
          <cell r="MY113" t="str">
            <v/>
          </cell>
          <cell r="MZ113" t="str">
            <v/>
          </cell>
          <cell r="NA113" t="str">
            <v/>
          </cell>
          <cell r="NB113" t="str">
            <v/>
          </cell>
          <cell r="NC113">
            <v>68068</v>
          </cell>
          <cell r="ND113" t="str">
            <v/>
          </cell>
          <cell r="NE113" t="str">
            <v/>
          </cell>
          <cell r="NF113">
            <v>0</v>
          </cell>
          <cell r="NG113" t="str">
            <v/>
          </cell>
          <cell r="NH113" t="str">
            <v/>
          </cell>
          <cell r="NI113" t="str">
            <v/>
          </cell>
          <cell r="NJ113" t="str">
            <v/>
          </cell>
          <cell r="NK113" t="str">
            <v/>
          </cell>
          <cell r="NL113" t="str">
            <v/>
          </cell>
          <cell r="NM113" t="str">
            <v/>
          </cell>
          <cell r="NN113" t="str">
            <v/>
          </cell>
          <cell r="NO113" t="str">
            <v/>
          </cell>
          <cell r="NP113">
            <v>0</v>
          </cell>
          <cell r="NQ113" t="str">
            <v>West Milwaukee</v>
          </cell>
          <cell r="NR113">
            <v>671</v>
          </cell>
          <cell r="NS113" t="str">
            <v/>
          </cell>
          <cell r="NT113" t="str">
            <v/>
          </cell>
          <cell r="NU113" t="str">
            <v/>
          </cell>
          <cell r="NV113" t="str">
            <v/>
          </cell>
          <cell r="NW113" t="str">
            <v/>
          </cell>
          <cell r="NX113" t="str">
            <v/>
          </cell>
          <cell r="NY113">
            <v>671</v>
          </cell>
          <cell r="NZ113">
            <v>0</v>
          </cell>
          <cell r="OA113">
            <v>68091</v>
          </cell>
          <cell r="OB113">
            <v>1484804</v>
          </cell>
        </row>
        <row r="114">
          <cell r="BM114" t="str">
            <v>WI0123</v>
          </cell>
          <cell r="BN114" t="str">
            <v/>
          </cell>
          <cell r="BO114" t="str">
            <v/>
          </cell>
          <cell r="BP114" t="str">
            <v>03</v>
          </cell>
          <cell r="BQ114" t="str">
            <v>WI</v>
          </cell>
          <cell r="BR114" t="str">
            <v/>
          </cell>
          <cell r="BS114" t="str">
            <v/>
          </cell>
          <cell r="BT114" t="str">
            <v>2019</v>
          </cell>
          <cell r="BU114" t="str">
            <v/>
          </cell>
          <cell r="BV114">
            <v>2</v>
          </cell>
          <cell r="BW114" t="str">
            <v/>
          </cell>
          <cell r="BX114" t="str">
            <v/>
          </cell>
          <cell r="BY114" t="str">
            <v/>
          </cell>
          <cell r="BZ114" t="str">
            <v/>
          </cell>
          <cell r="CA114" t="str">
            <v>Milwaukee County Federated Library System</v>
          </cell>
          <cell r="CB114" t="str">
            <v>Greendale Public Library</v>
          </cell>
          <cell r="CC114" t="str">
            <v>Mr</v>
          </cell>
          <cell r="CD114" t="str">
            <v>Brian</v>
          </cell>
          <cell r="CE114" t="str">
            <v>Van Klooster</v>
          </cell>
          <cell r="CF114" t="str">
            <v>librarydirector@greendale.org</v>
          </cell>
          <cell r="CG114" t="str">
            <v/>
          </cell>
          <cell r="CH114" t="str">
            <v/>
          </cell>
          <cell r="CI114" t="str">
            <v/>
          </cell>
          <cell r="CJ114" t="str">
            <v/>
          </cell>
          <cell r="CK114" t="str">
            <v/>
          </cell>
          <cell r="CL114" t="str">
            <v/>
          </cell>
          <cell r="CM114" t="str">
            <v>5647 Broad St.</v>
          </cell>
          <cell r="CN114" t="str">
            <v>5647 Broad St.</v>
          </cell>
          <cell r="CO114" t="str">
            <v>Greendale</v>
          </cell>
          <cell r="CP114" t="str">
            <v>53129</v>
          </cell>
          <cell r="CQ114" t="str">
            <v>1887</v>
          </cell>
          <cell r="CR114" t="str">
            <v>Milwaukee</v>
          </cell>
          <cell r="CS114" t="str">
            <v>WI</v>
          </cell>
          <cell r="CT114" t="str">
            <v>(414)423-2136</v>
          </cell>
          <cell r="CU114" t="str">
            <v/>
          </cell>
          <cell r="CV114" t="str">
            <v/>
          </cell>
          <cell r="CW114" t="str">
            <v>(414)423-2139</v>
          </cell>
          <cell r="CX114">
            <v>13600</v>
          </cell>
          <cell r="CY114">
            <v>0</v>
          </cell>
          <cell r="CZ114" t="str">
            <v>CE</v>
          </cell>
          <cell r="DA114">
            <v>66</v>
          </cell>
          <cell r="DB114">
            <v>40</v>
          </cell>
          <cell r="DC114">
            <v>63</v>
          </cell>
          <cell r="DD114">
            <v>52</v>
          </cell>
          <cell r="DE114">
            <v>12</v>
          </cell>
          <cell r="DF114">
            <v>3396</v>
          </cell>
          <cell r="DG114">
            <v>2640</v>
          </cell>
          <cell r="DH114">
            <v>756</v>
          </cell>
          <cell r="DI114">
            <v>45350</v>
          </cell>
          <cell r="DJ114">
            <v>5291</v>
          </cell>
          <cell r="DK114">
            <v>166446</v>
          </cell>
          <cell r="DL114">
            <v>4166</v>
          </cell>
          <cell r="DM114">
            <v>206</v>
          </cell>
          <cell r="DN114">
            <v>54711</v>
          </cell>
          <cell r="DO114">
            <v>8276</v>
          </cell>
          <cell r="DP114">
            <v>771</v>
          </cell>
          <cell r="DQ114">
            <v>952</v>
          </cell>
          <cell r="DR114">
            <v>959</v>
          </cell>
          <cell r="DS114" t="str">
            <v/>
          </cell>
          <cell r="DT114" t="str">
            <v/>
          </cell>
          <cell r="DU114" t="str">
            <v/>
          </cell>
          <cell r="DV114" t="str">
            <v/>
          </cell>
          <cell r="DW114" t="str">
            <v/>
          </cell>
          <cell r="DX114" t="str">
            <v/>
          </cell>
          <cell r="DY114">
            <v>0</v>
          </cell>
          <cell r="DZ114">
            <v>4</v>
          </cell>
          <cell r="EA114">
            <v>50</v>
          </cell>
          <cell r="EB114">
            <v>54</v>
          </cell>
          <cell r="EC114">
            <v>57</v>
          </cell>
          <cell r="ED114">
            <v>280971</v>
          </cell>
          <cell r="EE114">
            <v>0.16140460000000001</v>
          </cell>
          <cell r="EF114">
            <v>4</v>
          </cell>
          <cell r="EG114" t="str">
            <v/>
          </cell>
          <cell r="EH114">
            <v>57</v>
          </cell>
          <cell r="EI114">
            <v>6268</v>
          </cell>
          <cell r="EJ114">
            <v>187715</v>
          </cell>
          <cell r="EK114">
            <v>87885</v>
          </cell>
          <cell r="EL114" t="str">
            <v/>
          </cell>
          <cell r="EM114" t="str">
            <v/>
          </cell>
          <cell r="EN114" t="str">
            <v/>
          </cell>
          <cell r="EO114" t="str">
            <v>Categorized ILL Transactions</v>
          </cell>
          <cell r="EP114">
            <v>29790</v>
          </cell>
          <cell r="EQ114">
            <v>41385</v>
          </cell>
          <cell r="ER114" t="str">
            <v/>
          </cell>
          <cell r="ES114" t="str">
            <v/>
          </cell>
          <cell r="ET114" t="str">
            <v/>
          </cell>
          <cell r="EU114" t="str">
            <v/>
          </cell>
          <cell r="EV114">
            <v>29790</v>
          </cell>
          <cell r="EW114">
            <v>41385</v>
          </cell>
          <cell r="EX114" t="str">
            <v/>
          </cell>
          <cell r="EY114" t="str">
            <v/>
          </cell>
          <cell r="EZ114">
            <v>6822</v>
          </cell>
          <cell r="FA114">
            <v>2</v>
          </cell>
          <cell r="FB114">
            <v>6824</v>
          </cell>
          <cell r="FC114" t="str">
            <v>Survey Week(s)</v>
          </cell>
          <cell r="FD114">
            <v>24128</v>
          </cell>
          <cell r="FE114" t="str">
            <v>Actual Count</v>
          </cell>
          <cell r="FF114">
            <v>171742</v>
          </cell>
          <cell r="FG114" t="str">
            <v>Actual Count</v>
          </cell>
          <cell r="FH114">
            <v>16876</v>
          </cell>
          <cell r="FI114" t="str">
            <v>2</v>
          </cell>
          <cell r="FJ114">
            <v>50193</v>
          </cell>
          <cell r="FK114" t="str">
            <v/>
          </cell>
          <cell r="FL114" t="str">
            <v/>
          </cell>
          <cell r="FM114" t="str">
            <v/>
          </cell>
          <cell r="FN114">
            <v>0</v>
          </cell>
          <cell r="FO114">
            <v>4119</v>
          </cell>
          <cell r="FP114">
            <v>730</v>
          </cell>
          <cell r="FQ114">
            <v>4849</v>
          </cell>
          <cell r="FR114">
            <v>9629</v>
          </cell>
          <cell r="FS114">
            <v>5991</v>
          </cell>
          <cell r="FT114">
            <v>360</v>
          </cell>
          <cell r="FU114">
            <v>15980</v>
          </cell>
          <cell r="FV114">
            <v>1222</v>
          </cell>
          <cell r="FW114">
            <v>20829</v>
          </cell>
          <cell r="FX114">
            <v>203695</v>
          </cell>
          <cell r="FY114">
            <v>208544</v>
          </cell>
          <cell r="FZ114">
            <v>82</v>
          </cell>
          <cell r="GA114">
            <v>26</v>
          </cell>
          <cell r="GB114">
            <v>70</v>
          </cell>
          <cell r="GC114">
            <v>178</v>
          </cell>
          <cell r="GD114">
            <v>2816</v>
          </cell>
          <cell r="GE114">
            <v>449</v>
          </cell>
          <cell r="GF114">
            <v>814</v>
          </cell>
          <cell r="GG114">
            <v>4079</v>
          </cell>
          <cell r="GH114">
            <v>13</v>
          </cell>
          <cell r="GI114">
            <v>13</v>
          </cell>
          <cell r="GJ114" t="str">
            <v>Mrs.</v>
          </cell>
          <cell r="GK114" t="str">
            <v>Kim</v>
          </cell>
          <cell r="GL114" t="str">
            <v>Amidzich</v>
          </cell>
          <cell r="GM114" t="str">
            <v>5900 South 51st Street</v>
          </cell>
          <cell r="GN114" t="str">
            <v>Greendale</v>
          </cell>
          <cell r="GO114" t="str">
            <v>53129</v>
          </cell>
          <cell r="GP114" t="str">
            <v>kim.amidzich@greendale.k12.wi.us</v>
          </cell>
          <cell r="GQ114" t="str">
            <v>Mr.</v>
          </cell>
          <cell r="GR114" t="str">
            <v>Carl</v>
          </cell>
          <cell r="GS114" t="str">
            <v>Genz</v>
          </cell>
          <cell r="GT114" t="str">
            <v>4504 SKYLARK LN</v>
          </cell>
          <cell r="GU114" t="str">
            <v>Greendale</v>
          </cell>
          <cell r="GV114" t="str">
            <v>53129</v>
          </cell>
          <cell r="GW114" t="str">
            <v>carlgenz@hotmail.com</v>
          </cell>
          <cell r="GX114" t="str">
            <v>Mrs.</v>
          </cell>
          <cell r="GY114" t="str">
            <v>Kate</v>
          </cell>
          <cell r="GZ114" t="str">
            <v>Dombrowski</v>
          </cell>
          <cell r="HA114" t="str">
            <v>5221 Laura Ln</v>
          </cell>
          <cell r="HB114" t="str">
            <v>Greendale</v>
          </cell>
          <cell r="HC114" t="str">
            <v>53129</v>
          </cell>
          <cell r="HD114" t="str">
            <v>davenkate297@gmail.com</v>
          </cell>
          <cell r="HE114" t="str">
            <v>Mr.</v>
          </cell>
          <cell r="HF114" t="str">
            <v>VACANT</v>
          </cell>
          <cell r="HG114" t="str">
            <v>VACANT</v>
          </cell>
          <cell r="HH114" t="str">
            <v>VACANT</v>
          </cell>
          <cell r="HI114" t="str">
            <v>VACANT</v>
          </cell>
          <cell r="HJ114" t="str">
            <v>VACANT</v>
          </cell>
          <cell r="HK114" t="str">
            <v>VACANT</v>
          </cell>
          <cell r="HL114" t="str">
            <v>Mrs.</v>
          </cell>
          <cell r="HM114" t="str">
            <v>Elaine</v>
          </cell>
          <cell r="HN114" t="str">
            <v>Unger</v>
          </cell>
          <cell r="HO114" t="str">
            <v>4815 SUTTON LN</v>
          </cell>
          <cell r="HP114" t="str">
            <v>Greendale</v>
          </cell>
          <cell r="HQ114" t="str">
            <v>53129</v>
          </cell>
          <cell r="HR114" t="str">
            <v>elaineunger@att.net</v>
          </cell>
          <cell r="HS114" t="str">
            <v>Mrs.</v>
          </cell>
          <cell r="HT114" t="str">
            <v>Deb</v>
          </cell>
          <cell r="HU114" t="str">
            <v>Huberty</v>
          </cell>
          <cell r="HV114" t="str">
            <v>4875 Stratford Dr.</v>
          </cell>
          <cell r="HW114" t="str">
            <v>Greendale</v>
          </cell>
          <cell r="HX114" t="str">
            <v>53129</v>
          </cell>
          <cell r="HY114" t="str">
            <v>lhuberty@wi.rr.com</v>
          </cell>
          <cell r="HZ114" t="str">
            <v>Mrs.</v>
          </cell>
          <cell r="IA114" t="str">
            <v>Vicki</v>
          </cell>
          <cell r="IB114" t="str">
            <v>Jensen</v>
          </cell>
          <cell r="IC114" t="str">
            <v>5714 Grandview Drive</v>
          </cell>
          <cell r="ID114" t="str">
            <v>Greendale</v>
          </cell>
          <cell r="IE114" t="str">
            <v>53129</v>
          </cell>
          <cell r="IF114" t="str">
            <v>dvnrc@inwriter.com</v>
          </cell>
          <cell r="IG114" t="str">
            <v/>
          </cell>
          <cell r="IH114" t="str">
            <v/>
          </cell>
          <cell r="II114" t="str">
            <v/>
          </cell>
          <cell r="IJ114" t="str">
            <v/>
          </cell>
          <cell r="IK114" t="str">
            <v/>
          </cell>
          <cell r="IL114" t="str">
            <v/>
          </cell>
          <cell r="IM114" t="str">
            <v/>
          </cell>
          <cell r="IN114" t="str">
            <v/>
          </cell>
          <cell r="IO114" t="str">
            <v/>
          </cell>
          <cell r="IP114" t="str">
            <v/>
          </cell>
          <cell r="IQ114" t="str">
            <v/>
          </cell>
          <cell r="IR114" t="str">
            <v/>
          </cell>
          <cell r="IS114" t="str">
            <v/>
          </cell>
          <cell r="IT114" t="str">
            <v/>
          </cell>
          <cell r="IU114" t="str">
            <v/>
          </cell>
          <cell r="IV114" t="str">
            <v/>
          </cell>
          <cell r="IW114" t="str">
            <v/>
          </cell>
          <cell r="IX114" t="str">
            <v/>
          </cell>
          <cell r="IY114" t="str">
            <v/>
          </cell>
          <cell r="IZ114" t="str">
            <v/>
          </cell>
          <cell r="JA114" t="str">
            <v/>
          </cell>
          <cell r="JB114" t="str">
            <v/>
          </cell>
          <cell r="JC114" t="str">
            <v/>
          </cell>
          <cell r="JD114" t="str">
            <v/>
          </cell>
          <cell r="JE114" t="str">
            <v/>
          </cell>
          <cell r="JF114" t="str">
            <v/>
          </cell>
          <cell r="JG114" t="str">
            <v/>
          </cell>
          <cell r="JH114" t="str">
            <v/>
          </cell>
          <cell r="JI114" t="str">
            <v/>
          </cell>
          <cell r="JJ114" t="str">
            <v/>
          </cell>
          <cell r="JK114" t="str">
            <v/>
          </cell>
          <cell r="JL114" t="str">
            <v/>
          </cell>
          <cell r="JM114" t="str">
            <v/>
          </cell>
          <cell r="JN114" t="str">
            <v/>
          </cell>
          <cell r="JO114" t="str">
            <v/>
          </cell>
          <cell r="JP114" t="str">
            <v/>
          </cell>
          <cell r="JQ114" t="str">
            <v/>
          </cell>
          <cell r="JR114" t="str">
            <v/>
          </cell>
          <cell r="JS114" t="str">
            <v/>
          </cell>
          <cell r="JT114" t="str">
            <v/>
          </cell>
          <cell r="JU114" t="str">
            <v/>
          </cell>
          <cell r="JV114" t="str">
            <v/>
          </cell>
          <cell r="JW114" t="str">
            <v/>
          </cell>
          <cell r="JX114" t="str">
            <v/>
          </cell>
          <cell r="JY114" t="str">
            <v/>
          </cell>
          <cell r="JZ114" t="str">
            <v/>
          </cell>
          <cell r="KA114" t="str">
            <v/>
          </cell>
          <cell r="KB114" t="str">
            <v/>
          </cell>
          <cell r="KC114" t="str">
            <v/>
          </cell>
          <cell r="KD114" t="str">
            <v/>
          </cell>
          <cell r="KE114" t="str">
            <v/>
          </cell>
          <cell r="KF114" t="str">
            <v/>
          </cell>
          <cell r="KG114" t="str">
            <v/>
          </cell>
          <cell r="KH114" t="str">
            <v/>
          </cell>
          <cell r="KI114" t="str">
            <v/>
          </cell>
          <cell r="KJ114" t="str">
            <v/>
          </cell>
          <cell r="KK114" t="str">
            <v/>
          </cell>
          <cell r="KL114" t="str">
            <v/>
          </cell>
          <cell r="KM114" t="str">
            <v/>
          </cell>
          <cell r="KN114" t="str">
            <v/>
          </cell>
          <cell r="KO114" t="str">
            <v/>
          </cell>
          <cell r="KP114" t="str">
            <v/>
          </cell>
          <cell r="KQ114" t="str">
            <v/>
          </cell>
          <cell r="KR114" t="str">
            <v/>
          </cell>
          <cell r="KS114" t="str">
            <v/>
          </cell>
          <cell r="KT114" t="str">
            <v/>
          </cell>
          <cell r="KU114" t="str">
            <v/>
          </cell>
          <cell r="KV114" t="str">
            <v/>
          </cell>
          <cell r="KW114" t="str">
            <v/>
          </cell>
          <cell r="KX114" t="str">
            <v/>
          </cell>
          <cell r="KY114">
            <v>7</v>
          </cell>
          <cell r="KZ114" t="str">
            <v>Village</v>
          </cell>
          <cell r="LA114" t="str">
            <v>Greendale</v>
          </cell>
          <cell r="LB114">
            <v>630000</v>
          </cell>
          <cell r="LC114" t="str">
            <v/>
          </cell>
          <cell r="LD114" t="str">
            <v/>
          </cell>
          <cell r="LE114" t="str">
            <v/>
          </cell>
          <cell r="LF114" t="str">
            <v/>
          </cell>
          <cell r="LG114" t="str">
            <v/>
          </cell>
          <cell r="LH114" t="str">
            <v/>
          </cell>
          <cell r="LI114" t="str">
            <v/>
          </cell>
          <cell r="LJ114" t="str">
            <v/>
          </cell>
          <cell r="LK114" t="str">
            <v/>
          </cell>
          <cell r="LL114" t="str">
            <v/>
          </cell>
          <cell r="LM114" t="str">
            <v/>
          </cell>
          <cell r="LN114" t="str">
            <v/>
          </cell>
          <cell r="LO114" t="str">
            <v/>
          </cell>
          <cell r="LP114" t="str">
            <v/>
          </cell>
          <cell r="LQ114" t="str">
            <v/>
          </cell>
          <cell r="LR114" t="str">
            <v/>
          </cell>
          <cell r="LS114" t="str">
            <v/>
          </cell>
          <cell r="LT114" t="str">
            <v/>
          </cell>
          <cell r="LU114">
            <v>630000</v>
          </cell>
          <cell r="LV114">
            <v>0</v>
          </cell>
          <cell r="LW114" t="str">
            <v/>
          </cell>
          <cell r="LX114" t="str">
            <v/>
          </cell>
          <cell r="LY114" t="str">
            <v/>
          </cell>
          <cell r="LZ114" t="str">
            <v/>
          </cell>
          <cell r="MA114" t="str">
            <v/>
          </cell>
          <cell r="MB114" t="str">
            <v/>
          </cell>
          <cell r="MC114" t="str">
            <v/>
          </cell>
          <cell r="MD114" t="str">
            <v/>
          </cell>
          <cell r="ME114" t="str">
            <v/>
          </cell>
          <cell r="MF114" t="str">
            <v/>
          </cell>
          <cell r="MG114" t="str">
            <v/>
          </cell>
          <cell r="MH114" t="str">
            <v/>
          </cell>
          <cell r="MI114" t="str">
            <v/>
          </cell>
          <cell r="MJ114" t="str">
            <v/>
          </cell>
          <cell r="MK114" t="str">
            <v/>
          </cell>
          <cell r="ML114" t="str">
            <v/>
          </cell>
          <cell r="MM114" t="str">
            <v/>
          </cell>
          <cell r="MN114" t="str">
            <v/>
          </cell>
          <cell r="MO114" t="str">
            <v/>
          </cell>
          <cell r="MP114" t="str">
            <v/>
          </cell>
          <cell r="MQ114" t="str">
            <v/>
          </cell>
          <cell r="MR114" t="str">
            <v>MCFLS Reciprocal Borrowing</v>
          </cell>
          <cell r="MS114">
            <v>9380</v>
          </cell>
          <cell r="MT114" t="str">
            <v/>
          </cell>
          <cell r="MU114" t="str">
            <v/>
          </cell>
          <cell r="MV114" t="str">
            <v/>
          </cell>
          <cell r="MW114" t="str">
            <v/>
          </cell>
          <cell r="MX114" t="str">
            <v/>
          </cell>
          <cell r="MY114" t="str">
            <v/>
          </cell>
          <cell r="MZ114">
            <v>0</v>
          </cell>
          <cell r="NA114" t="str">
            <v/>
          </cell>
          <cell r="NB114">
            <v>0</v>
          </cell>
          <cell r="NC114">
            <v>9380</v>
          </cell>
          <cell r="ND114" t="str">
            <v/>
          </cell>
          <cell r="NE114" t="str">
            <v/>
          </cell>
          <cell r="NF114">
            <v>0</v>
          </cell>
          <cell r="NG114" t="str">
            <v/>
          </cell>
          <cell r="NH114" t="str">
            <v/>
          </cell>
          <cell r="NI114" t="str">
            <v/>
          </cell>
          <cell r="NJ114" t="str">
            <v/>
          </cell>
          <cell r="NK114" t="str">
            <v/>
          </cell>
          <cell r="NL114" t="str">
            <v/>
          </cell>
          <cell r="NM114" t="str">
            <v/>
          </cell>
          <cell r="NN114" t="str">
            <v/>
          </cell>
          <cell r="NO114" t="str">
            <v/>
          </cell>
          <cell r="NP114">
            <v>0</v>
          </cell>
          <cell r="NQ114" t="str">
            <v>West Milwaukee</v>
          </cell>
          <cell r="NR114">
            <v>352</v>
          </cell>
          <cell r="NS114" t="str">
            <v/>
          </cell>
          <cell r="NT114" t="str">
            <v/>
          </cell>
          <cell r="NU114" t="str">
            <v/>
          </cell>
          <cell r="NV114" t="str">
            <v/>
          </cell>
          <cell r="NW114" t="str">
            <v/>
          </cell>
          <cell r="NX114" t="str">
            <v/>
          </cell>
          <cell r="NY114">
            <v>352</v>
          </cell>
          <cell r="NZ114">
            <v>46080</v>
          </cell>
          <cell r="OA114">
            <v>32068</v>
          </cell>
          <cell r="OB114">
            <v>717880</v>
          </cell>
        </row>
        <row r="115">
          <cell r="BM115" t="str">
            <v>WI0124</v>
          </cell>
          <cell r="BN115" t="str">
            <v/>
          </cell>
          <cell r="BO115" t="str">
            <v/>
          </cell>
          <cell r="BP115" t="str">
            <v>03</v>
          </cell>
          <cell r="BQ115" t="str">
            <v>WI</v>
          </cell>
          <cell r="BR115" t="str">
            <v/>
          </cell>
          <cell r="BS115" t="str">
            <v/>
          </cell>
          <cell r="BT115" t="str">
            <v>2019</v>
          </cell>
          <cell r="BU115" t="str">
            <v/>
          </cell>
          <cell r="BV115">
            <v>1</v>
          </cell>
          <cell r="BW115" t="str">
            <v/>
          </cell>
          <cell r="BX115" t="str">
            <v/>
          </cell>
          <cell r="BY115" t="str">
            <v/>
          </cell>
          <cell r="BZ115" t="str">
            <v/>
          </cell>
          <cell r="CA115" t="str">
            <v>Milwaukee County Federated Library System</v>
          </cell>
          <cell r="CB115" t="str">
            <v>Greenfield Public Library</v>
          </cell>
          <cell r="CC115" t="str">
            <v>Ms</v>
          </cell>
          <cell r="CD115" t="str">
            <v>Sheila</v>
          </cell>
          <cell r="CE115" t="str">
            <v>O'Brien</v>
          </cell>
          <cell r="CF115" t="str">
            <v>sheilao@greenfieldwi.us</v>
          </cell>
          <cell r="CG115" t="str">
            <v/>
          </cell>
          <cell r="CH115" t="str">
            <v/>
          </cell>
          <cell r="CI115" t="str">
            <v/>
          </cell>
          <cell r="CJ115" t="str">
            <v/>
          </cell>
          <cell r="CK115" t="str">
            <v/>
          </cell>
          <cell r="CL115" t="str">
            <v/>
          </cell>
          <cell r="CM115" t="str">
            <v>5310 W. Layton Ave.</v>
          </cell>
          <cell r="CN115" t="str">
            <v>5310 W. Layton Ave.</v>
          </cell>
          <cell r="CO115" t="str">
            <v>Greenfield</v>
          </cell>
          <cell r="CP115" t="str">
            <v>53220</v>
          </cell>
          <cell r="CQ115" t="str">
            <v>4011</v>
          </cell>
          <cell r="CR115" t="str">
            <v>Milwaukee</v>
          </cell>
          <cell r="CS115" t="str">
            <v>WI</v>
          </cell>
          <cell r="CT115" t="str">
            <v>(414)321-9595</v>
          </cell>
          <cell r="CU115" t="str">
            <v/>
          </cell>
          <cell r="CV115" t="str">
            <v/>
          </cell>
          <cell r="CW115" t="str">
            <v>(414)321-8595</v>
          </cell>
          <cell r="CX115">
            <v>36000</v>
          </cell>
          <cell r="CY115">
            <v>0</v>
          </cell>
          <cell r="CZ115" t="str">
            <v>CE</v>
          </cell>
          <cell r="DA115">
            <v>66</v>
          </cell>
          <cell r="DB115">
            <v>37</v>
          </cell>
          <cell r="DC115">
            <v>62</v>
          </cell>
          <cell r="DD115">
            <v>52</v>
          </cell>
          <cell r="DE115">
            <v>15</v>
          </cell>
          <cell r="DF115">
            <v>3372</v>
          </cell>
          <cell r="DG115">
            <v>2442</v>
          </cell>
          <cell r="DH115">
            <v>930</v>
          </cell>
          <cell r="DI115">
            <v>81898</v>
          </cell>
          <cell r="DJ115">
            <v>6511</v>
          </cell>
          <cell r="DK115">
            <v>166446</v>
          </cell>
          <cell r="DL115">
            <v>10782</v>
          </cell>
          <cell r="DM115">
            <v>323</v>
          </cell>
          <cell r="DN115">
            <v>54711</v>
          </cell>
          <cell r="DO115">
            <v>8972</v>
          </cell>
          <cell r="DP115">
            <v>710</v>
          </cell>
          <cell r="DQ115">
            <v>952</v>
          </cell>
          <cell r="DR115">
            <v>2793</v>
          </cell>
          <cell r="DS115" t="str">
            <v/>
          </cell>
          <cell r="DT115" t="str">
            <v>Periodical volumes- paper, periodicals--microfilm,eBook readers,cake pans,VHS to MP3/DVD converters</v>
          </cell>
          <cell r="DU115" t="str">
            <v/>
          </cell>
          <cell r="DV115" t="str">
            <v/>
          </cell>
          <cell r="DW115" t="str">
            <v/>
          </cell>
          <cell r="DX115" t="str">
            <v/>
          </cell>
          <cell r="DY115">
            <v>1</v>
          </cell>
          <cell r="DZ115">
            <v>4</v>
          </cell>
          <cell r="EA115">
            <v>50</v>
          </cell>
          <cell r="EB115">
            <v>55</v>
          </cell>
          <cell r="EC115">
            <v>113</v>
          </cell>
          <cell r="ED115">
            <v>326722</v>
          </cell>
          <cell r="EE115">
            <v>0.25066569999999999</v>
          </cell>
          <cell r="EF115">
            <v>5</v>
          </cell>
          <cell r="EG115" t="str">
            <v/>
          </cell>
          <cell r="EH115">
            <v>113</v>
          </cell>
          <cell r="EI115">
            <v>7544</v>
          </cell>
          <cell r="EJ115">
            <v>256953</v>
          </cell>
          <cell r="EK115">
            <v>105940</v>
          </cell>
          <cell r="EL115" t="str">
            <v/>
          </cell>
          <cell r="EM115" t="str">
            <v/>
          </cell>
          <cell r="EN115" t="str">
            <v/>
          </cell>
          <cell r="EO115" t="str">
            <v>Categorized ILL Transactions</v>
          </cell>
          <cell r="EP115">
            <v>42900</v>
          </cell>
          <cell r="EQ115">
            <v>47410</v>
          </cell>
          <cell r="ER115" t="str">
            <v/>
          </cell>
          <cell r="ES115" t="str">
            <v/>
          </cell>
          <cell r="ET115" t="str">
            <v/>
          </cell>
          <cell r="EU115">
            <v>116</v>
          </cell>
          <cell r="EV115">
            <v>42900</v>
          </cell>
          <cell r="EW115">
            <v>47526</v>
          </cell>
          <cell r="EX115" t="str">
            <v/>
          </cell>
          <cell r="EY115" t="str">
            <v/>
          </cell>
          <cell r="EZ115">
            <v>9518</v>
          </cell>
          <cell r="FA115">
            <v>8</v>
          </cell>
          <cell r="FB115">
            <v>9526</v>
          </cell>
          <cell r="FC115" t="str">
            <v>Survey Week(s)</v>
          </cell>
          <cell r="FD115">
            <v>20254</v>
          </cell>
          <cell r="FE115" t="str">
            <v>Actual Count</v>
          </cell>
          <cell r="FF115">
            <v>175565</v>
          </cell>
          <cell r="FG115" t="str">
            <v>Actual Count</v>
          </cell>
          <cell r="FH115">
            <v>23019</v>
          </cell>
          <cell r="FI115" t="str">
            <v>2</v>
          </cell>
          <cell r="FJ115">
            <v>40443</v>
          </cell>
          <cell r="FK115">
            <v>291126</v>
          </cell>
          <cell r="FL115" t="str">
            <v/>
          </cell>
          <cell r="FM115" t="str">
            <v/>
          </cell>
          <cell r="FN115">
            <v>881</v>
          </cell>
          <cell r="FO115">
            <v>3231</v>
          </cell>
          <cell r="FP115">
            <v>272</v>
          </cell>
          <cell r="FQ115">
            <v>4384</v>
          </cell>
          <cell r="FR115">
            <v>13720</v>
          </cell>
          <cell r="FS115">
            <v>9310</v>
          </cell>
          <cell r="FT115">
            <v>639</v>
          </cell>
          <cell r="FU115">
            <v>23669</v>
          </cell>
          <cell r="FV115">
            <v>1919</v>
          </cell>
          <cell r="FW115">
            <v>28053</v>
          </cell>
          <cell r="FX115">
            <v>280622</v>
          </cell>
          <cell r="FY115">
            <v>285006</v>
          </cell>
          <cell r="FZ115">
            <v>301</v>
          </cell>
          <cell r="GA115">
            <v>44</v>
          </cell>
          <cell r="GB115">
            <v>211</v>
          </cell>
          <cell r="GC115">
            <v>556</v>
          </cell>
          <cell r="GD115">
            <v>10678</v>
          </cell>
          <cell r="GE115">
            <v>470</v>
          </cell>
          <cell r="GF115">
            <v>2844</v>
          </cell>
          <cell r="GG115">
            <v>13992</v>
          </cell>
          <cell r="GH115">
            <v>42</v>
          </cell>
          <cell r="GI115">
            <v>27</v>
          </cell>
          <cell r="GJ115" t="str">
            <v>Ms.</v>
          </cell>
          <cell r="GK115" t="str">
            <v>Linda</v>
          </cell>
          <cell r="GL115" t="str">
            <v>Lubotsky</v>
          </cell>
          <cell r="GM115" t="str">
            <v>4801 W. Howard Avenue</v>
          </cell>
          <cell r="GN115" t="str">
            <v>Greenfield</v>
          </cell>
          <cell r="GO115" t="str">
            <v>53220</v>
          </cell>
          <cell r="GP115" t="str">
            <v>AldLubotsky@greenfieldwi.us</v>
          </cell>
          <cell r="GQ115" t="str">
            <v>Ms.</v>
          </cell>
          <cell r="GR115" t="str">
            <v>Robin</v>
          </cell>
          <cell r="GS115" t="str">
            <v>Bruhn</v>
          </cell>
          <cell r="GT115" t="str">
            <v>4312 S. 47th St.</v>
          </cell>
          <cell r="GU115" t="str">
            <v>Greenfield</v>
          </cell>
          <cell r="GV115" t="str">
            <v>53220</v>
          </cell>
          <cell r="GW115" t="str">
            <v>rbruhn13@gmail.com</v>
          </cell>
          <cell r="GX115" t="str">
            <v>Ms.</v>
          </cell>
          <cell r="GY115" t="str">
            <v>Mary Kay</v>
          </cell>
          <cell r="GZ115" t="str">
            <v>Knasinski</v>
          </cell>
          <cell r="HA115" t="str">
            <v>3275 S. Stonegate Cir. #104</v>
          </cell>
          <cell r="HB115" t="str">
            <v>New Berlin</v>
          </cell>
          <cell r="HC115" t="str">
            <v>53151</v>
          </cell>
          <cell r="HD115" t="str">
            <v>mkk2@uwm.edu</v>
          </cell>
          <cell r="HE115" t="str">
            <v>Mr.</v>
          </cell>
          <cell r="HF115" t="str">
            <v>Rick</v>
          </cell>
          <cell r="HG115" t="str">
            <v>L'Amie</v>
          </cell>
          <cell r="HH115" t="str">
            <v>6220 W. Leroy Avenue</v>
          </cell>
          <cell r="HI115" t="str">
            <v>Greenfield</v>
          </cell>
          <cell r="HJ115" t="str">
            <v>53220</v>
          </cell>
          <cell r="HK115" t="str">
            <v>rlamie@sbcglobal.net</v>
          </cell>
          <cell r="HL115" t="str">
            <v>Ms.</v>
          </cell>
          <cell r="HM115" t="str">
            <v>Jenna</v>
          </cell>
          <cell r="HN115" t="str">
            <v>Czaplewski</v>
          </cell>
          <cell r="HO115" t="str">
            <v>5047 S. 72nd St.</v>
          </cell>
          <cell r="HP115" t="str">
            <v>Greenfield</v>
          </cell>
          <cell r="HQ115" t="str">
            <v>53220</v>
          </cell>
          <cell r="HR115" t="str">
            <v>jenna.czaplewski@gmail.com</v>
          </cell>
          <cell r="HS115" t="str">
            <v>Mr.</v>
          </cell>
          <cell r="HT115" t="str">
            <v>Creston</v>
          </cell>
          <cell r="HU115" t="str">
            <v>Flemming</v>
          </cell>
          <cell r="HV115" t="str">
            <v>5001 S. 69th St.</v>
          </cell>
          <cell r="HW115" t="str">
            <v>Greenfield</v>
          </cell>
          <cell r="HX115" t="str">
            <v>53220</v>
          </cell>
          <cell r="HY115" t="str">
            <v>Creston2002@aol.com</v>
          </cell>
          <cell r="HZ115" t="str">
            <v>Ms.</v>
          </cell>
          <cell r="IA115" t="str">
            <v>Sue</v>
          </cell>
          <cell r="IB115" t="str">
            <v>DeWitt</v>
          </cell>
          <cell r="IC115" t="str">
            <v>5675 W. Abbott Ave.</v>
          </cell>
          <cell r="ID115" t="str">
            <v>Greenfield</v>
          </cell>
          <cell r="IE115" t="str">
            <v>53220</v>
          </cell>
          <cell r="IF115" t="str">
            <v>sdewitt@greenfied.k12.wi.us</v>
          </cell>
          <cell r="IG115" t="str">
            <v>Ms.</v>
          </cell>
          <cell r="IH115" t="str">
            <v>Teri</v>
          </cell>
          <cell r="II115" t="str">
            <v>Ryan</v>
          </cell>
          <cell r="IJ115" t="str">
            <v>4137 S. 101st St.</v>
          </cell>
          <cell r="IK115" t="str">
            <v>Greenfield</v>
          </cell>
          <cell r="IL115" t="str">
            <v>53228</v>
          </cell>
          <cell r="IM115" t="str">
            <v>TeriRyan@Aurora.org</v>
          </cell>
          <cell r="IN115" t="str">
            <v>Ms.</v>
          </cell>
          <cell r="IO115" t="str">
            <v>Melissa</v>
          </cell>
          <cell r="IP115" t="str">
            <v>Mendoza</v>
          </cell>
          <cell r="IQ115" t="str">
            <v>4920 S. 60th St.</v>
          </cell>
          <cell r="IR115" t="str">
            <v>Greenfield</v>
          </cell>
          <cell r="IS115" t="str">
            <v>53220</v>
          </cell>
          <cell r="IT115" t="str">
            <v>Healthcare.Professional.RN@gmail.com</v>
          </cell>
          <cell r="IU115" t="str">
            <v/>
          </cell>
          <cell r="IV115" t="str">
            <v/>
          </cell>
          <cell r="IW115" t="str">
            <v/>
          </cell>
          <cell r="IX115" t="str">
            <v/>
          </cell>
          <cell r="IY115" t="str">
            <v/>
          </cell>
          <cell r="IZ115" t="str">
            <v/>
          </cell>
          <cell r="JA115" t="str">
            <v/>
          </cell>
          <cell r="JB115" t="str">
            <v/>
          </cell>
          <cell r="JC115" t="str">
            <v/>
          </cell>
          <cell r="JD115" t="str">
            <v/>
          </cell>
          <cell r="JE115" t="str">
            <v/>
          </cell>
          <cell r="JF115" t="str">
            <v/>
          </cell>
          <cell r="JG115" t="str">
            <v/>
          </cell>
          <cell r="JH115" t="str">
            <v/>
          </cell>
          <cell r="JI115" t="str">
            <v/>
          </cell>
          <cell r="JJ115" t="str">
            <v/>
          </cell>
          <cell r="JK115" t="str">
            <v/>
          </cell>
          <cell r="JL115" t="str">
            <v/>
          </cell>
          <cell r="JM115" t="str">
            <v/>
          </cell>
          <cell r="JN115" t="str">
            <v/>
          </cell>
          <cell r="JO115" t="str">
            <v/>
          </cell>
          <cell r="JP115" t="str">
            <v/>
          </cell>
          <cell r="JQ115" t="str">
            <v/>
          </cell>
          <cell r="JR115" t="str">
            <v/>
          </cell>
          <cell r="JS115" t="str">
            <v/>
          </cell>
          <cell r="JT115" t="str">
            <v/>
          </cell>
          <cell r="JU115" t="str">
            <v/>
          </cell>
          <cell r="JV115" t="str">
            <v/>
          </cell>
          <cell r="JW115" t="str">
            <v/>
          </cell>
          <cell r="JX115" t="str">
            <v/>
          </cell>
          <cell r="JY115" t="str">
            <v/>
          </cell>
          <cell r="JZ115" t="str">
            <v/>
          </cell>
          <cell r="KA115" t="str">
            <v/>
          </cell>
          <cell r="KB115" t="str">
            <v/>
          </cell>
          <cell r="KC115" t="str">
            <v/>
          </cell>
          <cell r="KD115" t="str">
            <v/>
          </cell>
          <cell r="KE115" t="str">
            <v/>
          </cell>
          <cell r="KF115" t="str">
            <v/>
          </cell>
          <cell r="KG115" t="str">
            <v/>
          </cell>
          <cell r="KH115" t="str">
            <v/>
          </cell>
          <cell r="KI115" t="str">
            <v/>
          </cell>
          <cell r="KJ115" t="str">
            <v/>
          </cell>
          <cell r="KK115" t="str">
            <v/>
          </cell>
          <cell r="KL115" t="str">
            <v/>
          </cell>
          <cell r="KM115" t="str">
            <v/>
          </cell>
          <cell r="KN115" t="str">
            <v/>
          </cell>
          <cell r="KO115" t="str">
            <v/>
          </cell>
          <cell r="KP115" t="str">
            <v/>
          </cell>
          <cell r="KQ115" t="str">
            <v/>
          </cell>
          <cell r="KR115" t="str">
            <v/>
          </cell>
          <cell r="KS115" t="str">
            <v/>
          </cell>
          <cell r="KT115" t="str">
            <v/>
          </cell>
          <cell r="KU115" t="str">
            <v/>
          </cell>
          <cell r="KV115" t="str">
            <v/>
          </cell>
          <cell r="KW115" t="str">
            <v/>
          </cell>
          <cell r="KX115" t="str">
            <v/>
          </cell>
          <cell r="KY115">
            <v>9</v>
          </cell>
          <cell r="KZ115" t="str">
            <v>City</v>
          </cell>
          <cell r="LA115" t="str">
            <v>City of Greenfield</v>
          </cell>
          <cell r="LB115">
            <v>1271326</v>
          </cell>
          <cell r="LC115" t="str">
            <v/>
          </cell>
          <cell r="LD115" t="str">
            <v/>
          </cell>
          <cell r="LE115" t="str">
            <v/>
          </cell>
          <cell r="LF115" t="str">
            <v/>
          </cell>
          <cell r="LG115" t="str">
            <v/>
          </cell>
          <cell r="LH115" t="str">
            <v/>
          </cell>
          <cell r="LI115" t="str">
            <v/>
          </cell>
          <cell r="LJ115" t="str">
            <v/>
          </cell>
          <cell r="LK115" t="str">
            <v/>
          </cell>
          <cell r="LL115" t="str">
            <v/>
          </cell>
          <cell r="LM115" t="str">
            <v/>
          </cell>
          <cell r="LN115" t="str">
            <v/>
          </cell>
          <cell r="LO115" t="str">
            <v/>
          </cell>
          <cell r="LP115" t="str">
            <v/>
          </cell>
          <cell r="LQ115" t="str">
            <v/>
          </cell>
          <cell r="LR115" t="str">
            <v/>
          </cell>
          <cell r="LS115" t="str">
            <v/>
          </cell>
          <cell r="LT115" t="str">
            <v/>
          </cell>
          <cell r="LU115">
            <v>1271326</v>
          </cell>
          <cell r="LV115">
            <v>0</v>
          </cell>
          <cell r="LW115" t="str">
            <v/>
          </cell>
          <cell r="LX115">
            <v>0</v>
          </cell>
          <cell r="LY115" t="str">
            <v/>
          </cell>
          <cell r="LZ115" t="str">
            <v/>
          </cell>
          <cell r="MA115" t="str">
            <v/>
          </cell>
          <cell r="MB115" t="str">
            <v/>
          </cell>
          <cell r="MC115" t="str">
            <v/>
          </cell>
          <cell r="MD115" t="str">
            <v/>
          </cell>
          <cell r="ME115" t="str">
            <v/>
          </cell>
          <cell r="MF115" t="str">
            <v/>
          </cell>
          <cell r="MG115" t="str">
            <v/>
          </cell>
          <cell r="MH115" t="str">
            <v/>
          </cell>
          <cell r="MI115" t="str">
            <v/>
          </cell>
          <cell r="MJ115" t="str">
            <v/>
          </cell>
          <cell r="MK115" t="str">
            <v/>
          </cell>
          <cell r="ML115" t="str">
            <v/>
          </cell>
          <cell r="MM115" t="str">
            <v/>
          </cell>
          <cell r="MN115" t="str">
            <v/>
          </cell>
          <cell r="MO115" t="str">
            <v/>
          </cell>
          <cell r="MP115" t="str">
            <v/>
          </cell>
          <cell r="MQ115">
            <v>0</v>
          </cell>
          <cell r="MR115" t="str">
            <v>MCFLS Reciprocal Borrowing</v>
          </cell>
          <cell r="MS115">
            <v>40705</v>
          </cell>
          <cell r="MT115" t="str">
            <v/>
          </cell>
          <cell r="MU115" t="str">
            <v/>
          </cell>
          <cell r="MV115" t="str">
            <v/>
          </cell>
          <cell r="MW115" t="str">
            <v/>
          </cell>
          <cell r="MX115" t="str">
            <v/>
          </cell>
          <cell r="MY115" t="str">
            <v/>
          </cell>
          <cell r="MZ115">
            <v>0</v>
          </cell>
          <cell r="NA115" t="str">
            <v/>
          </cell>
          <cell r="NB115" t="str">
            <v/>
          </cell>
          <cell r="NC115">
            <v>40705</v>
          </cell>
          <cell r="ND115" t="str">
            <v/>
          </cell>
          <cell r="NE115" t="str">
            <v/>
          </cell>
          <cell r="NF115">
            <v>0</v>
          </cell>
          <cell r="NG115" t="str">
            <v/>
          </cell>
          <cell r="NH115" t="str">
            <v/>
          </cell>
          <cell r="NI115" t="str">
            <v/>
          </cell>
          <cell r="NJ115" t="str">
            <v/>
          </cell>
          <cell r="NK115" t="str">
            <v/>
          </cell>
          <cell r="NL115" t="str">
            <v/>
          </cell>
          <cell r="NM115" t="str">
            <v/>
          </cell>
          <cell r="NN115" t="str">
            <v/>
          </cell>
          <cell r="NO115" t="str">
            <v/>
          </cell>
          <cell r="NP115">
            <v>0</v>
          </cell>
          <cell r="NQ115" t="str">
            <v>West Milwaukee</v>
          </cell>
          <cell r="NR115">
            <v>1095</v>
          </cell>
          <cell r="NS115" t="str">
            <v/>
          </cell>
          <cell r="NT115" t="str">
            <v/>
          </cell>
          <cell r="NU115" t="str">
            <v/>
          </cell>
          <cell r="NV115" t="str">
            <v/>
          </cell>
          <cell r="NW115" t="str">
            <v/>
          </cell>
          <cell r="NX115" t="str">
            <v/>
          </cell>
          <cell r="NY115">
            <v>1095</v>
          </cell>
          <cell r="NZ115">
            <v>18551</v>
          </cell>
          <cell r="OA115">
            <v>76344</v>
          </cell>
          <cell r="OB115">
            <v>1408021</v>
          </cell>
        </row>
        <row r="116">
          <cell r="BM116" t="str">
            <v>WI0126</v>
          </cell>
          <cell r="BN116" t="str">
            <v/>
          </cell>
          <cell r="BO116" t="str">
            <v/>
          </cell>
          <cell r="BP116" t="str">
            <v>03</v>
          </cell>
          <cell r="BQ116" t="str">
            <v>WI</v>
          </cell>
          <cell r="BR116" t="str">
            <v/>
          </cell>
          <cell r="BS116" t="str">
            <v/>
          </cell>
          <cell r="BT116" t="str">
            <v>2019</v>
          </cell>
          <cell r="BU116" t="str">
            <v/>
          </cell>
          <cell r="BV116">
            <v>2</v>
          </cell>
          <cell r="BW116" t="str">
            <v/>
          </cell>
          <cell r="BX116" t="str">
            <v/>
          </cell>
          <cell r="BY116" t="str">
            <v/>
          </cell>
          <cell r="BZ116" t="str">
            <v/>
          </cell>
          <cell r="CA116" t="str">
            <v>Milwaukee County Federated Library System</v>
          </cell>
          <cell r="CB116" t="str">
            <v>Hales Corners Public Library</v>
          </cell>
          <cell r="CC116" t="str">
            <v>Ms</v>
          </cell>
          <cell r="CD116" t="str">
            <v>Patricia</v>
          </cell>
          <cell r="CE116" t="str">
            <v>Laughlin</v>
          </cell>
          <cell r="CF116" t="str">
            <v>pat.laughlin@halescornerslibrary.org</v>
          </cell>
          <cell r="CG116" t="str">
            <v/>
          </cell>
          <cell r="CH116" t="str">
            <v/>
          </cell>
          <cell r="CI116" t="str">
            <v/>
          </cell>
          <cell r="CJ116" t="str">
            <v/>
          </cell>
          <cell r="CK116" t="str">
            <v/>
          </cell>
          <cell r="CL116" t="str">
            <v/>
          </cell>
          <cell r="CM116" t="str">
            <v>5885 S. 116th St.</v>
          </cell>
          <cell r="CN116" t="str">
            <v>5885 S. 116th St.</v>
          </cell>
          <cell r="CO116" t="str">
            <v>Hales Corners</v>
          </cell>
          <cell r="CP116" t="str">
            <v>53130</v>
          </cell>
          <cell r="CQ116" t="str">
            <v>1707</v>
          </cell>
          <cell r="CR116" t="str">
            <v>Milwaukee</v>
          </cell>
          <cell r="CS116" t="str">
            <v>WI</v>
          </cell>
          <cell r="CT116" t="str">
            <v>(414)529-6150</v>
          </cell>
          <cell r="CU116" t="str">
            <v/>
          </cell>
          <cell r="CV116" t="str">
            <v/>
          </cell>
          <cell r="CW116" t="str">
            <v/>
          </cell>
          <cell r="CX116">
            <v>7438</v>
          </cell>
          <cell r="CY116">
            <v>0</v>
          </cell>
          <cell r="CZ116" t="str">
            <v>CE</v>
          </cell>
          <cell r="DA116">
            <v>61</v>
          </cell>
          <cell r="DB116">
            <v>38</v>
          </cell>
          <cell r="DC116">
            <v>57</v>
          </cell>
          <cell r="DD116">
            <v>52</v>
          </cell>
          <cell r="DE116">
            <v>14</v>
          </cell>
          <cell r="DF116">
            <v>3116</v>
          </cell>
          <cell r="DG116">
            <v>2318</v>
          </cell>
          <cell r="DH116">
            <v>798</v>
          </cell>
          <cell r="DI116">
            <v>36610</v>
          </cell>
          <cell r="DJ116">
            <v>2606</v>
          </cell>
          <cell r="DK116">
            <v>166446</v>
          </cell>
          <cell r="DL116">
            <v>4941</v>
          </cell>
          <cell r="DM116">
            <v>381</v>
          </cell>
          <cell r="DN116">
            <v>54711</v>
          </cell>
          <cell r="DO116">
            <v>6543</v>
          </cell>
          <cell r="DP116">
            <v>599</v>
          </cell>
          <cell r="DQ116">
            <v>952</v>
          </cell>
          <cell r="DR116">
            <v>1112</v>
          </cell>
          <cell r="DS116" t="str">
            <v/>
          </cell>
          <cell r="DT116" t="str">
            <v/>
          </cell>
          <cell r="DU116" t="str">
            <v/>
          </cell>
          <cell r="DV116" t="str">
            <v/>
          </cell>
          <cell r="DW116" t="str">
            <v/>
          </cell>
          <cell r="DX116" t="str">
            <v/>
          </cell>
          <cell r="DY116">
            <v>4</v>
          </cell>
          <cell r="DZ116">
            <v>4</v>
          </cell>
          <cell r="EA116">
            <v>50</v>
          </cell>
          <cell r="EB116">
            <v>58</v>
          </cell>
          <cell r="EC116">
            <v>92</v>
          </cell>
          <cell r="ED116">
            <v>271465</v>
          </cell>
          <cell r="EE116">
            <v>0.1348608</v>
          </cell>
          <cell r="EF116">
            <v>8</v>
          </cell>
          <cell r="EG116" t="str">
            <v/>
          </cell>
          <cell r="EH116">
            <v>92</v>
          </cell>
          <cell r="EI116">
            <v>3586</v>
          </cell>
          <cell r="EJ116">
            <v>117181</v>
          </cell>
          <cell r="EK116">
            <v>55909</v>
          </cell>
          <cell r="EL116" t="str">
            <v/>
          </cell>
          <cell r="EM116" t="str">
            <v/>
          </cell>
          <cell r="EN116" t="str">
            <v/>
          </cell>
          <cell r="EO116" t="str">
            <v>Categorized ILL Transactions</v>
          </cell>
          <cell r="EP116">
            <v>25627</v>
          </cell>
          <cell r="EQ116">
            <v>23765</v>
          </cell>
          <cell r="ER116" t="str">
            <v/>
          </cell>
          <cell r="ES116" t="str">
            <v/>
          </cell>
          <cell r="ET116" t="str">
            <v/>
          </cell>
          <cell r="EU116" t="str">
            <v/>
          </cell>
          <cell r="EV116">
            <v>25627</v>
          </cell>
          <cell r="EW116">
            <v>23765</v>
          </cell>
          <cell r="EX116" t="str">
            <v/>
          </cell>
          <cell r="EY116" t="str">
            <v/>
          </cell>
          <cell r="EZ116">
            <v>2548</v>
          </cell>
          <cell r="FA116">
            <v>4</v>
          </cell>
          <cell r="FB116">
            <v>2552</v>
          </cell>
          <cell r="FC116" t="str">
            <v>Actual Count</v>
          </cell>
          <cell r="FD116">
            <v>5319</v>
          </cell>
          <cell r="FE116" t="str">
            <v>Actual Count</v>
          </cell>
          <cell r="FF116">
            <v>65811</v>
          </cell>
          <cell r="FG116" t="str">
            <v>Actual Count</v>
          </cell>
          <cell r="FH116">
            <v>6184</v>
          </cell>
          <cell r="FI116" t="str">
            <v>2</v>
          </cell>
          <cell r="FJ116">
            <v>17046</v>
          </cell>
          <cell r="FK116" t="str">
            <v/>
          </cell>
          <cell r="FL116" t="str">
            <v/>
          </cell>
          <cell r="FM116" t="str">
            <v/>
          </cell>
          <cell r="FN116">
            <v>548</v>
          </cell>
          <cell r="FO116">
            <v>1403</v>
          </cell>
          <cell r="FP116">
            <v>161</v>
          </cell>
          <cell r="FQ116">
            <v>2112</v>
          </cell>
          <cell r="FR116">
            <v>3096</v>
          </cell>
          <cell r="FS116">
            <v>2646</v>
          </cell>
          <cell r="FT116">
            <v>156</v>
          </cell>
          <cell r="FU116">
            <v>5898</v>
          </cell>
          <cell r="FV116">
            <v>508</v>
          </cell>
          <cell r="FW116">
            <v>8010</v>
          </cell>
          <cell r="FX116">
            <v>123079</v>
          </cell>
          <cell r="FY116">
            <v>125191</v>
          </cell>
          <cell r="FZ116">
            <v>190</v>
          </cell>
          <cell r="GA116">
            <v>7</v>
          </cell>
          <cell r="GB116">
            <v>134</v>
          </cell>
          <cell r="GC116">
            <v>331</v>
          </cell>
          <cell r="GD116">
            <v>4838</v>
          </cell>
          <cell r="GE116">
            <v>68</v>
          </cell>
          <cell r="GF116">
            <v>1310</v>
          </cell>
          <cell r="GG116">
            <v>6216</v>
          </cell>
          <cell r="GH116">
            <v>12</v>
          </cell>
          <cell r="GI116">
            <v>10</v>
          </cell>
          <cell r="GJ116" t="str">
            <v>Mr.</v>
          </cell>
          <cell r="GK116" t="str">
            <v>Christopher</v>
          </cell>
          <cell r="GL116" t="str">
            <v>D'Acquisto</v>
          </cell>
          <cell r="GM116" t="str">
            <v>Edgerton Elementary</v>
          </cell>
          <cell r="GN116" t="str">
            <v>Hales Corners</v>
          </cell>
          <cell r="GO116" t="str">
            <v>53130</v>
          </cell>
          <cell r="GP116" t="str">
            <v>cdacquisto@whitnall.com</v>
          </cell>
          <cell r="GQ116" t="str">
            <v>Ms.</v>
          </cell>
          <cell r="GR116" t="str">
            <v>Lindy</v>
          </cell>
          <cell r="GS116" t="str">
            <v>Hertel</v>
          </cell>
          <cell r="GT116" t="str">
            <v>12241 W. Godsell</v>
          </cell>
          <cell r="GU116" t="str">
            <v>Hales Corners</v>
          </cell>
          <cell r="GV116" t="str">
            <v>53130</v>
          </cell>
          <cell r="GW116" t="str">
            <v>hertel2011@wi.rr.com</v>
          </cell>
          <cell r="GX116" t="str">
            <v>Mr.</v>
          </cell>
          <cell r="GY116" t="str">
            <v>Michael</v>
          </cell>
          <cell r="GZ116" t="str">
            <v>Hug</v>
          </cell>
          <cell r="HA116" t="str">
            <v>5725 S. 116th Street</v>
          </cell>
          <cell r="HB116" t="str">
            <v>Hales Corners</v>
          </cell>
          <cell r="HC116" t="str">
            <v>53130</v>
          </cell>
          <cell r="HD116" t="str">
            <v>mhug@8financial.com</v>
          </cell>
          <cell r="HE116" t="str">
            <v>Ms.</v>
          </cell>
          <cell r="HF116" t="str">
            <v>MaryAnn</v>
          </cell>
          <cell r="HG116" t="str">
            <v>Lindberg</v>
          </cell>
          <cell r="HH116" t="str">
            <v>5501 S. New Berlin Road</v>
          </cell>
          <cell r="HI116" t="str">
            <v>Hales Corners</v>
          </cell>
          <cell r="HJ116" t="str">
            <v>53130</v>
          </cell>
          <cell r="HK116" t="str">
            <v>maryann.lindberg@gmail.com</v>
          </cell>
          <cell r="HL116" t="str">
            <v>Ms.</v>
          </cell>
          <cell r="HM116" t="str">
            <v>Beth</v>
          </cell>
          <cell r="HN116" t="str">
            <v>Ludwig</v>
          </cell>
          <cell r="HO116" t="str">
            <v>10823 W. Godsell Avenue</v>
          </cell>
          <cell r="HP116" t="str">
            <v>Hales Corners</v>
          </cell>
          <cell r="HQ116" t="str">
            <v>53130</v>
          </cell>
          <cell r="HR116" t="str">
            <v>budbeth1@gmail.com</v>
          </cell>
          <cell r="HS116" t="str">
            <v>Mr.</v>
          </cell>
          <cell r="HT116" t="str">
            <v>Patricia</v>
          </cell>
          <cell r="HU116" t="str">
            <v>Waldoch</v>
          </cell>
          <cell r="HV116" t="str">
            <v>11810 Indian Trail</v>
          </cell>
          <cell r="HW116" t="str">
            <v>Hales Corners</v>
          </cell>
          <cell r="HX116" t="str">
            <v>53130</v>
          </cell>
          <cell r="HY116" t="str">
            <v>wpatty42@gmail.com</v>
          </cell>
          <cell r="HZ116" t="str">
            <v>Ms.</v>
          </cell>
          <cell r="IA116" t="str">
            <v>Crystal</v>
          </cell>
          <cell r="IB116" t="str">
            <v>Rogall</v>
          </cell>
          <cell r="IC116" t="str">
            <v>9610 W. Meadow Park Drive</v>
          </cell>
          <cell r="ID116" t="str">
            <v>Hales Corners</v>
          </cell>
          <cell r="IE116" t="str">
            <v>53130</v>
          </cell>
          <cell r="IF116" t="str">
            <v>irish.rogall@gmail.com</v>
          </cell>
          <cell r="IG116" t="str">
            <v/>
          </cell>
          <cell r="IH116" t="str">
            <v/>
          </cell>
          <cell r="II116" t="str">
            <v/>
          </cell>
          <cell r="IJ116" t="str">
            <v/>
          </cell>
          <cell r="IK116" t="str">
            <v/>
          </cell>
          <cell r="IL116" t="str">
            <v/>
          </cell>
          <cell r="IM116" t="str">
            <v/>
          </cell>
          <cell r="IN116" t="str">
            <v/>
          </cell>
          <cell r="IO116" t="str">
            <v/>
          </cell>
          <cell r="IP116" t="str">
            <v/>
          </cell>
          <cell r="IQ116" t="str">
            <v/>
          </cell>
          <cell r="IR116" t="str">
            <v/>
          </cell>
          <cell r="IS116" t="str">
            <v/>
          </cell>
          <cell r="IT116" t="str">
            <v/>
          </cell>
          <cell r="IU116" t="str">
            <v/>
          </cell>
          <cell r="IV116" t="str">
            <v/>
          </cell>
          <cell r="IW116" t="str">
            <v/>
          </cell>
          <cell r="IX116" t="str">
            <v/>
          </cell>
          <cell r="IY116" t="str">
            <v/>
          </cell>
          <cell r="IZ116" t="str">
            <v/>
          </cell>
          <cell r="JA116" t="str">
            <v/>
          </cell>
          <cell r="JB116" t="str">
            <v/>
          </cell>
          <cell r="JC116" t="str">
            <v/>
          </cell>
          <cell r="JD116" t="str">
            <v/>
          </cell>
          <cell r="JE116" t="str">
            <v/>
          </cell>
          <cell r="JF116" t="str">
            <v/>
          </cell>
          <cell r="JG116" t="str">
            <v/>
          </cell>
          <cell r="JH116" t="str">
            <v/>
          </cell>
          <cell r="JI116" t="str">
            <v/>
          </cell>
          <cell r="JJ116" t="str">
            <v/>
          </cell>
          <cell r="JK116" t="str">
            <v/>
          </cell>
          <cell r="JL116" t="str">
            <v/>
          </cell>
          <cell r="JM116" t="str">
            <v/>
          </cell>
          <cell r="JN116" t="str">
            <v/>
          </cell>
          <cell r="JO116" t="str">
            <v/>
          </cell>
          <cell r="JP116" t="str">
            <v/>
          </cell>
          <cell r="JQ116" t="str">
            <v/>
          </cell>
          <cell r="JR116" t="str">
            <v/>
          </cell>
          <cell r="JS116" t="str">
            <v/>
          </cell>
          <cell r="JT116" t="str">
            <v/>
          </cell>
          <cell r="JU116" t="str">
            <v/>
          </cell>
          <cell r="JV116" t="str">
            <v/>
          </cell>
          <cell r="JW116" t="str">
            <v/>
          </cell>
          <cell r="JX116" t="str">
            <v/>
          </cell>
          <cell r="JY116" t="str">
            <v/>
          </cell>
          <cell r="JZ116" t="str">
            <v/>
          </cell>
          <cell r="KA116" t="str">
            <v/>
          </cell>
          <cell r="KB116" t="str">
            <v/>
          </cell>
          <cell r="KC116" t="str">
            <v/>
          </cell>
          <cell r="KD116" t="str">
            <v/>
          </cell>
          <cell r="KE116" t="str">
            <v/>
          </cell>
          <cell r="KF116" t="str">
            <v/>
          </cell>
          <cell r="KG116" t="str">
            <v/>
          </cell>
          <cell r="KH116" t="str">
            <v/>
          </cell>
          <cell r="KI116" t="str">
            <v/>
          </cell>
          <cell r="KJ116" t="str">
            <v/>
          </cell>
          <cell r="KK116" t="str">
            <v/>
          </cell>
          <cell r="KL116" t="str">
            <v/>
          </cell>
          <cell r="KM116" t="str">
            <v/>
          </cell>
          <cell r="KN116" t="str">
            <v/>
          </cell>
          <cell r="KO116" t="str">
            <v/>
          </cell>
          <cell r="KP116" t="str">
            <v/>
          </cell>
          <cell r="KQ116" t="str">
            <v/>
          </cell>
          <cell r="KR116" t="str">
            <v/>
          </cell>
          <cell r="KS116" t="str">
            <v/>
          </cell>
          <cell r="KT116" t="str">
            <v/>
          </cell>
          <cell r="KU116" t="str">
            <v/>
          </cell>
          <cell r="KV116" t="str">
            <v/>
          </cell>
          <cell r="KW116" t="str">
            <v/>
          </cell>
          <cell r="KX116" t="str">
            <v/>
          </cell>
          <cell r="KY116">
            <v>7</v>
          </cell>
          <cell r="KZ116" t="str">
            <v>Village</v>
          </cell>
          <cell r="LA116" t="str">
            <v>Hales Corners</v>
          </cell>
          <cell r="LB116">
            <v>602291</v>
          </cell>
          <cell r="LC116" t="str">
            <v/>
          </cell>
          <cell r="LD116" t="str">
            <v/>
          </cell>
          <cell r="LE116" t="str">
            <v/>
          </cell>
          <cell r="LF116" t="str">
            <v/>
          </cell>
          <cell r="LG116" t="str">
            <v/>
          </cell>
          <cell r="LH116" t="str">
            <v/>
          </cell>
          <cell r="LI116" t="str">
            <v/>
          </cell>
          <cell r="LJ116" t="str">
            <v/>
          </cell>
          <cell r="LK116" t="str">
            <v/>
          </cell>
          <cell r="LL116" t="str">
            <v/>
          </cell>
          <cell r="LM116" t="str">
            <v/>
          </cell>
          <cell r="LN116" t="str">
            <v/>
          </cell>
          <cell r="LO116" t="str">
            <v/>
          </cell>
          <cell r="LP116" t="str">
            <v/>
          </cell>
          <cell r="LQ116" t="str">
            <v/>
          </cell>
          <cell r="LR116" t="str">
            <v/>
          </cell>
          <cell r="LS116" t="str">
            <v/>
          </cell>
          <cell r="LT116" t="str">
            <v/>
          </cell>
          <cell r="LU116">
            <v>602291</v>
          </cell>
          <cell r="LV116" t="str">
            <v/>
          </cell>
          <cell r="LW116" t="str">
            <v/>
          </cell>
          <cell r="LX116" t="str">
            <v/>
          </cell>
          <cell r="LY116" t="str">
            <v/>
          </cell>
          <cell r="LZ116" t="str">
            <v/>
          </cell>
          <cell r="MA116" t="str">
            <v/>
          </cell>
          <cell r="MB116" t="str">
            <v/>
          </cell>
          <cell r="MC116" t="str">
            <v/>
          </cell>
          <cell r="MD116" t="str">
            <v/>
          </cell>
          <cell r="ME116" t="str">
            <v/>
          </cell>
          <cell r="MF116" t="str">
            <v/>
          </cell>
          <cell r="MG116" t="str">
            <v/>
          </cell>
          <cell r="MH116" t="str">
            <v/>
          </cell>
          <cell r="MI116" t="str">
            <v/>
          </cell>
          <cell r="MJ116" t="str">
            <v/>
          </cell>
          <cell r="MK116" t="str">
            <v/>
          </cell>
          <cell r="ML116" t="str">
            <v/>
          </cell>
          <cell r="MM116" t="str">
            <v/>
          </cell>
          <cell r="MN116" t="str">
            <v/>
          </cell>
          <cell r="MO116" t="str">
            <v/>
          </cell>
          <cell r="MP116" t="str">
            <v/>
          </cell>
          <cell r="MQ116" t="str">
            <v/>
          </cell>
          <cell r="MR116" t="str">
            <v>MCFLS Reciprocal Borrowing</v>
          </cell>
          <cell r="MS116">
            <v>67892</v>
          </cell>
          <cell r="MT116" t="str">
            <v/>
          </cell>
          <cell r="MU116" t="str">
            <v/>
          </cell>
          <cell r="MV116" t="str">
            <v/>
          </cell>
          <cell r="MW116" t="str">
            <v/>
          </cell>
          <cell r="MX116" t="str">
            <v/>
          </cell>
          <cell r="MY116" t="str">
            <v/>
          </cell>
          <cell r="MZ116" t="str">
            <v/>
          </cell>
          <cell r="NA116" t="str">
            <v/>
          </cell>
          <cell r="NB116" t="str">
            <v/>
          </cell>
          <cell r="NC116">
            <v>67892</v>
          </cell>
          <cell r="ND116" t="str">
            <v/>
          </cell>
          <cell r="NE116" t="str">
            <v/>
          </cell>
          <cell r="NF116">
            <v>0</v>
          </cell>
          <cell r="NG116" t="str">
            <v/>
          </cell>
          <cell r="NH116" t="str">
            <v/>
          </cell>
          <cell r="NI116" t="str">
            <v/>
          </cell>
          <cell r="NJ116" t="str">
            <v/>
          </cell>
          <cell r="NK116" t="str">
            <v/>
          </cell>
          <cell r="NL116" t="str">
            <v/>
          </cell>
          <cell r="NM116" t="str">
            <v/>
          </cell>
          <cell r="NN116" t="str">
            <v/>
          </cell>
          <cell r="NO116" t="str">
            <v/>
          </cell>
          <cell r="NP116">
            <v>0</v>
          </cell>
          <cell r="NQ116" t="str">
            <v>West Milwaukee</v>
          </cell>
          <cell r="NR116">
            <v>1206</v>
          </cell>
          <cell r="NS116" t="str">
            <v/>
          </cell>
          <cell r="NT116" t="str">
            <v/>
          </cell>
          <cell r="NU116" t="str">
            <v/>
          </cell>
          <cell r="NV116" t="str">
            <v/>
          </cell>
          <cell r="NW116" t="str">
            <v/>
          </cell>
          <cell r="NX116" t="str">
            <v/>
          </cell>
          <cell r="NY116">
            <v>1206</v>
          </cell>
          <cell r="NZ116">
            <v>42933</v>
          </cell>
          <cell r="OA116">
            <v>9649</v>
          </cell>
          <cell r="OB116">
            <v>723971</v>
          </cell>
        </row>
        <row r="117">
          <cell r="BM117" t="str">
            <v>WI0199</v>
          </cell>
          <cell r="BN117" t="str">
            <v/>
          </cell>
          <cell r="BO117" t="str">
            <v/>
          </cell>
          <cell r="BP117" t="str">
            <v>03</v>
          </cell>
          <cell r="BQ117" t="str">
            <v>WI</v>
          </cell>
          <cell r="BR117" t="str">
            <v/>
          </cell>
          <cell r="BS117" t="str">
            <v/>
          </cell>
          <cell r="BT117" t="str">
            <v>2019</v>
          </cell>
          <cell r="BU117" t="str">
            <v/>
          </cell>
          <cell r="BV117">
            <v>1</v>
          </cell>
          <cell r="BW117" t="str">
            <v/>
          </cell>
          <cell r="BX117" t="str">
            <v/>
          </cell>
          <cell r="BY117" t="str">
            <v/>
          </cell>
          <cell r="BZ117" t="str">
            <v/>
          </cell>
          <cell r="CA117" t="str">
            <v>Milwaukee County Federated Library System</v>
          </cell>
          <cell r="CB117" t="str">
            <v>Milwaukee Public Library</v>
          </cell>
          <cell r="CC117" t="str">
            <v>Ms</v>
          </cell>
          <cell r="CD117" t="str">
            <v>Paula</v>
          </cell>
          <cell r="CE117" t="str">
            <v>Kiely</v>
          </cell>
          <cell r="CF117" t="str">
            <v>pkiely@milwaukee.gov</v>
          </cell>
          <cell r="CG117" t="str">
            <v/>
          </cell>
          <cell r="CH117" t="str">
            <v/>
          </cell>
          <cell r="CI117" t="str">
            <v/>
          </cell>
          <cell r="CJ117" t="str">
            <v/>
          </cell>
          <cell r="CK117" t="str">
            <v/>
          </cell>
          <cell r="CL117" t="str">
            <v/>
          </cell>
          <cell r="CM117" t="str">
            <v>814 W. Wisconsin Ave.</v>
          </cell>
          <cell r="CN117" t="str">
            <v>814 W. Wisconsin Ave.</v>
          </cell>
          <cell r="CO117" t="str">
            <v>Milwaukee</v>
          </cell>
          <cell r="CP117" t="str">
            <v>53233</v>
          </cell>
          <cell r="CQ117" t="str">
            <v>2309</v>
          </cell>
          <cell r="CR117" t="str">
            <v>Milwaukee</v>
          </cell>
          <cell r="CS117" t="str">
            <v>WI</v>
          </cell>
          <cell r="CT117" t="str">
            <v>(414)286-3000</v>
          </cell>
          <cell r="CU117" t="str">
            <v/>
          </cell>
          <cell r="CV117" t="str">
            <v/>
          </cell>
          <cell r="CW117" t="str">
            <v>(414)286-2794</v>
          </cell>
          <cell r="CX117">
            <v>651339</v>
          </cell>
          <cell r="CY117">
            <v>1</v>
          </cell>
          <cell r="CZ117" t="str">
            <v>CE</v>
          </cell>
          <cell r="DA117">
            <v>648</v>
          </cell>
          <cell r="DB117">
            <v>420</v>
          </cell>
          <cell r="DC117">
            <v>636</v>
          </cell>
          <cell r="DD117">
            <v>728</v>
          </cell>
          <cell r="DE117">
            <v>308</v>
          </cell>
          <cell r="DF117">
            <v>468048</v>
          </cell>
          <cell r="DG117">
            <v>272160</v>
          </cell>
          <cell r="DH117">
            <v>195888</v>
          </cell>
          <cell r="DI117">
            <v>2013182</v>
          </cell>
          <cell r="DJ117">
            <v>96846</v>
          </cell>
          <cell r="DK117">
            <v>166446</v>
          </cell>
          <cell r="DL117">
            <v>118431</v>
          </cell>
          <cell r="DM117">
            <v>6762</v>
          </cell>
          <cell r="DN117">
            <v>54711</v>
          </cell>
          <cell r="DO117">
            <v>117984</v>
          </cell>
          <cell r="DP117">
            <v>12772</v>
          </cell>
          <cell r="DQ117">
            <v>952</v>
          </cell>
          <cell r="DR117">
            <v>231070</v>
          </cell>
          <cell r="DS117" t="str">
            <v/>
          </cell>
          <cell r="DT117" t="str">
            <v>Kits, puppets, bound periodicals, microfilm, etc.</v>
          </cell>
          <cell r="DU117" t="str">
            <v/>
          </cell>
          <cell r="DV117" t="str">
            <v/>
          </cell>
          <cell r="DW117" t="str">
            <v/>
          </cell>
          <cell r="DX117" t="str">
            <v/>
          </cell>
          <cell r="DY117">
            <v>43</v>
          </cell>
          <cell r="DZ117">
            <v>4</v>
          </cell>
          <cell r="EA117">
            <v>50</v>
          </cell>
          <cell r="EB117">
            <v>97</v>
          </cell>
          <cell r="EC117">
            <v>991</v>
          </cell>
          <cell r="ED117">
            <v>2703864</v>
          </cell>
          <cell r="EE117">
            <v>0.74455740000000004</v>
          </cell>
          <cell r="EF117">
            <v>47</v>
          </cell>
          <cell r="EG117" t="str">
            <v/>
          </cell>
          <cell r="EH117">
            <v>991</v>
          </cell>
          <cell r="EI117">
            <v>116380</v>
          </cell>
          <cell r="EJ117">
            <v>1915701</v>
          </cell>
          <cell r="EK117">
            <v>712031</v>
          </cell>
          <cell r="EL117" t="str">
            <v/>
          </cell>
          <cell r="EM117" t="str">
            <v/>
          </cell>
          <cell r="EN117" t="str">
            <v/>
          </cell>
          <cell r="EO117" t="str">
            <v>Categorized ILL Transactions</v>
          </cell>
          <cell r="EP117">
            <v>311740</v>
          </cell>
          <cell r="EQ117">
            <v>176550</v>
          </cell>
          <cell r="ER117">
            <v>6815</v>
          </cell>
          <cell r="ES117">
            <v>766</v>
          </cell>
          <cell r="ET117">
            <v>1032</v>
          </cell>
          <cell r="EU117">
            <v>350</v>
          </cell>
          <cell r="EV117">
            <v>319587</v>
          </cell>
          <cell r="EW117">
            <v>177666</v>
          </cell>
          <cell r="EX117" t="str">
            <v/>
          </cell>
          <cell r="EY117" t="str">
            <v/>
          </cell>
          <cell r="EZ117">
            <v>480087</v>
          </cell>
          <cell r="FA117">
            <v>35</v>
          </cell>
          <cell r="FB117">
            <v>480122</v>
          </cell>
          <cell r="FC117" t="str">
            <v>Survey Week(s)</v>
          </cell>
          <cell r="FD117">
            <v>523427</v>
          </cell>
          <cell r="FE117" t="str">
            <v>Actual Count</v>
          </cell>
          <cell r="FF117">
            <v>1661128</v>
          </cell>
          <cell r="FG117" t="str">
            <v>Actual Count</v>
          </cell>
          <cell r="FH117">
            <v>336237</v>
          </cell>
          <cell r="FI117" t="str">
            <v>2</v>
          </cell>
          <cell r="FJ117">
            <v>1156122</v>
          </cell>
          <cell r="FK117">
            <v>1629818</v>
          </cell>
          <cell r="FL117" t="str">
            <v/>
          </cell>
          <cell r="FM117" t="str">
            <v/>
          </cell>
          <cell r="FN117">
            <v>150181</v>
          </cell>
          <cell r="FO117">
            <v>36243</v>
          </cell>
          <cell r="FP117">
            <v>21925</v>
          </cell>
          <cell r="FQ117">
            <v>208349</v>
          </cell>
          <cell r="FR117">
            <v>135670</v>
          </cell>
          <cell r="FS117">
            <v>126737</v>
          </cell>
          <cell r="FT117">
            <v>7634</v>
          </cell>
          <cell r="FU117">
            <v>270041</v>
          </cell>
          <cell r="FV117">
            <v>48081</v>
          </cell>
          <cell r="FW117">
            <v>478390</v>
          </cell>
          <cell r="FX117">
            <v>2185742</v>
          </cell>
          <cell r="FY117">
            <v>2394091</v>
          </cell>
          <cell r="FZ117">
            <v>3094</v>
          </cell>
          <cell r="GA117">
            <v>427</v>
          </cell>
          <cell r="GB117">
            <v>2393</v>
          </cell>
          <cell r="GC117">
            <v>5914</v>
          </cell>
          <cell r="GD117">
            <v>65147</v>
          </cell>
          <cell r="GE117">
            <v>7492</v>
          </cell>
          <cell r="GF117">
            <v>22309</v>
          </cell>
          <cell r="GG117">
            <v>94948</v>
          </cell>
          <cell r="GH117">
            <v>681</v>
          </cell>
          <cell r="GI117">
            <v>681</v>
          </cell>
          <cell r="GJ117" t="str">
            <v>Dr.</v>
          </cell>
          <cell r="GK117" t="str">
            <v>Michele</v>
          </cell>
          <cell r="GL117" t="str">
            <v>Bria</v>
          </cell>
          <cell r="GM117" t="str">
            <v>2110 W SCOTT ST</v>
          </cell>
          <cell r="GN117" t="str">
            <v>MILWAUKEE</v>
          </cell>
          <cell r="GO117" t="str">
            <v>53204-2077</v>
          </cell>
          <cell r="GP117" t="str">
            <v>mbria@journeyhouse.org</v>
          </cell>
          <cell r="GQ117" t="str">
            <v>Dr.</v>
          </cell>
          <cell r="GR117" t="str">
            <v>Jennifer</v>
          </cell>
          <cell r="GS117" t="str">
            <v>Smith</v>
          </cell>
          <cell r="GT117" t="str">
            <v>5225 W VLIET ST</v>
          </cell>
          <cell r="GU117" t="str">
            <v>MILWAUKEE</v>
          </cell>
          <cell r="GV117" t="str">
            <v>53208-2627</v>
          </cell>
          <cell r="GW117" t="str">
            <v>smithj2@milwaukee.k12.wi.us</v>
          </cell>
          <cell r="GX117" t="str">
            <v>Mr.</v>
          </cell>
          <cell r="GY117" t="str">
            <v>Chris</v>
          </cell>
          <cell r="GZ117" t="str">
            <v>Layden</v>
          </cell>
          <cell r="HA117" t="str">
            <v>100 W MANPOWER PL</v>
          </cell>
          <cell r="HB117" t="str">
            <v>MILWAUKEE</v>
          </cell>
          <cell r="HC117" t="str">
            <v>53212-4030</v>
          </cell>
          <cell r="HD117" t="str">
            <v>chris.layden@experis.com</v>
          </cell>
          <cell r="HE117" t="str">
            <v>Mr.</v>
          </cell>
          <cell r="HF117" t="str">
            <v>Matthew</v>
          </cell>
          <cell r="HG117" t="str">
            <v>Kowalski</v>
          </cell>
          <cell r="HH117" t="str">
            <v>2830 N 81st St</v>
          </cell>
          <cell r="HI117" t="str">
            <v>Milwaukee</v>
          </cell>
          <cell r="HJ117" t="str">
            <v>53222</v>
          </cell>
          <cell r="HK117" t="str">
            <v>mdkowalski@gmail.com</v>
          </cell>
          <cell r="HL117" t="str">
            <v>Dr.</v>
          </cell>
          <cell r="HM117" t="str">
            <v>Joan</v>
          </cell>
          <cell r="HN117" t="str">
            <v>Prince</v>
          </cell>
          <cell r="HO117" t="str">
            <v>PO BOX 413 CHAPMAN HALL 118</v>
          </cell>
          <cell r="HP117" t="str">
            <v>MILWAUKEE</v>
          </cell>
          <cell r="HQ117" t="str">
            <v>53201-0413</v>
          </cell>
          <cell r="HR117" t="str">
            <v>jprince@uwm.edu</v>
          </cell>
          <cell r="HS117" t="str">
            <v>Mr.</v>
          </cell>
          <cell r="HT117" t="str">
            <v>Nik</v>
          </cell>
          <cell r="HU117" t="str">
            <v>Kovac</v>
          </cell>
          <cell r="HV117" t="str">
            <v>200 E WELLS ST RM 205</v>
          </cell>
          <cell r="HW117" t="str">
            <v>MILWAUKEE</v>
          </cell>
          <cell r="HX117" t="str">
            <v>53202-3591</v>
          </cell>
          <cell r="HY117" t="str">
            <v>nkovac@milwaukee.gov</v>
          </cell>
          <cell r="HZ117" t="str">
            <v>Dr.</v>
          </cell>
          <cell r="IA117" t="str">
            <v>James</v>
          </cell>
          <cell r="IB117" t="str">
            <v>Marten</v>
          </cell>
          <cell r="IC117" t="str">
            <v>PO BOX 1881</v>
          </cell>
          <cell r="ID117" t="str">
            <v>MILWAUKEE</v>
          </cell>
          <cell r="IE117" t="str">
            <v>53201</v>
          </cell>
          <cell r="IF117" t="str">
            <v>james.marten@marquette.edu</v>
          </cell>
          <cell r="IG117" t="str">
            <v>Mr.</v>
          </cell>
          <cell r="IH117" t="str">
            <v>Michael</v>
          </cell>
          <cell r="II117" t="str">
            <v>Murphy</v>
          </cell>
          <cell r="IJ117" t="str">
            <v>200 E WELLS ST RM 205</v>
          </cell>
          <cell r="IK117" t="str">
            <v>MILWAUKEE</v>
          </cell>
          <cell r="IL117" t="str">
            <v>53202-3591</v>
          </cell>
          <cell r="IM117" t="str">
            <v>mmurph@milwaukee.gov</v>
          </cell>
          <cell r="IN117" t="str">
            <v>Mr.</v>
          </cell>
          <cell r="IO117" t="str">
            <v>Mark</v>
          </cell>
          <cell r="IP117" t="str">
            <v>Sain</v>
          </cell>
          <cell r="IQ117" t="str">
            <v>6126 N 118th St</v>
          </cell>
          <cell r="IR117" t="str">
            <v>MILWAUKEE</v>
          </cell>
          <cell r="IS117" t="str">
            <v>53225</v>
          </cell>
          <cell r="IT117" t="str">
            <v>marksain@att.net</v>
          </cell>
          <cell r="IU117" t="str">
            <v>Ms.</v>
          </cell>
          <cell r="IV117" t="str">
            <v>Milele</v>
          </cell>
          <cell r="IW117" t="str">
            <v>Coggs</v>
          </cell>
          <cell r="IX117" t="str">
            <v>200 E WELLS ST RM 205</v>
          </cell>
          <cell r="IY117" t="str">
            <v>MILWAUKEE</v>
          </cell>
          <cell r="IZ117" t="str">
            <v>53202-3591</v>
          </cell>
          <cell r="JA117" t="str">
            <v>mcoggs@milwaukee.gov</v>
          </cell>
          <cell r="JB117" t="str">
            <v>Ms.</v>
          </cell>
          <cell r="JC117" t="str">
            <v>Marcelia</v>
          </cell>
          <cell r="JD117" t="str">
            <v>Nicholson</v>
          </cell>
          <cell r="JE117" t="str">
            <v>901 N 9TH ST RM 201</v>
          </cell>
          <cell r="JF117" t="str">
            <v>MILWAUKEE</v>
          </cell>
          <cell r="JG117" t="str">
            <v>53233-1425</v>
          </cell>
          <cell r="JH117" t="str">
            <v>marcelia.nicholson@milwaukeecountyWI.gov</v>
          </cell>
          <cell r="JI117" t="str">
            <v>Mr.</v>
          </cell>
          <cell r="JJ117" t="str">
            <v>Larry</v>
          </cell>
          <cell r="JK117" t="str">
            <v>Miller</v>
          </cell>
          <cell r="JL117" t="str">
            <v>2584 N Farwell Ave</v>
          </cell>
          <cell r="JM117" t="str">
            <v>Milwaukee</v>
          </cell>
          <cell r="JN117" t="str">
            <v>53211</v>
          </cell>
          <cell r="JO117" t="str">
            <v>millerlf1@gmail.com</v>
          </cell>
          <cell r="JP117" t="str">
            <v/>
          </cell>
          <cell r="JQ117" t="str">
            <v/>
          </cell>
          <cell r="JR117" t="str">
            <v/>
          </cell>
          <cell r="JS117" t="str">
            <v/>
          </cell>
          <cell r="JT117" t="str">
            <v/>
          </cell>
          <cell r="JU117" t="str">
            <v/>
          </cell>
          <cell r="JV117" t="str">
            <v/>
          </cell>
          <cell r="JW117" t="str">
            <v/>
          </cell>
          <cell r="JX117" t="str">
            <v/>
          </cell>
          <cell r="JY117" t="str">
            <v/>
          </cell>
          <cell r="JZ117" t="str">
            <v/>
          </cell>
          <cell r="KA117" t="str">
            <v/>
          </cell>
          <cell r="KB117" t="str">
            <v/>
          </cell>
          <cell r="KC117" t="str">
            <v/>
          </cell>
          <cell r="KD117" t="str">
            <v/>
          </cell>
          <cell r="KE117" t="str">
            <v/>
          </cell>
          <cell r="KF117" t="str">
            <v/>
          </cell>
          <cell r="KG117" t="str">
            <v/>
          </cell>
          <cell r="KH117" t="str">
            <v/>
          </cell>
          <cell r="KI117" t="str">
            <v/>
          </cell>
          <cell r="KJ117" t="str">
            <v/>
          </cell>
          <cell r="KK117" t="str">
            <v/>
          </cell>
          <cell r="KL117" t="str">
            <v/>
          </cell>
          <cell r="KM117" t="str">
            <v/>
          </cell>
          <cell r="KN117" t="str">
            <v/>
          </cell>
          <cell r="KO117" t="str">
            <v/>
          </cell>
          <cell r="KP117" t="str">
            <v/>
          </cell>
          <cell r="KQ117" t="str">
            <v/>
          </cell>
          <cell r="KR117" t="str">
            <v/>
          </cell>
          <cell r="KS117" t="str">
            <v/>
          </cell>
          <cell r="KT117" t="str">
            <v/>
          </cell>
          <cell r="KU117" t="str">
            <v/>
          </cell>
          <cell r="KV117" t="str">
            <v/>
          </cell>
          <cell r="KW117" t="str">
            <v/>
          </cell>
          <cell r="KX117" t="str">
            <v/>
          </cell>
          <cell r="KY117">
            <v>12</v>
          </cell>
          <cell r="KZ117" t="str">
            <v>City</v>
          </cell>
          <cell r="LA117" t="str">
            <v>Milwaukee</v>
          </cell>
          <cell r="LB117">
            <v>22262461</v>
          </cell>
          <cell r="LC117" t="str">
            <v/>
          </cell>
          <cell r="LD117" t="str">
            <v/>
          </cell>
          <cell r="LE117" t="str">
            <v/>
          </cell>
          <cell r="LF117" t="str">
            <v/>
          </cell>
          <cell r="LG117" t="str">
            <v/>
          </cell>
          <cell r="LH117" t="str">
            <v/>
          </cell>
          <cell r="LI117" t="str">
            <v/>
          </cell>
          <cell r="LJ117" t="str">
            <v/>
          </cell>
          <cell r="LK117" t="str">
            <v/>
          </cell>
          <cell r="LL117" t="str">
            <v/>
          </cell>
          <cell r="LM117" t="str">
            <v/>
          </cell>
          <cell r="LN117" t="str">
            <v/>
          </cell>
          <cell r="LO117" t="str">
            <v/>
          </cell>
          <cell r="LP117" t="str">
            <v/>
          </cell>
          <cell r="LQ117" t="str">
            <v/>
          </cell>
          <cell r="LR117" t="str">
            <v/>
          </cell>
          <cell r="LS117" t="str">
            <v/>
          </cell>
          <cell r="LT117" t="str">
            <v/>
          </cell>
          <cell r="LU117">
            <v>22262461</v>
          </cell>
          <cell r="LV117" t="str">
            <v/>
          </cell>
          <cell r="LW117" t="str">
            <v/>
          </cell>
          <cell r="LX117" t="str">
            <v/>
          </cell>
          <cell r="LY117" t="str">
            <v/>
          </cell>
          <cell r="LZ117" t="str">
            <v/>
          </cell>
          <cell r="MA117" t="str">
            <v/>
          </cell>
          <cell r="MB117" t="str">
            <v/>
          </cell>
          <cell r="MC117" t="str">
            <v/>
          </cell>
          <cell r="MD117" t="str">
            <v/>
          </cell>
          <cell r="ME117" t="str">
            <v/>
          </cell>
          <cell r="MF117" t="str">
            <v/>
          </cell>
          <cell r="MG117" t="str">
            <v/>
          </cell>
          <cell r="MH117" t="str">
            <v/>
          </cell>
          <cell r="MI117" t="str">
            <v/>
          </cell>
          <cell r="MJ117" t="str">
            <v/>
          </cell>
          <cell r="MK117" t="str">
            <v/>
          </cell>
          <cell r="ML117" t="str">
            <v/>
          </cell>
          <cell r="MM117" t="str">
            <v/>
          </cell>
          <cell r="MN117" t="str">
            <v/>
          </cell>
          <cell r="MO117" t="str">
            <v/>
          </cell>
          <cell r="MP117" t="str">
            <v/>
          </cell>
          <cell r="MQ117" t="str">
            <v/>
          </cell>
          <cell r="MR117" t="str">
            <v>Resource Library Agreement</v>
          </cell>
          <cell r="MS117">
            <v>185596</v>
          </cell>
          <cell r="MT117" t="str">
            <v>Lease Agreement</v>
          </cell>
          <cell r="MU117">
            <v>129815</v>
          </cell>
          <cell r="MV117" t="str">
            <v>Bibliographic Database Development and Maintenance Agreement</v>
          </cell>
          <cell r="MW117">
            <v>435378</v>
          </cell>
          <cell r="MX117" t="str">
            <v>Interlibrary Loan Services Agreement</v>
          </cell>
          <cell r="MY117">
            <v>36450</v>
          </cell>
          <cell r="MZ117" t="str">
            <v/>
          </cell>
          <cell r="NA117" t="str">
            <v>Interlibrary Loan Services &amp; WI Talking Book &amp; Braille Library</v>
          </cell>
          <cell r="NB117">
            <v>980334</v>
          </cell>
          <cell r="NC117">
            <v>1767573</v>
          </cell>
          <cell r="ND117" t="str">
            <v>Field Work: Poety-Science Collaborations in Libraries &amp; Natural History Museums</v>
          </cell>
          <cell r="NE117" t="str">
            <v>N/A - Funded by the national Institute of Museum and Library Services through Poet's House</v>
          </cell>
          <cell r="NF117">
            <v>7500</v>
          </cell>
          <cell r="NG117" t="str">
            <v>Our Town: Gathering Art, Stories, and Place</v>
          </cell>
          <cell r="NH117" t="str">
            <v>17-4292-7063</v>
          </cell>
          <cell r="NI117">
            <v>100707</v>
          </cell>
          <cell r="NJ117" t="str">
            <v/>
          </cell>
          <cell r="NK117" t="str">
            <v/>
          </cell>
          <cell r="NL117" t="str">
            <v/>
          </cell>
          <cell r="NM117" t="str">
            <v/>
          </cell>
          <cell r="NN117" t="str">
            <v/>
          </cell>
          <cell r="NO117" t="str">
            <v/>
          </cell>
          <cell r="NP117">
            <v>108207</v>
          </cell>
          <cell r="NQ117" t="str">
            <v>West Milwaukee</v>
          </cell>
          <cell r="NR117">
            <v>14961</v>
          </cell>
          <cell r="NS117" t="str">
            <v/>
          </cell>
          <cell r="NT117" t="str">
            <v/>
          </cell>
          <cell r="NU117" t="str">
            <v/>
          </cell>
          <cell r="NV117" t="str">
            <v/>
          </cell>
          <cell r="NW117" t="str">
            <v/>
          </cell>
          <cell r="NX117" t="str">
            <v/>
          </cell>
          <cell r="NY117">
            <v>14961</v>
          </cell>
          <cell r="NZ117">
            <v>2341320</v>
          </cell>
          <cell r="OA117">
            <v>2007715</v>
          </cell>
          <cell r="OB117">
            <v>28502237</v>
          </cell>
        </row>
        <row r="118">
          <cell r="BM118" t="str">
            <v>WI0116</v>
          </cell>
          <cell r="BN118" t="str">
            <v/>
          </cell>
          <cell r="BO118" t="str">
            <v/>
          </cell>
          <cell r="BP118" t="str">
            <v>03</v>
          </cell>
          <cell r="BQ118" t="str">
            <v>WI</v>
          </cell>
          <cell r="BR118" t="str">
            <v/>
          </cell>
          <cell r="BS118" t="str">
            <v/>
          </cell>
          <cell r="BT118" t="str">
            <v>2019</v>
          </cell>
          <cell r="BU118" t="str">
            <v/>
          </cell>
          <cell r="BV118">
            <v>1</v>
          </cell>
          <cell r="BW118" t="str">
            <v/>
          </cell>
          <cell r="BX118" t="str">
            <v/>
          </cell>
          <cell r="BY118" t="str">
            <v/>
          </cell>
          <cell r="BZ118" t="str">
            <v/>
          </cell>
          <cell r="CA118" t="str">
            <v>Milwaukee County Federated Library System</v>
          </cell>
          <cell r="CB118" t="str">
            <v>North Shore Library</v>
          </cell>
          <cell r="CC118" t="str">
            <v>Ms</v>
          </cell>
          <cell r="CD118" t="str">
            <v>Susan</v>
          </cell>
          <cell r="CE118" t="str">
            <v>Draeger-Anderson</v>
          </cell>
          <cell r="CF118" t="str">
            <v>susan.draeger-anderson@mcfls.org</v>
          </cell>
          <cell r="CG118" t="str">
            <v/>
          </cell>
          <cell r="CH118" t="str">
            <v/>
          </cell>
          <cell r="CI118" t="str">
            <v/>
          </cell>
          <cell r="CJ118" t="str">
            <v/>
          </cell>
          <cell r="CK118" t="str">
            <v/>
          </cell>
          <cell r="CL118" t="str">
            <v/>
          </cell>
          <cell r="CM118" t="str">
            <v>6800 N. Port Washington Rd.</v>
          </cell>
          <cell r="CN118" t="str">
            <v>6800 N. Port Washington Rd.</v>
          </cell>
          <cell r="CO118" t="str">
            <v>Glendale</v>
          </cell>
          <cell r="CP118" t="str">
            <v>53217</v>
          </cell>
          <cell r="CQ118" t="str">
            <v>3920</v>
          </cell>
          <cell r="CR118" t="str">
            <v>Milwaukee</v>
          </cell>
          <cell r="CS118" t="str">
            <v>WI</v>
          </cell>
          <cell r="CT118" t="str">
            <v>(414)351-3461</v>
          </cell>
          <cell r="CU118" t="str">
            <v/>
          </cell>
          <cell r="CV118" t="str">
            <v/>
          </cell>
          <cell r="CW118" t="str">
            <v>(414)351-2975</v>
          </cell>
          <cell r="CX118">
            <v>16160</v>
          </cell>
          <cell r="CY118">
            <v>0</v>
          </cell>
          <cell r="CZ118" t="str">
            <v>CE</v>
          </cell>
          <cell r="DA118">
            <v>58</v>
          </cell>
          <cell r="DB118">
            <v>37</v>
          </cell>
          <cell r="DC118">
            <v>54</v>
          </cell>
          <cell r="DD118">
            <v>52</v>
          </cell>
          <cell r="DE118">
            <v>15</v>
          </cell>
          <cell r="DF118">
            <v>2956</v>
          </cell>
          <cell r="DG118">
            <v>2146</v>
          </cell>
          <cell r="DH118">
            <v>810</v>
          </cell>
          <cell r="DI118">
            <v>53839</v>
          </cell>
          <cell r="DJ118">
            <v>4256</v>
          </cell>
          <cell r="DK118">
            <v>166446</v>
          </cell>
          <cell r="DL118">
            <v>4190</v>
          </cell>
          <cell r="DM118">
            <v>155</v>
          </cell>
          <cell r="DN118">
            <v>54711</v>
          </cell>
          <cell r="DO118">
            <v>7328</v>
          </cell>
          <cell r="DP118">
            <v>326</v>
          </cell>
          <cell r="DQ118">
            <v>952</v>
          </cell>
          <cell r="DR118">
            <v>1830</v>
          </cell>
          <cell r="DS118" t="str">
            <v/>
          </cell>
          <cell r="DT118" t="str">
            <v>framed art, launchpads, kindle, puzzles, games, canning supplies,digital camera,telescope, keyboard</v>
          </cell>
          <cell r="DU118" t="str">
            <v/>
          </cell>
          <cell r="DV118" t="str">
            <v/>
          </cell>
          <cell r="DW118" t="str">
            <v/>
          </cell>
          <cell r="DX118" t="str">
            <v/>
          </cell>
          <cell r="DY118">
            <v>2</v>
          </cell>
          <cell r="DZ118">
            <v>4</v>
          </cell>
          <cell r="EA118">
            <v>50</v>
          </cell>
          <cell r="EB118">
            <v>56</v>
          </cell>
          <cell r="EC118">
            <v>153</v>
          </cell>
          <cell r="ED118">
            <v>289505</v>
          </cell>
          <cell r="EE118">
            <v>0.1859692</v>
          </cell>
          <cell r="EF118">
            <v>6</v>
          </cell>
          <cell r="EG118" t="str">
            <v/>
          </cell>
          <cell r="EH118">
            <v>153</v>
          </cell>
          <cell r="EI118">
            <v>4737</v>
          </cell>
          <cell r="EJ118">
            <v>223644</v>
          </cell>
          <cell r="EK118">
            <v>105311</v>
          </cell>
          <cell r="EL118" t="str">
            <v/>
          </cell>
          <cell r="EM118" t="str">
            <v/>
          </cell>
          <cell r="EN118" t="str">
            <v/>
          </cell>
          <cell r="EO118" t="str">
            <v>Categorized ILL Transactions</v>
          </cell>
          <cell r="EP118">
            <v>27831</v>
          </cell>
          <cell r="EQ118">
            <v>61249</v>
          </cell>
          <cell r="ER118" t="str">
            <v/>
          </cell>
          <cell r="ES118">
            <v>202</v>
          </cell>
          <cell r="ET118" t="str">
            <v/>
          </cell>
          <cell r="EU118" t="str">
            <v/>
          </cell>
          <cell r="EV118">
            <v>27831</v>
          </cell>
          <cell r="EW118">
            <v>61451</v>
          </cell>
          <cell r="EX118" t="str">
            <v/>
          </cell>
          <cell r="EY118" t="str">
            <v/>
          </cell>
          <cell r="EZ118">
            <v>9830</v>
          </cell>
          <cell r="FA118">
            <v>9</v>
          </cell>
          <cell r="FB118">
            <v>9839</v>
          </cell>
          <cell r="FC118" t="str">
            <v>Survey Week(s)</v>
          </cell>
          <cell r="FD118">
            <v>4004</v>
          </cell>
          <cell r="FE118" t="str">
            <v>Actual Count</v>
          </cell>
          <cell r="FF118">
            <v>117928</v>
          </cell>
          <cell r="FG118" t="str">
            <v>Actual Count</v>
          </cell>
          <cell r="FH118">
            <v>15644</v>
          </cell>
          <cell r="FI118" t="str">
            <v>2</v>
          </cell>
          <cell r="FJ118">
            <v>29426</v>
          </cell>
          <cell r="FK118">
            <v>39175</v>
          </cell>
          <cell r="FL118" t="str">
            <v/>
          </cell>
          <cell r="FM118" t="str">
            <v/>
          </cell>
          <cell r="FN118">
            <v>355</v>
          </cell>
          <cell r="FO118">
            <v>8039</v>
          </cell>
          <cell r="FP118">
            <v>722</v>
          </cell>
          <cell r="FQ118">
            <v>9116</v>
          </cell>
          <cell r="FR118">
            <v>20203</v>
          </cell>
          <cell r="FS118">
            <v>15681</v>
          </cell>
          <cell r="FT118">
            <v>652</v>
          </cell>
          <cell r="FU118">
            <v>36536</v>
          </cell>
          <cell r="FV118">
            <v>2952</v>
          </cell>
          <cell r="FW118">
            <v>45652</v>
          </cell>
          <cell r="FX118">
            <v>260180</v>
          </cell>
          <cell r="FY118">
            <v>269296</v>
          </cell>
          <cell r="FZ118">
            <v>241</v>
          </cell>
          <cell r="GA118">
            <v>25</v>
          </cell>
          <cell r="GB118">
            <v>211</v>
          </cell>
          <cell r="GC118">
            <v>477</v>
          </cell>
          <cell r="GD118">
            <v>4975</v>
          </cell>
          <cell r="GE118">
            <v>215</v>
          </cell>
          <cell r="GF118">
            <v>3745</v>
          </cell>
          <cell r="GG118">
            <v>8935</v>
          </cell>
          <cell r="GH118">
            <v>26</v>
          </cell>
          <cell r="GI118">
            <v>22</v>
          </cell>
          <cell r="GJ118" t="str">
            <v>Mr.</v>
          </cell>
          <cell r="GK118" t="str">
            <v>Kurt</v>
          </cell>
          <cell r="GL118" t="str">
            <v>Glaisner</v>
          </cell>
          <cell r="GM118" t="str">
            <v>945 W Calumet Road</v>
          </cell>
          <cell r="GN118" t="str">
            <v>River Hills</v>
          </cell>
          <cell r="GO118" t="str">
            <v>53217</v>
          </cell>
          <cell r="GP118" t="str">
            <v>kfg101@gmail.com</v>
          </cell>
          <cell r="GQ118" t="str">
            <v>Mr.</v>
          </cell>
          <cell r="GR118" t="str">
            <v>Dan</v>
          </cell>
          <cell r="GS118" t="str">
            <v>Rosenfeld</v>
          </cell>
          <cell r="GT118" t="str">
            <v>9280 N Broadmoor Road</v>
          </cell>
          <cell r="GU118" t="str">
            <v>Bayside</v>
          </cell>
          <cell r="GV118" t="str">
            <v>53217</v>
          </cell>
          <cell r="GW118" t="str">
            <v>drosenfeld@midamericagrp.com</v>
          </cell>
          <cell r="GX118" t="str">
            <v>Ms.</v>
          </cell>
          <cell r="GY118" t="str">
            <v>Carol</v>
          </cell>
          <cell r="GZ118" t="str">
            <v>Pierner</v>
          </cell>
          <cell r="HA118" t="str">
            <v>5505 N. Shasta Drive</v>
          </cell>
          <cell r="HB118" t="str">
            <v>Glendale</v>
          </cell>
          <cell r="HC118" t="str">
            <v>53209</v>
          </cell>
          <cell r="HD118" t="str">
            <v>none</v>
          </cell>
          <cell r="HE118" t="str">
            <v>Ms.</v>
          </cell>
          <cell r="HF118" t="str">
            <v>JoAnn</v>
          </cell>
          <cell r="HG118" t="str">
            <v>Shaw</v>
          </cell>
          <cell r="HH118" t="str">
            <v>5792 North Argyle Avenue</v>
          </cell>
          <cell r="HI118" t="str">
            <v>Glendale</v>
          </cell>
          <cell r="HJ118" t="str">
            <v>53209</v>
          </cell>
          <cell r="HK118" t="str">
            <v>joann.shaw@glendale-wi.gov</v>
          </cell>
          <cell r="HL118" t="str">
            <v>Ms.</v>
          </cell>
          <cell r="HM118" t="str">
            <v>Marilyn</v>
          </cell>
          <cell r="HN118" t="str">
            <v>Franklin</v>
          </cell>
          <cell r="HO118" t="str">
            <v>7870 N Regent Road</v>
          </cell>
          <cell r="HP118" t="str">
            <v>Fox Point</v>
          </cell>
          <cell r="HQ118" t="str">
            <v>53217</v>
          </cell>
          <cell r="HR118" t="str">
            <v>makofr@sbcglobal.net</v>
          </cell>
          <cell r="HS118" t="str">
            <v>Mr.</v>
          </cell>
          <cell r="HT118" t="str">
            <v>Dale</v>
          </cell>
          <cell r="HU118" t="str">
            <v>Schmidt</v>
          </cell>
          <cell r="HV118" t="str">
            <v>509 W Montclaire Avenue</v>
          </cell>
          <cell r="HW118" t="str">
            <v>Glendale</v>
          </cell>
          <cell r="HX118" t="str">
            <v>53217</v>
          </cell>
          <cell r="HY118" t="str">
            <v>dalegcc@wi.rr.com</v>
          </cell>
          <cell r="HZ118" t="str">
            <v>Mr.</v>
          </cell>
          <cell r="IA118" t="str">
            <v>Eric</v>
          </cell>
          <cell r="IB118" t="str">
            <v>Fonstad</v>
          </cell>
          <cell r="IC118" t="str">
            <v>7405 N Beach Drive</v>
          </cell>
          <cell r="ID118" t="str">
            <v>Fox Point</v>
          </cell>
          <cell r="IE118" t="str">
            <v>53217</v>
          </cell>
          <cell r="IF118" t="str">
            <v>efonstad@gmail.com</v>
          </cell>
          <cell r="IG118" t="str">
            <v>Ms.</v>
          </cell>
          <cell r="IH118" t="str">
            <v>F. Tessa</v>
          </cell>
          <cell r="II118" t="str">
            <v>Bartels</v>
          </cell>
          <cell r="IJ118" t="str">
            <v>208 East Ravine Baye Road</v>
          </cell>
          <cell r="IK118" t="str">
            <v>Bayside</v>
          </cell>
          <cell r="IL118" t="str">
            <v>53217</v>
          </cell>
          <cell r="IM118" t="str">
            <v>ftessa@sbcglobal.net</v>
          </cell>
          <cell r="IN118" t="str">
            <v>Mr.</v>
          </cell>
          <cell r="IO118" t="str">
            <v>Terry</v>
          </cell>
          <cell r="IP118" t="str">
            <v>Rindt</v>
          </cell>
          <cell r="IQ118" t="str">
            <v>8316 N Indian Creek Pkwy</v>
          </cell>
          <cell r="IR118" t="str">
            <v>Fox Point</v>
          </cell>
          <cell r="IS118" t="str">
            <v>53217</v>
          </cell>
          <cell r="IT118" t="str">
            <v>tdrindt@gmail.com</v>
          </cell>
          <cell r="IU118" t="str">
            <v>Mr.</v>
          </cell>
          <cell r="IV118" t="str">
            <v>Josh</v>
          </cell>
          <cell r="IW118" t="str">
            <v>Wadzinsky</v>
          </cell>
          <cell r="IX118" t="str">
            <v>2536 W Wending Court</v>
          </cell>
          <cell r="IY118" t="str">
            <v>Glendale</v>
          </cell>
          <cell r="IZ118" t="str">
            <v>53209</v>
          </cell>
          <cell r="JA118" t="str">
            <v>joshwadzinski@gmail.com</v>
          </cell>
          <cell r="JB118" t="str">
            <v/>
          </cell>
          <cell r="JC118" t="str">
            <v/>
          </cell>
          <cell r="JD118" t="str">
            <v/>
          </cell>
          <cell r="JE118" t="str">
            <v/>
          </cell>
          <cell r="JF118" t="str">
            <v/>
          </cell>
          <cell r="JG118" t="str">
            <v/>
          </cell>
          <cell r="JH118" t="str">
            <v/>
          </cell>
          <cell r="JI118" t="str">
            <v/>
          </cell>
          <cell r="JJ118" t="str">
            <v/>
          </cell>
          <cell r="JK118" t="str">
            <v/>
          </cell>
          <cell r="JL118" t="str">
            <v/>
          </cell>
          <cell r="JM118" t="str">
            <v/>
          </cell>
          <cell r="JN118" t="str">
            <v/>
          </cell>
          <cell r="JO118" t="str">
            <v/>
          </cell>
          <cell r="JP118" t="str">
            <v/>
          </cell>
          <cell r="JQ118" t="str">
            <v/>
          </cell>
          <cell r="JR118" t="str">
            <v/>
          </cell>
          <cell r="JS118" t="str">
            <v/>
          </cell>
          <cell r="JT118" t="str">
            <v/>
          </cell>
          <cell r="JU118" t="str">
            <v/>
          </cell>
          <cell r="JV118" t="str">
            <v/>
          </cell>
          <cell r="JW118" t="str">
            <v/>
          </cell>
          <cell r="JX118" t="str">
            <v/>
          </cell>
          <cell r="JY118" t="str">
            <v/>
          </cell>
          <cell r="JZ118" t="str">
            <v/>
          </cell>
          <cell r="KA118" t="str">
            <v/>
          </cell>
          <cell r="KB118" t="str">
            <v/>
          </cell>
          <cell r="KC118" t="str">
            <v/>
          </cell>
          <cell r="KD118" t="str">
            <v/>
          </cell>
          <cell r="KE118" t="str">
            <v/>
          </cell>
          <cell r="KF118" t="str">
            <v/>
          </cell>
          <cell r="KG118" t="str">
            <v/>
          </cell>
          <cell r="KH118" t="str">
            <v/>
          </cell>
          <cell r="KI118" t="str">
            <v/>
          </cell>
          <cell r="KJ118" t="str">
            <v/>
          </cell>
          <cell r="KK118" t="str">
            <v/>
          </cell>
          <cell r="KL118" t="str">
            <v/>
          </cell>
          <cell r="KM118" t="str">
            <v/>
          </cell>
          <cell r="KN118" t="str">
            <v/>
          </cell>
          <cell r="KO118" t="str">
            <v/>
          </cell>
          <cell r="KP118" t="str">
            <v/>
          </cell>
          <cell r="KQ118" t="str">
            <v/>
          </cell>
          <cell r="KR118" t="str">
            <v/>
          </cell>
          <cell r="KS118" t="str">
            <v/>
          </cell>
          <cell r="KT118" t="str">
            <v/>
          </cell>
          <cell r="KU118" t="str">
            <v/>
          </cell>
          <cell r="KV118" t="str">
            <v/>
          </cell>
          <cell r="KW118" t="str">
            <v/>
          </cell>
          <cell r="KX118" t="str">
            <v/>
          </cell>
          <cell r="KY118">
            <v>10</v>
          </cell>
          <cell r="KZ118" t="str">
            <v>City</v>
          </cell>
          <cell r="LA118" t="str">
            <v>Glendale</v>
          </cell>
          <cell r="LB118">
            <v>462386</v>
          </cell>
          <cell r="LC118" t="str">
            <v>Village</v>
          </cell>
          <cell r="LD118" t="str">
            <v>Fox Point</v>
          </cell>
          <cell r="LE118">
            <v>244311</v>
          </cell>
          <cell r="LF118" t="str">
            <v>Village</v>
          </cell>
          <cell r="LG118" t="str">
            <v>Bayside</v>
          </cell>
          <cell r="LH118">
            <v>156215</v>
          </cell>
          <cell r="LI118" t="str">
            <v>Village</v>
          </cell>
          <cell r="LJ118" t="str">
            <v>River Hills</v>
          </cell>
          <cell r="LK118">
            <v>57625</v>
          </cell>
          <cell r="LL118" t="str">
            <v/>
          </cell>
          <cell r="LM118" t="str">
            <v/>
          </cell>
          <cell r="LN118" t="str">
            <v/>
          </cell>
          <cell r="LO118" t="str">
            <v/>
          </cell>
          <cell r="LP118" t="str">
            <v/>
          </cell>
          <cell r="LQ118" t="str">
            <v/>
          </cell>
          <cell r="LR118" t="str">
            <v/>
          </cell>
          <cell r="LS118" t="str">
            <v/>
          </cell>
          <cell r="LT118" t="str">
            <v/>
          </cell>
          <cell r="LU118">
            <v>920537</v>
          </cell>
          <cell r="LV118">
            <v>0</v>
          </cell>
          <cell r="LW118" t="str">
            <v/>
          </cell>
          <cell r="LX118" t="str">
            <v/>
          </cell>
          <cell r="LY118" t="str">
            <v/>
          </cell>
          <cell r="LZ118" t="str">
            <v/>
          </cell>
          <cell r="MA118" t="str">
            <v/>
          </cell>
          <cell r="MB118" t="str">
            <v/>
          </cell>
          <cell r="MC118" t="str">
            <v/>
          </cell>
          <cell r="MD118" t="str">
            <v/>
          </cell>
          <cell r="ME118" t="str">
            <v/>
          </cell>
          <cell r="MF118" t="str">
            <v/>
          </cell>
          <cell r="MG118" t="str">
            <v/>
          </cell>
          <cell r="MH118" t="str">
            <v/>
          </cell>
          <cell r="MI118" t="str">
            <v/>
          </cell>
          <cell r="MJ118" t="str">
            <v/>
          </cell>
          <cell r="MK118" t="str">
            <v/>
          </cell>
          <cell r="ML118" t="str">
            <v/>
          </cell>
          <cell r="MM118" t="str">
            <v/>
          </cell>
          <cell r="MN118" t="str">
            <v/>
          </cell>
          <cell r="MO118" t="str">
            <v/>
          </cell>
          <cell r="MP118" t="str">
            <v/>
          </cell>
          <cell r="MQ118" t="str">
            <v/>
          </cell>
          <cell r="MR118" t="str">
            <v>MCFLS</v>
          </cell>
          <cell r="MS118">
            <v>0</v>
          </cell>
          <cell r="MT118" t="str">
            <v/>
          </cell>
          <cell r="MU118" t="str">
            <v/>
          </cell>
          <cell r="MV118" t="str">
            <v/>
          </cell>
          <cell r="MW118" t="str">
            <v/>
          </cell>
          <cell r="MX118" t="str">
            <v/>
          </cell>
          <cell r="MY118" t="str">
            <v/>
          </cell>
          <cell r="MZ118">
            <v>0</v>
          </cell>
          <cell r="NA118" t="str">
            <v/>
          </cell>
          <cell r="NB118">
            <v>0</v>
          </cell>
          <cell r="NC118">
            <v>0</v>
          </cell>
          <cell r="ND118" t="str">
            <v/>
          </cell>
          <cell r="NE118" t="str">
            <v/>
          </cell>
          <cell r="NF118">
            <v>0</v>
          </cell>
          <cell r="NG118" t="str">
            <v/>
          </cell>
          <cell r="NH118" t="str">
            <v/>
          </cell>
          <cell r="NI118" t="str">
            <v/>
          </cell>
          <cell r="NJ118" t="str">
            <v/>
          </cell>
          <cell r="NK118" t="str">
            <v/>
          </cell>
          <cell r="NL118" t="str">
            <v/>
          </cell>
          <cell r="NM118" t="str">
            <v/>
          </cell>
          <cell r="NN118" t="str">
            <v/>
          </cell>
          <cell r="NO118" t="str">
            <v/>
          </cell>
          <cell r="NP118">
            <v>0</v>
          </cell>
          <cell r="NQ118" t="str">
            <v>West Milwaukee</v>
          </cell>
          <cell r="NR118">
            <v>307</v>
          </cell>
          <cell r="NS118" t="str">
            <v/>
          </cell>
          <cell r="NT118" t="str">
            <v/>
          </cell>
          <cell r="NU118" t="str">
            <v/>
          </cell>
          <cell r="NV118" t="str">
            <v/>
          </cell>
          <cell r="NW118" t="str">
            <v/>
          </cell>
          <cell r="NX118" t="str">
            <v/>
          </cell>
          <cell r="NY118">
            <v>307</v>
          </cell>
          <cell r="NZ118">
            <v>135210</v>
          </cell>
          <cell r="OA118">
            <v>25645</v>
          </cell>
          <cell r="OB118">
            <v>1081699</v>
          </cell>
        </row>
        <row r="119">
          <cell r="BM119" t="str">
            <v>WI0227</v>
          </cell>
          <cell r="BN119" t="str">
            <v/>
          </cell>
          <cell r="BO119" t="str">
            <v/>
          </cell>
          <cell r="BP119" t="str">
            <v>03</v>
          </cell>
          <cell r="BQ119" t="str">
            <v>WI</v>
          </cell>
          <cell r="BR119" t="str">
            <v/>
          </cell>
          <cell r="BS119" t="str">
            <v/>
          </cell>
          <cell r="BT119" t="str">
            <v>2019</v>
          </cell>
          <cell r="BU119" t="str">
            <v/>
          </cell>
          <cell r="BV119">
            <v>2</v>
          </cell>
          <cell r="BW119" t="str">
            <v/>
          </cell>
          <cell r="BX119" t="str">
            <v/>
          </cell>
          <cell r="BY119" t="str">
            <v/>
          </cell>
          <cell r="BZ119" t="str">
            <v/>
          </cell>
          <cell r="CA119" t="str">
            <v>Milwaukee County Federated Library System</v>
          </cell>
          <cell r="CB119" t="str">
            <v>Oak Creek Public Library</v>
          </cell>
          <cell r="CC119" t="str">
            <v>Ms</v>
          </cell>
          <cell r="CD119" t="str">
            <v>Jill</v>
          </cell>
          <cell r="CE119" t="str">
            <v>Lininger</v>
          </cell>
          <cell r="CF119" t="str">
            <v>jlininger@oakcreekwi.org</v>
          </cell>
          <cell r="CG119" t="str">
            <v/>
          </cell>
          <cell r="CH119" t="str">
            <v/>
          </cell>
          <cell r="CI119" t="str">
            <v/>
          </cell>
          <cell r="CJ119" t="str">
            <v/>
          </cell>
          <cell r="CK119" t="str">
            <v/>
          </cell>
          <cell r="CL119" t="str">
            <v/>
          </cell>
          <cell r="CM119" t="str">
            <v>8040 S. 6th St.</v>
          </cell>
          <cell r="CN119" t="str">
            <v>8040 S. 6th St.</v>
          </cell>
          <cell r="CO119" t="str">
            <v>Oak Creek</v>
          </cell>
          <cell r="CP119" t="str">
            <v>53154</v>
          </cell>
          <cell r="CQ119" t="str">
            <v>2996</v>
          </cell>
          <cell r="CR119" t="str">
            <v>Milwaukee</v>
          </cell>
          <cell r="CS119" t="str">
            <v>WI</v>
          </cell>
          <cell r="CT119" t="str">
            <v>(414)766-7900</v>
          </cell>
          <cell r="CU119" t="str">
            <v/>
          </cell>
          <cell r="CV119" t="str">
            <v/>
          </cell>
          <cell r="CW119" t="str">
            <v>(414)766-7942</v>
          </cell>
          <cell r="CX119">
            <v>41847</v>
          </cell>
          <cell r="CY119">
            <v>0</v>
          </cell>
          <cell r="CZ119" t="str">
            <v>CE</v>
          </cell>
          <cell r="DA119">
            <v>62</v>
          </cell>
          <cell r="DB119">
            <v>37</v>
          </cell>
          <cell r="DC119">
            <v>62</v>
          </cell>
          <cell r="DD119">
            <v>52</v>
          </cell>
          <cell r="DE119">
            <v>15</v>
          </cell>
          <cell r="DF119">
            <v>3224</v>
          </cell>
          <cell r="DG119">
            <v>2294</v>
          </cell>
          <cell r="DH119">
            <v>930</v>
          </cell>
          <cell r="DI119">
            <v>63401</v>
          </cell>
          <cell r="DJ119">
            <v>5606</v>
          </cell>
          <cell r="DK119">
            <v>166446</v>
          </cell>
          <cell r="DL119">
            <v>7361</v>
          </cell>
          <cell r="DM119">
            <v>403</v>
          </cell>
          <cell r="DN119">
            <v>54711</v>
          </cell>
          <cell r="DO119">
            <v>9578</v>
          </cell>
          <cell r="DP119">
            <v>681</v>
          </cell>
          <cell r="DQ119">
            <v>952</v>
          </cell>
          <cell r="DR119">
            <v>1854</v>
          </cell>
          <cell r="DS119" t="str">
            <v/>
          </cell>
          <cell r="DT119" t="str">
            <v>maps, periodicals, software, etc.</v>
          </cell>
          <cell r="DU119" t="str">
            <v/>
          </cell>
          <cell r="DV119" t="str">
            <v/>
          </cell>
          <cell r="DW119" t="str">
            <v/>
          </cell>
          <cell r="DX119" t="str">
            <v/>
          </cell>
          <cell r="DY119">
            <v>2</v>
          </cell>
          <cell r="DZ119">
            <v>4</v>
          </cell>
          <cell r="EA119">
            <v>50</v>
          </cell>
          <cell r="EB119">
            <v>56</v>
          </cell>
          <cell r="EC119">
            <v>157</v>
          </cell>
          <cell r="ED119">
            <v>304516</v>
          </cell>
          <cell r="EE119">
            <v>0.20820250000000001</v>
          </cell>
          <cell r="EF119">
            <v>6</v>
          </cell>
          <cell r="EG119" t="str">
            <v/>
          </cell>
          <cell r="EH119">
            <v>157</v>
          </cell>
          <cell r="EI119">
            <v>6690</v>
          </cell>
          <cell r="EJ119">
            <v>293599</v>
          </cell>
          <cell r="EK119">
            <v>166379</v>
          </cell>
          <cell r="EL119" t="str">
            <v/>
          </cell>
          <cell r="EM119" t="str">
            <v/>
          </cell>
          <cell r="EN119" t="str">
            <v/>
          </cell>
          <cell r="EO119" t="str">
            <v>Categorized ILL Transactions</v>
          </cell>
          <cell r="EP119">
            <v>31738</v>
          </cell>
          <cell r="EQ119">
            <v>62628</v>
          </cell>
          <cell r="ER119" t="str">
            <v/>
          </cell>
          <cell r="ES119" t="str">
            <v/>
          </cell>
          <cell r="ET119" t="str">
            <v/>
          </cell>
          <cell r="EU119" t="str">
            <v/>
          </cell>
          <cell r="EV119">
            <v>31738</v>
          </cell>
          <cell r="EW119">
            <v>62628</v>
          </cell>
          <cell r="EX119" t="str">
            <v/>
          </cell>
          <cell r="EY119" t="str">
            <v/>
          </cell>
          <cell r="EZ119">
            <v>12099</v>
          </cell>
          <cell r="FA119">
            <v>83</v>
          </cell>
          <cell r="FB119">
            <v>12182</v>
          </cell>
          <cell r="FC119" t="str">
            <v>Actual Count</v>
          </cell>
          <cell r="FD119">
            <v>30877</v>
          </cell>
          <cell r="FE119" t="str">
            <v>Actual Count</v>
          </cell>
          <cell r="FF119">
            <v>197321</v>
          </cell>
          <cell r="FG119" t="str">
            <v>Actual Count</v>
          </cell>
          <cell r="FH119">
            <v>16806</v>
          </cell>
          <cell r="FI119" t="str">
            <v>0</v>
          </cell>
          <cell r="FJ119" t="str">
            <v/>
          </cell>
          <cell r="FK119">
            <v>181895</v>
          </cell>
          <cell r="FL119" t="str">
            <v/>
          </cell>
          <cell r="FM119" t="str">
            <v/>
          </cell>
          <cell r="FN119">
            <v>659</v>
          </cell>
          <cell r="FO119">
            <v>5814</v>
          </cell>
          <cell r="FP119">
            <v>1351</v>
          </cell>
          <cell r="FQ119">
            <v>7824</v>
          </cell>
          <cell r="FR119">
            <v>15079</v>
          </cell>
          <cell r="FS119">
            <v>12293</v>
          </cell>
          <cell r="FT119">
            <v>479</v>
          </cell>
          <cell r="FU119">
            <v>27851</v>
          </cell>
          <cell r="FV119">
            <v>2087</v>
          </cell>
          <cell r="FW119">
            <v>35675</v>
          </cell>
          <cell r="FX119">
            <v>321450</v>
          </cell>
          <cell r="FY119">
            <v>329274</v>
          </cell>
          <cell r="FZ119">
            <v>106</v>
          </cell>
          <cell r="GA119">
            <v>8</v>
          </cell>
          <cell r="GB119">
            <v>581</v>
          </cell>
          <cell r="GC119">
            <v>695</v>
          </cell>
          <cell r="GD119">
            <v>7096</v>
          </cell>
          <cell r="GE119">
            <v>180</v>
          </cell>
          <cell r="GF119">
            <v>16867</v>
          </cell>
          <cell r="GG119">
            <v>24143</v>
          </cell>
          <cell r="GH119">
            <v>56</v>
          </cell>
          <cell r="GI119">
            <v>56</v>
          </cell>
          <cell r="GJ119" t="str">
            <v>Ms.</v>
          </cell>
          <cell r="GK119" t="str">
            <v>Sharon</v>
          </cell>
          <cell r="GL119" t="str">
            <v>Armstrong</v>
          </cell>
          <cell r="GM119" t="str">
            <v>7013 S 13th Street</v>
          </cell>
          <cell r="GN119" t="str">
            <v>Oak Creek</v>
          </cell>
          <cell r="GO119" t="str">
            <v>53154</v>
          </cell>
          <cell r="GP119" t="str">
            <v>twoshay@wi.rr.com</v>
          </cell>
          <cell r="GQ119" t="str">
            <v>Ms.</v>
          </cell>
          <cell r="GR119" t="str">
            <v>Karen</v>
          </cell>
          <cell r="GS119" t="str">
            <v>Umbs</v>
          </cell>
          <cell r="GT119" t="str">
            <v>10011 South McGraw Dr.</v>
          </cell>
          <cell r="GU119" t="str">
            <v>Oak Creek</v>
          </cell>
          <cell r="GV119" t="str">
            <v>53154</v>
          </cell>
          <cell r="GW119" t="str">
            <v>kumbs@wi.rr.com</v>
          </cell>
          <cell r="GX119" t="str">
            <v>Ms.</v>
          </cell>
          <cell r="GY119" t="str">
            <v>Wendy</v>
          </cell>
          <cell r="GZ119" t="str">
            <v>Cintron</v>
          </cell>
          <cell r="HA119" t="str">
            <v>7630 South 10th St.</v>
          </cell>
          <cell r="HB119" t="str">
            <v>Oak Creek</v>
          </cell>
          <cell r="HC119" t="str">
            <v>53154</v>
          </cell>
          <cell r="HD119" t="str">
            <v>w.cintron@ocfsd.org</v>
          </cell>
          <cell r="HE119" t="str">
            <v>Ms.</v>
          </cell>
          <cell r="HF119" t="str">
            <v>Jill</v>
          </cell>
          <cell r="HG119" t="str">
            <v>Meyer</v>
          </cell>
          <cell r="HH119" t="str">
            <v>2233 E Grewen Drive</v>
          </cell>
          <cell r="HI119" t="str">
            <v>Oak Creek</v>
          </cell>
          <cell r="HJ119" t="str">
            <v>53154</v>
          </cell>
          <cell r="HK119" t="str">
            <v>jillmeyer828@gmail.com</v>
          </cell>
          <cell r="HL119" t="str">
            <v>Mr.</v>
          </cell>
          <cell r="HM119" t="str">
            <v>Gregory</v>
          </cell>
          <cell r="HN119" t="str">
            <v>Loreck</v>
          </cell>
          <cell r="HO119" t="str">
            <v>8565 S Whitney Drive</v>
          </cell>
          <cell r="HP119" t="str">
            <v>Oak Creek</v>
          </cell>
          <cell r="HQ119" t="str">
            <v>53154</v>
          </cell>
          <cell r="HR119" t="str">
            <v>gloreck@oakcreekwi.org</v>
          </cell>
          <cell r="HS119" t="str">
            <v>Ms.</v>
          </cell>
          <cell r="HT119" t="str">
            <v>Carol</v>
          </cell>
          <cell r="HU119" t="str">
            <v>Sagan</v>
          </cell>
          <cell r="HV119" t="str">
            <v>10925 S Nicholson Road</v>
          </cell>
          <cell r="HW119" t="str">
            <v>Oak Creek</v>
          </cell>
          <cell r="HX119" t="str">
            <v>53154</v>
          </cell>
          <cell r="HY119" t="str">
            <v>tcsagan@sbcglobal.net</v>
          </cell>
          <cell r="HZ119" t="str">
            <v>Ms.</v>
          </cell>
          <cell r="IA119" t="str">
            <v>Pamela</v>
          </cell>
          <cell r="IB119" t="str">
            <v>Aiken</v>
          </cell>
          <cell r="IC119" t="str">
            <v>8455 S Parknoll Drive</v>
          </cell>
          <cell r="ID119" t="str">
            <v>Oak Creek</v>
          </cell>
          <cell r="IE119" t="str">
            <v>53154</v>
          </cell>
          <cell r="IF119" t="str">
            <v>pamaiken154@gmail.com</v>
          </cell>
          <cell r="IG119" t="str">
            <v/>
          </cell>
          <cell r="IH119" t="str">
            <v/>
          </cell>
          <cell r="II119" t="str">
            <v/>
          </cell>
          <cell r="IJ119" t="str">
            <v/>
          </cell>
          <cell r="IK119" t="str">
            <v/>
          </cell>
          <cell r="IL119" t="str">
            <v/>
          </cell>
          <cell r="IM119" t="str">
            <v/>
          </cell>
          <cell r="IN119" t="str">
            <v/>
          </cell>
          <cell r="IO119" t="str">
            <v/>
          </cell>
          <cell r="IP119" t="str">
            <v/>
          </cell>
          <cell r="IQ119" t="str">
            <v/>
          </cell>
          <cell r="IR119" t="str">
            <v/>
          </cell>
          <cell r="IS119" t="str">
            <v/>
          </cell>
          <cell r="IT119" t="str">
            <v/>
          </cell>
          <cell r="IU119" t="str">
            <v/>
          </cell>
          <cell r="IV119" t="str">
            <v/>
          </cell>
          <cell r="IW119" t="str">
            <v/>
          </cell>
          <cell r="IX119" t="str">
            <v/>
          </cell>
          <cell r="IY119" t="str">
            <v/>
          </cell>
          <cell r="IZ119" t="str">
            <v/>
          </cell>
          <cell r="JA119" t="str">
            <v/>
          </cell>
          <cell r="JB119" t="str">
            <v/>
          </cell>
          <cell r="JC119" t="str">
            <v/>
          </cell>
          <cell r="JD119" t="str">
            <v/>
          </cell>
          <cell r="JE119" t="str">
            <v/>
          </cell>
          <cell r="JF119" t="str">
            <v/>
          </cell>
          <cell r="JG119" t="str">
            <v/>
          </cell>
          <cell r="JH119" t="str">
            <v/>
          </cell>
          <cell r="JI119" t="str">
            <v/>
          </cell>
          <cell r="JJ119" t="str">
            <v/>
          </cell>
          <cell r="JK119" t="str">
            <v/>
          </cell>
          <cell r="JL119" t="str">
            <v/>
          </cell>
          <cell r="JM119" t="str">
            <v/>
          </cell>
          <cell r="JN119" t="str">
            <v/>
          </cell>
          <cell r="JO119" t="str">
            <v/>
          </cell>
          <cell r="JP119" t="str">
            <v/>
          </cell>
          <cell r="JQ119" t="str">
            <v/>
          </cell>
          <cell r="JR119" t="str">
            <v/>
          </cell>
          <cell r="JS119" t="str">
            <v/>
          </cell>
          <cell r="JT119" t="str">
            <v/>
          </cell>
          <cell r="JU119" t="str">
            <v/>
          </cell>
          <cell r="JV119" t="str">
            <v/>
          </cell>
          <cell r="JW119" t="str">
            <v/>
          </cell>
          <cell r="JX119" t="str">
            <v/>
          </cell>
          <cell r="JY119" t="str">
            <v/>
          </cell>
          <cell r="JZ119" t="str">
            <v/>
          </cell>
          <cell r="KA119" t="str">
            <v/>
          </cell>
          <cell r="KB119" t="str">
            <v/>
          </cell>
          <cell r="KC119" t="str">
            <v/>
          </cell>
          <cell r="KD119" t="str">
            <v/>
          </cell>
          <cell r="KE119" t="str">
            <v/>
          </cell>
          <cell r="KF119" t="str">
            <v/>
          </cell>
          <cell r="KG119" t="str">
            <v/>
          </cell>
          <cell r="KH119" t="str">
            <v/>
          </cell>
          <cell r="KI119" t="str">
            <v/>
          </cell>
          <cell r="KJ119" t="str">
            <v/>
          </cell>
          <cell r="KK119" t="str">
            <v/>
          </cell>
          <cell r="KL119" t="str">
            <v/>
          </cell>
          <cell r="KM119" t="str">
            <v/>
          </cell>
          <cell r="KN119" t="str">
            <v/>
          </cell>
          <cell r="KO119" t="str">
            <v/>
          </cell>
          <cell r="KP119" t="str">
            <v/>
          </cell>
          <cell r="KQ119" t="str">
            <v/>
          </cell>
          <cell r="KR119" t="str">
            <v/>
          </cell>
          <cell r="KS119" t="str">
            <v/>
          </cell>
          <cell r="KT119" t="str">
            <v/>
          </cell>
          <cell r="KU119" t="str">
            <v/>
          </cell>
          <cell r="KV119" t="str">
            <v/>
          </cell>
          <cell r="KW119" t="str">
            <v/>
          </cell>
          <cell r="KX119" t="str">
            <v/>
          </cell>
          <cell r="KY119">
            <v>7</v>
          </cell>
          <cell r="KZ119" t="str">
            <v>City</v>
          </cell>
          <cell r="LA119" t="str">
            <v>Oak Creek</v>
          </cell>
          <cell r="LB119">
            <v>961678</v>
          </cell>
          <cell r="LC119" t="str">
            <v/>
          </cell>
          <cell r="LD119" t="str">
            <v/>
          </cell>
          <cell r="LE119" t="str">
            <v/>
          </cell>
          <cell r="LF119" t="str">
            <v/>
          </cell>
          <cell r="LG119" t="str">
            <v/>
          </cell>
          <cell r="LH119" t="str">
            <v/>
          </cell>
          <cell r="LI119" t="str">
            <v/>
          </cell>
          <cell r="LJ119" t="str">
            <v/>
          </cell>
          <cell r="LK119" t="str">
            <v/>
          </cell>
          <cell r="LL119" t="str">
            <v/>
          </cell>
          <cell r="LM119" t="str">
            <v/>
          </cell>
          <cell r="LN119" t="str">
            <v/>
          </cell>
          <cell r="LO119" t="str">
            <v/>
          </cell>
          <cell r="LP119" t="str">
            <v/>
          </cell>
          <cell r="LQ119" t="str">
            <v/>
          </cell>
          <cell r="LR119" t="str">
            <v/>
          </cell>
          <cell r="LS119" t="str">
            <v/>
          </cell>
          <cell r="LT119" t="str">
            <v/>
          </cell>
          <cell r="LU119">
            <v>961678</v>
          </cell>
          <cell r="LV119" t="str">
            <v/>
          </cell>
          <cell r="LW119" t="str">
            <v/>
          </cell>
          <cell r="LX119" t="str">
            <v/>
          </cell>
          <cell r="LY119" t="str">
            <v/>
          </cell>
          <cell r="LZ119" t="str">
            <v/>
          </cell>
          <cell r="MA119" t="str">
            <v/>
          </cell>
          <cell r="MB119" t="str">
            <v/>
          </cell>
          <cell r="MC119" t="str">
            <v/>
          </cell>
          <cell r="MD119" t="str">
            <v/>
          </cell>
          <cell r="ME119" t="str">
            <v/>
          </cell>
          <cell r="MF119" t="str">
            <v/>
          </cell>
          <cell r="MG119" t="str">
            <v/>
          </cell>
          <cell r="MH119" t="str">
            <v/>
          </cell>
          <cell r="MI119" t="str">
            <v/>
          </cell>
          <cell r="MJ119" t="str">
            <v/>
          </cell>
          <cell r="MK119" t="str">
            <v/>
          </cell>
          <cell r="ML119" t="str">
            <v/>
          </cell>
          <cell r="MM119" t="str">
            <v/>
          </cell>
          <cell r="MN119" t="str">
            <v/>
          </cell>
          <cell r="MO119" t="str">
            <v/>
          </cell>
          <cell r="MP119" t="str">
            <v/>
          </cell>
          <cell r="MQ119" t="str">
            <v/>
          </cell>
          <cell r="MR119" t="str">
            <v>MCFLS Reciprocal Borrowing</v>
          </cell>
          <cell r="MS119">
            <v>9701</v>
          </cell>
          <cell r="MT119" t="str">
            <v/>
          </cell>
          <cell r="MU119" t="str">
            <v/>
          </cell>
          <cell r="MV119" t="str">
            <v/>
          </cell>
          <cell r="MW119" t="str">
            <v/>
          </cell>
          <cell r="MX119" t="str">
            <v/>
          </cell>
          <cell r="MY119" t="str">
            <v/>
          </cell>
          <cell r="MZ119" t="str">
            <v/>
          </cell>
          <cell r="NA119" t="str">
            <v/>
          </cell>
          <cell r="NB119" t="str">
            <v/>
          </cell>
          <cell r="NC119">
            <v>9701</v>
          </cell>
          <cell r="ND119" t="str">
            <v/>
          </cell>
          <cell r="NE119" t="str">
            <v/>
          </cell>
          <cell r="NF119">
            <v>0</v>
          </cell>
          <cell r="NG119" t="str">
            <v/>
          </cell>
          <cell r="NH119" t="str">
            <v/>
          </cell>
          <cell r="NI119" t="str">
            <v/>
          </cell>
          <cell r="NJ119" t="str">
            <v/>
          </cell>
          <cell r="NK119" t="str">
            <v/>
          </cell>
          <cell r="NL119" t="str">
            <v/>
          </cell>
          <cell r="NM119" t="str">
            <v/>
          </cell>
          <cell r="NN119" t="str">
            <v/>
          </cell>
          <cell r="NO119" t="str">
            <v/>
          </cell>
          <cell r="NP119">
            <v>0</v>
          </cell>
          <cell r="NQ119" t="str">
            <v>West Milwaukee</v>
          </cell>
          <cell r="NR119">
            <v>350</v>
          </cell>
          <cell r="NS119" t="str">
            <v/>
          </cell>
          <cell r="NT119" t="str">
            <v/>
          </cell>
          <cell r="NU119" t="str">
            <v/>
          </cell>
          <cell r="NV119" t="str">
            <v/>
          </cell>
          <cell r="NW119" t="str">
            <v/>
          </cell>
          <cell r="NX119" t="str">
            <v/>
          </cell>
          <cell r="NY119">
            <v>350</v>
          </cell>
          <cell r="NZ119">
            <v>0</v>
          </cell>
          <cell r="OA119">
            <v>4169</v>
          </cell>
          <cell r="OB119">
            <v>975898</v>
          </cell>
        </row>
        <row r="120">
          <cell r="BM120" t="str">
            <v>WI0296</v>
          </cell>
          <cell r="BN120" t="str">
            <v/>
          </cell>
          <cell r="BO120" t="str">
            <v/>
          </cell>
          <cell r="BP120" t="str">
            <v>03</v>
          </cell>
          <cell r="BQ120" t="str">
            <v>WI</v>
          </cell>
          <cell r="BR120" t="str">
            <v/>
          </cell>
          <cell r="BS120" t="str">
            <v/>
          </cell>
          <cell r="BT120" t="str">
            <v>2019</v>
          </cell>
          <cell r="BU120" t="str">
            <v/>
          </cell>
          <cell r="BV120">
            <v>2</v>
          </cell>
          <cell r="BW120" t="str">
            <v/>
          </cell>
          <cell r="BX120" t="str">
            <v/>
          </cell>
          <cell r="BY120" t="str">
            <v/>
          </cell>
          <cell r="BZ120" t="str">
            <v/>
          </cell>
          <cell r="CA120" t="str">
            <v>Milwaukee County Federated Library System</v>
          </cell>
          <cell r="CB120" t="str">
            <v>Shorewood Public Library</v>
          </cell>
          <cell r="CC120" t="str">
            <v>Ms</v>
          </cell>
          <cell r="CD120" t="str">
            <v>Rachel</v>
          </cell>
          <cell r="CE120" t="str">
            <v>Collins</v>
          </cell>
          <cell r="CF120" t="str">
            <v>rachel.collins@mcfls.org</v>
          </cell>
          <cell r="CG120" t="str">
            <v/>
          </cell>
          <cell r="CH120" t="str">
            <v/>
          </cell>
          <cell r="CI120" t="str">
            <v/>
          </cell>
          <cell r="CJ120" t="str">
            <v/>
          </cell>
          <cell r="CK120" t="str">
            <v/>
          </cell>
          <cell r="CL120" t="str">
            <v/>
          </cell>
          <cell r="CM120" t="str">
            <v>3920 N. Murray Ave.</v>
          </cell>
          <cell r="CN120" t="str">
            <v>3920 N. Murray Ave.</v>
          </cell>
          <cell r="CO120" t="str">
            <v>Shorewood</v>
          </cell>
          <cell r="CP120" t="str">
            <v>53211</v>
          </cell>
          <cell r="CQ120" t="str">
            <v>2303</v>
          </cell>
          <cell r="CR120" t="str">
            <v>Milwaukee</v>
          </cell>
          <cell r="CS120" t="str">
            <v>WI</v>
          </cell>
          <cell r="CT120" t="str">
            <v>(414)847-2670</v>
          </cell>
          <cell r="CU120" t="str">
            <v/>
          </cell>
          <cell r="CV120" t="str">
            <v/>
          </cell>
          <cell r="CW120" t="str">
            <v/>
          </cell>
          <cell r="CX120">
            <v>21000</v>
          </cell>
          <cell r="CY120">
            <v>0</v>
          </cell>
          <cell r="CZ120" t="str">
            <v>CE</v>
          </cell>
          <cell r="DA120">
            <v>61</v>
          </cell>
          <cell r="DB120">
            <v>37</v>
          </cell>
          <cell r="DC120">
            <v>56</v>
          </cell>
          <cell r="DD120">
            <v>52</v>
          </cell>
          <cell r="DE120">
            <v>15</v>
          </cell>
          <cell r="DF120">
            <v>3097</v>
          </cell>
          <cell r="DG120">
            <v>2257</v>
          </cell>
          <cell r="DH120">
            <v>840</v>
          </cell>
          <cell r="DI120">
            <v>75506</v>
          </cell>
          <cell r="DJ120">
            <v>4347</v>
          </cell>
          <cell r="DK120">
            <v>166446</v>
          </cell>
          <cell r="DL120">
            <v>10148</v>
          </cell>
          <cell r="DM120">
            <v>554</v>
          </cell>
          <cell r="DN120">
            <v>54711</v>
          </cell>
          <cell r="DO120">
            <v>8970</v>
          </cell>
          <cell r="DP120">
            <v>961</v>
          </cell>
          <cell r="DQ120">
            <v>952</v>
          </cell>
          <cell r="DR120">
            <v>1593</v>
          </cell>
          <cell r="DS120" t="str">
            <v/>
          </cell>
          <cell r="DT120" t="str">
            <v>periodicals, laptops</v>
          </cell>
          <cell r="DU120" t="str">
            <v/>
          </cell>
          <cell r="DV120" t="str">
            <v/>
          </cell>
          <cell r="DW120" t="str">
            <v/>
          </cell>
          <cell r="DX120" t="str">
            <v/>
          </cell>
          <cell r="DY120">
            <v>2</v>
          </cell>
          <cell r="DZ120">
            <v>4</v>
          </cell>
          <cell r="EA120">
            <v>50</v>
          </cell>
          <cell r="EB120">
            <v>56</v>
          </cell>
          <cell r="EC120">
            <v>129</v>
          </cell>
          <cell r="ED120">
            <v>318511</v>
          </cell>
          <cell r="EE120">
            <v>0.2370593</v>
          </cell>
          <cell r="EF120">
            <v>6</v>
          </cell>
          <cell r="EG120" t="str">
            <v/>
          </cell>
          <cell r="EH120">
            <v>129</v>
          </cell>
          <cell r="EI120">
            <v>5862</v>
          </cell>
          <cell r="EJ120">
            <v>299789</v>
          </cell>
          <cell r="EK120">
            <v>125869</v>
          </cell>
          <cell r="EL120" t="str">
            <v/>
          </cell>
          <cell r="EM120" t="str">
            <v/>
          </cell>
          <cell r="EN120" t="str">
            <v/>
          </cell>
          <cell r="EO120" t="str">
            <v>Categorized ILL Transactions</v>
          </cell>
          <cell r="EP120">
            <v>37190</v>
          </cell>
          <cell r="EQ120">
            <v>66735</v>
          </cell>
          <cell r="ER120" t="str">
            <v/>
          </cell>
          <cell r="ES120" t="str">
            <v/>
          </cell>
          <cell r="ET120" t="str">
            <v/>
          </cell>
          <cell r="EU120" t="str">
            <v/>
          </cell>
          <cell r="EV120">
            <v>37190</v>
          </cell>
          <cell r="EW120">
            <v>66735</v>
          </cell>
          <cell r="EX120" t="str">
            <v/>
          </cell>
          <cell r="EY120" t="str">
            <v/>
          </cell>
          <cell r="EZ120">
            <v>7356</v>
          </cell>
          <cell r="FA120">
            <v>6</v>
          </cell>
          <cell r="FB120">
            <v>7362</v>
          </cell>
          <cell r="FC120" t="str">
            <v>Actual Count</v>
          </cell>
          <cell r="FD120">
            <v>18553</v>
          </cell>
          <cell r="FE120" t="str">
            <v>Actual Count</v>
          </cell>
          <cell r="FF120">
            <v>183508</v>
          </cell>
          <cell r="FG120" t="str">
            <v>Actual Count</v>
          </cell>
          <cell r="FH120">
            <v>35883</v>
          </cell>
          <cell r="FI120" t="str">
            <v>2</v>
          </cell>
          <cell r="FJ120">
            <v>55128</v>
          </cell>
          <cell r="FK120">
            <v>50552</v>
          </cell>
          <cell r="FL120" t="str">
            <v/>
          </cell>
          <cell r="FM120" t="str">
            <v/>
          </cell>
          <cell r="FN120">
            <v>1349</v>
          </cell>
          <cell r="FO120">
            <v>5920</v>
          </cell>
          <cell r="FP120">
            <v>1186</v>
          </cell>
          <cell r="FQ120">
            <v>8455</v>
          </cell>
          <cell r="FR120">
            <v>14597</v>
          </cell>
          <cell r="FS120">
            <v>9401</v>
          </cell>
          <cell r="FT120">
            <v>800</v>
          </cell>
          <cell r="FU120">
            <v>24798</v>
          </cell>
          <cell r="FV120">
            <v>2417</v>
          </cell>
          <cell r="FW120">
            <v>33253</v>
          </cell>
          <cell r="FX120">
            <v>324587</v>
          </cell>
          <cell r="FY120">
            <v>333042</v>
          </cell>
          <cell r="FZ120">
            <v>251</v>
          </cell>
          <cell r="GA120">
            <v>6</v>
          </cell>
          <cell r="GB120">
            <v>51</v>
          </cell>
          <cell r="GC120">
            <v>308</v>
          </cell>
          <cell r="GD120">
            <v>7764</v>
          </cell>
          <cell r="GE120">
            <v>170</v>
          </cell>
          <cell r="GF120">
            <v>1486</v>
          </cell>
          <cell r="GG120">
            <v>9420</v>
          </cell>
          <cell r="GH120">
            <v>30</v>
          </cell>
          <cell r="GI120">
            <v>30</v>
          </cell>
          <cell r="GJ120" t="str">
            <v>Mr.</v>
          </cell>
          <cell r="GK120" t="str">
            <v>Alex</v>
          </cell>
          <cell r="GL120" t="str">
            <v>Handelsman</v>
          </cell>
          <cell r="GM120" t="str">
            <v>4463 N Morris Blvd</v>
          </cell>
          <cell r="GN120" t="str">
            <v>Shorewood</v>
          </cell>
          <cell r="GO120" t="str">
            <v>53211</v>
          </cell>
          <cell r="GP120" t="str">
            <v>alexhandelsman@gmail.com</v>
          </cell>
          <cell r="GQ120" t="str">
            <v>Ms.</v>
          </cell>
          <cell r="GR120" t="str">
            <v>Elvira</v>
          </cell>
          <cell r="GS120" t="str">
            <v>Craig de Silva</v>
          </cell>
          <cell r="GT120" t="str">
            <v>2606 E Jarvis Street</v>
          </cell>
          <cell r="GU120" t="str">
            <v>Shorewood</v>
          </cell>
          <cell r="GV120" t="str">
            <v>53211</v>
          </cell>
          <cell r="GW120" t="str">
            <v>ecraigdesilva@gmail.com</v>
          </cell>
          <cell r="GX120" t="str">
            <v>Ms.</v>
          </cell>
          <cell r="GY120" t="str">
            <v>Donna</v>
          </cell>
          <cell r="GZ120" t="str">
            <v>Whittle</v>
          </cell>
          <cell r="HA120" t="str">
            <v>2716 E Newton Ave</v>
          </cell>
          <cell r="HB120" t="str">
            <v>Shorewood</v>
          </cell>
          <cell r="HC120" t="str">
            <v>53211</v>
          </cell>
          <cell r="HD120" t="str">
            <v>dwhittle@wi.rr.com</v>
          </cell>
          <cell r="HE120" t="str">
            <v>Ms.</v>
          </cell>
          <cell r="HF120" t="str">
            <v>Alex</v>
          </cell>
          <cell r="HG120" t="str">
            <v>Dimitroff</v>
          </cell>
          <cell r="HH120" t="str">
            <v>3545 N Prospect Ave.</v>
          </cell>
          <cell r="HI120" t="str">
            <v>Shorewood</v>
          </cell>
          <cell r="HJ120" t="str">
            <v>53211</v>
          </cell>
          <cell r="HK120" t="str">
            <v>dimitrof@uwm.edu</v>
          </cell>
          <cell r="HL120" t="str">
            <v>Mr.</v>
          </cell>
          <cell r="HM120" t="str">
            <v>Bryan</v>
          </cell>
          <cell r="HN120" t="str">
            <v>Davis</v>
          </cell>
          <cell r="HO120" t="str">
            <v>4132 N Prospect Ave</v>
          </cell>
          <cell r="HP120" t="str">
            <v>Shorewood</v>
          </cell>
          <cell r="HQ120" t="str">
            <v>53211</v>
          </cell>
          <cell r="HR120" t="str">
            <v>bdavis@shorewood.k12.wi.us</v>
          </cell>
          <cell r="HS120" t="str">
            <v>Ms.</v>
          </cell>
          <cell r="HT120" t="str">
            <v>Leslie</v>
          </cell>
          <cell r="HU120" t="str">
            <v>Cooley</v>
          </cell>
          <cell r="HV120" t="str">
            <v>3900 N Estabrook Pkwy #346</v>
          </cell>
          <cell r="HW120" t="str">
            <v>Shorewood</v>
          </cell>
          <cell r="HX120" t="str">
            <v>53211</v>
          </cell>
          <cell r="HY120" t="str">
            <v>lestcooley@gmail.com</v>
          </cell>
          <cell r="HZ120" t="str">
            <v/>
          </cell>
          <cell r="IA120" t="str">
            <v/>
          </cell>
          <cell r="IB120" t="str">
            <v/>
          </cell>
          <cell r="IC120" t="str">
            <v/>
          </cell>
          <cell r="ID120" t="str">
            <v/>
          </cell>
          <cell r="IE120" t="str">
            <v/>
          </cell>
          <cell r="IF120" t="str">
            <v/>
          </cell>
          <cell r="IG120" t="str">
            <v/>
          </cell>
          <cell r="IH120" t="str">
            <v/>
          </cell>
          <cell r="II120" t="str">
            <v/>
          </cell>
          <cell r="IJ120" t="str">
            <v/>
          </cell>
          <cell r="IK120" t="str">
            <v/>
          </cell>
          <cell r="IL120" t="str">
            <v/>
          </cell>
          <cell r="IM120" t="str">
            <v/>
          </cell>
          <cell r="IN120" t="str">
            <v/>
          </cell>
          <cell r="IO120" t="str">
            <v/>
          </cell>
          <cell r="IP120" t="str">
            <v/>
          </cell>
          <cell r="IQ120" t="str">
            <v/>
          </cell>
          <cell r="IR120" t="str">
            <v/>
          </cell>
          <cell r="IS120" t="str">
            <v/>
          </cell>
          <cell r="IT120" t="str">
            <v/>
          </cell>
          <cell r="IU120" t="str">
            <v/>
          </cell>
          <cell r="IV120" t="str">
            <v/>
          </cell>
          <cell r="IW120" t="str">
            <v/>
          </cell>
          <cell r="IX120" t="str">
            <v/>
          </cell>
          <cell r="IY120" t="str">
            <v/>
          </cell>
          <cell r="IZ120" t="str">
            <v/>
          </cell>
          <cell r="JA120" t="str">
            <v/>
          </cell>
          <cell r="JB120" t="str">
            <v/>
          </cell>
          <cell r="JC120" t="str">
            <v/>
          </cell>
          <cell r="JD120" t="str">
            <v/>
          </cell>
          <cell r="JE120" t="str">
            <v/>
          </cell>
          <cell r="JF120" t="str">
            <v/>
          </cell>
          <cell r="JG120" t="str">
            <v/>
          </cell>
          <cell r="JH120" t="str">
            <v/>
          </cell>
          <cell r="JI120" t="str">
            <v/>
          </cell>
          <cell r="JJ120" t="str">
            <v/>
          </cell>
          <cell r="JK120" t="str">
            <v/>
          </cell>
          <cell r="JL120" t="str">
            <v/>
          </cell>
          <cell r="JM120" t="str">
            <v/>
          </cell>
          <cell r="JN120" t="str">
            <v/>
          </cell>
          <cell r="JO120" t="str">
            <v/>
          </cell>
          <cell r="JP120" t="str">
            <v/>
          </cell>
          <cell r="JQ120" t="str">
            <v/>
          </cell>
          <cell r="JR120" t="str">
            <v/>
          </cell>
          <cell r="JS120" t="str">
            <v/>
          </cell>
          <cell r="JT120" t="str">
            <v/>
          </cell>
          <cell r="JU120" t="str">
            <v/>
          </cell>
          <cell r="JV120" t="str">
            <v/>
          </cell>
          <cell r="JW120" t="str">
            <v/>
          </cell>
          <cell r="JX120" t="str">
            <v/>
          </cell>
          <cell r="JY120" t="str">
            <v/>
          </cell>
          <cell r="JZ120" t="str">
            <v/>
          </cell>
          <cell r="KA120" t="str">
            <v/>
          </cell>
          <cell r="KB120" t="str">
            <v/>
          </cell>
          <cell r="KC120" t="str">
            <v/>
          </cell>
          <cell r="KD120" t="str">
            <v/>
          </cell>
          <cell r="KE120" t="str">
            <v/>
          </cell>
          <cell r="KF120" t="str">
            <v/>
          </cell>
          <cell r="KG120" t="str">
            <v/>
          </cell>
          <cell r="KH120" t="str">
            <v/>
          </cell>
          <cell r="KI120" t="str">
            <v/>
          </cell>
          <cell r="KJ120" t="str">
            <v/>
          </cell>
          <cell r="KK120" t="str">
            <v/>
          </cell>
          <cell r="KL120" t="str">
            <v/>
          </cell>
          <cell r="KM120" t="str">
            <v/>
          </cell>
          <cell r="KN120" t="str">
            <v/>
          </cell>
          <cell r="KO120" t="str">
            <v/>
          </cell>
          <cell r="KP120" t="str">
            <v/>
          </cell>
          <cell r="KQ120" t="str">
            <v/>
          </cell>
          <cell r="KR120" t="str">
            <v/>
          </cell>
          <cell r="KS120" t="str">
            <v/>
          </cell>
          <cell r="KT120" t="str">
            <v/>
          </cell>
          <cell r="KU120" t="str">
            <v/>
          </cell>
          <cell r="KV120" t="str">
            <v/>
          </cell>
          <cell r="KW120" t="str">
            <v/>
          </cell>
          <cell r="KX120" t="str">
            <v/>
          </cell>
          <cell r="KY120">
            <v>7</v>
          </cell>
          <cell r="KZ120" t="str">
            <v>Village</v>
          </cell>
          <cell r="LA120" t="str">
            <v>Shorewood</v>
          </cell>
          <cell r="LB120">
            <v>905085</v>
          </cell>
          <cell r="LC120" t="str">
            <v/>
          </cell>
          <cell r="LD120" t="str">
            <v/>
          </cell>
          <cell r="LE120" t="str">
            <v/>
          </cell>
          <cell r="LF120" t="str">
            <v/>
          </cell>
          <cell r="LG120" t="str">
            <v/>
          </cell>
          <cell r="LH120" t="str">
            <v/>
          </cell>
          <cell r="LI120" t="str">
            <v/>
          </cell>
          <cell r="LJ120" t="str">
            <v/>
          </cell>
          <cell r="LK120" t="str">
            <v/>
          </cell>
          <cell r="LL120" t="str">
            <v/>
          </cell>
          <cell r="LM120" t="str">
            <v/>
          </cell>
          <cell r="LN120" t="str">
            <v/>
          </cell>
          <cell r="LO120" t="str">
            <v/>
          </cell>
          <cell r="LP120" t="str">
            <v/>
          </cell>
          <cell r="LQ120" t="str">
            <v/>
          </cell>
          <cell r="LR120" t="str">
            <v/>
          </cell>
          <cell r="LS120" t="str">
            <v/>
          </cell>
          <cell r="LT120" t="str">
            <v/>
          </cell>
          <cell r="LU120">
            <v>905085</v>
          </cell>
          <cell r="LV120">
            <v>0</v>
          </cell>
          <cell r="LW120" t="str">
            <v/>
          </cell>
          <cell r="LX120" t="str">
            <v/>
          </cell>
          <cell r="LY120" t="str">
            <v/>
          </cell>
          <cell r="LZ120" t="str">
            <v/>
          </cell>
          <cell r="MA120" t="str">
            <v/>
          </cell>
          <cell r="MB120" t="str">
            <v/>
          </cell>
          <cell r="MC120" t="str">
            <v/>
          </cell>
          <cell r="MD120" t="str">
            <v/>
          </cell>
          <cell r="ME120" t="str">
            <v/>
          </cell>
          <cell r="MF120" t="str">
            <v/>
          </cell>
          <cell r="MG120" t="str">
            <v/>
          </cell>
          <cell r="MH120" t="str">
            <v/>
          </cell>
          <cell r="MI120" t="str">
            <v/>
          </cell>
          <cell r="MJ120" t="str">
            <v/>
          </cell>
          <cell r="MK120" t="str">
            <v/>
          </cell>
          <cell r="ML120" t="str">
            <v/>
          </cell>
          <cell r="MM120" t="str">
            <v/>
          </cell>
          <cell r="MN120" t="str">
            <v/>
          </cell>
          <cell r="MO120" t="str">
            <v/>
          </cell>
          <cell r="MP120" t="str">
            <v/>
          </cell>
          <cell r="MQ120" t="str">
            <v/>
          </cell>
          <cell r="MR120" t="str">
            <v>MCFLS Reciprocal Borrowing</v>
          </cell>
          <cell r="MS120">
            <v>74155</v>
          </cell>
          <cell r="MT120" t="str">
            <v/>
          </cell>
          <cell r="MU120" t="str">
            <v/>
          </cell>
          <cell r="MV120" t="str">
            <v/>
          </cell>
          <cell r="MW120" t="str">
            <v/>
          </cell>
          <cell r="MX120" t="str">
            <v/>
          </cell>
          <cell r="MY120" t="str">
            <v/>
          </cell>
          <cell r="MZ120">
            <v>0</v>
          </cell>
          <cell r="NA120" t="str">
            <v/>
          </cell>
          <cell r="NB120">
            <v>0</v>
          </cell>
          <cell r="NC120">
            <v>74155</v>
          </cell>
          <cell r="ND120" t="str">
            <v/>
          </cell>
          <cell r="NE120" t="str">
            <v/>
          </cell>
          <cell r="NF120">
            <v>0</v>
          </cell>
          <cell r="NG120" t="str">
            <v/>
          </cell>
          <cell r="NH120" t="str">
            <v/>
          </cell>
          <cell r="NI120" t="str">
            <v/>
          </cell>
          <cell r="NJ120" t="str">
            <v/>
          </cell>
          <cell r="NK120" t="str">
            <v/>
          </cell>
          <cell r="NL120" t="str">
            <v/>
          </cell>
          <cell r="NM120" t="str">
            <v/>
          </cell>
          <cell r="NN120" t="str">
            <v/>
          </cell>
          <cell r="NO120" t="str">
            <v/>
          </cell>
          <cell r="NP120">
            <v>0</v>
          </cell>
          <cell r="NQ120" t="str">
            <v>West Milwaukee</v>
          </cell>
          <cell r="NR120">
            <v>346</v>
          </cell>
          <cell r="NS120" t="str">
            <v/>
          </cell>
          <cell r="NT120" t="str">
            <v/>
          </cell>
          <cell r="NU120" t="str">
            <v/>
          </cell>
          <cell r="NV120" t="str">
            <v/>
          </cell>
          <cell r="NW120" t="str">
            <v/>
          </cell>
          <cell r="NX120" t="str">
            <v/>
          </cell>
          <cell r="NY120">
            <v>346</v>
          </cell>
          <cell r="NZ120">
            <v>29034</v>
          </cell>
          <cell r="OA120">
            <v>83791</v>
          </cell>
          <cell r="OB120">
            <v>1092411</v>
          </cell>
        </row>
        <row r="121">
          <cell r="BM121" t="str">
            <v>WI0301</v>
          </cell>
          <cell r="BN121" t="str">
            <v/>
          </cell>
          <cell r="BO121" t="str">
            <v/>
          </cell>
          <cell r="BP121" t="str">
            <v>03</v>
          </cell>
          <cell r="BQ121" t="str">
            <v>WI</v>
          </cell>
          <cell r="BR121" t="str">
            <v/>
          </cell>
          <cell r="BS121" t="str">
            <v/>
          </cell>
          <cell r="BT121" t="str">
            <v>2019</v>
          </cell>
          <cell r="BU121" t="str">
            <v/>
          </cell>
          <cell r="BV121">
            <v>2</v>
          </cell>
          <cell r="BW121" t="str">
            <v/>
          </cell>
          <cell r="BX121" t="str">
            <v/>
          </cell>
          <cell r="BY121" t="str">
            <v/>
          </cell>
          <cell r="BZ121" t="str">
            <v/>
          </cell>
          <cell r="CA121" t="str">
            <v>Milwaukee County Federated Library System</v>
          </cell>
          <cell r="CB121" t="str">
            <v>South Milwaukee Public Library</v>
          </cell>
          <cell r="CC121" t="str">
            <v/>
          </cell>
          <cell r="CD121" t="str">
            <v>Kathy</v>
          </cell>
          <cell r="CE121" t="str">
            <v>Manning</v>
          </cell>
          <cell r="CF121" t="str">
            <v>kathym.manning@mcfls.org</v>
          </cell>
          <cell r="CG121" t="str">
            <v/>
          </cell>
          <cell r="CH121" t="str">
            <v/>
          </cell>
          <cell r="CI121" t="str">
            <v/>
          </cell>
          <cell r="CJ121" t="str">
            <v/>
          </cell>
          <cell r="CK121" t="str">
            <v/>
          </cell>
          <cell r="CL121" t="str">
            <v/>
          </cell>
          <cell r="CM121" t="str">
            <v>1907 10th Ave.</v>
          </cell>
          <cell r="CN121" t="str">
            <v>1907 10th Ave.</v>
          </cell>
          <cell r="CO121" t="str">
            <v>South Milwaukee</v>
          </cell>
          <cell r="CP121" t="str">
            <v>53172</v>
          </cell>
          <cell r="CQ121" t="str">
            <v>2003</v>
          </cell>
          <cell r="CR121" t="str">
            <v>Milwaukee</v>
          </cell>
          <cell r="CS121" t="str">
            <v>WI</v>
          </cell>
          <cell r="CT121" t="str">
            <v>(414)768-8195</v>
          </cell>
          <cell r="CU121" t="str">
            <v/>
          </cell>
          <cell r="CV121" t="str">
            <v/>
          </cell>
          <cell r="CW121" t="str">
            <v>(414)768-8072</v>
          </cell>
          <cell r="CX121">
            <v>27482</v>
          </cell>
          <cell r="CY121">
            <v>0</v>
          </cell>
          <cell r="CZ121" t="str">
            <v>CE</v>
          </cell>
          <cell r="DA121">
            <v>58</v>
          </cell>
          <cell r="DB121">
            <v>52</v>
          </cell>
          <cell r="DC121" t="str">
            <v/>
          </cell>
          <cell r="DD121">
            <v>52</v>
          </cell>
          <cell r="DE121" t="str">
            <v/>
          </cell>
          <cell r="DF121">
            <v>3016</v>
          </cell>
          <cell r="DG121">
            <v>3016</v>
          </cell>
          <cell r="DH121" t="str">
            <v/>
          </cell>
          <cell r="DI121">
            <v>63751</v>
          </cell>
          <cell r="DJ121">
            <v>5383</v>
          </cell>
          <cell r="DK121">
            <v>166446</v>
          </cell>
          <cell r="DL121">
            <v>8065</v>
          </cell>
          <cell r="DM121">
            <v>274</v>
          </cell>
          <cell r="DN121">
            <v>54711</v>
          </cell>
          <cell r="DO121">
            <v>10593</v>
          </cell>
          <cell r="DP121">
            <v>805</v>
          </cell>
          <cell r="DQ121">
            <v>952</v>
          </cell>
          <cell r="DR121">
            <v>2816</v>
          </cell>
          <cell r="DS121" t="str">
            <v/>
          </cell>
          <cell r="DT121" t="str">
            <v>Kits/Periodicals/Microfilm</v>
          </cell>
          <cell r="DU121" t="str">
            <v/>
          </cell>
          <cell r="DV121" t="str">
            <v/>
          </cell>
          <cell r="DW121" t="str">
            <v/>
          </cell>
          <cell r="DX121" t="str">
            <v/>
          </cell>
          <cell r="DY121">
            <v>0</v>
          </cell>
          <cell r="DZ121">
            <v>4</v>
          </cell>
          <cell r="EA121">
            <v>50</v>
          </cell>
          <cell r="EB121">
            <v>54</v>
          </cell>
          <cell r="EC121">
            <v>102</v>
          </cell>
          <cell r="ED121">
            <v>307490</v>
          </cell>
          <cell r="EE121">
            <v>0.20732709999999999</v>
          </cell>
          <cell r="EF121">
            <v>4</v>
          </cell>
          <cell r="EG121" t="str">
            <v/>
          </cell>
          <cell r="EH121">
            <v>102</v>
          </cell>
          <cell r="EI121">
            <v>6462</v>
          </cell>
          <cell r="EJ121">
            <v>144338</v>
          </cell>
          <cell r="EK121">
            <v>42093</v>
          </cell>
          <cell r="EL121" t="str">
            <v/>
          </cell>
          <cell r="EM121" t="str">
            <v/>
          </cell>
          <cell r="EN121" t="str">
            <v/>
          </cell>
          <cell r="EO121" t="str">
            <v>Total ILL Transactions</v>
          </cell>
          <cell r="EP121" t="str">
            <v/>
          </cell>
          <cell r="EQ121" t="str">
            <v/>
          </cell>
          <cell r="ER121" t="str">
            <v/>
          </cell>
          <cell r="ES121" t="str">
            <v/>
          </cell>
          <cell r="ET121" t="str">
            <v/>
          </cell>
          <cell r="EU121" t="str">
            <v/>
          </cell>
          <cell r="EV121">
            <v>42238</v>
          </cell>
          <cell r="EW121">
            <v>24247</v>
          </cell>
          <cell r="EX121">
            <v>42238</v>
          </cell>
          <cell r="EY121">
            <v>24247</v>
          </cell>
          <cell r="EZ121">
            <v>6679</v>
          </cell>
          <cell r="FA121">
            <v>5</v>
          </cell>
          <cell r="FB121">
            <v>6684</v>
          </cell>
          <cell r="FC121" t="str">
            <v>Did Not Collect</v>
          </cell>
          <cell r="FD121" t="str">
            <v/>
          </cell>
          <cell r="FE121" t="str">
            <v>Actual Count</v>
          </cell>
          <cell r="FF121">
            <v>79405</v>
          </cell>
          <cell r="FG121" t="str">
            <v>Actual Count</v>
          </cell>
          <cell r="FH121">
            <v>10484</v>
          </cell>
          <cell r="FI121" t="str">
            <v>2</v>
          </cell>
          <cell r="FJ121">
            <v>16888</v>
          </cell>
          <cell r="FK121">
            <v>33698</v>
          </cell>
          <cell r="FL121" t="str">
            <v/>
          </cell>
          <cell r="FM121" t="str">
            <v/>
          </cell>
          <cell r="FN121">
            <v>30</v>
          </cell>
          <cell r="FO121">
            <v>2260</v>
          </cell>
          <cell r="FP121">
            <v>190</v>
          </cell>
          <cell r="FQ121">
            <v>2480</v>
          </cell>
          <cell r="FR121">
            <v>6143</v>
          </cell>
          <cell r="FS121">
            <v>5964</v>
          </cell>
          <cell r="FT121">
            <v>263</v>
          </cell>
          <cell r="FU121">
            <v>12370</v>
          </cell>
          <cell r="FV121">
            <v>615</v>
          </cell>
          <cell r="FW121">
            <v>14850</v>
          </cell>
          <cell r="FX121">
            <v>156708</v>
          </cell>
          <cell r="FY121">
            <v>159188</v>
          </cell>
          <cell r="FZ121">
            <v>207</v>
          </cell>
          <cell r="GA121">
            <v>12</v>
          </cell>
          <cell r="GB121">
            <v>46</v>
          </cell>
          <cell r="GC121">
            <v>265</v>
          </cell>
          <cell r="GD121">
            <v>7816</v>
          </cell>
          <cell r="GE121">
            <v>63</v>
          </cell>
          <cell r="GF121">
            <v>206</v>
          </cell>
          <cell r="GG121">
            <v>8085</v>
          </cell>
          <cell r="GH121">
            <v>19</v>
          </cell>
          <cell r="GI121">
            <v>14</v>
          </cell>
          <cell r="GJ121" t="str">
            <v>Mr.</v>
          </cell>
          <cell r="GK121" t="str">
            <v>Dan</v>
          </cell>
          <cell r="GL121" t="str">
            <v>Reszel</v>
          </cell>
          <cell r="GM121" t="str">
            <v>202 Laurel Lane</v>
          </cell>
          <cell r="GN121" t="str">
            <v>South Milwaukee</v>
          </cell>
          <cell r="GO121" t="str">
            <v>53172</v>
          </cell>
          <cell r="GP121" t="str">
            <v>danreszel@gmail.com</v>
          </cell>
          <cell r="GQ121" t="str">
            <v>Mr.</v>
          </cell>
          <cell r="GR121" t="str">
            <v>Cory</v>
          </cell>
          <cell r="GS121" t="str">
            <v>Clark</v>
          </cell>
          <cell r="GT121" t="str">
            <v>2415 Nicholson Avenue, 450-10</v>
          </cell>
          <cell r="GU121" t="str">
            <v>South Milwaukee</v>
          </cell>
          <cell r="GV121" t="str">
            <v>53172</v>
          </cell>
          <cell r="GW121" t="str">
            <v>corymorrisclark@gmail.com</v>
          </cell>
          <cell r="GX121" t="str">
            <v>Ms.</v>
          </cell>
          <cell r="GY121" t="str">
            <v>Betsy</v>
          </cell>
          <cell r="GZ121" t="str">
            <v>Daniels</v>
          </cell>
          <cell r="HA121" t="str">
            <v>15145 Kings Ridge Court</v>
          </cell>
          <cell r="HB121" t="str">
            <v>Brookfield</v>
          </cell>
          <cell r="HC121" t="str">
            <v>53005</v>
          </cell>
          <cell r="HD121" t="str">
            <v>bdaniels@sdsm.k12.wi.us</v>
          </cell>
          <cell r="HE121" t="str">
            <v>Ms.</v>
          </cell>
          <cell r="HF121" t="str">
            <v>Jacquelyn</v>
          </cell>
          <cell r="HG121" t="str">
            <v>Drummer</v>
          </cell>
          <cell r="HH121" t="str">
            <v>1018 Elm Avenue</v>
          </cell>
          <cell r="HI121" t="str">
            <v>South Milwaukee</v>
          </cell>
          <cell r="HJ121" t="str">
            <v>53172</v>
          </cell>
          <cell r="HK121" t="str">
            <v>blufflovers5572@gmail.com</v>
          </cell>
          <cell r="HL121" t="str">
            <v>Ms.</v>
          </cell>
          <cell r="HM121" t="str">
            <v>Ann</v>
          </cell>
          <cell r="HN121" t="str">
            <v>Laabs</v>
          </cell>
          <cell r="HO121" t="str">
            <v>3333 5th Avenue</v>
          </cell>
          <cell r="HP121" t="str">
            <v>South Milwaukee</v>
          </cell>
          <cell r="HQ121" t="str">
            <v>53172</v>
          </cell>
          <cell r="HR121" t="str">
            <v>annlaabs2@gmail.com</v>
          </cell>
          <cell r="HS121" t="str">
            <v>Ms.</v>
          </cell>
          <cell r="HT121" t="str">
            <v>Lynn</v>
          </cell>
          <cell r="HU121" t="str">
            <v>Meidam</v>
          </cell>
          <cell r="HV121" t="str">
            <v>1867 Elm Avenue</v>
          </cell>
          <cell r="HW121" t="str">
            <v>South Milwaukee</v>
          </cell>
          <cell r="HX121" t="str">
            <v>53172</v>
          </cell>
          <cell r="HY121" t="str">
            <v>lmmeidam@gmail.com</v>
          </cell>
          <cell r="HZ121" t="str">
            <v>Ms.</v>
          </cell>
          <cell r="IA121" t="str">
            <v>Susy</v>
          </cell>
          <cell r="IB121" t="str">
            <v>Suarez Lemcke</v>
          </cell>
          <cell r="IC121" t="str">
            <v>115 16th Avenue</v>
          </cell>
          <cell r="ID121" t="str">
            <v>South Milwaukee</v>
          </cell>
          <cell r="IE121" t="str">
            <v>53172</v>
          </cell>
          <cell r="IF121" t="str">
            <v>susy.suarezlemcke@gmail.com</v>
          </cell>
          <cell r="IG121" t="str">
            <v/>
          </cell>
          <cell r="IH121" t="str">
            <v/>
          </cell>
          <cell r="II121" t="str">
            <v/>
          </cell>
          <cell r="IJ121" t="str">
            <v/>
          </cell>
          <cell r="IK121" t="str">
            <v/>
          </cell>
          <cell r="IL121" t="str">
            <v/>
          </cell>
          <cell r="IM121" t="str">
            <v/>
          </cell>
          <cell r="IN121" t="str">
            <v/>
          </cell>
          <cell r="IO121" t="str">
            <v/>
          </cell>
          <cell r="IP121" t="str">
            <v/>
          </cell>
          <cell r="IQ121" t="str">
            <v/>
          </cell>
          <cell r="IR121" t="str">
            <v/>
          </cell>
          <cell r="IS121" t="str">
            <v/>
          </cell>
          <cell r="IT121" t="str">
            <v/>
          </cell>
          <cell r="IU121" t="str">
            <v/>
          </cell>
          <cell r="IV121" t="str">
            <v/>
          </cell>
          <cell r="IW121" t="str">
            <v/>
          </cell>
          <cell r="IX121" t="str">
            <v/>
          </cell>
          <cell r="IY121" t="str">
            <v/>
          </cell>
          <cell r="IZ121" t="str">
            <v/>
          </cell>
          <cell r="JA121" t="str">
            <v/>
          </cell>
          <cell r="JB121" t="str">
            <v/>
          </cell>
          <cell r="JC121" t="str">
            <v/>
          </cell>
          <cell r="JD121" t="str">
            <v/>
          </cell>
          <cell r="JE121" t="str">
            <v/>
          </cell>
          <cell r="JF121" t="str">
            <v/>
          </cell>
          <cell r="JG121" t="str">
            <v/>
          </cell>
          <cell r="JH121" t="str">
            <v/>
          </cell>
          <cell r="JI121" t="str">
            <v/>
          </cell>
          <cell r="JJ121" t="str">
            <v/>
          </cell>
          <cell r="JK121" t="str">
            <v/>
          </cell>
          <cell r="JL121" t="str">
            <v/>
          </cell>
          <cell r="JM121" t="str">
            <v/>
          </cell>
          <cell r="JN121" t="str">
            <v/>
          </cell>
          <cell r="JO121" t="str">
            <v/>
          </cell>
          <cell r="JP121" t="str">
            <v/>
          </cell>
          <cell r="JQ121" t="str">
            <v/>
          </cell>
          <cell r="JR121" t="str">
            <v/>
          </cell>
          <cell r="JS121" t="str">
            <v/>
          </cell>
          <cell r="JT121" t="str">
            <v/>
          </cell>
          <cell r="JU121" t="str">
            <v/>
          </cell>
          <cell r="JV121" t="str">
            <v/>
          </cell>
          <cell r="JW121" t="str">
            <v/>
          </cell>
          <cell r="JX121" t="str">
            <v/>
          </cell>
          <cell r="JY121" t="str">
            <v/>
          </cell>
          <cell r="JZ121" t="str">
            <v/>
          </cell>
          <cell r="KA121" t="str">
            <v/>
          </cell>
          <cell r="KB121" t="str">
            <v/>
          </cell>
          <cell r="KC121" t="str">
            <v/>
          </cell>
          <cell r="KD121" t="str">
            <v/>
          </cell>
          <cell r="KE121" t="str">
            <v/>
          </cell>
          <cell r="KF121" t="str">
            <v/>
          </cell>
          <cell r="KG121" t="str">
            <v/>
          </cell>
          <cell r="KH121" t="str">
            <v/>
          </cell>
          <cell r="KI121" t="str">
            <v/>
          </cell>
          <cell r="KJ121" t="str">
            <v/>
          </cell>
          <cell r="KK121" t="str">
            <v/>
          </cell>
          <cell r="KL121" t="str">
            <v/>
          </cell>
          <cell r="KM121" t="str">
            <v/>
          </cell>
          <cell r="KN121" t="str">
            <v/>
          </cell>
          <cell r="KO121" t="str">
            <v/>
          </cell>
          <cell r="KP121" t="str">
            <v/>
          </cell>
          <cell r="KQ121" t="str">
            <v/>
          </cell>
          <cell r="KR121" t="str">
            <v/>
          </cell>
          <cell r="KS121" t="str">
            <v/>
          </cell>
          <cell r="KT121" t="str">
            <v/>
          </cell>
          <cell r="KU121" t="str">
            <v/>
          </cell>
          <cell r="KV121" t="str">
            <v/>
          </cell>
          <cell r="KW121" t="str">
            <v/>
          </cell>
          <cell r="KX121" t="str">
            <v/>
          </cell>
          <cell r="KY121">
            <v>7</v>
          </cell>
          <cell r="KZ121" t="str">
            <v>City</v>
          </cell>
          <cell r="LA121" t="str">
            <v>South Milwaukee</v>
          </cell>
          <cell r="LB121">
            <v>780643</v>
          </cell>
          <cell r="LC121" t="str">
            <v/>
          </cell>
          <cell r="LD121" t="str">
            <v/>
          </cell>
          <cell r="LE121" t="str">
            <v/>
          </cell>
          <cell r="LF121" t="str">
            <v/>
          </cell>
          <cell r="LG121" t="str">
            <v/>
          </cell>
          <cell r="LH121" t="str">
            <v/>
          </cell>
          <cell r="LI121" t="str">
            <v/>
          </cell>
          <cell r="LJ121" t="str">
            <v/>
          </cell>
          <cell r="LK121" t="str">
            <v/>
          </cell>
          <cell r="LL121" t="str">
            <v/>
          </cell>
          <cell r="LM121" t="str">
            <v/>
          </cell>
          <cell r="LN121" t="str">
            <v/>
          </cell>
          <cell r="LO121" t="str">
            <v/>
          </cell>
          <cell r="LP121" t="str">
            <v/>
          </cell>
          <cell r="LQ121" t="str">
            <v/>
          </cell>
          <cell r="LR121" t="str">
            <v/>
          </cell>
          <cell r="LS121" t="str">
            <v/>
          </cell>
          <cell r="LT121" t="str">
            <v/>
          </cell>
          <cell r="LU121">
            <v>780643</v>
          </cell>
          <cell r="LV121">
            <v>0</v>
          </cell>
          <cell r="LW121" t="str">
            <v/>
          </cell>
          <cell r="LX121" t="str">
            <v/>
          </cell>
          <cell r="LY121" t="str">
            <v/>
          </cell>
          <cell r="LZ121" t="str">
            <v/>
          </cell>
          <cell r="MA121" t="str">
            <v/>
          </cell>
          <cell r="MB121" t="str">
            <v/>
          </cell>
          <cell r="MC121" t="str">
            <v/>
          </cell>
          <cell r="MD121" t="str">
            <v/>
          </cell>
          <cell r="ME121" t="str">
            <v/>
          </cell>
          <cell r="MF121" t="str">
            <v/>
          </cell>
          <cell r="MG121" t="str">
            <v/>
          </cell>
          <cell r="MH121" t="str">
            <v/>
          </cell>
          <cell r="MI121" t="str">
            <v/>
          </cell>
          <cell r="MJ121" t="str">
            <v/>
          </cell>
          <cell r="MK121" t="str">
            <v/>
          </cell>
          <cell r="ML121" t="str">
            <v/>
          </cell>
          <cell r="MM121" t="str">
            <v/>
          </cell>
          <cell r="MN121" t="str">
            <v/>
          </cell>
          <cell r="MO121" t="str">
            <v/>
          </cell>
          <cell r="MP121" t="str">
            <v/>
          </cell>
          <cell r="MQ121" t="str">
            <v/>
          </cell>
          <cell r="MR121" t="str">
            <v/>
          </cell>
          <cell r="MS121">
            <v>0</v>
          </cell>
          <cell r="MT121" t="str">
            <v/>
          </cell>
          <cell r="MU121" t="str">
            <v/>
          </cell>
          <cell r="MV121" t="str">
            <v/>
          </cell>
          <cell r="MW121" t="str">
            <v/>
          </cell>
          <cell r="MX121" t="str">
            <v/>
          </cell>
          <cell r="MY121" t="str">
            <v/>
          </cell>
          <cell r="MZ121">
            <v>0</v>
          </cell>
          <cell r="NA121" t="str">
            <v/>
          </cell>
          <cell r="NB121">
            <v>0</v>
          </cell>
          <cell r="NC121">
            <v>0</v>
          </cell>
          <cell r="ND121" t="str">
            <v/>
          </cell>
          <cell r="NE121" t="str">
            <v/>
          </cell>
          <cell r="NF121">
            <v>0</v>
          </cell>
          <cell r="NG121" t="str">
            <v/>
          </cell>
          <cell r="NH121" t="str">
            <v/>
          </cell>
          <cell r="NI121" t="str">
            <v/>
          </cell>
          <cell r="NJ121" t="str">
            <v/>
          </cell>
          <cell r="NK121" t="str">
            <v/>
          </cell>
          <cell r="NL121" t="str">
            <v/>
          </cell>
          <cell r="NM121" t="str">
            <v/>
          </cell>
          <cell r="NN121" t="str">
            <v/>
          </cell>
          <cell r="NO121" t="str">
            <v/>
          </cell>
          <cell r="NP121">
            <v>0</v>
          </cell>
          <cell r="NQ121" t="str">
            <v>West Milwaukee</v>
          </cell>
          <cell r="NR121">
            <v>638</v>
          </cell>
          <cell r="NS121" t="str">
            <v/>
          </cell>
          <cell r="NT121" t="str">
            <v/>
          </cell>
          <cell r="NU121" t="str">
            <v/>
          </cell>
          <cell r="NV121" t="str">
            <v/>
          </cell>
          <cell r="NW121" t="str">
            <v/>
          </cell>
          <cell r="NX121" t="str">
            <v/>
          </cell>
          <cell r="NY121">
            <v>638</v>
          </cell>
          <cell r="NZ121">
            <v>35607</v>
          </cell>
          <cell r="OA121">
            <v>21704</v>
          </cell>
          <cell r="OB121">
            <v>838592</v>
          </cell>
        </row>
        <row r="122">
          <cell r="BM122" t="str">
            <v>WI0313</v>
          </cell>
          <cell r="BN122" t="str">
            <v/>
          </cell>
          <cell r="BO122" t="str">
            <v/>
          </cell>
          <cell r="BP122" t="str">
            <v>03</v>
          </cell>
          <cell r="BQ122" t="str">
            <v>WI</v>
          </cell>
          <cell r="BR122" t="str">
            <v/>
          </cell>
          <cell r="BS122" t="str">
            <v/>
          </cell>
          <cell r="BT122" t="str">
            <v>2019</v>
          </cell>
          <cell r="BU122" t="str">
            <v/>
          </cell>
          <cell r="BV122">
            <v>2</v>
          </cell>
          <cell r="BW122" t="str">
            <v/>
          </cell>
          <cell r="BX122" t="str">
            <v/>
          </cell>
          <cell r="BY122" t="str">
            <v/>
          </cell>
          <cell r="BZ122" t="str">
            <v/>
          </cell>
          <cell r="CA122" t="str">
            <v>Milwaukee County Federated Library System</v>
          </cell>
          <cell r="CB122" t="str">
            <v>St. Francis Public Library</v>
          </cell>
          <cell r="CC122" t="str">
            <v>Ms</v>
          </cell>
          <cell r="CD122" t="str">
            <v>Amy</v>
          </cell>
          <cell r="CE122" t="str">
            <v>Krahn</v>
          </cell>
          <cell r="CF122" t="str">
            <v>amy.krahn@mcfls.org</v>
          </cell>
          <cell r="CG122" t="str">
            <v/>
          </cell>
          <cell r="CH122" t="str">
            <v/>
          </cell>
          <cell r="CI122" t="str">
            <v/>
          </cell>
          <cell r="CJ122" t="str">
            <v/>
          </cell>
          <cell r="CK122" t="str">
            <v/>
          </cell>
          <cell r="CL122" t="str">
            <v/>
          </cell>
          <cell r="CM122" t="str">
            <v>4230 S. Nicholson Ave.</v>
          </cell>
          <cell r="CN122" t="str">
            <v>4230 S. Nicholson Ave.</v>
          </cell>
          <cell r="CO122" t="str">
            <v>St. Francis</v>
          </cell>
          <cell r="CP122" t="str">
            <v>53235</v>
          </cell>
          <cell r="CQ122" t="str">
            <v>5803</v>
          </cell>
          <cell r="CR122" t="str">
            <v>Milwaukee</v>
          </cell>
          <cell r="CS122" t="str">
            <v>WI</v>
          </cell>
          <cell r="CT122" t="str">
            <v>(414)481-7323</v>
          </cell>
          <cell r="CU122" t="str">
            <v/>
          </cell>
          <cell r="CV122" t="str">
            <v/>
          </cell>
          <cell r="CW122" t="str">
            <v>(414)481-1413</v>
          </cell>
          <cell r="CX122">
            <v>26648</v>
          </cell>
          <cell r="CY122">
            <v>0</v>
          </cell>
          <cell r="CZ122" t="str">
            <v>CE</v>
          </cell>
          <cell r="DA122">
            <v>56</v>
          </cell>
          <cell r="DB122">
            <v>52</v>
          </cell>
          <cell r="DC122">
            <v>0</v>
          </cell>
          <cell r="DD122">
            <v>52</v>
          </cell>
          <cell r="DE122">
            <v>0</v>
          </cell>
          <cell r="DF122">
            <v>2912</v>
          </cell>
          <cell r="DG122">
            <v>2912</v>
          </cell>
          <cell r="DH122">
            <v>0</v>
          </cell>
          <cell r="DI122">
            <v>49876</v>
          </cell>
          <cell r="DJ122">
            <v>3389</v>
          </cell>
          <cell r="DK122">
            <v>166446</v>
          </cell>
          <cell r="DL122">
            <v>5243</v>
          </cell>
          <cell r="DM122">
            <v>237</v>
          </cell>
          <cell r="DN122">
            <v>54711</v>
          </cell>
          <cell r="DO122">
            <v>7459</v>
          </cell>
          <cell r="DP122">
            <v>666</v>
          </cell>
          <cell r="DQ122">
            <v>952</v>
          </cell>
          <cell r="DR122">
            <v>1008</v>
          </cell>
          <cell r="DS122" t="str">
            <v/>
          </cell>
          <cell r="DT122" t="str">
            <v>videogames, knitting/crochet needles, CD-roms</v>
          </cell>
          <cell r="DU122" t="str">
            <v/>
          </cell>
          <cell r="DV122" t="str">
            <v/>
          </cell>
          <cell r="DW122" t="str">
            <v/>
          </cell>
          <cell r="DX122" t="str">
            <v/>
          </cell>
          <cell r="DY122">
            <v>1</v>
          </cell>
          <cell r="DZ122">
            <v>4</v>
          </cell>
          <cell r="EA122">
            <v>50</v>
          </cell>
          <cell r="EB122">
            <v>55</v>
          </cell>
          <cell r="EC122">
            <v>48</v>
          </cell>
          <cell r="ED122">
            <v>285798</v>
          </cell>
          <cell r="EE122">
            <v>0.1745149</v>
          </cell>
          <cell r="EF122">
            <v>5</v>
          </cell>
          <cell r="EG122" t="str">
            <v/>
          </cell>
          <cell r="EH122">
            <v>48</v>
          </cell>
          <cell r="EI122">
            <v>4292</v>
          </cell>
          <cell r="EJ122">
            <v>103761</v>
          </cell>
          <cell r="EK122">
            <v>37744</v>
          </cell>
          <cell r="EL122" t="str">
            <v/>
          </cell>
          <cell r="EM122" t="str">
            <v/>
          </cell>
          <cell r="EN122" t="str">
            <v/>
          </cell>
          <cell r="EO122" t="str">
            <v>Categorized ILL Transactions</v>
          </cell>
          <cell r="EP122">
            <v>33811</v>
          </cell>
          <cell r="EQ122">
            <v>18485</v>
          </cell>
          <cell r="ER122" t="str">
            <v/>
          </cell>
          <cell r="ES122" t="str">
            <v/>
          </cell>
          <cell r="ET122" t="str">
            <v/>
          </cell>
          <cell r="EU122" t="str">
            <v/>
          </cell>
          <cell r="EV122">
            <v>33811</v>
          </cell>
          <cell r="EW122">
            <v>18485</v>
          </cell>
          <cell r="EX122" t="str">
            <v/>
          </cell>
          <cell r="EY122" t="str">
            <v/>
          </cell>
          <cell r="EZ122">
            <v>3305</v>
          </cell>
          <cell r="FA122">
            <v>1</v>
          </cell>
          <cell r="FB122">
            <v>3306</v>
          </cell>
          <cell r="FC122" t="str">
            <v>Did Not Collect</v>
          </cell>
          <cell r="FD122" t="str">
            <v/>
          </cell>
          <cell r="FE122" t="str">
            <v>Survey Week(s)</v>
          </cell>
          <cell r="FF122">
            <v>70583</v>
          </cell>
          <cell r="FG122" t="str">
            <v>Actual Count</v>
          </cell>
          <cell r="FH122">
            <v>12402</v>
          </cell>
          <cell r="FI122" t="str">
            <v>2</v>
          </cell>
          <cell r="FJ122">
            <v>15111</v>
          </cell>
          <cell r="FK122">
            <v>58054</v>
          </cell>
          <cell r="FL122" t="str">
            <v/>
          </cell>
          <cell r="FM122" t="str">
            <v/>
          </cell>
          <cell r="FN122">
            <v>54</v>
          </cell>
          <cell r="FO122">
            <v>2722</v>
          </cell>
          <cell r="FP122">
            <v>208</v>
          </cell>
          <cell r="FQ122">
            <v>2984</v>
          </cell>
          <cell r="FR122">
            <v>4663</v>
          </cell>
          <cell r="FS122">
            <v>3346</v>
          </cell>
          <cell r="FT122">
            <v>277</v>
          </cell>
          <cell r="FU122">
            <v>8286</v>
          </cell>
          <cell r="FV122">
            <v>363</v>
          </cell>
          <cell r="FW122">
            <v>11270</v>
          </cell>
          <cell r="FX122">
            <v>112047</v>
          </cell>
          <cell r="FY122">
            <v>115031</v>
          </cell>
          <cell r="FZ122">
            <v>222</v>
          </cell>
          <cell r="GA122">
            <v>11</v>
          </cell>
          <cell r="GB122">
            <v>150</v>
          </cell>
          <cell r="GC122">
            <v>383</v>
          </cell>
          <cell r="GD122">
            <v>2832</v>
          </cell>
          <cell r="GE122">
            <v>55</v>
          </cell>
          <cell r="GF122">
            <v>2473</v>
          </cell>
          <cell r="GG122">
            <v>5360</v>
          </cell>
          <cell r="GH122">
            <v>21</v>
          </cell>
          <cell r="GI122">
            <v>19</v>
          </cell>
          <cell r="GJ122" t="str">
            <v>Mr.</v>
          </cell>
          <cell r="GK122" t="str">
            <v>Richard</v>
          </cell>
          <cell r="GL122" t="str">
            <v>Adamczewski</v>
          </cell>
          <cell r="GM122" t="str">
            <v>2513 E. Van Norman Ave.</v>
          </cell>
          <cell r="GN122" t="str">
            <v>Saint Francis</v>
          </cell>
          <cell r="GO122" t="str">
            <v>53235</v>
          </cell>
          <cell r="GP122" t="str">
            <v>athome_53235@yahoo.com</v>
          </cell>
          <cell r="GQ122" t="str">
            <v>Ms.</v>
          </cell>
          <cell r="GR122" t="str">
            <v>Christie</v>
          </cell>
          <cell r="GS122" t="str">
            <v>Buttke</v>
          </cell>
          <cell r="GT122" t="str">
            <v>2600 E. Denton Ave.</v>
          </cell>
          <cell r="GU122" t="str">
            <v>Saint Francis</v>
          </cell>
          <cell r="GV122" t="str">
            <v>53235</v>
          </cell>
          <cell r="GW122" t="str">
            <v/>
          </cell>
          <cell r="GX122" t="str">
            <v>Ms.</v>
          </cell>
          <cell r="GY122" t="str">
            <v>Ava</v>
          </cell>
          <cell r="GZ122" t="str">
            <v>Voltner</v>
          </cell>
          <cell r="HA122" t="str">
            <v>4025 S. Barland Ave.</v>
          </cell>
          <cell r="HB122" t="str">
            <v>Saint Francis</v>
          </cell>
          <cell r="HC122" t="str">
            <v>53235</v>
          </cell>
          <cell r="HD122" t="str">
            <v/>
          </cell>
          <cell r="HE122" t="str">
            <v>Ms.</v>
          </cell>
          <cell r="HF122" t="str">
            <v>Ann</v>
          </cell>
          <cell r="HG122" t="str">
            <v>Carter-Drier</v>
          </cell>
          <cell r="HH122" t="str">
            <v>4110 S. Lake Drive, #B48</v>
          </cell>
          <cell r="HI122" t="str">
            <v>Saint Francis</v>
          </cell>
          <cell r="HJ122" t="str">
            <v>53235</v>
          </cell>
          <cell r="HK122" t="str">
            <v/>
          </cell>
          <cell r="HL122" t="str">
            <v>Mr.</v>
          </cell>
          <cell r="HM122" t="str">
            <v>Shawn</v>
          </cell>
          <cell r="HN122" t="str">
            <v>Feirer</v>
          </cell>
          <cell r="HO122" t="str">
            <v>3036 E. Waterford Ave.</v>
          </cell>
          <cell r="HP122" t="str">
            <v>Saint Francis</v>
          </cell>
          <cell r="HQ122" t="str">
            <v>53235</v>
          </cell>
          <cell r="HR122" t="str">
            <v/>
          </cell>
          <cell r="HS122" t="str">
            <v>Ms.</v>
          </cell>
          <cell r="HT122" t="str">
            <v>Kathy</v>
          </cell>
          <cell r="HU122" t="str">
            <v>Frymark</v>
          </cell>
          <cell r="HV122" t="str">
            <v>4060 W. Shannon Ave.</v>
          </cell>
          <cell r="HW122" t="str">
            <v>Saint Francis</v>
          </cell>
          <cell r="HX122" t="str">
            <v>53235</v>
          </cell>
          <cell r="HY122" t="str">
            <v/>
          </cell>
          <cell r="HZ122" t="str">
            <v>Ms.</v>
          </cell>
          <cell r="IA122" t="str">
            <v>Kathleen</v>
          </cell>
          <cell r="IB122" t="str">
            <v>MacAvaney</v>
          </cell>
          <cell r="IC122" t="str">
            <v>4441 W. Loomis Rd.</v>
          </cell>
          <cell r="ID122" t="str">
            <v>Greenfield</v>
          </cell>
          <cell r="IE122" t="str">
            <v>53220</v>
          </cell>
          <cell r="IF122" t="str">
            <v/>
          </cell>
          <cell r="IG122" t="str">
            <v/>
          </cell>
          <cell r="IH122" t="str">
            <v/>
          </cell>
          <cell r="II122" t="str">
            <v/>
          </cell>
          <cell r="IJ122" t="str">
            <v/>
          </cell>
          <cell r="IK122" t="str">
            <v/>
          </cell>
          <cell r="IL122" t="str">
            <v/>
          </cell>
          <cell r="IM122" t="str">
            <v/>
          </cell>
          <cell r="IN122" t="str">
            <v/>
          </cell>
          <cell r="IO122" t="str">
            <v/>
          </cell>
          <cell r="IP122" t="str">
            <v/>
          </cell>
          <cell r="IQ122" t="str">
            <v/>
          </cell>
          <cell r="IR122" t="str">
            <v/>
          </cell>
          <cell r="IS122" t="str">
            <v/>
          </cell>
          <cell r="IT122" t="str">
            <v/>
          </cell>
          <cell r="IU122" t="str">
            <v/>
          </cell>
          <cell r="IV122" t="str">
            <v/>
          </cell>
          <cell r="IW122" t="str">
            <v/>
          </cell>
          <cell r="IX122" t="str">
            <v/>
          </cell>
          <cell r="IY122" t="str">
            <v/>
          </cell>
          <cell r="IZ122" t="str">
            <v/>
          </cell>
          <cell r="JA122" t="str">
            <v/>
          </cell>
          <cell r="JB122" t="str">
            <v/>
          </cell>
          <cell r="JC122" t="str">
            <v/>
          </cell>
          <cell r="JD122" t="str">
            <v/>
          </cell>
          <cell r="JE122" t="str">
            <v/>
          </cell>
          <cell r="JF122" t="str">
            <v/>
          </cell>
          <cell r="JG122" t="str">
            <v/>
          </cell>
          <cell r="JH122" t="str">
            <v/>
          </cell>
          <cell r="JI122" t="str">
            <v/>
          </cell>
          <cell r="JJ122" t="str">
            <v/>
          </cell>
          <cell r="JK122" t="str">
            <v/>
          </cell>
          <cell r="JL122" t="str">
            <v/>
          </cell>
          <cell r="JM122" t="str">
            <v/>
          </cell>
          <cell r="JN122" t="str">
            <v/>
          </cell>
          <cell r="JO122" t="str">
            <v/>
          </cell>
          <cell r="JP122" t="str">
            <v/>
          </cell>
          <cell r="JQ122" t="str">
            <v/>
          </cell>
          <cell r="JR122" t="str">
            <v/>
          </cell>
          <cell r="JS122" t="str">
            <v/>
          </cell>
          <cell r="JT122" t="str">
            <v/>
          </cell>
          <cell r="JU122" t="str">
            <v/>
          </cell>
          <cell r="JV122" t="str">
            <v/>
          </cell>
          <cell r="JW122" t="str">
            <v/>
          </cell>
          <cell r="JX122" t="str">
            <v/>
          </cell>
          <cell r="JY122" t="str">
            <v/>
          </cell>
          <cell r="JZ122" t="str">
            <v/>
          </cell>
          <cell r="KA122" t="str">
            <v/>
          </cell>
          <cell r="KB122" t="str">
            <v/>
          </cell>
          <cell r="KC122" t="str">
            <v/>
          </cell>
          <cell r="KD122" t="str">
            <v/>
          </cell>
          <cell r="KE122" t="str">
            <v/>
          </cell>
          <cell r="KF122" t="str">
            <v/>
          </cell>
          <cell r="KG122" t="str">
            <v/>
          </cell>
          <cell r="KH122" t="str">
            <v/>
          </cell>
          <cell r="KI122" t="str">
            <v/>
          </cell>
          <cell r="KJ122" t="str">
            <v/>
          </cell>
          <cell r="KK122" t="str">
            <v/>
          </cell>
          <cell r="KL122" t="str">
            <v/>
          </cell>
          <cell r="KM122" t="str">
            <v/>
          </cell>
          <cell r="KN122" t="str">
            <v/>
          </cell>
          <cell r="KO122" t="str">
            <v/>
          </cell>
          <cell r="KP122" t="str">
            <v/>
          </cell>
          <cell r="KQ122" t="str">
            <v/>
          </cell>
          <cell r="KR122" t="str">
            <v/>
          </cell>
          <cell r="KS122" t="str">
            <v/>
          </cell>
          <cell r="KT122" t="str">
            <v/>
          </cell>
          <cell r="KU122" t="str">
            <v/>
          </cell>
          <cell r="KV122" t="str">
            <v/>
          </cell>
          <cell r="KW122" t="str">
            <v/>
          </cell>
          <cell r="KX122" t="str">
            <v/>
          </cell>
          <cell r="KY122">
            <v>7</v>
          </cell>
          <cell r="KZ122" t="str">
            <v>City</v>
          </cell>
          <cell r="LA122" t="str">
            <v>St. Francis</v>
          </cell>
          <cell r="LB122">
            <v>546758</v>
          </cell>
          <cell r="LC122" t="str">
            <v/>
          </cell>
          <cell r="LD122" t="str">
            <v/>
          </cell>
          <cell r="LE122" t="str">
            <v/>
          </cell>
          <cell r="LF122" t="str">
            <v/>
          </cell>
          <cell r="LG122" t="str">
            <v/>
          </cell>
          <cell r="LH122" t="str">
            <v/>
          </cell>
          <cell r="LI122" t="str">
            <v/>
          </cell>
          <cell r="LJ122" t="str">
            <v/>
          </cell>
          <cell r="LK122" t="str">
            <v/>
          </cell>
          <cell r="LL122" t="str">
            <v/>
          </cell>
          <cell r="LM122" t="str">
            <v/>
          </cell>
          <cell r="LN122" t="str">
            <v/>
          </cell>
          <cell r="LO122" t="str">
            <v/>
          </cell>
          <cell r="LP122" t="str">
            <v/>
          </cell>
          <cell r="LQ122" t="str">
            <v/>
          </cell>
          <cell r="LR122" t="str">
            <v/>
          </cell>
          <cell r="LS122" t="str">
            <v/>
          </cell>
          <cell r="LT122" t="str">
            <v/>
          </cell>
          <cell r="LU122">
            <v>546758</v>
          </cell>
          <cell r="LV122">
            <v>0</v>
          </cell>
          <cell r="LW122" t="str">
            <v/>
          </cell>
          <cell r="LX122" t="str">
            <v/>
          </cell>
          <cell r="LY122" t="str">
            <v/>
          </cell>
          <cell r="LZ122" t="str">
            <v/>
          </cell>
          <cell r="MA122" t="str">
            <v/>
          </cell>
          <cell r="MB122" t="str">
            <v/>
          </cell>
          <cell r="MC122" t="str">
            <v/>
          </cell>
          <cell r="MD122" t="str">
            <v/>
          </cell>
          <cell r="ME122" t="str">
            <v/>
          </cell>
          <cell r="MF122" t="str">
            <v/>
          </cell>
          <cell r="MG122" t="str">
            <v/>
          </cell>
          <cell r="MH122" t="str">
            <v/>
          </cell>
          <cell r="MI122" t="str">
            <v/>
          </cell>
          <cell r="MJ122" t="str">
            <v/>
          </cell>
          <cell r="MK122" t="str">
            <v/>
          </cell>
          <cell r="ML122" t="str">
            <v/>
          </cell>
          <cell r="MM122" t="str">
            <v/>
          </cell>
          <cell r="MN122" t="str">
            <v/>
          </cell>
          <cell r="MO122" t="str">
            <v/>
          </cell>
          <cell r="MP122" t="str">
            <v/>
          </cell>
          <cell r="MQ122" t="str">
            <v/>
          </cell>
          <cell r="MR122" t="str">
            <v>MCFLS Reciprocal Borrowing</v>
          </cell>
          <cell r="MS122">
            <v>36707</v>
          </cell>
          <cell r="MT122" t="str">
            <v/>
          </cell>
          <cell r="MU122" t="str">
            <v/>
          </cell>
          <cell r="MV122" t="str">
            <v/>
          </cell>
          <cell r="MW122" t="str">
            <v/>
          </cell>
          <cell r="MX122" t="str">
            <v/>
          </cell>
          <cell r="MY122" t="str">
            <v/>
          </cell>
          <cell r="MZ122">
            <v>165190</v>
          </cell>
          <cell r="NA122" t="str">
            <v/>
          </cell>
          <cell r="NB122">
            <v>0</v>
          </cell>
          <cell r="NC122">
            <v>201897</v>
          </cell>
          <cell r="ND122" t="str">
            <v/>
          </cell>
          <cell r="NE122" t="str">
            <v/>
          </cell>
          <cell r="NF122">
            <v>0</v>
          </cell>
          <cell r="NG122" t="str">
            <v/>
          </cell>
          <cell r="NH122" t="str">
            <v/>
          </cell>
          <cell r="NI122" t="str">
            <v/>
          </cell>
          <cell r="NJ122" t="str">
            <v/>
          </cell>
          <cell r="NK122" t="str">
            <v/>
          </cell>
          <cell r="NL122" t="str">
            <v/>
          </cell>
          <cell r="NM122" t="str">
            <v/>
          </cell>
          <cell r="NN122" t="str">
            <v/>
          </cell>
          <cell r="NO122" t="str">
            <v/>
          </cell>
          <cell r="NP122">
            <v>0</v>
          </cell>
          <cell r="NQ122" t="str">
            <v>West Milwaukee</v>
          </cell>
          <cell r="NR122">
            <v>374</v>
          </cell>
          <cell r="NS122" t="str">
            <v/>
          </cell>
          <cell r="NT122" t="str">
            <v/>
          </cell>
          <cell r="NU122" t="str">
            <v/>
          </cell>
          <cell r="NV122" t="str">
            <v/>
          </cell>
          <cell r="NW122" t="str">
            <v/>
          </cell>
          <cell r="NX122" t="str">
            <v/>
          </cell>
          <cell r="NY122">
            <v>374</v>
          </cell>
          <cell r="NZ122">
            <v>58528</v>
          </cell>
          <cell r="OA122">
            <v>20989</v>
          </cell>
          <cell r="OB122">
            <v>828546</v>
          </cell>
        </row>
        <row r="123">
          <cell r="BM123" t="str">
            <v>WI0343</v>
          </cell>
          <cell r="BN123" t="str">
            <v/>
          </cell>
          <cell r="BO123" t="str">
            <v/>
          </cell>
          <cell r="BP123" t="str">
            <v>03</v>
          </cell>
          <cell r="BQ123" t="str">
            <v>WI</v>
          </cell>
          <cell r="BR123" t="str">
            <v/>
          </cell>
          <cell r="BS123" t="str">
            <v/>
          </cell>
          <cell r="BT123" t="str">
            <v>2019</v>
          </cell>
          <cell r="BU123" t="str">
            <v/>
          </cell>
          <cell r="BV123">
            <v>2</v>
          </cell>
          <cell r="BW123" t="str">
            <v/>
          </cell>
          <cell r="BX123" t="str">
            <v/>
          </cell>
          <cell r="BY123" t="str">
            <v/>
          </cell>
          <cell r="BZ123" t="str">
            <v/>
          </cell>
          <cell r="CA123" t="str">
            <v>Milwaukee County Federated Library System</v>
          </cell>
          <cell r="CB123" t="str">
            <v>Wauwatosa Public Library</v>
          </cell>
          <cell r="CC123" t="str">
            <v>Mr</v>
          </cell>
          <cell r="CD123" t="str">
            <v>Peter</v>
          </cell>
          <cell r="CE123" t="str">
            <v>Loeffel</v>
          </cell>
          <cell r="CF123" t="str">
            <v>ploeffel@wauwatosalibrary.org</v>
          </cell>
          <cell r="CG123" t="str">
            <v/>
          </cell>
          <cell r="CH123" t="str">
            <v/>
          </cell>
          <cell r="CI123" t="str">
            <v/>
          </cell>
          <cell r="CJ123" t="str">
            <v/>
          </cell>
          <cell r="CK123" t="str">
            <v/>
          </cell>
          <cell r="CL123" t="str">
            <v/>
          </cell>
          <cell r="CM123" t="str">
            <v>7635 W. North Ave.</v>
          </cell>
          <cell r="CN123" t="str">
            <v>7635 W. North Ave.</v>
          </cell>
          <cell r="CO123" t="str">
            <v>Wauwatosa</v>
          </cell>
          <cell r="CP123" t="str">
            <v>53213</v>
          </cell>
          <cell r="CQ123" t="str">
            <v>1778</v>
          </cell>
          <cell r="CR123" t="str">
            <v>Milwaukee</v>
          </cell>
          <cell r="CS123" t="str">
            <v>WI</v>
          </cell>
          <cell r="CT123" t="str">
            <v>(414)471-8484</v>
          </cell>
          <cell r="CU123" t="str">
            <v/>
          </cell>
          <cell r="CV123" t="str">
            <v/>
          </cell>
          <cell r="CW123" t="str">
            <v/>
          </cell>
          <cell r="CX123">
            <v>52000</v>
          </cell>
          <cell r="CY123">
            <v>0</v>
          </cell>
          <cell r="CZ123" t="str">
            <v>CE</v>
          </cell>
          <cell r="DA123">
            <v>67</v>
          </cell>
          <cell r="DB123">
            <v>39</v>
          </cell>
          <cell r="DC123">
            <v>60</v>
          </cell>
          <cell r="DD123">
            <v>52</v>
          </cell>
          <cell r="DE123">
            <v>13</v>
          </cell>
          <cell r="DF123">
            <v>3393</v>
          </cell>
          <cell r="DG123">
            <v>2613</v>
          </cell>
          <cell r="DH123">
            <v>780</v>
          </cell>
          <cell r="DI123">
            <v>159852</v>
          </cell>
          <cell r="DJ123">
            <v>16373</v>
          </cell>
          <cell r="DK123">
            <v>166446</v>
          </cell>
          <cell r="DL123">
            <v>15800</v>
          </cell>
          <cell r="DM123">
            <v>812</v>
          </cell>
          <cell r="DN123">
            <v>54711</v>
          </cell>
          <cell r="DO123">
            <v>16031</v>
          </cell>
          <cell r="DP123">
            <v>2090</v>
          </cell>
          <cell r="DQ123">
            <v>952</v>
          </cell>
          <cell r="DR123">
            <v>5692</v>
          </cell>
          <cell r="DS123" t="str">
            <v/>
          </cell>
          <cell r="DT123" t="str">
            <v>Art collection, etc.</v>
          </cell>
          <cell r="DU123" t="str">
            <v/>
          </cell>
          <cell r="DV123" t="str">
            <v/>
          </cell>
          <cell r="DW123" t="str">
            <v/>
          </cell>
          <cell r="DX123" t="str">
            <v/>
          </cell>
          <cell r="DY123">
            <v>10</v>
          </cell>
          <cell r="DZ123">
            <v>4</v>
          </cell>
          <cell r="EA123">
            <v>50</v>
          </cell>
          <cell r="EB123">
            <v>64</v>
          </cell>
          <cell r="EC123">
            <v>184</v>
          </cell>
          <cell r="ED123">
            <v>419732</v>
          </cell>
          <cell r="EE123">
            <v>0.38084299999999999</v>
          </cell>
          <cell r="EF123">
            <v>14</v>
          </cell>
          <cell r="EG123" t="str">
            <v/>
          </cell>
          <cell r="EH123">
            <v>184</v>
          </cell>
          <cell r="EI123">
            <v>19275</v>
          </cell>
          <cell r="EJ123">
            <v>792735</v>
          </cell>
          <cell r="EK123">
            <v>392111</v>
          </cell>
          <cell r="EL123" t="str">
            <v/>
          </cell>
          <cell r="EM123" t="str">
            <v/>
          </cell>
          <cell r="EN123" t="str">
            <v/>
          </cell>
          <cell r="EO123" t="str">
            <v>Categorized ILL Transactions</v>
          </cell>
          <cell r="EP123">
            <v>68596</v>
          </cell>
          <cell r="EQ123">
            <v>140896</v>
          </cell>
          <cell r="ER123">
            <v>600</v>
          </cell>
          <cell r="ES123">
            <v>207</v>
          </cell>
          <cell r="ET123" t="str">
            <v/>
          </cell>
          <cell r="EU123" t="str">
            <v/>
          </cell>
          <cell r="EV123">
            <v>69196</v>
          </cell>
          <cell r="EW123">
            <v>141103</v>
          </cell>
          <cell r="EX123" t="str">
            <v/>
          </cell>
          <cell r="EY123" t="str">
            <v/>
          </cell>
          <cell r="EZ123">
            <v>18270</v>
          </cell>
          <cell r="FA123">
            <v>79</v>
          </cell>
          <cell r="FB123">
            <v>18349</v>
          </cell>
          <cell r="FC123" t="str">
            <v>Survey Week(s)</v>
          </cell>
          <cell r="FD123">
            <v>103922</v>
          </cell>
          <cell r="FE123" t="str">
            <v>Actual Count</v>
          </cell>
          <cell r="FF123">
            <v>369789</v>
          </cell>
          <cell r="FG123" t="str">
            <v>Actual Count</v>
          </cell>
          <cell r="FH123">
            <v>31024</v>
          </cell>
          <cell r="FI123" t="str">
            <v>2</v>
          </cell>
          <cell r="FJ123">
            <v>31620</v>
          </cell>
          <cell r="FK123">
            <v>55346</v>
          </cell>
          <cell r="FL123" t="str">
            <v/>
          </cell>
          <cell r="FM123" t="str">
            <v/>
          </cell>
          <cell r="FN123">
            <v>46406</v>
          </cell>
          <cell r="FO123">
            <v>9919</v>
          </cell>
          <cell r="FP123">
            <v>3116</v>
          </cell>
          <cell r="FQ123">
            <v>59441</v>
          </cell>
          <cell r="FR123">
            <v>34339</v>
          </cell>
          <cell r="FS123">
            <v>31190</v>
          </cell>
          <cell r="FT123">
            <v>1699</v>
          </cell>
          <cell r="FU123">
            <v>67228</v>
          </cell>
          <cell r="FV123">
            <v>5597</v>
          </cell>
          <cell r="FW123">
            <v>126669</v>
          </cell>
          <cell r="FX123">
            <v>859963</v>
          </cell>
          <cell r="FY123">
            <v>919404</v>
          </cell>
          <cell r="FZ123">
            <v>460</v>
          </cell>
          <cell r="GA123">
            <v>12</v>
          </cell>
          <cell r="GB123">
            <v>28</v>
          </cell>
          <cell r="GC123">
            <v>500</v>
          </cell>
          <cell r="GD123">
            <v>23550</v>
          </cell>
          <cell r="GE123">
            <v>31</v>
          </cell>
          <cell r="GF123">
            <v>1750</v>
          </cell>
          <cell r="GG123">
            <v>25331</v>
          </cell>
          <cell r="GH123">
            <v>38</v>
          </cell>
          <cell r="GI123">
            <v>37</v>
          </cell>
          <cell r="GJ123" t="str">
            <v>Mr.</v>
          </cell>
          <cell r="GK123" t="str">
            <v>William</v>
          </cell>
          <cell r="GL123" t="str">
            <v>Andrae</v>
          </cell>
          <cell r="GM123" t="str">
            <v>2521 N. 94 St.</v>
          </cell>
          <cell r="GN123" t="str">
            <v>Wauwatosa</v>
          </cell>
          <cell r="GO123" t="str">
            <v>53226</v>
          </cell>
          <cell r="GP123" t="str">
            <v>w.h.andrae@gmail.com</v>
          </cell>
          <cell r="GQ123" t="str">
            <v>Mr.</v>
          </cell>
          <cell r="GR123" t="str">
            <v>Brian</v>
          </cell>
          <cell r="GS123" t="str">
            <v>Began</v>
          </cell>
          <cell r="GT123" t="str">
            <v>2557 N. 97 St.</v>
          </cell>
          <cell r="GU123" t="str">
            <v>Wauwatosa</v>
          </cell>
          <cell r="GV123" t="str">
            <v>53226</v>
          </cell>
          <cell r="GW123" t="str">
            <v>brianbegan@gmail.com</v>
          </cell>
          <cell r="GX123" t="str">
            <v>Mr.</v>
          </cell>
          <cell r="GY123" t="str">
            <v>Peter</v>
          </cell>
          <cell r="GZ123" t="str">
            <v>Holtz</v>
          </cell>
          <cell r="HA123" t="str">
            <v>2650 N. 89th Street</v>
          </cell>
          <cell r="HB123" t="str">
            <v>Wauwatosa</v>
          </cell>
          <cell r="HC123" t="str">
            <v>53226</v>
          </cell>
          <cell r="HD123" t="str">
            <v>pete.holtz3@gmail.com</v>
          </cell>
          <cell r="HE123" t="str">
            <v>Ms.</v>
          </cell>
          <cell r="HF123" t="str">
            <v>Maureen</v>
          </cell>
          <cell r="HG123" t="str">
            <v>Klein</v>
          </cell>
          <cell r="HH123" t="str">
            <v>1816 Alta Vista Ave.</v>
          </cell>
          <cell r="HI123" t="str">
            <v>Wauwatosa</v>
          </cell>
          <cell r="HJ123" t="str">
            <v>53213</v>
          </cell>
          <cell r="HK123" t="str">
            <v>mkleinwi@wi.rr.com</v>
          </cell>
          <cell r="HL123" t="str">
            <v>Mr.</v>
          </cell>
          <cell r="HM123" t="str">
            <v>Patrick</v>
          </cell>
          <cell r="HN123" t="str">
            <v>McNally</v>
          </cell>
          <cell r="HO123" t="str">
            <v>9646 W. Palmetto Ave.</v>
          </cell>
          <cell r="HP123" t="str">
            <v>Wauwatosa</v>
          </cell>
          <cell r="HQ123" t="str">
            <v>53222</v>
          </cell>
          <cell r="HR123" t="str">
            <v>patrick.mcnally82@gmail.com</v>
          </cell>
          <cell r="HS123" t="str">
            <v>Mr.</v>
          </cell>
          <cell r="HT123" t="str">
            <v>Thomas</v>
          </cell>
          <cell r="HU123" t="str">
            <v>Miller</v>
          </cell>
          <cell r="HV123" t="str">
            <v>12130 Meadow Ct.</v>
          </cell>
          <cell r="HW123" t="str">
            <v>Wauwatosa</v>
          </cell>
          <cell r="HX123" t="str">
            <v>53222</v>
          </cell>
          <cell r="HY123" t="str">
            <v>attytlmiller@gmail.com</v>
          </cell>
          <cell r="HZ123" t="str">
            <v>Ms.</v>
          </cell>
          <cell r="IA123" t="str">
            <v>Mary</v>
          </cell>
          <cell r="IB123" t="str">
            <v>Newton</v>
          </cell>
          <cell r="IC123" t="str">
            <v>6548 Washington Cir.</v>
          </cell>
          <cell r="ID123" t="str">
            <v>Wauwatosa</v>
          </cell>
          <cell r="IE123" t="str">
            <v>53213</v>
          </cell>
          <cell r="IF123" t="str">
            <v>marynewton7@gmail.com</v>
          </cell>
          <cell r="IG123" t="str">
            <v>Ms.</v>
          </cell>
          <cell r="IH123" t="str">
            <v>Sarrah</v>
          </cell>
          <cell r="II123" t="str">
            <v>Oliver</v>
          </cell>
          <cell r="IJ123" t="str">
            <v>1057 N. 70 St.</v>
          </cell>
          <cell r="IK123" t="str">
            <v>Wauwatosa</v>
          </cell>
          <cell r="IL123" t="str">
            <v>53213</v>
          </cell>
          <cell r="IM123" t="str">
            <v>sarrah.oliver@gmail.com</v>
          </cell>
          <cell r="IN123" t="str">
            <v>Ms.</v>
          </cell>
          <cell r="IO123" t="str">
            <v>Colleen</v>
          </cell>
          <cell r="IP123" t="str">
            <v>Sprague</v>
          </cell>
          <cell r="IQ123" t="str">
            <v>2424 N. Harding Bl.</v>
          </cell>
          <cell r="IR123" t="str">
            <v>Wauwatosa</v>
          </cell>
          <cell r="IS123" t="str">
            <v>53226</v>
          </cell>
          <cell r="IT123" t="str">
            <v>colleen@fireflyrealestate.net</v>
          </cell>
          <cell r="IU123" t="str">
            <v/>
          </cell>
          <cell r="IV123" t="str">
            <v/>
          </cell>
          <cell r="IW123" t="str">
            <v/>
          </cell>
          <cell r="IX123" t="str">
            <v/>
          </cell>
          <cell r="IY123" t="str">
            <v/>
          </cell>
          <cell r="IZ123" t="str">
            <v/>
          </cell>
          <cell r="JA123" t="str">
            <v/>
          </cell>
          <cell r="JB123" t="str">
            <v/>
          </cell>
          <cell r="JC123" t="str">
            <v/>
          </cell>
          <cell r="JD123" t="str">
            <v/>
          </cell>
          <cell r="JE123" t="str">
            <v/>
          </cell>
          <cell r="JF123" t="str">
            <v/>
          </cell>
          <cell r="JG123" t="str">
            <v/>
          </cell>
          <cell r="JH123" t="str">
            <v/>
          </cell>
          <cell r="JI123" t="str">
            <v/>
          </cell>
          <cell r="JJ123" t="str">
            <v/>
          </cell>
          <cell r="JK123" t="str">
            <v/>
          </cell>
          <cell r="JL123" t="str">
            <v/>
          </cell>
          <cell r="JM123" t="str">
            <v/>
          </cell>
          <cell r="JN123" t="str">
            <v/>
          </cell>
          <cell r="JO123" t="str">
            <v/>
          </cell>
          <cell r="JP123" t="str">
            <v/>
          </cell>
          <cell r="JQ123" t="str">
            <v/>
          </cell>
          <cell r="JR123" t="str">
            <v/>
          </cell>
          <cell r="JS123" t="str">
            <v/>
          </cell>
          <cell r="JT123" t="str">
            <v/>
          </cell>
          <cell r="JU123" t="str">
            <v/>
          </cell>
          <cell r="JV123" t="str">
            <v/>
          </cell>
          <cell r="JW123" t="str">
            <v/>
          </cell>
          <cell r="JX123" t="str">
            <v/>
          </cell>
          <cell r="JY123" t="str">
            <v/>
          </cell>
          <cell r="JZ123" t="str">
            <v/>
          </cell>
          <cell r="KA123" t="str">
            <v/>
          </cell>
          <cell r="KB123" t="str">
            <v/>
          </cell>
          <cell r="KC123" t="str">
            <v/>
          </cell>
          <cell r="KD123" t="str">
            <v/>
          </cell>
          <cell r="KE123" t="str">
            <v/>
          </cell>
          <cell r="KF123" t="str">
            <v/>
          </cell>
          <cell r="KG123" t="str">
            <v/>
          </cell>
          <cell r="KH123" t="str">
            <v/>
          </cell>
          <cell r="KI123" t="str">
            <v/>
          </cell>
          <cell r="KJ123" t="str">
            <v/>
          </cell>
          <cell r="KK123" t="str">
            <v/>
          </cell>
          <cell r="KL123" t="str">
            <v/>
          </cell>
          <cell r="KM123" t="str">
            <v/>
          </cell>
          <cell r="KN123" t="str">
            <v/>
          </cell>
          <cell r="KO123" t="str">
            <v/>
          </cell>
          <cell r="KP123" t="str">
            <v/>
          </cell>
          <cell r="KQ123" t="str">
            <v/>
          </cell>
          <cell r="KR123" t="str">
            <v/>
          </cell>
          <cell r="KS123" t="str">
            <v/>
          </cell>
          <cell r="KT123" t="str">
            <v/>
          </cell>
          <cell r="KU123" t="str">
            <v/>
          </cell>
          <cell r="KV123" t="str">
            <v/>
          </cell>
          <cell r="KW123" t="str">
            <v/>
          </cell>
          <cell r="KX123" t="str">
            <v/>
          </cell>
          <cell r="KY123">
            <v>9</v>
          </cell>
          <cell r="KZ123" t="str">
            <v>City</v>
          </cell>
          <cell r="LA123" t="str">
            <v>Wauwatosa</v>
          </cell>
          <cell r="LB123">
            <v>2618740</v>
          </cell>
          <cell r="LC123" t="str">
            <v/>
          </cell>
          <cell r="LD123" t="str">
            <v/>
          </cell>
          <cell r="LE123" t="str">
            <v/>
          </cell>
          <cell r="LF123" t="str">
            <v/>
          </cell>
          <cell r="LG123" t="str">
            <v/>
          </cell>
          <cell r="LH123" t="str">
            <v/>
          </cell>
          <cell r="LI123" t="str">
            <v/>
          </cell>
          <cell r="LJ123" t="str">
            <v/>
          </cell>
          <cell r="LK123" t="str">
            <v/>
          </cell>
          <cell r="LL123" t="str">
            <v/>
          </cell>
          <cell r="LM123" t="str">
            <v/>
          </cell>
          <cell r="LN123" t="str">
            <v/>
          </cell>
          <cell r="LO123" t="str">
            <v/>
          </cell>
          <cell r="LP123" t="str">
            <v/>
          </cell>
          <cell r="LQ123" t="str">
            <v/>
          </cell>
          <cell r="LR123" t="str">
            <v/>
          </cell>
          <cell r="LS123" t="str">
            <v/>
          </cell>
          <cell r="LT123" t="str">
            <v/>
          </cell>
          <cell r="LU123">
            <v>2618740</v>
          </cell>
          <cell r="LV123" t="str">
            <v/>
          </cell>
          <cell r="LW123" t="str">
            <v/>
          </cell>
          <cell r="LX123" t="str">
            <v/>
          </cell>
          <cell r="LY123" t="str">
            <v/>
          </cell>
          <cell r="LZ123" t="str">
            <v/>
          </cell>
          <cell r="MA123" t="str">
            <v/>
          </cell>
          <cell r="MB123" t="str">
            <v/>
          </cell>
          <cell r="MC123" t="str">
            <v/>
          </cell>
          <cell r="MD123" t="str">
            <v/>
          </cell>
          <cell r="ME123" t="str">
            <v/>
          </cell>
          <cell r="MF123" t="str">
            <v/>
          </cell>
          <cell r="MG123" t="str">
            <v/>
          </cell>
          <cell r="MH123" t="str">
            <v/>
          </cell>
          <cell r="MI123" t="str">
            <v/>
          </cell>
          <cell r="MJ123" t="str">
            <v/>
          </cell>
          <cell r="MK123" t="str">
            <v/>
          </cell>
          <cell r="ML123" t="str">
            <v/>
          </cell>
          <cell r="MM123" t="str">
            <v/>
          </cell>
          <cell r="MN123" t="str">
            <v/>
          </cell>
          <cell r="MO123" t="str">
            <v/>
          </cell>
          <cell r="MP123" t="str">
            <v/>
          </cell>
          <cell r="MQ123" t="str">
            <v/>
          </cell>
          <cell r="MR123" t="str">
            <v>MCFLS Reciprocal Borrowing</v>
          </cell>
          <cell r="MS123">
            <v>235226</v>
          </cell>
          <cell r="MT123" t="str">
            <v/>
          </cell>
          <cell r="MU123" t="str">
            <v/>
          </cell>
          <cell r="MV123" t="str">
            <v/>
          </cell>
          <cell r="MW123" t="str">
            <v/>
          </cell>
          <cell r="MX123" t="str">
            <v/>
          </cell>
          <cell r="MY123" t="str">
            <v/>
          </cell>
          <cell r="MZ123" t="str">
            <v/>
          </cell>
          <cell r="NA123" t="str">
            <v/>
          </cell>
          <cell r="NB123" t="str">
            <v/>
          </cell>
          <cell r="NC123">
            <v>235226</v>
          </cell>
          <cell r="ND123" t="str">
            <v/>
          </cell>
          <cell r="NE123" t="str">
            <v/>
          </cell>
          <cell r="NF123">
            <v>0</v>
          </cell>
          <cell r="NG123" t="str">
            <v/>
          </cell>
          <cell r="NH123" t="str">
            <v/>
          </cell>
          <cell r="NI123" t="str">
            <v/>
          </cell>
          <cell r="NJ123" t="str">
            <v/>
          </cell>
          <cell r="NK123" t="str">
            <v/>
          </cell>
          <cell r="NL123" t="str">
            <v/>
          </cell>
          <cell r="NM123" t="str">
            <v/>
          </cell>
          <cell r="NN123" t="str">
            <v/>
          </cell>
          <cell r="NO123" t="str">
            <v/>
          </cell>
          <cell r="NP123">
            <v>0</v>
          </cell>
          <cell r="NQ123" t="str">
            <v>West Milwaukee</v>
          </cell>
          <cell r="NR123">
            <v>1114</v>
          </cell>
          <cell r="NS123" t="str">
            <v/>
          </cell>
          <cell r="NT123" t="str">
            <v/>
          </cell>
          <cell r="NU123" t="str">
            <v/>
          </cell>
          <cell r="NV123" t="str">
            <v/>
          </cell>
          <cell r="NW123" t="str">
            <v/>
          </cell>
          <cell r="NX123" t="str">
            <v/>
          </cell>
          <cell r="NY123">
            <v>1114</v>
          </cell>
          <cell r="NZ123" t="str">
            <v/>
          </cell>
          <cell r="OA123">
            <v>117120</v>
          </cell>
          <cell r="OB123">
            <v>2972200</v>
          </cell>
        </row>
        <row r="124">
          <cell r="BM124" t="str">
            <v>WI0344</v>
          </cell>
          <cell r="BN124" t="str">
            <v/>
          </cell>
          <cell r="BO124" t="str">
            <v/>
          </cell>
          <cell r="BP124" t="str">
            <v>03</v>
          </cell>
          <cell r="BQ124" t="str">
            <v>WI</v>
          </cell>
          <cell r="BR124" t="str">
            <v/>
          </cell>
          <cell r="BS124" t="str">
            <v/>
          </cell>
          <cell r="BT124" t="str">
            <v>2019</v>
          </cell>
          <cell r="BU124" t="str">
            <v/>
          </cell>
          <cell r="BV124">
            <v>1</v>
          </cell>
          <cell r="BW124" t="str">
            <v/>
          </cell>
          <cell r="BX124" t="str">
            <v/>
          </cell>
          <cell r="BY124" t="str">
            <v/>
          </cell>
          <cell r="BZ124" t="str">
            <v/>
          </cell>
          <cell r="CA124" t="str">
            <v>Milwaukee County Federated Library System</v>
          </cell>
          <cell r="CB124" t="str">
            <v>West Allis Public Library</v>
          </cell>
          <cell r="CC124" t="str">
            <v>Mr</v>
          </cell>
          <cell r="CD124" t="str">
            <v>Michael</v>
          </cell>
          <cell r="CE124" t="str">
            <v>Koszalka</v>
          </cell>
          <cell r="CF124" t="str">
            <v>mkoszalka@westalliswi.gov</v>
          </cell>
          <cell r="CG124" t="str">
            <v/>
          </cell>
          <cell r="CH124" t="str">
            <v/>
          </cell>
          <cell r="CI124" t="str">
            <v/>
          </cell>
          <cell r="CJ124" t="str">
            <v/>
          </cell>
          <cell r="CK124" t="str">
            <v/>
          </cell>
          <cell r="CL124" t="str">
            <v/>
          </cell>
          <cell r="CM124" t="str">
            <v>7421 W. National Ave.</v>
          </cell>
          <cell r="CN124" t="str">
            <v>7421 West National Avenue</v>
          </cell>
          <cell r="CO124" t="str">
            <v>West Allis</v>
          </cell>
          <cell r="CP124" t="str">
            <v>53214</v>
          </cell>
          <cell r="CQ124" t="str">
            <v>4699</v>
          </cell>
          <cell r="CR124" t="str">
            <v>Milwaukee</v>
          </cell>
          <cell r="CS124" t="str">
            <v>WI</v>
          </cell>
          <cell r="CT124" t="str">
            <v>(414)302-8501</v>
          </cell>
          <cell r="CU124" t="str">
            <v/>
          </cell>
          <cell r="CV124" t="str">
            <v/>
          </cell>
          <cell r="CW124" t="str">
            <v>(414)302-8545</v>
          </cell>
          <cell r="CX124">
            <v>47000</v>
          </cell>
          <cell r="CY124">
            <v>0</v>
          </cell>
          <cell r="CZ124" t="str">
            <v>CE</v>
          </cell>
          <cell r="DA124">
            <v>64</v>
          </cell>
          <cell r="DB124">
            <v>30</v>
          </cell>
          <cell r="DC124">
            <v>60</v>
          </cell>
          <cell r="DD124">
            <v>52</v>
          </cell>
          <cell r="DE124">
            <v>22</v>
          </cell>
          <cell r="DF124">
            <v>3240</v>
          </cell>
          <cell r="DG124">
            <v>1920</v>
          </cell>
          <cell r="DH124">
            <v>1320</v>
          </cell>
          <cell r="DI124">
            <v>178901</v>
          </cell>
          <cell r="DJ124">
            <v>11107</v>
          </cell>
          <cell r="DK124">
            <v>166446</v>
          </cell>
          <cell r="DL124">
            <v>15436</v>
          </cell>
          <cell r="DM124">
            <v>712</v>
          </cell>
          <cell r="DN124">
            <v>54711</v>
          </cell>
          <cell r="DO124">
            <v>20263</v>
          </cell>
          <cell r="DP124">
            <v>2071</v>
          </cell>
          <cell r="DQ124">
            <v>952</v>
          </cell>
          <cell r="DR124">
            <v>6147</v>
          </cell>
          <cell r="DS124" t="str">
            <v/>
          </cell>
          <cell r="DT124" t="str">
            <v>161 Kits, 31 Bifolkal Kits, 5,745 periodicals, 173 CD-Roms,36 reference binders</v>
          </cell>
          <cell r="DU124" t="str">
            <v/>
          </cell>
          <cell r="DV124" t="str">
            <v/>
          </cell>
          <cell r="DW124" t="str">
            <v/>
          </cell>
          <cell r="DX124" t="str">
            <v/>
          </cell>
          <cell r="DY124">
            <v>15</v>
          </cell>
          <cell r="DZ124">
            <v>4</v>
          </cell>
          <cell r="EA124">
            <v>50</v>
          </cell>
          <cell r="EB124">
            <v>69</v>
          </cell>
          <cell r="EC124">
            <v>237</v>
          </cell>
          <cell r="ED124">
            <v>443162</v>
          </cell>
          <cell r="EE124">
            <v>0.4036921</v>
          </cell>
          <cell r="EF124">
            <v>19</v>
          </cell>
          <cell r="EG124" t="str">
            <v/>
          </cell>
          <cell r="EH124">
            <v>237</v>
          </cell>
          <cell r="EI124">
            <v>13890</v>
          </cell>
          <cell r="EJ124">
            <v>495279</v>
          </cell>
          <cell r="EK124">
            <v>174674</v>
          </cell>
          <cell r="EL124" t="str">
            <v/>
          </cell>
          <cell r="EM124" t="str">
            <v/>
          </cell>
          <cell r="EN124" t="str">
            <v/>
          </cell>
          <cell r="EO124" t="str">
            <v>Categorized ILL Transactions</v>
          </cell>
          <cell r="EP124">
            <v>77029</v>
          </cell>
          <cell r="EQ124">
            <v>75300</v>
          </cell>
          <cell r="ER124">
            <v>0</v>
          </cell>
          <cell r="ES124">
            <v>330</v>
          </cell>
          <cell r="ET124">
            <v>0</v>
          </cell>
          <cell r="EU124">
            <v>0</v>
          </cell>
          <cell r="EV124">
            <v>77029</v>
          </cell>
          <cell r="EW124">
            <v>75630</v>
          </cell>
          <cell r="EX124" t="str">
            <v/>
          </cell>
          <cell r="EY124" t="str">
            <v/>
          </cell>
          <cell r="EZ124">
            <v>15992</v>
          </cell>
          <cell r="FA124">
            <v>2</v>
          </cell>
          <cell r="FB124">
            <v>15994</v>
          </cell>
          <cell r="FC124" t="str">
            <v>Survey Week(s)</v>
          </cell>
          <cell r="FD124">
            <v>85854</v>
          </cell>
          <cell r="FE124" t="str">
            <v>Survey Week(s)</v>
          </cell>
          <cell r="FF124">
            <v>483237</v>
          </cell>
          <cell r="FG124" t="str">
            <v>Actual Count</v>
          </cell>
          <cell r="FH124">
            <v>74225</v>
          </cell>
          <cell r="FI124" t="str">
            <v>0</v>
          </cell>
          <cell r="FJ124" t="str">
            <v/>
          </cell>
          <cell r="FK124" t="str">
            <v/>
          </cell>
          <cell r="FL124" t="str">
            <v/>
          </cell>
          <cell r="FM124" t="str">
            <v/>
          </cell>
          <cell r="FN124">
            <v>48321</v>
          </cell>
          <cell r="FO124">
            <v>5580</v>
          </cell>
          <cell r="FP124">
            <v>1399</v>
          </cell>
          <cell r="FQ124">
            <v>55300</v>
          </cell>
          <cell r="FR124">
            <v>17227</v>
          </cell>
          <cell r="FS124">
            <v>15506</v>
          </cell>
          <cell r="FT124">
            <v>426</v>
          </cell>
          <cell r="FU124">
            <v>33159</v>
          </cell>
          <cell r="FV124">
            <v>2116</v>
          </cell>
          <cell r="FW124">
            <v>88459</v>
          </cell>
          <cell r="FX124">
            <v>528438</v>
          </cell>
          <cell r="FY124">
            <v>583738</v>
          </cell>
          <cell r="FZ124">
            <v>275</v>
          </cell>
          <cell r="GA124">
            <v>31</v>
          </cell>
          <cell r="GB124">
            <v>55</v>
          </cell>
          <cell r="GC124">
            <v>361</v>
          </cell>
          <cell r="GD124">
            <v>7816</v>
          </cell>
          <cell r="GE124">
            <v>285</v>
          </cell>
          <cell r="GF124">
            <v>983</v>
          </cell>
          <cell r="GG124">
            <v>9084</v>
          </cell>
          <cell r="GH124">
            <v>84</v>
          </cell>
          <cell r="GI124">
            <v>65</v>
          </cell>
          <cell r="GJ124" t="str">
            <v>Ms.</v>
          </cell>
          <cell r="GK124" t="str">
            <v>Michelle</v>
          </cell>
          <cell r="GL124" t="str">
            <v>Wadewitz</v>
          </cell>
          <cell r="GM124" t="str">
            <v>3044 S 94 St</v>
          </cell>
          <cell r="GN124" t="str">
            <v>West Allis</v>
          </cell>
          <cell r="GO124" t="str">
            <v>53227</v>
          </cell>
          <cell r="GP124" t="str">
            <v/>
          </cell>
          <cell r="GQ124" t="str">
            <v>Ms.</v>
          </cell>
          <cell r="GR124" t="str">
            <v>Barbara</v>
          </cell>
          <cell r="GS124" t="str">
            <v>Hart</v>
          </cell>
          <cell r="GT124" t="str">
            <v>1040 S 76 St</v>
          </cell>
          <cell r="GU124" t="str">
            <v>West Allis</v>
          </cell>
          <cell r="GV124" t="str">
            <v>53214</v>
          </cell>
          <cell r="GW124" t="str">
            <v/>
          </cell>
          <cell r="GX124" t="str">
            <v>Ms.</v>
          </cell>
          <cell r="GY124" t="str">
            <v>Elizabeth</v>
          </cell>
          <cell r="GZ124" t="str">
            <v>Suelzer</v>
          </cell>
          <cell r="HA124" t="str">
            <v>2144 S 76 St</v>
          </cell>
          <cell r="HB124" t="str">
            <v>West Allis</v>
          </cell>
          <cell r="HC124" t="str">
            <v>53219</v>
          </cell>
          <cell r="HD124" t="str">
            <v>esuelzer@gmail.com</v>
          </cell>
          <cell r="HE124" t="str">
            <v>Ms.</v>
          </cell>
          <cell r="HF124" t="str">
            <v>Alderperson Martin</v>
          </cell>
          <cell r="HG124" t="str">
            <v>Weigel</v>
          </cell>
          <cell r="HH124" t="str">
            <v>7415 W Greenfield Ave</v>
          </cell>
          <cell r="HI124" t="str">
            <v>West Allis</v>
          </cell>
          <cell r="HJ124" t="str">
            <v>53214</v>
          </cell>
          <cell r="HK124" t="str">
            <v>mweigel@westalliswi.gov</v>
          </cell>
          <cell r="HL124" t="str">
            <v>Mr.</v>
          </cell>
          <cell r="HM124" t="str">
            <v>Kari</v>
          </cell>
          <cell r="HN124" t="str">
            <v>Lerch</v>
          </cell>
          <cell r="HO124" t="str">
            <v>841 S 91 St</v>
          </cell>
          <cell r="HP124" t="str">
            <v>West Allis</v>
          </cell>
          <cell r="HQ124" t="str">
            <v>53214</v>
          </cell>
          <cell r="HR124" t="str">
            <v>kariemarie1017@gmail.com</v>
          </cell>
          <cell r="HS124" t="str">
            <v>Mr.</v>
          </cell>
          <cell r="HT124" t="str">
            <v>Ray</v>
          </cell>
          <cell r="HU124" t="str">
            <v>Turner</v>
          </cell>
          <cell r="HV124" t="str">
            <v>1431 S 59 St</v>
          </cell>
          <cell r="HW124" t="str">
            <v>West Allis</v>
          </cell>
          <cell r="HX124" t="str">
            <v>53214</v>
          </cell>
          <cell r="HY124" t="str">
            <v>rct6388@msn.com</v>
          </cell>
          <cell r="HZ124" t="str">
            <v>Ms.</v>
          </cell>
          <cell r="IA124" t="str">
            <v>Jody</v>
          </cell>
          <cell r="IB124" t="str">
            <v>Rymaszewski</v>
          </cell>
          <cell r="IC124" t="str">
            <v>901 S 75 St</v>
          </cell>
          <cell r="ID124" t="str">
            <v>West Allis</v>
          </cell>
          <cell r="IE124" t="str">
            <v>53214</v>
          </cell>
          <cell r="IF124" t="str">
            <v>rockslover@aol.com</v>
          </cell>
          <cell r="IG124" t="str">
            <v/>
          </cell>
          <cell r="IH124" t="str">
            <v>Open Seat</v>
          </cell>
          <cell r="II124" t="str">
            <v/>
          </cell>
          <cell r="IJ124" t="str">
            <v/>
          </cell>
          <cell r="IK124" t="str">
            <v/>
          </cell>
          <cell r="IL124" t="str">
            <v/>
          </cell>
          <cell r="IM124" t="str">
            <v/>
          </cell>
          <cell r="IN124" t="str">
            <v>Mr.</v>
          </cell>
          <cell r="IO124" t="str">
            <v>Adam</v>
          </cell>
          <cell r="IP124" t="str">
            <v>Hengel</v>
          </cell>
          <cell r="IQ124" t="str">
            <v>1205 S 70 St</v>
          </cell>
          <cell r="IR124" t="str">
            <v>West Allis</v>
          </cell>
          <cell r="IS124" t="str">
            <v>53214</v>
          </cell>
          <cell r="IT124" t="str">
            <v>hengela@wawmsd.org</v>
          </cell>
          <cell r="IU124" t="str">
            <v/>
          </cell>
          <cell r="IV124" t="str">
            <v/>
          </cell>
          <cell r="IW124" t="str">
            <v/>
          </cell>
          <cell r="IX124" t="str">
            <v/>
          </cell>
          <cell r="IY124" t="str">
            <v/>
          </cell>
          <cell r="IZ124" t="str">
            <v/>
          </cell>
          <cell r="JA124" t="str">
            <v/>
          </cell>
          <cell r="JB124" t="str">
            <v/>
          </cell>
          <cell r="JC124" t="str">
            <v/>
          </cell>
          <cell r="JD124" t="str">
            <v/>
          </cell>
          <cell r="JE124" t="str">
            <v/>
          </cell>
          <cell r="JF124" t="str">
            <v/>
          </cell>
          <cell r="JG124" t="str">
            <v/>
          </cell>
          <cell r="JH124" t="str">
            <v/>
          </cell>
          <cell r="JI124" t="str">
            <v/>
          </cell>
          <cell r="JJ124" t="str">
            <v/>
          </cell>
          <cell r="JK124" t="str">
            <v/>
          </cell>
          <cell r="JL124" t="str">
            <v/>
          </cell>
          <cell r="JM124" t="str">
            <v/>
          </cell>
          <cell r="JN124" t="str">
            <v/>
          </cell>
          <cell r="JO124" t="str">
            <v/>
          </cell>
          <cell r="JP124" t="str">
            <v/>
          </cell>
          <cell r="JQ124" t="str">
            <v/>
          </cell>
          <cell r="JR124" t="str">
            <v/>
          </cell>
          <cell r="JS124" t="str">
            <v/>
          </cell>
          <cell r="JT124" t="str">
            <v/>
          </cell>
          <cell r="JU124" t="str">
            <v/>
          </cell>
          <cell r="JV124" t="str">
            <v/>
          </cell>
          <cell r="JW124" t="str">
            <v/>
          </cell>
          <cell r="JX124" t="str">
            <v/>
          </cell>
          <cell r="JY124" t="str">
            <v/>
          </cell>
          <cell r="JZ124" t="str">
            <v/>
          </cell>
          <cell r="KA124" t="str">
            <v/>
          </cell>
          <cell r="KB124" t="str">
            <v/>
          </cell>
          <cell r="KC124" t="str">
            <v/>
          </cell>
          <cell r="KD124" t="str">
            <v/>
          </cell>
          <cell r="KE124" t="str">
            <v/>
          </cell>
          <cell r="KF124" t="str">
            <v/>
          </cell>
          <cell r="KG124" t="str">
            <v/>
          </cell>
          <cell r="KH124" t="str">
            <v/>
          </cell>
          <cell r="KI124" t="str">
            <v/>
          </cell>
          <cell r="KJ124" t="str">
            <v/>
          </cell>
          <cell r="KK124" t="str">
            <v/>
          </cell>
          <cell r="KL124" t="str">
            <v/>
          </cell>
          <cell r="KM124" t="str">
            <v/>
          </cell>
          <cell r="KN124" t="str">
            <v/>
          </cell>
          <cell r="KO124" t="str">
            <v/>
          </cell>
          <cell r="KP124" t="str">
            <v/>
          </cell>
          <cell r="KQ124" t="str">
            <v/>
          </cell>
          <cell r="KR124" t="str">
            <v/>
          </cell>
          <cell r="KS124" t="str">
            <v/>
          </cell>
          <cell r="KT124" t="str">
            <v/>
          </cell>
          <cell r="KU124" t="str">
            <v/>
          </cell>
          <cell r="KV124" t="str">
            <v/>
          </cell>
          <cell r="KW124" t="str">
            <v/>
          </cell>
          <cell r="KX124" t="str">
            <v/>
          </cell>
          <cell r="KY124">
            <v>9</v>
          </cell>
          <cell r="KZ124" t="str">
            <v>City</v>
          </cell>
          <cell r="LA124" t="str">
            <v>West Allis</v>
          </cell>
          <cell r="LB124">
            <v>2280163</v>
          </cell>
          <cell r="LC124" t="str">
            <v>City</v>
          </cell>
          <cell r="LD124" t="str">
            <v>West Allis-PW/Fringes</v>
          </cell>
          <cell r="LE124">
            <v>132437</v>
          </cell>
          <cell r="LF124" t="str">
            <v/>
          </cell>
          <cell r="LG124" t="str">
            <v/>
          </cell>
          <cell r="LH124" t="str">
            <v/>
          </cell>
          <cell r="LI124" t="str">
            <v/>
          </cell>
          <cell r="LJ124" t="str">
            <v/>
          </cell>
          <cell r="LK124" t="str">
            <v/>
          </cell>
          <cell r="LL124" t="str">
            <v/>
          </cell>
          <cell r="LM124" t="str">
            <v/>
          </cell>
          <cell r="LN124" t="str">
            <v/>
          </cell>
          <cell r="LO124" t="str">
            <v/>
          </cell>
          <cell r="LP124" t="str">
            <v/>
          </cell>
          <cell r="LQ124" t="str">
            <v/>
          </cell>
          <cell r="LR124" t="str">
            <v/>
          </cell>
          <cell r="LS124" t="str">
            <v/>
          </cell>
          <cell r="LT124" t="str">
            <v/>
          </cell>
          <cell r="LU124">
            <v>2412600</v>
          </cell>
          <cell r="LV124">
            <v>0</v>
          </cell>
          <cell r="LW124" t="str">
            <v/>
          </cell>
          <cell r="LX124" t="str">
            <v/>
          </cell>
          <cell r="LY124" t="str">
            <v/>
          </cell>
          <cell r="LZ124" t="str">
            <v/>
          </cell>
          <cell r="MA124" t="str">
            <v/>
          </cell>
          <cell r="MB124" t="str">
            <v/>
          </cell>
          <cell r="MC124" t="str">
            <v/>
          </cell>
          <cell r="MD124" t="str">
            <v/>
          </cell>
          <cell r="ME124" t="str">
            <v/>
          </cell>
          <cell r="MF124" t="str">
            <v/>
          </cell>
          <cell r="MG124" t="str">
            <v/>
          </cell>
          <cell r="MH124" t="str">
            <v/>
          </cell>
          <cell r="MI124" t="str">
            <v/>
          </cell>
          <cell r="MJ124" t="str">
            <v/>
          </cell>
          <cell r="MK124" t="str">
            <v/>
          </cell>
          <cell r="ML124" t="str">
            <v/>
          </cell>
          <cell r="MM124" t="str">
            <v/>
          </cell>
          <cell r="MN124" t="str">
            <v/>
          </cell>
          <cell r="MO124" t="str">
            <v/>
          </cell>
          <cell r="MP124" t="str">
            <v/>
          </cell>
          <cell r="MQ124" t="str">
            <v/>
          </cell>
          <cell r="MR124" t="str">
            <v>MCFLS Reciprocal Borrowing</v>
          </cell>
          <cell r="MS124">
            <v>210045</v>
          </cell>
          <cell r="MT124" t="str">
            <v/>
          </cell>
          <cell r="MU124" t="str">
            <v/>
          </cell>
          <cell r="MV124" t="str">
            <v/>
          </cell>
          <cell r="MW124" t="str">
            <v/>
          </cell>
          <cell r="MX124" t="str">
            <v/>
          </cell>
          <cell r="MY124" t="str">
            <v/>
          </cell>
          <cell r="MZ124">
            <v>0</v>
          </cell>
          <cell r="NA124" t="str">
            <v/>
          </cell>
          <cell r="NB124">
            <v>0</v>
          </cell>
          <cell r="NC124">
            <v>210045</v>
          </cell>
          <cell r="ND124" t="str">
            <v/>
          </cell>
          <cell r="NE124" t="str">
            <v/>
          </cell>
          <cell r="NF124">
            <v>0</v>
          </cell>
          <cell r="NG124" t="str">
            <v/>
          </cell>
          <cell r="NH124" t="str">
            <v/>
          </cell>
          <cell r="NI124" t="str">
            <v/>
          </cell>
          <cell r="NJ124" t="str">
            <v/>
          </cell>
          <cell r="NK124" t="str">
            <v/>
          </cell>
          <cell r="NL124" t="str">
            <v/>
          </cell>
          <cell r="NM124" t="str">
            <v/>
          </cell>
          <cell r="NN124" t="str">
            <v/>
          </cell>
          <cell r="NO124" t="str">
            <v/>
          </cell>
          <cell r="NP124">
            <v>0</v>
          </cell>
          <cell r="NQ124" t="str">
            <v>West Milwaukee</v>
          </cell>
          <cell r="NR124">
            <v>29644</v>
          </cell>
          <cell r="NS124" t="str">
            <v/>
          </cell>
          <cell r="NT124" t="str">
            <v/>
          </cell>
          <cell r="NU124" t="str">
            <v/>
          </cell>
          <cell r="NV124" t="str">
            <v/>
          </cell>
          <cell r="NW124" t="str">
            <v/>
          </cell>
          <cell r="NX124" t="str">
            <v/>
          </cell>
          <cell r="NY124">
            <v>29644</v>
          </cell>
          <cell r="NZ124">
            <v>0</v>
          </cell>
          <cell r="OA124">
            <v>0</v>
          </cell>
          <cell r="OB124">
            <v>2652289</v>
          </cell>
        </row>
        <row r="125">
          <cell r="BM125" t="str">
            <v>WI0350</v>
          </cell>
          <cell r="BN125" t="str">
            <v/>
          </cell>
          <cell r="BO125" t="str">
            <v/>
          </cell>
          <cell r="BP125" t="str">
            <v>03</v>
          </cell>
          <cell r="BQ125" t="str">
            <v>WI</v>
          </cell>
          <cell r="BR125" t="str">
            <v/>
          </cell>
          <cell r="BS125" t="str">
            <v/>
          </cell>
          <cell r="BT125" t="str">
            <v>2019</v>
          </cell>
          <cell r="BU125" t="str">
            <v/>
          </cell>
          <cell r="BV125">
            <v>1</v>
          </cell>
          <cell r="BW125" t="str">
            <v/>
          </cell>
          <cell r="BX125" t="str">
            <v/>
          </cell>
          <cell r="BY125" t="str">
            <v/>
          </cell>
          <cell r="BZ125" t="str">
            <v/>
          </cell>
          <cell r="CA125" t="str">
            <v>Milwaukee County Federated Library System</v>
          </cell>
          <cell r="CB125" t="str">
            <v>Whitefish Bay Public Library</v>
          </cell>
          <cell r="CC125" t="str">
            <v>Ms</v>
          </cell>
          <cell r="CD125" t="str">
            <v>Nyama</v>
          </cell>
          <cell r="CE125" t="str">
            <v>Reed</v>
          </cell>
          <cell r="CF125" t="str">
            <v>n.reed@wfblibrary.org</v>
          </cell>
          <cell r="CG125" t="str">
            <v/>
          </cell>
          <cell r="CH125" t="str">
            <v/>
          </cell>
          <cell r="CI125" t="str">
            <v/>
          </cell>
          <cell r="CJ125" t="str">
            <v/>
          </cell>
          <cell r="CK125" t="str">
            <v/>
          </cell>
          <cell r="CL125" t="str">
            <v/>
          </cell>
          <cell r="CM125" t="str">
            <v>5420 N. Marlborough Dr.</v>
          </cell>
          <cell r="CN125" t="str">
            <v>5420 N. Marlborough Dr.</v>
          </cell>
          <cell r="CO125" t="str">
            <v>Whitefish Bay</v>
          </cell>
          <cell r="CP125" t="str">
            <v>53217</v>
          </cell>
          <cell r="CQ125" t="str">
            <v>5347</v>
          </cell>
          <cell r="CR125" t="str">
            <v>Milwaukee</v>
          </cell>
          <cell r="CS125" t="str">
            <v>WI</v>
          </cell>
          <cell r="CT125" t="str">
            <v>(414)964-4380</v>
          </cell>
          <cell r="CU125" t="str">
            <v/>
          </cell>
          <cell r="CV125" t="str">
            <v/>
          </cell>
          <cell r="CW125" t="str">
            <v>(414)962-5651</v>
          </cell>
          <cell r="CX125">
            <v>24000</v>
          </cell>
          <cell r="CY125">
            <v>0</v>
          </cell>
          <cell r="CZ125" t="str">
            <v>CE</v>
          </cell>
          <cell r="DA125">
            <v>63</v>
          </cell>
          <cell r="DB125">
            <v>38</v>
          </cell>
          <cell r="DC125">
            <v>59</v>
          </cell>
          <cell r="DD125">
            <v>52</v>
          </cell>
          <cell r="DE125">
            <v>14</v>
          </cell>
          <cell r="DF125">
            <v>3220</v>
          </cell>
          <cell r="DG125">
            <v>2394</v>
          </cell>
          <cell r="DH125">
            <v>826</v>
          </cell>
          <cell r="DI125">
            <v>58475</v>
          </cell>
          <cell r="DJ125">
            <v>4693</v>
          </cell>
          <cell r="DK125">
            <v>166446</v>
          </cell>
          <cell r="DL125">
            <v>8582</v>
          </cell>
          <cell r="DM125">
            <v>452</v>
          </cell>
          <cell r="DN125">
            <v>54711</v>
          </cell>
          <cell r="DO125">
            <v>8752</v>
          </cell>
          <cell r="DP125">
            <v>826</v>
          </cell>
          <cell r="DQ125">
            <v>952</v>
          </cell>
          <cell r="DR125">
            <v>1848</v>
          </cell>
          <cell r="DS125" t="str">
            <v/>
          </cell>
          <cell r="DT125" t="str">
            <v>39</v>
          </cell>
          <cell r="DU125" t="str">
            <v/>
          </cell>
          <cell r="DV125" t="str">
            <v/>
          </cell>
          <cell r="DW125" t="str">
            <v/>
          </cell>
          <cell r="DX125" t="str">
            <v/>
          </cell>
          <cell r="DY125">
            <v>8</v>
          </cell>
          <cell r="DZ125">
            <v>4</v>
          </cell>
          <cell r="EA125">
            <v>50</v>
          </cell>
          <cell r="EB125">
            <v>62</v>
          </cell>
          <cell r="EC125">
            <v>152</v>
          </cell>
          <cell r="ED125">
            <v>299980</v>
          </cell>
          <cell r="EE125">
            <v>0.19492970000000001</v>
          </cell>
          <cell r="EF125">
            <v>12</v>
          </cell>
          <cell r="EG125" t="str">
            <v/>
          </cell>
          <cell r="EH125">
            <v>152</v>
          </cell>
          <cell r="EI125">
            <v>5971</v>
          </cell>
          <cell r="EJ125">
            <v>287683</v>
          </cell>
          <cell r="EK125">
            <v>140024</v>
          </cell>
          <cell r="EL125" t="str">
            <v/>
          </cell>
          <cell r="EM125" t="str">
            <v/>
          </cell>
          <cell r="EN125" t="str">
            <v/>
          </cell>
          <cell r="EO125" t="str">
            <v>Categorized ILL Transactions</v>
          </cell>
          <cell r="EP125">
            <v>35435</v>
          </cell>
          <cell r="EQ125">
            <v>57846</v>
          </cell>
          <cell r="ER125" t="str">
            <v/>
          </cell>
          <cell r="ES125">
            <v>65</v>
          </cell>
          <cell r="ET125">
            <v>0</v>
          </cell>
          <cell r="EU125">
            <v>0</v>
          </cell>
          <cell r="EV125">
            <v>35435</v>
          </cell>
          <cell r="EW125">
            <v>57911</v>
          </cell>
          <cell r="EX125" t="str">
            <v/>
          </cell>
          <cell r="EY125" t="str">
            <v/>
          </cell>
          <cell r="EZ125">
            <v>7820</v>
          </cell>
          <cell r="FA125">
            <v>1</v>
          </cell>
          <cell r="FB125">
            <v>7821</v>
          </cell>
          <cell r="FC125" t="str">
            <v>Actual Count</v>
          </cell>
          <cell r="FD125">
            <v>9147</v>
          </cell>
          <cell r="FE125" t="str">
            <v>Actual Count</v>
          </cell>
          <cell r="FF125">
            <v>191088</v>
          </cell>
          <cell r="FG125" t="str">
            <v>Actual Count</v>
          </cell>
          <cell r="FH125">
            <v>32368</v>
          </cell>
          <cell r="FI125" t="str">
            <v>1</v>
          </cell>
          <cell r="FJ125">
            <v>56105</v>
          </cell>
          <cell r="FK125">
            <v>75038</v>
          </cell>
          <cell r="FL125" t="str">
            <v/>
          </cell>
          <cell r="FM125" t="str">
            <v/>
          </cell>
          <cell r="FN125">
            <v>4977</v>
          </cell>
          <cell r="FO125">
            <v>6180</v>
          </cell>
          <cell r="FP125">
            <v>850</v>
          </cell>
          <cell r="FQ125">
            <v>12007</v>
          </cell>
          <cell r="FR125">
            <v>12236</v>
          </cell>
          <cell r="FS125">
            <v>10788</v>
          </cell>
          <cell r="FT125">
            <v>417</v>
          </cell>
          <cell r="FU125">
            <v>23441</v>
          </cell>
          <cell r="FV125">
            <v>1911</v>
          </cell>
          <cell r="FW125">
            <v>35448</v>
          </cell>
          <cell r="FX125">
            <v>311124</v>
          </cell>
          <cell r="FY125">
            <v>323131</v>
          </cell>
          <cell r="FZ125">
            <v>215</v>
          </cell>
          <cell r="GA125">
            <v>16</v>
          </cell>
          <cell r="GB125">
            <v>63</v>
          </cell>
          <cell r="GC125">
            <v>294</v>
          </cell>
          <cell r="GD125">
            <v>7353</v>
          </cell>
          <cell r="GE125">
            <v>309</v>
          </cell>
          <cell r="GF125">
            <v>1129</v>
          </cell>
          <cell r="GG125">
            <v>8791</v>
          </cell>
          <cell r="GH125">
            <v>31</v>
          </cell>
          <cell r="GI125">
            <v>31</v>
          </cell>
          <cell r="GJ125" t="str">
            <v>Ms.</v>
          </cell>
          <cell r="GK125" t="str">
            <v>Kate</v>
          </cell>
          <cell r="GL125" t="str">
            <v>Tarpey</v>
          </cell>
          <cell r="GM125" t="str">
            <v>929 E Hampton</v>
          </cell>
          <cell r="GN125" t="str">
            <v>Whitefish Bay</v>
          </cell>
          <cell r="GO125" t="str">
            <v>53217</v>
          </cell>
          <cell r="GP125" t="str">
            <v>katetarpey71@gmail.com</v>
          </cell>
          <cell r="GQ125" t="str">
            <v>Ms.</v>
          </cell>
          <cell r="GR125" t="str">
            <v>Sarah</v>
          </cell>
          <cell r="GS125" t="str">
            <v>Leinweber</v>
          </cell>
          <cell r="GT125" t="str">
            <v>861 E Glen Ave</v>
          </cell>
          <cell r="GU125" t="str">
            <v>Whitefish Bay</v>
          </cell>
          <cell r="GV125" t="str">
            <v>53217</v>
          </cell>
          <cell r="GW125" t="str">
            <v>skleinweber@mac.com</v>
          </cell>
          <cell r="GX125" t="str">
            <v>Ms.</v>
          </cell>
          <cell r="GY125" t="str">
            <v>Kelley</v>
          </cell>
          <cell r="GZ125" t="str">
            <v>McCaskill</v>
          </cell>
          <cell r="HA125" t="str">
            <v>5249 N Bay Ridge Avenue</v>
          </cell>
          <cell r="HB125" t="str">
            <v>Whitefish Bay</v>
          </cell>
          <cell r="HC125" t="str">
            <v>53217</v>
          </cell>
          <cell r="HD125" t="str">
            <v>kelley.mccaskill@att.net</v>
          </cell>
          <cell r="HE125" t="str">
            <v>Ms.</v>
          </cell>
          <cell r="HF125" t="str">
            <v>Ellie</v>
          </cell>
          <cell r="HG125" t="str">
            <v>Gettinger</v>
          </cell>
          <cell r="HH125" t="str">
            <v>5561 N Bay Ridge Avenue</v>
          </cell>
          <cell r="HI125" t="str">
            <v>Whitefish Bay</v>
          </cell>
          <cell r="HJ125" t="str">
            <v>53217</v>
          </cell>
          <cell r="HK125" t="str">
            <v>elliegettinger@gmail.com</v>
          </cell>
          <cell r="HL125" t="str">
            <v>Mr.</v>
          </cell>
          <cell r="HM125" t="str">
            <v>Jay</v>
          </cell>
          <cell r="HN125" t="str">
            <v>Saunders</v>
          </cell>
          <cell r="HO125" t="str">
            <v>4943 N Idlewild Ave</v>
          </cell>
          <cell r="HP125" t="str">
            <v>Whitefish Bay</v>
          </cell>
          <cell r="HQ125" t="str">
            <v>53217</v>
          </cell>
          <cell r="HR125" t="str">
            <v>trusteesaunders@wfbvillage.org</v>
          </cell>
          <cell r="HS125" t="str">
            <v>Mr.</v>
          </cell>
          <cell r="HT125" t="str">
            <v>Nathan</v>
          </cell>
          <cell r="HU125" t="str">
            <v>Christenson</v>
          </cell>
          <cell r="HV125" t="str">
            <v>1013 E. Circle Dr</v>
          </cell>
          <cell r="HW125" t="str">
            <v>Whitefish Bay</v>
          </cell>
          <cell r="HX125" t="str">
            <v>53217</v>
          </cell>
          <cell r="HY125" t="str">
            <v>nathan.christenson@wfbschools.com</v>
          </cell>
          <cell r="HZ125" t="str">
            <v>Ms.</v>
          </cell>
          <cell r="IA125" t="str">
            <v>Jennifer</v>
          </cell>
          <cell r="IB125" t="str">
            <v>Livingston</v>
          </cell>
          <cell r="IC125" t="str">
            <v>6035 N Santa Monica Blvd</v>
          </cell>
          <cell r="ID125" t="str">
            <v>Whitefish Bay</v>
          </cell>
          <cell r="IE125" t="str">
            <v>53217</v>
          </cell>
          <cell r="IF125" t="str">
            <v>jenlivingston3@gmail.com</v>
          </cell>
          <cell r="IG125" t="str">
            <v/>
          </cell>
          <cell r="IH125" t="str">
            <v/>
          </cell>
          <cell r="II125" t="str">
            <v/>
          </cell>
          <cell r="IJ125" t="str">
            <v/>
          </cell>
          <cell r="IK125" t="str">
            <v/>
          </cell>
          <cell r="IL125" t="str">
            <v/>
          </cell>
          <cell r="IM125" t="str">
            <v/>
          </cell>
          <cell r="IN125" t="str">
            <v/>
          </cell>
          <cell r="IO125" t="str">
            <v/>
          </cell>
          <cell r="IP125" t="str">
            <v/>
          </cell>
          <cell r="IQ125" t="str">
            <v/>
          </cell>
          <cell r="IR125" t="str">
            <v/>
          </cell>
          <cell r="IS125" t="str">
            <v/>
          </cell>
          <cell r="IT125" t="str">
            <v/>
          </cell>
          <cell r="IU125" t="str">
            <v/>
          </cell>
          <cell r="IV125" t="str">
            <v/>
          </cell>
          <cell r="IW125" t="str">
            <v/>
          </cell>
          <cell r="IX125" t="str">
            <v/>
          </cell>
          <cell r="IY125" t="str">
            <v/>
          </cell>
          <cell r="IZ125" t="str">
            <v/>
          </cell>
          <cell r="JA125" t="str">
            <v/>
          </cell>
          <cell r="JB125" t="str">
            <v/>
          </cell>
          <cell r="JC125" t="str">
            <v/>
          </cell>
          <cell r="JD125" t="str">
            <v/>
          </cell>
          <cell r="JE125" t="str">
            <v/>
          </cell>
          <cell r="JF125" t="str">
            <v/>
          </cell>
          <cell r="JG125" t="str">
            <v/>
          </cell>
          <cell r="JH125" t="str">
            <v/>
          </cell>
          <cell r="JI125" t="str">
            <v/>
          </cell>
          <cell r="JJ125" t="str">
            <v/>
          </cell>
          <cell r="JK125" t="str">
            <v/>
          </cell>
          <cell r="JL125" t="str">
            <v/>
          </cell>
          <cell r="JM125" t="str">
            <v/>
          </cell>
          <cell r="JN125" t="str">
            <v/>
          </cell>
          <cell r="JO125" t="str">
            <v/>
          </cell>
          <cell r="JP125" t="str">
            <v/>
          </cell>
          <cell r="JQ125" t="str">
            <v/>
          </cell>
          <cell r="JR125" t="str">
            <v/>
          </cell>
          <cell r="JS125" t="str">
            <v/>
          </cell>
          <cell r="JT125" t="str">
            <v/>
          </cell>
          <cell r="JU125" t="str">
            <v/>
          </cell>
          <cell r="JV125" t="str">
            <v/>
          </cell>
          <cell r="JW125" t="str">
            <v/>
          </cell>
          <cell r="JX125" t="str">
            <v/>
          </cell>
          <cell r="JY125" t="str">
            <v/>
          </cell>
          <cell r="JZ125" t="str">
            <v/>
          </cell>
          <cell r="KA125" t="str">
            <v/>
          </cell>
          <cell r="KB125" t="str">
            <v/>
          </cell>
          <cell r="KC125" t="str">
            <v/>
          </cell>
          <cell r="KD125" t="str">
            <v/>
          </cell>
          <cell r="KE125" t="str">
            <v/>
          </cell>
          <cell r="KF125" t="str">
            <v/>
          </cell>
          <cell r="KG125" t="str">
            <v/>
          </cell>
          <cell r="KH125" t="str">
            <v/>
          </cell>
          <cell r="KI125" t="str">
            <v/>
          </cell>
          <cell r="KJ125" t="str">
            <v/>
          </cell>
          <cell r="KK125" t="str">
            <v/>
          </cell>
          <cell r="KL125" t="str">
            <v/>
          </cell>
          <cell r="KM125" t="str">
            <v/>
          </cell>
          <cell r="KN125" t="str">
            <v/>
          </cell>
          <cell r="KO125" t="str">
            <v/>
          </cell>
          <cell r="KP125" t="str">
            <v/>
          </cell>
          <cell r="KQ125" t="str">
            <v/>
          </cell>
          <cell r="KR125" t="str">
            <v/>
          </cell>
          <cell r="KS125" t="str">
            <v/>
          </cell>
          <cell r="KT125" t="str">
            <v/>
          </cell>
          <cell r="KU125" t="str">
            <v/>
          </cell>
          <cell r="KV125" t="str">
            <v/>
          </cell>
          <cell r="KW125" t="str">
            <v/>
          </cell>
          <cell r="KX125" t="str">
            <v/>
          </cell>
          <cell r="KY125">
            <v>7</v>
          </cell>
          <cell r="KZ125" t="str">
            <v>Village</v>
          </cell>
          <cell r="LA125" t="str">
            <v>Village of Whitefish Bay</v>
          </cell>
          <cell r="LB125">
            <v>677299</v>
          </cell>
          <cell r="LC125" t="str">
            <v/>
          </cell>
          <cell r="LD125" t="str">
            <v/>
          </cell>
          <cell r="LE125" t="str">
            <v/>
          </cell>
          <cell r="LF125" t="str">
            <v/>
          </cell>
          <cell r="LG125" t="str">
            <v/>
          </cell>
          <cell r="LH125" t="str">
            <v/>
          </cell>
          <cell r="LI125" t="str">
            <v/>
          </cell>
          <cell r="LJ125" t="str">
            <v/>
          </cell>
          <cell r="LK125" t="str">
            <v/>
          </cell>
          <cell r="LL125" t="str">
            <v/>
          </cell>
          <cell r="LM125" t="str">
            <v/>
          </cell>
          <cell r="LN125" t="str">
            <v/>
          </cell>
          <cell r="LO125" t="str">
            <v/>
          </cell>
          <cell r="LP125" t="str">
            <v/>
          </cell>
          <cell r="LQ125" t="str">
            <v/>
          </cell>
          <cell r="LR125" t="str">
            <v/>
          </cell>
          <cell r="LS125" t="str">
            <v/>
          </cell>
          <cell r="LT125" t="str">
            <v/>
          </cell>
          <cell r="LU125">
            <v>677299</v>
          </cell>
          <cell r="LV125">
            <v>0</v>
          </cell>
          <cell r="LW125" t="str">
            <v/>
          </cell>
          <cell r="LX125" t="str">
            <v/>
          </cell>
          <cell r="LY125" t="str">
            <v/>
          </cell>
          <cell r="LZ125" t="str">
            <v/>
          </cell>
          <cell r="MA125" t="str">
            <v/>
          </cell>
          <cell r="MB125" t="str">
            <v/>
          </cell>
          <cell r="MC125" t="str">
            <v/>
          </cell>
          <cell r="MD125" t="str">
            <v/>
          </cell>
          <cell r="ME125" t="str">
            <v/>
          </cell>
          <cell r="MF125" t="str">
            <v/>
          </cell>
          <cell r="MG125" t="str">
            <v/>
          </cell>
          <cell r="MH125" t="str">
            <v/>
          </cell>
          <cell r="MI125" t="str">
            <v/>
          </cell>
          <cell r="MJ125" t="str">
            <v/>
          </cell>
          <cell r="MK125" t="str">
            <v/>
          </cell>
          <cell r="ML125" t="str">
            <v/>
          </cell>
          <cell r="MM125" t="str">
            <v/>
          </cell>
          <cell r="MN125" t="str">
            <v/>
          </cell>
          <cell r="MO125" t="str">
            <v/>
          </cell>
          <cell r="MP125" t="str">
            <v/>
          </cell>
          <cell r="MQ125" t="str">
            <v/>
          </cell>
          <cell r="MR125" t="str">
            <v>MCFLS Reciprocal Borrowing</v>
          </cell>
          <cell r="MS125">
            <v>60195</v>
          </cell>
          <cell r="MT125" t="str">
            <v/>
          </cell>
          <cell r="MU125" t="str">
            <v/>
          </cell>
          <cell r="MV125" t="str">
            <v/>
          </cell>
          <cell r="MW125" t="str">
            <v/>
          </cell>
          <cell r="MX125" t="str">
            <v/>
          </cell>
          <cell r="MY125" t="str">
            <v/>
          </cell>
          <cell r="MZ125">
            <v>0</v>
          </cell>
          <cell r="NA125" t="str">
            <v/>
          </cell>
          <cell r="NB125">
            <v>0</v>
          </cell>
          <cell r="NC125">
            <v>60195</v>
          </cell>
          <cell r="ND125" t="str">
            <v/>
          </cell>
          <cell r="NE125" t="str">
            <v/>
          </cell>
          <cell r="NF125">
            <v>0</v>
          </cell>
          <cell r="NG125" t="str">
            <v/>
          </cell>
          <cell r="NH125" t="str">
            <v/>
          </cell>
          <cell r="NI125" t="str">
            <v/>
          </cell>
          <cell r="NJ125" t="str">
            <v/>
          </cell>
          <cell r="NK125" t="str">
            <v/>
          </cell>
          <cell r="NL125" t="str">
            <v/>
          </cell>
          <cell r="NM125" t="str">
            <v/>
          </cell>
          <cell r="NN125" t="str">
            <v/>
          </cell>
          <cell r="NO125" t="str">
            <v/>
          </cell>
          <cell r="NP125">
            <v>0</v>
          </cell>
          <cell r="NQ125" t="str">
            <v>West Milwaukee</v>
          </cell>
          <cell r="NR125">
            <v>381</v>
          </cell>
          <cell r="NS125" t="str">
            <v/>
          </cell>
          <cell r="NT125" t="str">
            <v/>
          </cell>
          <cell r="NU125" t="str">
            <v/>
          </cell>
          <cell r="NV125" t="str">
            <v/>
          </cell>
          <cell r="NW125" t="str">
            <v/>
          </cell>
          <cell r="NX125" t="str">
            <v/>
          </cell>
          <cell r="NY125">
            <v>381</v>
          </cell>
          <cell r="NZ125">
            <v>0</v>
          </cell>
          <cell r="OA125">
            <v>143907</v>
          </cell>
          <cell r="OB125">
            <v>881782</v>
          </cell>
        </row>
        <row r="126">
          <cell r="BM126" t="str">
            <v>WI0022</v>
          </cell>
          <cell r="BN126" t="str">
            <v/>
          </cell>
          <cell r="BO126" t="str">
            <v/>
          </cell>
          <cell r="BP126" t="str">
            <v>03</v>
          </cell>
          <cell r="BQ126" t="str">
            <v>WI</v>
          </cell>
          <cell r="BR126" t="str">
            <v/>
          </cell>
          <cell r="BS126" t="str">
            <v/>
          </cell>
          <cell r="BT126" t="str">
            <v>2019</v>
          </cell>
          <cell r="BU126" t="str">
            <v/>
          </cell>
          <cell r="BV126">
            <v>1</v>
          </cell>
          <cell r="BW126" t="str">
            <v/>
          </cell>
          <cell r="BX126" t="str">
            <v/>
          </cell>
          <cell r="BY126" t="str">
            <v/>
          </cell>
          <cell r="BZ126" t="str">
            <v/>
          </cell>
          <cell r="CA126" t="str">
            <v>Mid-Wisconsin Federated Library System</v>
          </cell>
          <cell r="CB126" t="str">
            <v>Beaver Dam Community Library</v>
          </cell>
          <cell r="CC126" t="str">
            <v>Ms</v>
          </cell>
          <cell r="CD126" t="str">
            <v>Susan</v>
          </cell>
          <cell r="CE126" t="str">
            <v>Mevis</v>
          </cell>
          <cell r="CF126" t="str">
            <v>smevis@beaverdamlibrary.org</v>
          </cell>
          <cell r="CG126" t="str">
            <v/>
          </cell>
          <cell r="CH126" t="str">
            <v/>
          </cell>
          <cell r="CI126" t="str">
            <v/>
          </cell>
          <cell r="CJ126" t="str">
            <v/>
          </cell>
          <cell r="CK126" t="str">
            <v/>
          </cell>
          <cell r="CL126" t="str">
            <v/>
          </cell>
          <cell r="CM126" t="str">
            <v>311 N. Spring St.</v>
          </cell>
          <cell r="CN126" t="str">
            <v>311 N. Spring St.</v>
          </cell>
          <cell r="CO126" t="str">
            <v>Beaver Dam</v>
          </cell>
          <cell r="CP126" t="str">
            <v>53916</v>
          </cell>
          <cell r="CQ126" t="str">
            <v>2043</v>
          </cell>
          <cell r="CR126" t="str">
            <v>Dodge</v>
          </cell>
          <cell r="CS126" t="str">
            <v>WI</v>
          </cell>
          <cell r="CT126" t="str">
            <v>(920)887-4631</v>
          </cell>
          <cell r="CU126" t="str">
            <v/>
          </cell>
          <cell r="CV126" t="str">
            <v/>
          </cell>
          <cell r="CW126" t="str">
            <v/>
          </cell>
          <cell r="CX126">
            <v>26000</v>
          </cell>
          <cell r="CY126">
            <v>0</v>
          </cell>
          <cell r="CZ126" t="str">
            <v>CE</v>
          </cell>
          <cell r="DA126">
            <v>65</v>
          </cell>
          <cell r="DB126">
            <v>52</v>
          </cell>
          <cell r="DC126">
            <v>65</v>
          </cell>
          <cell r="DD126">
            <v>52</v>
          </cell>
          <cell r="DE126">
            <v>0</v>
          </cell>
          <cell r="DF126">
            <v>3380</v>
          </cell>
          <cell r="DG126">
            <v>3380</v>
          </cell>
          <cell r="DH126">
            <v>0</v>
          </cell>
          <cell r="DI126">
            <v>143152</v>
          </cell>
          <cell r="DJ126">
            <v>5838</v>
          </cell>
          <cell r="DK126">
            <v>160402</v>
          </cell>
          <cell r="DL126">
            <v>15754</v>
          </cell>
          <cell r="DM126">
            <v>566</v>
          </cell>
          <cell r="DN126">
            <v>54396</v>
          </cell>
          <cell r="DO126">
            <v>25797</v>
          </cell>
          <cell r="DP126">
            <v>1056</v>
          </cell>
          <cell r="DQ126">
            <v>952</v>
          </cell>
          <cell r="DR126">
            <v>1217</v>
          </cell>
          <cell r="DS126" t="str">
            <v/>
          </cell>
          <cell r="DT126" t="str">
            <v>Videogames (937) Kit (115) Ereader (11) Other (154)</v>
          </cell>
          <cell r="DU126" t="str">
            <v/>
          </cell>
          <cell r="DV126" t="str">
            <v/>
          </cell>
          <cell r="DW126" t="str">
            <v/>
          </cell>
          <cell r="DX126" t="str">
            <v/>
          </cell>
          <cell r="DY126">
            <v>4</v>
          </cell>
          <cell r="DZ126">
            <v>2</v>
          </cell>
          <cell r="EA126">
            <v>50</v>
          </cell>
          <cell r="EB126">
            <v>56</v>
          </cell>
          <cell r="EC126">
            <v>56</v>
          </cell>
          <cell r="ED126">
            <v>401782</v>
          </cell>
          <cell r="EE126">
            <v>0.35629270000000002</v>
          </cell>
          <cell r="EF126">
            <v>6</v>
          </cell>
          <cell r="EG126" t="str">
            <v/>
          </cell>
          <cell r="EH126">
            <v>56</v>
          </cell>
          <cell r="EI126">
            <v>7460</v>
          </cell>
          <cell r="EJ126">
            <v>296899</v>
          </cell>
          <cell r="EK126">
            <v>53041</v>
          </cell>
          <cell r="EL126" t="str">
            <v/>
          </cell>
          <cell r="EM126" t="str">
            <v/>
          </cell>
          <cell r="EN126" t="str">
            <v/>
          </cell>
          <cell r="EO126" t="str">
            <v>Categorized ILL Transactions</v>
          </cell>
          <cell r="EP126">
            <v>0</v>
          </cell>
          <cell r="EQ126">
            <v>0</v>
          </cell>
          <cell r="ER126">
            <v>2445</v>
          </cell>
          <cell r="ES126">
            <v>2897</v>
          </cell>
          <cell r="ET126">
            <v>0</v>
          </cell>
          <cell r="EU126">
            <v>0</v>
          </cell>
          <cell r="EV126">
            <v>2445</v>
          </cell>
          <cell r="EW126">
            <v>2897</v>
          </cell>
          <cell r="EX126" t="str">
            <v/>
          </cell>
          <cell r="EY126" t="str">
            <v/>
          </cell>
          <cell r="EZ126">
            <v>13610</v>
          </cell>
          <cell r="FA126">
            <v>9144</v>
          </cell>
          <cell r="FB126">
            <v>22754</v>
          </cell>
          <cell r="FC126" t="str">
            <v>Actual Count</v>
          </cell>
          <cell r="FD126">
            <v>5319</v>
          </cell>
          <cell r="FE126" t="str">
            <v>Actual Count</v>
          </cell>
          <cell r="FF126">
            <v>115141</v>
          </cell>
          <cell r="FG126" t="str">
            <v>Actual Count</v>
          </cell>
          <cell r="FH126">
            <v>10290</v>
          </cell>
          <cell r="FI126" t="str">
            <v>2</v>
          </cell>
          <cell r="FJ126">
            <v>8259</v>
          </cell>
          <cell r="FK126">
            <v>14555</v>
          </cell>
          <cell r="FL126" t="str">
            <v/>
          </cell>
          <cell r="FM126" t="str">
            <v/>
          </cell>
          <cell r="FN126">
            <v>44746</v>
          </cell>
          <cell r="FO126">
            <v>1651</v>
          </cell>
          <cell r="FP126">
            <v>113</v>
          </cell>
          <cell r="FQ126">
            <v>46510</v>
          </cell>
          <cell r="FR126">
            <v>12929</v>
          </cell>
          <cell r="FS126">
            <v>10705</v>
          </cell>
          <cell r="FT126">
            <v>1492</v>
          </cell>
          <cell r="FU126">
            <v>25126</v>
          </cell>
          <cell r="FV126">
            <v>1299</v>
          </cell>
          <cell r="FW126">
            <v>71636</v>
          </cell>
          <cell r="FX126">
            <v>322025</v>
          </cell>
          <cell r="FY126">
            <v>368535</v>
          </cell>
          <cell r="FZ126">
            <v>159</v>
          </cell>
          <cell r="GA126">
            <v>40</v>
          </cell>
          <cell r="GB126">
            <v>101</v>
          </cell>
          <cell r="GC126">
            <v>300</v>
          </cell>
          <cell r="GD126">
            <v>7980</v>
          </cell>
          <cell r="GE126">
            <v>587</v>
          </cell>
          <cell r="GF126">
            <v>2442</v>
          </cell>
          <cell r="GG126">
            <v>11009</v>
          </cell>
          <cell r="GH126">
            <v>25</v>
          </cell>
          <cell r="GI126">
            <v>22</v>
          </cell>
          <cell r="GJ126" t="str">
            <v>Mr.</v>
          </cell>
          <cell r="GK126" t="str">
            <v>James</v>
          </cell>
          <cell r="GL126" t="str">
            <v>Flynn</v>
          </cell>
          <cell r="GM126" t="str">
            <v>705 Oneida St.</v>
          </cell>
          <cell r="GN126" t="str">
            <v>Beaver Dam</v>
          </cell>
          <cell r="GO126" t="str">
            <v>53916</v>
          </cell>
          <cell r="GP126" t="str">
            <v>jflynn2008@hotmail.com</v>
          </cell>
          <cell r="GQ126" t="str">
            <v>Mr.</v>
          </cell>
          <cell r="GR126" t="str">
            <v>Stephen</v>
          </cell>
          <cell r="GS126" t="str">
            <v>Hannan</v>
          </cell>
          <cell r="GT126" t="str">
            <v>105 Benjamin Ct.</v>
          </cell>
          <cell r="GU126" t="str">
            <v>Beaver Dam</v>
          </cell>
          <cell r="GV126" t="str">
            <v>53916</v>
          </cell>
          <cell r="GW126" t="str">
            <v>sjhannan@charter.net</v>
          </cell>
          <cell r="GX126" t="str">
            <v>Mr.</v>
          </cell>
          <cell r="GY126" t="str">
            <v>John</v>
          </cell>
          <cell r="GZ126" t="str">
            <v>Haider</v>
          </cell>
          <cell r="HA126" t="str">
            <v>1446 Hiawatha</v>
          </cell>
          <cell r="HB126" t="str">
            <v>Beaver Dam</v>
          </cell>
          <cell r="HC126" t="str">
            <v>53916</v>
          </cell>
          <cell r="HD126" t="str">
            <v>haijo@charter.net</v>
          </cell>
          <cell r="HE126" t="str">
            <v>Ms.</v>
          </cell>
          <cell r="HF126" t="str">
            <v>Sandra</v>
          </cell>
          <cell r="HG126" t="str">
            <v>David</v>
          </cell>
          <cell r="HH126" t="str">
            <v>705 McKinley St.</v>
          </cell>
          <cell r="HI126" t="str">
            <v>Beaver Dam</v>
          </cell>
          <cell r="HJ126" t="str">
            <v>53916</v>
          </cell>
          <cell r="HK126" t="str">
            <v>davids@bdusd.org</v>
          </cell>
          <cell r="HL126" t="str">
            <v>Ms.</v>
          </cell>
          <cell r="HM126" t="str">
            <v>Beth</v>
          </cell>
          <cell r="HN126" t="str">
            <v>Jewell</v>
          </cell>
          <cell r="HO126" t="str">
            <v>501 Lake St.</v>
          </cell>
          <cell r="HP126" t="str">
            <v>Beaver Dam</v>
          </cell>
          <cell r="HQ126" t="str">
            <v>53916</v>
          </cell>
          <cell r="HR126" t="str">
            <v>bethjewellpac@yahoo.com</v>
          </cell>
          <cell r="HS126" t="str">
            <v>Ms.</v>
          </cell>
          <cell r="HT126" t="str">
            <v>Tina</v>
          </cell>
          <cell r="HU126" t="str">
            <v>Pawicz</v>
          </cell>
          <cell r="HV126" t="str">
            <v>609 S. Vita Ave.</v>
          </cell>
          <cell r="HW126" t="str">
            <v>Beaver Dam</v>
          </cell>
          <cell r="HX126" t="str">
            <v>53916</v>
          </cell>
          <cell r="HY126" t="str">
            <v>tpawicz@hotmail.com</v>
          </cell>
          <cell r="HZ126" t="str">
            <v>Mr.</v>
          </cell>
          <cell r="IA126" t="str">
            <v>Samantha</v>
          </cell>
          <cell r="IB126" t="str">
            <v>Stam</v>
          </cell>
          <cell r="IC126" t="str">
            <v>406 North St.</v>
          </cell>
          <cell r="ID126" t="str">
            <v>Beaver Dam</v>
          </cell>
          <cell r="IE126" t="str">
            <v>53916</v>
          </cell>
          <cell r="IF126" t="str">
            <v>samanthaleestam@outlook.com</v>
          </cell>
          <cell r="IG126" t="str">
            <v>Ms.</v>
          </cell>
          <cell r="IH126" t="str">
            <v>Mary</v>
          </cell>
          <cell r="II126" t="str">
            <v>Vogl-Rauscher</v>
          </cell>
          <cell r="IJ126" t="str">
            <v>208 Starkweather Dr.</v>
          </cell>
          <cell r="IK126" t="str">
            <v>Beaver Dam</v>
          </cell>
          <cell r="IL126" t="str">
            <v>53916</v>
          </cell>
          <cell r="IM126" t="str">
            <v>mvogl-rauscher@morainepark.edu</v>
          </cell>
          <cell r="IN126" t="str">
            <v>Ms.</v>
          </cell>
          <cell r="IO126" t="str">
            <v>Jane</v>
          </cell>
          <cell r="IP126" t="str">
            <v>Loizzo</v>
          </cell>
          <cell r="IQ126" t="str">
            <v>311 Morgan Ln.</v>
          </cell>
          <cell r="IR126" t="str">
            <v>Beaver Dam</v>
          </cell>
          <cell r="IS126" t="str">
            <v>53916</v>
          </cell>
          <cell r="IT126" t="str">
            <v>jloizzo@cityofbeaverdam.com</v>
          </cell>
          <cell r="IU126" t="str">
            <v/>
          </cell>
          <cell r="IV126" t="str">
            <v/>
          </cell>
          <cell r="IW126" t="str">
            <v/>
          </cell>
          <cell r="IX126" t="str">
            <v/>
          </cell>
          <cell r="IY126" t="str">
            <v/>
          </cell>
          <cell r="IZ126" t="str">
            <v/>
          </cell>
          <cell r="JA126" t="str">
            <v/>
          </cell>
          <cell r="JB126" t="str">
            <v/>
          </cell>
          <cell r="JC126" t="str">
            <v/>
          </cell>
          <cell r="JD126" t="str">
            <v/>
          </cell>
          <cell r="JE126" t="str">
            <v/>
          </cell>
          <cell r="JF126" t="str">
            <v/>
          </cell>
          <cell r="JG126" t="str">
            <v/>
          </cell>
          <cell r="JH126" t="str">
            <v/>
          </cell>
          <cell r="JI126" t="str">
            <v/>
          </cell>
          <cell r="JJ126" t="str">
            <v/>
          </cell>
          <cell r="JK126" t="str">
            <v/>
          </cell>
          <cell r="JL126" t="str">
            <v/>
          </cell>
          <cell r="JM126" t="str">
            <v/>
          </cell>
          <cell r="JN126" t="str">
            <v/>
          </cell>
          <cell r="JO126" t="str">
            <v/>
          </cell>
          <cell r="JP126" t="str">
            <v/>
          </cell>
          <cell r="JQ126" t="str">
            <v/>
          </cell>
          <cell r="JR126" t="str">
            <v/>
          </cell>
          <cell r="JS126" t="str">
            <v/>
          </cell>
          <cell r="JT126" t="str">
            <v/>
          </cell>
          <cell r="JU126" t="str">
            <v/>
          </cell>
          <cell r="JV126" t="str">
            <v/>
          </cell>
          <cell r="JW126" t="str">
            <v/>
          </cell>
          <cell r="JX126" t="str">
            <v/>
          </cell>
          <cell r="JY126" t="str">
            <v/>
          </cell>
          <cell r="JZ126" t="str">
            <v/>
          </cell>
          <cell r="KA126" t="str">
            <v/>
          </cell>
          <cell r="KB126" t="str">
            <v/>
          </cell>
          <cell r="KC126" t="str">
            <v/>
          </cell>
          <cell r="KD126" t="str">
            <v/>
          </cell>
          <cell r="KE126" t="str">
            <v/>
          </cell>
          <cell r="KF126" t="str">
            <v/>
          </cell>
          <cell r="KG126" t="str">
            <v/>
          </cell>
          <cell r="KH126" t="str">
            <v/>
          </cell>
          <cell r="KI126" t="str">
            <v/>
          </cell>
          <cell r="KJ126" t="str">
            <v/>
          </cell>
          <cell r="KK126" t="str">
            <v/>
          </cell>
          <cell r="KL126" t="str">
            <v/>
          </cell>
          <cell r="KM126" t="str">
            <v/>
          </cell>
          <cell r="KN126" t="str">
            <v/>
          </cell>
          <cell r="KO126" t="str">
            <v/>
          </cell>
          <cell r="KP126" t="str">
            <v/>
          </cell>
          <cell r="KQ126" t="str">
            <v/>
          </cell>
          <cell r="KR126" t="str">
            <v/>
          </cell>
          <cell r="KS126" t="str">
            <v/>
          </cell>
          <cell r="KT126" t="str">
            <v/>
          </cell>
          <cell r="KU126" t="str">
            <v/>
          </cell>
          <cell r="KV126" t="str">
            <v/>
          </cell>
          <cell r="KW126" t="str">
            <v/>
          </cell>
          <cell r="KX126" t="str">
            <v/>
          </cell>
          <cell r="KY126">
            <v>9</v>
          </cell>
          <cell r="KZ126" t="str">
            <v>City</v>
          </cell>
          <cell r="LA126" t="str">
            <v>Beaver Dam</v>
          </cell>
          <cell r="LB126">
            <v>841288</v>
          </cell>
          <cell r="LC126" t="str">
            <v/>
          </cell>
          <cell r="LD126" t="str">
            <v/>
          </cell>
          <cell r="LE126" t="str">
            <v/>
          </cell>
          <cell r="LF126" t="str">
            <v/>
          </cell>
          <cell r="LG126" t="str">
            <v/>
          </cell>
          <cell r="LH126" t="str">
            <v/>
          </cell>
          <cell r="LI126" t="str">
            <v/>
          </cell>
          <cell r="LJ126" t="str">
            <v/>
          </cell>
          <cell r="LK126" t="str">
            <v/>
          </cell>
          <cell r="LL126" t="str">
            <v/>
          </cell>
          <cell r="LM126" t="str">
            <v/>
          </cell>
          <cell r="LN126" t="str">
            <v/>
          </cell>
          <cell r="LO126" t="str">
            <v/>
          </cell>
          <cell r="LP126" t="str">
            <v/>
          </cell>
          <cell r="LQ126" t="str">
            <v/>
          </cell>
          <cell r="LR126" t="str">
            <v/>
          </cell>
          <cell r="LS126" t="str">
            <v/>
          </cell>
          <cell r="LT126" t="str">
            <v/>
          </cell>
          <cell r="LU126">
            <v>841288</v>
          </cell>
          <cell r="LV126">
            <v>254342</v>
          </cell>
          <cell r="LW126" t="str">
            <v>Columbia</v>
          </cell>
          <cell r="LX126">
            <v>19795</v>
          </cell>
          <cell r="LY126" t="str">
            <v>Dane</v>
          </cell>
          <cell r="LZ126">
            <v>1249</v>
          </cell>
          <cell r="MA126" t="str">
            <v>Fond du Lac</v>
          </cell>
          <cell r="MB126">
            <v>2950</v>
          </cell>
          <cell r="MC126" t="str">
            <v>Green Lake</v>
          </cell>
          <cell r="MD126">
            <v>1073</v>
          </cell>
          <cell r="ME126" t="str">
            <v>Jefferson</v>
          </cell>
          <cell r="MF126">
            <v>496</v>
          </cell>
          <cell r="MG126" t="str">
            <v>Washington</v>
          </cell>
          <cell r="MH126">
            <v>1301</v>
          </cell>
          <cell r="MI126" t="str">
            <v>Waukesha</v>
          </cell>
          <cell r="MJ126">
            <v>92</v>
          </cell>
          <cell r="MK126" t="str">
            <v/>
          </cell>
          <cell r="ML126" t="str">
            <v/>
          </cell>
          <cell r="MM126" t="str">
            <v/>
          </cell>
          <cell r="MN126" t="str">
            <v/>
          </cell>
          <cell r="MO126" t="str">
            <v/>
          </cell>
          <cell r="MP126" t="str">
            <v/>
          </cell>
          <cell r="MQ126">
            <v>26956</v>
          </cell>
          <cell r="MR126" t="str">
            <v/>
          </cell>
          <cell r="MS126">
            <v>0</v>
          </cell>
          <cell r="MT126" t="str">
            <v/>
          </cell>
          <cell r="MU126">
            <v>0</v>
          </cell>
          <cell r="MV126" t="str">
            <v/>
          </cell>
          <cell r="MW126">
            <v>0</v>
          </cell>
          <cell r="MX126" t="str">
            <v/>
          </cell>
          <cell r="MY126">
            <v>0</v>
          </cell>
          <cell r="MZ126">
            <v>0</v>
          </cell>
          <cell r="NA126" t="str">
            <v/>
          </cell>
          <cell r="NB126">
            <v>0</v>
          </cell>
          <cell r="NC126">
            <v>0</v>
          </cell>
          <cell r="ND126" t="str">
            <v/>
          </cell>
          <cell r="NE126" t="str">
            <v/>
          </cell>
          <cell r="NF126">
            <v>0</v>
          </cell>
          <cell r="NG126" t="str">
            <v/>
          </cell>
          <cell r="NH126" t="str">
            <v/>
          </cell>
          <cell r="NI126" t="str">
            <v/>
          </cell>
          <cell r="NJ126" t="str">
            <v/>
          </cell>
          <cell r="NK126" t="str">
            <v/>
          </cell>
          <cell r="NL126" t="str">
            <v/>
          </cell>
          <cell r="NM126" t="str">
            <v/>
          </cell>
          <cell r="NN126" t="str">
            <v/>
          </cell>
          <cell r="NO126" t="str">
            <v/>
          </cell>
          <cell r="NP126">
            <v>0</v>
          </cell>
          <cell r="NQ126" t="str">
            <v/>
          </cell>
          <cell r="NR126">
            <v>0</v>
          </cell>
          <cell r="NS126" t="str">
            <v/>
          </cell>
          <cell r="NT126">
            <v>0</v>
          </cell>
          <cell r="NU126" t="str">
            <v/>
          </cell>
          <cell r="NV126" t="str">
            <v/>
          </cell>
          <cell r="NW126" t="str">
            <v/>
          </cell>
          <cell r="NX126" t="str">
            <v/>
          </cell>
          <cell r="NY126">
            <v>0</v>
          </cell>
          <cell r="NZ126">
            <v>0</v>
          </cell>
          <cell r="OA126">
            <v>0</v>
          </cell>
          <cell r="OB126">
            <v>1122586</v>
          </cell>
        </row>
        <row r="127">
          <cell r="BM127" t="str">
            <v>WI0044</v>
          </cell>
          <cell r="BN127" t="str">
            <v/>
          </cell>
          <cell r="BO127" t="str">
            <v/>
          </cell>
          <cell r="BP127" t="str">
            <v>03</v>
          </cell>
          <cell r="BQ127" t="str">
            <v>WI</v>
          </cell>
          <cell r="BR127" t="str">
            <v/>
          </cell>
          <cell r="BS127" t="str">
            <v/>
          </cell>
          <cell r="BT127" t="str">
            <v>2019</v>
          </cell>
          <cell r="BU127" t="str">
            <v/>
          </cell>
          <cell r="BV127">
            <v>1</v>
          </cell>
          <cell r="BW127" t="str">
            <v/>
          </cell>
          <cell r="BX127" t="str">
            <v/>
          </cell>
          <cell r="BY127" t="str">
            <v/>
          </cell>
          <cell r="BZ127" t="str">
            <v/>
          </cell>
          <cell r="CA127" t="str">
            <v>Mid-Wisconsin Federated Library System</v>
          </cell>
          <cell r="CB127" t="str">
            <v>Brownsville Public Library</v>
          </cell>
          <cell r="CC127" t="str">
            <v>Mrs.</v>
          </cell>
          <cell r="CD127" t="str">
            <v>Kristen</v>
          </cell>
          <cell r="CE127" t="str">
            <v>Mielke</v>
          </cell>
          <cell r="CF127" t="str">
            <v>kmielke@monarchlibraries.org</v>
          </cell>
          <cell r="CG127" t="str">
            <v/>
          </cell>
          <cell r="CH127" t="str">
            <v/>
          </cell>
          <cell r="CI127" t="str">
            <v/>
          </cell>
          <cell r="CJ127" t="str">
            <v>Temporary</v>
          </cell>
          <cell r="CK127" t="str">
            <v/>
          </cell>
          <cell r="CL127" t="str">
            <v/>
          </cell>
          <cell r="CM127" t="str">
            <v>379 Main St.</v>
          </cell>
          <cell r="CN127" t="str">
            <v>PO Box 248</v>
          </cell>
          <cell r="CO127" t="str">
            <v>Brownsville</v>
          </cell>
          <cell r="CP127" t="str">
            <v>53006</v>
          </cell>
          <cell r="CQ127" t="str">
            <v>0248</v>
          </cell>
          <cell r="CR127" t="str">
            <v>Dodge</v>
          </cell>
          <cell r="CS127" t="str">
            <v>WI</v>
          </cell>
          <cell r="CT127" t="str">
            <v>(920)583-4325</v>
          </cell>
          <cell r="CU127" t="str">
            <v/>
          </cell>
          <cell r="CV127" t="str">
            <v/>
          </cell>
          <cell r="CW127" t="str">
            <v>(920)583-4325</v>
          </cell>
          <cell r="CX127">
            <v>3200</v>
          </cell>
          <cell r="CY127">
            <v>0</v>
          </cell>
          <cell r="CZ127" t="str">
            <v>CE</v>
          </cell>
          <cell r="DA127">
            <v>26</v>
          </cell>
          <cell r="DB127">
            <v>38</v>
          </cell>
          <cell r="DC127">
            <v>24</v>
          </cell>
          <cell r="DD127">
            <v>51</v>
          </cell>
          <cell r="DE127">
            <v>13</v>
          </cell>
          <cell r="DF127">
            <v>1300</v>
          </cell>
          <cell r="DG127">
            <v>988</v>
          </cell>
          <cell r="DH127">
            <v>312</v>
          </cell>
          <cell r="DI127">
            <v>18223</v>
          </cell>
          <cell r="DJ127">
            <v>574</v>
          </cell>
          <cell r="DK127">
            <v>155074</v>
          </cell>
          <cell r="DL127">
            <v>682</v>
          </cell>
          <cell r="DM127">
            <v>43</v>
          </cell>
          <cell r="DN127">
            <v>88713</v>
          </cell>
          <cell r="DO127">
            <v>3230</v>
          </cell>
          <cell r="DP127">
            <v>239</v>
          </cell>
          <cell r="DQ127">
            <v>952</v>
          </cell>
          <cell r="DR127">
            <v>80</v>
          </cell>
          <cell r="DS127" t="str">
            <v/>
          </cell>
          <cell r="DT127" t="str">
            <v>A kit, 2 pickleball sets, 38 puppets, 78 video games</v>
          </cell>
          <cell r="DU127" t="str">
            <v/>
          </cell>
          <cell r="DV127" t="str">
            <v/>
          </cell>
          <cell r="DW127" t="str">
            <v/>
          </cell>
          <cell r="DX127" t="str">
            <v/>
          </cell>
          <cell r="DY127">
            <v>0</v>
          </cell>
          <cell r="DZ127">
            <v>2</v>
          </cell>
          <cell r="EA127">
            <v>50</v>
          </cell>
          <cell r="EB127">
            <v>52</v>
          </cell>
          <cell r="EC127">
            <v>43</v>
          </cell>
          <cell r="ED127">
            <v>267049</v>
          </cell>
          <cell r="EE127">
            <v>6.8238400000000005E-2</v>
          </cell>
          <cell r="EF127">
            <v>2</v>
          </cell>
          <cell r="EG127" t="str">
            <v/>
          </cell>
          <cell r="EH127">
            <v>43</v>
          </cell>
          <cell r="EI127">
            <v>856</v>
          </cell>
          <cell r="EJ127">
            <v>18538</v>
          </cell>
          <cell r="EK127">
            <v>7736</v>
          </cell>
          <cell r="EL127" t="str">
            <v/>
          </cell>
          <cell r="EM127" t="str">
            <v/>
          </cell>
          <cell r="EN127" t="str">
            <v/>
          </cell>
          <cell r="EO127" t="str">
            <v>Categorized ILL Transactions</v>
          </cell>
          <cell r="EP127">
            <v>4070</v>
          </cell>
          <cell r="EQ127">
            <v>3874</v>
          </cell>
          <cell r="ER127">
            <v>173</v>
          </cell>
          <cell r="ES127">
            <v>116</v>
          </cell>
          <cell r="ET127" t="str">
            <v/>
          </cell>
          <cell r="EU127" t="str">
            <v/>
          </cell>
          <cell r="EV127">
            <v>4243</v>
          </cell>
          <cell r="EW127">
            <v>3990</v>
          </cell>
          <cell r="EX127" t="str">
            <v/>
          </cell>
          <cell r="EY127" t="str">
            <v/>
          </cell>
          <cell r="EZ127">
            <v>191</v>
          </cell>
          <cell r="FA127">
            <v>275</v>
          </cell>
          <cell r="FB127">
            <v>466</v>
          </cell>
          <cell r="FC127" t="str">
            <v>Survey Week(s)</v>
          </cell>
          <cell r="FD127">
            <v>468</v>
          </cell>
          <cell r="FE127" t="str">
            <v>Survey Week(s)</v>
          </cell>
          <cell r="FF127">
            <v>8684</v>
          </cell>
          <cell r="FG127" t="str">
            <v>Actual Count</v>
          </cell>
          <cell r="FH127">
            <v>1054</v>
          </cell>
          <cell r="FI127" t="str">
            <v>0</v>
          </cell>
          <cell r="FJ127" t="str">
            <v/>
          </cell>
          <cell r="FK127">
            <v>33266</v>
          </cell>
          <cell r="FL127" t="str">
            <v/>
          </cell>
          <cell r="FM127" t="str">
            <v/>
          </cell>
          <cell r="FN127">
            <v>0</v>
          </cell>
          <cell r="FO127">
            <v>48</v>
          </cell>
          <cell r="FP127">
            <v>59</v>
          </cell>
          <cell r="FQ127">
            <v>107</v>
          </cell>
          <cell r="FR127">
            <v>438</v>
          </cell>
          <cell r="FS127">
            <v>358</v>
          </cell>
          <cell r="FT127">
            <v>3</v>
          </cell>
          <cell r="FU127">
            <v>799</v>
          </cell>
          <cell r="FV127">
            <v>87</v>
          </cell>
          <cell r="FW127">
            <v>906</v>
          </cell>
          <cell r="FX127">
            <v>19337</v>
          </cell>
          <cell r="FY127">
            <v>19444</v>
          </cell>
          <cell r="FZ127">
            <v>66</v>
          </cell>
          <cell r="GA127">
            <v>4</v>
          </cell>
          <cell r="GB127">
            <v>29</v>
          </cell>
          <cell r="GC127">
            <v>99</v>
          </cell>
          <cell r="GD127">
            <v>1396</v>
          </cell>
          <cell r="GE127">
            <v>36</v>
          </cell>
          <cell r="GF127">
            <v>212</v>
          </cell>
          <cell r="GG127">
            <v>1644</v>
          </cell>
          <cell r="GH127">
            <v>7</v>
          </cell>
          <cell r="GI127">
            <v>7</v>
          </cell>
          <cell r="GJ127" t="str">
            <v>Mrs.</v>
          </cell>
          <cell r="GK127" t="str">
            <v>Ann</v>
          </cell>
          <cell r="GL127" t="str">
            <v>Pesch</v>
          </cell>
          <cell r="GM127" t="str">
            <v>425 Highland Ave Box 68</v>
          </cell>
          <cell r="GN127" t="str">
            <v>Brownsville</v>
          </cell>
          <cell r="GO127" t="str">
            <v>53006-0068</v>
          </cell>
          <cell r="GP127" t="str">
            <v>pesch.a@hotmail.com</v>
          </cell>
          <cell r="GQ127" t="str">
            <v>Mr.</v>
          </cell>
          <cell r="GR127" t="str">
            <v>Gary</v>
          </cell>
          <cell r="GS127" t="str">
            <v>Kuen</v>
          </cell>
          <cell r="GT127" t="str">
            <v>485 Prospect Ave Box 232</v>
          </cell>
          <cell r="GU127" t="str">
            <v>Brownsville</v>
          </cell>
          <cell r="GV127" t="str">
            <v>53006-0232</v>
          </cell>
          <cell r="GW127" t="str">
            <v>gjkuen@hotmail.com</v>
          </cell>
          <cell r="GX127" t="str">
            <v>Mr.</v>
          </cell>
          <cell r="GY127" t="str">
            <v>Bob</v>
          </cell>
          <cell r="GZ127" t="str">
            <v>Lloyd</v>
          </cell>
          <cell r="HA127" t="str">
            <v>1030 Fourth St Box 919</v>
          </cell>
          <cell r="HB127" t="str">
            <v>Lomira</v>
          </cell>
          <cell r="HC127" t="str">
            <v>53048-0919</v>
          </cell>
          <cell r="HD127" t="str">
            <v>blloyd@lomira.k12.wi.us</v>
          </cell>
          <cell r="HE127" t="str">
            <v>Mrs.</v>
          </cell>
          <cell r="HF127" t="str">
            <v>Nellie</v>
          </cell>
          <cell r="HG127" t="str">
            <v>Broeske</v>
          </cell>
          <cell r="HH127" t="str">
            <v>745 Meadow Ridge Ln Box 173</v>
          </cell>
          <cell r="HI127" t="str">
            <v>Brownsville</v>
          </cell>
          <cell r="HJ127" t="str">
            <v>53006-0173</v>
          </cell>
          <cell r="HK127" t="str">
            <v>nbroeske@lomira.k12.wi.us</v>
          </cell>
          <cell r="HL127" t="str">
            <v>Mrs.</v>
          </cell>
          <cell r="HM127" t="str">
            <v>Geralyn</v>
          </cell>
          <cell r="HN127" t="str">
            <v>Gsell</v>
          </cell>
          <cell r="HO127" t="str">
            <v>W1748 Hwy HH</v>
          </cell>
          <cell r="HP127" t="str">
            <v>Brownsville</v>
          </cell>
          <cell r="HQ127" t="str">
            <v>53006</v>
          </cell>
          <cell r="HR127" t="str">
            <v>gsell.geralyn53@gmail.com</v>
          </cell>
          <cell r="HS127" t="str">
            <v>Ms.</v>
          </cell>
          <cell r="HT127" t="str">
            <v/>
          </cell>
          <cell r="HU127" t="str">
            <v/>
          </cell>
          <cell r="HV127" t="str">
            <v/>
          </cell>
          <cell r="HW127" t="str">
            <v/>
          </cell>
          <cell r="HX127" t="str">
            <v/>
          </cell>
          <cell r="HY127" t="str">
            <v/>
          </cell>
          <cell r="HZ127" t="str">
            <v>Mr.</v>
          </cell>
          <cell r="IA127" t="str">
            <v/>
          </cell>
          <cell r="IB127" t="str">
            <v/>
          </cell>
          <cell r="IC127" t="str">
            <v/>
          </cell>
          <cell r="ID127" t="str">
            <v/>
          </cell>
          <cell r="IE127" t="str">
            <v/>
          </cell>
          <cell r="IF127" t="str">
            <v/>
          </cell>
          <cell r="IG127" t="str">
            <v/>
          </cell>
          <cell r="IH127" t="str">
            <v/>
          </cell>
          <cell r="II127" t="str">
            <v/>
          </cell>
          <cell r="IJ127" t="str">
            <v/>
          </cell>
          <cell r="IK127" t="str">
            <v/>
          </cell>
          <cell r="IL127" t="str">
            <v/>
          </cell>
          <cell r="IM127" t="str">
            <v/>
          </cell>
          <cell r="IN127" t="str">
            <v/>
          </cell>
          <cell r="IO127" t="str">
            <v/>
          </cell>
          <cell r="IP127" t="str">
            <v/>
          </cell>
          <cell r="IQ127" t="str">
            <v/>
          </cell>
          <cell r="IR127" t="str">
            <v/>
          </cell>
          <cell r="IS127" t="str">
            <v/>
          </cell>
          <cell r="IT127" t="str">
            <v/>
          </cell>
          <cell r="IU127" t="str">
            <v/>
          </cell>
          <cell r="IV127" t="str">
            <v/>
          </cell>
          <cell r="IW127" t="str">
            <v/>
          </cell>
          <cell r="IX127" t="str">
            <v/>
          </cell>
          <cell r="IY127" t="str">
            <v/>
          </cell>
          <cell r="IZ127" t="str">
            <v/>
          </cell>
          <cell r="JA127" t="str">
            <v/>
          </cell>
          <cell r="JB127" t="str">
            <v/>
          </cell>
          <cell r="JC127" t="str">
            <v/>
          </cell>
          <cell r="JD127" t="str">
            <v/>
          </cell>
          <cell r="JE127" t="str">
            <v/>
          </cell>
          <cell r="JF127" t="str">
            <v/>
          </cell>
          <cell r="JG127" t="str">
            <v/>
          </cell>
          <cell r="JH127" t="str">
            <v/>
          </cell>
          <cell r="JI127" t="str">
            <v/>
          </cell>
          <cell r="JJ127" t="str">
            <v/>
          </cell>
          <cell r="JK127" t="str">
            <v/>
          </cell>
          <cell r="JL127" t="str">
            <v/>
          </cell>
          <cell r="JM127" t="str">
            <v/>
          </cell>
          <cell r="JN127" t="str">
            <v/>
          </cell>
          <cell r="JO127" t="str">
            <v/>
          </cell>
          <cell r="JP127" t="str">
            <v/>
          </cell>
          <cell r="JQ127" t="str">
            <v/>
          </cell>
          <cell r="JR127" t="str">
            <v/>
          </cell>
          <cell r="JS127" t="str">
            <v/>
          </cell>
          <cell r="JT127" t="str">
            <v/>
          </cell>
          <cell r="JU127" t="str">
            <v/>
          </cell>
          <cell r="JV127" t="str">
            <v/>
          </cell>
          <cell r="JW127" t="str">
            <v/>
          </cell>
          <cell r="JX127" t="str">
            <v/>
          </cell>
          <cell r="JY127" t="str">
            <v/>
          </cell>
          <cell r="JZ127" t="str">
            <v/>
          </cell>
          <cell r="KA127" t="str">
            <v/>
          </cell>
          <cell r="KB127" t="str">
            <v/>
          </cell>
          <cell r="KC127" t="str">
            <v/>
          </cell>
          <cell r="KD127" t="str">
            <v/>
          </cell>
          <cell r="KE127" t="str">
            <v/>
          </cell>
          <cell r="KF127" t="str">
            <v/>
          </cell>
          <cell r="KG127" t="str">
            <v/>
          </cell>
          <cell r="KH127" t="str">
            <v/>
          </cell>
          <cell r="KI127" t="str">
            <v/>
          </cell>
          <cell r="KJ127" t="str">
            <v/>
          </cell>
          <cell r="KK127" t="str">
            <v/>
          </cell>
          <cell r="KL127" t="str">
            <v/>
          </cell>
          <cell r="KM127" t="str">
            <v/>
          </cell>
          <cell r="KN127" t="str">
            <v/>
          </cell>
          <cell r="KO127" t="str">
            <v/>
          </cell>
          <cell r="KP127" t="str">
            <v/>
          </cell>
          <cell r="KQ127" t="str">
            <v/>
          </cell>
          <cell r="KR127" t="str">
            <v/>
          </cell>
          <cell r="KS127" t="str">
            <v/>
          </cell>
          <cell r="KT127" t="str">
            <v/>
          </cell>
          <cell r="KU127" t="str">
            <v/>
          </cell>
          <cell r="KV127" t="str">
            <v/>
          </cell>
          <cell r="KW127" t="str">
            <v/>
          </cell>
          <cell r="KX127" t="str">
            <v/>
          </cell>
          <cell r="KY127">
            <v>5</v>
          </cell>
          <cell r="KZ127" t="str">
            <v>Village</v>
          </cell>
          <cell r="LA127" t="str">
            <v>Brownsville</v>
          </cell>
          <cell r="LB127">
            <v>37500</v>
          </cell>
          <cell r="LC127" t="str">
            <v/>
          </cell>
          <cell r="LD127" t="str">
            <v/>
          </cell>
          <cell r="LE127" t="str">
            <v/>
          </cell>
          <cell r="LF127" t="str">
            <v/>
          </cell>
          <cell r="LG127" t="str">
            <v/>
          </cell>
          <cell r="LH127" t="str">
            <v/>
          </cell>
          <cell r="LI127" t="str">
            <v/>
          </cell>
          <cell r="LJ127" t="str">
            <v/>
          </cell>
          <cell r="LK127" t="str">
            <v/>
          </cell>
          <cell r="LL127" t="str">
            <v/>
          </cell>
          <cell r="LM127" t="str">
            <v/>
          </cell>
          <cell r="LN127" t="str">
            <v/>
          </cell>
          <cell r="LO127" t="str">
            <v/>
          </cell>
          <cell r="LP127" t="str">
            <v/>
          </cell>
          <cell r="LQ127" t="str">
            <v/>
          </cell>
          <cell r="LR127" t="str">
            <v/>
          </cell>
          <cell r="LS127" t="str">
            <v/>
          </cell>
          <cell r="LT127" t="str">
            <v/>
          </cell>
          <cell r="LU127">
            <v>37500</v>
          </cell>
          <cell r="LV127">
            <v>25653</v>
          </cell>
          <cell r="LW127" t="str">
            <v>Fond du Lac</v>
          </cell>
          <cell r="LX127">
            <v>9133</v>
          </cell>
          <cell r="LY127" t="str">
            <v>Washington</v>
          </cell>
          <cell r="LZ127">
            <v>191</v>
          </cell>
          <cell r="MA127" t="str">
            <v/>
          </cell>
          <cell r="MB127" t="str">
            <v/>
          </cell>
          <cell r="MC127" t="str">
            <v/>
          </cell>
          <cell r="MD127" t="str">
            <v/>
          </cell>
          <cell r="ME127" t="str">
            <v/>
          </cell>
          <cell r="MF127" t="str">
            <v/>
          </cell>
          <cell r="MG127" t="str">
            <v/>
          </cell>
          <cell r="MH127" t="str">
            <v/>
          </cell>
          <cell r="MI127" t="str">
            <v/>
          </cell>
          <cell r="MJ127" t="str">
            <v/>
          </cell>
          <cell r="MK127" t="str">
            <v/>
          </cell>
          <cell r="ML127" t="str">
            <v/>
          </cell>
          <cell r="MM127" t="str">
            <v/>
          </cell>
          <cell r="MN127" t="str">
            <v/>
          </cell>
          <cell r="MO127" t="str">
            <v/>
          </cell>
          <cell r="MP127" t="str">
            <v/>
          </cell>
          <cell r="MQ127">
            <v>9324</v>
          </cell>
          <cell r="MR127" t="str">
            <v/>
          </cell>
          <cell r="MS127">
            <v>0</v>
          </cell>
          <cell r="MT127" t="str">
            <v/>
          </cell>
          <cell r="MU127" t="str">
            <v/>
          </cell>
          <cell r="MV127" t="str">
            <v/>
          </cell>
          <cell r="MW127" t="str">
            <v/>
          </cell>
          <cell r="MX127" t="str">
            <v/>
          </cell>
          <cell r="MY127" t="str">
            <v/>
          </cell>
          <cell r="MZ127" t="str">
            <v/>
          </cell>
          <cell r="NA127" t="str">
            <v/>
          </cell>
          <cell r="NB127" t="str">
            <v/>
          </cell>
          <cell r="NC127">
            <v>0</v>
          </cell>
          <cell r="ND127" t="str">
            <v>LSTA Grant</v>
          </cell>
          <cell r="NE127" t="str">
            <v>L19-009</v>
          </cell>
          <cell r="NF127">
            <v>621</v>
          </cell>
          <cell r="NG127" t="str">
            <v/>
          </cell>
          <cell r="NH127" t="str">
            <v/>
          </cell>
          <cell r="NI127" t="str">
            <v/>
          </cell>
          <cell r="NJ127" t="str">
            <v/>
          </cell>
          <cell r="NK127" t="str">
            <v/>
          </cell>
          <cell r="NL127" t="str">
            <v/>
          </cell>
          <cell r="NM127" t="str">
            <v/>
          </cell>
          <cell r="NN127" t="str">
            <v/>
          </cell>
          <cell r="NO127" t="str">
            <v/>
          </cell>
          <cell r="NP127">
            <v>621</v>
          </cell>
          <cell r="NQ127" t="str">
            <v/>
          </cell>
          <cell r="NR127">
            <v>0</v>
          </cell>
          <cell r="NS127" t="str">
            <v/>
          </cell>
          <cell r="NT127" t="str">
            <v/>
          </cell>
          <cell r="NU127" t="str">
            <v/>
          </cell>
          <cell r="NV127" t="str">
            <v/>
          </cell>
          <cell r="NW127" t="str">
            <v/>
          </cell>
          <cell r="NX127" t="str">
            <v/>
          </cell>
          <cell r="NY127">
            <v>0</v>
          </cell>
          <cell r="NZ127">
            <v>6122</v>
          </cell>
          <cell r="OA127">
            <v>8449</v>
          </cell>
          <cell r="OB127">
            <v>87669</v>
          </cell>
        </row>
        <row r="128">
          <cell r="BM128" t="str">
            <v>WI0054</v>
          </cell>
          <cell r="BN128" t="str">
            <v/>
          </cell>
          <cell r="BO128" t="str">
            <v/>
          </cell>
          <cell r="BP128" t="str">
            <v>03</v>
          </cell>
          <cell r="BQ128" t="str">
            <v>WI</v>
          </cell>
          <cell r="BR128" t="str">
            <v/>
          </cell>
          <cell r="BS128" t="str">
            <v/>
          </cell>
          <cell r="BT128" t="str">
            <v>2019</v>
          </cell>
          <cell r="BU128" t="str">
            <v/>
          </cell>
          <cell r="BV128">
            <v>1</v>
          </cell>
          <cell r="BW128" t="str">
            <v/>
          </cell>
          <cell r="BX128" t="str">
            <v/>
          </cell>
          <cell r="BY128" t="str">
            <v/>
          </cell>
          <cell r="BZ128" t="str">
            <v/>
          </cell>
          <cell r="CA128" t="str">
            <v>Eastern Shores Library System</v>
          </cell>
          <cell r="CB128" t="str">
            <v>Cedar Grove Public Library</v>
          </cell>
          <cell r="CC128" t="str">
            <v>Ms</v>
          </cell>
          <cell r="CD128" t="str">
            <v>Nicole</v>
          </cell>
          <cell r="CE128" t="str">
            <v>Lynaugh</v>
          </cell>
          <cell r="CF128" t="str">
            <v>nlynaugh@monarchlibraries.org</v>
          </cell>
          <cell r="CG128" t="str">
            <v/>
          </cell>
          <cell r="CH128" t="str">
            <v/>
          </cell>
          <cell r="CI128" t="str">
            <v/>
          </cell>
          <cell r="CJ128" t="str">
            <v/>
          </cell>
          <cell r="CK128" t="str">
            <v/>
          </cell>
          <cell r="CL128" t="str">
            <v/>
          </cell>
          <cell r="CM128" t="str">
            <v>131 Van Altena Ave.</v>
          </cell>
          <cell r="CN128" t="str">
            <v>PO Box 287</v>
          </cell>
          <cell r="CO128" t="str">
            <v>Cedar Grove</v>
          </cell>
          <cell r="CP128" t="str">
            <v>53013</v>
          </cell>
          <cell r="CQ128" t="str">
            <v>0287</v>
          </cell>
          <cell r="CR128" t="str">
            <v>Sheboygan</v>
          </cell>
          <cell r="CS128" t="str">
            <v>WI</v>
          </cell>
          <cell r="CT128" t="str">
            <v>(920)668-6834</v>
          </cell>
          <cell r="CU128" t="str">
            <v/>
          </cell>
          <cell r="CV128" t="str">
            <v/>
          </cell>
          <cell r="CW128" t="str">
            <v/>
          </cell>
          <cell r="CX128">
            <v>10997</v>
          </cell>
          <cell r="CY128">
            <v>0</v>
          </cell>
          <cell r="CZ128" t="str">
            <v>CE</v>
          </cell>
          <cell r="DA128">
            <v>49</v>
          </cell>
          <cell r="DB128">
            <v>42</v>
          </cell>
          <cell r="DC128">
            <v>47</v>
          </cell>
          <cell r="DD128">
            <v>52</v>
          </cell>
          <cell r="DE128">
            <v>10</v>
          </cell>
          <cell r="DF128">
            <v>2528</v>
          </cell>
          <cell r="DG128">
            <v>2058</v>
          </cell>
          <cell r="DH128">
            <v>470</v>
          </cell>
          <cell r="DI128">
            <v>33579</v>
          </cell>
          <cell r="DJ128">
            <v>1738</v>
          </cell>
          <cell r="DK128">
            <v>155074</v>
          </cell>
          <cell r="DL128">
            <v>1517</v>
          </cell>
          <cell r="DM128">
            <v>31</v>
          </cell>
          <cell r="DN128">
            <v>88713</v>
          </cell>
          <cell r="DO128">
            <v>3864</v>
          </cell>
          <cell r="DP128">
            <v>321</v>
          </cell>
          <cell r="DQ128">
            <v>952</v>
          </cell>
          <cell r="DR128">
            <v>7</v>
          </cell>
          <cell r="DS128" t="str">
            <v/>
          </cell>
          <cell r="DT128" t="str">
            <v>dutch flag, volt meter, dutch costume patterns</v>
          </cell>
          <cell r="DU128" t="str">
            <v/>
          </cell>
          <cell r="DV128" t="str">
            <v/>
          </cell>
          <cell r="DW128" t="str">
            <v/>
          </cell>
          <cell r="DX128" t="str">
            <v/>
          </cell>
          <cell r="DY128">
            <v>1</v>
          </cell>
          <cell r="DZ128">
            <v>2</v>
          </cell>
          <cell r="EA128">
            <v>50</v>
          </cell>
          <cell r="EB128">
            <v>53</v>
          </cell>
          <cell r="EC128">
            <v>80</v>
          </cell>
          <cell r="ED128">
            <v>283839</v>
          </cell>
          <cell r="EE128">
            <v>0.11830300000000001</v>
          </cell>
          <cell r="EF128">
            <v>3</v>
          </cell>
          <cell r="EG128" t="str">
            <v/>
          </cell>
          <cell r="EH128">
            <v>80</v>
          </cell>
          <cell r="EI128">
            <v>2090</v>
          </cell>
          <cell r="EJ128">
            <v>40882</v>
          </cell>
          <cell r="EK128">
            <v>19261</v>
          </cell>
          <cell r="EL128" t="str">
            <v/>
          </cell>
          <cell r="EM128" t="str">
            <v/>
          </cell>
          <cell r="EN128" t="str">
            <v/>
          </cell>
          <cell r="EO128" t="str">
            <v>Categorized ILL Transactions</v>
          </cell>
          <cell r="EP128">
            <v>9665</v>
          </cell>
          <cell r="EQ128">
            <v>8133</v>
          </cell>
          <cell r="ER128">
            <v>305</v>
          </cell>
          <cell r="ES128">
            <v>70</v>
          </cell>
          <cell r="ET128" t="str">
            <v/>
          </cell>
          <cell r="EU128" t="str">
            <v/>
          </cell>
          <cell r="EV128">
            <v>9970</v>
          </cell>
          <cell r="EW128">
            <v>8203</v>
          </cell>
          <cell r="EX128" t="str">
            <v/>
          </cell>
          <cell r="EY128" t="str">
            <v/>
          </cell>
          <cell r="EZ128">
            <v>1176</v>
          </cell>
          <cell r="FA128">
            <v>1084</v>
          </cell>
          <cell r="FB128">
            <v>2260</v>
          </cell>
          <cell r="FC128" t="str">
            <v>Survey Week(s)</v>
          </cell>
          <cell r="FD128">
            <v>174</v>
          </cell>
          <cell r="FE128" t="str">
            <v>Survey Week(s)</v>
          </cell>
          <cell r="FF128">
            <v>20423</v>
          </cell>
          <cell r="FG128" t="str">
            <v>Actual Count</v>
          </cell>
          <cell r="FH128">
            <v>2088</v>
          </cell>
          <cell r="FI128" t="str">
            <v>1</v>
          </cell>
          <cell r="FJ128">
            <v>2447</v>
          </cell>
          <cell r="FK128">
            <v>28196</v>
          </cell>
          <cell r="FL128" t="str">
            <v/>
          </cell>
          <cell r="FM128" t="str">
            <v/>
          </cell>
          <cell r="FN128">
            <v>404</v>
          </cell>
          <cell r="FO128">
            <v>657</v>
          </cell>
          <cell r="FP128">
            <v>25</v>
          </cell>
          <cell r="FQ128">
            <v>1086</v>
          </cell>
          <cell r="FR128">
            <v>2260</v>
          </cell>
          <cell r="FS128">
            <v>1292</v>
          </cell>
          <cell r="FT128">
            <v>0</v>
          </cell>
          <cell r="FU128">
            <v>3552</v>
          </cell>
          <cell r="FV128">
            <v>147</v>
          </cell>
          <cell r="FW128">
            <v>4638</v>
          </cell>
          <cell r="FX128">
            <v>44434</v>
          </cell>
          <cell r="FY128">
            <v>45520</v>
          </cell>
          <cell r="FZ128">
            <v>126</v>
          </cell>
          <cell r="GA128">
            <v>4</v>
          </cell>
          <cell r="GB128">
            <v>67</v>
          </cell>
          <cell r="GC128">
            <v>197</v>
          </cell>
          <cell r="GD128">
            <v>2765</v>
          </cell>
          <cell r="GE128">
            <v>31</v>
          </cell>
          <cell r="GF128">
            <v>450</v>
          </cell>
          <cell r="GG128">
            <v>3246</v>
          </cell>
          <cell r="GH128">
            <v>7</v>
          </cell>
          <cell r="GI128">
            <v>7</v>
          </cell>
          <cell r="GJ128" t="str">
            <v>Ms.</v>
          </cell>
          <cell r="GK128" t="str">
            <v>Mary Anne</v>
          </cell>
          <cell r="GL128" t="str">
            <v>Rodgers</v>
          </cell>
          <cell r="GM128" t="str">
            <v>7190 Sauk Trail Rd.</v>
          </cell>
          <cell r="GN128" t="str">
            <v>Cedar Grove</v>
          </cell>
          <cell r="GO128" t="str">
            <v>53013</v>
          </cell>
          <cell r="GP128" t="str">
            <v>marodgers@wi.rr.com</v>
          </cell>
          <cell r="GQ128" t="str">
            <v>Mr.</v>
          </cell>
          <cell r="GR128" t="str">
            <v>Benjamin</v>
          </cell>
          <cell r="GS128" t="str">
            <v>Meerdink</v>
          </cell>
          <cell r="GT128" t="str">
            <v>425 S. 5th St.</v>
          </cell>
          <cell r="GU128" t="str">
            <v>Cedar Grove</v>
          </cell>
          <cell r="GV128" t="str">
            <v>53013</v>
          </cell>
          <cell r="GW128" t="str">
            <v>cgtrustee4@gmail.com</v>
          </cell>
          <cell r="GX128" t="str">
            <v>Ms.</v>
          </cell>
          <cell r="GY128" t="str">
            <v>Pat</v>
          </cell>
          <cell r="GZ128" t="str">
            <v>Premo</v>
          </cell>
          <cell r="HA128" t="str">
            <v>208 N. Main St., Apt. 103</v>
          </cell>
          <cell r="HB128" t="str">
            <v>Cedar Grove</v>
          </cell>
          <cell r="HC128" t="str">
            <v>53013</v>
          </cell>
          <cell r="HD128" t="str">
            <v>patricia.premo@gmail.com</v>
          </cell>
          <cell r="HE128" t="str">
            <v>Ms.</v>
          </cell>
          <cell r="HF128" t="str">
            <v>Sherry</v>
          </cell>
          <cell r="HG128" t="str">
            <v>Isken</v>
          </cell>
          <cell r="HH128" t="str">
            <v>321 N. 2nd St.</v>
          </cell>
          <cell r="HI128" t="str">
            <v>Cedar Grove</v>
          </cell>
          <cell r="HJ128" t="str">
            <v>53013</v>
          </cell>
          <cell r="HK128" t="str">
            <v>iskensherry@gmail.com</v>
          </cell>
          <cell r="HL128" t="str">
            <v>Ms.</v>
          </cell>
          <cell r="HM128" t="str">
            <v>Janice</v>
          </cell>
          <cell r="HN128" t="str">
            <v>Dykstra</v>
          </cell>
          <cell r="HO128" t="str">
            <v>116 Linden Lane</v>
          </cell>
          <cell r="HP128" t="str">
            <v>Cedar Grove</v>
          </cell>
          <cell r="HQ128" t="str">
            <v>53013</v>
          </cell>
          <cell r="HR128" t="str">
            <v>janice.dykstra@yahoo.com</v>
          </cell>
          <cell r="HS128" t="str">
            <v>Ms.</v>
          </cell>
          <cell r="HT128" t="str">
            <v>Shirley</v>
          </cell>
          <cell r="HU128" t="str">
            <v>Asma</v>
          </cell>
          <cell r="HV128" t="str">
            <v>923 North St.</v>
          </cell>
          <cell r="HW128" t="str">
            <v>Belgium</v>
          </cell>
          <cell r="HX128" t="str">
            <v>53004</v>
          </cell>
          <cell r="HY128" t="str">
            <v>jsasma@wi.rr.com</v>
          </cell>
          <cell r="HZ128" t="str">
            <v>Ms.</v>
          </cell>
          <cell r="IA128" t="str">
            <v>Patricia</v>
          </cell>
          <cell r="IB128" t="str">
            <v>Pritzlaff</v>
          </cell>
          <cell r="IC128" t="str">
            <v>5586 Cedar Beach South</v>
          </cell>
          <cell r="ID128" t="str">
            <v>Belgium</v>
          </cell>
          <cell r="IE128" t="str">
            <v>53004</v>
          </cell>
          <cell r="IF128" t="str">
            <v>greatlake@wi.rr.com</v>
          </cell>
          <cell r="IG128" t="str">
            <v/>
          </cell>
          <cell r="IH128" t="str">
            <v/>
          </cell>
          <cell r="II128" t="str">
            <v/>
          </cell>
          <cell r="IJ128" t="str">
            <v/>
          </cell>
          <cell r="IK128" t="str">
            <v/>
          </cell>
          <cell r="IL128" t="str">
            <v/>
          </cell>
          <cell r="IM128" t="str">
            <v/>
          </cell>
          <cell r="IN128" t="str">
            <v/>
          </cell>
          <cell r="IO128" t="str">
            <v/>
          </cell>
          <cell r="IP128" t="str">
            <v/>
          </cell>
          <cell r="IQ128" t="str">
            <v/>
          </cell>
          <cell r="IR128" t="str">
            <v/>
          </cell>
          <cell r="IS128" t="str">
            <v/>
          </cell>
          <cell r="IT128" t="str">
            <v/>
          </cell>
          <cell r="IU128" t="str">
            <v/>
          </cell>
          <cell r="IV128" t="str">
            <v/>
          </cell>
          <cell r="IW128" t="str">
            <v/>
          </cell>
          <cell r="IX128" t="str">
            <v/>
          </cell>
          <cell r="IY128" t="str">
            <v/>
          </cell>
          <cell r="IZ128" t="str">
            <v/>
          </cell>
          <cell r="JA128" t="str">
            <v/>
          </cell>
          <cell r="JB128" t="str">
            <v/>
          </cell>
          <cell r="JC128" t="str">
            <v/>
          </cell>
          <cell r="JD128" t="str">
            <v/>
          </cell>
          <cell r="JE128" t="str">
            <v/>
          </cell>
          <cell r="JF128" t="str">
            <v/>
          </cell>
          <cell r="JG128" t="str">
            <v/>
          </cell>
          <cell r="JH128" t="str">
            <v/>
          </cell>
          <cell r="JI128" t="str">
            <v/>
          </cell>
          <cell r="JJ128" t="str">
            <v/>
          </cell>
          <cell r="JK128" t="str">
            <v/>
          </cell>
          <cell r="JL128" t="str">
            <v/>
          </cell>
          <cell r="JM128" t="str">
            <v/>
          </cell>
          <cell r="JN128" t="str">
            <v/>
          </cell>
          <cell r="JO128" t="str">
            <v/>
          </cell>
          <cell r="JP128" t="str">
            <v/>
          </cell>
          <cell r="JQ128" t="str">
            <v/>
          </cell>
          <cell r="JR128" t="str">
            <v/>
          </cell>
          <cell r="JS128" t="str">
            <v/>
          </cell>
          <cell r="JT128" t="str">
            <v/>
          </cell>
          <cell r="JU128" t="str">
            <v/>
          </cell>
          <cell r="JV128" t="str">
            <v/>
          </cell>
          <cell r="JW128" t="str">
            <v/>
          </cell>
          <cell r="JX128" t="str">
            <v/>
          </cell>
          <cell r="JY128" t="str">
            <v/>
          </cell>
          <cell r="JZ128" t="str">
            <v/>
          </cell>
          <cell r="KA128" t="str">
            <v/>
          </cell>
          <cell r="KB128" t="str">
            <v/>
          </cell>
          <cell r="KC128" t="str">
            <v/>
          </cell>
          <cell r="KD128" t="str">
            <v/>
          </cell>
          <cell r="KE128" t="str">
            <v/>
          </cell>
          <cell r="KF128" t="str">
            <v/>
          </cell>
          <cell r="KG128" t="str">
            <v/>
          </cell>
          <cell r="KH128" t="str">
            <v/>
          </cell>
          <cell r="KI128" t="str">
            <v/>
          </cell>
          <cell r="KJ128" t="str">
            <v/>
          </cell>
          <cell r="KK128" t="str">
            <v/>
          </cell>
          <cell r="KL128" t="str">
            <v/>
          </cell>
          <cell r="KM128" t="str">
            <v/>
          </cell>
          <cell r="KN128" t="str">
            <v/>
          </cell>
          <cell r="KO128" t="str">
            <v/>
          </cell>
          <cell r="KP128" t="str">
            <v/>
          </cell>
          <cell r="KQ128" t="str">
            <v/>
          </cell>
          <cell r="KR128" t="str">
            <v/>
          </cell>
          <cell r="KS128" t="str">
            <v/>
          </cell>
          <cell r="KT128" t="str">
            <v/>
          </cell>
          <cell r="KU128" t="str">
            <v/>
          </cell>
          <cell r="KV128" t="str">
            <v/>
          </cell>
          <cell r="KW128" t="str">
            <v/>
          </cell>
          <cell r="KX128" t="str">
            <v/>
          </cell>
          <cell r="KY128">
            <v>7</v>
          </cell>
          <cell r="KZ128" t="str">
            <v>Village</v>
          </cell>
          <cell r="LA128" t="str">
            <v>Cedar Grove Library Appropriation</v>
          </cell>
          <cell r="LB128">
            <v>86555</v>
          </cell>
          <cell r="LC128" t="str">
            <v>Village</v>
          </cell>
          <cell r="LD128" t="str">
            <v>Cedar Grove Operating Budget</v>
          </cell>
          <cell r="LE128">
            <v>21282</v>
          </cell>
          <cell r="LF128" t="str">
            <v>Village</v>
          </cell>
          <cell r="LG128" t="str">
            <v/>
          </cell>
          <cell r="LH128" t="str">
            <v/>
          </cell>
          <cell r="LI128" t="str">
            <v>Village</v>
          </cell>
          <cell r="LJ128" t="str">
            <v/>
          </cell>
          <cell r="LK128" t="str">
            <v/>
          </cell>
          <cell r="LL128" t="str">
            <v/>
          </cell>
          <cell r="LM128" t="str">
            <v/>
          </cell>
          <cell r="LN128" t="str">
            <v/>
          </cell>
          <cell r="LO128" t="str">
            <v/>
          </cell>
          <cell r="LP128" t="str">
            <v/>
          </cell>
          <cell r="LQ128" t="str">
            <v/>
          </cell>
          <cell r="LR128" t="str">
            <v/>
          </cell>
          <cell r="LS128" t="str">
            <v/>
          </cell>
          <cell r="LT128" t="str">
            <v/>
          </cell>
          <cell r="LU128">
            <v>107837</v>
          </cell>
          <cell r="LV128">
            <v>44408</v>
          </cell>
          <cell r="LW128" t="str">
            <v>Ozaukee</v>
          </cell>
          <cell r="LX128">
            <v>34249</v>
          </cell>
          <cell r="LY128" t="str">
            <v/>
          </cell>
          <cell r="LZ128" t="str">
            <v/>
          </cell>
          <cell r="MA128" t="str">
            <v/>
          </cell>
          <cell r="MB128" t="str">
            <v/>
          </cell>
          <cell r="MC128" t="str">
            <v/>
          </cell>
          <cell r="MD128" t="str">
            <v/>
          </cell>
          <cell r="ME128" t="str">
            <v/>
          </cell>
          <cell r="MF128" t="str">
            <v/>
          </cell>
          <cell r="MG128" t="str">
            <v/>
          </cell>
          <cell r="MH128" t="str">
            <v/>
          </cell>
          <cell r="MI128" t="str">
            <v/>
          </cell>
          <cell r="MJ128" t="str">
            <v/>
          </cell>
          <cell r="MK128" t="str">
            <v/>
          </cell>
          <cell r="ML128" t="str">
            <v/>
          </cell>
          <cell r="MM128" t="str">
            <v/>
          </cell>
          <cell r="MN128" t="str">
            <v/>
          </cell>
          <cell r="MO128" t="str">
            <v/>
          </cell>
          <cell r="MP128" t="str">
            <v/>
          </cell>
          <cell r="MQ128">
            <v>34249</v>
          </cell>
          <cell r="MR128" t="str">
            <v/>
          </cell>
          <cell r="MS128">
            <v>0</v>
          </cell>
          <cell r="MT128" t="str">
            <v/>
          </cell>
          <cell r="MU128" t="str">
            <v/>
          </cell>
          <cell r="MV128" t="str">
            <v/>
          </cell>
          <cell r="MW128" t="str">
            <v/>
          </cell>
          <cell r="MX128" t="str">
            <v/>
          </cell>
          <cell r="MY128" t="str">
            <v/>
          </cell>
          <cell r="MZ128" t="str">
            <v/>
          </cell>
          <cell r="NA128" t="str">
            <v/>
          </cell>
          <cell r="NB128" t="str">
            <v/>
          </cell>
          <cell r="NC128">
            <v>0</v>
          </cell>
          <cell r="ND128" t="str">
            <v/>
          </cell>
          <cell r="NE128" t="str">
            <v/>
          </cell>
          <cell r="NF128">
            <v>0</v>
          </cell>
          <cell r="NG128" t="str">
            <v/>
          </cell>
          <cell r="NH128" t="str">
            <v/>
          </cell>
          <cell r="NI128" t="str">
            <v/>
          </cell>
          <cell r="NJ128" t="str">
            <v/>
          </cell>
          <cell r="NK128" t="str">
            <v/>
          </cell>
          <cell r="NL128" t="str">
            <v/>
          </cell>
          <cell r="NM128" t="str">
            <v/>
          </cell>
          <cell r="NN128" t="str">
            <v/>
          </cell>
          <cell r="NO128" t="str">
            <v/>
          </cell>
          <cell r="NP128">
            <v>0</v>
          </cell>
          <cell r="NQ128" t="str">
            <v/>
          </cell>
          <cell r="NR128" t="str">
            <v/>
          </cell>
          <cell r="NS128" t="str">
            <v/>
          </cell>
          <cell r="NT128" t="str">
            <v/>
          </cell>
          <cell r="NU128" t="str">
            <v/>
          </cell>
          <cell r="NV128" t="str">
            <v/>
          </cell>
          <cell r="NW128" t="str">
            <v/>
          </cell>
          <cell r="NX128" t="str">
            <v/>
          </cell>
          <cell r="NY128" t="str">
            <v/>
          </cell>
          <cell r="NZ128">
            <v>328</v>
          </cell>
          <cell r="OA128">
            <v>3285</v>
          </cell>
          <cell r="OB128">
            <v>190107</v>
          </cell>
        </row>
        <row r="129">
          <cell r="BM129" t="str">
            <v>WI0055</v>
          </cell>
          <cell r="BN129" t="str">
            <v/>
          </cell>
          <cell r="BO129" t="str">
            <v/>
          </cell>
          <cell r="BP129" t="str">
            <v>03</v>
          </cell>
          <cell r="BQ129" t="str">
            <v>WI</v>
          </cell>
          <cell r="BR129" t="str">
            <v/>
          </cell>
          <cell r="BS129" t="str">
            <v/>
          </cell>
          <cell r="BT129" t="str">
            <v>2019</v>
          </cell>
          <cell r="BU129" t="str">
            <v/>
          </cell>
          <cell r="BV129">
            <v>1</v>
          </cell>
          <cell r="BW129" t="str">
            <v/>
          </cell>
          <cell r="BX129" t="str">
            <v/>
          </cell>
          <cell r="BY129" t="str">
            <v/>
          </cell>
          <cell r="BZ129" t="str">
            <v/>
          </cell>
          <cell r="CA129" t="str">
            <v>Eastern Shores Library System</v>
          </cell>
          <cell r="CB129" t="str">
            <v>Cedarburg Public Library</v>
          </cell>
          <cell r="CC129" t="str">
            <v>Ms</v>
          </cell>
          <cell r="CD129" t="str">
            <v>Linda</v>
          </cell>
          <cell r="CE129" t="str">
            <v>Pierschalla</v>
          </cell>
          <cell r="CF129" t="str">
            <v>lpierschalla@cedarburglibrary.org</v>
          </cell>
          <cell r="CG129" t="str">
            <v/>
          </cell>
          <cell r="CH129" t="str">
            <v/>
          </cell>
          <cell r="CI129" t="str">
            <v/>
          </cell>
          <cell r="CJ129" t="str">
            <v/>
          </cell>
          <cell r="CK129" t="str">
            <v/>
          </cell>
          <cell r="CL129" t="str">
            <v/>
          </cell>
          <cell r="CM129" t="str">
            <v>W63N589 Hanover Ave.</v>
          </cell>
          <cell r="CN129" t="str">
            <v>W63N589 Hanover Ave.</v>
          </cell>
          <cell r="CO129" t="str">
            <v>Cedarburg</v>
          </cell>
          <cell r="CP129" t="str">
            <v>53012</v>
          </cell>
          <cell r="CQ129" t="str">
            <v>1969</v>
          </cell>
          <cell r="CR129" t="str">
            <v>Ozaukee</v>
          </cell>
          <cell r="CS129" t="str">
            <v>WI</v>
          </cell>
          <cell r="CT129" t="str">
            <v>(262)375-7640</v>
          </cell>
          <cell r="CU129" t="str">
            <v/>
          </cell>
          <cell r="CV129" t="str">
            <v/>
          </cell>
          <cell r="CW129" t="str">
            <v>(262)375-7618</v>
          </cell>
          <cell r="CX129">
            <v>25500</v>
          </cell>
          <cell r="CY129">
            <v>0</v>
          </cell>
          <cell r="CZ129" t="str">
            <v>CE</v>
          </cell>
          <cell r="DA129">
            <v>60</v>
          </cell>
          <cell r="DB129">
            <v>39</v>
          </cell>
          <cell r="DC129">
            <v>56</v>
          </cell>
          <cell r="DD129">
            <v>52</v>
          </cell>
          <cell r="DE129">
            <v>13</v>
          </cell>
          <cell r="DF129">
            <v>3068</v>
          </cell>
          <cell r="DG129">
            <v>2340</v>
          </cell>
          <cell r="DH129">
            <v>728</v>
          </cell>
          <cell r="DI129">
            <v>65723</v>
          </cell>
          <cell r="DJ129">
            <v>3616</v>
          </cell>
          <cell r="DK129">
            <v>155074</v>
          </cell>
          <cell r="DL129">
            <v>3904</v>
          </cell>
          <cell r="DM129">
            <v>210</v>
          </cell>
          <cell r="DN129">
            <v>88713</v>
          </cell>
          <cell r="DO129">
            <v>5274</v>
          </cell>
          <cell r="DP129">
            <v>634</v>
          </cell>
          <cell r="DQ129">
            <v>952</v>
          </cell>
          <cell r="DR129">
            <v>225</v>
          </cell>
          <cell r="DS129" t="str">
            <v/>
          </cell>
          <cell r="DT129" t="str">
            <v>microfilm</v>
          </cell>
          <cell r="DU129" t="str">
            <v/>
          </cell>
          <cell r="DV129" t="str">
            <v/>
          </cell>
          <cell r="DW129" t="str">
            <v/>
          </cell>
          <cell r="DX129" t="str">
            <v/>
          </cell>
          <cell r="DY129">
            <v>7</v>
          </cell>
          <cell r="DZ129">
            <v>2</v>
          </cell>
          <cell r="EA129">
            <v>50</v>
          </cell>
          <cell r="EB129">
            <v>59</v>
          </cell>
          <cell r="EC129">
            <v>152</v>
          </cell>
          <cell r="ED129">
            <v>320076</v>
          </cell>
          <cell r="EE129">
            <v>0.20533560000000001</v>
          </cell>
          <cell r="EF129">
            <v>9</v>
          </cell>
          <cell r="EG129" t="str">
            <v/>
          </cell>
          <cell r="EH129">
            <v>152</v>
          </cell>
          <cell r="EI129">
            <v>4460</v>
          </cell>
          <cell r="EJ129">
            <v>186606</v>
          </cell>
          <cell r="EK129">
            <v>78991</v>
          </cell>
          <cell r="EL129" t="str">
            <v/>
          </cell>
          <cell r="EM129" t="str">
            <v/>
          </cell>
          <cell r="EN129" t="str">
            <v/>
          </cell>
          <cell r="EO129" t="str">
            <v>Categorized ILL Transactions</v>
          </cell>
          <cell r="EP129">
            <v>44351</v>
          </cell>
          <cell r="EQ129">
            <v>44270</v>
          </cell>
          <cell r="ER129">
            <v>445</v>
          </cell>
          <cell r="ES129">
            <v>332</v>
          </cell>
          <cell r="ET129">
            <v>7</v>
          </cell>
          <cell r="EU129">
            <v>0</v>
          </cell>
          <cell r="EV129">
            <v>44803</v>
          </cell>
          <cell r="EW129">
            <v>44602</v>
          </cell>
          <cell r="EX129" t="str">
            <v/>
          </cell>
          <cell r="EY129" t="str">
            <v/>
          </cell>
          <cell r="EZ129">
            <v>9291</v>
          </cell>
          <cell r="FA129">
            <v>4063</v>
          </cell>
          <cell r="FB129">
            <v>13354</v>
          </cell>
          <cell r="FC129" t="str">
            <v>Actual Count</v>
          </cell>
          <cell r="FD129">
            <v>4640</v>
          </cell>
          <cell r="FE129" t="str">
            <v>Actual Count</v>
          </cell>
          <cell r="FF129">
            <v>123497</v>
          </cell>
          <cell r="FG129" t="str">
            <v>Actual Count</v>
          </cell>
          <cell r="FH129">
            <v>6603</v>
          </cell>
          <cell r="FI129" t="str">
            <v>2</v>
          </cell>
          <cell r="FJ129">
            <v>63739</v>
          </cell>
          <cell r="FK129">
            <v>55704</v>
          </cell>
          <cell r="FL129" t="str">
            <v/>
          </cell>
          <cell r="FM129" t="str">
            <v/>
          </cell>
          <cell r="FN129">
            <v>14042</v>
          </cell>
          <cell r="FO129">
            <v>1508</v>
          </cell>
          <cell r="FP129">
            <v>484</v>
          </cell>
          <cell r="FQ129">
            <v>16034</v>
          </cell>
          <cell r="FR129">
            <v>15209</v>
          </cell>
          <cell r="FS129">
            <v>12552</v>
          </cell>
          <cell r="FT129">
            <v>15</v>
          </cell>
          <cell r="FU129">
            <v>27776</v>
          </cell>
          <cell r="FV129">
            <v>1672</v>
          </cell>
          <cell r="FW129">
            <v>43810</v>
          </cell>
          <cell r="FX129">
            <v>214382</v>
          </cell>
          <cell r="FY129">
            <v>230416</v>
          </cell>
          <cell r="FZ129">
            <v>143</v>
          </cell>
          <cell r="GA129">
            <v>27</v>
          </cell>
          <cell r="GB129">
            <v>271</v>
          </cell>
          <cell r="GC129">
            <v>441</v>
          </cell>
          <cell r="GD129">
            <v>6013</v>
          </cell>
          <cell r="GE129">
            <v>838</v>
          </cell>
          <cell r="GF129">
            <v>2544</v>
          </cell>
          <cell r="GG129">
            <v>9395</v>
          </cell>
          <cell r="GH129">
            <v>26</v>
          </cell>
          <cell r="GI129">
            <v>16</v>
          </cell>
          <cell r="GJ129" t="str">
            <v>Ms.</v>
          </cell>
          <cell r="GK129" t="str">
            <v>Sue</v>
          </cell>
          <cell r="GL129" t="str">
            <v>Karlman</v>
          </cell>
          <cell r="GM129" t="str">
            <v>W59 N886 Sheboygan Road</v>
          </cell>
          <cell r="GN129" t="str">
            <v>Cedarburg</v>
          </cell>
          <cell r="GO129" t="str">
            <v>53012</v>
          </cell>
          <cell r="GP129" t="str">
            <v>suekarlman@gmail.com</v>
          </cell>
          <cell r="GQ129" t="str">
            <v>Ms.</v>
          </cell>
          <cell r="GR129" t="str">
            <v>Joycelyn</v>
          </cell>
          <cell r="GS129" t="str">
            <v>Russo</v>
          </cell>
          <cell r="GT129" t="str">
            <v>N82 W58f8 Orchard Dr</v>
          </cell>
          <cell r="GU129" t="str">
            <v>Cedarburg</v>
          </cell>
          <cell r="GV129" t="str">
            <v>53012</v>
          </cell>
          <cell r="GW129" t="str">
            <v>tgtruong@sbcglobal.net</v>
          </cell>
          <cell r="GX129" t="str">
            <v>Ms.</v>
          </cell>
          <cell r="GY129" t="str">
            <v>Debra</v>
          </cell>
          <cell r="GZ129" t="str">
            <v>Goeks</v>
          </cell>
          <cell r="HA129" t="str">
            <v>N67 W6918 Cleveland St.</v>
          </cell>
          <cell r="HB129" t="str">
            <v>Cedarburg</v>
          </cell>
          <cell r="HC129" t="str">
            <v>53012</v>
          </cell>
          <cell r="HD129" t="str">
            <v>goeks@earthlink.net</v>
          </cell>
          <cell r="HE129" t="str">
            <v>Mr.</v>
          </cell>
          <cell r="HF129" t="str">
            <v>Garan</v>
          </cell>
          <cell r="HG129" t="str">
            <v>Chivinski</v>
          </cell>
          <cell r="HH129" t="str">
            <v>W63 N645 Washington Ave</v>
          </cell>
          <cell r="HI129" t="str">
            <v>Cedarburg</v>
          </cell>
          <cell r="HJ129" t="str">
            <v>53012</v>
          </cell>
          <cell r="HK129" t="str">
            <v>dist5cm@ci.cedarburg.wi.us</v>
          </cell>
          <cell r="HL129" t="str">
            <v>Ms.</v>
          </cell>
          <cell r="HM129" t="str">
            <v>Meghan</v>
          </cell>
          <cell r="HN129" t="str">
            <v>Wielebski</v>
          </cell>
          <cell r="HO129" t="str">
            <v>N98 W6540 Aspen Street</v>
          </cell>
          <cell r="HP129" t="str">
            <v>Cedarburg</v>
          </cell>
          <cell r="HQ129" t="str">
            <v>53012</v>
          </cell>
          <cell r="HR129" t="str">
            <v>corkco@gmail.com</v>
          </cell>
          <cell r="HS129" t="str">
            <v>Ms.</v>
          </cell>
          <cell r="HT129" t="str">
            <v>Todd</v>
          </cell>
          <cell r="HU129" t="str">
            <v>Bugnacki</v>
          </cell>
          <cell r="HV129" t="str">
            <v>W68 N611 Evergreen Blvd</v>
          </cell>
          <cell r="HW129" t="str">
            <v>Cedarburg</v>
          </cell>
          <cell r="HX129" t="str">
            <v>53012</v>
          </cell>
          <cell r="HY129" t="str">
            <v>tbugnacki@cedarburg.k12.wi.us</v>
          </cell>
          <cell r="HZ129" t="str">
            <v>Mr.</v>
          </cell>
          <cell r="IA129" t="str">
            <v>DeWayna</v>
          </cell>
          <cell r="IB129" t="str">
            <v>Cherrington</v>
          </cell>
          <cell r="IC129" t="str">
            <v>N32 W7512 Cedar Pointe Court</v>
          </cell>
          <cell r="ID129" t="str">
            <v>Cedarburg</v>
          </cell>
          <cell r="IE129" t="str">
            <v>53012</v>
          </cell>
          <cell r="IF129" t="str">
            <v>dcherrington@yahoo.com</v>
          </cell>
          <cell r="IG129" t="str">
            <v/>
          </cell>
          <cell r="IH129" t="str">
            <v/>
          </cell>
          <cell r="II129" t="str">
            <v/>
          </cell>
          <cell r="IJ129" t="str">
            <v/>
          </cell>
          <cell r="IK129" t="str">
            <v/>
          </cell>
          <cell r="IL129" t="str">
            <v/>
          </cell>
          <cell r="IM129" t="str">
            <v/>
          </cell>
          <cell r="IN129" t="str">
            <v/>
          </cell>
          <cell r="IO129" t="str">
            <v/>
          </cell>
          <cell r="IP129" t="str">
            <v/>
          </cell>
          <cell r="IQ129" t="str">
            <v/>
          </cell>
          <cell r="IR129" t="str">
            <v/>
          </cell>
          <cell r="IS129" t="str">
            <v/>
          </cell>
          <cell r="IT129" t="str">
            <v/>
          </cell>
          <cell r="IU129" t="str">
            <v/>
          </cell>
          <cell r="IV129" t="str">
            <v/>
          </cell>
          <cell r="IW129" t="str">
            <v/>
          </cell>
          <cell r="IX129" t="str">
            <v/>
          </cell>
          <cell r="IY129" t="str">
            <v/>
          </cell>
          <cell r="IZ129" t="str">
            <v/>
          </cell>
          <cell r="JA129" t="str">
            <v/>
          </cell>
          <cell r="JB129" t="str">
            <v/>
          </cell>
          <cell r="JC129" t="str">
            <v/>
          </cell>
          <cell r="JD129" t="str">
            <v/>
          </cell>
          <cell r="JE129" t="str">
            <v/>
          </cell>
          <cell r="JF129" t="str">
            <v/>
          </cell>
          <cell r="JG129" t="str">
            <v/>
          </cell>
          <cell r="JH129" t="str">
            <v/>
          </cell>
          <cell r="JI129" t="str">
            <v/>
          </cell>
          <cell r="JJ129" t="str">
            <v/>
          </cell>
          <cell r="JK129" t="str">
            <v/>
          </cell>
          <cell r="JL129" t="str">
            <v/>
          </cell>
          <cell r="JM129" t="str">
            <v/>
          </cell>
          <cell r="JN129" t="str">
            <v/>
          </cell>
          <cell r="JO129" t="str">
            <v/>
          </cell>
          <cell r="JP129" t="str">
            <v/>
          </cell>
          <cell r="JQ129" t="str">
            <v/>
          </cell>
          <cell r="JR129" t="str">
            <v/>
          </cell>
          <cell r="JS129" t="str">
            <v/>
          </cell>
          <cell r="JT129" t="str">
            <v/>
          </cell>
          <cell r="JU129" t="str">
            <v/>
          </cell>
          <cell r="JV129" t="str">
            <v/>
          </cell>
          <cell r="JW129" t="str">
            <v/>
          </cell>
          <cell r="JX129" t="str">
            <v/>
          </cell>
          <cell r="JY129" t="str">
            <v/>
          </cell>
          <cell r="JZ129" t="str">
            <v/>
          </cell>
          <cell r="KA129" t="str">
            <v/>
          </cell>
          <cell r="KB129" t="str">
            <v/>
          </cell>
          <cell r="KC129" t="str">
            <v/>
          </cell>
          <cell r="KD129" t="str">
            <v/>
          </cell>
          <cell r="KE129" t="str">
            <v/>
          </cell>
          <cell r="KF129" t="str">
            <v/>
          </cell>
          <cell r="KG129" t="str">
            <v/>
          </cell>
          <cell r="KH129" t="str">
            <v/>
          </cell>
          <cell r="KI129" t="str">
            <v/>
          </cell>
          <cell r="KJ129" t="str">
            <v/>
          </cell>
          <cell r="KK129" t="str">
            <v/>
          </cell>
          <cell r="KL129" t="str">
            <v/>
          </cell>
          <cell r="KM129" t="str">
            <v/>
          </cell>
          <cell r="KN129" t="str">
            <v/>
          </cell>
          <cell r="KO129" t="str">
            <v/>
          </cell>
          <cell r="KP129" t="str">
            <v/>
          </cell>
          <cell r="KQ129" t="str">
            <v/>
          </cell>
          <cell r="KR129" t="str">
            <v/>
          </cell>
          <cell r="KS129" t="str">
            <v/>
          </cell>
          <cell r="KT129" t="str">
            <v/>
          </cell>
          <cell r="KU129" t="str">
            <v/>
          </cell>
          <cell r="KV129" t="str">
            <v/>
          </cell>
          <cell r="KW129" t="str">
            <v/>
          </cell>
          <cell r="KX129" t="str">
            <v/>
          </cell>
          <cell r="KY129">
            <v>7</v>
          </cell>
          <cell r="KZ129" t="str">
            <v>City</v>
          </cell>
          <cell r="LA129" t="str">
            <v>Cedarburg</v>
          </cell>
          <cell r="LB129">
            <v>722194</v>
          </cell>
          <cell r="LC129" t="str">
            <v/>
          </cell>
          <cell r="LD129" t="str">
            <v>Cedarburg</v>
          </cell>
          <cell r="LE129" t="str">
            <v/>
          </cell>
          <cell r="LF129" t="str">
            <v/>
          </cell>
          <cell r="LG129" t="str">
            <v/>
          </cell>
          <cell r="LH129" t="str">
            <v/>
          </cell>
          <cell r="LI129" t="str">
            <v/>
          </cell>
          <cell r="LJ129" t="str">
            <v/>
          </cell>
          <cell r="LK129" t="str">
            <v/>
          </cell>
          <cell r="LL129" t="str">
            <v/>
          </cell>
          <cell r="LM129" t="str">
            <v/>
          </cell>
          <cell r="LN129" t="str">
            <v/>
          </cell>
          <cell r="LO129" t="str">
            <v/>
          </cell>
          <cell r="LP129" t="str">
            <v/>
          </cell>
          <cell r="LQ129" t="str">
            <v/>
          </cell>
          <cell r="LR129" t="str">
            <v/>
          </cell>
          <cell r="LS129" t="str">
            <v/>
          </cell>
          <cell r="LT129" t="str">
            <v/>
          </cell>
          <cell r="LU129">
            <v>722194</v>
          </cell>
          <cell r="LV129">
            <v>198536</v>
          </cell>
          <cell r="LW129" t="str">
            <v>Sheboygan</v>
          </cell>
          <cell r="LX129">
            <v>943</v>
          </cell>
          <cell r="LY129" t="str">
            <v>Washington</v>
          </cell>
          <cell r="LZ129">
            <v>12713</v>
          </cell>
          <cell r="MA129" t="str">
            <v/>
          </cell>
          <cell r="MB129" t="str">
            <v/>
          </cell>
          <cell r="MC129" t="str">
            <v/>
          </cell>
          <cell r="MD129" t="str">
            <v/>
          </cell>
          <cell r="ME129" t="str">
            <v/>
          </cell>
          <cell r="MF129" t="str">
            <v/>
          </cell>
          <cell r="MG129" t="str">
            <v/>
          </cell>
          <cell r="MH129" t="str">
            <v/>
          </cell>
          <cell r="MI129" t="str">
            <v/>
          </cell>
          <cell r="MJ129" t="str">
            <v/>
          </cell>
          <cell r="MK129" t="str">
            <v/>
          </cell>
          <cell r="ML129" t="str">
            <v/>
          </cell>
          <cell r="MM129" t="str">
            <v/>
          </cell>
          <cell r="MN129" t="str">
            <v/>
          </cell>
          <cell r="MO129" t="str">
            <v/>
          </cell>
          <cell r="MP129" t="str">
            <v/>
          </cell>
          <cell r="MQ129">
            <v>13656</v>
          </cell>
          <cell r="MR129" t="str">
            <v/>
          </cell>
          <cell r="MS129">
            <v>0</v>
          </cell>
          <cell r="MT129" t="str">
            <v/>
          </cell>
          <cell r="MU129" t="str">
            <v/>
          </cell>
          <cell r="MV129" t="str">
            <v/>
          </cell>
          <cell r="MW129" t="str">
            <v/>
          </cell>
          <cell r="MX129" t="str">
            <v/>
          </cell>
          <cell r="MY129" t="str">
            <v/>
          </cell>
          <cell r="MZ129">
            <v>0</v>
          </cell>
          <cell r="NA129" t="str">
            <v/>
          </cell>
          <cell r="NB129">
            <v>0</v>
          </cell>
          <cell r="NC129">
            <v>0</v>
          </cell>
          <cell r="ND129" t="str">
            <v/>
          </cell>
          <cell r="NE129" t="str">
            <v/>
          </cell>
          <cell r="NF129">
            <v>0</v>
          </cell>
          <cell r="NG129" t="str">
            <v/>
          </cell>
          <cell r="NH129" t="str">
            <v/>
          </cell>
          <cell r="NI129" t="str">
            <v/>
          </cell>
          <cell r="NJ129" t="str">
            <v/>
          </cell>
          <cell r="NK129" t="str">
            <v/>
          </cell>
          <cell r="NL129" t="str">
            <v/>
          </cell>
          <cell r="NM129" t="str">
            <v/>
          </cell>
          <cell r="NN129" t="str">
            <v/>
          </cell>
          <cell r="NO129" t="str">
            <v/>
          </cell>
          <cell r="NP129">
            <v>0</v>
          </cell>
          <cell r="NQ129" t="str">
            <v/>
          </cell>
          <cell r="NR129">
            <v>0</v>
          </cell>
          <cell r="NS129" t="str">
            <v/>
          </cell>
          <cell r="NT129" t="str">
            <v/>
          </cell>
          <cell r="NU129" t="str">
            <v/>
          </cell>
          <cell r="NV129" t="str">
            <v/>
          </cell>
          <cell r="NW129" t="str">
            <v/>
          </cell>
          <cell r="NX129" t="str">
            <v/>
          </cell>
          <cell r="NY129">
            <v>0</v>
          </cell>
          <cell r="NZ129">
            <v>60413</v>
          </cell>
          <cell r="OA129">
            <v>48954</v>
          </cell>
          <cell r="OB129">
            <v>1043753</v>
          </cell>
        </row>
        <row r="130">
          <cell r="BM130" t="str">
            <v>WI0092</v>
          </cell>
          <cell r="BN130" t="str">
            <v/>
          </cell>
          <cell r="BO130" t="str">
            <v/>
          </cell>
          <cell r="BP130" t="str">
            <v>03</v>
          </cell>
          <cell r="BQ130" t="str">
            <v>WI</v>
          </cell>
          <cell r="BR130" t="str">
            <v/>
          </cell>
          <cell r="BS130" t="str">
            <v/>
          </cell>
          <cell r="BT130" t="str">
            <v>2019</v>
          </cell>
          <cell r="BU130" t="str">
            <v/>
          </cell>
          <cell r="BV130">
            <v>2</v>
          </cell>
          <cell r="BW130" t="str">
            <v/>
          </cell>
          <cell r="BX130" t="str">
            <v/>
          </cell>
          <cell r="BY130" t="str">
            <v/>
          </cell>
          <cell r="BZ130" t="str">
            <v/>
          </cell>
          <cell r="CA130" t="str">
            <v>Eastern Shores Library System</v>
          </cell>
          <cell r="CB130" t="str">
            <v>Elkhart Lake Public Library</v>
          </cell>
          <cell r="CC130" t="str">
            <v/>
          </cell>
          <cell r="CD130" t="str">
            <v>Elizabeth</v>
          </cell>
          <cell r="CE130" t="str">
            <v>McCartney</v>
          </cell>
          <cell r="CF130" t="str">
            <v>bmccartney@monarchlibraries.org</v>
          </cell>
          <cell r="CG130" t="str">
            <v/>
          </cell>
          <cell r="CH130" t="str">
            <v/>
          </cell>
          <cell r="CI130" t="str">
            <v/>
          </cell>
          <cell r="CJ130" t="str">
            <v/>
          </cell>
          <cell r="CK130" t="str">
            <v/>
          </cell>
          <cell r="CL130" t="str">
            <v/>
          </cell>
          <cell r="CM130" t="str">
            <v>40 Pine St.</v>
          </cell>
          <cell r="CN130" t="str">
            <v>PO Box 387</v>
          </cell>
          <cell r="CO130" t="str">
            <v>Elkhart Lake</v>
          </cell>
          <cell r="CP130" t="str">
            <v>53020</v>
          </cell>
          <cell r="CQ130" t="str">
            <v>0367</v>
          </cell>
          <cell r="CR130" t="str">
            <v>Sheboygan</v>
          </cell>
          <cell r="CS130" t="str">
            <v>WI</v>
          </cell>
          <cell r="CT130" t="str">
            <v>(920)876-2554</v>
          </cell>
          <cell r="CU130" t="str">
            <v/>
          </cell>
          <cell r="CV130" t="str">
            <v/>
          </cell>
          <cell r="CW130" t="str">
            <v>(920)876-3144</v>
          </cell>
          <cell r="CX130">
            <v>3699</v>
          </cell>
          <cell r="CY130">
            <v>0</v>
          </cell>
          <cell r="CZ130" t="str">
            <v>CE</v>
          </cell>
          <cell r="DA130">
            <v>53</v>
          </cell>
          <cell r="DB130">
            <v>39</v>
          </cell>
          <cell r="DC130">
            <v>53</v>
          </cell>
          <cell r="DD130">
            <v>52</v>
          </cell>
          <cell r="DE130">
            <v>13</v>
          </cell>
          <cell r="DF130">
            <v>2756</v>
          </cell>
          <cell r="DG130">
            <v>2067</v>
          </cell>
          <cell r="DH130">
            <v>689</v>
          </cell>
          <cell r="DI130">
            <v>17241</v>
          </cell>
          <cell r="DJ130">
            <v>1312</v>
          </cell>
          <cell r="DK130">
            <v>155074</v>
          </cell>
          <cell r="DL130">
            <v>812</v>
          </cell>
          <cell r="DM130">
            <v>44</v>
          </cell>
          <cell r="DN130">
            <v>88713</v>
          </cell>
          <cell r="DO130">
            <v>2905</v>
          </cell>
          <cell r="DP130">
            <v>254</v>
          </cell>
          <cell r="DQ130">
            <v>952</v>
          </cell>
          <cell r="DR130">
            <v>15</v>
          </cell>
          <cell r="DS130" t="str">
            <v/>
          </cell>
          <cell r="DT130" t="str">
            <v>watt meter, book kits, ereaders, realia, software</v>
          </cell>
          <cell r="DU130" t="str">
            <v/>
          </cell>
          <cell r="DV130" t="str">
            <v/>
          </cell>
          <cell r="DW130" t="str">
            <v/>
          </cell>
          <cell r="DX130" t="str">
            <v/>
          </cell>
          <cell r="DY130">
            <v>3</v>
          </cell>
          <cell r="DZ130">
            <v>2</v>
          </cell>
          <cell r="EA130">
            <v>50</v>
          </cell>
          <cell r="EB130">
            <v>55</v>
          </cell>
          <cell r="EC130">
            <v>67</v>
          </cell>
          <cell r="ED130">
            <v>265834</v>
          </cell>
          <cell r="EE130">
            <v>6.4856300000000006E-2</v>
          </cell>
          <cell r="EF130">
            <v>5</v>
          </cell>
          <cell r="EG130" t="str">
            <v/>
          </cell>
          <cell r="EH130">
            <v>67</v>
          </cell>
          <cell r="EI130">
            <v>1610</v>
          </cell>
          <cell r="EJ130">
            <v>28322</v>
          </cell>
          <cell r="EK130">
            <v>11444</v>
          </cell>
          <cell r="EL130" t="str">
            <v/>
          </cell>
          <cell r="EM130" t="str">
            <v/>
          </cell>
          <cell r="EN130" t="str">
            <v/>
          </cell>
          <cell r="EO130" t="str">
            <v>Categorized ILL Transactions</v>
          </cell>
          <cell r="EP130">
            <v>6166</v>
          </cell>
          <cell r="EQ130">
            <v>7365</v>
          </cell>
          <cell r="ER130">
            <v>85</v>
          </cell>
          <cell r="ES130">
            <v>42</v>
          </cell>
          <cell r="ET130">
            <v>0</v>
          </cell>
          <cell r="EU130">
            <v>0</v>
          </cell>
          <cell r="EV130">
            <v>6251</v>
          </cell>
          <cell r="EW130">
            <v>7407</v>
          </cell>
          <cell r="EX130" t="str">
            <v/>
          </cell>
          <cell r="EY130" t="str">
            <v/>
          </cell>
          <cell r="EZ130">
            <v>408</v>
          </cell>
          <cell r="FA130">
            <v>722</v>
          </cell>
          <cell r="FB130">
            <v>1130</v>
          </cell>
          <cell r="FC130" t="str">
            <v>Actual Count</v>
          </cell>
          <cell r="FD130">
            <v>82</v>
          </cell>
          <cell r="FE130" t="str">
            <v>Survey Week(s)</v>
          </cell>
          <cell r="FF130">
            <v>36205</v>
          </cell>
          <cell r="FG130" t="str">
            <v>Actual Count</v>
          </cell>
          <cell r="FH130">
            <v>1369</v>
          </cell>
          <cell r="FI130" t="str">
            <v>1</v>
          </cell>
          <cell r="FJ130">
            <v>1357</v>
          </cell>
          <cell r="FK130">
            <v>37718</v>
          </cell>
          <cell r="FL130" t="str">
            <v/>
          </cell>
          <cell r="FM130" t="str">
            <v/>
          </cell>
          <cell r="FN130">
            <v>232</v>
          </cell>
          <cell r="FO130">
            <v>597</v>
          </cell>
          <cell r="FP130">
            <v>76</v>
          </cell>
          <cell r="FQ130">
            <v>905</v>
          </cell>
          <cell r="FR130">
            <v>1789</v>
          </cell>
          <cell r="FS130">
            <v>917</v>
          </cell>
          <cell r="FT130">
            <v>5</v>
          </cell>
          <cell r="FU130">
            <v>2711</v>
          </cell>
          <cell r="FV130">
            <v>66</v>
          </cell>
          <cell r="FW130">
            <v>3616</v>
          </cell>
          <cell r="FX130">
            <v>31033</v>
          </cell>
          <cell r="FY130">
            <v>31938</v>
          </cell>
          <cell r="FZ130">
            <v>43</v>
          </cell>
          <cell r="GA130">
            <v>9</v>
          </cell>
          <cell r="GB130">
            <v>81</v>
          </cell>
          <cell r="GC130">
            <v>133</v>
          </cell>
          <cell r="GD130">
            <v>1015</v>
          </cell>
          <cell r="GE130">
            <v>148</v>
          </cell>
          <cell r="GF130">
            <v>699</v>
          </cell>
          <cell r="GG130">
            <v>1862</v>
          </cell>
          <cell r="GH130">
            <v>5</v>
          </cell>
          <cell r="GI130">
            <v>4</v>
          </cell>
          <cell r="GJ130" t="str">
            <v>Ms.</v>
          </cell>
          <cell r="GK130" t="str">
            <v>Marjean</v>
          </cell>
          <cell r="GL130" t="str">
            <v>Pountain</v>
          </cell>
          <cell r="GM130" t="str">
            <v>PO Box 502</v>
          </cell>
          <cell r="GN130" t="str">
            <v>Elkhart Lake</v>
          </cell>
          <cell r="GO130" t="str">
            <v>53020</v>
          </cell>
          <cell r="GP130" t="str">
            <v>marjean@pountainpartners.com</v>
          </cell>
          <cell r="GQ130" t="str">
            <v>Ms.</v>
          </cell>
          <cell r="GR130" t="str">
            <v>Sarah</v>
          </cell>
          <cell r="GS130" t="str">
            <v>Rudnick</v>
          </cell>
          <cell r="GT130" t="str">
            <v>351 E. Rhine</v>
          </cell>
          <cell r="GU130" t="str">
            <v>Elkhart Lake</v>
          </cell>
          <cell r="GV130" t="str">
            <v>53020</v>
          </cell>
          <cell r="GW130" t="str">
            <v/>
          </cell>
          <cell r="GX130" t="str">
            <v>Mr.</v>
          </cell>
          <cell r="GY130" t="str">
            <v>Fred</v>
          </cell>
          <cell r="GZ130" t="str">
            <v>Kraemer</v>
          </cell>
          <cell r="HA130" t="str">
            <v>N8294 Willow Rd</v>
          </cell>
          <cell r="HB130" t="str">
            <v>Elkhart Lake</v>
          </cell>
          <cell r="HC130" t="str">
            <v>53020</v>
          </cell>
          <cell r="HD130" t="str">
            <v/>
          </cell>
          <cell r="HE130" t="str">
            <v>Ms.</v>
          </cell>
          <cell r="HF130" t="str">
            <v>Patti</v>
          </cell>
          <cell r="HG130" t="str">
            <v>Zuelke</v>
          </cell>
          <cell r="HH130" t="str">
            <v>552A Crestwood</v>
          </cell>
          <cell r="HI130" t="str">
            <v>Elkhart Lake</v>
          </cell>
          <cell r="HJ130" t="str">
            <v>53020</v>
          </cell>
          <cell r="HK130" t="str">
            <v/>
          </cell>
          <cell r="HL130" t="str">
            <v>Ms.</v>
          </cell>
          <cell r="HM130" t="str">
            <v>Nan</v>
          </cell>
          <cell r="HN130" t="str">
            <v>Siebert</v>
          </cell>
          <cell r="HO130" t="str">
            <v>N8332 Little Elkhart Lake</v>
          </cell>
          <cell r="HP130" t="str">
            <v>Elkhart Lake</v>
          </cell>
          <cell r="HQ130" t="str">
            <v>53020</v>
          </cell>
          <cell r="HR130" t="str">
            <v/>
          </cell>
          <cell r="HS130" t="str">
            <v>Mr.</v>
          </cell>
          <cell r="HT130" t="str">
            <v>Mike</v>
          </cell>
          <cell r="HU130" t="str">
            <v>Popelka</v>
          </cell>
          <cell r="HV130" t="str">
            <v>371 Sugarbush</v>
          </cell>
          <cell r="HW130" t="str">
            <v>Elkhart Lake</v>
          </cell>
          <cell r="HX130" t="str">
            <v>53020</v>
          </cell>
          <cell r="HY130" t="str">
            <v/>
          </cell>
          <cell r="HZ130" t="str">
            <v>Ms.</v>
          </cell>
          <cell r="IA130" t="str">
            <v>Ann</v>
          </cell>
          <cell r="IB130" t="str">
            <v>Buechel-Haack</v>
          </cell>
          <cell r="IC130" t="str">
            <v>201 N. Lincoln</v>
          </cell>
          <cell r="ID130" t="str">
            <v>Elkhart Lake</v>
          </cell>
          <cell r="IE130" t="str">
            <v>53020</v>
          </cell>
          <cell r="IF130" t="str">
            <v/>
          </cell>
          <cell r="IG130" t="str">
            <v>Ms.</v>
          </cell>
          <cell r="IH130" t="str">
            <v>Bobbie</v>
          </cell>
          <cell r="II130" t="str">
            <v>Stroessner</v>
          </cell>
          <cell r="IJ130" t="str">
            <v>P.O.Box 452</v>
          </cell>
          <cell r="IK130" t="str">
            <v>Elkhart Lake</v>
          </cell>
          <cell r="IL130" t="str">
            <v>53020</v>
          </cell>
          <cell r="IM130" t="str">
            <v/>
          </cell>
          <cell r="IN130" t="str">
            <v/>
          </cell>
          <cell r="IO130" t="str">
            <v/>
          </cell>
          <cell r="IP130" t="str">
            <v/>
          </cell>
          <cell r="IQ130" t="str">
            <v/>
          </cell>
          <cell r="IR130" t="str">
            <v/>
          </cell>
          <cell r="IS130" t="str">
            <v/>
          </cell>
          <cell r="IT130" t="str">
            <v/>
          </cell>
          <cell r="IU130" t="str">
            <v/>
          </cell>
          <cell r="IV130" t="str">
            <v/>
          </cell>
          <cell r="IW130" t="str">
            <v/>
          </cell>
          <cell r="IX130" t="str">
            <v/>
          </cell>
          <cell r="IY130" t="str">
            <v/>
          </cell>
          <cell r="IZ130" t="str">
            <v/>
          </cell>
          <cell r="JA130" t="str">
            <v/>
          </cell>
          <cell r="JB130" t="str">
            <v/>
          </cell>
          <cell r="JC130" t="str">
            <v/>
          </cell>
          <cell r="JD130" t="str">
            <v/>
          </cell>
          <cell r="JE130" t="str">
            <v/>
          </cell>
          <cell r="JF130" t="str">
            <v/>
          </cell>
          <cell r="JG130" t="str">
            <v/>
          </cell>
          <cell r="JH130" t="str">
            <v/>
          </cell>
          <cell r="JI130" t="str">
            <v/>
          </cell>
          <cell r="JJ130" t="str">
            <v/>
          </cell>
          <cell r="JK130" t="str">
            <v/>
          </cell>
          <cell r="JL130" t="str">
            <v/>
          </cell>
          <cell r="JM130" t="str">
            <v/>
          </cell>
          <cell r="JN130" t="str">
            <v/>
          </cell>
          <cell r="JO130" t="str">
            <v/>
          </cell>
          <cell r="JP130" t="str">
            <v/>
          </cell>
          <cell r="JQ130" t="str">
            <v/>
          </cell>
          <cell r="JR130" t="str">
            <v/>
          </cell>
          <cell r="JS130" t="str">
            <v/>
          </cell>
          <cell r="JT130" t="str">
            <v/>
          </cell>
          <cell r="JU130" t="str">
            <v/>
          </cell>
          <cell r="JV130" t="str">
            <v/>
          </cell>
          <cell r="JW130" t="str">
            <v/>
          </cell>
          <cell r="JX130" t="str">
            <v/>
          </cell>
          <cell r="JY130" t="str">
            <v/>
          </cell>
          <cell r="JZ130" t="str">
            <v/>
          </cell>
          <cell r="KA130" t="str">
            <v/>
          </cell>
          <cell r="KB130" t="str">
            <v/>
          </cell>
          <cell r="KC130" t="str">
            <v/>
          </cell>
          <cell r="KD130" t="str">
            <v/>
          </cell>
          <cell r="KE130" t="str">
            <v/>
          </cell>
          <cell r="KF130" t="str">
            <v/>
          </cell>
          <cell r="KG130" t="str">
            <v/>
          </cell>
          <cell r="KH130" t="str">
            <v/>
          </cell>
          <cell r="KI130" t="str">
            <v/>
          </cell>
          <cell r="KJ130" t="str">
            <v/>
          </cell>
          <cell r="KK130" t="str">
            <v/>
          </cell>
          <cell r="KL130" t="str">
            <v/>
          </cell>
          <cell r="KM130" t="str">
            <v/>
          </cell>
          <cell r="KN130" t="str">
            <v/>
          </cell>
          <cell r="KO130" t="str">
            <v/>
          </cell>
          <cell r="KP130" t="str">
            <v/>
          </cell>
          <cell r="KQ130" t="str">
            <v/>
          </cell>
          <cell r="KR130" t="str">
            <v/>
          </cell>
          <cell r="KS130" t="str">
            <v/>
          </cell>
          <cell r="KT130" t="str">
            <v/>
          </cell>
          <cell r="KU130" t="str">
            <v/>
          </cell>
          <cell r="KV130" t="str">
            <v/>
          </cell>
          <cell r="KW130" t="str">
            <v/>
          </cell>
          <cell r="KX130" t="str">
            <v/>
          </cell>
          <cell r="KY130">
            <v>8</v>
          </cell>
          <cell r="KZ130" t="str">
            <v>Village</v>
          </cell>
          <cell r="LA130" t="str">
            <v>Elkhart Lake</v>
          </cell>
          <cell r="LB130">
            <v>98780</v>
          </cell>
          <cell r="LC130" t="str">
            <v/>
          </cell>
          <cell r="LD130" t="str">
            <v/>
          </cell>
          <cell r="LE130" t="str">
            <v/>
          </cell>
          <cell r="LF130" t="str">
            <v/>
          </cell>
          <cell r="LG130" t="str">
            <v/>
          </cell>
          <cell r="LH130" t="str">
            <v/>
          </cell>
          <cell r="LI130" t="str">
            <v/>
          </cell>
          <cell r="LJ130" t="str">
            <v/>
          </cell>
          <cell r="LK130" t="str">
            <v/>
          </cell>
          <cell r="LL130" t="str">
            <v/>
          </cell>
          <cell r="LM130" t="str">
            <v/>
          </cell>
          <cell r="LN130" t="str">
            <v/>
          </cell>
          <cell r="LO130" t="str">
            <v/>
          </cell>
          <cell r="LP130" t="str">
            <v/>
          </cell>
          <cell r="LQ130" t="str">
            <v/>
          </cell>
          <cell r="LR130" t="str">
            <v/>
          </cell>
          <cell r="LS130" t="str">
            <v/>
          </cell>
          <cell r="LT130" t="str">
            <v/>
          </cell>
          <cell r="LU130">
            <v>98780</v>
          </cell>
          <cell r="LV130">
            <v>90763</v>
          </cell>
          <cell r="LW130" t="str">
            <v>Calumet</v>
          </cell>
          <cell r="LX130">
            <v>410</v>
          </cell>
          <cell r="LY130" t="str">
            <v>Fond du Lac</v>
          </cell>
          <cell r="LZ130">
            <v>538</v>
          </cell>
          <cell r="MA130" t="str">
            <v>Manitowoc</v>
          </cell>
          <cell r="MB130">
            <v>745</v>
          </cell>
          <cell r="MC130" t="str">
            <v>Ozaukee</v>
          </cell>
          <cell r="MD130">
            <v>40</v>
          </cell>
          <cell r="ME130" t="str">
            <v/>
          </cell>
          <cell r="MF130" t="str">
            <v/>
          </cell>
          <cell r="MG130" t="str">
            <v/>
          </cell>
          <cell r="MH130" t="str">
            <v/>
          </cell>
          <cell r="MI130" t="str">
            <v/>
          </cell>
          <cell r="MJ130" t="str">
            <v/>
          </cell>
          <cell r="MK130" t="str">
            <v/>
          </cell>
          <cell r="ML130" t="str">
            <v/>
          </cell>
          <cell r="MM130" t="str">
            <v/>
          </cell>
          <cell r="MN130" t="str">
            <v/>
          </cell>
          <cell r="MO130" t="str">
            <v/>
          </cell>
          <cell r="MP130" t="str">
            <v/>
          </cell>
          <cell r="MQ130">
            <v>1733</v>
          </cell>
          <cell r="MR130" t="str">
            <v/>
          </cell>
          <cell r="MS130">
            <v>0</v>
          </cell>
          <cell r="MT130" t="str">
            <v/>
          </cell>
          <cell r="MU130" t="str">
            <v/>
          </cell>
          <cell r="MV130" t="str">
            <v/>
          </cell>
          <cell r="MW130" t="str">
            <v/>
          </cell>
          <cell r="MX130" t="str">
            <v/>
          </cell>
          <cell r="MY130" t="str">
            <v/>
          </cell>
          <cell r="MZ130" t="str">
            <v/>
          </cell>
          <cell r="NA130" t="str">
            <v/>
          </cell>
          <cell r="NB130" t="str">
            <v/>
          </cell>
          <cell r="NC130">
            <v>0</v>
          </cell>
          <cell r="ND130" t="str">
            <v/>
          </cell>
          <cell r="NE130" t="str">
            <v/>
          </cell>
          <cell r="NF130">
            <v>0</v>
          </cell>
          <cell r="NG130" t="str">
            <v/>
          </cell>
          <cell r="NH130" t="str">
            <v/>
          </cell>
          <cell r="NI130" t="str">
            <v/>
          </cell>
          <cell r="NJ130" t="str">
            <v/>
          </cell>
          <cell r="NK130" t="str">
            <v/>
          </cell>
          <cell r="NL130" t="str">
            <v/>
          </cell>
          <cell r="NM130" t="str">
            <v/>
          </cell>
          <cell r="NN130" t="str">
            <v/>
          </cell>
          <cell r="NO130" t="str">
            <v/>
          </cell>
          <cell r="NP130">
            <v>0</v>
          </cell>
          <cell r="NQ130" t="str">
            <v/>
          </cell>
          <cell r="NR130" t="str">
            <v/>
          </cell>
          <cell r="NS130" t="str">
            <v/>
          </cell>
          <cell r="NT130" t="str">
            <v/>
          </cell>
          <cell r="NU130" t="str">
            <v/>
          </cell>
          <cell r="NV130" t="str">
            <v/>
          </cell>
          <cell r="NW130" t="str">
            <v/>
          </cell>
          <cell r="NX130" t="str">
            <v/>
          </cell>
          <cell r="NY130" t="str">
            <v/>
          </cell>
          <cell r="NZ130">
            <v>7141</v>
          </cell>
          <cell r="OA130">
            <v>8555</v>
          </cell>
          <cell r="OB130">
            <v>206972</v>
          </cell>
        </row>
        <row r="131">
          <cell r="BM131" t="str">
            <v>WI0106</v>
          </cell>
          <cell r="BN131" t="str">
            <v/>
          </cell>
          <cell r="BO131" t="str">
            <v/>
          </cell>
          <cell r="BP131" t="str">
            <v>03</v>
          </cell>
          <cell r="BQ131" t="str">
            <v>WI</v>
          </cell>
          <cell r="BR131" t="str">
            <v/>
          </cell>
          <cell r="BS131" t="str">
            <v/>
          </cell>
          <cell r="BT131" t="str">
            <v>2019</v>
          </cell>
          <cell r="BU131" t="str">
            <v/>
          </cell>
          <cell r="BV131">
            <v>2</v>
          </cell>
          <cell r="BW131" t="str">
            <v/>
          </cell>
          <cell r="BX131" t="str">
            <v/>
          </cell>
          <cell r="BY131" t="str">
            <v/>
          </cell>
          <cell r="BZ131" t="str">
            <v/>
          </cell>
          <cell r="CA131" t="str">
            <v>Mid-Wisconsin Federated Library System</v>
          </cell>
          <cell r="CB131" t="str">
            <v>Fox Lake Public Library</v>
          </cell>
          <cell r="CC131" t="str">
            <v>Ms</v>
          </cell>
          <cell r="CD131" t="str">
            <v>Erin</v>
          </cell>
          <cell r="CE131" t="str">
            <v>Anders</v>
          </cell>
          <cell r="CF131" t="str">
            <v>eanders@monarchlibraries.org</v>
          </cell>
          <cell r="CG131" t="str">
            <v/>
          </cell>
          <cell r="CH131" t="str">
            <v/>
          </cell>
          <cell r="CI131" t="str">
            <v/>
          </cell>
          <cell r="CJ131" t="str">
            <v/>
          </cell>
          <cell r="CK131" t="str">
            <v/>
          </cell>
          <cell r="CL131" t="str">
            <v/>
          </cell>
          <cell r="CM131" t="str">
            <v>117 W. State St.</v>
          </cell>
          <cell r="CN131" t="str">
            <v>PO Box 47</v>
          </cell>
          <cell r="CO131" t="str">
            <v>Fox Lake</v>
          </cell>
          <cell r="CP131" t="str">
            <v>53933</v>
          </cell>
          <cell r="CQ131" t="str">
            <v>0047</v>
          </cell>
          <cell r="CR131" t="str">
            <v>Dodge</v>
          </cell>
          <cell r="CS131" t="str">
            <v>WI</v>
          </cell>
          <cell r="CT131" t="str">
            <v>(920)928-3223</v>
          </cell>
          <cell r="CU131" t="str">
            <v/>
          </cell>
          <cell r="CV131" t="str">
            <v/>
          </cell>
          <cell r="CW131" t="str">
            <v>(920)928-3810</v>
          </cell>
          <cell r="CX131">
            <v>2400</v>
          </cell>
          <cell r="CY131">
            <v>0</v>
          </cell>
          <cell r="CZ131" t="str">
            <v>CE</v>
          </cell>
          <cell r="DA131">
            <v>47</v>
          </cell>
          <cell r="DB131">
            <v>52</v>
          </cell>
          <cell r="DC131" t="str">
            <v/>
          </cell>
          <cell r="DD131">
            <v>52</v>
          </cell>
          <cell r="DE131" t="str">
            <v/>
          </cell>
          <cell r="DF131">
            <v>2444</v>
          </cell>
          <cell r="DG131">
            <v>2444</v>
          </cell>
          <cell r="DH131" t="str">
            <v/>
          </cell>
          <cell r="DI131">
            <v>13383</v>
          </cell>
          <cell r="DJ131">
            <v>1317</v>
          </cell>
          <cell r="DK131">
            <v>155074</v>
          </cell>
          <cell r="DL131">
            <v>887</v>
          </cell>
          <cell r="DM131">
            <v>82</v>
          </cell>
          <cell r="DN131">
            <v>88713</v>
          </cell>
          <cell r="DO131">
            <v>3483</v>
          </cell>
          <cell r="DP131">
            <v>336</v>
          </cell>
          <cell r="DQ131">
            <v>952</v>
          </cell>
          <cell r="DR131">
            <v>175</v>
          </cell>
          <cell r="DS131" t="str">
            <v/>
          </cell>
          <cell r="DT131" t="str">
            <v>puppet, kits and book bags</v>
          </cell>
          <cell r="DU131" t="str">
            <v/>
          </cell>
          <cell r="DV131" t="str">
            <v/>
          </cell>
          <cell r="DW131" t="str">
            <v/>
          </cell>
          <cell r="DX131" t="str">
            <v/>
          </cell>
          <cell r="DY131">
            <v>0</v>
          </cell>
          <cell r="DZ131">
            <v>2</v>
          </cell>
          <cell r="EA131">
            <v>50</v>
          </cell>
          <cell r="EB131">
            <v>52</v>
          </cell>
          <cell r="EC131">
            <v>56</v>
          </cell>
          <cell r="ED131">
            <v>262775</v>
          </cell>
          <cell r="EE131">
            <v>5.0929500000000003E-2</v>
          </cell>
          <cell r="EF131">
            <v>2</v>
          </cell>
          <cell r="EG131" t="str">
            <v/>
          </cell>
          <cell r="EH131">
            <v>56</v>
          </cell>
          <cell r="EI131">
            <v>1735</v>
          </cell>
          <cell r="EJ131">
            <v>13714</v>
          </cell>
          <cell r="EK131">
            <v>2667</v>
          </cell>
          <cell r="EL131" t="str">
            <v/>
          </cell>
          <cell r="EM131" t="str">
            <v/>
          </cell>
          <cell r="EN131" t="str">
            <v/>
          </cell>
          <cell r="EO131" t="str">
            <v>Categorized ILL Transactions</v>
          </cell>
          <cell r="EP131">
            <v>4644</v>
          </cell>
          <cell r="EQ131">
            <v>3082</v>
          </cell>
          <cell r="ER131">
            <v>253</v>
          </cell>
          <cell r="ES131">
            <v>51</v>
          </cell>
          <cell r="ET131" t="str">
            <v/>
          </cell>
          <cell r="EU131" t="str">
            <v/>
          </cell>
          <cell r="EV131">
            <v>4897</v>
          </cell>
          <cell r="EW131">
            <v>3133</v>
          </cell>
          <cell r="EX131" t="str">
            <v/>
          </cell>
          <cell r="EY131" t="str">
            <v/>
          </cell>
          <cell r="EZ131">
            <v>788</v>
          </cell>
          <cell r="FA131">
            <v>570</v>
          </cell>
          <cell r="FB131">
            <v>1358</v>
          </cell>
          <cell r="FC131" t="str">
            <v>Actual Count</v>
          </cell>
          <cell r="FD131">
            <v>490</v>
          </cell>
          <cell r="FE131" t="str">
            <v>Actual Count</v>
          </cell>
          <cell r="FF131">
            <v>8777</v>
          </cell>
          <cell r="FG131" t="str">
            <v>Actual Count</v>
          </cell>
          <cell r="FH131">
            <v>2411</v>
          </cell>
          <cell r="FI131" t="str">
            <v>2</v>
          </cell>
          <cell r="FJ131">
            <v>773</v>
          </cell>
          <cell r="FK131">
            <v>41348</v>
          </cell>
          <cell r="FL131" t="str">
            <v/>
          </cell>
          <cell r="FM131" t="str">
            <v/>
          </cell>
          <cell r="FN131">
            <v>0</v>
          </cell>
          <cell r="FO131">
            <v>69</v>
          </cell>
          <cell r="FP131">
            <v>39</v>
          </cell>
          <cell r="FQ131">
            <v>108</v>
          </cell>
          <cell r="FR131">
            <v>1195</v>
          </cell>
          <cell r="FS131">
            <v>488</v>
          </cell>
          <cell r="FT131">
            <v>1</v>
          </cell>
          <cell r="FU131">
            <v>1684</v>
          </cell>
          <cell r="FV131">
            <v>31</v>
          </cell>
          <cell r="FW131">
            <v>1792</v>
          </cell>
          <cell r="FX131">
            <v>15398</v>
          </cell>
          <cell r="FY131">
            <v>15506</v>
          </cell>
          <cell r="FZ131">
            <v>12</v>
          </cell>
          <cell r="GA131">
            <v>0</v>
          </cell>
          <cell r="GB131">
            <v>78</v>
          </cell>
          <cell r="GC131">
            <v>90</v>
          </cell>
          <cell r="GD131">
            <v>331</v>
          </cell>
          <cell r="GE131">
            <v>0</v>
          </cell>
          <cell r="GF131">
            <v>492</v>
          </cell>
          <cell r="GG131">
            <v>823</v>
          </cell>
          <cell r="GH131">
            <v>6</v>
          </cell>
          <cell r="GI131">
            <v>5</v>
          </cell>
          <cell r="GJ131" t="str">
            <v>Ms.</v>
          </cell>
          <cell r="GK131" t="str">
            <v>Kathy</v>
          </cell>
          <cell r="GL131" t="str">
            <v>Jenswold</v>
          </cell>
          <cell r="GM131" t="str">
            <v>112 Jansen Street</v>
          </cell>
          <cell r="GN131" t="str">
            <v>Fox Lake</v>
          </cell>
          <cell r="GO131" t="str">
            <v>53933</v>
          </cell>
          <cell r="GP131" t="str">
            <v>s734@centurytel.net</v>
          </cell>
          <cell r="GQ131" t="str">
            <v>Mr.</v>
          </cell>
          <cell r="GR131" t="str">
            <v>Ralph</v>
          </cell>
          <cell r="GS131" t="str">
            <v>Clements</v>
          </cell>
          <cell r="GT131" t="str">
            <v>306 W. Crocker</v>
          </cell>
          <cell r="GU131" t="str">
            <v>Fox Lake</v>
          </cell>
          <cell r="GV131" t="str">
            <v>53933</v>
          </cell>
          <cell r="GW131" t="str">
            <v>NA</v>
          </cell>
          <cell r="GX131" t="str">
            <v>Mr.</v>
          </cell>
          <cell r="GY131" t="str">
            <v>Dan</v>
          </cell>
          <cell r="GZ131" t="str">
            <v>Ault</v>
          </cell>
          <cell r="HA131" t="str">
            <v>335 Mill Street</v>
          </cell>
          <cell r="HB131" t="str">
            <v>Fox Lake</v>
          </cell>
          <cell r="HC131" t="str">
            <v>53933</v>
          </cell>
          <cell r="HD131" t="str">
            <v>dault618@gmail.com</v>
          </cell>
          <cell r="HE131" t="str">
            <v>Ms.</v>
          </cell>
          <cell r="HF131" t="str">
            <v>Lori</v>
          </cell>
          <cell r="HG131" t="str">
            <v>Schultz</v>
          </cell>
          <cell r="HH131" t="str">
            <v>N10771 Lakeland Road</v>
          </cell>
          <cell r="HI131" t="str">
            <v>Fox Lake</v>
          </cell>
          <cell r="HJ131" t="str">
            <v>53933</v>
          </cell>
          <cell r="HK131" t="str">
            <v>ljeanschultz@gmail.com</v>
          </cell>
          <cell r="HL131" t="str">
            <v>Ms.</v>
          </cell>
          <cell r="HM131" t="str">
            <v>RoseAnn</v>
          </cell>
          <cell r="HN131" t="str">
            <v>Zilewicz</v>
          </cell>
          <cell r="HO131" t="str">
            <v>202 We Go Trl</v>
          </cell>
          <cell r="HP131" t="str">
            <v>Fox Lake</v>
          </cell>
          <cell r="HQ131" t="str">
            <v>53933</v>
          </cell>
          <cell r="HR131" t="str">
            <v>trectwin@yahoo.com</v>
          </cell>
          <cell r="HS131" t="str">
            <v>Ms.</v>
          </cell>
          <cell r="HT131" t="str">
            <v>Dawn</v>
          </cell>
          <cell r="HU131" t="str">
            <v>Boerneke</v>
          </cell>
          <cell r="HV131" t="str">
            <v>103 We Go Trl</v>
          </cell>
          <cell r="HW131" t="str">
            <v>Fox Lake</v>
          </cell>
          <cell r="HX131" t="str">
            <v>53933</v>
          </cell>
          <cell r="HY131" t="str">
            <v>dawnboerneke@gmail.com</v>
          </cell>
          <cell r="HZ131" t="str">
            <v>Mr.</v>
          </cell>
          <cell r="IA131" t="str">
            <v>Mary</v>
          </cell>
          <cell r="IB131" t="str">
            <v>Morse</v>
          </cell>
          <cell r="IC131" t="str">
            <v>W9880 Hwy 68</v>
          </cell>
          <cell r="ID131" t="str">
            <v>Fox Lake</v>
          </cell>
          <cell r="IE131" t="str">
            <v>53933</v>
          </cell>
          <cell r="IF131" t="str">
            <v>NA</v>
          </cell>
          <cell r="IG131" t="str">
            <v/>
          </cell>
          <cell r="IH131" t="str">
            <v/>
          </cell>
          <cell r="II131" t="str">
            <v/>
          </cell>
          <cell r="IJ131" t="str">
            <v/>
          </cell>
          <cell r="IK131" t="str">
            <v/>
          </cell>
          <cell r="IL131" t="str">
            <v/>
          </cell>
          <cell r="IM131" t="str">
            <v/>
          </cell>
          <cell r="IN131" t="str">
            <v/>
          </cell>
          <cell r="IO131" t="str">
            <v/>
          </cell>
          <cell r="IP131" t="str">
            <v/>
          </cell>
          <cell r="IQ131" t="str">
            <v/>
          </cell>
          <cell r="IR131" t="str">
            <v/>
          </cell>
          <cell r="IS131" t="str">
            <v/>
          </cell>
          <cell r="IT131" t="str">
            <v/>
          </cell>
          <cell r="IU131" t="str">
            <v/>
          </cell>
          <cell r="IV131" t="str">
            <v/>
          </cell>
          <cell r="IW131" t="str">
            <v/>
          </cell>
          <cell r="IX131" t="str">
            <v/>
          </cell>
          <cell r="IY131" t="str">
            <v/>
          </cell>
          <cell r="IZ131" t="str">
            <v/>
          </cell>
          <cell r="JA131" t="str">
            <v/>
          </cell>
          <cell r="JB131" t="str">
            <v/>
          </cell>
          <cell r="JC131" t="str">
            <v/>
          </cell>
          <cell r="JD131" t="str">
            <v/>
          </cell>
          <cell r="JE131" t="str">
            <v/>
          </cell>
          <cell r="JF131" t="str">
            <v/>
          </cell>
          <cell r="JG131" t="str">
            <v/>
          </cell>
          <cell r="JH131" t="str">
            <v/>
          </cell>
          <cell r="JI131" t="str">
            <v/>
          </cell>
          <cell r="JJ131" t="str">
            <v/>
          </cell>
          <cell r="JK131" t="str">
            <v/>
          </cell>
          <cell r="JL131" t="str">
            <v/>
          </cell>
          <cell r="JM131" t="str">
            <v/>
          </cell>
          <cell r="JN131" t="str">
            <v/>
          </cell>
          <cell r="JO131" t="str">
            <v/>
          </cell>
          <cell r="JP131" t="str">
            <v/>
          </cell>
          <cell r="JQ131" t="str">
            <v/>
          </cell>
          <cell r="JR131" t="str">
            <v/>
          </cell>
          <cell r="JS131" t="str">
            <v/>
          </cell>
          <cell r="JT131" t="str">
            <v/>
          </cell>
          <cell r="JU131" t="str">
            <v/>
          </cell>
          <cell r="JV131" t="str">
            <v/>
          </cell>
          <cell r="JW131" t="str">
            <v/>
          </cell>
          <cell r="JX131" t="str">
            <v/>
          </cell>
          <cell r="JY131" t="str">
            <v/>
          </cell>
          <cell r="JZ131" t="str">
            <v/>
          </cell>
          <cell r="KA131" t="str">
            <v/>
          </cell>
          <cell r="KB131" t="str">
            <v/>
          </cell>
          <cell r="KC131" t="str">
            <v/>
          </cell>
          <cell r="KD131" t="str">
            <v/>
          </cell>
          <cell r="KE131" t="str">
            <v/>
          </cell>
          <cell r="KF131" t="str">
            <v/>
          </cell>
          <cell r="KG131" t="str">
            <v/>
          </cell>
          <cell r="KH131" t="str">
            <v/>
          </cell>
          <cell r="KI131" t="str">
            <v/>
          </cell>
          <cell r="KJ131" t="str">
            <v/>
          </cell>
          <cell r="KK131" t="str">
            <v/>
          </cell>
          <cell r="KL131" t="str">
            <v/>
          </cell>
          <cell r="KM131" t="str">
            <v/>
          </cell>
          <cell r="KN131" t="str">
            <v/>
          </cell>
          <cell r="KO131" t="str">
            <v/>
          </cell>
          <cell r="KP131" t="str">
            <v/>
          </cell>
          <cell r="KQ131" t="str">
            <v/>
          </cell>
          <cell r="KR131" t="str">
            <v/>
          </cell>
          <cell r="KS131" t="str">
            <v/>
          </cell>
          <cell r="KT131" t="str">
            <v/>
          </cell>
          <cell r="KU131" t="str">
            <v/>
          </cell>
          <cell r="KV131" t="str">
            <v/>
          </cell>
          <cell r="KW131" t="str">
            <v/>
          </cell>
          <cell r="KX131" t="str">
            <v/>
          </cell>
          <cell r="KY131">
            <v>7</v>
          </cell>
          <cell r="KZ131" t="str">
            <v>City</v>
          </cell>
          <cell r="LA131" t="str">
            <v>Fox Lake</v>
          </cell>
          <cell r="LB131">
            <v>110016</v>
          </cell>
          <cell r="LC131" t="str">
            <v/>
          </cell>
          <cell r="LD131" t="str">
            <v/>
          </cell>
          <cell r="LE131" t="str">
            <v/>
          </cell>
          <cell r="LF131" t="str">
            <v/>
          </cell>
          <cell r="LG131" t="str">
            <v/>
          </cell>
          <cell r="LH131" t="str">
            <v/>
          </cell>
          <cell r="LI131" t="str">
            <v/>
          </cell>
          <cell r="LJ131" t="str">
            <v/>
          </cell>
          <cell r="LK131" t="str">
            <v/>
          </cell>
          <cell r="LL131" t="str">
            <v/>
          </cell>
          <cell r="LM131" t="str">
            <v/>
          </cell>
          <cell r="LN131" t="str">
            <v/>
          </cell>
          <cell r="LO131" t="str">
            <v/>
          </cell>
          <cell r="LP131" t="str">
            <v/>
          </cell>
          <cell r="LQ131" t="str">
            <v/>
          </cell>
          <cell r="LR131" t="str">
            <v/>
          </cell>
          <cell r="LS131" t="str">
            <v/>
          </cell>
          <cell r="LT131" t="str">
            <v/>
          </cell>
          <cell r="LU131">
            <v>110016</v>
          </cell>
          <cell r="LV131">
            <v>39591</v>
          </cell>
          <cell r="LW131" t="str">
            <v>Fond du Lac</v>
          </cell>
          <cell r="LX131">
            <v>201</v>
          </cell>
          <cell r="LY131" t="str">
            <v>Green Lake</v>
          </cell>
          <cell r="LZ131">
            <v>1009</v>
          </cell>
          <cell r="MA131" t="str">
            <v>Columbia</v>
          </cell>
          <cell r="MB131">
            <v>1048</v>
          </cell>
          <cell r="MC131" t="str">
            <v>Jefferson</v>
          </cell>
          <cell r="MD131">
            <v>35</v>
          </cell>
          <cell r="ME131" t="str">
            <v>Washington</v>
          </cell>
          <cell r="MF131">
            <v>503</v>
          </cell>
          <cell r="MG131" t="str">
            <v/>
          </cell>
          <cell r="MH131" t="str">
            <v/>
          </cell>
          <cell r="MI131" t="str">
            <v/>
          </cell>
          <cell r="MJ131" t="str">
            <v/>
          </cell>
          <cell r="MK131" t="str">
            <v/>
          </cell>
          <cell r="ML131" t="str">
            <v/>
          </cell>
          <cell r="MM131" t="str">
            <v/>
          </cell>
          <cell r="MN131" t="str">
            <v/>
          </cell>
          <cell r="MO131" t="str">
            <v/>
          </cell>
          <cell r="MP131" t="str">
            <v/>
          </cell>
          <cell r="MQ131">
            <v>2796</v>
          </cell>
          <cell r="MR131" t="str">
            <v/>
          </cell>
          <cell r="MS131">
            <v>0</v>
          </cell>
          <cell r="MT131" t="str">
            <v/>
          </cell>
          <cell r="MU131" t="str">
            <v/>
          </cell>
          <cell r="MV131" t="str">
            <v/>
          </cell>
          <cell r="MW131" t="str">
            <v/>
          </cell>
          <cell r="MX131" t="str">
            <v/>
          </cell>
          <cell r="MY131" t="str">
            <v/>
          </cell>
          <cell r="MZ131">
            <v>0</v>
          </cell>
          <cell r="NA131" t="str">
            <v/>
          </cell>
          <cell r="NB131">
            <v>0</v>
          </cell>
          <cell r="NC131">
            <v>0</v>
          </cell>
          <cell r="ND131" t="str">
            <v/>
          </cell>
          <cell r="NE131" t="str">
            <v/>
          </cell>
          <cell r="NF131">
            <v>0</v>
          </cell>
          <cell r="NG131" t="str">
            <v/>
          </cell>
          <cell r="NH131" t="str">
            <v/>
          </cell>
          <cell r="NI131" t="str">
            <v/>
          </cell>
          <cell r="NJ131" t="str">
            <v/>
          </cell>
          <cell r="NK131" t="str">
            <v/>
          </cell>
          <cell r="NL131" t="str">
            <v/>
          </cell>
          <cell r="NM131" t="str">
            <v/>
          </cell>
          <cell r="NN131" t="str">
            <v/>
          </cell>
          <cell r="NO131" t="str">
            <v/>
          </cell>
          <cell r="NP131">
            <v>0</v>
          </cell>
          <cell r="NQ131" t="str">
            <v/>
          </cell>
          <cell r="NR131" t="str">
            <v/>
          </cell>
          <cell r="NS131" t="str">
            <v/>
          </cell>
          <cell r="NT131" t="str">
            <v/>
          </cell>
          <cell r="NU131" t="str">
            <v/>
          </cell>
          <cell r="NV131" t="str">
            <v/>
          </cell>
          <cell r="NW131" t="str">
            <v/>
          </cell>
          <cell r="NX131" t="str">
            <v/>
          </cell>
          <cell r="NY131" t="str">
            <v/>
          </cell>
          <cell r="NZ131">
            <v>0</v>
          </cell>
          <cell r="OA131">
            <v>7092</v>
          </cell>
          <cell r="OB131">
            <v>159495</v>
          </cell>
        </row>
        <row r="132">
          <cell r="BM132" t="str">
            <v>WI0193</v>
          </cell>
          <cell r="BN132" t="str">
            <v/>
          </cell>
          <cell r="BO132" t="str">
            <v/>
          </cell>
          <cell r="BP132" t="str">
            <v>03</v>
          </cell>
          <cell r="BQ132" t="str">
            <v>WI</v>
          </cell>
          <cell r="BR132" t="str">
            <v/>
          </cell>
          <cell r="BS132" t="str">
            <v/>
          </cell>
          <cell r="BT132" t="str">
            <v>2019</v>
          </cell>
          <cell r="BU132" t="str">
            <v/>
          </cell>
          <cell r="BV132">
            <v>2</v>
          </cell>
          <cell r="BW132" t="str">
            <v/>
          </cell>
          <cell r="BX132" t="str">
            <v/>
          </cell>
          <cell r="BY132" t="str">
            <v/>
          </cell>
          <cell r="BZ132" t="str">
            <v/>
          </cell>
          <cell r="CA132" t="str">
            <v>Eastern Shores Library System</v>
          </cell>
          <cell r="CB132" t="str">
            <v>Frank L. Weyenberg Library</v>
          </cell>
          <cell r="CC132" t="str">
            <v>Ms</v>
          </cell>
          <cell r="CD132" t="str">
            <v>Linda A.</v>
          </cell>
          <cell r="CE132" t="str">
            <v>Bendix</v>
          </cell>
          <cell r="CF132" t="str">
            <v>bendix@flwlib.org</v>
          </cell>
          <cell r="CG132" t="str">
            <v/>
          </cell>
          <cell r="CH132" t="str">
            <v/>
          </cell>
          <cell r="CI132" t="str">
            <v/>
          </cell>
          <cell r="CJ132" t="str">
            <v/>
          </cell>
          <cell r="CK132" t="str">
            <v/>
          </cell>
          <cell r="CL132" t="str">
            <v/>
          </cell>
          <cell r="CM132" t="str">
            <v>11345 N. Cedarburg Rd.</v>
          </cell>
          <cell r="CN132" t="str">
            <v>11345 N. Cedarburg Rd.</v>
          </cell>
          <cell r="CO132" t="str">
            <v>Mequon</v>
          </cell>
          <cell r="CP132" t="str">
            <v>53092</v>
          </cell>
          <cell r="CQ132" t="str">
            <v>1998</v>
          </cell>
          <cell r="CR132" t="str">
            <v>Ozaukee</v>
          </cell>
          <cell r="CS132" t="str">
            <v>WI</v>
          </cell>
          <cell r="CT132" t="str">
            <v>(262)242-2593</v>
          </cell>
          <cell r="CU132" t="str">
            <v/>
          </cell>
          <cell r="CV132" t="str">
            <v/>
          </cell>
          <cell r="CW132" t="str">
            <v>(262)478-3200</v>
          </cell>
          <cell r="CX132">
            <v>33600</v>
          </cell>
          <cell r="CY132">
            <v>0</v>
          </cell>
          <cell r="CZ132" t="str">
            <v>CE</v>
          </cell>
          <cell r="DA132">
            <v>64</v>
          </cell>
          <cell r="DB132">
            <v>38</v>
          </cell>
          <cell r="DC132">
            <v>60</v>
          </cell>
          <cell r="DD132">
            <v>52</v>
          </cell>
          <cell r="DE132">
            <v>14</v>
          </cell>
          <cell r="DF132">
            <v>3272</v>
          </cell>
          <cell r="DG132">
            <v>2432</v>
          </cell>
          <cell r="DH132">
            <v>840</v>
          </cell>
          <cell r="DI132">
            <v>90941</v>
          </cell>
          <cell r="DJ132">
            <v>6276</v>
          </cell>
          <cell r="DK132">
            <v>155074</v>
          </cell>
          <cell r="DL132">
            <v>6654</v>
          </cell>
          <cell r="DM132">
            <v>557</v>
          </cell>
          <cell r="DN132">
            <v>88713</v>
          </cell>
          <cell r="DO132">
            <v>9272</v>
          </cell>
          <cell r="DP132">
            <v>1125</v>
          </cell>
          <cell r="DQ132">
            <v>952</v>
          </cell>
          <cell r="DR132">
            <v>175</v>
          </cell>
          <cell r="DS132" t="str">
            <v/>
          </cell>
          <cell r="DT132" t="str">
            <v>Adventure Passes, Artwork, Digital Lab, Discover Kits, Kindles, Laptops, Puppets, Toys, VR Station</v>
          </cell>
          <cell r="DU132" t="str">
            <v/>
          </cell>
          <cell r="DV132" t="str">
            <v/>
          </cell>
          <cell r="DW132" t="str">
            <v/>
          </cell>
          <cell r="DX132" t="str">
            <v/>
          </cell>
          <cell r="DY132">
            <v>9</v>
          </cell>
          <cell r="DZ132">
            <v>2</v>
          </cell>
          <cell r="EA132">
            <v>50</v>
          </cell>
          <cell r="EB132">
            <v>61</v>
          </cell>
          <cell r="EC132">
            <v>131</v>
          </cell>
          <cell r="ED132">
            <v>351973</v>
          </cell>
          <cell r="EE132">
            <v>0.25837490000000002</v>
          </cell>
          <cell r="EF132">
            <v>11</v>
          </cell>
          <cell r="EG132" t="str">
            <v/>
          </cell>
          <cell r="EH132">
            <v>131</v>
          </cell>
          <cell r="EI132">
            <v>7958</v>
          </cell>
          <cell r="EJ132">
            <v>306254</v>
          </cell>
          <cell r="EK132">
            <v>131823</v>
          </cell>
          <cell r="EL132" t="str">
            <v/>
          </cell>
          <cell r="EM132" t="str">
            <v/>
          </cell>
          <cell r="EN132" t="str">
            <v/>
          </cell>
          <cell r="EO132" t="str">
            <v>Categorized ILL Transactions</v>
          </cell>
          <cell r="EP132">
            <v>43390</v>
          </cell>
          <cell r="EQ132">
            <v>47768</v>
          </cell>
          <cell r="ER132">
            <v>383</v>
          </cell>
          <cell r="ES132">
            <v>389</v>
          </cell>
          <cell r="ET132" t="str">
            <v/>
          </cell>
          <cell r="EU132" t="str">
            <v/>
          </cell>
          <cell r="EV132">
            <v>43773</v>
          </cell>
          <cell r="EW132">
            <v>48157</v>
          </cell>
          <cell r="EX132" t="str">
            <v/>
          </cell>
          <cell r="EY132" t="str">
            <v/>
          </cell>
          <cell r="EZ132">
            <v>11082</v>
          </cell>
          <cell r="FA132">
            <v>221</v>
          </cell>
          <cell r="FB132">
            <v>11303</v>
          </cell>
          <cell r="FC132" t="str">
            <v>Actual Count</v>
          </cell>
          <cell r="FD132">
            <v>21911</v>
          </cell>
          <cell r="FE132" t="str">
            <v>Actual Count</v>
          </cell>
          <cell r="FF132">
            <v>145682</v>
          </cell>
          <cell r="FG132" t="str">
            <v>Actual Count</v>
          </cell>
          <cell r="FH132">
            <v>6765</v>
          </cell>
          <cell r="FI132" t="str">
            <v>0</v>
          </cell>
          <cell r="FJ132" t="str">
            <v/>
          </cell>
          <cell r="FK132">
            <v>50743</v>
          </cell>
          <cell r="FL132" t="str">
            <v/>
          </cell>
          <cell r="FM132" t="str">
            <v/>
          </cell>
          <cell r="FN132">
            <v>25269</v>
          </cell>
          <cell r="FO132">
            <v>4445</v>
          </cell>
          <cell r="FP132">
            <v>431</v>
          </cell>
          <cell r="FQ132">
            <v>30145</v>
          </cell>
          <cell r="FR132">
            <v>22758</v>
          </cell>
          <cell r="FS132">
            <v>14282</v>
          </cell>
          <cell r="FT132">
            <v>16</v>
          </cell>
          <cell r="FU132">
            <v>37056</v>
          </cell>
          <cell r="FV132">
            <v>2877</v>
          </cell>
          <cell r="FW132">
            <v>67201</v>
          </cell>
          <cell r="FX132">
            <v>343310</v>
          </cell>
          <cell r="FY132">
            <v>373455</v>
          </cell>
          <cell r="FZ132">
            <v>308</v>
          </cell>
          <cell r="GA132">
            <v>33</v>
          </cell>
          <cell r="GB132">
            <v>204</v>
          </cell>
          <cell r="GC132">
            <v>545</v>
          </cell>
          <cell r="GD132">
            <v>10385</v>
          </cell>
          <cell r="GE132">
            <v>629</v>
          </cell>
          <cell r="GF132">
            <v>2237</v>
          </cell>
          <cell r="GG132">
            <v>13251</v>
          </cell>
          <cell r="GH132">
            <v>28</v>
          </cell>
          <cell r="GI132">
            <v>20</v>
          </cell>
          <cell r="GJ132" t="str">
            <v>Mr.</v>
          </cell>
          <cell r="GK132" t="str">
            <v>David</v>
          </cell>
          <cell r="GL132" t="str">
            <v>Strifling</v>
          </cell>
          <cell r="GM132" t="str">
            <v>4303 W. Fox Run</v>
          </cell>
          <cell r="GN132" t="str">
            <v>Mequon</v>
          </cell>
          <cell r="GO132" t="str">
            <v>53092</v>
          </cell>
          <cell r="GP132" t="str">
            <v>dstrifling@flwlib.org</v>
          </cell>
          <cell r="GQ132" t="str">
            <v>Ms.</v>
          </cell>
          <cell r="GR132" t="str">
            <v>Lauren</v>
          </cell>
          <cell r="GS132" t="str">
            <v>Croix</v>
          </cell>
          <cell r="GT132" t="str">
            <v>11425 North Tower Lane</v>
          </cell>
          <cell r="GU132" t="str">
            <v>Mequon</v>
          </cell>
          <cell r="GV132" t="str">
            <v>53097</v>
          </cell>
          <cell r="GW132" t="str">
            <v>lcroix@flwlib.org</v>
          </cell>
          <cell r="GX132" t="str">
            <v>Ms.</v>
          </cell>
          <cell r="GY132" t="str">
            <v>Mimi</v>
          </cell>
          <cell r="GZ132" t="str">
            <v>Rosing</v>
          </cell>
          <cell r="HA132" t="str">
            <v>512 Alta Loma Drive</v>
          </cell>
          <cell r="HB132" t="str">
            <v>Thiensville</v>
          </cell>
          <cell r="HC132" t="str">
            <v>53092</v>
          </cell>
          <cell r="HD132" t="str">
            <v>mrosing@flwlib.org</v>
          </cell>
          <cell r="HE132" t="str">
            <v>Mr.</v>
          </cell>
          <cell r="HF132" t="str">
            <v>JanaLee</v>
          </cell>
          <cell r="HG132" t="str">
            <v>Hitchcock</v>
          </cell>
          <cell r="HH132" t="str">
            <v>11065 North Pebble Lane</v>
          </cell>
          <cell r="HI132" t="str">
            <v>Mequon</v>
          </cell>
          <cell r="HJ132" t="str">
            <v>53092</v>
          </cell>
          <cell r="HK132" t="str">
            <v>jhitchcock@flwlib.org</v>
          </cell>
          <cell r="HL132" t="str">
            <v>Ms.</v>
          </cell>
          <cell r="HM132" t="str">
            <v>Heather</v>
          </cell>
          <cell r="HN132" t="str">
            <v>Gray-Baden</v>
          </cell>
          <cell r="HO132" t="str">
            <v>234 White Oak Way</v>
          </cell>
          <cell r="HP132" t="str">
            <v>Mequon</v>
          </cell>
          <cell r="HQ132" t="str">
            <v>53092</v>
          </cell>
          <cell r="HR132" t="str">
            <v>hbaden@flwlib.org</v>
          </cell>
          <cell r="HS132" t="str">
            <v>Ms.</v>
          </cell>
          <cell r="HT132" t="str">
            <v>Elizabeth</v>
          </cell>
          <cell r="HU132" t="str">
            <v>Nowakowski</v>
          </cell>
          <cell r="HV132" t="str">
            <v>10211 N. Trillium Road</v>
          </cell>
          <cell r="HW132" t="str">
            <v>Mequon</v>
          </cell>
          <cell r="HX132" t="str">
            <v>53092</v>
          </cell>
          <cell r="HY132" t="str">
            <v>enowakowski@flwlib.org</v>
          </cell>
          <cell r="HZ132" t="str">
            <v>Ms.</v>
          </cell>
          <cell r="IA132" t="str">
            <v>Jennifer</v>
          </cell>
          <cell r="IB132" t="str">
            <v>Bogli</v>
          </cell>
          <cell r="IC132" t="str">
            <v>10814 N. Cedarburg Road</v>
          </cell>
          <cell r="ID132" t="str">
            <v>Mequon</v>
          </cell>
          <cell r="IE132" t="str">
            <v>53092</v>
          </cell>
          <cell r="IF132" t="str">
            <v>jbogli@flwlib.org</v>
          </cell>
          <cell r="IG132" t="str">
            <v>Mr.</v>
          </cell>
          <cell r="IH132" t="str">
            <v>Alex</v>
          </cell>
          <cell r="II132" t="str">
            <v>Olson</v>
          </cell>
          <cell r="IJ132" t="str">
            <v>4830 West Glen Cove</v>
          </cell>
          <cell r="IK132" t="str">
            <v>Mequon</v>
          </cell>
          <cell r="IL132" t="str">
            <v>53092</v>
          </cell>
          <cell r="IM132" t="str">
            <v>aolson@flwlib.org</v>
          </cell>
          <cell r="IN132" t="str">
            <v>Mr.</v>
          </cell>
          <cell r="IO132" t="str">
            <v>Rob</v>
          </cell>
          <cell r="IP132" t="str">
            <v>Holyoke</v>
          </cell>
          <cell r="IQ132" t="str">
            <v>300 West St.</v>
          </cell>
          <cell r="IR132" t="str">
            <v>Thiensville</v>
          </cell>
          <cell r="IS132" t="str">
            <v>53092</v>
          </cell>
          <cell r="IT132" t="str">
            <v>rholyoke@flwlib.org</v>
          </cell>
          <cell r="IU132" t="str">
            <v>Mr.</v>
          </cell>
          <cell r="IV132" t="str">
            <v>Jeffrey</v>
          </cell>
          <cell r="IW132" t="str">
            <v>Hansher</v>
          </cell>
          <cell r="IX132" t="str">
            <v>9948 North Concord</v>
          </cell>
          <cell r="IY132" t="str">
            <v>Mequon</v>
          </cell>
          <cell r="IZ132" t="str">
            <v>53097</v>
          </cell>
          <cell r="JA132" t="str">
            <v>jhansher@flwlib.org</v>
          </cell>
          <cell r="JB132" t="str">
            <v/>
          </cell>
          <cell r="JC132" t="str">
            <v/>
          </cell>
          <cell r="JD132" t="str">
            <v/>
          </cell>
          <cell r="JE132" t="str">
            <v/>
          </cell>
          <cell r="JF132" t="str">
            <v/>
          </cell>
          <cell r="JG132" t="str">
            <v/>
          </cell>
          <cell r="JH132" t="str">
            <v/>
          </cell>
          <cell r="JI132" t="str">
            <v/>
          </cell>
          <cell r="JJ132" t="str">
            <v/>
          </cell>
          <cell r="JK132" t="str">
            <v/>
          </cell>
          <cell r="JL132" t="str">
            <v/>
          </cell>
          <cell r="JM132" t="str">
            <v/>
          </cell>
          <cell r="JN132" t="str">
            <v/>
          </cell>
          <cell r="JO132" t="str">
            <v/>
          </cell>
          <cell r="JP132" t="str">
            <v/>
          </cell>
          <cell r="JQ132" t="str">
            <v/>
          </cell>
          <cell r="JR132" t="str">
            <v/>
          </cell>
          <cell r="JS132" t="str">
            <v/>
          </cell>
          <cell r="JT132" t="str">
            <v/>
          </cell>
          <cell r="JU132" t="str">
            <v/>
          </cell>
          <cell r="JV132" t="str">
            <v/>
          </cell>
          <cell r="JW132" t="str">
            <v/>
          </cell>
          <cell r="JX132" t="str">
            <v/>
          </cell>
          <cell r="JY132" t="str">
            <v/>
          </cell>
          <cell r="JZ132" t="str">
            <v/>
          </cell>
          <cell r="KA132" t="str">
            <v/>
          </cell>
          <cell r="KB132" t="str">
            <v/>
          </cell>
          <cell r="KC132" t="str">
            <v/>
          </cell>
          <cell r="KD132" t="str">
            <v/>
          </cell>
          <cell r="KE132" t="str">
            <v/>
          </cell>
          <cell r="KF132" t="str">
            <v/>
          </cell>
          <cell r="KG132" t="str">
            <v/>
          </cell>
          <cell r="KH132" t="str">
            <v/>
          </cell>
          <cell r="KI132" t="str">
            <v/>
          </cell>
          <cell r="KJ132" t="str">
            <v/>
          </cell>
          <cell r="KK132" t="str">
            <v/>
          </cell>
          <cell r="KL132" t="str">
            <v/>
          </cell>
          <cell r="KM132" t="str">
            <v/>
          </cell>
          <cell r="KN132" t="str">
            <v/>
          </cell>
          <cell r="KO132" t="str">
            <v/>
          </cell>
          <cell r="KP132" t="str">
            <v/>
          </cell>
          <cell r="KQ132" t="str">
            <v/>
          </cell>
          <cell r="KR132" t="str">
            <v/>
          </cell>
          <cell r="KS132" t="str">
            <v/>
          </cell>
          <cell r="KT132" t="str">
            <v/>
          </cell>
          <cell r="KU132" t="str">
            <v/>
          </cell>
          <cell r="KV132" t="str">
            <v/>
          </cell>
          <cell r="KW132" t="str">
            <v/>
          </cell>
          <cell r="KX132" t="str">
            <v/>
          </cell>
          <cell r="KY132">
            <v>10</v>
          </cell>
          <cell r="KZ132" t="str">
            <v>City</v>
          </cell>
          <cell r="LA132" t="str">
            <v>Mequon</v>
          </cell>
          <cell r="LB132">
            <v>1050000</v>
          </cell>
          <cell r="LC132" t="str">
            <v>Village</v>
          </cell>
          <cell r="LD132" t="str">
            <v>Thiensville</v>
          </cell>
          <cell r="LE132">
            <v>110740</v>
          </cell>
          <cell r="LF132" t="str">
            <v/>
          </cell>
          <cell r="LG132" t="str">
            <v/>
          </cell>
          <cell r="LH132" t="str">
            <v/>
          </cell>
          <cell r="LI132" t="str">
            <v/>
          </cell>
          <cell r="LJ132" t="str">
            <v/>
          </cell>
          <cell r="LK132" t="str">
            <v/>
          </cell>
          <cell r="LL132" t="str">
            <v/>
          </cell>
          <cell r="LM132" t="str">
            <v/>
          </cell>
          <cell r="LN132" t="str">
            <v/>
          </cell>
          <cell r="LO132" t="str">
            <v/>
          </cell>
          <cell r="LP132" t="str">
            <v/>
          </cell>
          <cell r="LQ132" t="str">
            <v/>
          </cell>
          <cell r="LR132" t="str">
            <v/>
          </cell>
          <cell r="LS132" t="str">
            <v/>
          </cell>
          <cell r="LT132" t="str">
            <v/>
          </cell>
          <cell r="LU132">
            <v>1160740</v>
          </cell>
          <cell r="LV132">
            <v>8093</v>
          </cell>
          <cell r="LW132" t="str">
            <v>Sheboygan</v>
          </cell>
          <cell r="LX132">
            <v>366</v>
          </cell>
          <cell r="LY132" t="str">
            <v>Waukesha</v>
          </cell>
          <cell r="LZ132">
            <v>129</v>
          </cell>
          <cell r="MA132" t="str">
            <v>Washington</v>
          </cell>
          <cell r="MB132">
            <v>2944</v>
          </cell>
          <cell r="MC132" t="str">
            <v/>
          </cell>
          <cell r="MD132" t="str">
            <v/>
          </cell>
          <cell r="ME132" t="str">
            <v/>
          </cell>
          <cell r="MF132" t="str">
            <v/>
          </cell>
          <cell r="MG132" t="str">
            <v/>
          </cell>
          <cell r="MH132" t="str">
            <v/>
          </cell>
          <cell r="MI132" t="str">
            <v/>
          </cell>
          <cell r="MJ132" t="str">
            <v/>
          </cell>
          <cell r="MK132" t="str">
            <v/>
          </cell>
          <cell r="ML132" t="str">
            <v/>
          </cell>
          <cell r="MM132" t="str">
            <v/>
          </cell>
          <cell r="MN132" t="str">
            <v/>
          </cell>
          <cell r="MO132" t="str">
            <v/>
          </cell>
          <cell r="MP132" t="str">
            <v/>
          </cell>
          <cell r="MQ132">
            <v>3439</v>
          </cell>
          <cell r="MR132" t="str">
            <v/>
          </cell>
          <cell r="MS132">
            <v>0</v>
          </cell>
          <cell r="MT132" t="str">
            <v/>
          </cell>
          <cell r="MU132" t="str">
            <v/>
          </cell>
          <cell r="MV132" t="str">
            <v/>
          </cell>
          <cell r="MW132" t="str">
            <v/>
          </cell>
          <cell r="MX132" t="str">
            <v/>
          </cell>
          <cell r="MY132" t="str">
            <v/>
          </cell>
          <cell r="MZ132" t="str">
            <v/>
          </cell>
          <cell r="NA132" t="str">
            <v/>
          </cell>
          <cell r="NB132" t="str">
            <v/>
          </cell>
          <cell r="NC132">
            <v>0</v>
          </cell>
          <cell r="ND132" t="str">
            <v/>
          </cell>
          <cell r="NE132" t="str">
            <v/>
          </cell>
          <cell r="NF132">
            <v>0</v>
          </cell>
          <cell r="NG132" t="str">
            <v/>
          </cell>
          <cell r="NH132" t="str">
            <v/>
          </cell>
          <cell r="NI132" t="str">
            <v/>
          </cell>
          <cell r="NJ132" t="str">
            <v/>
          </cell>
          <cell r="NK132" t="str">
            <v/>
          </cell>
          <cell r="NL132" t="str">
            <v/>
          </cell>
          <cell r="NM132" t="str">
            <v/>
          </cell>
          <cell r="NN132" t="str">
            <v/>
          </cell>
          <cell r="NO132" t="str">
            <v/>
          </cell>
          <cell r="NP132">
            <v>0</v>
          </cell>
          <cell r="NQ132" t="str">
            <v/>
          </cell>
          <cell r="NR132" t="str">
            <v/>
          </cell>
          <cell r="NS132" t="str">
            <v/>
          </cell>
          <cell r="NT132" t="str">
            <v/>
          </cell>
          <cell r="NU132" t="str">
            <v/>
          </cell>
          <cell r="NV132" t="str">
            <v/>
          </cell>
          <cell r="NW132" t="str">
            <v/>
          </cell>
          <cell r="NX132" t="str">
            <v/>
          </cell>
          <cell r="NY132" t="str">
            <v/>
          </cell>
          <cell r="NZ132">
            <v>0</v>
          </cell>
          <cell r="OA132">
            <v>44978</v>
          </cell>
          <cell r="OB132">
            <v>1217250</v>
          </cell>
        </row>
        <row r="133">
          <cell r="BM133" t="str">
            <v>WI0113</v>
          </cell>
          <cell r="BN133" t="str">
            <v/>
          </cell>
          <cell r="BO133" t="str">
            <v/>
          </cell>
          <cell r="BP133" t="str">
            <v>03</v>
          </cell>
          <cell r="BQ133" t="str">
            <v>WI</v>
          </cell>
          <cell r="BR133" t="str">
            <v/>
          </cell>
          <cell r="BS133" t="str">
            <v/>
          </cell>
          <cell r="BT133" t="str">
            <v>2019</v>
          </cell>
          <cell r="BU133" t="str">
            <v/>
          </cell>
          <cell r="BV133">
            <v>2</v>
          </cell>
          <cell r="BW133" t="str">
            <v/>
          </cell>
          <cell r="BX133" t="str">
            <v/>
          </cell>
          <cell r="BY133" t="str">
            <v/>
          </cell>
          <cell r="BZ133" t="str">
            <v/>
          </cell>
          <cell r="CA133" t="str">
            <v>Mid-Wisconsin Federated Library System</v>
          </cell>
          <cell r="CB133" t="str">
            <v>Germantown Community Library</v>
          </cell>
          <cell r="CC133" t="str">
            <v>Mrs.</v>
          </cell>
          <cell r="CD133" t="str">
            <v>Patricia</v>
          </cell>
          <cell r="CE133" t="str">
            <v>Smith</v>
          </cell>
          <cell r="CF133" t="str">
            <v>smithp@germantownlibrarywi.org</v>
          </cell>
          <cell r="CG133" t="str">
            <v/>
          </cell>
          <cell r="CH133" t="str">
            <v/>
          </cell>
          <cell r="CI133" t="str">
            <v/>
          </cell>
          <cell r="CJ133" t="str">
            <v/>
          </cell>
          <cell r="CK133" t="str">
            <v/>
          </cell>
          <cell r="CL133" t="str">
            <v/>
          </cell>
          <cell r="CM133" t="str">
            <v>N112W16957 Mequon Rd.</v>
          </cell>
          <cell r="CN133" t="str">
            <v>PO Box 670</v>
          </cell>
          <cell r="CO133" t="str">
            <v>Germantown</v>
          </cell>
          <cell r="CP133" t="str">
            <v>53022</v>
          </cell>
          <cell r="CQ133" t="str">
            <v>0670</v>
          </cell>
          <cell r="CR133" t="str">
            <v>Washington</v>
          </cell>
          <cell r="CS133" t="str">
            <v>WI</v>
          </cell>
          <cell r="CT133" t="str">
            <v>(262)253-7760</v>
          </cell>
          <cell r="CU133" t="str">
            <v/>
          </cell>
          <cell r="CV133" t="str">
            <v/>
          </cell>
          <cell r="CW133" t="str">
            <v>(262)253-7763</v>
          </cell>
          <cell r="CX133">
            <v>26900</v>
          </cell>
          <cell r="CY133">
            <v>0</v>
          </cell>
          <cell r="CZ133" t="str">
            <v>CE</v>
          </cell>
          <cell r="DA133">
            <v>59</v>
          </cell>
          <cell r="DB133">
            <v>38</v>
          </cell>
          <cell r="DC133">
            <v>58</v>
          </cell>
          <cell r="DD133">
            <v>52</v>
          </cell>
          <cell r="DE133">
            <v>14</v>
          </cell>
          <cell r="DF133">
            <v>3054</v>
          </cell>
          <cell r="DG133">
            <v>2242</v>
          </cell>
          <cell r="DH133">
            <v>812</v>
          </cell>
          <cell r="DI133">
            <v>120220</v>
          </cell>
          <cell r="DJ133">
            <v>5297</v>
          </cell>
          <cell r="DK133">
            <v>155074</v>
          </cell>
          <cell r="DL133">
            <v>16146</v>
          </cell>
          <cell r="DM133">
            <v>604</v>
          </cell>
          <cell r="DN133">
            <v>88713</v>
          </cell>
          <cell r="DO133">
            <v>11631</v>
          </cell>
          <cell r="DP133">
            <v>1124</v>
          </cell>
          <cell r="DQ133">
            <v>952</v>
          </cell>
          <cell r="DR133">
            <v>25</v>
          </cell>
          <cell r="DS133" t="str">
            <v/>
          </cell>
          <cell r="DT133" t="str">
            <v>Laptop Computers, Headphones &amp; Equipment</v>
          </cell>
          <cell r="DU133" t="str">
            <v/>
          </cell>
          <cell r="DV133" t="str">
            <v/>
          </cell>
          <cell r="DW133" t="str">
            <v/>
          </cell>
          <cell r="DX133" t="str">
            <v/>
          </cell>
          <cell r="DY133">
            <v>1</v>
          </cell>
          <cell r="DZ133">
            <v>5</v>
          </cell>
          <cell r="EA133">
            <v>50</v>
          </cell>
          <cell r="EB133">
            <v>56</v>
          </cell>
          <cell r="EC133">
            <v>126</v>
          </cell>
          <cell r="ED133">
            <v>392943</v>
          </cell>
          <cell r="EE133">
            <v>0.30594769999999999</v>
          </cell>
          <cell r="EF133">
            <v>6</v>
          </cell>
          <cell r="EG133" t="str">
            <v/>
          </cell>
          <cell r="EH133">
            <v>126</v>
          </cell>
          <cell r="EI133">
            <v>7025</v>
          </cell>
          <cell r="EJ133">
            <v>307047</v>
          </cell>
          <cell r="EK133">
            <v>148995</v>
          </cell>
          <cell r="EL133" t="str">
            <v/>
          </cell>
          <cell r="EM133" t="str">
            <v/>
          </cell>
          <cell r="EN133" t="str">
            <v/>
          </cell>
          <cell r="EO133" t="str">
            <v>Categorized ILL Transactions</v>
          </cell>
          <cell r="EP133">
            <v>36577</v>
          </cell>
          <cell r="EQ133">
            <v>37639</v>
          </cell>
          <cell r="ER133">
            <v>820</v>
          </cell>
          <cell r="ES133">
            <v>607</v>
          </cell>
          <cell r="ET133">
            <v>0</v>
          </cell>
          <cell r="EU133">
            <v>0</v>
          </cell>
          <cell r="EV133">
            <v>37397</v>
          </cell>
          <cell r="EW133">
            <v>38246</v>
          </cell>
          <cell r="EX133" t="str">
            <v/>
          </cell>
          <cell r="EY133" t="str">
            <v/>
          </cell>
          <cell r="EZ133">
            <v>12554</v>
          </cell>
          <cell r="FA133">
            <v>6024</v>
          </cell>
          <cell r="FB133">
            <v>18578</v>
          </cell>
          <cell r="FC133" t="str">
            <v>Actual Count</v>
          </cell>
          <cell r="FD133">
            <v>10474</v>
          </cell>
          <cell r="FE133" t="str">
            <v>Did Not Collect</v>
          </cell>
          <cell r="FF133" t="str">
            <v/>
          </cell>
          <cell r="FG133" t="str">
            <v>Actual Count</v>
          </cell>
          <cell r="FH133">
            <v>7387</v>
          </cell>
          <cell r="FI133" t="str">
            <v>0</v>
          </cell>
          <cell r="FJ133" t="str">
            <v/>
          </cell>
          <cell r="FK133">
            <v>159438</v>
          </cell>
          <cell r="FL133" t="str">
            <v/>
          </cell>
          <cell r="FM133" t="str">
            <v/>
          </cell>
          <cell r="FN133">
            <v>0</v>
          </cell>
          <cell r="FO133">
            <v>7037</v>
          </cell>
          <cell r="FP133">
            <v>320</v>
          </cell>
          <cell r="FQ133">
            <v>7357</v>
          </cell>
          <cell r="FR133">
            <v>20742</v>
          </cell>
          <cell r="FS133">
            <v>15271</v>
          </cell>
          <cell r="FT133">
            <v>16</v>
          </cell>
          <cell r="FU133">
            <v>36029</v>
          </cell>
          <cell r="FV133">
            <v>2921</v>
          </cell>
          <cell r="FW133">
            <v>43386</v>
          </cell>
          <cell r="FX133">
            <v>343076</v>
          </cell>
          <cell r="FY133">
            <v>350433</v>
          </cell>
          <cell r="FZ133">
            <v>205</v>
          </cell>
          <cell r="GA133">
            <v>32</v>
          </cell>
          <cell r="GB133">
            <v>229</v>
          </cell>
          <cell r="GC133">
            <v>466</v>
          </cell>
          <cell r="GD133">
            <v>19215</v>
          </cell>
          <cell r="GE133">
            <v>778</v>
          </cell>
          <cell r="GF133">
            <v>9630</v>
          </cell>
          <cell r="GG133">
            <v>29623</v>
          </cell>
          <cell r="GH133">
            <v>24</v>
          </cell>
          <cell r="GI133">
            <v>14</v>
          </cell>
          <cell r="GJ133" t="str">
            <v>Ms.</v>
          </cell>
          <cell r="GK133" t="str">
            <v>Joyce</v>
          </cell>
          <cell r="GL133" t="str">
            <v>Nelson</v>
          </cell>
          <cell r="GM133" t="str">
            <v>N99W16781 Woodock Road</v>
          </cell>
          <cell r="GN133" t="str">
            <v>Germantown</v>
          </cell>
          <cell r="GO133" t="str">
            <v>53022</v>
          </cell>
          <cell r="GP133" t="str">
            <v>janelson@prodigy,net</v>
          </cell>
          <cell r="GQ133" t="str">
            <v>Ms.</v>
          </cell>
          <cell r="GR133" t="str">
            <v>Darlene</v>
          </cell>
          <cell r="GS133" t="str">
            <v>Vosen</v>
          </cell>
          <cell r="GT133" t="str">
            <v>N105W17134 Old Farm Road</v>
          </cell>
          <cell r="GU133" t="str">
            <v>Germantown</v>
          </cell>
          <cell r="GV133" t="str">
            <v>53022</v>
          </cell>
          <cell r="GW133" t="str">
            <v>dvosen@germantownlibrarywi.org</v>
          </cell>
          <cell r="GX133" t="str">
            <v>Mr.</v>
          </cell>
          <cell r="GY133" t="str">
            <v>Dennis</v>
          </cell>
          <cell r="GZ133" t="str">
            <v>Myers</v>
          </cell>
          <cell r="HA133" t="str">
            <v>N112W17083 Vista Court Apt H</v>
          </cell>
          <cell r="HB133" t="str">
            <v>Germantown</v>
          </cell>
          <cell r="HC133" t="str">
            <v>53022</v>
          </cell>
          <cell r="HD133" t="str">
            <v>dmyers@village.germantown.wi.us</v>
          </cell>
          <cell r="HE133" t="str">
            <v>Ms.</v>
          </cell>
          <cell r="HF133" t="str">
            <v>Joletta</v>
          </cell>
          <cell r="HG133" t="str">
            <v>Kerpan</v>
          </cell>
          <cell r="HH133" t="str">
            <v>1027 Winnebago Circle</v>
          </cell>
          <cell r="HI133" t="str">
            <v>Hubertus</v>
          </cell>
          <cell r="HJ133" t="str">
            <v>53033</v>
          </cell>
          <cell r="HK133" t="str">
            <v>jkerpan@germantownlibrarywi.org</v>
          </cell>
          <cell r="HL133" t="str">
            <v>Ms.</v>
          </cell>
          <cell r="HM133" t="str">
            <v>Christa</v>
          </cell>
          <cell r="HN133" t="str">
            <v>Potratz</v>
          </cell>
          <cell r="HO133" t="str">
            <v>W158N10759 Catskill Lane</v>
          </cell>
          <cell r="HP133" t="str">
            <v>Germantown</v>
          </cell>
          <cell r="HQ133" t="str">
            <v>53022</v>
          </cell>
          <cell r="HR133" t="str">
            <v>cpotratz@germantownlibrarywi.org</v>
          </cell>
          <cell r="HS133" t="str">
            <v>Ms.</v>
          </cell>
          <cell r="HT133" t="str">
            <v>Charlene</v>
          </cell>
          <cell r="HU133" t="str">
            <v>Brady</v>
          </cell>
          <cell r="HV133" t="str">
            <v>N109W16620 Hawthorne Drive</v>
          </cell>
          <cell r="HW133" t="str">
            <v>Germantown</v>
          </cell>
          <cell r="HX133" t="str">
            <v>53022</v>
          </cell>
          <cell r="HY133" t="str">
            <v>cbrady@germantownlibrarywi.org</v>
          </cell>
          <cell r="HZ133" t="str">
            <v>Ms.</v>
          </cell>
          <cell r="IA133" t="str">
            <v>Brenda</v>
          </cell>
          <cell r="IB133" t="str">
            <v>O'Brien</v>
          </cell>
          <cell r="IC133" t="str">
            <v>N108W16581 Carrington Circle</v>
          </cell>
          <cell r="ID133" t="str">
            <v>Germantown</v>
          </cell>
          <cell r="IE133" t="str">
            <v>53022</v>
          </cell>
          <cell r="IF133" t="str">
            <v>bobrien@gsdwi.org</v>
          </cell>
          <cell r="IG133" t="str">
            <v/>
          </cell>
          <cell r="IH133" t="str">
            <v/>
          </cell>
          <cell r="II133" t="str">
            <v/>
          </cell>
          <cell r="IJ133" t="str">
            <v/>
          </cell>
          <cell r="IK133" t="str">
            <v/>
          </cell>
          <cell r="IL133" t="str">
            <v/>
          </cell>
          <cell r="IM133" t="str">
            <v/>
          </cell>
          <cell r="IN133" t="str">
            <v/>
          </cell>
          <cell r="IO133" t="str">
            <v/>
          </cell>
          <cell r="IP133" t="str">
            <v/>
          </cell>
          <cell r="IQ133" t="str">
            <v/>
          </cell>
          <cell r="IR133" t="str">
            <v/>
          </cell>
          <cell r="IS133" t="str">
            <v/>
          </cell>
          <cell r="IT133" t="str">
            <v/>
          </cell>
          <cell r="IU133" t="str">
            <v/>
          </cell>
          <cell r="IV133" t="str">
            <v/>
          </cell>
          <cell r="IW133" t="str">
            <v/>
          </cell>
          <cell r="IX133" t="str">
            <v/>
          </cell>
          <cell r="IY133" t="str">
            <v/>
          </cell>
          <cell r="IZ133" t="str">
            <v/>
          </cell>
          <cell r="JA133" t="str">
            <v/>
          </cell>
          <cell r="JB133" t="str">
            <v/>
          </cell>
          <cell r="JC133" t="str">
            <v/>
          </cell>
          <cell r="JD133" t="str">
            <v/>
          </cell>
          <cell r="JE133" t="str">
            <v/>
          </cell>
          <cell r="JF133" t="str">
            <v/>
          </cell>
          <cell r="JG133" t="str">
            <v/>
          </cell>
          <cell r="JH133" t="str">
            <v/>
          </cell>
          <cell r="JI133" t="str">
            <v/>
          </cell>
          <cell r="JJ133" t="str">
            <v/>
          </cell>
          <cell r="JK133" t="str">
            <v/>
          </cell>
          <cell r="JL133" t="str">
            <v/>
          </cell>
          <cell r="JM133" t="str">
            <v/>
          </cell>
          <cell r="JN133" t="str">
            <v/>
          </cell>
          <cell r="JO133" t="str">
            <v/>
          </cell>
          <cell r="JP133" t="str">
            <v/>
          </cell>
          <cell r="JQ133" t="str">
            <v/>
          </cell>
          <cell r="JR133" t="str">
            <v/>
          </cell>
          <cell r="JS133" t="str">
            <v/>
          </cell>
          <cell r="JT133" t="str">
            <v/>
          </cell>
          <cell r="JU133" t="str">
            <v/>
          </cell>
          <cell r="JV133" t="str">
            <v/>
          </cell>
          <cell r="JW133" t="str">
            <v/>
          </cell>
          <cell r="JX133" t="str">
            <v/>
          </cell>
          <cell r="JY133" t="str">
            <v/>
          </cell>
          <cell r="JZ133" t="str">
            <v/>
          </cell>
          <cell r="KA133" t="str">
            <v/>
          </cell>
          <cell r="KB133" t="str">
            <v/>
          </cell>
          <cell r="KC133" t="str">
            <v/>
          </cell>
          <cell r="KD133" t="str">
            <v/>
          </cell>
          <cell r="KE133" t="str">
            <v/>
          </cell>
          <cell r="KF133" t="str">
            <v/>
          </cell>
          <cell r="KG133" t="str">
            <v/>
          </cell>
          <cell r="KH133" t="str">
            <v/>
          </cell>
          <cell r="KI133" t="str">
            <v/>
          </cell>
          <cell r="KJ133" t="str">
            <v/>
          </cell>
          <cell r="KK133" t="str">
            <v/>
          </cell>
          <cell r="KL133" t="str">
            <v/>
          </cell>
          <cell r="KM133" t="str">
            <v/>
          </cell>
          <cell r="KN133" t="str">
            <v/>
          </cell>
          <cell r="KO133" t="str">
            <v/>
          </cell>
          <cell r="KP133" t="str">
            <v/>
          </cell>
          <cell r="KQ133" t="str">
            <v/>
          </cell>
          <cell r="KR133" t="str">
            <v/>
          </cell>
          <cell r="KS133" t="str">
            <v/>
          </cell>
          <cell r="KT133" t="str">
            <v/>
          </cell>
          <cell r="KU133" t="str">
            <v/>
          </cell>
          <cell r="KV133" t="str">
            <v/>
          </cell>
          <cell r="KW133" t="str">
            <v/>
          </cell>
          <cell r="KX133" t="str">
            <v/>
          </cell>
          <cell r="KY133">
            <v>7</v>
          </cell>
          <cell r="KZ133" t="str">
            <v>Village</v>
          </cell>
          <cell r="LA133" t="str">
            <v>Germantown</v>
          </cell>
          <cell r="LB133">
            <v>582706</v>
          </cell>
          <cell r="LC133" t="str">
            <v>Village</v>
          </cell>
          <cell r="LD133" t="str">
            <v>Department of Public Works</v>
          </cell>
          <cell r="LE133">
            <v>108450</v>
          </cell>
          <cell r="LF133" t="str">
            <v/>
          </cell>
          <cell r="LG133" t="str">
            <v/>
          </cell>
          <cell r="LH133" t="str">
            <v/>
          </cell>
          <cell r="LI133" t="str">
            <v/>
          </cell>
          <cell r="LJ133" t="str">
            <v/>
          </cell>
          <cell r="LK133" t="str">
            <v/>
          </cell>
          <cell r="LL133" t="str">
            <v/>
          </cell>
          <cell r="LM133" t="str">
            <v/>
          </cell>
          <cell r="LN133" t="str">
            <v/>
          </cell>
          <cell r="LO133" t="str">
            <v/>
          </cell>
          <cell r="LP133" t="str">
            <v/>
          </cell>
          <cell r="LQ133" t="str">
            <v/>
          </cell>
          <cell r="LR133" t="str">
            <v/>
          </cell>
          <cell r="LS133" t="str">
            <v/>
          </cell>
          <cell r="LT133" t="str">
            <v/>
          </cell>
          <cell r="LU133">
            <v>691156</v>
          </cell>
          <cell r="LV133">
            <v>319361</v>
          </cell>
          <cell r="LW133" t="str">
            <v>Dodge</v>
          </cell>
          <cell r="LX133">
            <v>455</v>
          </cell>
          <cell r="LY133" t="str">
            <v>Fond du Lac</v>
          </cell>
          <cell r="LZ133">
            <v>353</v>
          </cell>
          <cell r="MA133" t="str">
            <v>Waukesha</v>
          </cell>
          <cell r="MB133">
            <v>712</v>
          </cell>
          <cell r="MC133" t="str">
            <v/>
          </cell>
          <cell r="MD133" t="str">
            <v/>
          </cell>
          <cell r="ME133" t="str">
            <v/>
          </cell>
          <cell r="MF133" t="str">
            <v/>
          </cell>
          <cell r="MG133" t="str">
            <v/>
          </cell>
          <cell r="MH133" t="str">
            <v/>
          </cell>
          <cell r="MI133" t="str">
            <v/>
          </cell>
          <cell r="MJ133" t="str">
            <v/>
          </cell>
          <cell r="MK133" t="str">
            <v/>
          </cell>
          <cell r="ML133" t="str">
            <v/>
          </cell>
          <cell r="MM133" t="str">
            <v/>
          </cell>
          <cell r="MN133" t="str">
            <v/>
          </cell>
          <cell r="MO133" t="str">
            <v/>
          </cell>
          <cell r="MP133" t="str">
            <v/>
          </cell>
          <cell r="MQ133">
            <v>1520</v>
          </cell>
          <cell r="MR133" t="str">
            <v/>
          </cell>
          <cell r="MS133">
            <v>0</v>
          </cell>
          <cell r="MT133" t="str">
            <v/>
          </cell>
          <cell r="MU133" t="str">
            <v/>
          </cell>
          <cell r="MV133" t="str">
            <v/>
          </cell>
          <cell r="MW133" t="str">
            <v/>
          </cell>
          <cell r="MX133" t="str">
            <v/>
          </cell>
          <cell r="MY133" t="str">
            <v/>
          </cell>
          <cell r="MZ133">
            <v>0</v>
          </cell>
          <cell r="NA133" t="str">
            <v/>
          </cell>
          <cell r="NB133">
            <v>0</v>
          </cell>
          <cell r="NC133">
            <v>0</v>
          </cell>
          <cell r="ND133" t="str">
            <v/>
          </cell>
          <cell r="NE133" t="str">
            <v/>
          </cell>
          <cell r="NF133">
            <v>0</v>
          </cell>
          <cell r="NG133" t="str">
            <v/>
          </cell>
          <cell r="NH133" t="str">
            <v/>
          </cell>
          <cell r="NI133" t="str">
            <v/>
          </cell>
          <cell r="NJ133" t="str">
            <v/>
          </cell>
          <cell r="NK133" t="str">
            <v/>
          </cell>
          <cell r="NL133" t="str">
            <v/>
          </cell>
          <cell r="NM133" t="str">
            <v/>
          </cell>
          <cell r="NN133" t="str">
            <v/>
          </cell>
          <cell r="NO133" t="str">
            <v/>
          </cell>
          <cell r="NP133">
            <v>0</v>
          </cell>
          <cell r="NQ133" t="str">
            <v/>
          </cell>
          <cell r="NR133">
            <v>0</v>
          </cell>
          <cell r="NS133" t="str">
            <v/>
          </cell>
          <cell r="NT133" t="str">
            <v/>
          </cell>
          <cell r="NU133" t="str">
            <v/>
          </cell>
          <cell r="NV133" t="str">
            <v/>
          </cell>
          <cell r="NW133" t="str">
            <v/>
          </cell>
          <cell r="NX133" t="str">
            <v/>
          </cell>
          <cell r="NY133">
            <v>0</v>
          </cell>
          <cell r="NZ133">
            <v>31187</v>
          </cell>
          <cell r="OA133">
            <v>0</v>
          </cell>
          <cell r="OB133">
            <v>1043224</v>
          </cell>
        </row>
        <row r="134">
          <cell r="BM134" t="str">
            <v>WI0135</v>
          </cell>
          <cell r="BN134" t="str">
            <v/>
          </cell>
          <cell r="BO134" t="str">
            <v/>
          </cell>
          <cell r="BP134" t="str">
            <v>03</v>
          </cell>
          <cell r="BQ134" t="str">
            <v>WI</v>
          </cell>
          <cell r="BR134" t="str">
            <v/>
          </cell>
          <cell r="BS134" t="str">
            <v/>
          </cell>
          <cell r="BT134" t="str">
            <v>2019</v>
          </cell>
          <cell r="BU134" t="str">
            <v/>
          </cell>
          <cell r="BV134">
            <v>2</v>
          </cell>
          <cell r="BW134" t="str">
            <v/>
          </cell>
          <cell r="BX134" t="str">
            <v/>
          </cell>
          <cell r="BY134" t="str">
            <v/>
          </cell>
          <cell r="BZ134" t="str">
            <v/>
          </cell>
          <cell r="CA134" t="str">
            <v>Mid-Wisconsin Federated Library System</v>
          </cell>
          <cell r="CB134" t="str">
            <v>Horicon Public Library</v>
          </cell>
          <cell r="CC134" t="str">
            <v>Mrs.</v>
          </cell>
          <cell r="CD134" t="str">
            <v>Alexandra</v>
          </cell>
          <cell r="CE134" t="str">
            <v>Harvancik</v>
          </cell>
          <cell r="CF134" t="str">
            <v>alex@mwfls.org</v>
          </cell>
          <cell r="CG134" t="str">
            <v/>
          </cell>
          <cell r="CH134" t="str">
            <v/>
          </cell>
          <cell r="CI134" t="str">
            <v/>
          </cell>
          <cell r="CJ134" t="str">
            <v/>
          </cell>
          <cell r="CK134" t="str">
            <v/>
          </cell>
          <cell r="CL134" t="str">
            <v/>
          </cell>
          <cell r="CM134" t="str">
            <v>404 E. Lake St.</v>
          </cell>
          <cell r="CN134" t="str">
            <v>404 E. Lake St.</v>
          </cell>
          <cell r="CO134" t="str">
            <v>Horicon</v>
          </cell>
          <cell r="CP134" t="str">
            <v>53032</v>
          </cell>
          <cell r="CQ134" t="str">
            <v>1245</v>
          </cell>
          <cell r="CR134" t="str">
            <v>Dodge</v>
          </cell>
          <cell r="CS134" t="str">
            <v>WI</v>
          </cell>
          <cell r="CT134" t="str">
            <v>(920)485-3535</v>
          </cell>
          <cell r="CU134" t="str">
            <v/>
          </cell>
          <cell r="CV134" t="str">
            <v/>
          </cell>
          <cell r="CW134" t="str">
            <v>(920)485-3536</v>
          </cell>
          <cell r="CX134">
            <v>5972</v>
          </cell>
          <cell r="CY134">
            <v>0</v>
          </cell>
          <cell r="CZ134" t="str">
            <v>CE</v>
          </cell>
          <cell r="DA134">
            <v>47</v>
          </cell>
          <cell r="DB134">
            <v>52</v>
          </cell>
          <cell r="DC134" t="str">
            <v/>
          </cell>
          <cell r="DD134">
            <v>52</v>
          </cell>
          <cell r="DE134" t="str">
            <v/>
          </cell>
          <cell r="DF134">
            <v>2444</v>
          </cell>
          <cell r="DG134">
            <v>2444</v>
          </cell>
          <cell r="DH134" t="str">
            <v/>
          </cell>
          <cell r="DI134">
            <v>28682</v>
          </cell>
          <cell r="DJ134">
            <v>1778</v>
          </cell>
          <cell r="DK134">
            <v>155074</v>
          </cell>
          <cell r="DL134">
            <v>3229</v>
          </cell>
          <cell r="DM134">
            <v>134</v>
          </cell>
          <cell r="DN134">
            <v>88713</v>
          </cell>
          <cell r="DO134">
            <v>4777</v>
          </cell>
          <cell r="DP134">
            <v>439</v>
          </cell>
          <cell r="DQ134">
            <v>952</v>
          </cell>
          <cell r="DR134">
            <v>757</v>
          </cell>
          <cell r="DS134" t="str">
            <v/>
          </cell>
          <cell r="DT134" t="str">
            <v>Kits, toys, games, platform games, microreels, projectors and screens, e-readers, zoo passes, etc.</v>
          </cell>
          <cell r="DU134" t="str">
            <v/>
          </cell>
          <cell r="DV134" t="str">
            <v/>
          </cell>
          <cell r="DW134" t="str">
            <v/>
          </cell>
          <cell r="DX134" t="str">
            <v/>
          </cell>
          <cell r="DY134">
            <v>0</v>
          </cell>
          <cell r="DZ134">
            <v>2</v>
          </cell>
          <cell r="EA134">
            <v>50</v>
          </cell>
          <cell r="EB134">
            <v>52</v>
          </cell>
          <cell r="EC134">
            <v>48</v>
          </cell>
          <cell r="ED134">
            <v>282284</v>
          </cell>
          <cell r="EE134">
            <v>0.1016069</v>
          </cell>
          <cell r="EF134">
            <v>2</v>
          </cell>
          <cell r="EG134" t="str">
            <v/>
          </cell>
          <cell r="EH134">
            <v>48</v>
          </cell>
          <cell r="EI134">
            <v>2351</v>
          </cell>
          <cell r="EJ134">
            <v>47832</v>
          </cell>
          <cell r="EK134">
            <v>18837</v>
          </cell>
          <cell r="EL134" t="str">
            <v/>
          </cell>
          <cell r="EM134" t="str">
            <v/>
          </cell>
          <cell r="EN134" t="str">
            <v/>
          </cell>
          <cell r="EO134" t="str">
            <v>Categorized ILL Transactions</v>
          </cell>
          <cell r="EP134">
            <v>10336</v>
          </cell>
          <cell r="EQ134">
            <v>6596</v>
          </cell>
          <cell r="ER134">
            <v>410</v>
          </cell>
          <cell r="ES134">
            <v>47</v>
          </cell>
          <cell r="ET134" t="str">
            <v/>
          </cell>
          <cell r="EU134" t="str">
            <v/>
          </cell>
          <cell r="EV134">
            <v>10746</v>
          </cell>
          <cell r="EW134">
            <v>6643</v>
          </cell>
          <cell r="EX134" t="str">
            <v/>
          </cell>
          <cell r="EY134" t="str">
            <v/>
          </cell>
          <cell r="EZ134">
            <v>1740</v>
          </cell>
          <cell r="FA134">
            <v>613</v>
          </cell>
          <cell r="FB134">
            <v>2353</v>
          </cell>
          <cell r="FC134" t="str">
            <v>Survey Week(s)</v>
          </cell>
          <cell r="FD134">
            <v>3302</v>
          </cell>
          <cell r="FE134" t="str">
            <v>Actual Count</v>
          </cell>
          <cell r="FF134">
            <v>41709</v>
          </cell>
          <cell r="FG134" t="str">
            <v>Actual Count</v>
          </cell>
          <cell r="FH134">
            <v>2651</v>
          </cell>
          <cell r="FI134" t="str">
            <v>0</v>
          </cell>
          <cell r="FJ134" t="str">
            <v/>
          </cell>
          <cell r="FK134">
            <v>9999</v>
          </cell>
          <cell r="FL134" t="str">
            <v/>
          </cell>
          <cell r="FM134" t="str">
            <v/>
          </cell>
          <cell r="FN134">
            <v>0</v>
          </cell>
          <cell r="FO134">
            <v>298</v>
          </cell>
          <cell r="FP134">
            <v>18</v>
          </cell>
          <cell r="FQ134">
            <v>316</v>
          </cell>
          <cell r="FR134">
            <v>1585</v>
          </cell>
          <cell r="FS134">
            <v>2115</v>
          </cell>
          <cell r="FT134">
            <v>30</v>
          </cell>
          <cell r="FU134">
            <v>3730</v>
          </cell>
          <cell r="FV134">
            <v>61</v>
          </cell>
          <cell r="FW134">
            <v>4046</v>
          </cell>
          <cell r="FX134">
            <v>51562</v>
          </cell>
          <cell r="FY134">
            <v>51878</v>
          </cell>
          <cell r="FZ134">
            <v>110</v>
          </cell>
          <cell r="GA134">
            <v>208</v>
          </cell>
          <cell r="GB134">
            <v>153</v>
          </cell>
          <cell r="GC134">
            <v>471</v>
          </cell>
          <cell r="GD134">
            <v>2031</v>
          </cell>
          <cell r="GE134">
            <v>1079</v>
          </cell>
          <cell r="GF134">
            <v>1843</v>
          </cell>
          <cell r="GG134">
            <v>4953</v>
          </cell>
          <cell r="GH134">
            <v>10</v>
          </cell>
          <cell r="GI134">
            <v>7</v>
          </cell>
          <cell r="GJ134" t="str">
            <v>Ms.</v>
          </cell>
          <cell r="GK134" t="str">
            <v>Theresa</v>
          </cell>
          <cell r="GL134" t="str">
            <v>Schulze</v>
          </cell>
          <cell r="GM134" t="str">
            <v>704 Willow Ln.</v>
          </cell>
          <cell r="GN134" t="str">
            <v>Horicon</v>
          </cell>
          <cell r="GO134" t="str">
            <v>53032 1626</v>
          </cell>
          <cell r="GP134" t="str">
            <v>tmcschulze@gmail.com</v>
          </cell>
          <cell r="GQ134" t="str">
            <v>Ms.</v>
          </cell>
          <cell r="GR134" t="str">
            <v>Kristin</v>
          </cell>
          <cell r="GS134" t="str">
            <v>Ries</v>
          </cell>
          <cell r="GT134" t="str">
            <v>609 N. Clark St.</v>
          </cell>
          <cell r="GU134" t="str">
            <v>Horicon</v>
          </cell>
          <cell r="GV134" t="str">
            <v>53032</v>
          </cell>
          <cell r="GW134" t="str">
            <v>ries.kristin@gmail.com</v>
          </cell>
          <cell r="GX134" t="str">
            <v>Ms.</v>
          </cell>
          <cell r="GY134" t="str">
            <v>Kathy</v>
          </cell>
          <cell r="GZ134" t="str">
            <v>Galvin</v>
          </cell>
          <cell r="HA134" t="str">
            <v>134 S. Wind Trail</v>
          </cell>
          <cell r="HB134" t="str">
            <v>Horicon</v>
          </cell>
          <cell r="HC134" t="str">
            <v>53032</v>
          </cell>
          <cell r="HD134" t="str">
            <v>kathy.j.galvin@gmail.com</v>
          </cell>
          <cell r="HE134" t="str">
            <v>Ms.</v>
          </cell>
          <cell r="HF134" t="str">
            <v>Sue</v>
          </cell>
          <cell r="HG134" t="str">
            <v>Grigg</v>
          </cell>
          <cell r="HH134" t="str">
            <v>764 Karen Ln.</v>
          </cell>
          <cell r="HI134" t="str">
            <v>Horicon</v>
          </cell>
          <cell r="HJ134" t="str">
            <v>53032</v>
          </cell>
          <cell r="HK134" t="str">
            <v>jsgrigg71@charter.net</v>
          </cell>
          <cell r="HL134" t="str">
            <v>Mr.</v>
          </cell>
          <cell r="HM134" t="str">
            <v>Richard</v>
          </cell>
          <cell r="HN134" t="str">
            <v>Marschke</v>
          </cell>
          <cell r="HO134" t="str">
            <v>709 Neitzel St.</v>
          </cell>
          <cell r="HP134" t="str">
            <v>Horicon</v>
          </cell>
          <cell r="HQ134" t="str">
            <v>53032</v>
          </cell>
          <cell r="HR134" t="str">
            <v>d1a1@cityhoriconwi.us</v>
          </cell>
          <cell r="HS134" t="str">
            <v>Mr.</v>
          </cell>
          <cell r="HT134" t="str">
            <v>Bruce</v>
          </cell>
          <cell r="HU134" t="str">
            <v>Wiese</v>
          </cell>
          <cell r="HV134" t="str">
            <v>801 Minerva St.</v>
          </cell>
          <cell r="HW134" t="str">
            <v>Horicon</v>
          </cell>
          <cell r="HX134" t="str">
            <v>53032</v>
          </cell>
          <cell r="HY134" t="str">
            <v>bwiese650@gmail.com</v>
          </cell>
          <cell r="HZ134" t="str">
            <v>Ms.</v>
          </cell>
          <cell r="IA134" t="str">
            <v>Marie</v>
          </cell>
          <cell r="IB134" t="str">
            <v>Cookson</v>
          </cell>
          <cell r="IC134" t="str">
            <v>N3736 HWY DJ</v>
          </cell>
          <cell r="ID134" t="str">
            <v>Juneau</v>
          </cell>
          <cell r="IE134" t="str">
            <v>53039</v>
          </cell>
          <cell r="IF134" t="str">
            <v>mcookson@horicon.k12.wi.us</v>
          </cell>
          <cell r="IG134" t="str">
            <v/>
          </cell>
          <cell r="IH134" t="str">
            <v/>
          </cell>
          <cell r="II134" t="str">
            <v/>
          </cell>
          <cell r="IJ134" t="str">
            <v/>
          </cell>
          <cell r="IK134" t="str">
            <v/>
          </cell>
          <cell r="IL134" t="str">
            <v/>
          </cell>
          <cell r="IM134" t="str">
            <v/>
          </cell>
          <cell r="IN134" t="str">
            <v/>
          </cell>
          <cell r="IO134" t="str">
            <v/>
          </cell>
          <cell r="IP134" t="str">
            <v/>
          </cell>
          <cell r="IQ134" t="str">
            <v/>
          </cell>
          <cell r="IR134" t="str">
            <v/>
          </cell>
          <cell r="IS134" t="str">
            <v/>
          </cell>
          <cell r="IT134" t="str">
            <v/>
          </cell>
          <cell r="IU134" t="str">
            <v/>
          </cell>
          <cell r="IV134" t="str">
            <v/>
          </cell>
          <cell r="IW134" t="str">
            <v/>
          </cell>
          <cell r="IX134" t="str">
            <v/>
          </cell>
          <cell r="IY134" t="str">
            <v/>
          </cell>
          <cell r="IZ134" t="str">
            <v/>
          </cell>
          <cell r="JA134" t="str">
            <v/>
          </cell>
          <cell r="JB134" t="str">
            <v/>
          </cell>
          <cell r="JC134" t="str">
            <v/>
          </cell>
          <cell r="JD134" t="str">
            <v/>
          </cell>
          <cell r="JE134" t="str">
            <v/>
          </cell>
          <cell r="JF134" t="str">
            <v/>
          </cell>
          <cell r="JG134" t="str">
            <v/>
          </cell>
          <cell r="JH134" t="str">
            <v/>
          </cell>
          <cell r="JI134" t="str">
            <v/>
          </cell>
          <cell r="JJ134" t="str">
            <v/>
          </cell>
          <cell r="JK134" t="str">
            <v/>
          </cell>
          <cell r="JL134" t="str">
            <v/>
          </cell>
          <cell r="JM134" t="str">
            <v/>
          </cell>
          <cell r="JN134" t="str">
            <v/>
          </cell>
          <cell r="JO134" t="str">
            <v/>
          </cell>
          <cell r="JP134" t="str">
            <v/>
          </cell>
          <cell r="JQ134" t="str">
            <v/>
          </cell>
          <cell r="JR134" t="str">
            <v/>
          </cell>
          <cell r="JS134" t="str">
            <v/>
          </cell>
          <cell r="JT134" t="str">
            <v/>
          </cell>
          <cell r="JU134" t="str">
            <v/>
          </cell>
          <cell r="JV134" t="str">
            <v/>
          </cell>
          <cell r="JW134" t="str">
            <v/>
          </cell>
          <cell r="JX134" t="str">
            <v/>
          </cell>
          <cell r="JY134" t="str">
            <v/>
          </cell>
          <cell r="JZ134" t="str">
            <v/>
          </cell>
          <cell r="KA134" t="str">
            <v/>
          </cell>
          <cell r="KB134" t="str">
            <v/>
          </cell>
          <cell r="KC134" t="str">
            <v/>
          </cell>
          <cell r="KD134" t="str">
            <v/>
          </cell>
          <cell r="KE134" t="str">
            <v/>
          </cell>
          <cell r="KF134" t="str">
            <v/>
          </cell>
          <cell r="KG134" t="str">
            <v/>
          </cell>
          <cell r="KH134" t="str">
            <v/>
          </cell>
          <cell r="KI134" t="str">
            <v/>
          </cell>
          <cell r="KJ134" t="str">
            <v/>
          </cell>
          <cell r="KK134" t="str">
            <v/>
          </cell>
          <cell r="KL134" t="str">
            <v/>
          </cell>
          <cell r="KM134" t="str">
            <v/>
          </cell>
          <cell r="KN134" t="str">
            <v/>
          </cell>
          <cell r="KO134" t="str">
            <v/>
          </cell>
          <cell r="KP134" t="str">
            <v/>
          </cell>
          <cell r="KQ134" t="str">
            <v/>
          </cell>
          <cell r="KR134" t="str">
            <v/>
          </cell>
          <cell r="KS134" t="str">
            <v/>
          </cell>
          <cell r="KT134" t="str">
            <v/>
          </cell>
          <cell r="KU134" t="str">
            <v/>
          </cell>
          <cell r="KV134" t="str">
            <v/>
          </cell>
          <cell r="KW134" t="str">
            <v/>
          </cell>
          <cell r="KX134" t="str">
            <v/>
          </cell>
          <cell r="KY134">
            <v>7</v>
          </cell>
          <cell r="KZ134" t="str">
            <v>City</v>
          </cell>
          <cell r="LA134" t="str">
            <v>Horicon</v>
          </cell>
          <cell r="LB134">
            <v>161763</v>
          </cell>
          <cell r="LC134" t="str">
            <v>City</v>
          </cell>
          <cell r="LD134" t="str">
            <v>Horicon</v>
          </cell>
          <cell r="LE134">
            <v>37402</v>
          </cell>
          <cell r="LF134" t="str">
            <v/>
          </cell>
          <cell r="LG134" t="str">
            <v/>
          </cell>
          <cell r="LH134" t="str">
            <v/>
          </cell>
          <cell r="LI134" t="str">
            <v/>
          </cell>
          <cell r="LJ134" t="str">
            <v/>
          </cell>
          <cell r="LK134" t="str">
            <v/>
          </cell>
          <cell r="LL134" t="str">
            <v/>
          </cell>
          <cell r="LM134" t="str">
            <v/>
          </cell>
          <cell r="LN134" t="str">
            <v/>
          </cell>
          <cell r="LO134" t="str">
            <v/>
          </cell>
          <cell r="LP134" t="str">
            <v/>
          </cell>
          <cell r="LQ134" t="str">
            <v/>
          </cell>
          <cell r="LR134" t="str">
            <v/>
          </cell>
          <cell r="LS134" t="str">
            <v/>
          </cell>
          <cell r="LT134" t="str">
            <v/>
          </cell>
          <cell r="LU134">
            <v>199165</v>
          </cell>
          <cell r="LV134">
            <v>40934</v>
          </cell>
          <cell r="LW134" t="str">
            <v>Waukesha</v>
          </cell>
          <cell r="LX134">
            <v>104</v>
          </cell>
          <cell r="LY134" t="str">
            <v>Columbia</v>
          </cell>
          <cell r="LZ134">
            <v>167</v>
          </cell>
          <cell r="MA134" t="str">
            <v>Washington</v>
          </cell>
          <cell r="MB134">
            <v>789</v>
          </cell>
          <cell r="MC134" t="str">
            <v>Jefferson</v>
          </cell>
          <cell r="MD134">
            <v>88</v>
          </cell>
          <cell r="ME134" t="str">
            <v>Fond du Lac</v>
          </cell>
          <cell r="MF134">
            <v>731</v>
          </cell>
          <cell r="MG134" t="str">
            <v/>
          </cell>
          <cell r="MH134" t="str">
            <v/>
          </cell>
          <cell r="MI134" t="str">
            <v/>
          </cell>
          <cell r="MJ134" t="str">
            <v/>
          </cell>
          <cell r="MK134" t="str">
            <v/>
          </cell>
          <cell r="ML134" t="str">
            <v/>
          </cell>
          <cell r="MM134" t="str">
            <v/>
          </cell>
          <cell r="MN134" t="str">
            <v/>
          </cell>
          <cell r="MO134" t="str">
            <v/>
          </cell>
          <cell r="MP134" t="str">
            <v/>
          </cell>
          <cell r="MQ134">
            <v>1879</v>
          </cell>
          <cell r="MR134" t="str">
            <v/>
          </cell>
          <cell r="MS134">
            <v>0</v>
          </cell>
          <cell r="MT134" t="str">
            <v/>
          </cell>
          <cell r="MU134" t="str">
            <v/>
          </cell>
          <cell r="MV134" t="str">
            <v/>
          </cell>
          <cell r="MW134" t="str">
            <v/>
          </cell>
          <cell r="MX134" t="str">
            <v/>
          </cell>
          <cell r="MY134" t="str">
            <v/>
          </cell>
          <cell r="MZ134" t="str">
            <v/>
          </cell>
          <cell r="NA134" t="str">
            <v/>
          </cell>
          <cell r="NB134" t="str">
            <v/>
          </cell>
          <cell r="NC134">
            <v>0</v>
          </cell>
          <cell r="ND134" t="str">
            <v/>
          </cell>
          <cell r="NE134" t="str">
            <v/>
          </cell>
          <cell r="NF134">
            <v>0</v>
          </cell>
          <cell r="NG134" t="str">
            <v/>
          </cell>
          <cell r="NH134" t="str">
            <v/>
          </cell>
          <cell r="NI134" t="str">
            <v/>
          </cell>
          <cell r="NJ134" t="str">
            <v/>
          </cell>
          <cell r="NK134" t="str">
            <v/>
          </cell>
          <cell r="NL134" t="str">
            <v/>
          </cell>
          <cell r="NM134" t="str">
            <v/>
          </cell>
          <cell r="NN134" t="str">
            <v/>
          </cell>
          <cell r="NO134" t="str">
            <v/>
          </cell>
          <cell r="NP134">
            <v>0</v>
          </cell>
          <cell r="NQ134" t="str">
            <v>City of Horicon Muni Ct. - restitution</v>
          </cell>
          <cell r="NR134">
            <v>511</v>
          </cell>
          <cell r="NS134" t="str">
            <v/>
          </cell>
          <cell r="NT134" t="str">
            <v/>
          </cell>
          <cell r="NU134" t="str">
            <v/>
          </cell>
          <cell r="NV134" t="str">
            <v/>
          </cell>
          <cell r="NW134" t="str">
            <v/>
          </cell>
          <cell r="NX134" t="str">
            <v/>
          </cell>
          <cell r="NY134">
            <v>511</v>
          </cell>
          <cell r="NZ134">
            <v>2269</v>
          </cell>
          <cell r="OA134">
            <v>21152</v>
          </cell>
          <cell r="OB134">
            <v>265910</v>
          </cell>
        </row>
        <row r="135">
          <cell r="BM135" t="str">
            <v>WI0388</v>
          </cell>
          <cell r="BN135" t="str">
            <v/>
          </cell>
          <cell r="BO135" t="str">
            <v/>
          </cell>
          <cell r="BP135" t="str">
            <v>03</v>
          </cell>
          <cell r="BQ135" t="str">
            <v>WI</v>
          </cell>
          <cell r="BR135" t="str">
            <v/>
          </cell>
          <cell r="BS135" t="str">
            <v/>
          </cell>
          <cell r="BT135" t="str">
            <v>2019</v>
          </cell>
          <cell r="BU135" t="str">
            <v/>
          </cell>
          <cell r="BV135">
            <v>2</v>
          </cell>
          <cell r="BW135" t="str">
            <v/>
          </cell>
          <cell r="BX135" t="str">
            <v/>
          </cell>
          <cell r="BY135" t="str">
            <v/>
          </cell>
          <cell r="BZ135" t="str">
            <v/>
          </cell>
          <cell r="CA135" t="str">
            <v>Mid-Wisconsin Federated Library System</v>
          </cell>
          <cell r="CB135" t="str">
            <v>Hustisford Community Library</v>
          </cell>
          <cell r="CC135" t="str">
            <v>Ms</v>
          </cell>
          <cell r="CD135" t="str">
            <v>Annie</v>
          </cell>
          <cell r="CE135" t="str">
            <v>Bahringer</v>
          </cell>
          <cell r="CF135" t="str">
            <v>abahringer@monarchlibraries.org</v>
          </cell>
          <cell r="CG135" t="str">
            <v/>
          </cell>
          <cell r="CH135" t="str">
            <v/>
          </cell>
          <cell r="CI135" t="str">
            <v/>
          </cell>
          <cell r="CJ135" t="str">
            <v/>
          </cell>
          <cell r="CK135" t="str">
            <v/>
          </cell>
          <cell r="CL135" t="str">
            <v/>
          </cell>
          <cell r="CM135" t="str">
            <v>609 W. Juneau St.</v>
          </cell>
          <cell r="CN135" t="str">
            <v>609 W. Juneau St.</v>
          </cell>
          <cell r="CO135" t="str">
            <v>Hustisford</v>
          </cell>
          <cell r="CP135" t="str">
            <v>53034</v>
          </cell>
          <cell r="CQ135" t="str">
            <v>9710</v>
          </cell>
          <cell r="CR135" t="str">
            <v>Dodge</v>
          </cell>
          <cell r="CS135" t="str">
            <v>WI</v>
          </cell>
          <cell r="CT135" t="str">
            <v>(920)349-3463</v>
          </cell>
          <cell r="CU135" t="str">
            <v/>
          </cell>
          <cell r="CV135" t="str">
            <v/>
          </cell>
          <cell r="CW135" t="str">
            <v>(920)349-9009</v>
          </cell>
          <cell r="CX135">
            <v>6000</v>
          </cell>
          <cell r="CY135">
            <v>0</v>
          </cell>
          <cell r="CZ135" t="str">
            <v>CE</v>
          </cell>
          <cell r="DA135">
            <v>39</v>
          </cell>
          <cell r="DB135">
            <v>52</v>
          </cell>
          <cell r="DC135" t="str">
            <v/>
          </cell>
          <cell r="DD135">
            <v>52</v>
          </cell>
          <cell r="DE135" t="str">
            <v/>
          </cell>
          <cell r="DF135">
            <v>2028</v>
          </cell>
          <cell r="DG135">
            <v>2028</v>
          </cell>
          <cell r="DH135" t="str">
            <v/>
          </cell>
          <cell r="DI135">
            <v>22413</v>
          </cell>
          <cell r="DJ135">
            <v>1458</v>
          </cell>
          <cell r="DK135">
            <v>155074</v>
          </cell>
          <cell r="DL135">
            <v>1867</v>
          </cell>
          <cell r="DM135">
            <v>54</v>
          </cell>
          <cell r="DN135">
            <v>88713</v>
          </cell>
          <cell r="DO135">
            <v>6095</v>
          </cell>
          <cell r="DP135">
            <v>418</v>
          </cell>
          <cell r="DQ135">
            <v>952</v>
          </cell>
          <cell r="DR135">
            <v>143</v>
          </cell>
          <cell r="DS135" t="str">
            <v/>
          </cell>
          <cell r="DT135" t="str">
            <v>puppets, watt readers</v>
          </cell>
          <cell r="DU135" t="str">
            <v/>
          </cell>
          <cell r="DV135" t="str">
            <v/>
          </cell>
          <cell r="DW135" t="str">
            <v/>
          </cell>
          <cell r="DX135" t="str">
            <v/>
          </cell>
          <cell r="DY135">
            <v>0</v>
          </cell>
          <cell r="DZ135">
            <v>2</v>
          </cell>
          <cell r="EA135">
            <v>50</v>
          </cell>
          <cell r="EB135">
            <v>52</v>
          </cell>
          <cell r="EC135">
            <v>88</v>
          </cell>
          <cell r="ED135">
            <v>275397</v>
          </cell>
          <cell r="EE135">
            <v>8.1384300000000007E-2</v>
          </cell>
          <cell r="EF135">
            <v>2</v>
          </cell>
          <cell r="EG135" t="str">
            <v/>
          </cell>
          <cell r="EH135">
            <v>88</v>
          </cell>
          <cell r="EI135">
            <v>1930</v>
          </cell>
          <cell r="EJ135">
            <v>38722</v>
          </cell>
          <cell r="EK135">
            <v>15409</v>
          </cell>
          <cell r="EL135" t="str">
            <v/>
          </cell>
          <cell r="EM135" t="str">
            <v/>
          </cell>
          <cell r="EN135" t="str">
            <v/>
          </cell>
          <cell r="EO135" t="str">
            <v>Categorized ILL Transactions</v>
          </cell>
          <cell r="EP135">
            <v>6742</v>
          </cell>
          <cell r="EQ135">
            <v>7747</v>
          </cell>
          <cell r="ER135">
            <v>170</v>
          </cell>
          <cell r="ES135">
            <v>302</v>
          </cell>
          <cell r="ET135" t="str">
            <v/>
          </cell>
          <cell r="EU135" t="str">
            <v/>
          </cell>
          <cell r="EV135">
            <v>6912</v>
          </cell>
          <cell r="EW135">
            <v>8049</v>
          </cell>
          <cell r="EX135" t="str">
            <v/>
          </cell>
          <cell r="EY135" t="str">
            <v/>
          </cell>
          <cell r="EZ135">
            <v>1431</v>
          </cell>
          <cell r="FA135">
            <v>581</v>
          </cell>
          <cell r="FB135">
            <v>2012</v>
          </cell>
          <cell r="FC135" t="str">
            <v>Actual Count</v>
          </cell>
          <cell r="FD135">
            <v>2646</v>
          </cell>
          <cell r="FE135" t="str">
            <v>Actual Count</v>
          </cell>
          <cell r="FF135">
            <v>29942</v>
          </cell>
          <cell r="FG135" t="str">
            <v>Actual Count</v>
          </cell>
          <cell r="FH135">
            <v>1053</v>
          </cell>
          <cell r="FI135" t="str">
            <v>2</v>
          </cell>
          <cell r="FJ135">
            <v>688</v>
          </cell>
          <cell r="FK135">
            <v>39642</v>
          </cell>
          <cell r="FL135" t="str">
            <v/>
          </cell>
          <cell r="FM135" t="str">
            <v/>
          </cell>
          <cell r="FN135">
            <v>0</v>
          </cell>
          <cell r="FO135">
            <v>941</v>
          </cell>
          <cell r="FP135">
            <v>27</v>
          </cell>
          <cell r="FQ135">
            <v>968</v>
          </cell>
          <cell r="FR135">
            <v>1707</v>
          </cell>
          <cell r="FS135">
            <v>1556</v>
          </cell>
          <cell r="FT135">
            <v>9</v>
          </cell>
          <cell r="FU135">
            <v>3272</v>
          </cell>
          <cell r="FV135">
            <v>199</v>
          </cell>
          <cell r="FW135">
            <v>4240</v>
          </cell>
          <cell r="FX135">
            <v>41994</v>
          </cell>
          <cell r="FY135">
            <v>42962</v>
          </cell>
          <cell r="FZ135">
            <v>109</v>
          </cell>
          <cell r="GA135">
            <v>16</v>
          </cell>
          <cell r="GB135">
            <v>84</v>
          </cell>
          <cell r="GC135">
            <v>209</v>
          </cell>
          <cell r="GD135">
            <v>1697</v>
          </cell>
          <cell r="GE135">
            <v>88</v>
          </cell>
          <cell r="GF135">
            <v>548</v>
          </cell>
          <cell r="GG135">
            <v>2333</v>
          </cell>
          <cell r="GH135">
            <v>8</v>
          </cell>
          <cell r="GI135">
            <v>8</v>
          </cell>
          <cell r="GJ135" t="str">
            <v>Mr.</v>
          </cell>
          <cell r="GK135" t="str">
            <v>David</v>
          </cell>
          <cell r="GL135" t="str">
            <v>Margelofsky</v>
          </cell>
          <cell r="GM135" t="str">
            <v>N4599 Hazelwood Rd</v>
          </cell>
          <cell r="GN135" t="str">
            <v>Hustisford</v>
          </cell>
          <cell r="GO135" t="str">
            <v>53034</v>
          </cell>
          <cell r="GP135" t="str">
            <v>davemargo8@gmail.com</v>
          </cell>
          <cell r="GQ135" t="str">
            <v>Mrs.</v>
          </cell>
          <cell r="GR135" t="str">
            <v>Lorelei</v>
          </cell>
          <cell r="GS135" t="str">
            <v>McKinley</v>
          </cell>
          <cell r="GT135" t="str">
            <v>P.O.Box 374</v>
          </cell>
          <cell r="GU135" t="str">
            <v>Hustisford</v>
          </cell>
          <cell r="GV135" t="str">
            <v>53034</v>
          </cell>
          <cell r="GW135" t="str">
            <v>lmckinley_5@msn.com</v>
          </cell>
          <cell r="GX135" t="str">
            <v>Mrs.</v>
          </cell>
          <cell r="GY135" t="str">
            <v>Mary</v>
          </cell>
          <cell r="GZ135" t="str">
            <v>Jensen</v>
          </cell>
          <cell r="HA135" t="str">
            <v>315 S. Hustis</v>
          </cell>
          <cell r="HB135" t="str">
            <v>Hustisford</v>
          </cell>
          <cell r="HC135" t="str">
            <v>53034</v>
          </cell>
          <cell r="HD135" t="str">
            <v>marylouise1938@charter.net</v>
          </cell>
          <cell r="HE135" t="str">
            <v>Mrs.</v>
          </cell>
          <cell r="HF135" t="str">
            <v>Mary Beth</v>
          </cell>
          <cell r="HG135" t="str">
            <v>Gehl</v>
          </cell>
          <cell r="HH135" t="str">
            <v>W2902 Indian Rd</v>
          </cell>
          <cell r="HI135" t="str">
            <v>Hustisford</v>
          </cell>
          <cell r="HJ135" t="str">
            <v>53034</v>
          </cell>
          <cell r="HK135" t="str">
            <v>marybethgehl@gmail.com</v>
          </cell>
          <cell r="HL135" t="str">
            <v>Mrs.</v>
          </cell>
          <cell r="HM135" t="str">
            <v>Anne</v>
          </cell>
          <cell r="HN135" t="str">
            <v>Roberson</v>
          </cell>
          <cell r="HO135" t="str">
            <v>537 W Juneau St. Unit A</v>
          </cell>
          <cell r="HP135" t="str">
            <v>Hustisford</v>
          </cell>
          <cell r="HQ135" t="str">
            <v>53034</v>
          </cell>
          <cell r="HR135" t="str">
            <v>dewanne2@gmail.com</v>
          </cell>
          <cell r="HS135" t="str">
            <v>Ms.</v>
          </cell>
          <cell r="HT135" t="str">
            <v>Heather</v>
          </cell>
          <cell r="HU135" t="str">
            <v>Cramer</v>
          </cell>
          <cell r="HV135" t="str">
            <v>PO Box 326, 845 S. Lake St</v>
          </cell>
          <cell r="HW135" t="str">
            <v>Hustisford</v>
          </cell>
          <cell r="HX135" t="str">
            <v>53034</v>
          </cell>
          <cell r="HY135" t="str">
            <v>cramerh@hustisford.k12.wi.us</v>
          </cell>
          <cell r="HZ135" t="str">
            <v>Mrs.</v>
          </cell>
          <cell r="IA135" t="str">
            <v>Rebecca</v>
          </cell>
          <cell r="IB135" t="str">
            <v>Glauvitz</v>
          </cell>
          <cell r="IC135" t="str">
            <v>N4311 Oak Lawn Estates</v>
          </cell>
          <cell r="ID135" t="str">
            <v>Hustisford</v>
          </cell>
          <cell r="IE135" t="str">
            <v>53034</v>
          </cell>
          <cell r="IF135" t="str">
            <v>erglauv@frontier.com</v>
          </cell>
          <cell r="IG135" t="str">
            <v/>
          </cell>
          <cell r="IH135" t="str">
            <v/>
          </cell>
          <cell r="II135" t="str">
            <v/>
          </cell>
          <cell r="IJ135" t="str">
            <v/>
          </cell>
          <cell r="IK135" t="str">
            <v/>
          </cell>
          <cell r="IL135" t="str">
            <v/>
          </cell>
          <cell r="IM135" t="str">
            <v/>
          </cell>
          <cell r="IN135" t="str">
            <v/>
          </cell>
          <cell r="IO135" t="str">
            <v/>
          </cell>
          <cell r="IP135" t="str">
            <v/>
          </cell>
          <cell r="IQ135" t="str">
            <v/>
          </cell>
          <cell r="IR135" t="str">
            <v/>
          </cell>
          <cell r="IS135" t="str">
            <v/>
          </cell>
          <cell r="IT135" t="str">
            <v/>
          </cell>
          <cell r="IU135" t="str">
            <v/>
          </cell>
          <cell r="IV135" t="str">
            <v/>
          </cell>
          <cell r="IW135" t="str">
            <v/>
          </cell>
          <cell r="IX135" t="str">
            <v/>
          </cell>
          <cell r="IY135" t="str">
            <v/>
          </cell>
          <cell r="IZ135" t="str">
            <v/>
          </cell>
          <cell r="JA135" t="str">
            <v/>
          </cell>
          <cell r="JB135" t="str">
            <v/>
          </cell>
          <cell r="JC135" t="str">
            <v/>
          </cell>
          <cell r="JD135" t="str">
            <v/>
          </cell>
          <cell r="JE135" t="str">
            <v/>
          </cell>
          <cell r="JF135" t="str">
            <v/>
          </cell>
          <cell r="JG135" t="str">
            <v/>
          </cell>
          <cell r="JH135" t="str">
            <v/>
          </cell>
          <cell r="JI135" t="str">
            <v/>
          </cell>
          <cell r="JJ135" t="str">
            <v/>
          </cell>
          <cell r="JK135" t="str">
            <v/>
          </cell>
          <cell r="JL135" t="str">
            <v/>
          </cell>
          <cell r="JM135" t="str">
            <v/>
          </cell>
          <cell r="JN135" t="str">
            <v/>
          </cell>
          <cell r="JO135" t="str">
            <v/>
          </cell>
          <cell r="JP135" t="str">
            <v/>
          </cell>
          <cell r="JQ135" t="str">
            <v/>
          </cell>
          <cell r="JR135" t="str">
            <v/>
          </cell>
          <cell r="JS135" t="str">
            <v/>
          </cell>
          <cell r="JT135" t="str">
            <v/>
          </cell>
          <cell r="JU135" t="str">
            <v/>
          </cell>
          <cell r="JV135" t="str">
            <v/>
          </cell>
          <cell r="JW135" t="str">
            <v/>
          </cell>
          <cell r="JX135" t="str">
            <v/>
          </cell>
          <cell r="JY135" t="str">
            <v/>
          </cell>
          <cell r="JZ135" t="str">
            <v/>
          </cell>
          <cell r="KA135" t="str">
            <v/>
          </cell>
          <cell r="KB135" t="str">
            <v/>
          </cell>
          <cell r="KC135" t="str">
            <v/>
          </cell>
          <cell r="KD135" t="str">
            <v/>
          </cell>
          <cell r="KE135" t="str">
            <v/>
          </cell>
          <cell r="KF135" t="str">
            <v/>
          </cell>
          <cell r="KG135" t="str">
            <v/>
          </cell>
          <cell r="KH135" t="str">
            <v/>
          </cell>
          <cell r="KI135" t="str">
            <v/>
          </cell>
          <cell r="KJ135" t="str">
            <v/>
          </cell>
          <cell r="KK135" t="str">
            <v/>
          </cell>
          <cell r="KL135" t="str">
            <v/>
          </cell>
          <cell r="KM135" t="str">
            <v/>
          </cell>
          <cell r="KN135" t="str">
            <v/>
          </cell>
          <cell r="KO135" t="str">
            <v/>
          </cell>
          <cell r="KP135" t="str">
            <v/>
          </cell>
          <cell r="KQ135" t="str">
            <v/>
          </cell>
          <cell r="KR135" t="str">
            <v/>
          </cell>
          <cell r="KS135" t="str">
            <v/>
          </cell>
          <cell r="KT135" t="str">
            <v/>
          </cell>
          <cell r="KU135" t="str">
            <v/>
          </cell>
          <cell r="KV135" t="str">
            <v/>
          </cell>
          <cell r="KW135" t="str">
            <v/>
          </cell>
          <cell r="KX135" t="str">
            <v/>
          </cell>
          <cell r="KY135">
            <v>7</v>
          </cell>
          <cell r="KZ135" t="str">
            <v>Village</v>
          </cell>
          <cell r="LA135" t="str">
            <v>Hustisford</v>
          </cell>
          <cell r="LB135">
            <v>54000</v>
          </cell>
          <cell r="LC135" t="str">
            <v>Town</v>
          </cell>
          <cell r="LD135" t="str">
            <v>Hustisford</v>
          </cell>
          <cell r="LE135">
            <v>54000</v>
          </cell>
          <cell r="LF135" t="str">
            <v/>
          </cell>
          <cell r="LG135" t="str">
            <v/>
          </cell>
          <cell r="LH135" t="str">
            <v/>
          </cell>
          <cell r="LI135" t="str">
            <v/>
          </cell>
          <cell r="LJ135" t="str">
            <v/>
          </cell>
          <cell r="LK135" t="str">
            <v/>
          </cell>
          <cell r="LL135" t="str">
            <v/>
          </cell>
          <cell r="LM135" t="str">
            <v/>
          </cell>
          <cell r="LN135" t="str">
            <v/>
          </cell>
          <cell r="LO135" t="str">
            <v/>
          </cell>
          <cell r="LP135" t="str">
            <v/>
          </cell>
          <cell r="LQ135" t="str">
            <v/>
          </cell>
          <cell r="LR135" t="str">
            <v/>
          </cell>
          <cell r="LS135" t="str">
            <v/>
          </cell>
          <cell r="LT135" t="str">
            <v/>
          </cell>
          <cell r="LU135">
            <v>108000</v>
          </cell>
          <cell r="LV135">
            <v>53949</v>
          </cell>
          <cell r="LW135" t="str">
            <v>Washington</v>
          </cell>
          <cell r="LX135">
            <v>147</v>
          </cell>
          <cell r="LY135" t="str">
            <v>Jefferson</v>
          </cell>
          <cell r="LZ135">
            <v>246</v>
          </cell>
          <cell r="MA135" t="str">
            <v>Waukesha</v>
          </cell>
          <cell r="MB135">
            <v>460</v>
          </cell>
          <cell r="MC135" t="str">
            <v/>
          </cell>
          <cell r="MD135" t="str">
            <v/>
          </cell>
          <cell r="ME135" t="str">
            <v/>
          </cell>
          <cell r="MF135" t="str">
            <v/>
          </cell>
          <cell r="MG135" t="str">
            <v/>
          </cell>
          <cell r="MH135" t="str">
            <v/>
          </cell>
          <cell r="MI135" t="str">
            <v/>
          </cell>
          <cell r="MJ135" t="str">
            <v/>
          </cell>
          <cell r="MK135" t="str">
            <v/>
          </cell>
          <cell r="ML135" t="str">
            <v/>
          </cell>
          <cell r="MM135" t="str">
            <v/>
          </cell>
          <cell r="MN135" t="str">
            <v/>
          </cell>
          <cell r="MO135" t="str">
            <v/>
          </cell>
          <cell r="MP135" t="str">
            <v/>
          </cell>
          <cell r="MQ135">
            <v>853</v>
          </cell>
          <cell r="MR135" t="str">
            <v/>
          </cell>
          <cell r="MS135">
            <v>0</v>
          </cell>
          <cell r="MT135" t="str">
            <v/>
          </cell>
          <cell r="MU135" t="str">
            <v/>
          </cell>
          <cell r="MV135" t="str">
            <v/>
          </cell>
          <cell r="MW135" t="str">
            <v/>
          </cell>
          <cell r="MX135" t="str">
            <v/>
          </cell>
          <cell r="MY135" t="str">
            <v/>
          </cell>
          <cell r="MZ135" t="str">
            <v/>
          </cell>
          <cell r="NA135" t="str">
            <v/>
          </cell>
          <cell r="NB135" t="str">
            <v/>
          </cell>
          <cell r="NC135">
            <v>0</v>
          </cell>
          <cell r="ND135" t="str">
            <v/>
          </cell>
          <cell r="NE135" t="str">
            <v/>
          </cell>
          <cell r="NF135">
            <v>0</v>
          </cell>
          <cell r="NG135" t="str">
            <v/>
          </cell>
          <cell r="NH135" t="str">
            <v/>
          </cell>
          <cell r="NI135" t="str">
            <v/>
          </cell>
          <cell r="NJ135" t="str">
            <v/>
          </cell>
          <cell r="NK135" t="str">
            <v/>
          </cell>
          <cell r="NL135" t="str">
            <v/>
          </cell>
          <cell r="NM135" t="str">
            <v/>
          </cell>
          <cell r="NN135" t="str">
            <v/>
          </cell>
          <cell r="NO135" t="str">
            <v/>
          </cell>
          <cell r="NP135">
            <v>0</v>
          </cell>
          <cell r="NQ135" t="str">
            <v/>
          </cell>
          <cell r="NR135" t="str">
            <v/>
          </cell>
          <cell r="NS135" t="str">
            <v/>
          </cell>
          <cell r="NT135" t="str">
            <v/>
          </cell>
          <cell r="NU135" t="str">
            <v/>
          </cell>
          <cell r="NV135" t="str">
            <v/>
          </cell>
          <cell r="NW135" t="str">
            <v/>
          </cell>
          <cell r="NX135" t="str">
            <v/>
          </cell>
          <cell r="NY135" t="str">
            <v/>
          </cell>
          <cell r="NZ135">
            <v>3828</v>
          </cell>
          <cell r="OA135">
            <v>14568</v>
          </cell>
          <cell r="OB135">
            <v>181198</v>
          </cell>
        </row>
        <row r="136">
          <cell r="BM136" t="str">
            <v>WI0389</v>
          </cell>
          <cell r="BN136" t="str">
            <v/>
          </cell>
          <cell r="BO136" t="str">
            <v/>
          </cell>
          <cell r="BP136" t="str">
            <v>03</v>
          </cell>
          <cell r="BQ136" t="str">
            <v>WI</v>
          </cell>
          <cell r="BR136" t="str">
            <v/>
          </cell>
          <cell r="BS136" t="str">
            <v/>
          </cell>
          <cell r="BT136" t="str">
            <v>2019</v>
          </cell>
          <cell r="BU136" t="str">
            <v/>
          </cell>
          <cell r="BV136">
            <v>2</v>
          </cell>
          <cell r="BW136" t="str">
            <v/>
          </cell>
          <cell r="BX136" t="str">
            <v/>
          </cell>
          <cell r="BY136" t="str">
            <v/>
          </cell>
          <cell r="BZ136" t="str">
            <v/>
          </cell>
          <cell r="CA136" t="str">
            <v>Mid-Wisconsin Federated Library System</v>
          </cell>
          <cell r="CB136" t="str">
            <v>Iron Ridge Public Library</v>
          </cell>
          <cell r="CC136" t="str">
            <v>Ms</v>
          </cell>
          <cell r="CD136" t="str">
            <v>Elizabeth</v>
          </cell>
          <cell r="CE136" t="str">
            <v>Daniels</v>
          </cell>
          <cell r="CF136" t="str">
            <v>edaniels@monarchlibraries.org</v>
          </cell>
          <cell r="CG136" t="str">
            <v/>
          </cell>
          <cell r="CH136" t="str">
            <v/>
          </cell>
          <cell r="CI136" t="str">
            <v/>
          </cell>
          <cell r="CJ136" t="str">
            <v/>
          </cell>
          <cell r="CK136" t="str">
            <v/>
          </cell>
          <cell r="CL136" t="str">
            <v/>
          </cell>
          <cell r="CM136" t="str">
            <v>205 Park St.</v>
          </cell>
          <cell r="CN136" t="str">
            <v>PO Box 247</v>
          </cell>
          <cell r="CO136" t="str">
            <v>Iron Ridge</v>
          </cell>
          <cell r="CP136" t="str">
            <v>53035</v>
          </cell>
          <cell r="CQ136" t="str">
            <v>0247</v>
          </cell>
          <cell r="CR136" t="str">
            <v>Dodge</v>
          </cell>
          <cell r="CS136" t="str">
            <v>WI</v>
          </cell>
          <cell r="CT136" t="str">
            <v>(920)387-3637</v>
          </cell>
          <cell r="CU136" t="str">
            <v/>
          </cell>
          <cell r="CV136" t="str">
            <v/>
          </cell>
          <cell r="CW136" t="str">
            <v/>
          </cell>
          <cell r="CX136">
            <v>2500</v>
          </cell>
          <cell r="CY136">
            <v>0</v>
          </cell>
          <cell r="CZ136" t="str">
            <v>CE</v>
          </cell>
          <cell r="DA136">
            <v>24</v>
          </cell>
          <cell r="DB136">
            <v>52</v>
          </cell>
          <cell r="DC136" t="str">
            <v/>
          </cell>
          <cell r="DD136">
            <v>52</v>
          </cell>
          <cell r="DE136" t="str">
            <v/>
          </cell>
          <cell r="DF136">
            <v>1248</v>
          </cell>
          <cell r="DG136">
            <v>1248</v>
          </cell>
          <cell r="DH136" t="str">
            <v/>
          </cell>
          <cell r="DI136">
            <v>21678</v>
          </cell>
          <cell r="DJ136">
            <v>275</v>
          </cell>
          <cell r="DK136">
            <v>155074</v>
          </cell>
          <cell r="DL136">
            <v>822</v>
          </cell>
          <cell r="DM136">
            <v>2</v>
          </cell>
          <cell r="DN136">
            <v>88713</v>
          </cell>
          <cell r="DO136">
            <v>3315</v>
          </cell>
          <cell r="DP136">
            <v>97</v>
          </cell>
          <cell r="DQ136">
            <v>952</v>
          </cell>
          <cell r="DR136">
            <v>86</v>
          </cell>
          <cell r="DS136" t="str">
            <v/>
          </cell>
          <cell r="DT136" t="str">
            <v>kits, puzzles, software (CD-ROMS)</v>
          </cell>
          <cell r="DU136" t="str">
            <v/>
          </cell>
          <cell r="DV136" t="str">
            <v/>
          </cell>
          <cell r="DW136" t="str">
            <v/>
          </cell>
          <cell r="DX136" t="str">
            <v/>
          </cell>
          <cell r="DY136">
            <v>0</v>
          </cell>
          <cell r="DZ136">
            <v>2</v>
          </cell>
          <cell r="EA136">
            <v>50</v>
          </cell>
          <cell r="EB136">
            <v>52</v>
          </cell>
          <cell r="EC136">
            <v>1</v>
          </cell>
          <cell r="ED136">
            <v>270693</v>
          </cell>
          <cell r="EE136">
            <v>8.0083299999999996E-2</v>
          </cell>
          <cell r="EF136">
            <v>2</v>
          </cell>
          <cell r="EG136" t="str">
            <v/>
          </cell>
          <cell r="EH136">
            <v>1</v>
          </cell>
          <cell r="EI136">
            <v>374</v>
          </cell>
          <cell r="EJ136">
            <v>6913</v>
          </cell>
          <cell r="EK136">
            <v>2723</v>
          </cell>
          <cell r="EL136" t="str">
            <v/>
          </cell>
          <cell r="EM136" t="str">
            <v/>
          </cell>
          <cell r="EN136" t="str">
            <v/>
          </cell>
          <cell r="EO136" t="str">
            <v>Categorized ILL Transactions</v>
          </cell>
          <cell r="EP136">
            <v>3206</v>
          </cell>
          <cell r="EQ136">
            <v>1627</v>
          </cell>
          <cell r="ER136">
            <v>169</v>
          </cell>
          <cell r="ES136">
            <v>15</v>
          </cell>
          <cell r="ET136">
            <v>0</v>
          </cell>
          <cell r="EU136">
            <v>0</v>
          </cell>
          <cell r="EV136">
            <v>3375</v>
          </cell>
          <cell r="EW136">
            <v>1642</v>
          </cell>
          <cell r="EX136" t="str">
            <v/>
          </cell>
          <cell r="EY136" t="str">
            <v/>
          </cell>
          <cell r="EZ136">
            <v>556</v>
          </cell>
          <cell r="FA136">
            <v>253</v>
          </cell>
          <cell r="FB136">
            <v>809</v>
          </cell>
          <cell r="FC136" t="str">
            <v>Actual Count</v>
          </cell>
          <cell r="FD136">
            <v>514</v>
          </cell>
          <cell r="FE136" t="str">
            <v>Actual Count</v>
          </cell>
          <cell r="FF136">
            <v>2857</v>
          </cell>
          <cell r="FG136" t="str">
            <v>Actual Count</v>
          </cell>
          <cell r="FH136">
            <v>389</v>
          </cell>
          <cell r="FI136" t="str">
            <v>0</v>
          </cell>
          <cell r="FJ136" t="str">
            <v/>
          </cell>
          <cell r="FK136">
            <v>34127</v>
          </cell>
          <cell r="FL136" t="str">
            <v/>
          </cell>
          <cell r="FM136" t="str">
            <v/>
          </cell>
          <cell r="FN136">
            <v>0</v>
          </cell>
          <cell r="FO136">
            <v>1</v>
          </cell>
          <cell r="FP136">
            <v>96</v>
          </cell>
          <cell r="FQ136">
            <v>97</v>
          </cell>
          <cell r="FR136">
            <v>394</v>
          </cell>
          <cell r="FS136">
            <v>261</v>
          </cell>
          <cell r="FT136">
            <v>0</v>
          </cell>
          <cell r="FU136">
            <v>655</v>
          </cell>
          <cell r="FV136">
            <v>42</v>
          </cell>
          <cell r="FW136">
            <v>752</v>
          </cell>
          <cell r="FX136">
            <v>7568</v>
          </cell>
          <cell r="FY136">
            <v>7665</v>
          </cell>
          <cell r="FZ136">
            <v>4</v>
          </cell>
          <cell r="GA136">
            <v>0</v>
          </cell>
          <cell r="GB136">
            <v>13</v>
          </cell>
          <cell r="GC136">
            <v>17</v>
          </cell>
          <cell r="GD136">
            <v>23</v>
          </cell>
          <cell r="GE136">
            <v>0</v>
          </cell>
          <cell r="GF136">
            <v>181</v>
          </cell>
          <cell r="GG136">
            <v>204</v>
          </cell>
          <cell r="GH136">
            <v>4</v>
          </cell>
          <cell r="GI136">
            <v>4</v>
          </cell>
          <cell r="GJ136" t="str">
            <v>Ms.</v>
          </cell>
          <cell r="GK136" t="str">
            <v>Laura</v>
          </cell>
          <cell r="GL136" t="str">
            <v>Sellnow</v>
          </cell>
          <cell r="GM136" t="str">
            <v>110 Westgate Drive</v>
          </cell>
          <cell r="GN136" t="str">
            <v>Iron Ridge</v>
          </cell>
          <cell r="GO136" t="str">
            <v>53035-9740</v>
          </cell>
          <cell r="GP136" t="str">
            <v>larand@charter.net</v>
          </cell>
          <cell r="GQ136" t="str">
            <v>Ms.</v>
          </cell>
          <cell r="GR136" t="str">
            <v>Marie</v>
          </cell>
          <cell r="GS136" t="str">
            <v>Cookson</v>
          </cell>
          <cell r="GT136" t="str">
            <v>N3736 County DJ</v>
          </cell>
          <cell r="GU136" t="str">
            <v>Juneau</v>
          </cell>
          <cell r="GV136" t="str">
            <v>53039-9534</v>
          </cell>
          <cell r="GW136" t="str">
            <v>mcookson@horicon.k12.wi.us</v>
          </cell>
          <cell r="GX136" t="str">
            <v>Mr.</v>
          </cell>
          <cell r="GY136" t="str">
            <v>Brian</v>
          </cell>
          <cell r="GZ136" t="str">
            <v>Esselman</v>
          </cell>
          <cell r="HA136" t="str">
            <v>202 N. Main Street</v>
          </cell>
          <cell r="HB136" t="str">
            <v>Iron Ridge</v>
          </cell>
          <cell r="HC136" t="str">
            <v>53035-9531</v>
          </cell>
          <cell r="HD136" t="str">
            <v>BrianEsselman@gmail.com</v>
          </cell>
          <cell r="HE136" t="str">
            <v>Mr.</v>
          </cell>
          <cell r="HF136" t="str">
            <v>Richard</v>
          </cell>
          <cell r="HG136" t="str">
            <v>Skinner</v>
          </cell>
          <cell r="HH136" t="str">
            <v>203 Watertower Circle</v>
          </cell>
          <cell r="HI136" t="str">
            <v>Iron Ridge</v>
          </cell>
          <cell r="HJ136" t="str">
            <v>53035-9643</v>
          </cell>
          <cell r="HK136" t="str">
            <v>R-Skinner@charter.net</v>
          </cell>
          <cell r="HL136" t="str">
            <v>Mr.</v>
          </cell>
          <cell r="HM136" t="str">
            <v>vacancy</v>
          </cell>
          <cell r="HN136" t="str">
            <v/>
          </cell>
          <cell r="HO136" t="str">
            <v/>
          </cell>
          <cell r="HP136" t="str">
            <v/>
          </cell>
          <cell r="HQ136" t="str">
            <v/>
          </cell>
          <cell r="HR136" t="str">
            <v/>
          </cell>
          <cell r="HS136" t="str">
            <v/>
          </cell>
          <cell r="HT136" t="str">
            <v/>
          </cell>
          <cell r="HU136" t="str">
            <v/>
          </cell>
          <cell r="HV136" t="str">
            <v/>
          </cell>
          <cell r="HW136" t="str">
            <v/>
          </cell>
          <cell r="HX136" t="str">
            <v/>
          </cell>
          <cell r="HY136" t="str">
            <v/>
          </cell>
          <cell r="HZ136" t="str">
            <v/>
          </cell>
          <cell r="IA136" t="str">
            <v/>
          </cell>
          <cell r="IB136" t="str">
            <v/>
          </cell>
          <cell r="IC136" t="str">
            <v/>
          </cell>
          <cell r="ID136" t="str">
            <v/>
          </cell>
          <cell r="IE136" t="str">
            <v/>
          </cell>
          <cell r="IF136" t="str">
            <v/>
          </cell>
          <cell r="IG136" t="str">
            <v/>
          </cell>
          <cell r="IH136" t="str">
            <v/>
          </cell>
          <cell r="II136" t="str">
            <v/>
          </cell>
          <cell r="IJ136" t="str">
            <v/>
          </cell>
          <cell r="IK136" t="str">
            <v/>
          </cell>
          <cell r="IL136" t="str">
            <v/>
          </cell>
          <cell r="IM136" t="str">
            <v/>
          </cell>
          <cell r="IN136" t="str">
            <v/>
          </cell>
          <cell r="IO136" t="str">
            <v/>
          </cell>
          <cell r="IP136" t="str">
            <v/>
          </cell>
          <cell r="IQ136" t="str">
            <v/>
          </cell>
          <cell r="IR136" t="str">
            <v/>
          </cell>
          <cell r="IS136" t="str">
            <v/>
          </cell>
          <cell r="IT136" t="str">
            <v/>
          </cell>
          <cell r="IU136" t="str">
            <v/>
          </cell>
          <cell r="IV136" t="str">
            <v/>
          </cell>
          <cell r="IW136" t="str">
            <v/>
          </cell>
          <cell r="IX136" t="str">
            <v/>
          </cell>
          <cell r="IY136" t="str">
            <v/>
          </cell>
          <cell r="IZ136" t="str">
            <v/>
          </cell>
          <cell r="JA136" t="str">
            <v/>
          </cell>
          <cell r="JB136" t="str">
            <v/>
          </cell>
          <cell r="JC136" t="str">
            <v/>
          </cell>
          <cell r="JD136" t="str">
            <v/>
          </cell>
          <cell r="JE136" t="str">
            <v/>
          </cell>
          <cell r="JF136" t="str">
            <v/>
          </cell>
          <cell r="JG136" t="str">
            <v/>
          </cell>
          <cell r="JH136" t="str">
            <v/>
          </cell>
          <cell r="JI136" t="str">
            <v/>
          </cell>
          <cell r="JJ136" t="str">
            <v/>
          </cell>
          <cell r="JK136" t="str">
            <v/>
          </cell>
          <cell r="JL136" t="str">
            <v/>
          </cell>
          <cell r="JM136" t="str">
            <v/>
          </cell>
          <cell r="JN136" t="str">
            <v/>
          </cell>
          <cell r="JO136" t="str">
            <v/>
          </cell>
          <cell r="JP136" t="str">
            <v/>
          </cell>
          <cell r="JQ136" t="str">
            <v/>
          </cell>
          <cell r="JR136" t="str">
            <v/>
          </cell>
          <cell r="JS136" t="str">
            <v/>
          </cell>
          <cell r="JT136" t="str">
            <v/>
          </cell>
          <cell r="JU136" t="str">
            <v/>
          </cell>
          <cell r="JV136" t="str">
            <v/>
          </cell>
          <cell r="JW136" t="str">
            <v/>
          </cell>
          <cell r="JX136" t="str">
            <v/>
          </cell>
          <cell r="JY136" t="str">
            <v/>
          </cell>
          <cell r="JZ136" t="str">
            <v/>
          </cell>
          <cell r="KA136" t="str">
            <v/>
          </cell>
          <cell r="KB136" t="str">
            <v/>
          </cell>
          <cell r="KC136" t="str">
            <v/>
          </cell>
          <cell r="KD136" t="str">
            <v/>
          </cell>
          <cell r="KE136" t="str">
            <v/>
          </cell>
          <cell r="KF136" t="str">
            <v/>
          </cell>
          <cell r="KG136" t="str">
            <v/>
          </cell>
          <cell r="KH136" t="str">
            <v/>
          </cell>
          <cell r="KI136" t="str">
            <v/>
          </cell>
          <cell r="KJ136" t="str">
            <v/>
          </cell>
          <cell r="KK136" t="str">
            <v/>
          </cell>
          <cell r="KL136" t="str">
            <v/>
          </cell>
          <cell r="KM136" t="str">
            <v/>
          </cell>
          <cell r="KN136" t="str">
            <v/>
          </cell>
          <cell r="KO136" t="str">
            <v/>
          </cell>
          <cell r="KP136" t="str">
            <v/>
          </cell>
          <cell r="KQ136" t="str">
            <v/>
          </cell>
          <cell r="KR136" t="str">
            <v/>
          </cell>
          <cell r="KS136" t="str">
            <v/>
          </cell>
          <cell r="KT136" t="str">
            <v/>
          </cell>
          <cell r="KU136" t="str">
            <v/>
          </cell>
          <cell r="KV136" t="str">
            <v/>
          </cell>
          <cell r="KW136" t="str">
            <v/>
          </cell>
          <cell r="KX136" t="str">
            <v/>
          </cell>
          <cell r="KY136">
            <v>5</v>
          </cell>
          <cell r="KZ136" t="str">
            <v>Village</v>
          </cell>
          <cell r="LA136" t="str">
            <v>Iron Ridge</v>
          </cell>
          <cell r="LB136">
            <v>23220</v>
          </cell>
          <cell r="LC136" t="str">
            <v/>
          </cell>
          <cell r="LD136" t="str">
            <v/>
          </cell>
          <cell r="LE136" t="str">
            <v/>
          </cell>
          <cell r="LF136" t="str">
            <v/>
          </cell>
          <cell r="LG136" t="str">
            <v/>
          </cell>
          <cell r="LH136" t="str">
            <v/>
          </cell>
          <cell r="LI136" t="str">
            <v/>
          </cell>
          <cell r="LJ136" t="str">
            <v/>
          </cell>
          <cell r="LK136" t="str">
            <v/>
          </cell>
          <cell r="LL136" t="str">
            <v/>
          </cell>
          <cell r="LM136" t="str">
            <v/>
          </cell>
          <cell r="LN136" t="str">
            <v/>
          </cell>
          <cell r="LO136" t="str">
            <v/>
          </cell>
          <cell r="LP136" t="str">
            <v/>
          </cell>
          <cell r="LQ136" t="str">
            <v/>
          </cell>
          <cell r="LR136" t="str">
            <v/>
          </cell>
          <cell r="LS136" t="str">
            <v/>
          </cell>
          <cell r="LT136" t="str">
            <v/>
          </cell>
          <cell r="LU136">
            <v>23220</v>
          </cell>
          <cell r="LV136">
            <v>12465</v>
          </cell>
          <cell r="LW136" t="str">
            <v/>
          </cell>
          <cell r="LX136">
            <v>0</v>
          </cell>
          <cell r="LY136" t="str">
            <v/>
          </cell>
          <cell r="LZ136" t="str">
            <v/>
          </cell>
          <cell r="MA136" t="str">
            <v/>
          </cell>
          <cell r="MB136" t="str">
            <v/>
          </cell>
          <cell r="MC136" t="str">
            <v/>
          </cell>
          <cell r="MD136" t="str">
            <v/>
          </cell>
          <cell r="ME136" t="str">
            <v/>
          </cell>
          <cell r="MF136" t="str">
            <v/>
          </cell>
          <cell r="MG136" t="str">
            <v/>
          </cell>
          <cell r="MH136" t="str">
            <v/>
          </cell>
          <cell r="MI136" t="str">
            <v/>
          </cell>
          <cell r="MJ136" t="str">
            <v/>
          </cell>
          <cell r="MK136" t="str">
            <v/>
          </cell>
          <cell r="ML136" t="str">
            <v/>
          </cell>
          <cell r="MM136" t="str">
            <v/>
          </cell>
          <cell r="MN136" t="str">
            <v/>
          </cell>
          <cell r="MO136" t="str">
            <v/>
          </cell>
          <cell r="MP136" t="str">
            <v/>
          </cell>
          <cell r="MQ136">
            <v>0</v>
          </cell>
          <cell r="MR136" t="str">
            <v/>
          </cell>
          <cell r="MS136">
            <v>0</v>
          </cell>
          <cell r="MT136" t="str">
            <v/>
          </cell>
          <cell r="MU136" t="str">
            <v/>
          </cell>
          <cell r="MV136" t="str">
            <v/>
          </cell>
          <cell r="MW136" t="str">
            <v/>
          </cell>
          <cell r="MX136" t="str">
            <v/>
          </cell>
          <cell r="MY136" t="str">
            <v/>
          </cell>
          <cell r="MZ136">
            <v>0</v>
          </cell>
          <cell r="NA136" t="str">
            <v/>
          </cell>
          <cell r="NB136">
            <v>0</v>
          </cell>
          <cell r="NC136">
            <v>0</v>
          </cell>
          <cell r="ND136" t="str">
            <v/>
          </cell>
          <cell r="NE136" t="str">
            <v/>
          </cell>
          <cell r="NF136">
            <v>0</v>
          </cell>
          <cell r="NG136" t="str">
            <v/>
          </cell>
          <cell r="NH136" t="str">
            <v/>
          </cell>
          <cell r="NI136" t="str">
            <v/>
          </cell>
          <cell r="NJ136" t="str">
            <v/>
          </cell>
          <cell r="NK136" t="str">
            <v/>
          </cell>
          <cell r="NL136" t="str">
            <v/>
          </cell>
          <cell r="NM136" t="str">
            <v/>
          </cell>
          <cell r="NN136" t="str">
            <v/>
          </cell>
          <cell r="NO136" t="str">
            <v/>
          </cell>
          <cell r="NP136">
            <v>0</v>
          </cell>
          <cell r="NQ136" t="str">
            <v/>
          </cell>
          <cell r="NR136">
            <v>0</v>
          </cell>
          <cell r="NS136" t="str">
            <v/>
          </cell>
          <cell r="NT136" t="str">
            <v/>
          </cell>
          <cell r="NU136" t="str">
            <v/>
          </cell>
          <cell r="NV136" t="str">
            <v/>
          </cell>
          <cell r="NW136" t="str">
            <v/>
          </cell>
          <cell r="NX136" t="str">
            <v/>
          </cell>
          <cell r="NY136">
            <v>0</v>
          </cell>
          <cell r="NZ136">
            <v>0</v>
          </cell>
          <cell r="OA136">
            <v>8039</v>
          </cell>
          <cell r="OB136">
            <v>43724</v>
          </cell>
        </row>
        <row r="137">
          <cell r="BM137" t="str">
            <v>WI0129</v>
          </cell>
          <cell r="BN137" t="str">
            <v/>
          </cell>
          <cell r="BO137" t="str">
            <v/>
          </cell>
          <cell r="BP137" t="str">
            <v>03</v>
          </cell>
          <cell r="BQ137" t="str">
            <v>WI</v>
          </cell>
          <cell r="BR137" t="str">
            <v/>
          </cell>
          <cell r="BS137" t="str">
            <v/>
          </cell>
          <cell r="BT137" t="str">
            <v>2019</v>
          </cell>
          <cell r="BU137" t="str">
            <v/>
          </cell>
          <cell r="BV137">
            <v>2</v>
          </cell>
          <cell r="BW137" t="str">
            <v/>
          </cell>
          <cell r="BX137" t="str">
            <v/>
          </cell>
          <cell r="BY137" t="str">
            <v/>
          </cell>
          <cell r="BZ137" t="str">
            <v/>
          </cell>
          <cell r="CA137" t="str">
            <v>Mid-Wisconsin Federated Library System</v>
          </cell>
          <cell r="CB137" t="str">
            <v>Jack Russell Memorial Library</v>
          </cell>
          <cell r="CC137" t="str">
            <v>Ms</v>
          </cell>
          <cell r="CD137" t="str">
            <v>Jennifer</v>
          </cell>
          <cell r="CE137" t="str">
            <v>Einwalter</v>
          </cell>
          <cell r="CF137" t="str">
            <v>jennifere@hartfordlibrary.org</v>
          </cell>
          <cell r="CG137" t="str">
            <v/>
          </cell>
          <cell r="CH137" t="str">
            <v/>
          </cell>
          <cell r="CI137" t="str">
            <v/>
          </cell>
          <cell r="CJ137" t="str">
            <v/>
          </cell>
          <cell r="CK137" t="str">
            <v/>
          </cell>
          <cell r="CL137" t="str">
            <v/>
          </cell>
          <cell r="CM137" t="str">
            <v>100 Park Ave.</v>
          </cell>
          <cell r="CN137" t="str">
            <v>100 Park Ave.</v>
          </cell>
          <cell r="CO137" t="str">
            <v>Hartford</v>
          </cell>
          <cell r="CP137" t="str">
            <v>53027</v>
          </cell>
          <cell r="CQ137" t="str">
            <v>1585</v>
          </cell>
          <cell r="CR137" t="str">
            <v>Washington</v>
          </cell>
          <cell r="CS137" t="str">
            <v>WI</v>
          </cell>
          <cell r="CT137" t="str">
            <v>(262)673-8240</v>
          </cell>
          <cell r="CU137" t="str">
            <v/>
          </cell>
          <cell r="CV137" t="str">
            <v/>
          </cell>
          <cell r="CW137" t="str">
            <v>(262)673-8080</v>
          </cell>
          <cell r="CX137">
            <v>35500</v>
          </cell>
          <cell r="CY137">
            <v>0</v>
          </cell>
          <cell r="CZ137" t="str">
            <v>CE</v>
          </cell>
          <cell r="DA137">
            <v>57</v>
          </cell>
          <cell r="DB137">
            <v>52</v>
          </cell>
          <cell r="DC137">
            <v>0</v>
          </cell>
          <cell r="DD137">
            <v>52</v>
          </cell>
          <cell r="DE137">
            <v>0</v>
          </cell>
          <cell r="DF137">
            <v>2964</v>
          </cell>
          <cell r="DG137">
            <v>2964</v>
          </cell>
          <cell r="DH137">
            <v>0</v>
          </cell>
          <cell r="DI137">
            <v>121914</v>
          </cell>
          <cell r="DJ137">
            <v>4412</v>
          </cell>
          <cell r="DK137">
            <v>155074</v>
          </cell>
          <cell r="DL137">
            <v>6386</v>
          </cell>
          <cell r="DM137">
            <v>275</v>
          </cell>
          <cell r="DN137">
            <v>88713</v>
          </cell>
          <cell r="DO137">
            <v>8960</v>
          </cell>
          <cell r="DP137">
            <v>778</v>
          </cell>
          <cell r="DQ137">
            <v>952</v>
          </cell>
          <cell r="DR137">
            <v>610</v>
          </cell>
          <cell r="DS137" t="str">
            <v/>
          </cell>
          <cell r="DT137" t="str">
            <v>Video Games</v>
          </cell>
          <cell r="DU137" t="str">
            <v/>
          </cell>
          <cell r="DV137" t="str">
            <v/>
          </cell>
          <cell r="DW137" t="str">
            <v/>
          </cell>
          <cell r="DX137" t="str">
            <v/>
          </cell>
          <cell r="DY137">
            <v>0</v>
          </cell>
          <cell r="DZ137">
            <v>5</v>
          </cell>
          <cell r="EA137">
            <v>50</v>
          </cell>
          <cell r="EB137">
            <v>55</v>
          </cell>
          <cell r="EC137">
            <v>141</v>
          </cell>
          <cell r="ED137">
            <v>382805</v>
          </cell>
          <cell r="EE137">
            <v>0.31847550000000002</v>
          </cell>
          <cell r="EF137">
            <v>5</v>
          </cell>
          <cell r="EG137" t="str">
            <v/>
          </cell>
          <cell r="EH137">
            <v>141</v>
          </cell>
          <cell r="EI137">
            <v>5465</v>
          </cell>
          <cell r="EJ137">
            <v>219587</v>
          </cell>
          <cell r="EK137">
            <v>108885</v>
          </cell>
          <cell r="EL137" t="str">
            <v/>
          </cell>
          <cell r="EM137" t="str">
            <v/>
          </cell>
          <cell r="EN137" t="str">
            <v/>
          </cell>
          <cell r="EO137" t="str">
            <v>Categorized ILL Transactions</v>
          </cell>
          <cell r="EP137">
            <v>26291</v>
          </cell>
          <cell r="EQ137">
            <v>25997</v>
          </cell>
          <cell r="ER137">
            <v>739</v>
          </cell>
          <cell r="ES137">
            <v>238</v>
          </cell>
          <cell r="ET137">
            <v>0</v>
          </cell>
          <cell r="EU137">
            <v>0</v>
          </cell>
          <cell r="EV137">
            <v>27030</v>
          </cell>
          <cell r="EW137">
            <v>26235</v>
          </cell>
          <cell r="EX137" t="str">
            <v/>
          </cell>
          <cell r="EY137" t="str">
            <v/>
          </cell>
          <cell r="EZ137">
            <v>9727</v>
          </cell>
          <cell r="FA137">
            <v>5036</v>
          </cell>
          <cell r="FB137">
            <v>14763</v>
          </cell>
          <cell r="FC137" t="str">
            <v>Actual Count</v>
          </cell>
          <cell r="FD137">
            <v>47814</v>
          </cell>
          <cell r="FE137" t="str">
            <v>Did Not Collect</v>
          </cell>
          <cell r="FF137" t="str">
            <v/>
          </cell>
          <cell r="FG137" t="str">
            <v>Actual Count</v>
          </cell>
          <cell r="FH137">
            <v>11143</v>
          </cell>
          <cell r="FI137" t="str">
            <v>2</v>
          </cell>
          <cell r="FJ137">
            <v>30298</v>
          </cell>
          <cell r="FK137">
            <v>378010</v>
          </cell>
          <cell r="FL137" t="str">
            <v/>
          </cell>
          <cell r="FM137" t="str">
            <v/>
          </cell>
          <cell r="FN137">
            <v>50881</v>
          </cell>
          <cell r="FO137">
            <v>2306</v>
          </cell>
          <cell r="FP137">
            <v>249</v>
          </cell>
          <cell r="FQ137">
            <v>53436</v>
          </cell>
          <cell r="FR137">
            <v>12069</v>
          </cell>
          <cell r="FS137">
            <v>10947</v>
          </cell>
          <cell r="FT137">
            <v>29</v>
          </cell>
          <cell r="FU137">
            <v>23045</v>
          </cell>
          <cell r="FV137">
            <v>1677</v>
          </cell>
          <cell r="FW137">
            <v>76481</v>
          </cell>
          <cell r="FX137">
            <v>242632</v>
          </cell>
          <cell r="FY137">
            <v>296068</v>
          </cell>
          <cell r="FZ137">
            <v>275</v>
          </cell>
          <cell r="GA137">
            <v>17</v>
          </cell>
          <cell r="GB137">
            <v>88</v>
          </cell>
          <cell r="GC137">
            <v>380</v>
          </cell>
          <cell r="GD137">
            <v>10126</v>
          </cell>
          <cell r="GE137">
            <v>151</v>
          </cell>
          <cell r="GF137">
            <v>1836</v>
          </cell>
          <cell r="GG137">
            <v>12113</v>
          </cell>
          <cell r="GH137">
            <v>33</v>
          </cell>
          <cell r="GI137">
            <v>33</v>
          </cell>
          <cell r="GJ137" t="str">
            <v>Ms.</v>
          </cell>
          <cell r="GK137" t="str">
            <v>Shari</v>
          </cell>
          <cell r="GL137" t="str">
            <v>Purman</v>
          </cell>
          <cell r="GM137" t="str">
            <v>662 Sunset Drive</v>
          </cell>
          <cell r="GN137" t="str">
            <v>Hartford</v>
          </cell>
          <cell r="GO137" t="str">
            <v>53027-2324</v>
          </cell>
          <cell r="GP137" t="str">
            <v>slpurman@charter.net</v>
          </cell>
          <cell r="GQ137" t="str">
            <v>Ms.</v>
          </cell>
          <cell r="GR137" t="str">
            <v>Marilee</v>
          </cell>
          <cell r="GS137" t="str">
            <v>Fuss</v>
          </cell>
          <cell r="GT137" t="str">
            <v>2460 Lough Lane</v>
          </cell>
          <cell r="GU137" t="str">
            <v>Hartford</v>
          </cell>
          <cell r="GV137" t="str">
            <v>53027-9712</v>
          </cell>
          <cell r="GW137" t="str">
            <v>marileefuss@gmail.com</v>
          </cell>
          <cell r="GX137" t="str">
            <v>Ms.</v>
          </cell>
          <cell r="GY137" t="str">
            <v>Laurie</v>
          </cell>
          <cell r="GZ137" t="str">
            <v>Hilger</v>
          </cell>
          <cell r="HA137" t="str">
            <v>1175 Highway K</v>
          </cell>
          <cell r="HB137" t="str">
            <v>Hartford</v>
          </cell>
          <cell r="HC137" t="str">
            <v>53027</v>
          </cell>
          <cell r="HD137" t="str">
            <v>lhilger@fortebankwi.com</v>
          </cell>
          <cell r="HE137" t="str">
            <v>Mr.</v>
          </cell>
          <cell r="HF137" t="str">
            <v>Krista</v>
          </cell>
          <cell r="HG137" t="str">
            <v>Hoffmann</v>
          </cell>
          <cell r="HH137" t="str">
            <v>622 W. Washington Ave</v>
          </cell>
          <cell r="HI137" t="str">
            <v>Hartford</v>
          </cell>
          <cell r="HJ137" t="str">
            <v>53027</v>
          </cell>
          <cell r="HK137" t="str">
            <v>krhuffy@hotmail.com</v>
          </cell>
          <cell r="HL137" t="str">
            <v>Mr.</v>
          </cell>
          <cell r="HM137" t="str">
            <v>James</v>
          </cell>
          <cell r="HN137" t="str">
            <v>Hurd</v>
          </cell>
          <cell r="HO137" t="str">
            <v>414 Northview Trail</v>
          </cell>
          <cell r="HP137" t="str">
            <v>Hartford</v>
          </cell>
          <cell r="HQ137" t="str">
            <v>53027</v>
          </cell>
          <cell r="HR137" t="str">
            <v>jasmichaelhurd@gmail.com</v>
          </cell>
          <cell r="HS137" t="str">
            <v>Ms.</v>
          </cell>
          <cell r="HT137" t="str">
            <v>Mark</v>
          </cell>
          <cell r="HU137" t="str">
            <v>Smits</v>
          </cell>
          <cell r="HV137" t="str">
            <v>402 W. Sumner Street</v>
          </cell>
          <cell r="HW137" t="str">
            <v>Hartford</v>
          </cell>
          <cell r="HX137" t="str">
            <v>53027</v>
          </cell>
          <cell r="HY137" t="str">
            <v>smits@hartfordjt1.k12.wi.us</v>
          </cell>
          <cell r="HZ137" t="str">
            <v>Mr.</v>
          </cell>
          <cell r="IA137" t="str">
            <v>Craig</v>
          </cell>
          <cell r="IB137" t="str">
            <v>Westfall</v>
          </cell>
          <cell r="IC137" t="str">
            <v>715 Sunset Dr.</v>
          </cell>
          <cell r="ID137" t="str">
            <v>Hartford</v>
          </cell>
          <cell r="IE137" t="str">
            <v>53027-1914</v>
          </cell>
          <cell r="IF137" t="str">
            <v>chwestfall@yahoo.com</v>
          </cell>
          <cell r="IG137" t="str">
            <v/>
          </cell>
          <cell r="IH137" t="str">
            <v/>
          </cell>
          <cell r="II137" t="str">
            <v/>
          </cell>
          <cell r="IJ137" t="str">
            <v>5</v>
          </cell>
          <cell r="IK137" t="str">
            <v/>
          </cell>
          <cell r="IL137" t="str">
            <v/>
          </cell>
          <cell r="IM137" t="str">
            <v/>
          </cell>
          <cell r="IN137" t="str">
            <v/>
          </cell>
          <cell r="IO137" t="str">
            <v/>
          </cell>
          <cell r="IP137" t="str">
            <v/>
          </cell>
          <cell r="IQ137" t="str">
            <v/>
          </cell>
          <cell r="IR137" t="str">
            <v/>
          </cell>
          <cell r="IS137" t="str">
            <v/>
          </cell>
          <cell r="IT137" t="str">
            <v/>
          </cell>
          <cell r="IU137" t="str">
            <v/>
          </cell>
          <cell r="IV137" t="str">
            <v/>
          </cell>
          <cell r="IW137" t="str">
            <v/>
          </cell>
          <cell r="IX137" t="str">
            <v/>
          </cell>
          <cell r="IY137" t="str">
            <v/>
          </cell>
          <cell r="IZ137" t="str">
            <v/>
          </cell>
          <cell r="JA137" t="str">
            <v/>
          </cell>
          <cell r="JB137" t="str">
            <v/>
          </cell>
          <cell r="JC137" t="str">
            <v/>
          </cell>
          <cell r="JD137" t="str">
            <v/>
          </cell>
          <cell r="JE137" t="str">
            <v/>
          </cell>
          <cell r="JF137" t="str">
            <v/>
          </cell>
          <cell r="JG137" t="str">
            <v/>
          </cell>
          <cell r="JH137" t="str">
            <v/>
          </cell>
          <cell r="JI137" t="str">
            <v/>
          </cell>
          <cell r="JJ137" t="str">
            <v/>
          </cell>
          <cell r="JK137" t="str">
            <v/>
          </cell>
          <cell r="JL137" t="str">
            <v/>
          </cell>
          <cell r="JM137" t="str">
            <v/>
          </cell>
          <cell r="JN137" t="str">
            <v/>
          </cell>
          <cell r="JO137" t="str">
            <v/>
          </cell>
          <cell r="JP137" t="str">
            <v/>
          </cell>
          <cell r="JQ137" t="str">
            <v/>
          </cell>
          <cell r="JR137" t="str">
            <v/>
          </cell>
          <cell r="JS137" t="str">
            <v/>
          </cell>
          <cell r="JT137" t="str">
            <v/>
          </cell>
          <cell r="JU137" t="str">
            <v/>
          </cell>
          <cell r="JV137" t="str">
            <v/>
          </cell>
          <cell r="JW137" t="str">
            <v/>
          </cell>
          <cell r="JX137" t="str">
            <v/>
          </cell>
          <cell r="JY137" t="str">
            <v/>
          </cell>
          <cell r="JZ137" t="str">
            <v/>
          </cell>
          <cell r="KA137" t="str">
            <v/>
          </cell>
          <cell r="KB137" t="str">
            <v/>
          </cell>
          <cell r="KC137" t="str">
            <v/>
          </cell>
          <cell r="KD137" t="str">
            <v/>
          </cell>
          <cell r="KE137" t="str">
            <v/>
          </cell>
          <cell r="KF137" t="str">
            <v/>
          </cell>
          <cell r="KG137" t="str">
            <v/>
          </cell>
          <cell r="KH137" t="str">
            <v/>
          </cell>
          <cell r="KI137" t="str">
            <v/>
          </cell>
          <cell r="KJ137" t="str">
            <v/>
          </cell>
          <cell r="KK137" t="str">
            <v/>
          </cell>
          <cell r="KL137" t="str">
            <v/>
          </cell>
          <cell r="KM137" t="str">
            <v/>
          </cell>
          <cell r="KN137" t="str">
            <v/>
          </cell>
          <cell r="KO137" t="str">
            <v/>
          </cell>
          <cell r="KP137" t="str">
            <v/>
          </cell>
          <cell r="KQ137" t="str">
            <v/>
          </cell>
          <cell r="KR137" t="str">
            <v/>
          </cell>
          <cell r="KS137" t="str">
            <v/>
          </cell>
          <cell r="KT137" t="str">
            <v/>
          </cell>
          <cell r="KU137" t="str">
            <v/>
          </cell>
          <cell r="KV137" t="str">
            <v/>
          </cell>
          <cell r="KW137" t="str">
            <v/>
          </cell>
          <cell r="KX137" t="str">
            <v/>
          </cell>
          <cell r="KY137">
            <v>7</v>
          </cell>
          <cell r="KZ137" t="str">
            <v>City</v>
          </cell>
          <cell r="LA137" t="str">
            <v>City of Hartford</v>
          </cell>
          <cell r="LB137">
            <v>684733</v>
          </cell>
          <cell r="LC137" t="str">
            <v/>
          </cell>
          <cell r="LD137" t="str">
            <v/>
          </cell>
          <cell r="LE137" t="str">
            <v/>
          </cell>
          <cell r="LF137" t="str">
            <v/>
          </cell>
          <cell r="LG137" t="str">
            <v/>
          </cell>
          <cell r="LH137" t="str">
            <v/>
          </cell>
          <cell r="LI137" t="str">
            <v/>
          </cell>
          <cell r="LJ137" t="str">
            <v/>
          </cell>
          <cell r="LK137" t="str">
            <v/>
          </cell>
          <cell r="LL137" t="str">
            <v/>
          </cell>
          <cell r="LM137" t="str">
            <v/>
          </cell>
          <cell r="LN137" t="str">
            <v/>
          </cell>
          <cell r="LO137" t="str">
            <v/>
          </cell>
          <cell r="LP137" t="str">
            <v/>
          </cell>
          <cell r="LQ137" t="str">
            <v/>
          </cell>
          <cell r="LR137" t="str">
            <v/>
          </cell>
          <cell r="LS137" t="str">
            <v/>
          </cell>
          <cell r="LT137" t="str">
            <v/>
          </cell>
          <cell r="LU137">
            <v>684733</v>
          </cell>
          <cell r="LV137">
            <v>224772</v>
          </cell>
          <cell r="LW137" t="str">
            <v>Dodge</v>
          </cell>
          <cell r="LX137">
            <v>59268</v>
          </cell>
          <cell r="LY137" t="str">
            <v/>
          </cell>
          <cell r="LZ137" t="str">
            <v/>
          </cell>
          <cell r="MA137" t="str">
            <v/>
          </cell>
          <cell r="MB137" t="str">
            <v/>
          </cell>
          <cell r="MC137" t="str">
            <v/>
          </cell>
          <cell r="MD137" t="str">
            <v/>
          </cell>
          <cell r="ME137" t="str">
            <v/>
          </cell>
          <cell r="MF137" t="str">
            <v/>
          </cell>
          <cell r="MG137" t="str">
            <v/>
          </cell>
          <cell r="MH137" t="str">
            <v/>
          </cell>
          <cell r="MI137" t="str">
            <v/>
          </cell>
          <cell r="MJ137" t="str">
            <v/>
          </cell>
          <cell r="MK137" t="str">
            <v/>
          </cell>
          <cell r="ML137" t="str">
            <v/>
          </cell>
          <cell r="MM137" t="str">
            <v/>
          </cell>
          <cell r="MN137" t="str">
            <v/>
          </cell>
          <cell r="MO137" t="str">
            <v/>
          </cell>
          <cell r="MP137" t="str">
            <v/>
          </cell>
          <cell r="MQ137">
            <v>59268</v>
          </cell>
          <cell r="MR137" t="str">
            <v/>
          </cell>
          <cell r="MS137">
            <v>0</v>
          </cell>
          <cell r="MT137" t="str">
            <v/>
          </cell>
          <cell r="MU137" t="str">
            <v/>
          </cell>
          <cell r="MV137" t="str">
            <v/>
          </cell>
          <cell r="MW137" t="str">
            <v/>
          </cell>
          <cell r="MX137" t="str">
            <v/>
          </cell>
          <cell r="MY137" t="str">
            <v/>
          </cell>
          <cell r="MZ137">
            <v>0</v>
          </cell>
          <cell r="NA137" t="str">
            <v/>
          </cell>
          <cell r="NB137">
            <v>0</v>
          </cell>
          <cell r="NC137">
            <v>0</v>
          </cell>
          <cell r="ND137" t="str">
            <v/>
          </cell>
          <cell r="NE137" t="str">
            <v/>
          </cell>
          <cell r="NF137">
            <v>0</v>
          </cell>
          <cell r="NG137" t="str">
            <v/>
          </cell>
          <cell r="NH137" t="str">
            <v/>
          </cell>
          <cell r="NI137" t="str">
            <v/>
          </cell>
          <cell r="NJ137" t="str">
            <v/>
          </cell>
          <cell r="NK137" t="str">
            <v/>
          </cell>
          <cell r="NL137" t="str">
            <v/>
          </cell>
          <cell r="NM137" t="str">
            <v/>
          </cell>
          <cell r="NN137" t="str">
            <v/>
          </cell>
          <cell r="NO137" t="str">
            <v/>
          </cell>
          <cell r="NP137">
            <v>0</v>
          </cell>
          <cell r="NQ137" t="str">
            <v/>
          </cell>
          <cell r="NR137">
            <v>0</v>
          </cell>
          <cell r="NS137" t="str">
            <v/>
          </cell>
          <cell r="NT137" t="str">
            <v/>
          </cell>
          <cell r="NU137" t="str">
            <v/>
          </cell>
          <cell r="NV137" t="str">
            <v/>
          </cell>
          <cell r="NW137" t="str">
            <v/>
          </cell>
          <cell r="NX137" t="str">
            <v/>
          </cell>
          <cell r="NY137">
            <v>0</v>
          </cell>
          <cell r="NZ137">
            <v>0</v>
          </cell>
          <cell r="OA137">
            <v>83487</v>
          </cell>
          <cell r="OB137">
            <v>1052260</v>
          </cell>
        </row>
        <row r="138">
          <cell r="BM138" t="str">
            <v>WI0145</v>
          </cell>
          <cell r="BN138" t="str">
            <v/>
          </cell>
          <cell r="BO138" t="str">
            <v/>
          </cell>
          <cell r="BP138" t="str">
            <v>03</v>
          </cell>
          <cell r="BQ138" t="str">
            <v>WI</v>
          </cell>
          <cell r="BR138" t="str">
            <v/>
          </cell>
          <cell r="BS138" t="str">
            <v/>
          </cell>
          <cell r="BT138" t="str">
            <v>2019</v>
          </cell>
          <cell r="BU138" t="str">
            <v/>
          </cell>
          <cell r="BV138">
            <v>2</v>
          </cell>
          <cell r="BW138" t="str">
            <v/>
          </cell>
          <cell r="BX138" t="str">
            <v/>
          </cell>
          <cell r="BY138" t="str">
            <v/>
          </cell>
          <cell r="BZ138" t="str">
            <v/>
          </cell>
          <cell r="CA138" t="str">
            <v>Mid-Wisconsin Federated Library System</v>
          </cell>
          <cell r="CB138" t="str">
            <v>Juneau Public Library</v>
          </cell>
          <cell r="CC138" t="str">
            <v>Mrs.</v>
          </cell>
          <cell r="CD138" t="str">
            <v>Jannette</v>
          </cell>
          <cell r="CE138" t="str">
            <v>Thrane</v>
          </cell>
          <cell r="CF138" t="str">
            <v>jthrane@monarchlibraries.org</v>
          </cell>
          <cell r="CG138" t="str">
            <v/>
          </cell>
          <cell r="CH138" t="str">
            <v/>
          </cell>
          <cell r="CI138" t="str">
            <v/>
          </cell>
          <cell r="CJ138" t="str">
            <v/>
          </cell>
          <cell r="CK138" t="str">
            <v/>
          </cell>
          <cell r="CL138" t="str">
            <v/>
          </cell>
          <cell r="CM138" t="str">
            <v>250 N. Fairfield Ave.</v>
          </cell>
          <cell r="CN138" t="str">
            <v>250 N. Fairfield Ave.</v>
          </cell>
          <cell r="CO138" t="str">
            <v>Juneau</v>
          </cell>
          <cell r="CP138" t="str">
            <v>53039</v>
          </cell>
          <cell r="CQ138" t="str">
            <v>1157</v>
          </cell>
          <cell r="CR138" t="str">
            <v>Dodge</v>
          </cell>
          <cell r="CS138" t="str">
            <v>WI</v>
          </cell>
          <cell r="CT138" t="str">
            <v>(920)386-4805</v>
          </cell>
          <cell r="CU138" t="str">
            <v/>
          </cell>
          <cell r="CV138" t="str">
            <v/>
          </cell>
          <cell r="CW138" t="str">
            <v>(920)386-4806</v>
          </cell>
          <cell r="CX138">
            <v>10900</v>
          </cell>
          <cell r="CY138">
            <v>0</v>
          </cell>
          <cell r="CZ138" t="str">
            <v>CE</v>
          </cell>
          <cell r="DA138">
            <v>42</v>
          </cell>
          <cell r="DB138">
            <v>38</v>
          </cell>
          <cell r="DC138">
            <v>39</v>
          </cell>
          <cell r="DD138">
            <v>52</v>
          </cell>
          <cell r="DE138">
            <v>14</v>
          </cell>
          <cell r="DF138">
            <v>2142</v>
          </cell>
          <cell r="DG138">
            <v>1596</v>
          </cell>
          <cell r="DH138">
            <v>546</v>
          </cell>
          <cell r="DI138">
            <v>34142</v>
          </cell>
          <cell r="DJ138">
            <v>671</v>
          </cell>
          <cell r="DK138">
            <v>155074</v>
          </cell>
          <cell r="DL138">
            <v>1219</v>
          </cell>
          <cell r="DM138">
            <v>34</v>
          </cell>
          <cell r="DN138">
            <v>88713</v>
          </cell>
          <cell r="DO138">
            <v>4344</v>
          </cell>
          <cell r="DP138">
            <v>268</v>
          </cell>
          <cell r="DQ138">
            <v>952</v>
          </cell>
          <cell r="DR138">
            <v>68</v>
          </cell>
          <cell r="DS138" t="str">
            <v/>
          </cell>
          <cell r="DT138" t="str">
            <v>kits, puppets, toys, elec. meter</v>
          </cell>
          <cell r="DU138" t="str">
            <v/>
          </cell>
          <cell r="DV138" t="str">
            <v/>
          </cell>
          <cell r="DW138" t="str">
            <v/>
          </cell>
          <cell r="DX138" t="str">
            <v/>
          </cell>
          <cell r="DY138">
            <v>0</v>
          </cell>
          <cell r="DZ138">
            <v>2</v>
          </cell>
          <cell r="EA138">
            <v>50</v>
          </cell>
          <cell r="EB138">
            <v>52</v>
          </cell>
          <cell r="EC138">
            <v>48</v>
          </cell>
          <cell r="ED138">
            <v>284612</v>
          </cell>
          <cell r="EE138">
            <v>0.11995980000000001</v>
          </cell>
          <cell r="EF138">
            <v>2</v>
          </cell>
          <cell r="EG138" t="str">
            <v/>
          </cell>
          <cell r="EH138">
            <v>48</v>
          </cell>
          <cell r="EI138">
            <v>973</v>
          </cell>
          <cell r="EJ138">
            <v>33222</v>
          </cell>
          <cell r="EK138">
            <v>15258</v>
          </cell>
          <cell r="EL138" t="str">
            <v/>
          </cell>
          <cell r="EM138" t="str">
            <v/>
          </cell>
          <cell r="EN138" t="str">
            <v/>
          </cell>
          <cell r="EO138" t="str">
            <v>Categorized ILL Transactions</v>
          </cell>
          <cell r="EP138">
            <v>9076</v>
          </cell>
          <cell r="EQ138">
            <v>9369</v>
          </cell>
          <cell r="ER138">
            <v>108</v>
          </cell>
          <cell r="ES138">
            <v>7</v>
          </cell>
          <cell r="ET138">
            <v>0</v>
          </cell>
          <cell r="EU138">
            <v>0</v>
          </cell>
          <cell r="EV138">
            <v>9184</v>
          </cell>
          <cell r="EW138">
            <v>9376</v>
          </cell>
          <cell r="EX138" t="str">
            <v/>
          </cell>
          <cell r="EY138" t="str">
            <v/>
          </cell>
          <cell r="EZ138">
            <v>1259</v>
          </cell>
          <cell r="FA138">
            <v>726</v>
          </cell>
          <cell r="FB138">
            <v>1985</v>
          </cell>
          <cell r="FC138" t="str">
            <v>Actual Count</v>
          </cell>
          <cell r="FD138">
            <v>988</v>
          </cell>
          <cell r="FE138" t="str">
            <v>Actual Count</v>
          </cell>
          <cell r="FF138">
            <v>20872</v>
          </cell>
          <cell r="FG138" t="str">
            <v>Actual Count</v>
          </cell>
          <cell r="FH138">
            <v>935</v>
          </cell>
          <cell r="FI138" t="str">
            <v>0</v>
          </cell>
          <cell r="FJ138" t="str">
            <v/>
          </cell>
          <cell r="FK138">
            <v>28358</v>
          </cell>
          <cell r="FL138" t="str">
            <v/>
          </cell>
          <cell r="FM138" t="str">
            <v/>
          </cell>
          <cell r="FN138">
            <v>0</v>
          </cell>
          <cell r="FO138">
            <v>35</v>
          </cell>
          <cell r="FP138">
            <v>40</v>
          </cell>
          <cell r="FQ138">
            <v>75</v>
          </cell>
          <cell r="FR138">
            <v>942</v>
          </cell>
          <cell r="FS138">
            <v>840</v>
          </cell>
          <cell r="FT138">
            <v>12</v>
          </cell>
          <cell r="FU138">
            <v>1794</v>
          </cell>
          <cell r="FV138">
            <v>144</v>
          </cell>
          <cell r="FW138">
            <v>1869</v>
          </cell>
          <cell r="FX138">
            <v>35016</v>
          </cell>
          <cell r="FY138">
            <v>35091</v>
          </cell>
          <cell r="FZ138">
            <v>103</v>
          </cell>
          <cell r="GA138">
            <v>4</v>
          </cell>
          <cell r="GB138">
            <v>122</v>
          </cell>
          <cell r="GC138">
            <v>229</v>
          </cell>
          <cell r="GD138">
            <v>2281</v>
          </cell>
          <cell r="GE138">
            <v>24</v>
          </cell>
          <cell r="GF138">
            <v>1302</v>
          </cell>
          <cell r="GG138">
            <v>3607</v>
          </cell>
          <cell r="GH138">
            <v>10</v>
          </cell>
          <cell r="GI138">
            <v>6</v>
          </cell>
          <cell r="GJ138" t="str">
            <v>Ms.</v>
          </cell>
          <cell r="GK138" t="str">
            <v>Eileen</v>
          </cell>
          <cell r="GL138" t="str">
            <v>Gratton</v>
          </cell>
          <cell r="GM138" t="str">
            <v>491 Arbor Drive</v>
          </cell>
          <cell r="GN138" t="str">
            <v>Juneau</v>
          </cell>
          <cell r="GO138" t="str">
            <v>53039</v>
          </cell>
          <cell r="GP138" t="str">
            <v>d.gratton96@yahoo.com</v>
          </cell>
          <cell r="GQ138" t="str">
            <v>Ms.</v>
          </cell>
          <cell r="GR138" t="str">
            <v>Wendy Jo</v>
          </cell>
          <cell r="GS138" t="str">
            <v>Smedema</v>
          </cell>
          <cell r="GT138" t="str">
            <v>641 East Oak St.</v>
          </cell>
          <cell r="GU138" t="str">
            <v>Juneau</v>
          </cell>
          <cell r="GV138" t="str">
            <v>53039</v>
          </cell>
          <cell r="GW138" t="str">
            <v>smeedy7@gmail.com</v>
          </cell>
          <cell r="GX138" t="str">
            <v>Ms.</v>
          </cell>
          <cell r="GY138" t="str">
            <v>Kathleen</v>
          </cell>
          <cell r="GZ138" t="str">
            <v>Pauly</v>
          </cell>
          <cell r="HA138" t="str">
            <v>340 South Main St.</v>
          </cell>
          <cell r="HB138" t="str">
            <v>Juneau</v>
          </cell>
          <cell r="HC138" t="str">
            <v>53039</v>
          </cell>
          <cell r="HD138" t="str">
            <v>kap37@hotmail.com</v>
          </cell>
          <cell r="HE138" t="str">
            <v>Ms.</v>
          </cell>
          <cell r="HF138" t="str">
            <v>Jenifer</v>
          </cell>
          <cell r="HG138" t="str">
            <v>Hirschfeld</v>
          </cell>
          <cell r="HH138" t="str">
            <v>425 N Fairfield Ave.</v>
          </cell>
          <cell r="HI138" t="str">
            <v>Juneau</v>
          </cell>
          <cell r="HJ138" t="str">
            <v>53039</v>
          </cell>
          <cell r="HK138" t="str">
            <v>ojenifer@hotmail.com</v>
          </cell>
          <cell r="HL138" t="str">
            <v>Ms.</v>
          </cell>
          <cell r="HM138" t="str">
            <v>Rosemary</v>
          </cell>
          <cell r="HN138" t="str">
            <v>Smanz</v>
          </cell>
          <cell r="HO138" t="str">
            <v>419 Arbor Dr.</v>
          </cell>
          <cell r="HP138" t="str">
            <v>Juneau</v>
          </cell>
          <cell r="HQ138" t="str">
            <v>53039</v>
          </cell>
          <cell r="HR138" t="str">
            <v>brsmanz@yahoo.com</v>
          </cell>
          <cell r="HS138" t="str">
            <v>Ms.</v>
          </cell>
          <cell r="HT138" t="str">
            <v>Annette</v>
          </cell>
          <cell r="HU138" t="str">
            <v>Thompson</v>
          </cell>
          <cell r="HV138" t="str">
            <v>401 South Western Ave.</v>
          </cell>
          <cell r="HW138" t="str">
            <v>Juneau</v>
          </cell>
          <cell r="HX138" t="str">
            <v>53039</v>
          </cell>
          <cell r="HY138" t="str">
            <v>thompson@dodgeland.k12.wi.us</v>
          </cell>
          <cell r="HZ138" t="str">
            <v>Ms.</v>
          </cell>
          <cell r="IA138" t="str">
            <v>Kay</v>
          </cell>
          <cell r="IB138" t="str">
            <v>Marose</v>
          </cell>
          <cell r="IC138" t="str">
            <v>617 North Main St.</v>
          </cell>
          <cell r="ID138" t="str">
            <v>Juneau</v>
          </cell>
          <cell r="IE138" t="str">
            <v>53039</v>
          </cell>
          <cell r="IF138" t="str">
            <v>rpmarose@charter.net</v>
          </cell>
          <cell r="IG138" t="str">
            <v/>
          </cell>
          <cell r="IH138" t="str">
            <v/>
          </cell>
          <cell r="II138" t="str">
            <v/>
          </cell>
          <cell r="IJ138" t="str">
            <v/>
          </cell>
          <cell r="IK138" t="str">
            <v/>
          </cell>
          <cell r="IL138" t="str">
            <v/>
          </cell>
          <cell r="IM138" t="str">
            <v/>
          </cell>
          <cell r="IN138" t="str">
            <v/>
          </cell>
          <cell r="IO138" t="str">
            <v/>
          </cell>
          <cell r="IP138" t="str">
            <v/>
          </cell>
          <cell r="IQ138" t="str">
            <v/>
          </cell>
          <cell r="IR138" t="str">
            <v/>
          </cell>
          <cell r="IS138" t="str">
            <v/>
          </cell>
          <cell r="IT138" t="str">
            <v/>
          </cell>
          <cell r="IU138" t="str">
            <v/>
          </cell>
          <cell r="IV138" t="str">
            <v/>
          </cell>
          <cell r="IW138" t="str">
            <v/>
          </cell>
          <cell r="IX138" t="str">
            <v/>
          </cell>
          <cell r="IY138" t="str">
            <v/>
          </cell>
          <cell r="IZ138" t="str">
            <v/>
          </cell>
          <cell r="JA138" t="str">
            <v/>
          </cell>
          <cell r="JB138" t="str">
            <v/>
          </cell>
          <cell r="JC138" t="str">
            <v/>
          </cell>
          <cell r="JD138" t="str">
            <v/>
          </cell>
          <cell r="JE138" t="str">
            <v/>
          </cell>
          <cell r="JF138" t="str">
            <v/>
          </cell>
          <cell r="JG138" t="str">
            <v/>
          </cell>
          <cell r="JH138" t="str">
            <v/>
          </cell>
          <cell r="JI138" t="str">
            <v/>
          </cell>
          <cell r="JJ138" t="str">
            <v/>
          </cell>
          <cell r="JK138" t="str">
            <v/>
          </cell>
          <cell r="JL138" t="str">
            <v/>
          </cell>
          <cell r="JM138" t="str">
            <v/>
          </cell>
          <cell r="JN138" t="str">
            <v/>
          </cell>
          <cell r="JO138" t="str">
            <v/>
          </cell>
          <cell r="JP138" t="str">
            <v/>
          </cell>
          <cell r="JQ138" t="str">
            <v/>
          </cell>
          <cell r="JR138" t="str">
            <v/>
          </cell>
          <cell r="JS138" t="str">
            <v/>
          </cell>
          <cell r="JT138" t="str">
            <v/>
          </cell>
          <cell r="JU138" t="str">
            <v/>
          </cell>
          <cell r="JV138" t="str">
            <v/>
          </cell>
          <cell r="JW138" t="str">
            <v/>
          </cell>
          <cell r="JX138" t="str">
            <v/>
          </cell>
          <cell r="JY138" t="str">
            <v/>
          </cell>
          <cell r="JZ138" t="str">
            <v/>
          </cell>
          <cell r="KA138" t="str">
            <v/>
          </cell>
          <cell r="KB138" t="str">
            <v/>
          </cell>
          <cell r="KC138" t="str">
            <v/>
          </cell>
          <cell r="KD138" t="str">
            <v/>
          </cell>
          <cell r="KE138" t="str">
            <v/>
          </cell>
          <cell r="KF138" t="str">
            <v/>
          </cell>
          <cell r="KG138" t="str">
            <v/>
          </cell>
          <cell r="KH138" t="str">
            <v/>
          </cell>
          <cell r="KI138" t="str">
            <v/>
          </cell>
          <cell r="KJ138" t="str">
            <v/>
          </cell>
          <cell r="KK138" t="str">
            <v/>
          </cell>
          <cell r="KL138" t="str">
            <v/>
          </cell>
          <cell r="KM138" t="str">
            <v/>
          </cell>
          <cell r="KN138" t="str">
            <v/>
          </cell>
          <cell r="KO138" t="str">
            <v/>
          </cell>
          <cell r="KP138" t="str">
            <v/>
          </cell>
          <cell r="KQ138" t="str">
            <v/>
          </cell>
          <cell r="KR138" t="str">
            <v/>
          </cell>
          <cell r="KS138" t="str">
            <v/>
          </cell>
          <cell r="KT138" t="str">
            <v/>
          </cell>
          <cell r="KU138" t="str">
            <v/>
          </cell>
          <cell r="KV138" t="str">
            <v/>
          </cell>
          <cell r="KW138" t="str">
            <v/>
          </cell>
          <cell r="KX138" t="str">
            <v/>
          </cell>
          <cell r="KY138">
            <v>7</v>
          </cell>
          <cell r="KZ138" t="str">
            <v>City</v>
          </cell>
          <cell r="LA138" t="str">
            <v>Juneau</v>
          </cell>
          <cell r="LB138">
            <v>158028</v>
          </cell>
          <cell r="LC138" t="str">
            <v/>
          </cell>
          <cell r="LD138" t="str">
            <v/>
          </cell>
          <cell r="LE138" t="str">
            <v/>
          </cell>
          <cell r="LF138" t="str">
            <v/>
          </cell>
          <cell r="LG138" t="str">
            <v/>
          </cell>
          <cell r="LH138" t="str">
            <v/>
          </cell>
          <cell r="LI138" t="str">
            <v/>
          </cell>
          <cell r="LJ138" t="str">
            <v/>
          </cell>
          <cell r="LK138" t="str">
            <v/>
          </cell>
          <cell r="LL138" t="str">
            <v/>
          </cell>
          <cell r="LM138" t="str">
            <v/>
          </cell>
          <cell r="LN138" t="str">
            <v/>
          </cell>
          <cell r="LO138" t="str">
            <v/>
          </cell>
          <cell r="LP138" t="str">
            <v/>
          </cell>
          <cell r="LQ138" t="str">
            <v/>
          </cell>
          <cell r="LR138" t="str">
            <v/>
          </cell>
          <cell r="LS138" t="str">
            <v/>
          </cell>
          <cell r="LT138" t="str">
            <v/>
          </cell>
          <cell r="LU138">
            <v>158028</v>
          </cell>
          <cell r="LV138">
            <v>45340</v>
          </cell>
          <cell r="LW138" t="str">
            <v>Jefferson</v>
          </cell>
          <cell r="LX138">
            <v>24</v>
          </cell>
          <cell r="LY138" t="str">
            <v>Washington</v>
          </cell>
          <cell r="LZ138">
            <v>35</v>
          </cell>
          <cell r="MA138" t="str">
            <v>Columbia</v>
          </cell>
          <cell r="MB138">
            <v>115</v>
          </cell>
          <cell r="MC138" t="str">
            <v/>
          </cell>
          <cell r="MD138" t="str">
            <v/>
          </cell>
          <cell r="ME138" t="str">
            <v/>
          </cell>
          <cell r="MF138" t="str">
            <v/>
          </cell>
          <cell r="MG138" t="str">
            <v/>
          </cell>
          <cell r="MH138" t="str">
            <v/>
          </cell>
          <cell r="MI138" t="str">
            <v/>
          </cell>
          <cell r="MJ138" t="str">
            <v/>
          </cell>
          <cell r="MK138" t="str">
            <v/>
          </cell>
          <cell r="ML138" t="str">
            <v/>
          </cell>
          <cell r="MM138" t="str">
            <v/>
          </cell>
          <cell r="MN138" t="str">
            <v/>
          </cell>
          <cell r="MO138" t="str">
            <v/>
          </cell>
          <cell r="MP138" t="str">
            <v/>
          </cell>
          <cell r="MQ138">
            <v>174</v>
          </cell>
          <cell r="MR138" t="str">
            <v/>
          </cell>
          <cell r="MS138">
            <v>0</v>
          </cell>
          <cell r="MT138" t="str">
            <v/>
          </cell>
          <cell r="MU138" t="str">
            <v/>
          </cell>
          <cell r="MV138" t="str">
            <v/>
          </cell>
          <cell r="MW138" t="str">
            <v/>
          </cell>
          <cell r="MX138" t="str">
            <v/>
          </cell>
          <cell r="MY138" t="str">
            <v/>
          </cell>
          <cell r="MZ138">
            <v>0</v>
          </cell>
          <cell r="NA138" t="str">
            <v/>
          </cell>
          <cell r="NB138" t="str">
            <v/>
          </cell>
          <cell r="NC138">
            <v>0</v>
          </cell>
          <cell r="ND138" t="str">
            <v/>
          </cell>
          <cell r="NE138" t="str">
            <v/>
          </cell>
          <cell r="NF138">
            <v>0</v>
          </cell>
          <cell r="NG138" t="str">
            <v/>
          </cell>
          <cell r="NH138" t="str">
            <v/>
          </cell>
          <cell r="NI138" t="str">
            <v/>
          </cell>
          <cell r="NJ138" t="str">
            <v/>
          </cell>
          <cell r="NK138" t="str">
            <v/>
          </cell>
          <cell r="NL138" t="str">
            <v/>
          </cell>
          <cell r="NM138" t="str">
            <v/>
          </cell>
          <cell r="NN138" t="str">
            <v/>
          </cell>
          <cell r="NO138" t="str">
            <v/>
          </cell>
          <cell r="NP138">
            <v>0</v>
          </cell>
          <cell r="NQ138" t="str">
            <v>Clearview Grant (Dodge Co.)</v>
          </cell>
          <cell r="NR138">
            <v>1000</v>
          </cell>
          <cell r="NS138" t="str">
            <v/>
          </cell>
          <cell r="NT138" t="str">
            <v/>
          </cell>
          <cell r="NU138" t="str">
            <v/>
          </cell>
          <cell r="NV138" t="str">
            <v/>
          </cell>
          <cell r="NW138" t="str">
            <v/>
          </cell>
          <cell r="NX138" t="str">
            <v/>
          </cell>
          <cell r="NY138">
            <v>1000</v>
          </cell>
          <cell r="NZ138">
            <v>0</v>
          </cell>
          <cell r="OA138">
            <v>20412</v>
          </cell>
          <cell r="OB138">
            <v>224954</v>
          </cell>
        </row>
        <row r="139">
          <cell r="BM139" t="str">
            <v>WI0150</v>
          </cell>
          <cell r="BN139" t="str">
            <v/>
          </cell>
          <cell r="BO139" t="str">
            <v/>
          </cell>
          <cell r="BP139" t="str">
            <v>03</v>
          </cell>
          <cell r="BQ139" t="str">
            <v>WI</v>
          </cell>
          <cell r="BR139" t="str">
            <v/>
          </cell>
          <cell r="BS139" t="str">
            <v/>
          </cell>
          <cell r="BT139" t="str">
            <v>2019</v>
          </cell>
          <cell r="BU139" t="str">
            <v/>
          </cell>
          <cell r="BV139">
            <v>2</v>
          </cell>
          <cell r="BW139" t="str">
            <v/>
          </cell>
          <cell r="BX139" t="str">
            <v/>
          </cell>
          <cell r="BY139" t="str">
            <v/>
          </cell>
          <cell r="BZ139" t="str">
            <v/>
          </cell>
          <cell r="CA139" t="str">
            <v>Mid-Wisconsin Federated Library System</v>
          </cell>
          <cell r="CB139" t="str">
            <v>Kewaskum Public Library</v>
          </cell>
          <cell r="CC139" t="str">
            <v>Ms</v>
          </cell>
          <cell r="CD139" t="str">
            <v>Lori</v>
          </cell>
          <cell r="CE139" t="str">
            <v>Kreis</v>
          </cell>
          <cell r="CF139" t="str">
            <v>lkreis@monarchlibraries.org</v>
          </cell>
          <cell r="CG139" t="str">
            <v/>
          </cell>
          <cell r="CH139" t="str">
            <v/>
          </cell>
          <cell r="CI139" t="str">
            <v/>
          </cell>
          <cell r="CJ139" t="str">
            <v/>
          </cell>
          <cell r="CK139" t="str">
            <v/>
          </cell>
          <cell r="CL139" t="str">
            <v/>
          </cell>
          <cell r="CM139" t="str">
            <v>206 First St.</v>
          </cell>
          <cell r="CN139" t="str">
            <v>PO Box 38</v>
          </cell>
          <cell r="CO139" t="str">
            <v>Kewaskum</v>
          </cell>
          <cell r="CP139" t="str">
            <v>53040</v>
          </cell>
          <cell r="CQ139" t="str">
            <v>0038</v>
          </cell>
          <cell r="CR139" t="str">
            <v>Washington</v>
          </cell>
          <cell r="CS139" t="str">
            <v>WI</v>
          </cell>
          <cell r="CT139" t="str">
            <v>(262)626-4312</v>
          </cell>
          <cell r="CU139" t="str">
            <v/>
          </cell>
          <cell r="CV139" t="str">
            <v/>
          </cell>
          <cell r="CW139" t="str">
            <v/>
          </cell>
          <cell r="CX139">
            <v>3500</v>
          </cell>
          <cell r="CY139">
            <v>0</v>
          </cell>
          <cell r="CZ139" t="str">
            <v>CE</v>
          </cell>
          <cell r="DA139">
            <v>50</v>
          </cell>
          <cell r="DB139">
            <v>52</v>
          </cell>
          <cell r="DC139">
            <v>0</v>
          </cell>
          <cell r="DD139">
            <v>52</v>
          </cell>
          <cell r="DE139">
            <v>0</v>
          </cell>
          <cell r="DF139">
            <v>2600</v>
          </cell>
          <cell r="DG139">
            <v>2600</v>
          </cell>
          <cell r="DH139">
            <v>0</v>
          </cell>
          <cell r="DI139">
            <v>26071</v>
          </cell>
          <cell r="DJ139">
            <v>1153</v>
          </cell>
          <cell r="DK139">
            <v>155074</v>
          </cell>
          <cell r="DL139">
            <v>1781</v>
          </cell>
          <cell r="DM139">
            <v>95</v>
          </cell>
          <cell r="DN139">
            <v>88713</v>
          </cell>
          <cell r="DO139">
            <v>3321</v>
          </cell>
          <cell r="DP139">
            <v>229</v>
          </cell>
          <cell r="DQ139">
            <v>952</v>
          </cell>
          <cell r="DR139">
            <v>191</v>
          </cell>
          <cell r="DS139" t="str">
            <v/>
          </cell>
          <cell r="DT139" t="str">
            <v>Video Games, Kits, Nooks, Hot Spots</v>
          </cell>
          <cell r="DU139" t="str">
            <v/>
          </cell>
          <cell r="DV139" t="str">
            <v/>
          </cell>
          <cell r="DW139" t="str">
            <v/>
          </cell>
          <cell r="DX139" t="str">
            <v/>
          </cell>
          <cell r="DY139">
            <v>0</v>
          </cell>
          <cell r="DZ139">
            <v>5</v>
          </cell>
          <cell r="EA139">
            <v>50</v>
          </cell>
          <cell r="EB139">
            <v>55</v>
          </cell>
          <cell r="EC139">
            <v>54</v>
          </cell>
          <cell r="ED139">
            <v>276212</v>
          </cell>
          <cell r="EE139">
            <v>9.4387600000000002E-2</v>
          </cell>
          <cell r="EF139">
            <v>5</v>
          </cell>
          <cell r="EG139" t="str">
            <v/>
          </cell>
          <cell r="EH139">
            <v>54</v>
          </cell>
          <cell r="EI139">
            <v>1477</v>
          </cell>
          <cell r="EJ139">
            <v>48517</v>
          </cell>
          <cell r="EK139">
            <v>19293</v>
          </cell>
          <cell r="EL139" t="str">
            <v/>
          </cell>
          <cell r="EM139" t="str">
            <v/>
          </cell>
          <cell r="EN139" t="str">
            <v/>
          </cell>
          <cell r="EO139" t="str">
            <v>Categorized ILL Transactions</v>
          </cell>
          <cell r="EP139">
            <v>9981</v>
          </cell>
          <cell r="EQ139">
            <v>11794</v>
          </cell>
          <cell r="ER139">
            <v>224</v>
          </cell>
          <cell r="ES139">
            <v>87</v>
          </cell>
          <cell r="ET139">
            <v>0</v>
          </cell>
          <cell r="EU139">
            <v>0</v>
          </cell>
          <cell r="EV139">
            <v>10205</v>
          </cell>
          <cell r="EW139">
            <v>11881</v>
          </cell>
          <cell r="EX139" t="str">
            <v/>
          </cell>
          <cell r="EY139" t="str">
            <v/>
          </cell>
          <cell r="EZ139">
            <v>1599</v>
          </cell>
          <cell r="FA139">
            <v>1267</v>
          </cell>
          <cell r="FB139">
            <v>2866</v>
          </cell>
          <cell r="FC139" t="str">
            <v>Did Not Collect</v>
          </cell>
          <cell r="FD139" t="str">
            <v/>
          </cell>
          <cell r="FE139" t="str">
            <v>Did Not Collect</v>
          </cell>
          <cell r="FF139" t="str">
            <v/>
          </cell>
          <cell r="FG139" t="str">
            <v>Actual Count</v>
          </cell>
          <cell r="FH139">
            <v>2833</v>
          </cell>
          <cell r="FI139" t="str">
            <v>2</v>
          </cell>
          <cell r="FJ139">
            <v>2047</v>
          </cell>
          <cell r="FK139">
            <v>51525</v>
          </cell>
          <cell r="FL139" t="str">
            <v/>
          </cell>
          <cell r="FM139" t="str">
            <v/>
          </cell>
          <cell r="FN139">
            <v>0</v>
          </cell>
          <cell r="FO139">
            <v>77</v>
          </cell>
          <cell r="FP139">
            <v>41</v>
          </cell>
          <cell r="FQ139">
            <v>118</v>
          </cell>
          <cell r="FR139">
            <v>2170</v>
          </cell>
          <cell r="FS139">
            <v>1722</v>
          </cell>
          <cell r="FT139">
            <v>6</v>
          </cell>
          <cell r="FU139">
            <v>3898</v>
          </cell>
          <cell r="FV139">
            <v>282</v>
          </cell>
          <cell r="FW139">
            <v>4016</v>
          </cell>
          <cell r="FX139">
            <v>52415</v>
          </cell>
          <cell r="FY139">
            <v>52533</v>
          </cell>
          <cell r="FZ139">
            <v>141</v>
          </cell>
          <cell r="GA139">
            <v>11</v>
          </cell>
          <cell r="GB139">
            <v>87</v>
          </cell>
          <cell r="GC139">
            <v>239</v>
          </cell>
          <cell r="GD139">
            <v>3821</v>
          </cell>
          <cell r="GE139">
            <v>39</v>
          </cell>
          <cell r="GF139">
            <v>2709</v>
          </cell>
          <cell r="GG139">
            <v>6569</v>
          </cell>
          <cell r="GH139">
            <v>7</v>
          </cell>
          <cell r="GI139">
            <v>5</v>
          </cell>
          <cell r="GJ139" t="str">
            <v>Ms.</v>
          </cell>
          <cell r="GK139" t="str">
            <v>Teresa</v>
          </cell>
          <cell r="GL139" t="str">
            <v>Meltz</v>
          </cell>
          <cell r="GM139" t="str">
            <v>459 Gavin Pkwy</v>
          </cell>
          <cell r="GN139" t="str">
            <v>Kewaskum</v>
          </cell>
          <cell r="GO139" t="str">
            <v>53040</v>
          </cell>
          <cell r="GP139" t="str">
            <v>tmeltz@village.kewaskum.wi.us</v>
          </cell>
          <cell r="GQ139" t="str">
            <v>Ms.</v>
          </cell>
          <cell r="GR139" t="str">
            <v>Connie</v>
          </cell>
          <cell r="GS139" t="str">
            <v>Zemlicka</v>
          </cell>
          <cell r="GT139" t="str">
            <v>1527 Stark St.</v>
          </cell>
          <cell r="GU139" t="str">
            <v>Kewaskum</v>
          </cell>
          <cell r="GV139" t="str">
            <v>53040</v>
          </cell>
          <cell r="GW139" t="str">
            <v>czemlicka@village.kewaskum.wi.us</v>
          </cell>
          <cell r="GX139" t="str">
            <v>Ms.</v>
          </cell>
          <cell r="GY139" t="str">
            <v>Juli</v>
          </cell>
          <cell r="GZ139" t="str">
            <v>Hesse</v>
          </cell>
          <cell r="HA139" t="str">
            <v>1185 Parkview Drive</v>
          </cell>
          <cell r="HB139" t="str">
            <v>Kewaskum</v>
          </cell>
          <cell r="HC139" t="str">
            <v>53040</v>
          </cell>
          <cell r="HD139" t="str">
            <v>jhesse@village.kewaskum.wi.us</v>
          </cell>
          <cell r="HE139" t="str">
            <v>Mr.</v>
          </cell>
          <cell r="HF139" t="str">
            <v>James</v>
          </cell>
          <cell r="HG139" t="str">
            <v>Westphal</v>
          </cell>
          <cell r="HH139" t="str">
            <v>374 First St</v>
          </cell>
          <cell r="HI139" t="str">
            <v>Kewaskum</v>
          </cell>
          <cell r="HJ139" t="str">
            <v>53040</v>
          </cell>
          <cell r="HK139" t="str">
            <v>jwestphal@village.kewaskum.wi.us</v>
          </cell>
          <cell r="HL139" t="str">
            <v>Mr.</v>
          </cell>
          <cell r="HM139" t="str">
            <v>David</v>
          </cell>
          <cell r="HN139" t="str">
            <v>Spenner</v>
          </cell>
          <cell r="HO139" t="str">
            <v>452 Nature Haven Blvd.</v>
          </cell>
          <cell r="HP139" t="str">
            <v>Kewaskum</v>
          </cell>
          <cell r="HQ139" t="str">
            <v>53040</v>
          </cell>
          <cell r="HR139" t="str">
            <v>dspenner@village.kewaskum.wi.us</v>
          </cell>
          <cell r="HS139" t="str">
            <v>Mr.</v>
          </cell>
          <cell r="HT139" t="str">
            <v>Andy</v>
          </cell>
          <cell r="HU139" t="str">
            <v>Mayer</v>
          </cell>
          <cell r="HV139" t="str">
            <v>W145 N8351 Honey Lane</v>
          </cell>
          <cell r="HW139" t="str">
            <v>Menomonee Falls</v>
          </cell>
          <cell r="HX139" t="str">
            <v>53051</v>
          </cell>
          <cell r="HY139" t="str">
            <v>amayer@kewaskumschools.org</v>
          </cell>
          <cell r="HZ139" t="str">
            <v>Ms.</v>
          </cell>
          <cell r="IA139" t="str">
            <v>Sandi</v>
          </cell>
          <cell r="IB139" t="str">
            <v>Radeztsky</v>
          </cell>
          <cell r="IC139" t="str">
            <v>710 MORAINE CT</v>
          </cell>
          <cell r="ID139" t="str">
            <v>Kewaskum</v>
          </cell>
          <cell r="IE139" t="str">
            <v>53040</v>
          </cell>
          <cell r="IF139" t="str">
            <v>sradeztsky@village.kewaskum.wi.us</v>
          </cell>
          <cell r="IG139" t="str">
            <v/>
          </cell>
          <cell r="IH139" t="str">
            <v/>
          </cell>
          <cell r="II139" t="str">
            <v/>
          </cell>
          <cell r="IJ139" t="str">
            <v/>
          </cell>
          <cell r="IK139" t="str">
            <v/>
          </cell>
          <cell r="IL139" t="str">
            <v/>
          </cell>
          <cell r="IM139" t="str">
            <v/>
          </cell>
          <cell r="IN139" t="str">
            <v/>
          </cell>
          <cell r="IO139" t="str">
            <v/>
          </cell>
          <cell r="IP139" t="str">
            <v/>
          </cell>
          <cell r="IQ139" t="str">
            <v/>
          </cell>
          <cell r="IR139" t="str">
            <v/>
          </cell>
          <cell r="IS139" t="str">
            <v/>
          </cell>
          <cell r="IT139" t="str">
            <v/>
          </cell>
          <cell r="IU139" t="str">
            <v/>
          </cell>
          <cell r="IV139" t="str">
            <v/>
          </cell>
          <cell r="IW139" t="str">
            <v/>
          </cell>
          <cell r="IX139" t="str">
            <v/>
          </cell>
          <cell r="IY139" t="str">
            <v/>
          </cell>
          <cell r="IZ139" t="str">
            <v/>
          </cell>
          <cell r="JA139" t="str">
            <v/>
          </cell>
          <cell r="JB139" t="str">
            <v/>
          </cell>
          <cell r="JC139" t="str">
            <v/>
          </cell>
          <cell r="JD139" t="str">
            <v/>
          </cell>
          <cell r="JE139" t="str">
            <v/>
          </cell>
          <cell r="JF139" t="str">
            <v/>
          </cell>
          <cell r="JG139" t="str">
            <v/>
          </cell>
          <cell r="JH139" t="str">
            <v/>
          </cell>
          <cell r="JI139" t="str">
            <v/>
          </cell>
          <cell r="JJ139" t="str">
            <v/>
          </cell>
          <cell r="JK139" t="str">
            <v/>
          </cell>
          <cell r="JL139" t="str">
            <v/>
          </cell>
          <cell r="JM139" t="str">
            <v/>
          </cell>
          <cell r="JN139" t="str">
            <v/>
          </cell>
          <cell r="JO139" t="str">
            <v/>
          </cell>
          <cell r="JP139" t="str">
            <v/>
          </cell>
          <cell r="JQ139" t="str">
            <v/>
          </cell>
          <cell r="JR139" t="str">
            <v/>
          </cell>
          <cell r="JS139" t="str">
            <v/>
          </cell>
          <cell r="JT139" t="str">
            <v/>
          </cell>
          <cell r="JU139" t="str">
            <v/>
          </cell>
          <cell r="JV139" t="str">
            <v/>
          </cell>
          <cell r="JW139" t="str">
            <v/>
          </cell>
          <cell r="JX139" t="str">
            <v/>
          </cell>
          <cell r="JY139" t="str">
            <v/>
          </cell>
          <cell r="JZ139" t="str">
            <v/>
          </cell>
          <cell r="KA139" t="str">
            <v/>
          </cell>
          <cell r="KB139" t="str">
            <v/>
          </cell>
          <cell r="KC139" t="str">
            <v/>
          </cell>
          <cell r="KD139" t="str">
            <v/>
          </cell>
          <cell r="KE139" t="str">
            <v/>
          </cell>
          <cell r="KF139" t="str">
            <v/>
          </cell>
          <cell r="KG139" t="str">
            <v/>
          </cell>
          <cell r="KH139" t="str">
            <v/>
          </cell>
          <cell r="KI139" t="str">
            <v/>
          </cell>
          <cell r="KJ139" t="str">
            <v/>
          </cell>
          <cell r="KK139" t="str">
            <v/>
          </cell>
          <cell r="KL139" t="str">
            <v/>
          </cell>
          <cell r="KM139" t="str">
            <v/>
          </cell>
          <cell r="KN139" t="str">
            <v/>
          </cell>
          <cell r="KO139" t="str">
            <v/>
          </cell>
          <cell r="KP139" t="str">
            <v/>
          </cell>
          <cell r="KQ139" t="str">
            <v/>
          </cell>
          <cell r="KR139" t="str">
            <v/>
          </cell>
          <cell r="KS139" t="str">
            <v/>
          </cell>
          <cell r="KT139" t="str">
            <v/>
          </cell>
          <cell r="KU139" t="str">
            <v/>
          </cell>
          <cell r="KV139" t="str">
            <v/>
          </cell>
          <cell r="KW139" t="str">
            <v/>
          </cell>
          <cell r="KX139" t="str">
            <v/>
          </cell>
          <cell r="KY139">
            <v>7</v>
          </cell>
          <cell r="KZ139" t="str">
            <v>Village</v>
          </cell>
          <cell r="LA139" t="str">
            <v>Kewaskum</v>
          </cell>
          <cell r="LB139">
            <v>127887</v>
          </cell>
          <cell r="LC139" t="str">
            <v/>
          </cell>
          <cell r="LD139" t="str">
            <v/>
          </cell>
          <cell r="LE139" t="str">
            <v/>
          </cell>
          <cell r="LF139" t="str">
            <v/>
          </cell>
          <cell r="LG139" t="str">
            <v/>
          </cell>
          <cell r="LH139" t="str">
            <v/>
          </cell>
          <cell r="LI139" t="str">
            <v/>
          </cell>
          <cell r="LJ139" t="str">
            <v/>
          </cell>
          <cell r="LK139" t="str">
            <v/>
          </cell>
          <cell r="LL139" t="str">
            <v/>
          </cell>
          <cell r="LM139" t="str">
            <v/>
          </cell>
          <cell r="LN139" t="str">
            <v/>
          </cell>
          <cell r="LO139" t="str">
            <v/>
          </cell>
          <cell r="LP139" t="str">
            <v/>
          </cell>
          <cell r="LQ139" t="str">
            <v/>
          </cell>
          <cell r="LR139" t="str">
            <v/>
          </cell>
          <cell r="LS139" t="str">
            <v/>
          </cell>
          <cell r="LT139" t="str">
            <v/>
          </cell>
          <cell r="LU139">
            <v>127887</v>
          </cell>
          <cell r="LV139">
            <v>63848</v>
          </cell>
          <cell r="LW139" t="str">
            <v>Fond du Lac</v>
          </cell>
          <cell r="LX139">
            <v>7534</v>
          </cell>
          <cell r="LY139" t="str">
            <v>Ozaukee</v>
          </cell>
          <cell r="LZ139">
            <v>137</v>
          </cell>
          <cell r="MA139" t="str">
            <v>Sheboygan</v>
          </cell>
          <cell r="MB139">
            <v>372</v>
          </cell>
          <cell r="MC139" t="str">
            <v/>
          </cell>
          <cell r="MD139" t="str">
            <v/>
          </cell>
          <cell r="ME139" t="str">
            <v/>
          </cell>
          <cell r="MF139" t="str">
            <v/>
          </cell>
          <cell r="MG139" t="str">
            <v/>
          </cell>
          <cell r="MH139" t="str">
            <v/>
          </cell>
          <cell r="MI139" t="str">
            <v/>
          </cell>
          <cell r="MJ139" t="str">
            <v/>
          </cell>
          <cell r="MK139" t="str">
            <v/>
          </cell>
          <cell r="ML139" t="str">
            <v/>
          </cell>
          <cell r="MM139" t="str">
            <v/>
          </cell>
          <cell r="MN139" t="str">
            <v/>
          </cell>
          <cell r="MO139" t="str">
            <v/>
          </cell>
          <cell r="MP139" t="str">
            <v/>
          </cell>
          <cell r="MQ139">
            <v>8043</v>
          </cell>
          <cell r="MR139" t="str">
            <v/>
          </cell>
          <cell r="MS139">
            <v>0</v>
          </cell>
          <cell r="MT139" t="str">
            <v/>
          </cell>
          <cell r="MU139" t="str">
            <v/>
          </cell>
          <cell r="MV139" t="str">
            <v/>
          </cell>
          <cell r="MW139" t="str">
            <v/>
          </cell>
          <cell r="MX139" t="str">
            <v/>
          </cell>
          <cell r="MY139" t="str">
            <v/>
          </cell>
          <cell r="MZ139">
            <v>0</v>
          </cell>
          <cell r="NA139" t="str">
            <v/>
          </cell>
          <cell r="NB139">
            <v>0</v>
          </cell>
          <cell r="NC139">
            <v>0</v>
          </cell>
          <cell r="ND139" t="str">
            <v/>
          </cell>
          <cell r="NE139" t="str">
            <v/>
          </cell>
          <cell r="NF139">
            <v>0</v>
          </cell>
          <cell r="NG139" t="str">
            <v/>
          </cell>
          <cell r="NH139" t="str">
            <v/>
          </cell>
          <cell r="NI139" t="str">
            <v/>
          </cell>
          <cell r="NJ139" t="str">
            <v/>
          </cell>
          <cell r="NK139" t="str">
            <v/>
          </cell>
          <cell r="NL139" t="str">
            <v/>
          </cell>
          <cell r="NM139" t="str">
            <v/>
          </cell>
          <cell r="NN139" t="str">
            <v/>
          </cell>
          <cell r="NO139" t="str">
            <v/>
          </cell>
          <cell r="NP139">
            <v>0</v>
          </cell>
          <cell r="NQ139" t="str">
            <v/>
          </cell>
          <cell r="NR139" t="str">
            <v/>
          </cell>
          <cell r="NS139" t="str">
            <v/>
          </cell>
          <cell r="NT139" t="str">
            <v/>
          </cell>
          <cell r="NU139" t="str">
            <v/>
          </cell>
          <cell r="NV139" t="str">
            <v/>
          </cell>
          <cell r="NW139" t="str">
            <v/>
          </cell>
          <cell r="NX139" t="str">
            <v/>
          </cell>
          <cell r="NY139" t="str">
            <v/>
          </cell>
          <cell r="NZ139">
            <v>19418</v>
          </cell>
          <cell r="OA139">
            <v>13000</v>
          </cell>
          <cell r="OB139">
            <v>232196</v>
          </cell>
        </row>
        <row r="140">
          <cell r="BM140" t="str">
            <v>WI0155</v>
          </cell>
          <cell r="BN140" t="str">
            <v/>
          </cell>
          <cell r="BO140" t="str">
            <v/>
          </cell>
          <cell r="BP140" t="str">
            <v>03</v>
          </cell>
          <cell r="BQ140" t="str">
            <v>WI</v>
          </cell>
          <cell r="BR140" t="str">
            <v/>
          </cell>
          <cell r="BS140" t="str">
            <v/>
          </cell>
          <cell r="BT140" t="str">
            <v>2019</v>
          </cell>
          <cell r="BU140" t="str">
            <v/>
          </cell>
          <cell r="BV140">
            <v>1</v>
          </cell>
          <cell r="BW140" t="str">
            <v/>
          </cell>
          <cell r="BX140" t="str">
            <v/>
          </cell>
          <cell r="BY140" t="str">
            <v/>
          </cell>
          <cell r="BZ140" t="str">
            <v/>
          </cell>
          <cell r="CA140" t="str">
            <v>Eastern Shores Library System</v>
          </cell>
          <cell r="CB140" t="str">
            <v>Kohler Public Library</v>
          </cell>
          <cell r="CC140" t="str">
            <v>Mrs.</v>
          </cell>
          <cell r="CD140" t="str">
            <v>Erin</v>
          </cell>
          <cell r="CE140" t="str">
            <v>Coppersmith</v>
          </cell>
          <cell r="CF140" t="str">
            <v>ecoppers@esls.lib.wi.us</v>
          </cell>
          <cell r="CG140" t="str">
            <v/>
          </cell>
          <cell r="CH140" t="str">
            <v/>
          </cell>
          <cell r="CI140" t="str">
            <v/>
          </cell>
          <cell r="CJ140" t="str">
            <v/>
          </cell>
          <cell r="CK140" t="str">
            <v/>
          </cell>
          <cell r="CL140" t="str">
            <v/>
          </cell>
          <cell r="CM140" t="str">
            <v>333 Upper Rd.</v>
          </cell>
          <cell r="CN140" t="str">
            <v>333 Upper Rd.</v>
          </cell>
          <cell r="CO140" t="str">
            <v>Kohler</v>
          </cell>
          <cell r="CP140" t="str">
            <v>53044</v>
          </cell>
          <cell r="CQ140" t="str">
            <v>1545</v>
          </cell>
          <cell r="CR140" t="str">
            <v>Sheboygan</v>
          </cell>
          <cell r="CS140" t="str">
            <v>WI</v>
          </cell>
          <cell r="CT140" t="str">
            <v>(920)459-2923</v>
          </cell>
          <cell r="CU140" t="str">
            <v/>
          </cell>
          <cell r="CV140" t="str">
            <v/>
          </cell>
          <cell r="CW140" t="str">
            <v>(920)459-2930</v>
          </cell>
          <cell r="CX140">
            <v>8837</v>
          </cell>
          <cell r="CY140">
            <v>0</v>
          </cell>
          <cell r="CZ140" t="str">
            <v>CE</v>
          </cell>
          <cell r="DA140">
            <v>62</v>
          </cell>
          <cell r="DB140">
            <v>42</v>
          </cell>
          <cell r="DC140">
            <v>59</v>
          </cell>
          <cell r="DD140">
            <v>52</v>
          </cell>
          <cell r="DE140">
            <v>10</v>
          </cell>
          <cell r="DF140">
            <v>3194</v>
          </cell>
          <cell r="DG140">
            <v>2604</v>
          </cell>
          <cell r="DH140">
            <v>590</v>
          </cell>
          <cell r="DI140">
            <v>30494</v>
          </cell>
          <cell r="DJ140">
            <v>1813</v>
          </cell>
          <cell r="DK140">
            <v>155074</v>
          </cell>
          <cell r="DL140">
            <v>1383</v>
          </cell>
          <cell r="DM140">
            <v>30</v>
          </cell>
          <cell r="DN140">
            <v>88713</v>
          </cell>
          <cell r="DO140">
            <v>3462</v>
          </cell>
          <cell r="DP140">
            <v>87</v>
          </cell>
          <cell r="DQ140">
            <v>952</v>
          </cell>
          <cell r="DR140">
            <v>49</v>
          </cell>
          <cell r="DS140" t="str">
            <v/>
          </cell>
          <cell r="DT140" t="str">
            <v>0</v>
          </cell>
          <cell r="DU140" t="str">
            <v/>
          </cell>
          <cell r="DV140" t="str">
            <v/>
          </cell>
          <cell r="DW140" t="str">
            <v/>
          </cell>
          <cell r="DX140" t="str">
            <v/>
          </cell>
          <cell r="DY140">
            <v>2</v>
          </cell>
          <cell r="DZ140">
            <v>2</v>
          </cell>
          <cell r="EA140">
            <v>50</v>
          </cell>
          <cell r="EB140">
            <v>54</v>
          </cell>
          <cell r="EC140">
            <v>85</v>
          </cell>
          <cell r="ED140">
            <v>280266</v>
          </cell>
          <cell r="EE140">
            <v>0.10880380000000001</v>
          </cell>
          <cell r="EF140">
            <v>4</v>
          </cell>
          <cell r="EG140" t="str">
            <v/>
          </cell>
          <cell r="EH140">
            <v>85</v>
          </cell>
          <cell r="EI140">
            <v>1930</v>
          </cell>
          <cell r="EJ140">
            <v>45924</v>
          </cell>
          <cell r="EK140">
            <v>30625</v>
          </cell>
          <cell r="EL140" t="str">
            <v/>
          </cell>
          <cell r="EM140" t="str">
            <v/>
          </cell>
          <cell r="EN140" t="str">
            <v/>
          </cell>
          <cell r="EO140" t="str">
            <v>Categorized ILL Transactions</v>
          </cell>
          <cell r="EP140">
            <v>10990</v>
          </cell>
          <cell r="EQ140">
            <v>12501</v>
          </cell>
          <cell r="ER140">
            <v>174</v>
          </cell>
          <cell r="ES140">
            <v>76</v>
          </cell>
          <cell r="ET140">
            <v>0</v>
          </cell>
          <cell r="EU140">
            <v>0</v>
          </cell>
          <cell r="EV140">
            <v>11164</v>
          </cell>
          <cell r="EW140">
            <v>12577</v>
          </cell>
          <cell r="EX140" t="str">
            <v/>
          </cell>
          <cell r="EY140" t="str">
            <v/>
          </cell>
          <cell r="EZ140">
            <v>1522</v>
          </cell>
          <cell r="FA140">
            <v>421</v>
          </cell>
          <cell r="FB140">
            <v>1943</v>
          </cell>
          <cell r="FC140" t="str">
            <v>Survey Week(s)</v>
          </cell>
          <cell r="FD140">
            <v>1389</v>
          </cell>
          <cell r="FE140" t="str">
            <v>Survey Week(s)</v>
          </cell>
          <cell r="FF140">
            <v>52650</v>
          </cell>
          <cell r="FG140" t="str">
            <v>Survey Week(s)</v>
          </cell>
          <cell r="FH140">
            <v>4310</v>
          </cell>
          <cell r="FI140" t="str">
            <v>0</v>
          </cell>
          <cell r="FJ140" t="str">
            <v/>
          </cell>
          <cell r="FK140">
            <v>26672</v>
          </cell>
          <cell r="FL140" t="str">
            <v/>
          </cell>
          <cell r="FM140" t="str">
            <v/>
          </cell>
          <cell r="FN140">
            <v>3086</v>
          </cell>
          <cell r="FO140">
            <v>501</v>
          </cell>
          <cell r="FP140">
            <v>74</v>
          </cell>
          <cell r="FQ140">
            <v>3661</v>
          </cell>
          <cell r="FR140">
            <v>1944</v>
          </cell>
          <cell r="FS140">
            <v>1450</v>
          </cell>
          <cell r="FT140">
            <v>1</v>
          </cell>
          <cell r="FU140">
            <v>3395</v>
          </cell>
          <cell r="FV140">
            <v>465</v>
          </cell>
          <cell r="FW140">
            <v>7056</v>
          </cell>
          <cell r="FX140">
            <v>49319</v>
          </cell>
          <cell r="FY140">
            <v>52980</v>
          </cell>
          <cell r="FZ140">
            <v>114</v>
          </cell>
          <cell r="GA140">
            <v>1</v>
          </cell>
          <cell r="GB140">
            <v>9</v>
          </cell>
          <cell r="GC140">
            <v>124</v>
          </cell>
          <cell r="GD140">
            <v>2458</v>
          </cell>
          <cell r="GE140">
            <v>11</v>
          </cell>
          <cell r="GF140">
            <v>167</v>
          </cell>
          <cell r="GG140">
            <v>2636</v>
          </cell>
          <cell r="GH140">
            <v>6</v>
          </cell>
          <cell r="GI140">
            <v>6</v>
          </cell>
          <cell r="GJ140" t="str">
            <v>Ms.</v>
          </cell>
          <cell r="GK140" t="str">
            <v>Megan</v>
          </cell>
          <cell r="GL140" t="str">
            <v>Drevline</v>
          </cell>
          <cell r="GM140" t="str">
            <v>460 Church St</v>
          </cell>
          <cell r="GN140" t="str">
            <v>Kohler</v>
          </cell>
          <cell r="GO140" t="str">
            <v>53044</v>
          </cell>
          <cell r="GP140" t="str">
            <v>na</v>
          </cell>
          <cell r="GQ140" t="str">
            <v>Ms.</v>
          </cell>
          <cell r="GR140" t="str">
            <v>Jennifer</v>
          </cell>
          <cell r="GS140" t="str">
            <v>Vallo</v>
          </cell>
          <cell r="GT140" t="str">
            <v>370 Woodlake Road</v>
          </cell>
          <cell r="GU140" t="str">
            <v>Kohler</v>
          </cell>
          <cell r="GV140" t="str">
            <v>53044</v>
          </cell>
          <cell r="GW140" t="str">
            <v>vallo@juno.com</v>
          </cell>
          <cell r="GX140" t="str">
            <v>Mr.</v>
          </cell>
          <cell r="GY140" t="str">
            <v>John</v>
          </cell>
          <cell r="GZ140" t="str">
            <v>Multer</v>
          </cell>
          <cell r="HA140" t="str">
            <v>501 Valley Road</v>
          </cell>
          <cell r="HB140" t="str">
            <v>Kohler</v>
          </cell>
          <cell r="HC140" t="str">
            <v>53044</v>
          </cell>
          <cell r="HD140" t="str">
            <v>multerj@bytehead.com</v>
          </cell>
          <cell r="HE140" t="str">
            <v>Mr.</v>
          </cell>
          <cell r="HF140" t="str">
            <v>Brian</v>
          </cell>
          <cell r="HG140" t="str">
            <v>Post</v>
          </cell>
          <cell r="HH140" t="str">
            <v>530 Audubon Road</v>
          </cell>
          <cell r="HI140" t="str">
            <v>Kohler</v>
          </cell>
          <cell r="HJ140" t="str">
            <v>53044</v>
          </cell>
          <cell r="HK140" t="str">
            <v>NA</v>
          </cell>
          <cell r="HL140" t="str">
            <v>Ms.</v>
          </cell>
          <cell r="HM140" t="str">
            <v>Nicole</v>
          </cell>
          <cell r="HN140" t="str">
            <v>Wittwer</v>
          </cell>
          <cell r="HO140" t="str">
            <v>444 Sir Howard Circle</v>
          </cell>
          <cell r="HP140" t="str">
            <v>Kohler</v>
          </cell>
          <cell r="HQ140" t="str">
            <v>53044</v>
          </cell>
          <cell r="HR140" t="str">
            <v>NA</v>
          </cell>
          <cell r="HS140" t="str">
            <v>Ms.</v>
          </cell>
          <cell r="HT140" t="str">
            <v>Eileen</v>
          </cell>
          <cell r="HU140" t="str">
            <v>Hilke</v>
          </cell>
          <cell r="HV140" t="str">
            <v>532 Sir Howard Cir</v>
          </cell>
          <cell r="HW140" t="str">
            <v>Kohler</v>
          </cell>
          <cell r="HX140" t="str">
            <v>53044</v>
          </cell>
          <cell r="HY140" t="str">
            <v>na</v>
          </cell>
          <cell r="HZ140" t="str">
            <v>Ms.</v>
          </cell>
          <cell r="IA140" t="str">
            <v>Quyhn</v>
          </cell>
          <cell r="IB140" t="str">
            <v>Trueblood</v>
          </cell>
          <cell r="IC140" t="str">
            <v>1004 Cobblestone Dr</v>
          </cell>
          <cell r="ID140" t="str">
            <v>Howards Grove</v>
          </cell>
          <cell r="IE140" t="str">
            <v>53085</v>
          </cell>
          <cell r="IF140" t="str">
            <v>NA</v>
          </cell>
          <cell r="IG140" t="str">
            <v>Ms.</v>
          </cell>
          <cell r="IH140" t="str">
            <v/>
          </cell>
          <cell r="II140" t="str">
            <v/>
          </cell>
          <cell r="IJ140" t="str">
            <v/>
          </cell>
          <cell r="IK140" t="str">
            <v/>
          </cell>
          <cell r="IL140" t="str">
            <v/>
          </cell>
          <cell r="IM140" t="str">
            <v/>
          </cell>
          <cell r="IN140" t="str">
            <v/>
          </cell>
          <cell r="IO140" t="str">
            <v/>
          </cell>
          <cell r="IP140" t="str">
            <v/>
          </cell>
          <cell r="IQ140" t="str">
            <v/>
          </cell>
          <cell r="IR140" t="str">
            <v/>
          </cell>
          <cell r="IS140" t="str">
            <v/>
          </cell>
          <cell r="IT140" t="str">
            <v/>
          </cell>
          <cell r="IU140" t="str">
            <v/>
          </cell>
          <cell r="IV140" t="str">
            <v/>
          </cell>
          <cell r="IW140" t="str">
            <v/>
          </cell>
          <cell r="IX140" t="str">
            <v/>
          </cell>
          <cell r="IY140" t="str">
            <v/>
          </cell>
          <cell r="IZ140" t="str">
            <v/>
          </cell>
          <cell r="JA140" t="str">
            <v/>
          </cell>
          <cell r="JB140" t="str">
            <v/>
          </cell>
          <cell r="JC140" t="str">
            <v/>
          </cell>
          <cell r="JD140" t="str">
            <v/>
          </cell>
          <cell r="JE140" t="str">
            <v/>
          </cell>
          <cell r="JF140" t="str">
            <v/>
          </cell>
          <cell r="JG140" t="str">
            <v/>
          </cell>
          <cell r="JH140" t="str">
            <v/>
          </cell>
          <cell r="JI140" t="str">
            <v/>
          </cell>
          <cell r="JJ140" t="str">
            <v/>
          </cell>
          <cell r="JK140" t="str">
            <v/>
          </cell>
          <cell r="JL140" t="str">
            <v/>
          </cell>
          <cell r="JM140" t="str">
            <v/>
          </cell>
          <cell r="JN140" t="str">
            <v/>
          </cell>
          <cell r="JO140" t="str">
            <v/>
          </cell>
          <cell r="JP140" t="str">
            <v/>
          </cell>
          <cell r="JQ140" t="str">
            <v/>
          </cell>
          <cell r="JR140" t="str">
            <v/>
          </cell>
          <cell r="JS140" t="str">
            <v/>
          </cell>
          <cell r="JT140" t="str">
            <v/>
          </cell>
          <cell r="JU140" t="str">
            <v/>
          </cell>
          <cell r="JV140" t="str">
            <v/>
          </cell>
          <cell r="JW140" t="str">
            <v/>
          </cell>
          <cell r="JX140" t="str">
            <v/>
          </cell>
          <cell r="JY140" t="str">
            <v/>
          </cell>
          <cell r="JZ140" t="str">
            <v/>
          </cell>
          <cell r="KA140" t="str">
            <v/>
          </cell>
          <cell r="KB140" t="str">
            <v/>
          </cell>
          <cell r="KC140" t="str">
            <v/>
          </cell>
          <cell r="KD140" t="str">
            <v/>
          </cell>
          <cell r="KE140" t="str">
            <v/>
          </cell>
          <cell r="KF140" t="str">
            <v/>
          </cell>
          <cell r="KG140" t="str">
            <v/>
          </cell>
          <cell r="KH140" t="str">
            <v/>
          </cell>
          <cell r="KI140" t="str">
            <v/>
          </cell>
          <cell r="KJ140" t="str">
            <v/>
          </cell>
          <cell r="KK140" t="str">
            <v/>
          </cell>
          <cell r="KL140" t="str">
            <v/>
          </cell>
          <cell r="KM140" t="str">
            <v/>
          </cell>
          <cell r="KN140" t="str">
            <v/>
          </cell>
          <cell r="KO140" t="str">
            <v/>
          </cell>
          <cell r="KP140" t="str">
            <v/>
          </cell>
          <cell r="KQ140" t="str">
            <v/>
          </cell>
          <cell r="KR140" t="str">
            <v/>
          </cell>
          <cell r="KS140" t="str">
            <v/>
          </cell>
          <cell r="KT140" t="str">
            <v/>
          </cell>
          <cell r="KU140" t="str">
            <v/>
          </cell>
          <cell r="KV140" t="str">
            <v/>
          </cell>
          <cell r="KW140" t="str">
            <v/>
          </cell>
          <cell r="KX140" t="str">
            <v/>
          </cell>
          <cell r="KY140">
            <v>7</v>
          </cell>
          <cell r="KZ140" t="str">
            <v>Village</v>
          </cell>
          <cell r="LA140" t="str">
            <v>Kohler</v>
          </cell>
          <cell r="LB140">
            <v>204792</v>
          </cell>
          <cell r="LC140" t="str">
            <v/>
          </cell>
          <cell r="LD140" t="str">
            <v/>
          </cell>
          <cell r="LE140" t="str">
            <v/>
          </cell>
          <cell r="LF140" t="str">
            <v/>
          </cell>
          <cell r="LG140" t="str">
            <v/>
          </cell>
          <cell r="LH140" t="str">
            <v/>
          </cell>
          <cell r="LI140" t="str">
            <v/>
          </cell>
          <cell r="LJ140" t="str">
            <v/>
          </cell>
          <cell r="LK140" t="str">
            <v/>
          </cell>
          <cell r="LL140" t="str">
            <v/>
          </cell>
          <cell r="LM140" t="str">
            <v/>
          </cell>
          <cell r="LN140" t="str">
            <v/>
          </cell>
          <cell r="LO140" t="str">
            <v/>
          </cell>
          <cell r="LP140" t="str">
            <v/>
          </cell>
          <cell r="LQ140" t="str">
            <v/>
          </cell>
          <cell r="LR140" t="str">
            <v/>
          </cell>
          <cell r="LS140" t="str">
            <v/>
          </cell>
          <cell r="LT140" t="str">
            <v/>
          </cell>
          <cell r="LU140">
            <v>204792</v>
          </cell>
          <cell r="LV140">
            <v>42266</v>
          </cell>
          <cell r="LW140" t="str">
            <v>Ozaukee</v>
          </cell>
          <cell r="LX140">
            <v>1320</v>
          </cell>
          <cell r="LY140" t="str">
            <v>Manitowoc</v>
          </cell>
          <cell r="LZ140">
            <v>2431</v>
          </cell>
          <cell r="MA140" t="str">
            <v>Calumet</v>
          </cell>
          <cell r="MB140">
            <v>70</v>
          </cell>
          <cell r="MC140" t="str">
            <v/>
          </cell>
          <cell r="MD140" t="str">
            <v/>
          </cell>
          <cell r="ME140" t="str">
            <v/>
          </cell>
          <cell r="MF140" t="str">
            <v/>
          </cell>
          <cell r="MG140" t="str">
            <v/>
          </cell>
          <cell r="MH140" t="str">
            <v/>
          </cell>
          <cell r="MI140" t="str">
            <v/>
          </cell>
          <cell r="MJ140" t="str">
            <v/>
          </cell>
          <cell r="MK140" t="str">
            <v/>
          </cell>
          <cell r="ML140" t="str">
            <v/>
          </cell>
          <cell r="MM140" t="str">
            <v/>
          </cell>
          <cell r="MN140" t="str">
            <v/>
          </cell>
          <cell r="MO140" t="str">
            <v/>
          </cell>
          <cell r="MP140" t="str">
            <v/>
          </cell>
          <cell r="MQ140">
            <v>3821</v>
          </cell>
          <cell r="MR140" t="str">
            <v/>
          </cell>
          <cell r="MS140">
            <v>0</v>
          </cell>
          <cell r="MT140" t="str">
            <v/>
          </cell>
          <cell r="MU140" t="str">
            <v/>
          </cell>
          <cell r="MV140" t="str">
            <v/>
          </cell>
          <cell r="MW140" t="str">
            <v/>
          </cell>
          <cell r="MX140" t="str">
            <v/>
          </cell>
          <cell r="MY140" t="str">
            <v/>
          </cell>
          <cell r="MZ140">
            <v>0</v>
          </cell>
          <cell r="NA140" t="str">
            <v/>
          </cell>
          <cell r="NB140">
            <v>0</v>
          </cell>
          <cell r="NC140">
            <v>0</v>
          </cell>
          <cell r="ND140" t="str">
            <v/>
          </cell>
          <cell r="NE140" t="str">
            <v/>
          </cell>
          <cell r="NF140">
            <v>0</v>
          </cell>
          <cell r="NG140" t="str">
            <v/>
          </cell>
          <cell r="NH140" t="str">
            <v/>
          </cell>
          <cell r="NI140" t="str">
            <v/>
          </cell>
          <cell r="NJ140" t="str">
            <v/>
          </cell>
          <cell r="NK140" t="str">
            <v/>
          </cell>
          <cell r="NL140" t="str">
            <v/>
          </cell>
          <cell r="NM140" t="str">
            <v/>
          </cell>
          <cell r="NN140" t="str">
            <v/>
          </cell>
          <cell r="NO140" t="str">
            <v/>
          </cell>
          <cell r="NP140">
            <v>0</v>
          </cell>
          <cell r="NQ140" t="str">
            <v/>
          </cell>
          <cell r="NR140">
            <v>0</v>
          </cell>
          <cell r="NS140" t="str">
            <v/>
          </cell>
          <cell r="NT140" t="str">
            <v/>
          </cell>
          <cell r="NU140" t="str">
            <v/>
          </cell>
          <cell r="NV140" t="str">
            <v/>
          </cell>
          <cell r="NW140" t="str">
            <v/>
          </cell>
          <cell r="NX140" t="str">
            <v/>
          </cell>
          <cell r="NY140">
            <v>0</v>
          </cell>
          <cell r="NZ140">
            <v>0</v>
          </cell>
          <cell r="OA140">
            <v>0</v>
          </cell>
          <cell r="OB140">
            <v>250879</v>
          </cell>
        </row>
        <row r="141">
          <cell r="BM141" t="str">
            <v>WI0270</v>
          </cell>
          <cell r="BN141" t="str">
            <v/>
          </cell>
          <cell r="BO141" t="str">
            <v/>
          </cell>
          <cell r="BP141" t="str">
            <v>03</v>
          </cell>
          <cell r="BQ141" t="str">
            <v>WI</v>
          </cell>
          <cell r="BR141" t="str">
            <v/>
          </cell>
          <cell r="BS141" t="str">
            <v/>
          </cell>
          <cell r="BT141" t="str">
            <v>2019</v>
          </cell>
          <cell r="BU141" t="str">
            <v/>
          </cell>
          <cell r="BV141">
            <v>2</v>
          </cell>
          <cell r="BW141" t="str">
            <v/>
          </cell>
          <cell r="BX141" t="str">
            <v/>
          </cell>
          <cell r="BY141" t="str">
            <v/>
          </cell>
          <cell r="BZ141" t="str">
            <v/>
          </cell>
          <cell r="CA141" t="str">
            <v>Eastern Shores Library System</v>
          </cell>
          <cell r="CB141" t="str">
            <v>Lakeview Community Library</v>
          </cell>
          <cell r="CC141" t="str">
            <v>Ms</v>
          </cell>
          <cell r="CD141" t="str">
            <v>Jacqueline</v>
          </cell>
          <cell r="CE141" t="str">
            <v>Rammer</v>
          </cell>
          <cell r="CF141" t="str">
            <v>jrammer@esls.lib.wi.us</v>
          </cell>
          <cell r="CG141" t="str">
            <v/>
          </cell>
          <cell r="CH141" t="str">
            <v/>
          </cell>
          <cell r="CI141" t="str">
            <v/>
          </cell>
          <cell r="CJ141" t="str">
            <v/>
          </cell>
          <cell r="CK141" t="str">
            <v/>
          </cell>
          <cell r="CL141" t="str">
            <v/>
          </cell>
          <cell r="CM141" t="str">
            <v>112 Butler St.</v>
          </cell>
          <cell r="CN141" t="str">
            <v>PO Box 326</v>
          </cell>
          <cell r="CO141" t="str">
            <v>Random Lake</v>
          </cell>
          <cell r="CP141" t="str">
            <v>53075</v>
          </cell>
          <cell r="CQ141" t="str">
            <v>0326</v>
          </cell>
          <cell r="CR141" t="str">
            <v>Sheboygan</v>
          </cell>
          <cell r="CS141" t="str">
            <v>WI</v>
          </cell>
          <cell r="CT141" t="str">
            <v>(920)994-4825</v>
          </cell>
          <cell r="CU141" t="str">
            <v/>
          </cell>
          <cell r="CV141" t="str">
            <v/>
          </cell>
          <cell r="CW141" t="str">
            <v>(920)994-2230</v>
          </cell>
          <cell r="CX141">
            <v>11100</v>
          </cell>
          <cell r="CY141">
            <v>0</v>
          </cell>
          <cell r="CZ141" t="str">
            <v>CE</v>
          </cell>
          <cell r="DA141">
            <v>46</v>
          </cell>
          <cell r="DB141">
            <v>52</v>
          </cell>
          <cell r="DC141">
            <v>0</v>
          </cell>
          <cell r="DD141">
            <v>52</v>
          </cell>
          <cell r="DE141" t="str">
            <v/>
          </cell>
          <cell r="DF141">
            <v>2392</v>
          </cell>
          <cell r="DG141">
            <v>2392</v>
          </cell>
          <cell r="DH141">
            <v>0</v>
          </cell>
          <cell r="DI141">
            <v>32306</v>
          </cell>
          <cell r="DJ141">
            <v>1961</v>
          </cell>
          <cell r="DK141">
            <v>155074</v>
          </cell>
          <cell r="DL141">
            <v>1805</v>
          </cell>
          <cell r="DM141">
            <v>130</v>
          </cell>
          <cell r="DN141">
            <v>88713</v>
          </cell>
          <cell r="DO141">
            <v>4322</v>
          </cell>
          <cell r="DP141">
            <v>793</v>
          </cell>
          <cell r="DQ141">
            <v>952</v>
          </cell>
          <cell r="DR141">
            <v>221</v>
          </cell>
          <cell r="DS141" t="str">
            <v/>
          </cell>
          <cell r="DT141" t="str">
            <v>Board games, tablets, microfilm, puzzles, kits</v>
          </cell>
          <cell r="DU141" t="str">
            <v/>
          </cell>
          <cell r="DV141" t="str">
            <v/>
          </cell>
          <cell r="DW141" t="str">
            <v/>
          </cell>
          <cell r="DX141" t="str">
            <v/>
          </cell>
          <cell r="DY141">
            <v>2</v>
          </cell>
          <cell r="DZ141">
            <v>2</v>
          </cell>
          <cell r="EA141">
            <v>50</v>
          </cell>
          <cell r="EB141">
            <v>54</v>
          </cell>
          <cell r="EC141">
            <v>77</v>
          </cell>
          <cell r="ED141">
            <v>283524</v>
          </cell>
          <cell r="EE141">
            <v>0.1139445</v>
          </cell>
          <cell r="EF141">
            <v>4</v>
          </cell>
          <cell r="EG141" t="str">
            <v/>
          </cell>
          <cell r="EH141">
            <v>77</v>
          </cell>
          <cell r="EI141">
            <v>2884</v>
          </cell>
          <cell r="EJ141">
            <v>42608</v>
          </cell>
          <cell r="EK141">
            <v>15103</v>
          </cell>
          <cell r="EL141" t="str">
            <v/>
          </cell>
          <cell r="EM141" t="str">
            <v/>
          </cell>
          <cell r="EN141" t="str">
            <v/>
          </cell>
          <cell r="EO141" t="str">
            <v>Categorized ILL Transactions</v>
          </cell>
          <cell r="EP141">
            <v>10325</v>
          </cell>
          <cell r="EQ141">
            <v>9593</v>
          </cell>
          <cell r="ER141">
            <v>348</v>
          </cell>
          <cell r="ES141">
            <v>316</v>
          </cell>
          <cell r="ET141">
            <v>2</v>
          </cell>
          <cell r="EU141">
            <v>0</v>
          </cell>
          <cell r="EV141">
            <v>10675</v>
          </cell>
          <cell r="EW141">
            <v>9909</v>
          </cell>
          <cell r="EX141" t="str">
            <v/>
          </cell>
          <cell r="EY141" t="str">
            <v/>
          </cell>
          <cell r="EZ141">
            <v>2260</v>
          </cell>
          <cell r="FA141">
            <v>691</v>
          </cell>
          <cell r="FB141">
            <v>2951</v>
          </cell>
          <cell r="FC141" t="str">
            <v>Actual Count</v>
          </cell>
          <cell r="FD141">
            <v>2455</v>
          </cell>
          <cell r="FE141" t="str">
            <v>Actual Count</v>
          </cell>
          <cell r="FF141">
            <v>29129</v>
          </cell>
          <cell r="FG141" t="str">
            <v>Actual Count</v>
          </cell>
          <cell r="FH141">
            <v>1699</v>
          </cell>
          <cell r="FI141" t="str">
            <v>0</v>
          </cell>
          <cell r="FJ141" t="str">
            <v/>
          </cell>
          <cell r="FK141">
            <v>66008</v>
          </cell>
          <cell r="FL141" t="str">
            <v/>
          </cell>
          <cell r="FM141" t="str">
            <v/>
          </cell>
          <cell r="FN141">
            <v>111</v>
          </cell>
          <cell r="FO141">
            <v>298</v>
          </cell>
          <cell r="FP141">
            <v>131</v>
          </cell>
          <cell r="FQ141">
            <v>540</v>
          </cell>
          <cell r="FR141">
            <v>3143</v>
          </cell>
          <cell r="FS141">
            <v>3269</v>
          </cell>
          <cell r="FT141">
            <v>2</v>
          </cell>
          <cell r="FU141">
            <v>6414</v>
          </cell>
          <cell r="FV141">
            <v>583</v>
          </cell>
          <cell r="FW141">
            <v>6954</v>
          </cell>
          <cell r="FX141">
            <v>49022</v>
          </cell>
          <cell r="FY141">
            <v>49562</v>
          </cell>
          <cell r="FZ141">
            <v>65</v>
          </cell>
          <cell r="GA141">
            <v>30</v>
          </cell>
          <cell r="GB141">
            <v>50</v>
          </cell>
          <cell r="GC141">
            <v>145</v>
          </cell>
          <cell r="GD141">
            <v>2059</v>
          </cell>
          <cell r="GE141">
            <v>342</v>
          </cell>
          <cell r="GF141">
            <v>535</v>
          </cell>
          <cell r="GG141">
            <v>2936</v>
          </cell>
          <cell r="GH141">
            <v>10</v>
          </cell>
          <cell r="GI141">
            <v>8</v>
          </cell>
          <cell r="GJ141" t="str">
            <v>Ms.</v>
          </cell>
          <cell r="GK141" t="str">
            <v>Julie</v>
          </cell>
          <cell r="GL141" t="str">
            <v>Neitzke</v>
          </cell>
          <cell r="GM141" t="str">
            <v>924 Jessie Lane</v>
          </cell>
          <cell r="GN141" t="str">
            <v>Random Lake</v>
          </cell>
          <cell r="GO141" t="str">
            <v>53075</v>
          </cell>
          <cell r="GP141" t="str">
            <v>julieneitzke@gmail.com</v>
          </cell>
          <cell r="GQ141" t="str">
            <v>Ms.</v>
          </cell>
          <cell r="GR141" t="str">
            <v>Lisa</v>
          </cell>
          <cell r="GS141" t="str">
            <v>Hurley</v>
          </cell>
          <cell r="GT141" t="str">
            <v>W5384 Weinhold Lane</v>
          </cell>
          <cell r="GU141" t="str">
            <v>Random Lake</v>
          </cell>
          <cell r="GV141" t="str">
            <v>53075</v>
          </cell>
          <cell r="GW141" t="str">
            <v>tonylisahurley@gmail.com</v>
          </cell>
          <cell r="GX141" t="str">
            <v>Ms.</v>
          </cell>
          <cell r="GY141" t="str">
            <v>Sherry</v>
          </cell>
          <cell r="GZ141" t="str">
            <v>Selander</v>
          </cell>
          <cell r="HA141" t="str">
            <v>N923 Cranberry Rd</v>
          </cell>
          <cell r="HB141" t="str">
            <v>Adell</v>
          </cell>
          <cell r="HC141" t="str">
            <v>53001</v>
          </cell>
          <cell r="HD141" t="str">
            <v>theabels14@gmail.com</v>
          </cell>
          <cell r="HE141" t="str">
            <v>Ms.</v>
          </cell>
          <cell r="HF141" t="str">
            <v>Tom</v>
          </cell>
          <cell r="HG141" t="str">
            <v>Doane</v>
          </cell>
          <cell r="HH141" t="str">
            <v>W6320 Hwy 144</v>
          </cell>
          <cell r="HI141" t="str">
            <v>Random Lake</v>
          </cell>
          <cell r="HJ141" t="str">
            <v>53075</v>
          </cell>
          <cell r="HK141" t="str">
            <v>doanet@yahoo.com</v>
          </cell>
          <cell r="HL141" t="str">
            <v>Ms.</v>
          </cell>
          <cell r="HM141" t="str">
            <v>Irene</v>
          </cell>
          <cell r="HN141" t="str">
            <v>Gnacinski</v>
          </cell>
          <cell r="HO141" t="str">
            <v>W8575 Tower Drive</v>
          </cell>
          <cell r="HP141" t="str">
            <v>Adell</v>
          </cell>
          <cell r="HQ141" t="str">
            <v>53001</v>
          </cell>
          <cell r="HR141" t="str">
            <v>jonbus1053@gmail.com</v>
          </cell>
          <cell r="HS141" t="str">
            <v>Ms.</v>
          </cell>
          <cell r="HT141" t="str">
            <v>Miranda</v>
          </cell>
          <cell r="HU141" t="str">
            <v>Hurley</v>
          </cell>
          <cell r="HV141" t="str">
            <v>W5384 Weinhold Lane</v>
          </cell>
          <cell r="HW141" t="str">
            <v>Random Lake</v>
          </cell>
          <cell r="HX141" t="str">
            <v>53075</v>
          </cell>
          <cell r="HY141" t="str">
            <v>mirandaleahurley@gmail.com</v>
          </cell>
          <cell r="HZ141" t="str">
            <v>Ms.</v>
          </cell>
          <cell r="IA141" t="str">
            <v>Kathy</v>
          </cell>
          <cell r="IB141" t="str">
            <v>Bichler</v>
          </cell>
          <cell r="IC141" t="str">
            <v>605 Random Lake Rd.</v>
          </cell>
          <cell r="ID141" t="str">
            <v>Random Lake</v>
          </cell>
          <cell r="IE141" t="str">
            <v>53075</v>
          </cell>
          <cell r="IF141" t="str">
            <v>kbichler@rladvantage.org</v>
          </cell>
          <cell r="IG141" t="str">
            <v>Mr.</v>
          </cell>
          <cell r="IH141" t="str">
            <v>Ken</v>
          </cell>
          <cell r="II141" t="str">
            <v>Borchardt</v>
          </cell>
          <cell r="IJ141" t="str">
            <v>120 Butler Street</v>
          </cell>
          <cell r="IK141" t="str">
            <v>Random Lake</v>
          </cell>
          <cell r="IL141" t="str">
            <v>53075</v>
          </cell>
          <cell r="IM141" t="str">
            <v>maratrandom@gmail.com</v>
          </cell>
          <cell r="IN141" t="str">
            <v>Ms.</v>
          </cell>
          <cell r="IO141" t="str">
            <v>Janine</v>
          </cell>
          <cell r="IP141" t="str">
            <v>Wheaton</v>
          </cell>
          <cell r="IQ141" t="str">
            <v>411 Center Street</v>
          </cell>
          <cell r="IR141" t="str">
            <v>Adell</v>
          </cell>
          <cell r="IS141" t="str">
            <v>53001</v>
          </cell>
          <cell r="IT141" t="str">
            <v>NA</v>
          </cell>
          <cell r="IU141" t="str">
            <v>Ms.</v>
          </cell>
          <cell r="IV141" t="str">
            <v>Kathy</v>
          </cell>
          <cell r="IW141" t="str">
            <v>Mueller</v>
          </cell>
          <cell r="IX141" t="str">
            <v>W8557 Tower Drive</v>
          </cell>
          <cell r="IY141" t="str">
            <v>Adell</v>
          </cell>
          <cell r="IZ141" t="str">
            <v>53001</v>
          </cell>
          <cell r="JA141" t="str">
            <v>muellertk@hotmail.com</v>
          </cell>
          <cell r="JB141" t="str">
            <v/>
          </cell>
          <cell r="JC141" t="str">
            <v/>
          </cell>
          <cell r="JD141" t="str">
            <v/>
          </cell>
          <cell r="JE141" t="str">
            <v/>
          </cell>
          <cell r="JF141" t="str">
            <v/>
          </cell>
          <cell r="JG141" t="str">
            <v/>
          </cell>
          <cell r="JH141" t="str">
            <v/>
          </cell>
          <cell r="JI141" t="str">
            <v/>
          </cell>
          <cell r="JJ141" t="str">
            <v/>
          </cell>
          <cell r="JK141" t="str">
            <v/>
          </cell>
          <cell r="JL141" t="str">
            <v/>
          </cell>
          <cell r="JM141" t="str">
            <v/>
          </cell>
          <cell r="JN141" t="str">
            <v/>
          </cell>
          <cell r="JO141" t="str">
            <v/>
          </cell>
          <cell r="JP141" t="str">
            <v/>
          </cell>
          <cell r="JQ141" t="str">
            <v/>
          </cell>
          <cell r="JR141" t="str">
            <v/>
          </cell>
          <cell r="JS141" t="str">
            <v/>
          </cell>
          <cell r="JT141" t="str">
            <v/>
          </cell>
          <cell r="JU141" t="str">
            <v/>
          </cell>
          <cell r="JV141" t="str">
            <v/>
          </cell>
          <cell r="JW141" t="str">
            <v/>
          </cell>
          <cell r="JX141" t="str">
            <v/>
          </cell>
          <cell r="JY141" t="str">
            <v/>
          </cell>
          <cell r="JZ141" t="str">
            <v/>
          </cell>
          <cell r="KA141" t="str">
            <v/>
          </cell>
          <cell r="KB141" t="str">
            <v/>
          </cell>
          <cell r="KC141" t="str">
            <v/>
          </cell>
          <cell r="KD141" t="str">
            <v/>
          </cell>
          <cell r="KE141" t="str">
            <v/>
          </cell>
          <cell r="KF141" t="str">
            <v/>
          </cell>
          <cell r="KG141" t="str">
            <v/>
          </cell>
          <cell r="KH141" t="str">
            <v/>
          </cell>
          <cell r="KI141" t="str">
            <v/>
          </cell>
          <cell r="KJ141" t="str">
            <v/>
          </cell>
          <cell r="KK141" t="str">
            <v/>
          </cell>
          <cell r="KL141" t="str">
            <v/>
          </cell>
          <cell r="KM141" t="str">
            <v/>
          </cell>
          <cell r="KN141" t="str">
            <v/>
          </cell>
          <cell r="KO141" t="str">
            <v/>
          </cell>
          <cell r="KP141" t="str">
            <v/>
          </cell>
          <cell r="KQ141" t="str">
            <v/>
          </cell>
          <cell r="KR141" t="str">
            <v/>
          </cell>
          <cell r="KS141" t="str">
            <v/>
          </cell>
          <cell r="KT141" t="str">
            <v/>
          </cell>
          <cell r="KU141" t="str">
            <v/>
          </cell>
          <cell r="KV141" t="str">
            <v/>
          </cell>
          <cell r="KW141" t="str">
            <v/>
          </cell>
          <cell r="KX141" t="str">
            <v/>
          </cell>
          <cell r="KY141">
            <v>10</v>
          </cell>
          <cell r="KZ141" t="str">
            <v>Village</v>
          </cell>
          <cell r="LA141" t="str">
            <v>Adell</v>
          </cell>
          <cell r="LB141">
            <v>11377</v>
          </cell>
          <cell r="LC141" t="str">
            <v>Village</v>
          </cell>
          <cell r="LD141" t="str">
            <v>Random Lake</v>
          </cell>
          <cell r="LE141">
            <v>45352</v>
          </cell>
          <cell r="LF141" t="str">
            <v>Town</v>
          </cell>
          <cell r="LG141" t="str">
            <v>Scott</v>
          </cell>
          <cell r="LH141">
            <v>49113</v>
          </cell>
          <cell r="LI141" t="str">
            <v>Town</v>
          </cell>
          <cell r="LJ141" t="str">
            <v>Sherman</v>
          </cell>
          <cell r="LK141">
            <v>41574</v>
          </cell>
          <cell r="LL141" t="str">
            <v/>
          </cell>
          <cell r="LM141" t="str">
            <v/>
          </cell>
          <cell r="LN141" t="str">
            <v/>
          </cell>
          <cell r="LO141" t="str">
            <v/>
          </cell>
          <cell r="LP141" t="str">
            <v/>
          </cell>
          <cell r="LQ141" t="str">
            <v/>
          </cell>
          <cell r="LR141" t="str">
            <v/>
          </cell>
          <cell r="LS141" t="str">
            <v/>
          </cell>
          <cell r="LT141" t="str">
            <v/>
          </cell>
          <cell r="LU141">
            <v>147416</v>
          </cell>
          <cell r="LV141">
            <v>12698</v>
          </cell>
          <cell r="LW141" t="str">
            <v>Fond du Lac</v>
          </cell>
          <cell r="LX141">
            <v>6</v>
          </cell>
          <cell r="LY141" t="str">
            <v>Manitowoc</v>
          </cell>
          <cell r="LZ141">
            <v>56</v>
          </cell>
          <cell r="MA141" t="str">
            <v>Ozaukee</v>
          </cell>
          <cell r="MB141">
            <v>45570</v>
          </cell>
          <cell r="MC141" t="str">
            <v>Washington</v>
          </cell>
          <cell r="MD141">
            <v>735</v>
          </cell>
          <cell r="ME141" t="str">
            <v/>
          </cell>
          <cell r="MF141" t="str">
            <v/>
          </cell>
          <cell r="MG141" t="str">
            <v/>
          </cell>
          <cell r="MH141" t="str">
            <v/>
          </cell>
          <cell r="MI141" t="str">
            <v/>
          </cell>
          <cell r="MJ141" t="str">
            <v/>
          </cell>
          <cell r="MK141" t="str">
            <v/>
          </cell>
          <cell r="ML141" t="str">
            <v/>
          </cell>
          <cell r="MM141" t="str">
            <v/>
          </cell>
          <cell r="MN141" t="str">
            <v/>
          </cell>
          <cell r="MO141" t="str">
            <v/>
          </cell>
          <cell r="MP141" t="str">
            <v/>
          </cell>
          <cell r="MQ141">
            <v>46367</v>
          </cell>
          <cell r="MR141" t="str">
            <v/>
          </cell>
          <cell r="MS141">
            <v>0</v>
          </cell>
          <cell r="MT141" t="str">
            <v/>
          </cell>
          <cell r="MU141" t="str">
            <v/>
          </cell>
          <cell r="MV141" t="str">
            <v/>
          </cell>
          <cell r="MW141" t="str">
            <v/>
          </cell>
          <cell r="MX141" t="str">
            <v/>
          </cell>
          <cell r="MY141" t="str">
            <v/>
          </cell>
          <cell r="MZ141" t="str">
            <v/>
          </cell>
          <cell r="NA141" t="str">
            <v/>
          </cell>
          <cell r="NB141" t="str">
            <v/>
          </cell>
          <cell r="NC141">
            <v>0</v>
          </cell>
          <cell r="ND141" t="str">
            <v/>
          </cell>
          <cell r="NE141" t="str">
            <v/>
          </cell>
          <cell r="NF141">
            <v>0</v>
          </cell>
          <cell r="NG141" t="str">
            <v/>
          </cell>
          <cell r="NH141" t="str">
            <v/>
          </cell>
          <cell r="NI141" t="str">
            <v/>
          </cell>
          <cell r="NJ141" t="str">
            <v/>
          </cell>
          <cell r="NK141" t="str">
            <v/>
          </cell>
          <cell r="NL141" t="str">
            <v/>
          </cell>
          <cell r="NM141" t="str">
            <v/>
          </cell>
          <cell r="NN141" t="str">
            <v/>
          </cell>
          <cell r="NO141" t="str">
            <v/>
          </cell>
          <cell r="NP141">
            <v>0</v>
          </cell>
          <cell r="NQ141" t="str">
            <v/>
          </cell>
          <cell r="NR141" t="str">
            <v/>
          </cell>
          <cell r="NS141" t="str">
            <v/>
          </cell>
          <cell r="NT141" t="str">
            <v/>
          </cell>
          <cell r="NU141" t="str">
            <v/>
          </cell>
          <cell r="NV141" t="str">
            <v/>
          </cell>
          <cell r="NW141" t="str">
            <v/>
          </cell>
          <cell r="NX141" t="str">
            <v/>
          </cell>
          <cell r="NY141" t="str">
            <v/>
          </cell>
          <cell r="NZ141">
            <v>0</v>
          </cell>
          <cell r="OA141">
            <v>24426</v>
          </cell>
          <cell r="OB141">
            <v>230907</v>
          </cell>
        </row>
        <row r="142">
          <cell r="BM142" t="str">
            <v>WI0172</v>
          </cell>
          <cell r="BN142" t="str">
            <v/>
          </cell>
          <cell r="BO142" t="str">
            <v/>
          </cell>
          <cell r="BP142" t="str">
            <v>03</v>
          </cell>
          <cell r="BQ142" t="str">
            <v>WI</v>
          </cell>
          <cell r="BR142" t="str">
            <v/>
          </cell>
          <cell r="BS142" t="str">
            <v/>
          </cell>
          <cell r="BT142" t="str">
            <v>2019</v>
          </cell>
          <cell r="BU142" t="str">
            <v/>
          </cell>
          <cell r="BV142">
            <v>2</v>
          </cell>
          <cell r="BW142" t="str">
            <v/>
          </cell>
          <cell r="BX142" t="str">
            <v/>
          </cell>
          <cell r="BY142" t="str">
            <v/>
          </cell>
          <cell r="BZ142" t="str">
            <v/>
          </cell>
          <cell r="CA142" t="str">
            <v>Mid-Wisconsin Federated Library System</v>
          </cell>
          <cell r="CB142" t="str">
            <v>Lomira QuadGraphics Community Library</v>
          </cell>
          <cell r="CC142" t="str">
            <v>Mrs.</v>
          </cell>
          <cell r="CD142" t="str">
            <v>Sarah</v>
          </cell>
          <cell r="CE142" t="str">
            <v>Rabideau</v>
          </cell>
          <cell r="CF142" t="str">
            <v>srabideau@monarchlibraries.org</v>
          </cell>
          <cell r="CG142" t="str">
            <v/>
          </cell>
          <cell r="CH142" t="str">
            <v/>
          </cell>
          <cell r="CI142" t="str">
            <v/>
          </cell>
          <cell r="CJ142" t="str">
            <v/>
          </cell>
          <cell r="CK142" t="str">
            <v/>
          </cell>
          <cell r="CL142" t="str">
            <v/>
          </cell>
          <cell r="CM142" t="str">
            <v>427 S. Water St.</v>
          </cell>
          <cell r="CN142" t="str">
            <v>PO Box 1108</v>
          </cell>
          <cell r="CO142" t="str">
            <v>Lomira</v>
          </cell>
          <cell r="CP142" t="str">
            <v>53048</v>
          </cell>
          <cell r="CQ142" t="str">
            <v>1108</v>
          </cell>
          <cell r="CR142" t="str">
            <v>Dodge</v>
          </cell>
          <cell r="CS142" t="str">
            <v>WI</v>
          </cell>
          <cell r="CT142" t="str">
            <v>(920)269-4115</v>
          </cell>
          <cell r="CU142" t="str">
            <v/>
          </cell>
          <cell r="CV142" t="str">
            <v/>
          </cell>
          <cell r="CW142" t="str">
            <v>(920)269-4115</v>
          </cell>
          <cell r="CX142">
            <v>6000</v>
          </cell>
          <cell r="CY142">
            <v>0</v>
          </cell>
          <cell r="CZ142" t="str">
            <v>CE</v>
          </cell>
          <cell r="DA142">
            <v>37</v>
          </cell>
          <cell r="DB142">
            <v>52</v>
          </cell>
          <cell r="DC142" t="str">
            <v/>
          </cell>
          <cell r="DD142">
            <v>52</v>
          </cell>
          <cell r="DE142" t="str">
            <v/>
          </cell>
          <cell r="DF142">
            <v>1924</v>
          </cell>
          <cell r="DG142">
            <v>1924</v>
          </cell>
          <cell r="DH142" t="str">
            <v/>
          </cell>
          <cell r="DI142">
            <v>17686</v>
          </cell>
          <cell r="DJ142">
            <v>903</v>
          </cell>
          <cell r="DK142">
            <v>155074</v>
          </cell>
          <cell r="DL142">
            <v>969</v>
          </cell>
          <cell r="DM142">
            <v>8</v>
          </cell>
          <cell r="DN142">
            <v>88713</v>
          </cell>
          <cell r="DO142">
            <v>2940</v>
          </cell>
          <cell r="DP142">
            <v>151</v>
          </cell>
          <cell r="DQ142">
            <v>952</v>
          </cell>
          <cell r="DR142">
            <v>107</v>
          </cell>
          <cell r="DS142" t="str">
            <v/>
          </cell>
          <cell r="DT142" t="str">
            <v>puppets, educational passes, playaways, launchpads, educational backpacks, puzzles</v>
          </cell>
          <cell r="DU142" t="str">
            <v/>
          </cell>
          <cell r="DV142" t="str">
            <v/>
          </cell>
          <cell r="DW142" t="str">
            <v/>
          </cell>
          <cell r="DX142" t="str">
            <v/>
          </cell>
          <cell r="DY142">
            <v>0</v>
          </cell>
          <cell r="DZ142">
            <v>2</v>
          </cell>
          <cell r="EA142">
            <v>50</v>
          </cell>
          <cell r="EB142">
            <v>52</v>
          </cell>
          <cell r="EC142">
            <v>24</v>
          </cell>
          <cell r="ED142">
            <v>266517</v>
          </cell>
          <cell r="EE142">
            <v>6.6359699999999994E-2</v>
          </cell>
          <cell r="EF142">
            <v>2</v>
          </cell>
          <cell r="EG142" t="str">
            <v/>
          </cell>
          <cell r="EH142">
            <v>24</v>
          </cell>
          <cell r="EI142">
            <v>1062</v>
          </cell>
          <cell r="EJ142">
            <v>19765</v>
          </cell>
          <cell r="EK142">
            <v>9366</v>
          </cell>
          <cell r="EL142" t="str">
            <v/>
          </cell>
          <cell r="EM142" t="str">
            <v/>
          </cell>
          <cell r="EN142" t="str">
            <v/>
          </cell>
          <cell r="EO142" t="str">
            <v>Categorized ILL Transactions</v>
          </cell>
          <cell r="EP142">
            <v>3669</v>
          </cell>
          <cell r="EQ142">
            <v>3918</v>
          </cell>
          <cell r="ER142">
            <v>199</v>
          </cell>
          <cell r="ES142">
            <v>13</v>
          </cell>
          <cell r="ET142" t="str">
            <v/>
          </cell>
          <cell r="EU142" t="str">
            <v/>
          </cell>
          <cell r="EV142">
            <v>3868</v>
          </cell>
          <cell r="EW142">
            <v>3931</v>
          </cell>
          <cell r="EX142" t="str">
            <v/>
          </cell>
          <cell r="EY142" t="str">
            <v/>
          </cell>
          <cell r="EZ142">
            <v>952</v>
          </cell>
          <cell r="FA142">
            <v>427</v>
          </cell>
          <cell r="FB142">
            <v>1379</v>
          </cell>
          <cell r="FC142" t="str">
            <v>Did Not Collect</v>
          </cell>
          <cell r="FD142" t="str">
            <v/>
          </cell>
          <cell r="FE142" t="str">
            <v>Actual Count</v>
          </cell>
          <cell r="FF142">
            <v>19355</v>
          </cell>
          <cell r="FG142" t="str">
            <v>Actual Count</v>
          </cell>
          <cell r="FH142">
            <v>3166</v>
          </cell>
          <cell r="FI142" t="str">
            <v>2</v>
          </cell>
          <cell r="FJ142">
            <v>1139</v>
          </cell>
          <cell r="FK142">
            <v>40608</v>
          </cell>
          <cell r="FL142" t="str">
            <v/>
          </cell>
          <cell r="FM142" t="str">
            <v/>
          </cell>
          <cell r="FN142">
            <v>0</v>
          </cell>
          <cell r="FO142">
            <v>92</v>
          </cell>
          <cell r="FP142">
            <v>49</v>
          </cell>
          <cell r="FQ142">
            <v>141</v>
          </cell>
          <cell r="FR142">
            <v>853</v>
          </cell>
          <cell r="FS142">
            <v>934</v>
          </cell>
          <cell r="FT142">
            <v>5</v>
          </cell>
          <cell r="FU142">
            <v>1792</v>
          </cell>
          <cell r="FV142">
            <v>138</v>
          </cell>
          <cell r="FW142">
            <v>1933</v>
          </cell>
          <cell r="FX142">
            <v>21557</v>
          </cell>
          <cell r="FY142">
            <v>21698</v>
          </cell>
          <cell r="FZ142">
            <v>109</v>
          </cell>
          <cell r="GA142">
            <v>16</v>
          </cell>
          <cell r="GB142">
            <v>48</v>
          </cell>
          <cell r="GC142">
            <v>173</v>
          </cell>
          <cell r="GD142">
            <v>1911</v>
          </cell>
          <cell r="GE142">
            <v>126</v>
          </cell>
          <cell r="GF142">
            <v>444</v>
          </cell>
          <cell r="GG142">
            <v>2481</v>
          </cell>
          <cell r="GH142">
            <v>12</v>
          </cell>
          <cell r="GI142">
            <v>12</v>
          </cell>
          <cell r="GJ142" t="str">
            <v>Ms.</v>
          </cell>
          <cell r="GK142" t="str">
            <v>Marguerite</v>
          </cell>
          <cell r="GL142" t="str">
            <v>Vilski</v>
          </cell>
          <cell r="GM142" t="str">
            <v>310 S Water St</v>
          </cell>
          <cell r="GN142" t="str">
            <v>Lomira</v>
          </cell>
          <cell r="GO142" t="str">
            <v>53048</v>
          </cell>
          <cell r="GP142" t="str">
            <v>lm-president@monarchlibraries.org</v>
          </cell>
          <cell r="GQ142" t="str">
            <v>Mr.</v>
          </cell>
          <cell r="GR142" t="str">
            <v>Bob</v>
          </cell>
          <cell r="GS142" t="str">
            <v>Lloyd</v>
          </cell>
          <cell r="GT142" t="str">
            <v>1030 4th St, PO Box 919</v>
          </cell>
          <cell r="GU142" t="str">
            <v>Lomira</v>
          </cell>
          <cell r="GV142" t="str">
            <v>53048</v>
          </cell>
          <cell r="GW142" t="str">
            <v>lm-schoolrep@monarchlibraries.org</v>
          </cell>
          <cell r="GX142" t="str">
            <v>Ms.</v>
          </cell>
          <cell r="GY142" t="str">
            <v>Marcia</v>
          </cell>
          <cell r="GZ142" t="str">
            <v>Valle</v>
          </cell>
          <cell r="HA142" t="str">
            <v>W2432 Lomira Drive</v>
          </cell>
          <cell r="HB142" t="str">
            <v>Brownsville</v>
          </cell>
          <cell r="HC142" t="str">
            <v>53006</v>
          </cell>
          <cell r="HD142" t="str">
            <v>lm-townrep@monarchlibraries.org</v>
          </cell>
          <cell r="HE142" t="str">
            <v>Ms.</v>
          </cell>
          <cell r="HF142" t="str">
            <v>Kelli</v>
          </cell>
          <cell r="HG142" t="str">
            <v>Flores</v>
          </cell>
          <cell r="HH142" t="str">
            <v>230 Park Lane Apt H</v>
          </cell>
          <cell r="HI142" t="str">
            <v>Lomira</v>
          </cell>
          <cell r="HJ142" t="str">
            <v>53048</v>
          </cell>
          <cell r="HK142" t="str">
            <v>lm-treasurer@monarchlibraries.org</v>
          </cell>
          <cell r="HL142" t="str">
            <v>Ms.</v>
          </cell>
          <cell r="HM142" t="str">
            <v>Christine</v>
          </cell>
          <cell r="HN142" t="str">
            <v>Stark</v>
          </cell>
          <cell r="HO142" t="str">
            <v>N3493 State Rd 175</v>
          </cell>
          <cell r="HP142" t="str">
            <v>Byron</v>
          </cell>
          <cell r="HQ142" t="str">
            <v>53048</v>
          </cell>
          <cell r="HR142" t="str">
            <v>lm-secretary@monarchlibraries.org</v>
          </cell>
          <cell r="HS142" t="str">
            <v>Mr.</v>
          </cell>
          <cell r="HT142" t="str">
            <v>Peter</v>
          </cell>
          <cell r="HU142" t="str">
            <v>Doman</v>
          </cell>
          <cell r="HV142" t="str">
            <v>975 Milwaukee St</v>
          </cell>
          <cell r="HW142" t="str">
            <v>Lomira</v>
          </cell>
          <cell r="HX142" t="str">
            <v>53048</v>
          </cell>
          <cell r="HY142" t="str">
            <v>lm-villagerep@monarchlibraries.org</v>
          </cell>
          <cell r="HZ142" t="str">
            <v/>
          </cell>
          <cell r="IA142" t="str">
            <v/>
          </cell>
          <cell r="IB142" t="str">
            <v/>
          </cell>
          <cell r="IC142" t="str">
            <v/>
          </cell>
          <cell r="ID142" t="str">
            <v/>
          </cell>
          <cell r="IE142" t="str">
            <v/>
          </cell>
          <cell r="IF142" t="str">
            <v/>
          </cell>
          <cell r="IG142" t="str">
            <v/>
          </cell>
          <cell r="IH142" t="str">
            <v/>
          </cell>
          <cell r="II142" t="str">
            <v/>
          </cell>
          <cell r="IJ142" t="str">
            <v/>
          </cell>
          <cell r="IK142" t="str">
            <v/>
          </cell>
          <cell r="IL142" t="str">
            <v/>
          </cell>
          <cell r="IM142" t="str">
            <v/>
          </cell>
          <cell r="IN142" t="str">
            <v/>
          </cell>
          <cell r="IO142" t="str">
            <v/>
          </cell>
          <cell r="IP142" t="str">
            <v/>
          </cell>
          <cell r="IQ142" t="str">
            <v/>
          </cell>
          <cell r="IR142" t="str">
            <v/>
          </cell>
          <cell r="IS142" t="str">
            <v/>
          </cell>
          <cell r="IT142" t="str">
            <v/>
          </cell>
          <cell r="IU142" t="str">
            <v/>
          </cell>
          <cell r="IV142" t="str">
            <v/>
          </cell>
          <cell r="IW142" t="str">
            <v/>
          </cell>
          <cell r="IX142" t="str">
            <v/>
          </cell>
          <cell r="IY142" t="str">
            <v/>
          </cell>
          <cell r="IZ142" t="str">
            <v/>
          </cell>
          <cell r="JA142" t="str">
            <v/>
          </cell>
          <cell r="JB142" t="str">
            <v/>
          </cell>
          <cell r="JC142" t="str">
            <v/>
          </cell>
          <cell r="JD142" t="str">
            <v/>
          </cell>
          <cell r="JE142" t="str">
            <v/>
          </cell>
          <cell r="JF142" t="str">
            <v/>
          </cell>
          <cell r="JG142" t="str">
            <v/>
          </cell>
          <cell r="JH142" t="str">
            <v/>
          </cell>
          <cell r="JI142" t="str">
            <v/>
          </cell>
          <cell r="JJ142" t="str">
            <v/>
          </cell>
          <cell r="JK142" t="str">
            <v/>
          </cell>
          <cell r="JL142" t="str">
            <v/>
          </cell>
          <cell r="JM142" t="str">
            <v/>
          </cell>
          <cell r="JN142" t="str">
            <v/>
          </cell>
          <cell r="JO142" t="str">
            <v/>
          </cell>
          <cell r="JP142" t="str">
            <v/>
          </cell>
          <cell r="JQ142" t="str">
            <v/>
          </cell>
          <cell r="JR142" t="str">
            <v/>
          </cell>
          <cell r="JS142" t="str">
            <v/>
          </cell>
          <cell r="JT142" t="str">
            <v/>
          </cell>
          <cell r="JU142" t="str">
            <v/>
          </cell>
          <cell r="JV142" t="str">
            <v/>
          </cell>
          <cell r="JW142" t="str">
            <v/>
          </cell>
          <cell r="JX142" t="str">
            <v/>
          </cell>
          <cell r="JY142" t="str">
            <v/>
          </cell>
          <cell r="JZ142" t="str">
            <v/>
          </cell>
          <cell r="KA142" t="str">
            <v/>
          </cell>
          <cell r="KB142" t="str">
            <v/>
          </cell>
          <cell r="KC142" t="str">
            <v/>
          </cell>
          <cell r="KD142" t="str">
            <v/>
          </cell>
          <cell r="KE142" t="str">
            <v/>
          </cell>
          <cell r="KF142" t="str">
            <v/>
          </cell>
          <cell r="KG142" t="str">
            <v/>
          </cell>
          <cell r="KH142" t="str">
            <v/>
          </cell>
          <cell r="KI142" t="str">
            <v/>
          </cell>
          <cell r="KJ142" t="str">
            <v/>
          </cell>
          <cell r="KK142" t="str">
            <v/>
          </cell>
          <cell r="KL142" t="str">
            <v/>
          </cell>
          <cell r="KM142" t="str">
            <v/>
          </cell>
          <cell r="KN142" t="str">
            <v/>
          </cell>
          <cell r="KO142" t="str">
            <v/>
          </cell>
          <cell r="KP142" t="str">
            <v/>
          </cell>
          <cell r="KQ142" t="str">
            <v/>
          </cell>
          <cell r="KR142" t="str">
            <v/>
          </cell>
          <cell r="KS142" t="str">
            <v/>
          </cell>
          <cell r="KT142" t="str">
            <v/>
          </cell>
          <cell r="KU142" t="str">
            <v/>
          </cell>
          <cell r="KV142" t="str">
            <v/>
          </cell>
          <cell r="KW142" t="str">
            <v/>
          </cell>
          <cell r="KX142" t="str">
            <v/>
          </cell>
          <cell r="KY142">
            <v>6</v>
          </cell>
          <cell r="KZ142" t="str">
            <v>Village</v>
          </cell>
          <cell r="LA142" t="str">
            <v>Lomira</v>
          </cell>
          <cell r="LB142">
            <v>76320</v>
          </cell>
          <cell r="LC142" t="str">
            <v/>
          </cell>
          <cell r="LD142" t="str">
            <v/>
          </cell>
          <cell r="LE142" t="str">
            <v/>
          </cell>
          <cell r="LF142" t="str">
            <v/>
          </cell>
          <cell r="LG142" t="str">
            <v/>
          </cell>
          <cell r="LH142" t="str">
            <v/>
          </cell>
          <cell r="LI142" t="str">
            <v/>
          </cell>
          <cell r="LJ142" t="str">
            <v/>
          </cell>
          <cell r="LK142" t="str">
            <v/>
          </cell>
          <cell r="LL142" t="str">
            <v/>
          </cell>
          <cell r="LM142" t="str">
            <v/>
          </cell>
          <cell r="LN142" t="str">
            <v/>
          </cell>
          <cell r="LO142" t="str">
            <v/>
          </cell>
          <cell r="LP142" t="str">
            <v/>
          </cell>
          <cell r="LQ142" t="str">
            <v/>
          </cell>
          <cell r="LR142" t="str">
            <v/>
          </cell>
          <cell r="LS142" t="str">
            <v/>
          </cell>
          <cell r="LT142" t="str">
            <v/>
          </cell>
          <cell r="LU142">
            <v>76320</v>
          </cell>
          <cell r="LV142">
            <v>15782</v>
          </cell>
          <cell r="LW142" t="str">
            <v>Fond du Lac</v>
          </cell>
          <cell r="LX142">
            <v>3753</v>
          </cell>
          <cell r="LY142" t="str">
            <v>Washington</v>
          </cell>
          <cell r="LZ142">
            <v>967</v>
          </cell>
          <cell r="MA142" t="str">
            <v/>
          </cell>
          <cell r="MB142" t="str">
            <v/>
          </cell>
          <cell r="MC142" t="str">
            <v/>
          </cell>
          <cell r="MD142" t="str">
            <v/>
          </cell>
          <cell r="ME142" t="str">
            <v/>
          </cell>
          <cell r="MF142" t="str">
            <v/>
          </cell>
          <cell r="MG142" t="str">
            <v/>
          </cell>
          <cell r="MH142" t="str">
            <v/>
          </cell>
          <cell r="MI142" t="str">
            <v/>
          </cell>
          <cell r="MJ142" t="str">
            <v/>
          </cell>
          <cell r="MK142" t="str">
            <v/>
          </cell>
          <cell r="ML142" t="str">
            <v/>
          </cell>
          <cell r="MM142" t="str">
            <v/>
          </cell>
          <cell r="MN142" t="str">
            <v/>
          </cell>
          <cell r="MO142" t="str">
            <v/>
          </cell>
          <cell r="MP142" t="str">
            <v/>
          </cell>
          <cell r="MQ142">
            <v>4720</v>
          </cell>
          <cell r="MR142" t="str">
            <v/>
          </cell>
          <cell r="MS142">
            <v>0</v>
          </cell>
          <cell r="MT142" t="str">
            <v/>
          </cell>
          <cell r="MU142" t="str">
            <v/>
          </cell>
          <cell r="MV142" t="str">
            <v/>
          </cell>
          <cell r="MW142" t="str">
            <v/>
          </cell>
          <cell r="MX142" t="str">
            <v/>
          </cell>
          <cell r="MY142" t="str">
            <v/>
          </cell>
          <cell r="MZ142" t="str">
            <v/>
          </cell>
          <cell r="NA142" t="str">
            <v/>
          </cell>
          <cell r="NB142" t="str">
            <v/>
          </cell>
          <cell r="NC142">
            <v>0</v>
          </cell>
          <cell r="ND142" t="str">
            <v/>
          </cell>
          <cell r="NE142" t="str">
            <v/>
          </cell>
          <cell r="NF142">
            <v>0</v>
          </cell>
          <cell r="NG142" t="str">
            <v/>
          </cell>
          <cell r="NH142" t="str">
            <v/>
          </cell>
          <cell r="NI142" t="str">
            <v/>
          </cell>
          <cell r="NJ142" t="str">
            <v/>
          </cell>
          <cell r="NK142" t="str">
            <v/>
          </cell>
          <cell r="NL142" t="str">
            <v/>
          </cell>
          <cell r="NM142" t="str">
            <v/>
          </cell>
          <cell r="NN142" t="str">
            <v/>
          </cell>
          <cell r="NO142" t="str">
            <v/>
          </cell>
          <cell r="NP142">
            <v>0</v>
          </cell>
          <cell r="NQ142" t="str">
            <v/>
          </cell>
          <cell r="NR142" t="str">
            <v/>
          </cell>
          <cell r="NS142" t="str">
            <v/>
          </cell>
          <cell r="NT142" t="str">
            <v/>
          </cell>
          <cell r="NU142" t="str">
            <v/>
          </cell>
          <cell r="NV142" t="str">
            <v/>
          </cell>
          <cell r="NW142" t="str">
            <v/>
          </cell>
          <cell r="NX142" t="str">
            <v/>
          </cell>
          <cell r="NY142" t="str">
            <v/>
          </cell>
          <cell r="NZ142">
            <v>10387</v>
          </cell>
          <cell r="OA142">
            <v>11749</v>
          </cell>
          <cell r="OB142">
            <v>118958</v>
          </cell>
        </row>
        <row r="143">
          <cell r="BM143" t="str">
            <v>WI0409</v>
          </cell>
          <cell r="BN143" t="str">
            <v/>
          </cell>
          <cell r="BO143" t="str">
            <v/>
          </cell>
          <cell r="BP143" t="str">
            <v>03</v>
          </cell>
          <cell r="BQ143" t="str">
            <v>WI</v>
          </cell>
          <cell r="BR143" t="str">
            <v/>
          </cell>
          <cell r="BS143" t="str">
            <v/>
          </cell>
          <cell r="BT143" t="str">
            <v>2019</v>
          </cell>
          <cell r="BU143" t="str">
            <v/>
          </cell>
          <cell r="BV143">
            <v>1</v>
          </cell>
          <cell r="BW143" t="str">
            <v/>
          </cell>
          <cell r="BX143" t="str">
            <v/>
          </cell>
          <cell r="BY143" t="str">
            <v/>
          </cell>
          <cell r="BZ143" t="str">
            <v/>
          </cell>
          <cell r="CA143" t="str">
            <v>Mid-Wisconsin Federated Library System</v>
          </cell>
          <cell r="CB143" t="str">
            <v>Lowell Public Library</v>
          </cell>
          <cell r="CC143" t="str">
            <v/>
          </cell>
          <cell r="CD143" t="str">
            <v>Dawn</v>
          </cell>
          <cell r="CE143" t="str">
            <v>Murphy</v>
          </cell>
          <cell r="CF143" t="str">
            <v>dmurphy@monarchlibraries.org</v>
          </cell>
          <cell r="CG143" t="str">
            <v/>
          </cell>
          <cell r="CH143" t="str">
            <v/>
          </cell>
          <cell r="CI143" t="str">
            <v/>
          </cell>
          <cell r="CJ143" t="str">
            <v/>
          </cell>
          <cell r="CK143" t="str">
            <v/>
          </cell>
          <cell r="CL143" t="str">
            <v/>
          </cell>
          <cell r="CM143" t="str">
            <v>105 N. River St.</v>
          </cell>
          <cell r="CN143" t="str">
            <v>PO Box 15</v>
          </cell>
          <cell r="CO143" t="str">
            <v>Lowell</v>
          </cell>
          <cell r="CP143" t="str">
            <v>53557</v>
          </cell>
          <cell r="CQ143" t="str">
            <v>0015</v>
          </cell>
          <cell r="CR143" t="str">
            <v>Dodge</v>
          </cell>
          <cell r="CS143" t="str">
            <v>WI</v>
          </cell>
          <cell r="CT143" t="str">
            <v>(920)927-6242</v>
          </cell>
          <cell r="CU143" t="str">
            <v/>
          </cell>
          <cell r="CV143" t="str">
            <v/>
          </cell>
          <cell r="CW143" t="str">
            <v>(920) 927-6242</v>
          </cell>
          <cell r="CX143">
            <v>900</v>
          </cell>
          <cell r="CY143">
            <v>0</v>
          </cell>
          <cell r="CZ143" t="str">
            <v>CE</v>
          </cell>
          <cell r="DA143">
            <v>20</v>
          </cell>
          <cell r="DB143">
            <v>52</v>
          </cell>
          <cell r="DC143" t="str">
            <v/>
          </cell>
          <cell r="DD143">
            <v>52</v>
          </cell>
          <cell r="DE143" t="str">
            <v/>
          </cell>
          <cell r="DF143">
            <v>1040</v>
          </cell>
          <cell r="DG143">
            <v>1040</v>
          </cell>
          <cell r="DH143" t="str">
            <v/>
          </cell>
          <cell r="DI143">
            <v>7319</v>
          </cell>
          <cell r="DJ143">
            <v>243</v>
          </cell>
          <cell r="DK143">
            <v>155074</v>
          </cell>
          <cell r="DL143">
            <v>344</v>
          </cell>
          <cell r="DM143">
            <v>1</v>
          </cell>
          <cell r="DN143">
            <v>88713</v>
          </cell>
          <cell r="DO143">
            <v>1288</v>
          </cell>
          <cell r="DP143">
            <v>68</v>
          </cell>
          <cell r="DQ143">
            <v>952</v>
          </cell>
          <cell r="DR143">
            <v>0</v>
          </cell>
          <cell r="DS143" t="str">
            <v/>
          </cell>
          <cell r="DT143" t="str">
            <v>0</v>
          </cell>
          <cell r="DU143" t="str">
            <v/>
          </cell>
          <cell r="DV143" t="str">
            <v/>
          </cell>
          <cell r="DW143" t="str">
            <v/>
          </cell>
          <cell r="DX143" t="str">
            <v/>
          </cell>
          <cell r="DY143">
            <v>0</v>
          </cell>
          <cell r="DZ143">
            <v>2</v>
          </cell>
          <cell r="EA143">
            <v>50</v>
          </cell>
          <cell r="EB143">
            <v>52</v>
          </cell>
          <cell r="EC143">
            <v>19</v>
          </cell>
          <cell r="ED143">
            <v>253761</v>
          </cell>
          <cell r="EE143">
            <v>2.8842099999999999E-2</v>
          </cell>
          <cell r="EF143">
            <v>2</v>
          </cell>
          <cell r="EG143" t="str">
            <v/>
          </cell>
          <cell r="EH143">
            <v>19</v>
          </cell>
          <cell r="EI143">
            <v>312</v>
          </cell>
          <cell r="EJ143">
            <v>942</v>
          </cell>
          <cell r="EK143">
            <v>304</v>
          </cell>
          <cell r="EL143" t="str">
            <v/>
          </cell>
          <cell r="EM143" t="str">
            <v/>
          </cell>
          <cell r="EN143" t="str">
            <v/>
          </cell>
          <cell r="EO143" t="str">
            <v>Categorized ILL Transactions</v>
          </cell>
          <cell r="EP143">
            <v>1093</v>
          </cell>
          <cell r="EQ143">
            <v>267</v>
          </cell>
          <cell r="ER143">
            <v>53</v>
          </cell>
          <cell r="ES143">
            <v>0</v>
          </cell>
          <cell r="ET143">
            <v>0</v>
          </cell>
          <cell r="EU143">
            <v>0</v>
          </cell>
          <cell r="EV143">
            <v>1146</v>
          </cell>
          <cell r="EW143">
            <v>267</v>
          </cell>
          <cell r="EX143" t="str">
            <v/>
          </cell>
          <cell r="EY143" t="str">
            <v/>
          </cell>
          <cell r="EZ143">
            <v>146</v>
          </cell>
          <cell r="FA143">
            <v>44</v>
          </cell>
          <cell r="FB143">
            <v>190</v>
          </cell>
          <cell r="FC143" t="str">
            <v>Actual Count</v>
          </cell>
          <cell r="FD143">
            <v>51</v>
          </cell>
          <cell r="FE143" t="str">
            <v>Actual Count</v>
          </cell>
          <cell r="FF143">
            <v>567</v>
          </cell>
          <cell r="FG143" t="str">
            <v>Actual Count</v>
          </cell>
          <cell r="FH143">
            <v>53</v>
          </cell>
          <cell r="FI143" t="str">
            <v>1</v>
          </cell>
          <cell r="FJ143">
            <v>53</v>
          </cell>
          <cell r="FK143">
            <v>15727</v>
          </cell>
          <cell r="FL143" t="str">
            <v/>
          </cell>
          <cell r="FM143" t="str">
            <v/>
          </cell>
          <cell r="FN143">
            <v>0</v>
          </cell>
          <cell r="FO143">
            <v>5</v>
          </cell>
          <cell r="FP143">
            <v>100</v>
          </cell>
          <cell r="FQ143">
            <v>105</v>
          </cell>
          <cell r="FR143">
            <v>22</v>
          </cell>
          <cell r="FS143">
            <v>156</v>
          </cell>
          <cell r="FT143">
            <v>0</v>
          </cell>
          <cell r="FU143">
            <v>178</v>
          </cell>
          <cell r="FV143">
            <v>4</v>
          </cell>
          <cell r="FW143">
            <v>283</v>
          </cell>
          <cell r="FX143">
            <v>1120</v>
          </cell>
          <cell r="FY143">
            <v>1225</v>
          </cell>
          <cell r="FZ143">
            <v>5</v>
          </cell>
          <cell r="GA143">
            <v>5</v>
          </cell>
          <cell r="GB143">
            <v>15</v>
          </cell>
          <cell r="GC143">
            <v>25</v>
          </cell>
          <cell r="GD143">
            <v>3</v>
          </cell>
          <cell r="GE143">
            <v>3</v>
          </cell>
          <cell r="GF143">
            <v>43</v>
          </cell>
          <cell r="GG143">
            <v>49</v>
          </cell>
          <cell r="GH143">
            <v>3</v>
          </cell>
          <cell r="GI143">
            <v>3</v>
          </cell>
          <cell r="GJ143" t="str">
            <v>Ms.</v>
          </cell>
          <cell r="GK143" t="str">
            <v>Terri</v>
          </cell>
          <cell r="GL143" t="str">
            <v>Wolff</v>
          </cell>
          <cell r="GM143" t="str">
            <v>340 River St.</v>
          </cell>
          <cell r="GN143" t="str">
            <v>Lowell</v>
          </cell>
          <cell r="GO143" t="str">
            <v>53557</v>
          </cell>
          <cell r="GP143" t="str">
            <v>n/a</v>
          </cell>
          <cell r="GQ143" t="str">
            <v/>
          </cell>
          <cell r="GR143" t="str">
            <v>Debbie</v>
          </cell>
          <cell r="GS143" t="str">
            <v>Caine</v>
          </cell>
          <cell r="GT143" t="str">
            <v>W8257 Cty J</v>
          </cell>
          <cell r="GU143" t="str">
            <v>Watertown</v>
          </cell>
          <cell r="GV143" t="str">
            <v>53098</v>
          </cell>
          <cell r="GW143" t="str">
            <v>debbie-caine@hotmail.com</v>
          </cell>
          <cell r="GX143" t="str">
            <v/>
          </cell>
          <cell r="GY143" t="str">
            <v>Alieta</v>
          </cell>
          <cell r="GZ143" t="str">
            <v>Couperus</v>
          </cell>
          <cell r="HA143" t="str">
            <v>340 Juneau Rd.</v>
          </cell>
          <cell r="HB143" t="str">
            <v>Lowell</v>
          </cell>
          <cell r="HC143" t="str">
            <v>53557</v>
          </cell>
          <cell r="HD143" t="str">
            <v>n/a</v>
          </cell>
          <cell r="HE143" t="str">
            <v/>
          </cell>
          <cell r="HF143" t="str">
            <v>Marjorie</v>
          </cell>
          <cell r="HG143" t="str">
            <v>Lauersdorf</v>
          </cell>
          <cell r="HH143" t="str">
            <v>740 Watertown St.</v>
          </cell>
          <cell r="HI143" t="str">
            <v>Lowell</v>
          </cell>
          <cell r="HJ143" t="str">
            <v>53557</v>
          </cell>
          <cell r="HK143" t="str">
            <v>n/a</v>
          </cell>
          <cell r="HL143" t="str">
            <v/>
          </cell>
          <cell r="HM143" t="str">
            <v>Debbie</v>
          </cell>
          <cell r="HN143" t="str">
            <v>Kozikowski</v>
          </cell>
          <cell r="HO143" t="str">
            <v>500 First St</v>
          </cell>
          <cell r="HP143" t="str">
            <v>Lowell</v>
          </cell>
          <cell r="HQ143" t="str">
            <v>53557</v>
          </cell>
          <cell r="HR143" t="str">
            <v>n/a</v>
          </cell>
          <cell r="HS143" t="str">
            <v/>
          </cell>
          <cell r="HT143" t="str">
            <v/>
          </cell>
          <cell r="HU143" t="str">
            <v/>
          </cell>
          <cell r="HV143" t="str">
            <v/>
          </cell>
          <cell r="HW143" t="str">
            <v/>
          </cell>
          <cell r="HX143" t="str">
            <v/>
          </cell>
          <cell r="HY143" t="str">
            <v/>
          </cell>
          <cell r="HZ143" t="str">
            <v/>
          </cell>
          <cell r="IA143" t="str">
            <v/>
          </cell>
          <cell r="IB143" t="str">
            <v/>
          </cell>
          <cell r="IC143" t="str">
            <v/>
          </cell>
          <cell r="ID143" t="str">
            <v/>
          </cell>
          <cell r="IE143" t="str">
            <v/>
          </cell>
          <cell r="IF143" t="str">
            <v/>
          </cell>
          <cell r="IG143" t="str">
            <v/>
          </cell>
          <cell r="IH143" t="str">
            <v/>
          </cell>
          <cell r="II143" t="str">
            <v/>
          </cell>
          <cell r="IJ143" t="str">
            <v/>
          </cell>
          <cell r="IK143" t="str">
            <v/>
          </cell>
          <cell r="IL143" t="str">
            <v/>
          </cell>
          <cell r="IM143" t="str">
            <v/>
          </cell>
          <cell r="IN143" t="str">
            <v/>
          </cell>
          <cell r="IO143" t="str">
            <v/>
          </cell>
          <cell r="IP143" t="str">
            <v/>
          </cell>
          <cell r="IQ143" t="str">
            <v/>
          </cell>
          <cell r="IR143" t="str">
            <v/>
          </cell>
          <cell r="IS143" t="str">
            <v/>
          </cell>
          <cell r="IT143" t="str">
            <v/>
          </cell>
          <cell r="IU143" t="str">
            <v/>
          </cell>
          <cell r="IV143" t="str">
            <v/>
          </cell>
          <cell r="IW143" t="str">
            <v/>
          </cell>
          <cell r="IX143" t="str">
            <v/>
          </cell>
          <cell r="IY143" t="str">
            <v/>
          </cell>
          <cell r="IZ143" t="str">
            <v/>
          </cell>
          <cell r="JA143" t="str">
            <v/>
          </cell>
          <cell r="JB143" t="str">
            <v/>
          </cell>
          <cell r="JC143" t="str">
            <v/>
          </cell>
          <cell r="JD143" t="str">
            <v/>
          </cell>
          <cell r="JE143" t="str">
            <v/>
          </cell>
          <cell r="JF143" t="str">
            <v/>
          </cell>
          <cell r="JG143" t="str">
            <v/>
          </cell>
          <cell r="JH143" t="str">
            <v/>
          </cell>
          <cell r="JI143" t="str">
            <v/>
          </cell>
          <cell r="JJ143" t="str">
            <v/>
          </cell>
          <cell r="JK143" t="str">
            <v/>
          </cell>
          <cell r="JL143" t="str">
            <v/>
          </cell>
          <cell r="JM143" t="str">
            <v/>
          </cell>
          <cell r="JN143" t="str">
            <v/>
          </cell>
          <cell r="JO143" t="str">
            <v/>
          </cell>
          <cell r="JP143" t="str">
            <v/>
          </cell>
          <cell r="JQ143" t="str">
            <v/>
          </cell>
          <cell r="JR143" t="str">
            <v/>
          </cell>
          <cell r="JS143" t="str">
            <v/>
          </cell>
          <cell r="JT143" t="str">
            <v/>
          </cell>
          <cell r="JU143" t="str">
            <v/>
          </cell>
          <cell r="JV143" t="str">
            <v/>
          </cell>
          <cell r="JW143" t="str">
            <v/>
          </cell>
          <cell r="JX143" t="str">
            <v/>
          </cell>
          <cell r="JY143" t="str">
            <v/>
          </cell>
          <cell r="JZ143" t="str">
            <v/>
          </cell>
          <cell r="KA143" t="str">
            <v/>
          </cell>
          <cell r="KB143" t="str">
            <v/>
          </cell>
          <cell r="KC143" t="str">
            <v/>
          </cell>
          <cell r="KD143" t="str">
            <v/>
          </cell>
          <cell r="KE143" t="str">
            <v/>
          </cell>
          <cell r="KF143" t="str">
            <v/>
          </cell>
          <cell r="KG143" t="str">
            <v/>
          </cell>
          <cell r="KH143" t="str">
            <v/>
          </cell>
          <cell r="KI143" t="str">
            <v/>
          </cell>
          <cell r="KJ143" t="str">
            <v/>
          </cell>
          <cell r="KK143" t="str">
            <v/>
          </cell>
          <cell r="KL143" t="str">
            <v/>
          </cell>
          <cell r="KM143" t="str">
            <v/>
          </cell>
          <cell r="KN143" t="str">
            <v/>
          </cell>
          <cell r="KO143" t="str">
            <v/>
          </cell>
          <cell r="KP143" t="str">
            <v/>
          </cell>
          <cell r="KQ143" t="str">
            <v/>
          </cell>
          <cell r="KR143" t="str">
            <v/>
          </cell>
          <cell r="KS143" t="str">
            <v/>
          </cell>
          <cell r="KT143" t="str">
            <v/>
          </cell>
          <cell r="KU143" t="str">
            <v/>
          </cell>
          <cell r="KV143" t="str">
            <v/>
          </cell>
          <cell r="KW143" t="str">
            <v/>
          </cell>
          <cell r="KX143" t="str">
            <v/>
          </cell>
          <cell r="KY143">
            <v>5</v>
          </cell>
          <cell r="KZ143" t="str">
            <v>Village</v>
          </cell>
          <cell r="LA143" t="str">
            <v>Lowell</v>
          </cell>
          <cell r="LB143">
            <v>15532</v>
          </cell>
          <cell r="LC143" t="str">
            <v/>
          </cell>
          <cell r="LD143" t="str">
            <v/>
          </cell>
          <cell r="LE143" t="str">
            <v/>
          </cell>
          <cell r="LF143" t="str">
            <v/>
          </cell>
          <cell r="LG143" t="str">
            <v/>
          </cell>
          <cell r="LH143" t="str">
            <v/>
          </cell>
          <cell r="LI143" t="str">
            <v/>
          </cell>
          <cell r="LJ143" t="str">
            <v/>
          </cell>
          <cell r="LK143" t="str">
            <v/>
          </cell>
          <cell r="LL143" t="str">
            <v/>
          </cell>
          <cell r="LM143" t="str">
            <v/>
          </cell>
          <cell r="LN143" t="str">
            <v/>
          </cell>
          <cell r="LO143" t="str">
            <v/>
          </cell>
          <cell r="LP143" t="str">
            <v/>
          </cell>
          <cell r="LQ143" t="str">
            <v/>
          </cell>
          <cell r="LR143" t="str">
            <v/>
          </cell>
          <cell r="LS143" t="str">
            <v/>
          </cell>
          <cell r="LT143" t="str">
            <v/>
          </cell>
          <cell r="LU143">
            <v>15532</v>
          </cell>
          <cell r="LV143">
            <v>2604</v>
          </cell>
          <cell r="LW143" t="str">
            <v/>
          </cell>
          <cell r="LX143" t="str">
            <v/>
          </cell>
          <cell r="LY143" t="str">
            <v/>
          </cell>
          <cell r="LZ143" t="str">
            <v/>
          </cell>
          <cell r="MA143" t="str">
            <v/>
          </cell>
          <cell r="MB143" t="str">
            <v/>
          </cell>
          <cell r="MC143" t="str">
            <v/>
          </cell>
          <cell r="MD143" t="str">
            <v/>
          </cell>
          <cell r="ME143" t="str">
            <v/>
          </cell>
          <cell r="MF143" t="str">
            <v/>
          </cell>
          <cell r="MG143" t="str">
            <v/>
          </cell>
          <cell r="MH143" t="str">
            <v/>
          </cell>
          <cell r="MI143" t="str">
            <v/>
          </cell>
          <cell r="MJ143" t="str">
            <v/>
          </cell>
          <cell r="MK143" t="str">
            <v/>
          </cell>
          <cell r="ML143" t="str">
            <v/>
          </cell>
          <cell r="MM143" t="str">
            <v/>
          </cell>
          <cell r="MN143" t="str">
            <v/>
          </cell>
          <cell r="MO143" t="str">
            <v/>
          </cell>
          <cell r="MP143" t="str">
            <v/>
          </cell>
          <cell r="MQ143" t="str">
            <v/>
          </cell>
          <cell r="MR143" t="str">
            <v/>
          </cell>
          <cell r="MS143">
            <v>0</v>
          </cell>
          <cell r="MT143" t="str">
            <v/>
          </cell>
          <cell r="MU143" t="str">
            <v/>
          </cell>
          <cell r="MV143" t="str">
            <v/>
          </cell>
          <cell r="MW143" t="str">
            <v/>
          </cell>
          <cell r="MX143" t="str">
            <v/>
          </cell>
          <cell r="MY143" t="str">
            <v/>
          </cell>
          <cell r="MZ143" t="str">
            <v/>
          </cell>
          <cell r="NA143" t="str">
            <v/>
          </cell>
          <cell r="NB143" t="str">
            <v/>
          </cell>
          <cell r="NC143">
            <v>0</v>
          </cell>
          <cell r="ND143" t="str">
            <v/>
          </cell>
          <cell r="NE143" t="str">
            <v/>
          </cell>
          <cell r="NF143">
            <v>0</v>
          </cell>
          <cell r="NG143" t="str">
            <v/>
          </cell>
          <cell r="NH143" t="str">
            <v/>
          </cell>
          <cell r="NI143" t="str">
            <v/>
          </cell>
          <cell r="NJ143" t="str">
            <v/>
          </cell>
          <cell r="NK143" t="str">
            <v/>
          </cell>
          <cell r="NL143" t="str">
            <v/>
          </cell>
          <cell r="NM143" t="str">
            <v/>
          </cell>
          <cell r="NN143" t="str">
            <v/>
          </cell>
          <cell r="NO143" t="str">
            <v/>
          </cell>
          <cell r="NP143">
            <v>0</v>
          </cell>
          <cell r="NQ143" t="str">
            <v/>
          </cell>
          <cell r="NR143" t="str">
            <v/>
          </cell>
          <cell r="NS143" t="str">
            <v/>
          </cell>
          <cell r="NT143" t="str">
            <v/>
          </cell>
          <cell r="NU143" t="str">
            <v/>
          </cell>
          <cell r="NV143" t="str">
            <v/>
          </cell>
          <cell r="NW143" t="str">
            <v/>
          </cell>
          <cell r="NX143" t="str">
            <v/>
          </cell>
          <cell r="NY143" t="str">
            <v/>
          </cell>
          <cell r="NZ143" t="str">
            <v/>
          </cell>
          <cell r="OA143">
            <v>5000</v>
          </cell>
          <cell r="OB143">
            <v>23136</v>
          </cell>
        </row>
        <row r="144">
          <cell r="BM144" t="str">
            <v>WI0186</v>
          </cell>
          <cell r="BN144" t="str">
            <v/>
          </cell>
          <cell r="BO144" t="str">
            <v/>
          </cell>
          <cell r="BP144" t="str">
            <v>03</v>
          </cell>
          <cell r="BQ144" t="str">
            <v>WI</v>
          </cell>
          <cell r="BR144" t="str">
            <v/>
          </cell>
          <cell r="BS144" t="str">
            <v/>
          </cell>
          <cell r="BT144" t="str">
            <v>2019</v>
          </cell>
          <cell r="BU144" t="str">
            <v/>
          </cell>
          <cell r="BV144">
            <v>2</v>
          </cell>
          <cell r="BW144" t="str">
            <v/>
          </cell>
          <cell r="BX144" t="str">
            <v/>
          </cell>
          <cell r="BY144" t="str">
            <v/>
          </cell>
          <cell r="BZ144" t="str">
            <v/>
          </cell>
          <cell r="CA144" t="str">
            <v>Mid-Wisconsin Federated Library System</v>
          </cell>
          <cell r="CB144" t="str">
            <v>Mayville Public Library</v>
          </cell>
          <cell r="CC144" t="str">
            <v>Ms</v>
          </cell>
          <cell r="CD144" t="str">
            <v>Alixe</v>
          </cell>
          <cell r="CE144" t="str">
            <v>Bielot</v>
          </cell>
          <cell r="CF144" t="str">
            <v>alixe@monarchlibraries.org</v>
          </cell>
          <cell r="CG144" t="str">
            <v/>
          </cell>
          <cell r="CH144" t="str">
            <v/>
          </cell>
          <cell r="CI144" t="str">
            <v/>
          </cell>
          <cell r="CJ144" t="str">
            <v/>
          </cell>
          <cell r="CK144" t="str">
            <v/>
          </cell>
          <cell r="CL144" t="str">
            <v/>
          </cell>
          <cell r="CM144" t="str">
            <v>111 N. Main St.</v>
          </cell>
          <cell r="CN144" t="str">
            <v>111 N. Main St.</v>
          </cell>
          <cell r="CO144" t="str">
            <v>Mayville</v>
          </cell>
          <cell r="CP144" t="str">
            <v>53050</v>
          </cell>
          <cell r="CQ144" t="str">
            <v>1639</v>
          </cell>
          <cell r="CR144" t="str">
            <v>Dodge</v>
          </cell>
          <cell r="CS144" t="str">
            <v>WI</v>
          </cell>
          <cell r="CT144" t="str">
            <v>(920)387-7910</v>
          </cell>
          <cell r="CU144" t="str">
            <v/>
          </cell>
          <cell r="CV144" t="str">
            <v/>
          </cell>
          <cell r="CW144" t="str">
            <v>(920)387-7917</v>
          </cell>
          <cell r="CX144">
            <v>7200</v>
          </cell>
          <cell r="CY144">
            <v>0</v>
          </cell>
          <cell r="CZ144" t="str">
            <v>CE</v>
          </cell>
          <cell r="DA144">
            <v>51</v>
          </cell>
          <cell r="DB144">
            <v>39</v>
          </cell>
          <cell r="DC144">
            <v>45</v>
          </cell>
          <cell r="DD144">
            <v>52</v>
          </cell>
          <cell r="DE144">
            <v>13</v>
          </cell>
          <cell r="DF144">
            <v>2574</v>
          </cell>
          <cell r="DG144">
            <v>1989</v>
          </cell>
          <cell r="DH144">
            <v>585</v>
          </cell>
          <cell r="DI144">
            <v>45257</v>
          </cell>
          <cell r="DJ144">
            <v>1213</v>
          </cell>
          <cell r="DK144">
            <v>155074</v>
          </cell>
          <cell r="DL144">
            <v>2501</v>
          </cell>
          <cell r="DM144">
            <v>54</v>
          </cell>
          <cell r="DN144">
            <v>88713</v>
          </cell>
          <cell r="DO144">
            <v>4178</v>
          </cell>
          <cell r="DP144">
            <v>355</v>
          </cell>
          <cell r="DQ144">
            <v>952</v>
          </cell>
          <cell r="DR144">
            <v>198</v>
          </cell>
          <cell r="DS144" t="str">
            <v/>
          </cell>
          <cell r="DT144" t="str">
            <v>MV Hour videos (214);Kits (73); Puzzles (16) and MV News/Dodge Cty Pionier (133)</v>
          </cell>
          <cell r="DU144" t="str">
            <v/>
          </cell>
          <cell r="DV144" t="str">
            <v/>
          </cell>
          <cell r="DW144" t="str">
            <v/>
          </cell>
          <cell r="DX144" t="str">
            <v/>
          </cell>
          <cell r="DY144">
            <v>2</v>
          </cell>
          <cell r="DZ144">
            <v>2</v>
          </cell>
          <cell r="EA144">
            <v>50</v>
          </cell>
          <cell r="EB144">
            <v>54</v>
          </cell>
          <cell r="EC144">
            <v>81</v>
          </cell>
          <cell r="ED144">
            <v>297008</v>
          </cell>
          <cell r="EE144">
            <v>0.1523764</v>
          </cell>
          <cell r="EF144">
            <v>4</v>
          </cell>
          <cell r="EG144" t="str">
            <v/>
          </cell>
          <cell r="EH144">
            <v>81</v>
          </cell>
          <cell r="EI144">
            <v>1622</v>
          </cell>
          <cell r="EJ144">
            <v>42996</v>
          </cell>
          <cell r="EK144">
            <v>13278</v>
          </cell>
          <cell r="EL144" t="str">
            <v/>
          </cell>
          <cell r="EM144" t="str">
            <v/>
          </cell>
          <cell r="EN144" t="str">
            <v/>
          </cell>
          <cell r="EO144" t="str">
            <v>Categorized ILL Transactions</v>
          </cell>
          <cell r="EP144">
            <v>16203</v>
          </cell>
          <cell r="EQ144">
            <v>11840</v>
          </cell>
          <cell r="ER144">
            <v>303</v>
          </cell>
          <cell r="ES144">
            <v>399</v>
          </cell>
          <cell r="ET144">
            <v>0</v>
          </cell>
          <cell r="EU144">
            <v>0</v>
          </cell>
          <cell r="EV144">
            <v>16506</v>
          </cell>
          <cell r="EW144">
            <v>12239</v>
          </cell>
          <cell r="EX144" t="str">
            <v/>
          </cell>
          <cell r="EY144" t="str">
            <v/>
          </cell>
          <cell r="EZ144">
            <v>2829</v>
          </cell>
          <cell r="FA144">
            <v>1110</v>
          </cell>
          <cell r="FB144">
            <v>3939</v>
          </cell>
          <cell r="FC144" t="str">
            <v>Did Not Collect</v>
          </cell>
          <cell r="FD144" t="str">
            <v/>
          </cell>
          <cell r="FE144" t="str">
            <v>Did Not Collect</v>
          </cell>
          <cell r="FF144" t="str">
            <v/>
          </cell>
          <cell r="FG144" t="str">
            <v>Actual Count</v>
          </cell>
          <cell r="FH144">
            <v>2980</v>
          </cell>
          <cell r="FI144" t="str">
            <v>0</v>
          </cell>
          <cell r="FJ144" t="str">
            <v/>
          </cell>
          <cell r="FK144">
            <v>68421</v>
          </cell>
          <cell r="FL144" t="str">
            <v/>
          </cell>
          <cell r="FM144" t="str">
            <v/>
          </cell>
          <cell r="FN144">
            <v>1452</v>
          </cell>
          <cell r="FO144">
            <v>415</v>
          </cell>
          <cell r="FP144">
            <v>36</v>
          </cell>
          <cell r="FQ144">
            <v>1903</v>
          </cell>
          <cell r="FR144">
            <v>5159</v>
          </cell>
          <cell r="FS144">
            <v>1883</v>
          </cell>
          <cell r="FT144">
            <v>0</v>
          </cell>
          <cell r="FU144">
            <v>7042</v>
          </cell>
          <cell r="FV144">
            <v>412</v>
          </cell>
          <cell r="FW144">
            <v>8945</v>
          </cell>
          <cell r="FX144">
            <v>50038</v>
          </cell>
          <cell r="FY144">
            <v>51941</v>
          </cell>
          <cell r="FZ144">
            <v>57</v>
          </cell>
          <cell r="GA144">
            <v>6</v>
          </cell>
          <cell r="GB144">
            <v>16</v>
          </cell>
          <cell r="GC144">
            <v>79</v>
          </cell>
          <cell r="GD144">
            <v>683</v>
          </cell>
          <cell r="GE144">
            <v>14</v>
          </cell>
          <cell r="GF144">
            <v>197</v>
          </cell>
          <cell r="GG144">
            <v>894</v>
          </cell>
          <cell r="GH144">
            <v>8</v>
          </cell>
          <cell r="GI144">
            <v>8</v>
          </cell>
          <cell r="GJ144" t="str">
            <v>Mr.</v>
          </cell>
          <cell r="GK144" t="str">
            <v>Grant</v>
          </cell>
          <cell r="GL144" t="str">
            <v>Larson</v>
          </cell>
          <cell r="GM144" t="str">
            <v>1131 Crystal Lane</v>
          </cell>
          <cell r="GN144" t="str">
            <v>Mayville</v>
          </cell>
          <cell r="GO144" t="str">
            <v>53050</v>
          </cell>
          <cell r="GP144" t="str">
            <v>grant@mayvillelimestone.com</v>
          </cell>
          <cell r="GQ144" t="str">
            <v>Ms.</v>
          </cell>
          <cell r="GR144" t="str">
            <v>Geri</v>
          </cell>
          <cell r="GS144" t="str">
            <v>Feucht</v>
          </cell>
          <cell r="GT144" t="str">
            <v>364 Park Rd.</v>
          </cell>
          <cell r="GU144" t="str">
            <v>Mayville</v>
          </cell>
          <cell r="GV144" t="str">
            <v>53050</v>
          </cell>
          <cell r="GW144" t="str">
            <v/>
          </cell>
          <cell r="GX144" t="str">
            <v>Ms.</v>
          </cell>
          <cell r="GY144" t="str">
            <v>Kim</v>
          </cell>
          <cell r="GZ144" t="str">
            <v>Olson</v>
          </cell>
          <cell r="HA144" t="str">
            <v>631 Seitz Ave.</v>
          </cell>
          <cell r="HB144" t="str">
            <v>Mayville</v>
          </cell>
          <cell r="HC144" t="str">
            <v>53050</v>
          </cell>
          <cell r="HD144" t="str">
            <v/>
          </cell>
          <cell r="HE144" t="str">
            <v>Ms.</v>
          </cell>
          <cell r="HF144" t="str">
            <v>Michael</v>
          </cell>
          <cell r="HG144" t="str">
            <v>Schmidt</v>
          </cell>
          <cell r="HH144" t="str">
            <v>422 Short St.</v>
          </cell>
          <cell r="HI144" t="str">
            <v>Mayville</v>
          </cell>
          <cell r="HJ144" t="str">
            <v>53050</v>
          </cell>
          <cell r="HK144" t="str">
            <v/>
          </cell>
          <cell r="HL144" t="str">
            <v>Ms.</v>
          </cell>
          <cell r="HM144" t="str">
            <v>Dianne</v>
          </cell>
          <cell r="HN144" t="str">
            <v>Slater</v>
          </cell>
          <cell r="HO144" t="str">
            <v>305 N. Henninger St.</v>
          </cell>
          <cell r="HP144" t="str">
            <v>Mayville</v>
          </cell>
          <cell r="HQ144" t="str">
            <v>53050</v>
          </cell>
          <cell r="HR144" t="str">
            <v/>
          </cell>
          <cell r="HS144" t="str">
            <v>Mr.</v>
          </cell>
          <cell r="HT144" t="str">
            <v>Susan</v>
          </cell>
          <cell r="HU144" t="str">
            <v>Smith</v>
          </cell>
          <cell r="HV144" t="str">
            <v>5 Cottonwood Lane</v>
          </cell>
          <cell r="HW144" t="str">
            <v>Mayville</v>
          </cell>
          <cell r="HX144" t="str">
            <v>53050</v>
          </cell>
          <cell r="HY144" t="str">
            <v/>
          </cell>
          <cell r="HZ144" t="str">
            <v>Mr.</v>
          </cell>
          <cell r="IA144" t="str">
            <v>Lee</v>
          </cell>
          <cell r="IB144" t="str">
            <v>Zarnot</v>
          </cell>
          <cell r="IC144" t="str">
            <v>345 Pinecrest Ct.</v>
          </cell>
          <cell r="ID144" t="str">
            <v>Mayville</v>
          </cell>
          <cell r="IE144" t="str">
            <v>53050</v>
          </cell>
          <cell r="IF144" t="str">
            <v/>
          </cell>
          <cell r="IG144" t="str">
            <v/>
          </cell>
          <cell r="IH144" t="str">
            <v/>
          </cell>
          <cell r="II144" t="str">
            <v/>
          </cell>
          <cell r="IJ144" t="str">
            <v/>
          </cell>
          <cell r="IK144" t="str">
            <v/>
          </cell>
          <cell r="IL144" t="str">
            <v/>
          </cell>
          <cell r="IM144" t="str">
            <v/>
          </cell>
          <cell r="IN144" t="str">
            <v/>
          </cell>
          <cell r="IO144" t="str">
            <v/>
          </cell>
          <cell r="IP144" t="str">
            <v/>
          </cell>
          <cell r="IQ144" t="str">
            <v/>
          </cell>
          <cell r="IR144" t="str">
            <v/>
          </cell>
          <cell r="IS144" t="str">
            <v/>
          </cell>
          <cell r="IT144" t="str">
            <v/>
          </cell>
          <cell r="IU144" t="str">
            <v/>
          </cell>
          <cell r="IV144" t="str">
            <v/>
          </cell>
          <cell r="IW144" t="str">
            <v/>
          </cell>
          <cell r="IX144" t="str">
            <v/>
          </cell>
          <cell r="IY144" t="str">
            <v/>
          </cell>
          <cell r="IZ144" t="str">
            <v/>
          </cell>
          <cell r="JA144" t="str">
            <v/>
          </cell>
          <cell r="JB144" t="str">
            <v/>
          </cell>
          <cell r="JC144" t="str">
            <v/>
          </cell>
          <cell r="JD144" t="str">
            <v/>
          </cell>
          <cell r="JE144" t="str">
            <v/>
          </cell>
          <cell r="JF144" t="str">
            <v/>
          </cell>
          <cell r="JG144" t="str">
            <v/>
          </cell>
          <cell r="JH144" t="str">
            <v/>
          </cell>
          <cell r="JI144" t="str">
            <v/>
          </cell>
          <cell r="JJ144" t="str">
            <v/>
          </cell>
          <cell r="JK144" t="str">
            <v/>
          </cell>
          <cell r="JL144" t="str">
            <v/>
          </cell>
          <cell r="JM144" t="str">
            <v/>
          </cell>
          <cell r="JN144" t="str">
            <v/>
          </cell>
          <cell r="JO144" t="str">
            <v/>
          </cell>
          <cell r="JP144" t="str">
            <v/>
          </cell>
          <cell r="JQ144" t="str">
            <v/>
          </cell>
          <cell r="JR144" t="str">
            <v/>
          </cell>
          <cell r="JS144" t="str">
            <v/>
          </cell>
          <cell r="JT144" t="str">
            <v/>
          </cell>
          <cell r="JU144" t="str">
            <v/>
          </cell>
          <cell r="JV144" t="str">
            <v/>
          </cell>
          <cell r="JW144" t="str">
            <v/>
          </cell>
          <cell r="JX144" t="str">
            <v/>
          </cell>
          <cell r="JY144" t="str">
            <v/>
          </cell>
          <cell r="JZ144" t="str">
            <v/>
          </cell>
          <cell r="KA144" t="str">
            <v/>
          </cell>
          <cell r="KB144" t="str">
            <v/>
          </cell>
          <cell r="KC144" t="str">
            <v/>
          </cell>
          <cell r="KD144" t="str">
            <v/>
          </cell>
          <cell r="KE144" t="str">
            <v/>
          </cell>
          <cell r="KF144" t="str">
            <v/>
          </cell>
          <cell r="KG144" t="str">
            <v/>
          </cell>
          <cell r="KH144" t="str">
            <v/>
          </cell>
          <cell r="KI144" t="str">
            <v/>
          </cell>
          <cell r="KJ144" t="str">
            <v/>
          </cell>
          <cell r="KK144" t="str">
            <v/>
          </cell>
          <cell r="KL144" t="str">
            <v/>
          </cell>
          <cell r="KM144" t="str">
            <v/>
          </cell>
          <cell r="KN144" t="str">
            <v/>
          </cell>
          <cell r="KO144" t="str">
            <v/>
          </cell>
          <cell r="KP144" t="str">
            <v/>
          </cell>
          <cell r="KQ144" t="str">
            <v/>
          </cell>
          <cell r="KR144" t="str">
            <v/>
          </cell>
          <cell r="KS144" t="str">
            <v/>
          </cell>
          <cell r="KT144" t="str">
            <v/>
          </cell>
          <cell r="KU144" t="str">
            <v/>
          </cell>
          <cell r="KV144" t="str">
            <v/>
          </cell>
          <cell r="KW144" t="str">
            <v/>
          </cell>
          <cell r="KX144" t="str">
            <v/>
          </cell>
          <cell r="KY144">
            <v>7</v>
          </cell>
          <cell r="KZ144" t="str">
            <v>City</v>
          </cell>
          <cell r="LA144" t="str">
            <v>Mayville</v>
          </cell>
          <cell r="LB144">
            <v>175604</v>
          </cell>
          <cell r="LC144" t="str">
            <v/>
          </cell>
          <cell r="LD144" t="str">
            <v/>
          </cell>
          <cell r="LE144" t="str">
            <v/>
          </cell>
          <cell r="LF144" t="str">
            <v/>
          </cell>
          <cell r="LG144" t="str">
            <v/>
          </cell>
          <cell r="LH144" t="str">
            <v/>
          </cell>
          <cell r="LI144" t="str">
            <v/>
          </cell>
          <cell r="LJ144" t="str">
            <v/>
          </cell>
          <cell r="LK144" t="str">
            <v/>
          </cell>
          <cell r="LL144" t="str">
            <v/>
          </cell>
          <cell r="LM144" t="str">
            <v/>
          </cell>
          <cell r="LN144" t="str">
            <v/>
          </cell>
          <cell r="LO144" t="str">
            <v/>
          </cell>
          <cell r="LP144" t="str">
            <v/>
          </cell>
          <cell r="LQ144" t="str">
            <v/>
          </cell>
          <cell r="LR144" t="str">
            <v/>
          </cell>
          <cell r="LS144" t="str">
            <v/>
          </cell>
          <cell r="LT144" t="str">
            <v/>
          </cell>
          <cell r="LU144">
            <v>175604</v>
          </cell>
          <cell r="LV144">
            <v>53499</v>
          </cell>
          <cell r="LW144" t="str">
            <v/>
          </cell>
          <cell r="LX144" t="str">
            <v/>
          </cell>
          <cell r="LY144" t="str">
            <v/>
          </cell>
          <cell r="LZ144" t="str">
            <v/>
          </cell>
          <cell r="MA144" t="str">
            <v/>
          </cell>
          <cell r="MB144" t="str">
            <v/>
          </cell>
          <cell r="MC144" t="str">
            <v/>
          </cell>
          <cell r="MD144" t="str">
            <v/>
          </cell>
          <cell r="ME144" t="str">
            <v/>
          </cell>
          <cell r="MF144" t="str">
            <v/>
          </cell>
          <cell r="MG144" t="str">
            <v/>
          </cell>
          <cell r="MH144" t="str">
            <v/>
          </cell>
          <cell r="MI144" t="str">
            <v/>
          </cell>
          <cell r="MJ144" t="str">
            <v/>
          </cell>
          <cell r="MK144" t="str">
            <v/>
          </cell>
          <cell r="ML144" t="str">
            <v/>
          </cell>
          <cell r="MM144" t="str">
            <v/>
          </cell>
          <cell r="MN144" t="str">
            <v/>
          </cell>
          <cell r="MO144" t="str">
            <v/>
          </cell>
          <cell r="MP144" t="str">
            <v/>
          </cell>
          <cell r="MQ144" t="str">
            <v/>
          </cell>
          <cell r="MR144" t="str">
            <v/>
          </cell>
          <cell r="MS144">
            <v>0</v>
          </cell>
          <cell r="MT144" t="str">
            <v/>
          </cell>
          <cell r="MU144" t="str">
            <v/>
          </cell>
          <cell r="MV144" t="str">
            <v/>
          </cell>
          <cell r="MW144" t="str">
            <v/>
          </cell>
          <cell r="MX144" t="str">
            <v/>
          </cell>
          <cell r="MY144" t="str">
            <v/>
          </cell>
          <cell r="MZ144">
            <v>0</v>
          </cell>
          <cell r="NA144" t="str">
            <v/>
          </cell>
          <cell r="NB144">
            <v>0</v>
          </cell>
          <cell r="NC144">
            <v>0</v>
          </cell>
          <cell r="ND144" t="str">
            <v/>
          </cell>
          <cell r="NE144" t="str">
            <v/>
          </cell>
          <cell r="NF144">
            <v>0</v>
          </cell>
          <cell r="NG144" t="str">
            <v/>
          </cell>
          <cell r="NH144" t="str">
            <v/>
          </cell>
          <cell r="NI144">
            <v>0</v>
          </cell>
          <cell r="NJ144" t="str">
            <v/>
          </cell>
          <cell r="NK144" t="str">
            <v/>
          </cell>
          <cell r="NL144">
            <v>0</v>
          </cell>
          <cell r="NM144" t="str">
            <v/>
          </cell>
          <cell r="NN144" t="str">
            <v/>
          </cell>
          <cell r="NO144">
            <v>0</v>
          </cell>
          <cell r="NP144">
            <v>0</v>
          </cell>
          <cell r="NQ144" t="str">
            <v/>
          </cell>
          <cell r="NR144">
            <v>0</v>
          </cell>
          <cell r="NS144" t="str">
            <v/>
          </cell>
          <cell r="NT144">
            <v>0</v>
          </cell>
          <cell r="NU144" t="str">
            <v/>
          </cell>
          <cell r="NV144">
            <v>0</v>
          </cell>
          <cell r="NW144" t="str">
            <v/>
          </cell>
          <cell r="NX144">
            <v>0</v>
          </cell>
          <cell r="NY144">
            <v>0</v>
          </cell>
          <cell r="NZ144">
            <v>0</v>
          </cell>
          <cell r="OA144">
            <v>40952</v>
          </cell>
          <cell r="OB144">
            <v>270055</v>
          </cell>
        </row>
        <row r="145">
          <cell r="BM145" t="str">
            <v>WI0292</v>
          </cell>
          <cell r="BN145" t="str">
            <v/>
          </cell>
          <cell r="BO145" t="str">
            <v/>
          </cell>
          <cell r="BP145" t="str">
            <v>03</v>
          </cell>
          <cell r="BQ145" t="str">
            <v>WI</v>
          </cell>
          <cell r="BR145" t="str">
            <v/>
          </cell>
          <cell r="BS145" t="str">
            <v/>
          </cell>
          <cell r="BT145" t="str">
            <v>2019</v>
          </cell>
          <cell r="BU145" t="str">
            <v/>
          </cell>
          <cell r="BV145">
            <v>2</v>
          </cell>
          <cell r="BW145" t="str">
            <v/>
          </cell>
          <cell r="BX145" t="str">
            <v/>
          </cell>
          <cell r="BY145" t="str">
            <v/>
          </cell>
          <cell r="BZ145" t="str">
            <v/>
          </cell>
          <cell r="CA145" t="str">
            <v>Eastern Shores Library System</v>
          </cell>
          <cell r="CB145" t="str">
            <v>Mead Public Library</v>
          </cell>
          <cell r="CC145" t="str">
            <v>Mr</v>
          </cell>
          <cell r="CD145" t="str">
            <v>Garrett</v>
          </cell>
          <cell r="CE145" t="str">
            <v>Erickson</v>
          </cell>
          <cell r="CF145" t="str">
            <v>garrett.erickson@meadpl.org</v>
          </cell>
          <cell r="CG145" t="str">
            <v/>
          </cell>
          <cell r="CH145" t="str">
            <v/>
          </cell>
          <cell r="CI145" t="str">
            <v/>
          </cell>
          <cell r="CJ145" t="str">
            <v/>
          </cell>
          <cell r="CK145" t="str">
            <v/>
          </cell>
          <cell r="CL145" t="str">
            <v/>
          </cell>
          <cell r="CM145" t="str">
            <v>710 N. 8th St.</v>
          </cell>
          <cell r="CN145" t="str">
            <v>710 N. 8th St.</v>
          </cell>
          <cell r="CO145" t="str">
            <v>Sheboygan</v>
          </cell>
          <cell r="CP145" t="str">
            <v>53081</v>
          </cell>
          <cell r="CQ145" t="str">
            <v>4563</v>
          </cell>
          <cell r="CR145" t="str">
            <v>Sheboygan</v>
          </cell>
          <cell r="CS145" t="str">
            <v>WI</v>
          </cell>
          <cell r="CT145" t="str">
            <v>(920)459-3400</v>
          </cell>
          <cell r="CU145" t="str">
            <v/>
          </cell>
          <cell r="CV145" t="str">
            <v/>
          </cell>
          <cell r="CW145" t="str">
            <v>(920)459-0204</v>
          </cell>
          <cell r="CX145">
            <v>88000</v>
          </cell>
          <cell r="CY145">
            <v>0</v>
          </cell>
          <cell r="CZ145" t="str">
            <v>CE</v>
          </cell>
          <cell r="DA145">
            <v>67</v>
          </cell>
          <cell r="DB145">
            <v>38</v>
          </cell>
          <cell r="DC145">
            <v>57</v>
          </cell>
          <cell r="DD145">
            <v>52</v>
          </cell>
          <cell r="DE145">
            <v>14</v>
          </cell>
          <cell r="DF145">
            <v>3344</v>
          </cell>
          <cell r="DG145">
            <v>2546</v>
          </cell>
          <cell r="DH145">
            <v>798</v>
          </cell>
          <cell r="DI145">
            <v>216703</v>
          </cell>
          <cell r="DJ145">
            <v>11827</v>
          </cell>
          <cell r="DK145">
            <v>155074</v>
          </cell>
          <cell r="DL145">
            <v>14894</v>
          </cell>
          <cell r="DM145">
            <v>698</v>
          </cell>
          <cell r="DN145">
            <v>88713</v>
          </cell>
          <cell r="DO145">
            <v>23570</v>
          </cell>
          <cell r="DP145">
            <v>2013</v>
          </cell>
          <cell r="DQ145">
            <v>952</v>
          </cell>
          <cell r="DR145">
            <v>780</v>
          </cell>
          <cell r="DS145" t="str">
            <v/>
          </cell>
          <cell r="DT145" t="str">
            <v/>
          </cell>
          <cell r="DU145" t="str">
            <v/>
          </cell>
          <cell r="DV145" t="str">
            <v/>
          </cell>
          <cell r="DW145" t="str">
            <v/>
          </cell>
          <cell r="DX145" t="str">
            <v/>
          </cell>
          <cell r="DY145">
            <v>2</v>
          </cell>
          <cell r="DZ145">
            <v>2</v>
          </cell>
          <cell r="EA145">
            <v>50</v>
          </cell>
          <cell r="EB145">
            <v>54</v>
          </cell>
          <cell r="EC145">
            <v>317</v>
          </cell>
          <cell r="ED145">
            <v>501057</v>
          </cell>
          <cell r="EE145">
            <v>0.43249169999999998</v>
          </cell>
          <cell r="EF145">
            <v>4</v>
          </cell>
          <cell r="EG145" t="str">
            <v/>
          </cell>
          <cell r="EH145">
            <v>317</v>
          </cell>
          <cell r="EI145">
            <v>14538</v>
          </cell>
          <cell r="EJ145">
            <v>528396</v>
          </cell>
          <cell r="EK145">
            <v>176041</v>
          </cell>
          <cell r="EL145" t="str">
            <v/>
          </cell>
          <cell r="EM145" t="str">
            <v/>
          </cell>
          <cell r="EN145" t="str">
            <v/>
          </cell>
          <cell r="EO145" t="str">
            <v>Categorized ILL Transactions</v>
          </cell>
          <cell r="EP145">
            <v>56874</v>
          </cell>
          <cell r="EQ145">
            <v>68038</v>
          </cell>
          <cell r="ER145">
            <v>5372</v>
          </cell>
          <cell r="ES145">
            <v>3004</v>
          </cell>
          <cell r="ET145" t="str">
            <v/>
          </cell>
          <cell r="EU145" t="str">
            <v/>
          </cell>
          <cell r="EV145">
            <v>62246</v>
          </cell>
          <cell r="EW145">
            <v>71042</v>
          </cell>
          <cell r="EX145" t="str">
            <v/>
          </cell>
          <cell r="EY145" t="str">
            <v/>
          </cell>
          <cell r="EZ145">
            <v>34661</v>
          </cell>
          <cell r="FA145">
            <v>9118</v>
          </cell>
          <cell r="FB145">
            <v>43779</v>
          </cell>
          <cell r="FC145" t="str">
            <v>Actual Count</v>
          </cell>
          <cell r="FD145">
            <v>35432</v>
          </cell>
          <cell r="FE145" t="str">
            <v>Actual Count</v>
          </cell>
          <cell r="FF145">
            <v>326128</v>
          </cell>
          <cell r="FG145" t="str">
            <v>Actual Count</v>
          </cell>
          <cell r="FH145">
            <v>45612</v>
          </cell>
          <cell r="FI145" t="str">
            <v>2</v>
          </cell>
          <cell r="FJ145">
            <v>149658</v>
          </cell>
          <cell r="FK145">
            <v>446720</v>
          </cell>
          <cell r="FL145" t="str">
            <v/>
          </cell>
          <cell r="FM145" t="str">
            <v/>
          </cell>
          <cell r="FN145">
            <v>21307</v>
          </cell>
          <cell r="FO145">
            <v>2093</v>
          </cell>
          <cell r="FP145">
            <v>2555</v>
          </cell>
          <cell r="FQ145">
            <v>25955</v>
          </cell>
          <cell r="FR145">
            <v>41443</v>
          </cell>
          <cell r="FS145">
            <v>20006</v>
          </cell>
          <cell r="FT145">
            <v>35</v>
          </cell>
          <cell r="FU145">
            <v>61484</v>
          </cell>
          <cell r="FV145">
            <v>4465</v>
          </cell>
          <cell r="FW145">
            <v>87439</v>
          </cell>
          <cell r="FX145">
            <v>589880</v>
          </cell>
          <cell r="FY145">
            <v>615835</v>
          </cell>
          <cell r="FZ145">
            <v>697</v>
          </cell>
          <cell r="GA145">
            <v>86</v>
          </cell>
          <cell r="GB145">
            <v>514</v>
          </cell>
          <cell r="GC145">
            <v>1297</v>
          </cell>
          <cell r="GD145">
            <v>20695</v>
          </cell>
          <cell r="GE145">
            <v>2947</v>
          </cell>
          <cell r="GF145">
            <v>10608</v>
          </cell>
          <cell r="GG145">
            <v>34250</v>
          </cell>
          <cell r="GH145">
            <v>80</v>
          </cell>
          <cell r="GI145">
            <v>69</v>
          </cell>
          <cell r="GJ145" t="str">
            <v>Ms.</v>
          </cell>
          <cell r="GK145" t="str">
            <v>Maeve</v>
          </cell>
          <cell r="GL145" t="str">
            <v>Quinn</v>
          </cell>
          <cell r="GM145" t="str">
            <v>310 St. Clair Avenue</v>
          </cell>
          <cell r="GN145" t="str">
            <v>Sheboygan</v>
          </cell>
          <cell r="GO145" t="str">
            <v>53081</v>
          </cell>
          <cell r="GP145" t="str">
            <v>maeve.quinn@meadpubliclibrary.org</v>
          </cell>
          <cell r="GQ145" t="str">
            <v>Mr.</v>
          </cell>
          <cell r="GR145" t="str">
            <v>Marcos</v>
          </cell>
          <cell r="GS145" t="str">
            <v>Guevara</v>
          </cell>
          <cell r="GT145" t="str">
            <v>4020 Lakeshore Road</v>
          </cell>
          <cell r="GU145" t="str">
            <v>Sheboygan</v>
          </cell>
          <cell r="GV145" t="str">
            <v>53082</v>
          </cell>
          <cell r="GW145" t="str">
            <v>marcos@relentlessthinkers.com</v>
          </cell>
          <cell r="GX145" t="str">
            <v>Mrs.</v>
          </cell>
          <cell r="GY145" t="str">
            <v>Mary Lynne</v>
          </cell>
          <cell r="GZ145" t="str">
            <v>Donohue</v>
          </cell>
          <cell r="HA145" t="str">
            <v>418 St. Clair Avenue</v>
          </cell>
          <cell r="HB145" t="str">
            <v>Sheboygan</v>
          </cell>
          <cell r="HC145" t="str">
            <v>53081</v>
          </cell>
          <cell r="HD145" t="str">
            <v>Marylynne.donohue@sheboyganwi.gov</v>
          </cell>
          <cell r="HE145" t="str">
            <v>Ms.</v>
          </cell>
          <cell r="HF145" t="str">
            <v>Kathie</v>
          </cell>
          <cell r="HG145" t="str">
            <v>Norman</v>
          </cell>
          <cell r="HH145" t="str">
            <v>3217 North Sixth Street</v>
          </cell>
          <cell r="HI145" t="str">
            <v>Sheboygan</v>
          </cell>
          <cell r="HJ145" t="str">
            <v>53083</v>
          </cell>
          <cell r="HK145" t="str">
            <v>knorman@charter.net</v>
          </cell>
          <cell r="HL145" t="str">
            <v>Ms.</v>
          </cell>
          <cell r="HM145" t="str">
            <v>Nancy</v>
          </cell>
          <cell r="HN145" t="str">
            <v>Mannchen</v>
          </cell>
          <cell r="HO145" t="str">
            <v>1708 Barrett Street</v>
          </cell>
          <cell r="HP145" t="str">
            <v>Sheboygan</v>
          </cell>
          <cell r="HQ145" t="str">
            <v>53081</v>
          </cell>
          <cell r="HR145" t="str">
            <v>munchwink2@aol.com</v>
          </cell>
          <cell r="HS145" t="str">
            <v>Mr.</v>
          </cell>
          <cell r="HT145" t="str">
            <v>Kyle</v>
          </cell>
          <cell r="HU145" t="str">
            <v>Whelton</v>
          </cell>
          <cell r="HV145" t="str">
            <v>2421 A S. 8th St.</v>
          </cell>
          <cell r="HW145" t="str">
            <v>Sheboygan</v>
          </cell>
          <cell r="HX145" t="str">
            <v>53081</v>
          </cell>
          <cell r="HY145" t="str">
            <v>kylewhelton@gmail.com</v>
          </cell>
          <cell r="HZ145" t="str">
            <v>Ms.</v>
          </cell>
          <cell r="IA145" t="str">
            <v>Christine</v>
          </cell>
          <cell r="IB145" t="str">
            <v>Campe</v>
          </cell>
          <cell r="IC145" t="str">
            <v>714 Spring Avenue</v>
          </cell>
          <cell r="ID145" t="str">
            <v>Sheboygan</v>
          </cell>
          <cell r="IE145" t="str">
            <v>53083</v>
          </cell>
          <cell r="IF145" t="str">
            <v>ccampe@sheboygan.k12.wi.us</v>
          </cell>
          <cell r="IG145" t="str">
            <v>Ms.</v>
          </cell>
          <cell r="IH145" t="str">
            <v>Margaret</v>
          </cell>
          <cell r="II145" t="str">
            <v>Albrinck</v>
          </cell>
          <cell r="IJ145" t="str">
            <v>522 Erie Ave</v>
          </cell>
          <cell r="IK145" t="str">
            <v>Sheboygan</v>
          </cell>
          <cell r="IL145" t="str">
            <v>53081</v>
          </cell>
          <cell r="IM145" t="str">
            <v>albrinckm@gmail.com</v>
          </cell>
          <cell r="IN145" t="str">
            <v>Ms.</v>
          </cell>
          <cell r="IO145" t="str">
            <v>Sherry</v>
          </cell>
          <cell r="IP145" t="str">
            <v>Speth</v>
          </cell>
          <cell r="IQ145" t="str">
            <v>N3596 E. County Road A</v>
          </cell>
          <cell r="IR145" t="str">
            <v>Sheboygan</v>
          </cell>
          <cell r="IS145" t="str">
            <v>53085</v>
          </cell>
          <cell r="IT145" t="str">
            <v>sspeth@excel.net</v>
          </cell>
          <cell r="IU145" t="str">
            <v/>
          </cell>
          <cell r="IV145" t="str">
            <v/>
          </cell>
          <cell r="IW145" t="str">
            <v/>
          </cell>
          <cell r="IX145" t="str">
            <v/>
          </cell>
          <cell r="IY145" t="str">
            <v/>
          </cell>
          <cell r="IZ145" t="str">
            <v/>
          </cell>
          <cell r="JA145" t="str">
            <v/>
          </cell>
          <cell r="JB145" t="str">
            <v/>
          </cell>
          <cell r="JC145" t="str">
            <v/>
          </cell>
          <cell r="JD145" t="str">
            <v/>
          </cell>
          <cell r="JE145" t="str">
            <v/>
          </cell>
          <cell r="JF145" t="str">
            <v/>
          </cell>
          <cell r="JG145" t="str">
            <v/>
          </cell>
          <cell r="JH145" t="str">
            <v/>
          </cell>
          <cell r="JI145" t="str">
            <v/>
          </cell>
          <cell r="JJ145" t="str">
            <v/>
          </cell>
          <cell r="JK145" t="str">
            <v/>
          </cell>
          <cell r="JL145" t="str">
            <v/>
          </cell>
          <cell r="JM145" t="str">
            <v/>
          </cell>
          <cell r="JN145" t="str">
            <v/>
          </cell>
          <cell r="JO145" t="str">
            <v/>
          </cell>
          <cell r="JP145" t="str">
            <v/>
          </cell>
          <cell r="JQ145" t="str">
            <v/>
          </cell>
          <cell r="JR145" t="str">
            <v/>
          </cell>
          <cell r="JS145" t="str">
            <v/>
          </cell>
          <cell r="JT145" t="str">
            <v/>
          </cell>
          <cell r="JU145" t="str">
            <v/>
          </cell>
          <cell r="JV145" t="str">
            <v/>
          </cell>
          <cell r="JW145" t="str">
            <v/>
          </cell>
          <cell r="JX145" t="str">
            <v/>
          </cell>
          <cell r="JY145" t="str">
            <v/>
          </cell>
          <cell r="JZ145" t="str">
            <v/>
          </cell>
          <cell r="KA145" t="str">
            <v/>
          </cell>
          <cell r="KB145" t="str">
            <v/>
          </cell>
          <cell r="KC145" t="str">
            <v/>
          </cell>
          <cell r="KD145" t="str">
            <v/>
          </cell>
          <cell r="KE145" t="str">
            <v/>
          </cell>
          <cell r="KF145" t="str">
            <v/>
          </cell>
          <cell r="KG145" t="str">
            <v/>
          </cell>
          <cell r="KH145" t="str">
            <v/>
          </cell>
          <cell r="KI145" t="str">
            <v/>
          </cell>
          <cell r="KJ145" t="str">
            <v/>
          </cell>
          <cell r="KK145" t="str">
            <v/>
          </cell>
          <cell r="KL145" t="str">
            <v/>
          </cell>
          <cell r="KM145" t="str">
            <v/>
          </cell>
          <cell r="KN145" t="str">
            <v/>
          </cell>
          <cell r="KO145" t="str">
            <v/>
          </cell>
          <cell r="KP145" t="str">
            <v/>
          </cell>
          <cell r="KQ145" t="str">
            <v/>
          </cell>
          <cell r="KR145" t="str">
            <v/>
          </cell>
          <cell r="KS145" t="str">
            <v/>
          </cell>
          <cell r="KT145" t="str">
            <v/>
          </cell>
          <cell r="KU145" t="str">
            <v/>
          </cell>
          <cell r="KV145" t="str">
            <v/>
          </cell>
          <cell r="KW145" t="str">
            <v/>
          </cell>
          <cell r="KX145" t="str">
            <v/>
          </cell>
          <cell r="KY145">
            <v>9</v>
          </cell>
          <cell r="KZ145" t="str">
            <v>City</v>
          </cell>
          <cell r="LA145" t="str">
            <v>Sheboygan</v>
          </cell>
          <cell r="LB145">
            <v>2399321</v>
          </cell>
          <cell r="LC145" t="str">
            <v/>
          </cell>
          <cell r="LD145" t="str">
            <v/>
          </cell>
          <cell r="LE145" t="str">
            <v/>
          </cell>
          <cell r="LF145" t="str">
            <v/>
          </cell>
          <cell r="LG145" t="str">
            <v/>
          </cell>
          <cell r="LH145" t="str">
            <v/>
          </cell>
          <cell r="LI145" t="str">
            <v/>
          </cell>
          <cell r="LJ145" t="str">
            <v/>
          </cell>
          <cell r="LK145" t="str">
            <v/>
          </cell>
          <cell r="LL145" t="str">
            <v/>
          </cell>
          <cell r="LM145" t="str">
            <v/>
          </cell>
          <cell r="LN145" t="str">
            <v/>
          </cell>
          <cell r="LO145" t="str">
            <v/>
          </cell>
          <cell r="LP145" t="str">
            <v/>
          </cell>
          <cell r="LQ145" t="str">
            <v/>
          </cell>
          <cell r="LR145" t="str">
            <v/>
          </cell>
          <cell r="LS145" t="str">
            <v/>
          </cell>
          <cell r="LT145" t="str">
            <v/>
          </cell>
          <cell r="LU145">
            <v>2399321</v>
          </cell>
          <cell r="LV145">
            <v>639258</v>
          </cell>
          <cell r="LW145" t="str">
            <v>Ozaukee</v>
          </cell>
          <cell r="LX145">
            <v>12967</v>
          </cell>
          <cell r="LY145" t="str">
            <v>Fond du Lac</v>
          </cell>
          <cell r="LZ145">
            <v>1269</v>
          </cell>
          <cell r="MA145" t="str">
            <v>Manitowoc</v>
          </cell>
          <cell r="MB145">
            <v>33278</v>
          </cell>
          <cell r="MC145" t="str">
            <v>Washington</v>
          </cell>
          <cell r="MD145">
            <v>276</v>
          </cell>
          <cell r="ME145" t="str">
            <v/>
          </cell>
          <cell r="MF145" t="str">
            <v/>
          </cell>
          <cell r="MG145" t="str">
            <v/>
          </cell>
          <cell r="MH145" t="str">
            <v/>
          </cell>
          <cell r="MI145" t="str">
            <v/>
          </cell>
          <cell r="MJ145" t="str">
            <v/>
          </cell>
          <cell r="MK145" t="str">
            <v/>
          </cell>
          <cell r="ML145" t="str">
            <v/>
          </cell>
          <cell r="MM145" t="str">
            <v/>
          </cell>
          <cell r="MN145" t="str">
            <v/>
          </cell>
          <cell r="MO145" t="str">
            <v/>
          </cell>
          <cell r="MP145" t="str">
            <v/>
          </cell>
          <cell r="MQ145">
            <v>47790</v>
          </cell>
          <cell r="MR145" t="str">
            <v/>
          </cell>
          <cell r="MS145">
            <v>0</v>
          </cell>
          <cell r="MT145" t="str">
            <v/>
          </cell>
          <cell r="MU145" t="str">
            <v/>
          </cell>
          <cell r="MV145" t="str">
            <v/>
          </cell>
          <cell r="MW145" t="str">
            <v/>
          </cell>
          <cell r="MX145" t="str">
            <v/>
          </cell>
          <cell r="MY145" t="str">
            <v/>
          </cell>
          <cell r="MZ145" t="str">
            <v/>
          </cell>
          <cell r="NA145" t="str">
            <v/>
          </cell>
          <cell r="NB145" t="str">
            <v/>
          </cell>
          <cell r="NC145">
            <v>0</v>
          </cell>
          <cell r="ND145" t="str">
            <v/>
          </cell>
          <cell r="NE145" t="str">
            <v/>
          </cell>
          <cell r="NF145">
            <v>0</v>
          </cell>
          <cell r="NG145" t="str">
            <v/>
          </cell>
          <cell r="NH145" t="str">
            <v/>
          </cell>
          <cell r="NI145" t="str">
            <v/>
          </cell>
          <cell r="NJ145" t="str">
            <v/>
          </cell>
          <cell r="NK145" t="str">
            <v/>
          </cell>
          <cell r="NL145" t="str">
            <v/>
          </cell>
          <cell r="NM145" t="str">
            <v/>
          </cell>
          <cell r="NN145" t="str">
            <v/>
          </cell>
          <cell r="NO145" t="str">
            <v/>
          </cell>
          <cell r="NP145">
            <v>0</v>
          </cell>
          <cell r="NQ145" t="str">
            <v>Monarch Library System</v>
          </cell>
          <cell r="NR145">
            <v>100000</v>
          </cell>
          <cell r="NS145" t="str">
            <v/>
          </cell>
          <cell r="NT145" t="str">
            <v/>
          </cell>
          <cell r="NU145" t="str">
            <v/>
          </cell>
          <cell r="NV145" t="str">
            <v/>
          </cell>
          <cell r="NW145" t="str">
            <v/>
          </cell>
          <cell r="NX145" t="str">
            <v/>
          </cell>
          <cell r="NY145">
            <v>100000</v>
          </cell>
          <cell r="NZ145" t="str">
            <v/>
          </cell>
          <cell r="OA145">
            <v>446279</v>
          </cell>
          <cell r="OB145">
            <v>3632648</v>
          </cell>
        </row>
        <row r="146">
          <cell r="BM146" t="str">
            <v>WI0235</v>
          </cell>
          <cell r="BN146" t="str">
            <v/>
          </cell>
          <cell r="BO146" t="str">
            <v/>
          </cell>
          <cell r="BP146" t="str">
            <v>03</v>
          </cell>
          <cell r="BQ146" t="str">
            <v>WI</v>
          </cell>
          <cell r="BR146" t="str">
            <v/>
          </cell>
          <cell r="BS146" t="str">
            <v/>
          </cell>
          <cell r="BT146" t="str">
            <v>2019</v>
          </cell>
          <cell r="BU146" t="str">
            <v/>
          </cell>
          <cell r="BV146">
            <v>2</v>
          </cell>
          <cell r="BW146" t="str">
            <v/>
          </cell>
          <cell r="BX146" t="str">
            <v/>
          </cell>
          <cell r="BY146" t="str">
            <v/>
          </cell>
          <cell r="BZ146" t="str">
            <v/>
          </cell>
          <cell r="CA146" t="str">
            <v>Eastern Shores Library System</v>
          </cell>
          <cell r="CB146" t="str">
            <v>Oostburg Public Library</v>
          </cell>
          <cell r="CC146" t="str">
            <v>Ms</v>
          </cell>
          <cell r="CD146" t="str">
            <v>Trixine</v>
          </cell>
          <cell r="CE146" t="str">
            <v>Tahtinen</v>
          </cell>
          <cell r="CF146" t="str">
            <v>tahtinen@monarchlibraries.org</v>
          </cell>
          <cell r="CG146" t="str">
            <v/>
          </cell>
          <cell r="CH146" t="str">
            <v/>
          </cell>
          <cell r="CI146" t="str">
            <v/>
          </cell>
          <cell r="CJ146" t="str">
            <v/>
          </cell>
          <cell r="CK146" t="str">
            <v/>
          </cell>
          <cell r="CL146" t="str">
            <v/>
          </cell>
          <cell r="CM146" t="str">
            <v>213 N. 8th St.</v>
          </cell>
          <cell r="CN146" t="str">
            <v>213 N. 8th St.</v>
          </cell>
          <cell r="CO146" t="str">
            <v>Oostburg</v>
          </cell>
          <cell r="CP146" t="str">
            <v>53070</v>
          </cell>
          <cell r="CQ146" t="str">
            <v>1246</v>
          </cell>
          <cell r="CR146" t="str">
            <v>Sheboygan</v>
          </cell>
          <cell r="CS146" t="str">
            <v>WI</v>
          </cell>
          <cell r="CT146" t="str">
            <v>(920)564-2934</v>
          </cell>
          <cell r="CU146" t="str">
            <v/>
          </cell>
          <cell r="CV146" t="str">
            <v/>
          </cell>
          <cell r="CW146" t="str">
            <v>(920)564-4195</v>
          </cell>
          <cell r="CX146">
            <v>7000</v>
          </cell>
          <cell r="CY146">
            <v>0</v>
          </cell>
          <cell r="CZ146" t="str">
            <v>CE</v>
          </cell>
          <cell r="DA146">
            <v>49</v>
          </cell>
          <cell r="DB146">
            <v>40</v>
          </cell>
          <cell r="DC146">
            <v>47</v>
          </cell>
          <cell r="DD146">
            <v>52</v>
          </cell>
          <cell r="DE146">
            <v>12</v>
          </cell>
          <cell r="DF146">
            <v>2524</v>
          </cell>
          <cell r="DG146">
            <v>1960</v>
          </cell>
          <cell r="DH146">
            <v>564</v>
          </cell>
          <cell r="DI146">
            <v>33014</v>
          </cell>
          <cell r="DJ146">
            <v>2351</v>
          </cell>
          <cell r="DK146">
            <v>155074</v>
          </cell>
          <cell r="DL146">
            <v>1145</v>
          </cell>
          <cell r="DM146">
            <v>66</v>
          </cell>
          <cell r="DN146">
            <v>88713</v>
          </cell>
          <cell r="DO146">
            <v>2642</v>
          </cell>
          <cell r="DP146">
            <v>280</v>
          </cell>
          <cell r="DQ146">
            <v>952</v>
          </cell>
          <cell r="DR146">
            <v>0</v>
          </cell>
          <cell r="DS146" t="str">
            <v/>
          </cell>
          <cell r="DT146" t="str">
            <v>0</v>
          </cell>
          <cell r="DU146" t="str">
            <v/>
          </cell>
          <cell r="DV146" t="str">
            <v/>
          </cell>
          <cell r="DW146" t="str">
            <v/>
          </cell>
          <cell r="DX146" t="str">
            <v/>
          </cell>
          <cell r="DY146">
            <v>0</v>
          </cell>
          <cell r="DZ146">
            <v>2</v>
          </cell>
          <cell r="EA146">
            <v>50</v>
          </cell>
          <cell r="EB146">
            <v>52</v>
          </cell>
          <cell r="EC146">
            <v>57</v>
          </cell>
          <cell r="ED146">
            <v>281649</v>
          </cell>
          <cell r="EE146">
            <v>0.1172168</v>
          </cell>
          <cell r="EF146">
            <v>2</v>
          </cell>
          <cell r="EG146" t="str">
            <v/>
          </cell>
          <cell r="EH146">
            <v>57</v>
          </cell>
          <cell r="EI146">
            <v>2697</v>
          </cell>
          <cell r="EJ146">
            <v>61534</v>
          </cell>
          <cell r="EK146">
            <v>35669</v>
          </cell>
          <cell r="EL146" t="str">
            <v/>
          </cell>
          <cell r="EM146" t="str">
            <v/>
          </cell>
          <cell r="EN146" t="str">
            <v/>
          </cell>
          <cell r="EO146" t="str">
            <v>Categorized ILL Transactions</v>
          </cell>
          <cell r="EP146">
            <v>10146</v>
          </cell>
          <cell r="EQ146">
            <v>17196</v>
          </cell>
          <cell r="ER146">
            <v>275</v>
          </cell>
          <cell r="ES146">
            <v>117</v>
          </cell>
          <cell r="ET146">
            <v>0</v>
          </cell>
          <cell r="EU146">
            <v>0</v>
          </cell>
          <cell r="EV146">
            <v>10421</v>
          </cell>
          <cell r="EW146">
            <v>17313</v>
          </cell>
          <cell r="EX146" t="str">
            <v/>
          </cell>
          <cell r="EY146" t="str">
            <v/>
          </cell>
          <cell r="EZ146">
            <v>1519</v>
          </cell>
          <cell r="FA146">
            <v>866</v>
          </cell>
          <cell r="FB146">
            <v>2385</v>
          </cell>
          <cell r="FC146" t="str">
            <v>Actual Count</v>
          </cell>
          <cell r="FD146">
            <v>1580</v>
          </cell>
          <cell r="FE146" t="str">
            <v>Did Not Collect</v>
          </cell>
          <cell r="FF146" t="str">
            <v/>
          </cell>
          <cell r="FG146" t="str">
            <v>Actual Count</v>
          </cell>
          <cell r="FH146">
            <v>1478</v>
          </cell>
          <cell r="FI146" t="str">
            <v>0</v>
          </cell>
          <cell r="FJ146" t="str">
            <v/>
          </cell>
          <cell r="FK146">
            <v>41426</v>
          </cell>
          <cell r="FL146" t="str">
            <v/>
          </cell>
          <cell r="FM146" t="str">
            <v/>
          </cell>
          <cell r="FN146">
            <v>0</v>
          </cell>
          <cell r="FO146">
            <v>192</v>
          </cell>
          <cell r="FP146">
            <v>102</v>
          </cell>
          <cell r="FQ146">
            <v>294</v>
          </cell>
          <cell r="FR146">
            <v>4525</v>
          </cell>
          <cell r="FS146">
            <v>1739</v>
          </cell>
          <cell r="FT146">
            <v>0</v>
          </cell>
          <cell r="FU146">
            <v>6264</v>
          </cell>
          <cell r="FV146">
            <v>403</v>
          </cell>
          <cell r="FW146">
            <v>6558</v>
          </cell>
          <cell r="FX146">
            <v>67798</v>
          </cell>
          <cell r="FY146">
            <v>68092</v>
          </cell>
          <cell r="FZ146">
            <v>128</v>
          </cell>
          <cell r="GA146">
            <v>2</v>
          </cell>
          <cell r="GB146">
            <v>19</v>
          </cell>
          <cell r="GC146">
            <v>149</v>
          </cell>
          <cell r="GD146">
            <v>3604</v>
          </cell>
          <cell r="GE146">
            <v>16</v>
          </cell>
          <cell r="GF146">
            <v>223</v>
          </cell>
          <cell r="GG146">
            <v>3843</v>
          </cell>
          <cell r="GH146">
            <v>5</v>
          </cell>
          <cell r="GI146">
            <v>3</v>
          </cell>
          <cell r="GJ146" t="str">
            <v>Ms.</v>
          </cell>
          <cell r="GK146" t="str">
            <v>Janna</v>
          </cell>
          <cell r="GL146" t="str">
            <v>Heinen</v>
          </cell>
          <cell r="GM146" t="str">
            <v>204 N 12th Steet</v>
          </cell>
          <cell r="GN146" t="str">
            <v>Oostburg</v>
          </cell>
          <cell r="GO146" t="str">
            <v>53070</v>
          </cell>
          <cell r="GP146" t="str">
            <v>tjheinen@gmail.com</v>
          </cell>
          <cell r="GQ146" t="str">
            <v>Mr.</v>
          </cell>
          <cell r="GR146" t="str">
            <v>Greg</v>
          </cell>
          <cell r="GS146" t="str">
            <v>Gallenberger</v>
          </cell>
          <cell r="GT146" t="str">
            <v>18 N 10th Street</v>
          </cell>
          <cell r="GU146" t="str">
            <v>Oostburg</v>
          </cell>
          <cell r="GV146" t="str">
            <v>53070</v>
          </cell>
          <cell r="GW146" t="str">
            <v>greggallenberger@gmail.com</v>
          </cell>
          <cell r="GX146" t="str">
            <v>Ms.</v>
          </cell>
          <cell r="GY146" t="str">
            <v>Janice</v>
          </cell>
          <cell r="GZ146" t="str">
            <v>Schmidt</v>
          </cell>
          <cell r="HA146" t="str">
            <v>711 S 10th Street</v>
          </cell>
          <cell r="HB146" t="str">
            <v>Oostburg</v>
          </cell>
          <cell r="HC146" t="str">
            <v>53070</v>
          </cell>
          <cell r="HD146" t="str">
            <v>gwjcschmidt@gmail.com</v>
          </cell>
          <cell r="HE146" t="str">
            <v>Ms.</v>
          </cell>
          <cell r="HF146" t="str">
            <v>Edith</v>
          </cell>
          <cell r="HG146" t="str">
            <v>Daane</v>
          </cell>
          <cell r="HH146" t="str">
            <v>N2081 Wittwood Rd</v>
          </cell>
          <cell r="HI146" t="str">
            <v>Oostburg</v>
          </cell>
          <cell r="HJ146" t="str">
            <v>53070</v>
          </cell>
          <cell r="HK146" t="str">
            <v>cedaane@wi.rr.com</v>
          </cell>
          <cell r="HL146" t="str">
            <v>Ms.</v>
          </cell>
          <cell r="HM146" t="str">
            <v>Nicole</v>
          </cell>
          <cell r="HN146" t="str">
            <v>Mills</v>
          </cell>
          <cell r="HO146" t="str">
            <v>N3144 River Ridge Rd</v>
          </cell>
          <cell r="HP146" t="str">
            <v>Waldo</v>
          </cell>
          <cell r="HQ146" t="str">
            <v>53093</v>
          </cell>
          <cell r="HR146" t="str">
            <v>njmills727@hotmail.com</v>
          </cell>
          <cell r="HS146" t="str">
            <v>Ms.</v>
          </cell>
          <cell r="HT146" t="str">
            <v>Jill</v>
          </cell>
          <cell r="HU146" t="str">
            <v>DuMez</v>
          </cell>
          <cell r="HV146" t="str">
            <v>300 S 8th Street</v>
          </cell>
          <cell r="HW146" t="str">
            <v>Oosburg</v>
          </cell>
          <cell r="HX146" t="str">
            <v>53070</v>
          </cell>
          <cell r="HY146" t="str">
            <v>ddumezl@wi.rr.com</v>
          </cell>
          <cell r="HZ146" t="str">
            <v>Mr.</v>
          </cell>
          <cell r="IA146" t="str">
            <v>Peter</v>
          </cell>
          <cell r="IB146" t="str">
            <v>Scheppmann</v>
          </cell>
          <cell r="IC146" t="str">
            <v>422 N 7th Street</v>
          </cell>
          <cell r="ID146" t="str">
            <v>Oostburg</v>
          </cell>
          <cell r="IE146" t="str">
            <v>53070</v>
          </cell>
          <cell r="IF146" t="str">
            <v>pjscheppmann@gmail.com</v>
          </cell>
          <cell r="IG146" t="str">
            <v/>
          </cell>
          <cell r="IH146" t="str">
            <v>vacant</v>
          </cell>
          <cell r="II146" t="str">
            <v>vacant</v>
          </cell>
          <cell r="IJ146" t="str">
            <v/>
          </cell>
          <cell r="IK146" t="str">
            <v/>
          </cell>
          <cell r="IL146" t="str">
            <v/>
          </cell>
          <cell r="IM146" t="str">
            <v/>
          </cell>
          <cell r="IN146" t="str">
            <v/>
          </cell>
          <cell r="IO146" t="str">
            <v/>
          </cell>
          <cell r="IP146" t="str">
            <v/>
          </cell>
          <cell r="IQ146" t="str">
            <v/>
          </cell>
          <cell r="IR146" t="str">
            <v/>
          </cell>
          <cell r="IS146" t="str">
            <v/>
          </cell>
          <cell r="IT146" t="str">
            <v/>
          </cell>
          <cell r="IU146" t="str">
            <v/>
          </cell>
          <cell r="IV146" t="str">
            <v/>
          </cell>
          <cell r="IW146" t="str">
            <v/>
          </cell>
          <cell r="IX146" t="str">
            <v/>
          </cell>
          <cell r="IY146" t="str">
            <v/>
          </cell>
          <cell r="IZ146" t="str">
            <v/>
          </cell>
          <cell r="JA146" t="str">
            <v/>
          </cell>
          <cell r="JB146" t="str">
            <v/>
          </cell>
          <cell r="JC146" t="str">
            <v/>
          </cell>
          <cell r="JD146" t="str">
            <v/>
          </cell>
          <cell r="JE146" t="str">
            <v/>
          </cell>
          <cell r="JF146" t="str">
            <v/>
          </cell>
          <cell r="JG146" t="str">
            <v/>
          </cell>
          <cell r="JH146" t="str">
            <v/>
          </cell>
          <cell r="JI146" t="str">
            <v/>
          </cell>
          <cell r="JJ146" t="str">
            <v/>
          </cell>
          <cell r="JK146" t="str">
            <v/>
          </cell>
          <cell r="JL146" t="str">
            <v/>
          </cell>
          <cell r="JM146" t="str">
            <v/>
          </cell>
          <cell r="JN146" t="str">
            <v/>
          </cell>
          <cell r="JO146" t="str">
            <v/>
          </cell>
          <cell r="JP146" t="str">
            <v/>
          </cell>
          <cell r="JQ146" t="str">
            <v/>
          </cell>
          <cell r="JR146" t="str">
            <v/>
          </cell>
          <cell r="JS146" t="str">
            <v/>
          </cell>
          <cell r="JT146" t="str">
            <v/>
          </cell>
          <cell r="JU146" t="str">
            <v/>
          </cell>
          <cell r="JV146" t="str">
            <v/>
          </cell>
          <cell r="JW146" t="str">
            <v/>
          </cell>
          <cell r="JX146" t="str">
            <v/>
          </cell>
          <cell r="JY146" t="str">
            <v/>
          </cell>
          <cell r="JZ146" t="str">
            <v/>
          </cell>
          <cell r="KA146" t="str">
            <v/>
          </cell>
          <cell r="KB146" t="str">
            <v/>
          </cell>
          <cell r="KC146" t="str">
            <v/>
          </cell>
          <cell r="KD146" t="str">
            <v/>
          </cell>
          <cell r="KE146" t="str">
            <v/>
          </cell>
          <cell r="KF146" t="str">
            <v/>
          </cell>
          <cell r="KG146" t="str">
            <v/>
          </cell>
          <cell r="KH146" t="str">
            <v/>
          </cell>
          <cell r="KI146" t="str">
            <v/>
          </cell>
          <cell r="KJ146" t="str">
            <v/>
          </cell>
          <cell r="KK146" t="str">
            <v/>
          </cell>
          <cell r="KL146" t="str">
            <v/>
          </cell>
          <cell r="KM146" t="str">
            <v/>
          </cell>
          <cell r="KN146" t="str">
            <v/>
          </cell>
          <cell r="KO146" t="str">
            <v/>
          </cell>
          <cell r="KP146" t="str">
            <v/>
          </cell>
          <cell r="KQ146" t="str">
            <v/>
          </cell>
          <cell r="KR146" t="str">
            <v/>
          </cell>
          <cell r="KS146" t="str">
            <v/>
          </cell>
          <cell r="KT146" t="str">
            <v/>
          </cell>
          <cell r="KU146" t="str">
            <v/>
          </cell>
          <cell r="KV146" t="str">
            <v/>
          </cell>
          <cell r="KW146" t="str">
            <v/>
          </cell>
          <cell r="KX146" t="str">
            <v/>
          </cell>
          <cell r="KY146">
            <v>8</v>
          </cell>
          <cell r="KZ146" t="str">
            <v>Village</v>
          </cell>
          <cell r="LA146" t="str">
            <v>Oostburg</v>
          </cell>
          <cell r="LB146">
            <v>84500</v>
          </cell>
          <cell r="LC146" t="str">
            <v>Village</v>
          </cell>
          <cell r="LD146" t="str">
            <v>Oostburg</v>
          </cell>
          <cell r="LE146">
            <v>5159</v>
          </cell>
          <cell r="LF146" t="str">
            <v/>
          </cell>
          <cell r="LG146" t="str">
            <v/>
          </cell>
          <cell r="LH146" t="str">
            <v/>
          </cell>
          <cell r="LI146" t="str">
            <v/>
          </cell>
          <cell r="LJ146" t="str">
            <v/>
          </cell>
          <cell r="LK146" t="str">
            <v/>
          </cell>
          <cell r="LL146" t="str">
            <v/>
          </cell>
          <cell r="LM146" t="str">
            <v/>
          </cell>
          <cell r="LN146" t="str">
            <v/>
          </cell>
          <cell r="LO146" t="str">
            <v/>
          </cell>
          <cell r="LP146" t="str">
            <v/>
          </cell>
          <cell r="LQ146" t="str">
            <v/>
          </cell>
          <cell r="LR146" t="str">
            <v/>
          </cell>
          <cell r="LS146" t="str">
            <v/>
          </cell>
          <cell r="LT146" t="str">
            <v/>
          </cell>
          <cell r="LU146">
            <v>89659</v>
          </cell>
          <cell r="LV146">
            <v>47983</v>
          </cell>
          <cell r="LW146" t="str">
            <v>Ozaukee</v>
          </cell>
          <cell r="LX146">
            <v>324</v>
          </cell>
          <cell r="LY146" t="str">
            <v>Calumet</v>
          </cell>
          <cell r="LZ146">
            <v>5</v>
          </cell>
          <cell r="MA146" t="str">
            <v/>
          </cell>
          <cell r="MB146" t="str">
            <v/>
          </cell>
          <cell r="MC146" t="str">
            <v/>
          </cell>
          <cell r="MD146" t="str">
            <v/>
          </cell>
          <cell r="ME146" t="str">
            <v/>
          </cell>
          <cell r="MF146" t="str">
            <v/>
          </cell>
          <cell r="MG146" t="str">
            <v/>
          </cell>
          <cell r="MH146" t="str">
            <v/>
          </cell>
          <cell r="MI146" t="str">
            <v/>
          </cell>
          <cell r="MJ146" t="str">
            <v/>
          </cell>
          <cell r="MK146" t="str">
            <v/>
          </cell>
          <cell r="ML146" t="str">
            <v/>
          </cell>
          <cell r="MM146" t="str">
            <v/>
          </cell>
          <cell r="MN146" t="str">
            <v/>
          </cell>
          <cell r="MO146" t="str">
            <v/>
          </cell>
          <cell r="MP146" t="str">
            <v/>
          </cell>
          <cell r="MQ146">
            <v>329</v>
          </cell>
          <cell r="MR146" t="str">
            <v/>
          </cell>
          <cell r="MS146">
            <v>0</v>
          </cell>
          <cell r="MT146" t="str">
            <v/>
          </cell>
          <cell r="MU146">
            <v>0</v>
          </cell>
          <cell r="MV146" t="str">
            <v/>
          </cell>
          <cell r="MW146">
            <v>0</v>
          </cell>
          <cell r="MX146" t="str">
            <v/>
          </cell>
          <cell r="MY146">
            <v>0</v>
          </cell>
          <cell r="MZ146">
            <v>0</v>
          </cell>
          <cell r="NA146" t="str">
            <v/>
          </cell>
          <cell r="NB146">
            <v>0</v>
          </cell>
          <cell r="NC146">
            <v>0</v>
          </cell>
          <cell r="ND146" t="str">
            <v/>
          </cell>
          <cell r="NE146" t="str">
            <v/>
          </cell>
          <cell r="NF146">
            <v>0</v>
          </cell>
          <cell r="NG146" t="str">
            <v/>
          </cell>
          <cell r="NH146" t="str">
            <v/>
          </cell>
          <cell r="NI146">
            <v>0</v>
          </cell>
          <cell r="NJ146" t="str">
            <v/>
          </cell>
          <cell r="NK146" t="str">
            <v/>
          </cell>
          <cell r="NL146">
            <v>0</v>
          </cell>
          <cell r="NM146" t="str">
            <v/>
          </cell>
          <cell r="NN146" t="str">
            <v/>
          </cell>
          <cell r="NO146">
            <v>0</v>
          </cell>
          <cell r="NP146">
            <v>0</v>
          </cell>
          <cell r="NQ146" t="str">
            <v/>
          </cell>
          <cell r="NR146">
            <v>0</v>
          </cell>
          <cell r="NS146" t="str">
            <v/>
          </cell>
          <cell r="NT146">
            <v>0</v>
          </cell>
          <cell r="NU146" t="str">
            <v/>
          </cell>
          <cell r="NV146">
            <v>0</v>
          </cell>
          <cell r="NW146" t="str">
            <v/>
          </cell>
          <cell r="NX146">
            <v>0</v>
          </cell>
          <cell r="NY146">
            <v>0</v>
          </cell>
          <cell r="NZ146">
            <v>36944</v>
          </cell>
          <cell r="OA146">
            <v>4521</v>
          </cell>
          <cell r="OB146">
            <v>179436</v>
          </cell>
        </row>
        <row r="147">
          <cell r="BM147" t="str">
            <v>WI0403</v>
          </cell>
          <cell r="BN147" t="str">
            <v/>
          </cell>
          <cell r="BO147" t="str">
            <v/>
          </cell>
          <cell r="BP147" t="str">
            <v>03</v>
          </cell>
          <cell r="BQ147" t="str">
            <v>WI</v>
          </cell>
          <cell r="BR147" t="str">
            <v/>
          </cell>
          <cell r="BS147" t="str">
            <v/>
          </cell>
          <cell r="BT147" t="str">
            <v>2019</v>
          </cell>
          <cell r="BU147" t="str">
            <v/>
          </cell>
          <cell r="BV147">
            <v>2</v>
          </cell>
          <cell r="BW147" t="str">
            <v/>
          </cell>
          <cell r="BX147" t="str">
            <v/>
          </cell>
          <cell r="BY147" t="str">
            <v/>
          </cell>
          <cell r="BZ147" t="str">
            <v/>
          </cell>
          <cell r="CA147" t="str">
            <v>Eastern Shores Library System</v>
          </cell>
          <cell r="CB147" t="str">
            <v>Oscar Grady Public Library</v>
          </cell>
          <cell r="CC147" t="str">
            <v>Ms</v>
          </cell>
          <cell r="CD147" t="str">
            <v>Jennifer</v>
          </cell>
          <cell r="CE147" t="str">
            <v>Gerber</v>
          </cell>
          <cell r="CF147" t="str">
            <v>jgerber@village.saukville.wi.us</v>
          </cell>
          <cell r="CG147" t="str">
            <v/>
          </cell>
          <cell r="CH147" t="str">
            <v/>
          </cell>
          <cell r="CI147" t="str">
            <v/>
          </cell>
          <cell r="CJ147" t="str">
            <v/>
          </cell>
          <cell r="CK147" t="str">
            <v/>
          </cell>
          <cell r="CL147" t="str">
            <v/>
          </cell>
          <cell r="CM147" t="str">
            <v>151 S. Main St.</v>
          </cell>
          <cell r="CN147" t="str">
            <v>151 S. Main St.</v>
          </cell>
          <cell r="CO147" t="str">
            <v>Saukville</v>
          </cell>
          <cell r="CP147" t="str">
            <v>53080</v>
          </cell>
          <cell r="CQ147" t="str">
            <v>1930</v>
          </cell>
          <cell r="CR147" t="str">
            <v>Ozaukee</v>
          </cell>
          <cell r="CS147" t="str">
            <v>WI</v>
          </cell>
          <cell r="CT147" t="str">
            <v>(262)284-6022</v>
          </cell>
          <cell r="CU147" t="str">
            <v/>
          </cell>
          <cell r="CV147" t="str">
            <v/>
          </cell>
          <cell r="CW147" t="str">
            <v>(262)284-1933</v>
          </cell>
          <cell r="CX147">
            <v>11360</v>
          </cell>
          <cell r="CY147">
            <v>0</v>
          </cell>
          <cell r="CZ147" t="str">
            <v>CE</v>
          </cell>
          <cell r="DA147">
            <v>51</v>
          </cell>
          <cell r="DB147">
            <v>52</v>
          </cell>
          <cell r="DC147">
            <v>0</v>
          </cell>
          <cell r="DD147">
            <v>52</v>
          </cell>
          <cell r="DE147">
            <v>0</v>
          </cell>
          <cell r="DF147">
            <v>2652</v>
          </cell>
          <cell r="DG147">
            <v>2652</v>
          </cell>
          <cell r="DH147">
            <v>0</v>
          </cell>
          <cell r="DI147">
            <v>45245</v>
          </cell>
          <cell r="DJ147">
            <v>2890</v>
          </cell>
          <cell r="DK147">
            <v>155074</v>
          </cell>
          <cell r="DL147">
            <v>3243</v>
          </cell>
          <cell r="DM147">
            <v>195</v>
          </cell>
          <cell r="DN147">
            <v>88713</v>
          </cell>
          <cell r="DO147">
            <v>6803</v>
          </cell>
          <cell r="DP147">
            <v>757</v>
          </cell>
          <cell r="DQ147">
            <v>952</v>
          </cell>
          <cell r="DR147">
            <v>204</v>
          </cell>
          <cell r="DS147" t="str">
            <v/>
          </cell>
          <cell r="DT147" t="str">
            <v>playaways, video games, vinyl records</v>
          </cell>
          <cell r="DU147" t="str">
            <v/>
          </cell>
          <cell r="DV147" t="str">
            <v/>
          </cell>
          <cell r="DW147" t="str">
            <v/>
          </cell>
          <cell r="DX147" t="str">
            <v/>
          </cell>
          <cell r="DY147">
            <v>0</v>
          </cell>
          <cell r="DZ147">
            <v>2</v>
          </cell>
          <cell r="EA147">
            <v>50</v>
          </cell>
          <cell r="EB147">
            <v>52</v>
          </cell>
          <cell r="EC147">
            <v>72</v>
          </cell>
          <cell r="ED147">
            <v>300358</v>
          </cell>
          <cell r="EE147">
            <v>0.15063689999999999</v>
          </cell>
          <cell r="EF147">
            <v>2</v>
          </cell>
          <cell r="EG147" t="str">
            <v/>
          </cell>
          <cell r="EH147">
            <v>72</v>
          </cell>
          <cell r="EI147">
            <v>3842</v>
          </cell>
          <cell r="EJ147">
            <v>73193</v>
          </cell>
          <cell r="EK147">
            <v>33550</v>
          </cell>
          <cell r="EL147" t="str">
            <v/>
          </cell>
          <cell r="EM147" t="str">
            <v/>
          </cell>
          <cell r="EN147" t="str">
            <v/>
          </cell>
          <cell r="EO147" t="str">
            <v>Total ILL Transactions</v>
          </cell>
          <cell r="EP147" t="str">
            <v/>
          </cell>
          <cell r="EQ147" t="str">
            <v/>
          </cell>
          <cell r="ER147" t="str">
            <v/>
          </cell>
          <cell r="ES147" t="str">
            <v/>
          </cell>
          <cell r="ET147" t="str">
            <v/>
          </cell>
          <cell r="EU147" t="str">
            <v/>
          </cell>
          <cell r="EV147">
            <v>14811</v>
          </cell>
          <cell r="EW147">
            <v>14041</v>
          </cell>
          <cell r="EX147">
            <v>14811</v>
          </cell>
          <cell r="EY147">
            <v>14041</v>
          </cell>
          <cell r="EZ147">
            <v>4406</v>
          </cell>
          <cell r="FA147">
            <v>1660</v>
          </cell>
          <cell r="FB147">
            <v>6066</v>
          </cell>
          <cell r="FC147" t="str">
            <v>Did Not Collect</v>
          </cell>
          <cell r="FD147" t="str">
            <v/>
          </cell>
          <cell r="FE147" t="str">
            <v>Actual Count</v>
          </cell>
          <cell r="FF147">
            <v>61542</v>
          </cell>
          <cell r="FG147" t="str">
            <v>Actual Count</v>
          </cell>
          <cell r="FH147">
            <v>10090</v>
          </cell>
          <cell r="FI147" t="str">
            <v>0</v>
          </cell>
          <cell r="FJ147" t="str">
            <v/>
          </cell>
          <cell r="FK147">
            <v>55781</v>
          </cell>
          <cell r="FL147" t="str">
            <v/>
          </cell>
          <cell r="FM147" t="str">
            <v/>
          </cell>
          <cell r="FN147">
            <v>0</v>
          </cell>
          <cell r="FO147">
            <v>190</v>
          </cell>
          <cell r="FP147">
            <v>169</v>
          </cell>
          <cell r="FQ147">
            <v>359</v>
          </cell>
          <cell r="FR147">
            <v>3326</v>
          </cell>
          <cell r="FS147">
            <v>2210</v>
          </cell>
          <cell r="FT147">
            <v>0</v>
          </cell>
          <cell r="FU147">
            <v>5536</v>
          </cell>
          <cell r="FV147">
            <v>196</v>
          </cell>
          <cell r="FW147">
            <v>5895</v>
          </cell>
          <cell r="FX147">
            <v>78729</v>
          </cell>
          <cell r="FY147">
            <v>79088</v>
          </cell>
          <cell r="FZ147">
            <v>144</v>
          </cell>
          <cell r="GA147">
            <v>50</v>
          </cell>
          <cell r="GB147">
            <v>62</v>
          </cell>
          <cell r="GC147">
            <v>256</v>
          </cell>
          <cell r="GD147">
            <v>4494</v>
          </cell>
          <cell r="GE147">
            <v>397</v>
          </cell>
          <cell r="GF147">
            <v>1126</v>
          </cell>
          <cell r="GG147">
            <v>6017</v>
          </cell>
          <cell r="GH147">
            <v>10</v>
          </cell>
          <cell r="GI147">
            <v>6</v>
          </cell>
          <cell r="GJ147" t="str">
            <v>Ms.</v>
          </cell>
          <cell r="GK147" t="str">
            <v>Sonia</v>
          </cell>
          <cell r="GL147" t="str">
            <v>Lear</v>
          </cell>
          <cell r="GM147" t="str">
            <v>410 S. Claremont Road</v>
          </cell>
          <cell r="GN147" t="str">
            <v>Saukville</v>
          </cell>
          <cell r="GO147" t="str">
            <v>53080</v>
          </cell>
          <cell r="GP147" t="str">
            <v/>
          </cell>
          <cell r="GQ147" t="str">
            <v>Mr.</v>
          </cell>
          <cell r="GR147" t="str">
            <v>Kris</v>
          </cell>
          <cell r="GS147" t="str">
            <v>Becker</v>
          </cell>
          <cell r="GT147" t="str">
            <v>160 North Dries Street</v>
          </cell>
          <cell r="GU147" t="str">
            <v>Saukville</v>
          </cell>
          <cell r="GV147" t="str">
            <v>53080</v>
          </cell>
          <cell r="GW147" t="str">
            <v/>
          </cell>
          <cell r="GX147" t="str">
            <v>Ms.</v>
          </cell>
          <cell r="GY147" t="str">
            <v>Kay</v>
          </cell>
          <cell r="GZ147" t="str">
            <v>Hamann</v>
          </cell>
          <cell r="HA147" t="str">
            <v>644 W. Briarknoll Court</v>
          </cell>
          <cell r="HB147" t="str">
            <v>Saukville</v>
          </cell>
          <cell r="HC147" t="str">
            <v>53080</v>
          </cell>
          <cell r="HD147" t="str">
            <v/>
          </cell>
          <cell r="HE147" t="str">
            <v>Mr.</v>
          </cell>
          <cell r="HF147" t="str">
            <v>Joe</v>
          </cell>
          <cell r="HG147" t="str">
            <v>Caban</v>
          </cell>
          <cell r="HH147" t="str">
            <v>108 S. Mayfair Drive</v>
          </cell>
          <cell r="HI147" t="str">
            <v>Saukville</v>
          </cell>
          <cell r="HJ147" t="str">
            <v>53080</v>
          </cell>
          <cell r="HK147" t="str">
            <v/>
          </cell>
          <cell r="HL147" t="str">
            <v>Ms.</v>
          </cell>
          <cell r="HM147" t="str">
            <v>Mary Jo</v>
          </cell>
          <cell r="HN147" t="str">
            <v>Hansen</v>
          </cell>
          <cell r="HO147" t="str">
            <v>940 N. Green Bay Road</v>
          </cell>
          <cell r="HP147" t="str">
            <v>Grafton</v>
          </cell>
          <cell r="HQ147" t="str">
            <v>53024</v>
          </cell>
          <cell r="HR147" t="str">
            <v/>
          </cell>
          <cell r="HS147" t="str">
            <v>Ms.</v>
          </cell>
          <cell r="HT147" t="str">
            <v>Heidi</v>
          </cell>
          <cell r="HU147" t="str">
            <v>Rettler</v>
          </cell>
          <cell r="HV147" t="str">
            <v>108 Maple Lane</v>
          </cell>
          <cell r="HW147" t="str">
            <v>Saukville</v>
          </cell>
          <cell r="HX147" t="str">
            <v>53080</v>
          </cell>
          <cell r="HY147" t="str">
            <v/>
          </cell>
          <cell r="HZ147" t="str">
            <v>Ms.</v>
          </cell>
          <cell r="IA147" t="str">
            <v>Marcella</v>
          </cell>
          <cell r="IB147" t="str">
            <v>Wilde</v>
          </cell>
          <cell r="IC147" t="str">
            <v>326 S. Tower Street</v>
          </cell>
          <cell r="ID147" t="str">
            <v>Saukville</v>
          </cell>
          <cell r="IE147" t="str">
            <v>53080</v>
          </cell>
          <cell r="IF147" t="str">
            <v/>
          </cell>
          <cell r="IG147" t="str">
            <v>Mr.</v>
          </cell>
          <cell r="IH147" t="str">
            <v>Andy</v>
          </cell>
          <cell r="II147" t="str">
            <v>Hebein</v>
          </cell>
          <cell r="IJ147" t="str">
            <v>664 W. Deer Pass Road</v>
          </cell>
          <cell r="IK147" t="str">
            <v>Saukville</v>
          </cell>
          <cell r="IL147" t="str">
            <v>53080</v>
          </cell>
          <cell r="IM147" t="str">
            <v/>
          </cell>
          <cell r="IN147" t="str">
            <v/>
          </cell>
          <cell r="IO147" t="str">
            <v/>
          </cell>
          <cell r="IP147" t="str">
            <v/>
          </cell>
          <cell r="IQ147" t="str">
            <v/>
          </cell>
          <cell r="IR147" t="str">
            <v/>
          </cell>
          <cell r="IS147" t="str">
            <v/>
          </cell>
          <cell r="IT147" t="str">
            <v/>
          </cell>
          <cell r="IU147" t="str">
            <v/>
          </cell>
          <cell r="IV147" t="str">
            <v/>
          </cell>
          <cell r="IW147" t="str">
            <v/>
          </cell>
          <cell r="IX147" t="str">
            <v/>
          </cell>
          <cell r="IY147" t="str">
            <v/>
          </cell>
          <cell r="IZ147" t="str">
            <v/>
          </cell>
          <cell r="JA147" t="str">
            <v/>
          </cell>
          <cell r="JB147" t="str">
            <v/>
          </cell>
          <cell r="JC147" t="str">
            <v/>
          </cell>
          <cell r="JD147" t="str">
            <v/>
          </cell>
          <cell r="JE147" t="str">
            <v/>
          </cell>
          <cell r="JF147" t="str">
            <v/>
          </cell>
          <cell r="JG147" t="str">
            <v/>
          </cell>
          <cell r="JH147" t="str">
            <v/>
          </cell>
          <cell r="JI147" t="str">
            <v/>
          </cell>
          <cell r="JJ147" t="str">
            <v/>
          </cell>
          <cell r="JK147" t="str">
            <v/>
          </cell>
          <cell r="JL147" t="str">
            <v/>
          </cell>
          <cell r="JM147" t="str">
            <v/>
          </cell>
          <cell r="JN147" t="str">
            <v/>
          </cell>
          <cell r="JO147" t="str">
            <v/>
          </cell>
          <cell r="JP147" t="str">
            <v/>
          </cell>
          <cell r="JQ147" t="str">
            <v/>
          </cell>
          <cell r="JR147" t="str">
            <v/>
          </cell>
          <cell r="JS147" t="str">
            <v/>
          </cell>
          <cell r="JT147" t="str">
            <v/>
          </cell>
          <cell r="JU147" t="str">
            <v/>
          </cell>
          <cell r="JV147" t="str">
            <v/>
          </cell>
          <cell r="JW147" t="str">
            <v/>
          </cell>
          <cell r="JX147" t="str">
            <v/>
          </cell>
          <cell r="JY147" t="str">
            <v/>
          </cell>
          <cell r="JZ147" t="str">
            <v/>
          </cell>
          <cell r="KA147" t="str">
            <v/>
          </cell>
          <cell r="KB147" t="str">
            <v/>
          </cell>
          <cell r="KC147" t="str">
            <v/>
          </cell>
          <cell r="KD147" t="str">
            <v/>
          </cell>
          <cell r="KE147" t="str">
            <v/>
          </cell>
          <cell r="KF147" t="str">
            <v/>
          </cell>
          <cell r="KG147" t="str">
            <v/>
          </cell>
          <cell r="KH147" t="str">
            <v/>
          </cell>
          <cell r="KI147" t="str">
            <v/>
          </cell>
          <cell r="KJ147" t="str">
            <v/>
          </cell>
          <cell r="KK147" t="str">
            <v/>
          </cell>
          <cell r="KL147" t="str">
            <v/>
          </cell>
          <cell r="KM147" t="str">
            <v/>
          </cell>
          <cell r="KN147" t="str">
            <v/>
          </cell>
          <cell r="KO147" t="str">
            <v/>
          </cell>
          <cell r="KP147" t="str">
            <v/>
          </cell>
          <cell r="KQ147" t="str">
            <v/>
          </cell>
          <cell r="KR147" t="str">
            <v/>
          </cell>
          <cell r="KS147" t="str">
            <v/>
          </cell>
          <cell r="KT147" t="str">
            <v/>
          </cell>
          <cell r="KU147" t="str">
            <v/>
          </cell>
          <cell r="KV147" t="str">
            <v/>
          </cell>
          <cell r="KW147" t="str">
            <v/>
          </cell>
          <cell r="KX147" t="str">
            <v/>
          </cell>
          <cell r="KY147">
            <v>8</v>
          </cell>
          <cell r="KZ147" t="str">
            <v>Village</v>
          </cell>
          <cell r="LA147" t="str">
            <v>Saukville</v>
          </cell>
          <cell r="LB147">
            <v>274802</v>
          </cell>
          <cell r="LC147" t="str">
            <v/>
          </cell>
          <cell r="LD147" t="str">
            <v/>
          </cell>
          <cell r="LE147" t="str">
            <v/>
          </cell>
          <cell r="LF147" t="str">
            <v/>
          </cell>
          <cell r="LG147" t="str">
            <v/>
          </cell>
          <cell r="LH147" t="str">
            <v/>
          </cell>
          <cell r="LI147" t="str">
            <v/>
          </cell>
          <cell r="LJ147" t="str">
            <v/>
          </cell>
          <cell r="LK147" t="str">
            <v/>
          </cell>
          <cell r="LL147" t="str">
            <v/>
          </cell>
          <cell r="LM147" t="str">
            <v/>
          </cell>
          <cell r="LN147" t="str">
            <v/>
          </cell>
          <cell r="LO147" t="str">
            <v/>
          </cell>
          <cell r="LP147" t="str">
            <v/>
          </cell>
          <cell r="LQ147" t="str">
            <v/>
          </cell>
          <cell r="LR147" t="str">
            <v/>
          </cell>
          <cell r="LS147" t="str">
            <v/>
          </cell>
          <cell r="LT147" t="str">
            <v/>
          </cell>
          <cell r="LU147">
            <v>274802</v>
          </cell>
          <cell r="LV147">
            <v>86027</v>
          </cell>
          <cell r="LW147" t="str">
            <v>Washington</v>
          </cell>
          <cell r="LX147">
            <v>2268</v>
          </cell>
          <cell r="LY147" t="str">
            <v>Sheboygan</v>
          </cell>
          <cell r="LZ147">
            <v>565</v>
          </cell>
          <cell r="MA147" t="str">
            <v/>
          </cell>
          <cell r="MB147" t="str">
            <v/>
          </cell>
          <cell r="MC147" t="str">
            <v/>
          </cell>
          <cell r="MD147" t="str">
            <v/>
          </cell>
          <cell r="ME147" t="str">
            <v/>
          </cell>
          <cell r="MF147" t="str">
            <v/>
          </cell>
          <cell r="MG147" t="str">
            <v/>
          </cell>
          <cell r="MH147" t="str">
            <v/>
          </cell>
          <cell r="MI147" t="str">
            <v/>
          </cell>
          <cell r="MJ147" t="str">
            <v/>
          </cell>
          <cell r="MK147" t="str">
            <v/>
          </cell>
          <cell r="ML147" t="str">
            <v/>
          </cell>
          <cell r="MM147" t="str">
            <v/>
          </cell>
          <cell r="MN147" t="str">
            <v/>
          </cell>
          <cell r="MO147" t="str">
            <v/>
          </cell>
          <cell r="MP147" t="str">
            <v/>
          </cell>
          <cell r="MQ147">
            <v>2833</v>
          </cell>
          <cell r="MR147" t="str">
            <v/>
          </cell>
          <cell r="MS147">
            <v>0</v>
          </cell>
          <cell r="MT147" t="str">
            <v/>
          </cell>
          <cell r="MU147" t="str">
            <v/>
          </cell>
          <cell r="MV147" t="str">
            <v/>
          </cell>
          <cell r="MW147" t="str">
            <v/>
          </cell>
          <cell r="MX147" t="str">
            <v/>
          </cell>
          <cell r="MY147" t="str">
            <v/>
          </cell>
          <cell r="MZ147">
            <v>0</v>
          </cell>
          <cell r="NA147" t="str">
            <v/>
          </cell>
          <cell r="NB147">
            <v>0</v>
          </cell>
          <cell r="NC147">
            <v>0</v>
          </cell>
          <cell r="ND147" t="str">
            <v/>
          </cell>
          <cell r="NE147" t="str">
            <v/>
          </cell>
          <cell r="NF147">
            <v>0</v>
          </cell>
          <cell r="NG147" t="str">
            <v/>
          </cell>
          <cell r="NH147" t="str">
            <v/>
          </cell>
          <cell r="NI147" t="str">
            <v/>
          </cell>
          <cell r="NJ147" t="str">
            <v/>
          </cell>
          <cell r="NK147" t="str">
            <v/>
          </cell>
          <cell r="NL147" t="str">
            <v/>
          </cell>
          <cell r="NM147" t="str">
            <v/>
          </cell>
          <cell r="NN147" t="str">
            <v/>
          </cell>
          <cell r="NO147" t="str">
            <v/>
          </cell>
          <cell r="NP147">
            <v>0</v>
          </cell>
          <cell r="NQ147" t="str">
            <v/>
          </cell>
          <cell r="NR147">
            <v>0</v>
          </cell>
          <cell r="NS147" t="str">
            <v/>
          </cell>
          <cell r="NT147" t="str">
            <v/>
          </cell>
          <cell r="NU147" t="str">
            <v/>
          </cell>
          <cell r="NV147" t="str">
            <v/>
          </cell>
          <cell r="NW147" t="str">
            <v/>
          </cell>
          <cell r="NX147" t="str">
            <v/>
          </cell>
          <cell r="NY147">
            <v>0</v>
          </cell>
          <cell r="NZ147">
            <v>0</v>
          </cell>
          <cell r="OA147">
            <v>0</v>
          </cell>
          <cell r="OB147">
            <v>363662</v>
          </cell>
        </row>
        <row r="148">
          <cell r="BM148" t="str">
            <v>WI0257</v>
          </cell>
          <cell r="BN148" t="str">
            <v/>
          </cell>
          <cell r="BO148" t="str">
            <v/>
          </cell>
          <cell r="BP148" t="str">
            <v>03</v>
          </cell>
          <cell r="BQ148" t="str">
            <v>WI</v>
          </cell>
          <cell r="BR148" t="str">
            <v/>
          </cell>
          <cell r="BS148" t="str">
            <v/>
          </cell>
          <cell r="BT148" t="str">
            <v>2019</v>
          </cell>
          <cell r="BU148" t="str">
            <v/>
          </cell>
          <cell r="BV148">
            <v>1</v>
          </cell>
          <cell r="BW148" t="str">
            <v/>
          </cell>
          <cell r="BX148" t="str">
            <v/>
          </cell>
          <cell r="BY148" t="str">
            <v/>
          </cell>
          <cell r="BZ148" t="str">
            <v/>
          </cell>
          <cell r="CA148" t="str">
            <v>Eastern Shores Library System</v>
          </cell>
          <cell r="CB148" t="str">
            <v>Plymouth Public Library</v>
          </cell>
          <cell r="CC148" t="str">
            <v>Mrs.</v>
          </cell>
          <cell r="CD148" t="str">
            <v>Leslie</v>
          </cell>
          <cell r="CE148" t="str">
            <v>Jochman</v>
          </cell>
          <cell r="CF148" t="str">
            <v>ljochman@monarchlibraries.org</v>
          </cell>
          <cell r="CG148" t="str">
            <v/>
          </cell>
          <cell r="CH148" t="str">
            <v/>
          </cell>
          <cell r="CI148" t="str">
            <v/>
          </cell>
          <cell r="CJ148" t="str">
            <v/>
          </cell>
          <cell r="CK148" t="str">
            <v/>
          </cell>
          <cell r="CL148" t="str">
            <v/>
          </cell>
          <cell r="CM148" t="str">
            <v>130 Division St.</v>
          </cell>
          <cell r="CN148" t="str">
            <v>130 Division St.</v>
          </cell>
          <cell r="CO148" t="str">
            <v>Plymouth</v>
          </cell>
          <cell r="CP148" t="str">
            <v>53073</v>
          </cell>
          <cell r="CQ148" t="str">
            <v>1802</v>
          </cell>
          <cell r="CR148" t="str">
            <v>Sheboygan</v>
          </cell>
          <cell r="CS148" t="str">
            <v>WI</v>
          </cell>
          <cell r="CT148" t="str">
            <v>(920)892-4416</v>
          </cell>
          <cell r="CU148" t="str">
            <v/>
          </cell>
          <cell r="CV148" t="str">
            <v/>
          </cell>
          <cell r="CW148" t="str">
            <v>(920)892-6295</v>
          </cell>
          <cell r="CX148">
            <v>16790</v>
          </cell>
          <cell r="CY148">
            <v>0</v>
          </cell>
          <cell r="CZ148" t="str">
            <v>CE</v>
          </cell>
          <cell r="DA148">
            <v>56</v>
          </cell>
          <cell r="DB148">
            <v>52</v>
          </cell>
          <cell r="DC148">
            <v>0</v>
          </cell>
          <cell r="DD148">
            <v>52</v>
          </cell>
          <cell r="DE148" t="str">
            <v/>
          </cell>
          <cell r="DF148">
            <v>2912</v>
          </cell>
          <cell r="DG148">
            <v>2912</v>
          </cell>
          <cell r="DH148">
            <v>0</v>
          </cell>
          <cell r="DI148">
            <v>46104</v>
          </cell>
          <cell r="DJ148">
            <v>3073</v>
          </cell>
          <cell r="DK148">
            <v>155074</v>
          </cell>
          <cell r="DL148">
            <v>4159</v>
          </cell>
          <cell r="DM148">
            <v>644</v>
          </cell>
          <cell r="DN148">
            <v>88713</v>
          </cell>
          <cell r="DO148">
            <v>5635</v>
          </cell>
          <cell r="DP148">
            <v>982</v>
          </cell>
          <cell r="DQ148">
            <v>952</v>
          </cell>
          <cell r="DR148">
            <v>70</v>
          </cell>
          <cell r="DS148" t="str">
            <v/>
          </cell>
          <cell r="DT148" t="str">
            <v>games, kits, puppets, puzzles, realia, toys</v>
          </cell>
          <cell r="DU148" t="str">
            <v/>
          </cell>
          <cell r="DV148" t="str">
            <v/>
          </cell>
          <cell r="DW148" t="str">
            <v/>
          </cell>
          <cell r="DX148" t="str">
            <v/>
          </cell>
          <cell r="DY148">
            <v>0</v>
          </cell>
          <cell r="DZ148">
            <v>2</v>
          </cell>
          <cell r="EA148">
            <v>50</v>
          </cell>
          <cell r="EB148">
            <v>52</v>
          </cell>
          <cell r="EC148">
            <v>132</v>
          </cell>
          <cell r="ED148">
            <v>300891</v>
          </cell>
          <cell r="EE148">
            <v>0.1532249</v>
          </cell>
          <cell r="EF148">
            <v>2</v>
          </cell>
          <cell r="EG148" t="str">
            <v/>
          </cell>
          <cell r="EH148">
            <v>132</v>
          </cell>
          <cell r="EI148">
            <v>4699</v>
          </cell>
          <cell r="EJ148">
            <v>101463</v>
          </cell>
          <cell r="EK148">
            <v>45533</v>
          </cell>
          <cell r="EL148" t="str">
            <v/>
          </cell>
          <cell r="EM148" t="str">
            <v/>
          </cell>
          <cell r="EN148" t="str">
            <v/>
          </cell>
          <cell r="EO148" t="str">
            <v>Categorized ILL Transactions</v>
          </cell>
          <cell r="EP148">
            <v>29278</v>
          </cell>
          <cell r="EQ148">
            <v>21099</v>
          </cell>
          <cell r="ER148">
            <v>307</v>
          </cell>
          <cell r="ES148">
            <v>195</v>
          </cell>
          <cell r="ET148" t="str">
            <v/>
          </cell>
          <cell r="EU148" t="str">
            <v/>
          </cell>
          <cell r="EV148">
            <v>29585</v>
          </cell>
          <cell r="EW148">
            <v>21294</v>
          </cell>
          <cell r="EX148" t="str">
            <v/>
          </cell>
          <cell r="EY148" t="str">
            <v/>
          </cell>
          <cell r="EZ148">
            <v>5579</v>
          </cell>
          <cell r="FA148">
            <v>4091</v>
          </cell>
          <cell r="FB148">
            <v>9670</v>
          </cell>
          <cell r="FC148" t="str">
            <v>Survey Week(s)</v>
          </cell>
          <cell r="FD148">
            <v>9780</v>
          </cell>
          <cell r="FE148" t="str">
            <v>Actual Count</v>
          </cell>
          <cell r="FF148">
            <v>49931</v>
          </cell>
          <cell r="FG148" t="str">
            <v>Actual Count</v>
          </cell>
          <cell r="FH148">
            <v>4930</v>
          </cell>
          <cell r="FI148" t="str">
            <v>0</v>
          </cell>
          <cell r="FJ148" t="str">
            <v/>
          </cell>
          <cell r="FK148">
            <v>32351</v>
          </cell>
          <cell r="FL148" t="str">
            <v/>
          </cell>
          <cell r="FM148" t="str">
            <v/>
          </cell>
          <cell r="FN148">
            <v>0</v>
          </cell>
          <cell r="FO148">
            <v>525</v>
          </cell>
          <cell r="FP148">
            <v>357</v>
          </cell>
          <cell r="FQ148">
            <v>882</v>
          </cell>
          <cell r="FR148">
            <v>9690</v>
          </cell>
          <cell r="FS148">
            <v>5938</v>
          </cell>
          <cell r="FT148">
            <v>15</v>
          </cell>
          <cell r="FU148">
            <v>15643</v>
          </cell>
          <cell r="FV148">
            <v>878</v>
          </cell>
          <cell r="FW148">
            <v>16525</v>
          </cell>
          <cell r="FX148">
            <v>117106</v>
          </cell>
          <cell r="FY148">
            <v>117988</v>
          </cell>
          <cell r="FZ148">
            <v>276</v>
          </cell>
          <cell r="GA148">
            <v>13</v>
          </cell>
          <cell r="GB148">
            <v>31</v>
          </cell>
          <cell r="GC148">
            <v>320</v>
          </cell>
          <cell r="GD148">
            <v>7733</v>
          </cell>
          <cell r="GE148">
            <v>83</v>
          </cell>
          <cell r="GF148">
            <v>381</v>
          </cell>
          <cell r="GG148">
            <v>8197</v>
          </cell>
          <cell r="GH148">
            <v>12</v>
          </cell>
          <cell r="GI148">
            <v>12</v>
          </cell>
          <cell r="GJ148" t="str">
            <v>Mr.</v>
          </cell>
          <cell r="GK148" t="str">
            <v>Russell</v>
          </cell>
          <cell r="GL148" t="str">
            <v>Groblewski</v>
          </cell>
          <cell r="GM148" t="str">
            <v>814 Oak Ridge Dr..</v>
          </cell>
          <cell r="GN148" t="str">
            <v>Plymouth</v>
          </cell>
          <cell r="GO148" t="str">
            <v>53073</v>
          </cell>
          <cell r="GP148" t="str">
            <v>russgroblewski@gmail.com</v>
          </cell>
          <cell r="GQ148" t="str">
            <v>Mr.</v>
          </cell>
          <cell r="GR148" t="str">
            <v>Todd</v>
          </cell>
          <cell r="GS148" t="str">
            <v>Hunt</v>
          </cell>
          <cell r="GT148" t="str">
            <v>N8673 Ridgecreek Rd.</v>
          </cell>
          <cell r="GU148" t="str">
            <v>Elkhart Lake</v>
          </cell>
          <cell r="GV148" t="str">
            <v>53020</v>
          </cell>
          <cell r="GW148" t="str">
            <v>thunt@plymouth.K12.wi.us</v>
          </cell>
          <cell r="GX148" t="str">
            <v>Mrs.</v>
          </cell>
          <cell r="GY148" t="str">
            <v>Barbara</v>
          </cell>
          <cell r="GZ148" t="str">
            <v>McKnight</v>
          </cell>
          <cell r="HA148" t="str">
            <v>103 Selma St.</v>
          </cell>
          <cell r="HB148" t="str">
            <v>Plymouth</v>
          </cell>
          <cell r="HC148" t="str">
            <v>53073</v>
          </cell>
          <cell r="HD148" t="str">
            <v>bamcknight@gmail.com</v>
          </cell>
          <cell r="HE148" t="str">
            <v>Mrs.</v>
          </cell>
          <cell r="HF148" t="str">
            <v>Gloria</v>
          </cell>
          <cell r="HG148" t="str">
            <v>Miller</v>
          </cell>
          <cell r="HH148" t="str">
            <v>W6393 Forest Rd.</v>
          </cell>
          <cell r="HI148" t="str">
            <v>Plymouth</v>
          </cell>
          <cell r="HJ148" t="str">
            <v>53073</v>
          </cell>
          <cell r="HK148" t="str">
            <v>glenwoodgloria@gmail.com</v>
          </cell>
          <cell r="HL148" t="str">
            <v>Mr.</v>
          </cell>
          <cell r="HM148" t="str">
            <v>James</v>
          </cell>
          <cell r="HN148" t="str">
            <v>Sedlacek</v>
          </cell>
          <cell r="HO148" t="str">
            <v>330 Stafford St.</v>
          </cell>
          <cell r="HP148" t="str">
            <v>Plymouth</v>
          </cell>
          <cell r="HQ148" t="str">
            <v>53073</v>
          </cell>
          <cell r="HR148" t="str">
            <v>jasedlac@wi.rr.com</v>
          </cell>
          <cell r="HS148" t="str">
            <v>Ms.</v>
          </cell>
          <cell r="HT148" t="str">
            <v>Linda</v>
          </cell>
          <cell r="HU148" t="str">
            <v>Tolman</v>
          </cell>
          <cell r="HV148" t="str">
            <v>30 Mead Ave.</v>
          </cell>
          <cell r="HW148" t="str">
            <v>Plymouth</v>
          </cell>
          <cell r="HX148" t="str">
            <v>53073</v>
          </cell>
          <cell r="HY148" t="str">
            <v>tolmanl@lakeland.edu</v>
          </cell>
          <cell r="HZ148" t="str">
            <v>Ms.</v>
          </cell>
          <cell r="IA148" t="str">
            <v>Julie</v>
          </cell>
          <cell r="IB148" t="str">
            <v>Van Norwick</v>
          </cell>
          <cell r="IC148" t="str">
            <v>427 Reed St.</v>
          </cell>
          <cell r="ID148" t="str">
            <v>Plymouth</v>
          </cell>
          <cell r="IE148" t="str">
            <v>53073</v>
          </cell>
          <cell r="IF148" t="str">
            <v>jvannorwick@gmail.com</v>
          </cell>
          <cell r="IG148" t="str">
            <v>Ms.</v>
          </cell>
          <cell r="IH148" t="str">
            <v>Annette</v>
          </cell>
          <cell r="II148" t="str">
            <v>Griswold</v>
          </cell>
          <cell r="IJ148" t="str">
            <v>W9049 Tower La.</v>
          </cell>
          <cell r="IK148" t="str">
            <v>Glenbeulah</v>
          </cell>
          <cell r="IL148" t="str">
            <v>53023</v>
          </cell>
          <cell r="IM148" t="str">
            <v>griswold@walrusresearch.com</v>
          </cell>
          <cell r="IN148" t="str">
            <v/>
          </cell>
          <cell r="IO148" t="str">
            <v/>
          </cell>
          <cell r="IP148" t="str">
            <v/>
          </cell>
          <cell r="IQ148" t="str">
            <v/>
          </cell>
          <cell r="IR148" t="str">
            <v/>
          </cell>
          <cell r="IS148" t="str">
            <v/>
          </cell>
          <cell r="IT148" t="str">
            <v/>
          </cell>
          <cell r="IU148" t="str">
            <v/>
          </cell>
          <cell r="IV148" t="str">
            <v/>
          </cell>
          <cell r="IW148" t="str">
            <v/>
          </cell>
          <cell r="IX148" t="str">
            <v/>
          </cell>
          <cell r="IY148" t="str">
            <v/>
          </cell>
          <cell r="IZ148" t="str">
            <v/>
          </cell>
          <cell r="JA148" t="str">
            <v/>
          </cell>
          <cell r="JB148" t="str">
            <v/>
          </cell>
          <cell r="JC148" t="str">
            <v/>
          </cell>
          <cell r="JD148" t="str">
            <v/>
          </cell>
          <cell r="JE148" t="str">
            <v/>
          </cell>
          <cell r="JF148" t="str">
            <v/>
          </cell>
          <cell r="JG148" t="str">
            <v/>
          </cell>
          <cell r="JH148" t="str">
            <v/>
          </cell>
          <cell r="JI148" t="str">
            <v/>
          </cell>
          <cell r="JJ148" t="str">
            <v/>
          </cell>
          <cell r="JK148" t="str">
            <v/>
          </cell>
          <cell r="JL148" t="str">
            <v/>
          </cell>
          <cell r="JM148" t="str">
            <v/>
          </cell>
          <cell r="JN148" t="str">
            <v/>
          </cell>
          <cell r="JO148" t="str">
            <v/>
          </cell>
          <cell r="JP148" t="str">
            <v/>
          </cell>
          <cell r="JQ148" t="str">
            <v/>
          </cell>
          <cell r="JR148" t="str">
            <v/>
          </cell>
          <cell r="JS148" t="str">
            <v/>
          </cell>
          <cell r="JT148" t="str">
            <v/>
          </cell>
          <cell r="JU148" t="str">
            <v/>
          </cell>
          <cell r="JV148" t="str">
            <v/>
          </cell>
          <cell r="JW148" t="str">
            <v/>
          </cell>
          <cell r="JX148" t="str">
            <v/>
          </cell>
          <cell r="JY148" t="str">
            <v/>
          </cell>
          <cell r="JZ148" t="str">
            <v/>
          </cell>
          <cell r="KA148" t="str">
            <v/>
          </cell>
          <cell r="KB148" t="str">
            <v/>
          </cell>
          <cell r="KC148" t="str">
            <v/>
          </cell>
          <cell r="KD148" t="str">
            <v/>
          </cell>
          <cell r="KE148" t="str">
            <v/>
          </cell>
          <cell r="KF148" t="str">
            <v/>
          </cell>
          <cell r="KG148" t="str">
            <v/>
          </cell>
          <cell r="KH148" t="str">
            <v/>
          </cell>
          <cell r="KI148" t="str">
            <v/>
          </cell>
          <cell r="KJ148" t="str">
            <v/>
          </cell>
          <cell r="KK148" t="str">
            <v/>
          </cell>
          <cell r="KL148" t="str">
            <v/>
          </cell>
          <cell r="KM148" t="str">
            <v/>
          </cell>
          <cell r="KN148" t="str">
            <v/>
          </cell>
          <cell r="KO148" t="str">
            <v/>
          </cell>
          <cell r="KP148" t="str">
            <v/>
          </cell>
          <cell r="KQ148" t="str">
            <v/>
          </cell>
          <cell r="KR148" t="str">
            <v/>
          </cell>
          <cell r="KS148" t="str">
            <v/>
          </cell>
          <cell r="KT148" t="str">
            <v/>
          </cell>
          <cell r="KU148" t="str">
            <v/>
          </cell>
          <cell r="KV148" t="str">
            <v/>
          </cell>
          <cell r="KW148" t="str">
            <v/>
          </cell>
          <cell r="KX148" t="str">
            <v/>
          </cell>
          <cell r="KY148">
            <v>8</v>
          </cell>
          <cell r="KZ148" t="str">
            <v>City</v>
          </cell>
          <cell r="LA148" t="str">
            <v>Plymouth</v>
          </cell>
          <cell r="LB148">
            <v>299035</v>
          </cell>
          <cell r="LC148" t="str">
            <v/>
          </cell>
          <cell r="LD148" t="str">
            <v/>
          </cell>
          <cell r="LE148" t="str">
            <v/>
          </cell>
          <cell r="LF148" t="str">
            <v/>
          </cell>
          <cell r="LG148" t="str">
            <v/>
          </cell>
          <cell r="LH148" t="str">
            <v/>
          </cell>
          <cell r="LI148" t="str">
            <v/>
          </cell>
          <cell r="LJ148" t="str">
            <v/>
          </cell>
          <cell r="LK148" t="str">
            <v/>
          </cell>
          <cell r="LL148" t="str">
            <v/>
          </cell>
          <cell r="LM148" t="str">
            <v/>
          </cell>
          <cell r="LN148" t="str">
            <v/>
          </cell>
          <cell r="LO148" t="str">
            <v/>
          </cell>
          <cell r="LP148" t="str">
            <v/>
          </cell>
          <cell r="LQ148" t="str">
            <v/>
          </cell>
          <cell r="LR148" t="str">
            <v/>
          </cell>
          <cell r="LS148" t="str">
            <v/>
          </cell>
          <cell r="LT148" t="str">
            <v/>
          </cell>
          <cell r="LU148">
            <v>299035</v>
          </cell>
          <cell r="LV148">
            <v>195815</v>
          </cell>
          <cell r="LW148" t="str">
            <v>Calumet</v>
          </cell>
          <cell r="LX148">
            <v>7</v>
          </cell>
          <cell r="LY148" t="str">
            <v>Fond du Lac</v>
          </cell>
          <cell r="LZ148">
            <v>4572</v>
          </cell>
          <cell r="MA148" t="str">
            <v>Manitowoc</v>
          </cell>
          <cell r="MB148">
            <v>3201</v>
          </cell>
          <cell r="MC148" t="str">
            <v>Ozaukee</v>
          </cell>
          <cell r="MD148">
            <v>490</v>
          </cell>
          <cell r="ME148" t="str">
            <v/>
          </cell>
          <cell r="MF148" t="str">
            <v/>
          </cell>
          <cell r="MG148" t="str">
            <v/>
          </cell>
          <cell r="MH148" t="str">
            <v/>
          </cell>
          <cell r="MI148" t="str">
            <v/>
          </cell>
          <cell r="MJ148" t="str">
            <v/>
          </cell>
          <cell r="MK148" t="str">
            <v/>
          </cell>
          <cell r="ML148" t="str">
            <v/>
          </cell>
          <cell r="MM148" t="str">
            <v/>
          </cell>
          <cell r="MN148" t="str">
            <v/>
          </cell>
          <cell r="MO148" t="str">
            <v/>
          </cell>
          <cell r="MP148" t="str">
            <v/>
          </cell>
          <cell r="MQ148">
            <v>8270</v>
          </cell>
          <cell r="MR148" t="str">
            <v/>
          </cell>
          <cell r="MS148">
            <v>0</v>
          </cell>
          <cell r="MT148" t="str">
            <v/>
          </cell>
          <cell r="MU148" t="str">
            <v/>
          </cell>
          <cell r="MV148" t="str">
            <v/>
          </cell>
          <cell r="MW148" t="str">
            <v/>
          </cell>
          <cell r="MX148" t="str">
            <v/>
          </cell>
          <cell r="MY148" t="str">
            <v/>
          </cell>
          <cell r="MZ148">
            <v>0</v>
          </cell>
          <cell r="NA148" t="str">
            <v/>
          </cell>
          <cell r="NB148">
            <v>0</v>
          </cell>
          <cell r="NC148">
            <v>0</v>
          </cell>
          <cell r="ND148" t="str">
            <v/>
          </cell>
          <cell r="NE148" t="str">
            <v/>
          </cell>
          <cell r="NF148">
            <v>0</v>
          </cell>
          <cell r="NG148" t="str">
            <v/>
          </cell>
          <cell r="NH148" t="str">
            <v/>
          </cell>
          <cell r="NI148" t="str">
            <v/>
          </cell>
          <cell r="NJ148" t="str">
            <v/>
          </cell>
          <cell r="NK148" t="str">
            <v/>
          </cell>
          <cell r="NL148" t="str">
            <v/>
          </cell>
          <cell r="NM148" t="str">
            <v/>
          </cell>
          <cell r="NN148" t="str">
            <v/>
          </cell>
          <cell r="NO148" t="str">
            <v/>
          </cell>
          <cell r="NP148">
            <v>0</v>
          </cell>
          <cell r="NQ148" t="str">
            <v/>
          </cell>
          <cell r="NR148">
            <v>0</v>
          </cell>
          <cell r="NS148" t="str">
            <v/>
          </cell>
          <cell r="NT148" t="str">
            <v/>
          </cell>
          <cell r="NU148" t="str">
            <v/>
          </cell>
          <cell r="NV148" t="str">
            <v/>
          </cell>
          <cell r="NW148" t="str">
            <v/>
          </cell>
          <cell r="NX148" t="str">
            <v/>
          </cell>
          <cell r="NY148">
            <v>0</v>
          </cell>
          <cell r="NZ148">
            <v>0</v>
          </cell>
          <cell r="OA148">
            <v>9973</v>
          </cell>
          <cell r="OB148">
            <v>513093</v>
          </cell>
        </row>
        <row r="149">
          <cell r="BM149" t="str">
            <v>WI0400</v>
          </cell>
          <cell r="BN149" t="str">
            <v/>
          </cell>
          <cell r="BO149" t="str">
            <v/>
          </cell>
          <cell r="BP149" t="str">
            <v>03</v>
          </cell>
          <cell r="BQ149" t="str">
            <v>WI</v>
          </cell>
          <cell r="BR149" t="str">
            <v/>
          </cell>
          <cell r="BS149" t="str">
            <v/>
          </cell>
          <cell r="BT149" t="str">
            <v>2019</v>
          </cell>
          <cell r="BU149" t="str">
            <v/>
          </cell>
          <cell r="BV149">
            <v>2</v>
          </cell>
          <cell r="BW149" t="str">
            <v/>
          </cell>
          <cell r="BX149" t="str">
            <v/>
          </cell>
          <cell r="BY149" t="str">
            <v/>
          </cell>
          <cell r="BZ149" t="str">
            <v/>
          </cell>
          <cell r="CA149" t="str">
            <v>Mid-Wisconsin Federated Library System</v>
          </cell>
          <cell r="CB149" t="str">
            <v>Reeseville Public Library</v>
          </cell>
          <cell r="CC149" t="str">
            <v>Ms</v>
          </cell>
          <cell r="CD149" t="str">
            <v>Kay</v>
          </cell>
          <cell r="CE149" t="str">
            <v>Kromm</v>
          </cell>
          <cell r="CF149" t="str">
            <v>kay.kromm@monarchlibraries.org</v>
          </cell>
          <cell r="CG149" t="str">
            <v/>
          </cell>
          <cell r="CH149" t="str">
            <v/>
          </cell>
          <cell r="CI149" t="str">
            <v/>
          </cell>
          <cell r="CJ149" t="str">
            <v/>
          </cell>
          <cell r="CK149" t="str">
            <v/>
          </cell>
          <cell r="CL149" t="str">
            <v/>
          </cell>
          <cell r="CM149" t="str">
            <v>216 S. Main St.</v>
          </cell>
          <cell r="CN149" t="str">
            <v>PO Box 279</v>
          </cell>
          <cell r="CO149" t="str">
            <v>Reeseville</v>
          </cell>
          <cell r="CP149" t="str">
            <v>53579</v>
          </cell>
          <cell r="CQ149" t="str">
            <v>0279</v>
          </cell>
          <cell r="CR149" t="str">
            <v>Dodge</v>
          </cell>
          <cell r="CS149" t="str">
            <v>WI</v>
          </cell>
          <cell r="CT149" t="str">
            <v>(920)927-7390</v>
          </cell>
          <cell r="CU149" t="str">
            <v/>
          </cell>
          <cell r="CV149" t="str">
            <v/>
          </cell>
          <cell r="CW149" t="str">
            <v>(920)927-7390</v>
          </cell>
          <cell r="CX149">
            <v>1025</v>
          </cell>
          <cell r="CY149">
            <v>0</v>
          </cell>
          <cell r="CZ149" t="str">
            <v>CE</v>
          </cell>
          <cell r="DA149">
            <v>29</v>
          </cell>
          <cell r="DB149">
            <v>52</v>
          </cell>
          <cell r="DC149">
            <v>0</v>
          </cell>
          <cell r="DD149">
            <v>52</v>
          </cell>
          <cell r="DE149">
            <v>0</v>
          </cell>
          <cell r="DF149">
            <v>1508</v>
          </cell>
          <cell r="DG149">
            <v>1508</v>
          </cell>
          <cell r="DH149">
            <v>0</v>
          </cell>
          <cell r="DI149">
            <v>7674</v>
          </cell>
          <cell r="DJ149">
            <v>965</v>
          </cell>
          <cell r="DK149">
            <v>155074</v>
          </cell>
          <cell r="DL149">
            <v>233</v>
          </cell>
          <cell r="DM149">
            <v>0</v>
          </cell>
          <cell r="DN149">
            <v>88713</v>
          </cell>
          <cell r="DO149">
            <v>1969</v>
          </cell>
          <cell r="DP149">
            <v>253</v>
          </cell>
          <cell r="DQ149">
            <v>952</v>
          </cell>
          <cell r="DR149">
            <v>28</v>
          </cell>
          <cell r="DS149" t="str">
            <v/>
          </cell>
          <cell r="DT149" t="str">
            <v>0</v>
          </cell>
          <cell r="DU149" t="str">
            <v/>
          </cell>
          <cell r="DV149" t="str">
            <v/>
          </cell>
          <cell r="DW149" t="str">
            <v/>
          </cell>
          <cell r="DX149" t="str">
            <v/>
          </cell>
          <cell r="DY149">
            <v>0</v>
          </cell>
          <cell r="DZ149">
            <v>2</v>
          </cell>
          <cell r="EA149">
            <v>50</v>
          </cell>
          <cell r="EB149">
            <v>52</v>
          </cell>
          <cell r="EC149">
            <v>6</v>
          </cell>
          <cell r="ED149">
            <v>254701</v>
          </cell>
          <cell r="EE149">
            <v>3.0129400000000001E-2</v>
          </cell>
          <cell r="EF149">
            <v>2</v>
          </cell>
          <cell r="EG149" t="str">
            <v/>
          </cell>
          <cell r="EH149">
            <v>6</v>
          </cell>
          <cell r="EI149">
            <v>1218</v>
          </cell>
          <cell r="EJ149">
            <v>7625</v>
          </cell>
          <cell r="EK149">
            <v>2617</v>
          </cell>
          <cell r="EL149" t="str">
            <v/>
          </cell>
          <cell r="EM149" t="str">
            <v/>
          </cell>
          <cell r="EN149" t="str">
            <v/>
          </cell>
          <cell r="EO149" t="str">
            <v>Categorized ILL Transactions</v>
          </cell>
          <cell r="EP149">
            <v>2765</v>
          </cell>
          <cell r="EQ149">
            <v>2383</v>
          </cell>
          <cell r="ER149">
            <v>236</v>
          </cell>
          <cell r="ES149">
            <v>34</v>
          </cell>
          <cell r="ET149">
            <v>0</v>
          </cell>
          <cell r="EU149">
            <v>0</v>
          </cell>
          <cell r="EV149">
            <v>3001</v>
          </cell>
          <cell r="EW149">
            <v>2417</v>
          </cell>
          <cell r="EX149" t="str">
            <v/>
          </cell>
          <cell r="EY149" t="str">
            <v/>
          </cell>
          <cell r="EZ149">
            <v>404</v>
          </cell>
          <cell r="FA149">
            <v>189</v>
          </cell>
          <cell r="FB149">
            <v>593</v>
          </cell>
          <cell r="FC149" t="str">
            <v>Actual Count</v>
          </cell>
          <cell r="FD149">
            <v>183</v>
          </cell>
          <cell r="FE149" t="str">
            <v>Actual Count</v>
          </cell>
          <cell r="FF149">
            <v>4388</v>
          </cell>
          <cell r="FG149" t="str">
            <v>Actual Count</v>
          </cell>
          <cell r="FH149">
            <v>430</v>
          </cell>
          <cell r="FI149" t="str">
            <v>0</v>
          </cell>
          <cell r="FJ149">
            <v>6167</v>
          </cell>
          <cell r="FK149">
            <v>18330</v>
          </cell>
          <cell r="FL149" t="str">
            <v/>
          </cell>
          <cell r="FM149" t="str">
            <v/>
          </cell>
          <cell r="FN149">
            <v>0</v>
          </cell>
          <cell r="FO149">
            <v>95</v>
          </cell>
          <cell r="FP149">
            <v>47</v>
          </cell>
          <cell r="FQ149">
            <v>142</v>
          </cell>
          <cell r="FR149">
            <v>492</v>
          </cell>
          <cell r="FS149">
            <v>653</v>
          </cell>
          <cell r="FT149">
            <v>0</v>
          </cell>
          <cell r="FU149">
            <v>1145</v>
          </cell>
          <cell r="FV149">
            <v>101</v>
          </cell>
          <cell r="FW149">
            <v>1287</v>
          </cell>
          <cell r="FX149">
            <v>8770</v>
          </cell>
          <cell r="FY149">
            <v>8912</v>
          </cell>
          <cell r="FZ149">
            <v>53</v>
          </cell>
          <cell r="GA149">
            <v>0</v>
          </cell>
          <cell r="GB149">
            <v>70</v>
          </cell>
          <cell r="GC149">
            <v>123</v>
          </cell>
          <cell r="GD149">
            <v>340</v>
          </cell>
          <cell r="GE149">
            <v>0</v>
          </cell>
          <cell r="GF149">
            <v>1117</v>
          </cell>
          <cell r="GG149">
            <v>1457</v>
          </cell>
          <cell r="GH149">
            <v>3</v>
          </cell>
          <cell r="GI149">
            <v>3</v>
          </cell>
          <cell r="GJ149" t="str">
            <v>Mr.</v>
          </cell>
          <cell r="GK149" t="str">
            <v>Russell</v>
          </cell>
          <cell r="GL149" t="str">
            <v>Sette</v>
          </cell>
          <cell r="GM149" t="str">
            <v>207 Pearl Street</v>
          </cell>
          <cell r="GN149" t="str">
            <v>Reeseville</v>
          </cell>
          <cell r="GO149" t="str">
            <v>53579</v>
          </cell>
          <cell r="GP149" t="str">
            <v>ssette@tds.net</v>
          </cell>
          <cell r="GQ149" t="str">
            <v>Mr.</v>
          </cell>
          <cell r="GR149" t="str">
            <v>Jeffrey</v>
          </cell>
          <cell r="GS149" t="str">
            <v>Caine</v>
          </cell>
          <cell r="GT149" t="str">
            <v>W7591 Creek Road</v>
          </cell>
          <cell r="GU149" t="str">
            <v>Lowell</v>
          </cell>
          <cell r="GV149" t="str">
            <v>53579</v>
          </cell>
          <cell r="GW149" t="str">
            <v>jeff@cainewarehousing.com</v>
          </cell>
          <cell r="GX149" t="str">
            <v>Ms.</v>
          </cell>
          <cell r="GY149" t="str">
            <v>Jean</v>
          </cell>
          <cell r="GZ149" t="str">
            <v>Kohn</v>
          </cell>
          <cell r="HA149" t="str">
            <v>N2166 Cty G</v>
          </cell>
          <cell r="HB149" t="str">
            <v>Reeseville</v>
          </cell>
          <cell r="HC149" t="str">
            <v>53579</v>
          </cell>
          <cell r="HD149" t="str">
            <v>kohnj@tds.net</v>
          </cell>
          <cell r="HE149" t="str">
            <v>Ms.</v>
          </cell>
          <cell r="HF149" t="str">
            <v>Amber</v>
          </cell>
          <cell r="HG149" t="str">
            <v>Ulrich</v>
          </cell>
          <cell r="HH149" t="str">
            <v>301 S Main Street</v>
          </cell>
          <cell r="HI149" t="str">
            <v>Reeseville</v>
          </cell>
          <cell r="HJ149" t="str">
            <v>53579</v>
          </cell>
          <cell r="HK149" t="str">
            <v>algu1313@yahoo.com</v>
          </cell>
          <cell r="HL149" t="str">
            <v>Mr.</v>
          </cell>
          <cell r="HM149" t="str">
            <v>Brian</v>
          </cell>
          <cell r="HN149" t="str">
            <v>Miller</v>
          </cell>
          <cell r="HO149" t="str">
            <v>205 LINCOLN AVE</v>
          </cell>
          <cell r="HP149" t="str">
            <v>Reeseville</v>
          </cell>
          <cell r="HQ149" t="str">
            <v>53579</v>
          </cell>
          <cell r="HR149" t="str">
            <v>brian.miller@us.glory-global.com</v>
          </cell>
          <cell r="HS149" t="str">
            <v>Ms.</v>
          </cell>
          <cell r="HT149" t="str">
            <v>Annette</v>
          </cell>
          <cell r="HU149" t="str">
            <v>Thompson</v>
          </cell>
          <cell r="HV149" t="str">
            <v>401 South Western Avenue</v>
          </cell>
          <cell r="HW149" t="str">
            <v>Juneau</v>
          </cell>
          <cell r="HX149" t="str">
            <v>53039</v>
          </cell>
          <cell r="HY149" t="str">
            <v>thompson@dodgeland.k12.wi.us</v>
          </cell>
          <cell r="HZ149" t="str">
            <v>Ms.</v>
          </cell>
          <cell r="IA149" t="str">
            <v>Mary</v>
          </cell>
          <cell r="IB149" t="str">
            <v>Kromm</v>
          </cell>
          <cell r="IC149" t="str">
            <v>512 S Main Street</v>
          </cell>
          <cell r="ID149" t="str">
            <v>Reeseville</v>
          </cell>
          <cell r="IE149" t="str">
            <v>53579</v>
          </cell>
          <cell r="IF149" t="str">
            <v>rrn@charter.net</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cell r="IV149" t="str">
            <v/>
          </cell>
          <cell r="IW149" t="str">
            <v/>
          </cell>
          <cell r="IX149" t="str">
            <v/>
          </cell>
          <cell r="IY149" t="str">
            <v/>
          </cell>
          <cell r="IZ149" t="str">
            <v/>
          </cell>
          <cell r="JA149" t="str">
            <v/>
          </cell>
          <cell r="JB149" t="str">
            <v/>
          </cell>
          <cell r="JC149" t="str">
            <v/>
          </cell>
          <cell r="JD149" t="str">
            <v/>
          </cell>
          <cell r="JE149" t="str">
            <v/>
          </cell>
          <cell r="JF149" t="str">
            <v/>
          </cell>
          <cell r="JG149" t="str">
            <v/>
          </cell>
          <cell r="JH149" t="str">
            <v/>
          </cell>
          <cell r="JI149" t="str">
            <v/>
          </cell>
          <cell r="JJ149" t="str">
            <v/>
          </cell>
          <cell r="JK149" t="str">
            <v/>
          </cell>
          <cell r="JL149" t="str">
            <v/>
          </cell>
          <cell r="JM149" t="str">
            <v/>
          </cell>
          <cell r="JN149" t="str">
            <v/>
          </cell>
          <cell r="JO149" t="str">
            <v/>
          </cell>
          <cell r="JP149" t="str">
            <v/>
          </cell>
          <cell r="JQ149" t="str">
            <v/>
          </cell>
          <cell r="JR149" t="str">
            <v/>
          </cell>
          <cell r="JS149" t="str">
            <v/>
          </cell>
          <cell r="JT149" t="str">
            <v/>
          </cell>
          <cell r="JU149" t="str">
            <v/>
          </cell>
          <cell r="JV149" t="str">
            <v/>
          </cell>
          <cell r="JW149" t="str">
            <v/>
          </cell>
          <cell r="JX149" t="str">
            <v/>
          </cell>
          <cell r="JY149" t="str">
            <v/>
          </cell>
          <cell r="JZ149" t="str">
            <v/>
          </cell>
          <cell r="KA149" t="str">
            <v/>
          </cell>
          <cell r="KB149" t="str">
            <v/>
          </cell>
          <cell r="KC149" t="str">
            <v/>
          </cell>
          <cell r="KD149" t="str">
            <v/>
          </cell>
          <cell r="KE149" t="str">
            <v/>
          </cell>
          <cell r="KF149" t="str">
            <v/>
          </cell>
          <cell r="KG149" t="str">
            <v/>
          </cell>
          <cell r="KH149" t="str">
            <v/>
          </cell>
          <cell r="KI149" t="str">
            <v/>
          </cell>
          <cell r="KJ149" t="str">
            <v/>
          </cell>
          <cell r="KK149" t="str">
            <v/>
          </cell>
          <cell r="KL149" t="str">
            <v/>
          </cell>
          <cell r="KM149" t="str">
            <v/>
          </cell>
          <cell r="KN149" t="str">
            <v/>
          </cell>
          <cell r="KO149" t="str">
            <v/>
          </cell>
          <cell r="KP149" t="str">
            <v/>
          </cell>
          <cell r="KQ149" t="str">
            <v/>
          </cell>
          <cell r="KR149" t="str">
            <v/>
          </cell>
          <cell r="KS149" t="str">
            <v/>
          </cell>
          <cell r="KT149" t="str">
            <v/>
          </cell>
          <cell r="KU149" t="str">
            <v/>
          </cell>
          <cell r="KV149" t="str">
            <v/>
          </cell>
          <cell r="KW149" t="str">
            <v/>
          </cell>
          <cell r="KX149" t="str">
            <v/>
          </cell>
          <cell r="KY149">
            <v>7</v>
          </cell>
          <cell r="KZ149" t="str">
            <v>Village</v>
          </cell>
          <cell r="LA149" t="str">
            <v>Reeseville</v>
          </cell>
          <cell r="LB149">
            <v>29640</v>
          </cell>
          <cell r="LC149" t="str">
            <v/>
          </cell>
          <cell r="LD149" t="str">
            <v/>
          </cell>
          <cell r="LE149" t="str">
            <v/>
          </cell>
          <cell r="LF149" t="str">
            <v/>
          </cell>
          <cell r="LG149" t="str">
            <v/>
          </cell>
          <cell r="LH149" t="str">
            <v/>
          </cell>
          <cell r="LI149" t="str">
            <v/>
          </cell>
          <cell r="LJ149" t="str">
            <v/>
          </cell>
          <cell r="LK149" t="str">
            <v/>
          </cell>
          <cell r="LL149" t="str">
            <v/>
          </cell>
          <cell r="LM149" t="str">
            <v/>
          </cell>
          <cell r="LN149" t="str">
            <v/>
          </cell>
          <cell r="LO149" t="str">
            <v/>
          </cell>
          <cell r="LP149" t="str">
            <v/>
          </cell>
          <cell r="LQ149" t="str">
            <v/>
          </cell>
          <cell r="LR149" t="str">
            <v/>
          </cell>
          <cell r="LS149" t="str">
            <v/>
          </cell>
          <cell r="LT149" t="str">
            <v/>
          </cell>
          <cell r="LU149">
            <v>29640</v>
          </cell>
          <cell r="LV149">
            <v>14723</v>
          </cell>
          <cell r="LW149" t="str">
            <v/>
          </cell>
          <cell r="LX149" t="str">
            <v/>
          </cell>
          <cell r="LY149" t="str">
            <v/>
          </cell>
          <cell r="LZ149" t="str">
            <v/>
          </cell>
          <cell r="MA149" t="str">
            <v/>
          </cell>
          <cell r="MB149" t="str">
            <v/>
          </cell>
          <cell r="MC149" t="str">
            <v/>
          </cell>
          <cell r="MD149" t="str">
            <v/>
          </cell>
          <cell r="ME149" t="str">
            <v/>
          </cell>
          <cell r="MF149" t="str">
            <v/>
          </cell>
          <cell r="MG149" t="str">
            <v/>
          </cell>
          <cell r="MH149" t="str">
            <v/>
          </cell>
          <cell r="MI149" t="str">
            <v/>
          </cell>
          <cell r="MJ149" t="str">
            <v/>
          </cell>
          <cell r="MK149" t="str">
            <v/>
          </cell>
          <cell r="ML149" t="str">
            <v/>
          </cell>
          <cell r="MM149" t="str">
            <v/>
          </cell>
          <cell r="MN149" t="str">
            <v/>
          </cell>
          <cell r="MO149" t="str">
            <v/>
          </cell>
          <cell r="MP149" t="str">
            <v/>
          </cell>
          <cell r="MQ149" t="str">
            <v/>
          </cell>
          <cell r="MR149" t="str">
            <v/>
          </cell>
          <cell r="MS149">
            <v>0</v>
          </cell>
          <cell r="MT149" t="str">
            <v/>
          </cell>
          <cell r="MU149" t="str">
            <v/>
          </cell>
          <cell r="MV149" t="str">
            <v/>
          </cell>
          <cell r="MW149" t="str">
            <v/>
          </cell>
          <cell r="MX149" t="str">
            <v/>
          </cell>
          <cell r="MY149" t="str">
            <v/>
          </cell>
          <cell r="MZ149">
            <v>0</v>
          </cell>
          <cell r="NA149" t="str">
            <v/>
          </cell>
          <cell r="NB149">
            <v>0</v>
          </cell>
          <cell r="NC149">
            <v>0</v>
          </cell>
          <cell r="ND149" t="str">
            <v/>
          </cell>
          <cell r="NE149" t="str">
            <v/>
          </cell>
          <cell r="NF149">
            <v>0</v>
          </cell>
          <cell r="NG149" t="str">
            <v/>
          </cell>
          <cell r="NH149" t="str">
            <v/>
          </cell>
          <cell r="NI149" t="str">
            <v/>
          </cell>
          <cell r="NJ149" t="str">
            <v/>
          </cell>
          <cell r="NK149" t="str">
            <v/>
          </cell>
          <cell r="NL149" t="str">
            <v/>
          </cell>
          <cell r="NM149" t="str">
            <v/>
          </cell>
          <cell r="NN149" t="str">
            <v/>
          </cell>
          <cell r="NO149" t="str">
            <v/>
          </cell>
          <cell r="NP149">
            <v>0</v>
          </cell>
          <cell r="NQ149" t="str">
            <v>Watertown Community Health Foundation</v>
          </cell>
          <cell r="NR149">
            <v>6255</v>
          </cell>
          <cell r="NS149" t="str">
            <v/>
          </cell>
          <cell r="NT149" t="str">
            <v/>
          </cell>
          <cell r="NU149" t="str">
            <v/>
          </cell>
          <cell r="NV149" t="str">
            <v/>
          </cell>
          <cell r="NW149" t="str">
            <v/>
          </cell>
          <cell r="NX149" t="str">
            <v/>
          </cell>
          <cell r="NY149">
            <v>6255</v>
          </cell>
          <cell r="NZ149">
            <v>0</v>
          </cell>
          <cell r="OA149">
            <v>25093</v>
          </cell>
          <cell r="OB149">
            <v>75711</v>
          </cell>
        </row>
        <row r="150">
          <cell r="BM150" t="str">
            <v>WI0293</v>
          </cell>
          <cell r="BN150" t="str">
            <v/>
          </cell>
          <cell r="BO150" t="str">
            <v/>
          </cell>
          <cell r="BP150" t="str">
            <v>03</v>
          </cell>
          <cell r="BQ150" t="str">
            <v>WI</v>
          </cell>
          <cell r="BR150" t="str">
            <v/>
          </cell>
          <cell r="BS150" t="str">
            <v/>
          </cell>
          <cell r="BT150" t="str">
            <v>2019</v>
          </cell>
          <cell r="BU150" t="str">
            <v/>
          </cell>
          <cell r="BV150">
            <v>2</v>
          </cell>
          <cell r="BW150" t="str">
            <v/>
          </cell>
          <cell r="BX150" t="str">
            <v/>
          </cell>
          <cell r="BY150" t="str">
            <v/>
          </cell>
          <cell r="BZ150" t="str">
            <v/>
          </cell>
          <cell r="CA150" t="str">
            <v>Eastern Shores Library System</v>
          </cell>
          <cell r="CB150" t="str">
            <v>Sheboygan Falls Memorial Library</v>
          </cell>
          <cell r="CC150" t="str">
            <v>Mr</v>
          </cell>
          <cell r="CD150" t="str">
            <v>Mark</v>
          </cell>
          <cell r="CE150" t="str">
            <v>Rozmarynowski</v>
          </cell>
          <cell r="CF150" t="str">
            <v>mrozmary@monarchlibraries.org</v>
          </cell>
          <cell r="CG150" t="str">
            <v/>
          </cell>
          <cell r="CH150" t="str">
            <v/>
          </cell>
          <cell r="CI150">
            <v>0</v>
          </cell>
          <cell r="CJ150" t="str">
            <v/>
          </cell>
          <cell r="CK150" t="str">
            <v/>
          </cell>
          <cell r="CL150" t="str">
            <v/>
          </cell>
          <cell r="CM150" t="str">
            <v>330 Buffalo St.</v>
          </cell>
          <cell r="CN150" t="str">
            <v>PO Box 140</v>
          </cell>
          <cell r="CO150" t="str">
            <v>Sheboygan Falls</v>
          </cell>
          <cell r="CP150" t="str">
            <v>53085</v>
          </cell>
          <cell r="CQ150" t="str">
            <v>0140</v>
          </cell>
          <cell r="CR150" t="str">
            <v>Sheboygan</v>
          </cell>
          <cell r="CS150" t="str">
            <v>WI</v>
          </cell>
          <cell r="CT150" t="str">
            <v>(920)467-7908</v>
          </cell>
          <cell r="CU150" t="str">
            <v/>
          </cell>
          <cell r="CV150" t="str">
            <v/>
          </cell>
          <cell r="CW150" t="str">
            <v/>
          </cell>
          <cell r="CX150">
            <v>18600</v>
          </cell>
          <cell r="CY150">
            <v>0</v>
          </cell>
          <cell r="CZ150" t="str">
            <v>CE</v>
          </cell>
          <cell r="DA150">
            <v>61</v>
          </cell>
          <cell r="DB150">
            <v>40</v>
          </cell>
          <cell r="DC150">
            <v>55</v>
          </cell>
          <cell r="DD150">
            <v>52</v>
          </cell>
          <cell r="DE150">
            <v>12</v>
          </cell>
          <cell r="DF150">
            <v>3100</v>
          </cell>
          <cell r="DG150">
            <v>2440</v>
          </cell>
          <cell r="DH150">
            <v>660</v>
          </cell>
          <cell r="DI150">
            <v>44468</v>
          </cell>
          <cell r="DJ150">
            <v>3255</v>
          </cell>
          <cell r="DK150">
            <v>155074</v>
          </cell>
          <cell r="DL150">
            <v>4338</v>
          </cell>
          <cell r="DM150">
            <v>386</v>
          </cell>
          <cell r="DN150">
            <v>88713</v>
          </cell>
          <cell r="DO150">
            <v>6010</v>
          </cell>
          <cell r="DP150">
            <v>574</v>
          </cell>
          <cell r="DQ150">
            <v>952</v>
          </cell>
          <cell r="DR150">
            <v>130</v>
          </cell>
          <cell r="DS150" t="str">
            <v/>
          </cell>
          <cell r="DT150" t="str">
            <v>Puppets, realia, av, kits</v>
          </cell>
          <cell r="DU150" t="str">
            <v/>
          </cell>
          <cell r="DV150" t="str">
            <v/>
          </cell>
          <cell r="DW150" t="str">
            <v/>
          </cell>
          <cell r="DX150" t="str">
            <v/>
          </cell>
          <cell r="DY150">
            <v>2</v>
          </cell>
          <cell r="DZ150">
            <v>2</v>
          </cell>
          <cell r="EA150">
            <v>50</v>
          </cell>
          <cell r="EB150">
            <v>54</v>
          </cell>
          <cell r="EC150">
            <v>124</v>
          </cell>
          <cell r="ED150">
            <v>299863</v>
          </cell>
          <cell r="EE150">
            <v>0.14829439999999999</v>
          </cell>
          <cell r="EF150">
            <v>4</v>
          </cell>
          <cell r="EG150" t="str">
            <v/>
          </cell>
          <cell r="EH150">
            <v>124</v>
          </cell>
          <cell r="EI150">
            <v>4215</v>
          </cell>
          <cell r="EJ150">
            <v>115634</v>
          </cell>
          <cell r="EK150">
            <v>36997</v>
          </cell>
          <cell r="EL150" t="str">
            <v/>
          </cell>
          <cell r="EM150" t="str">
            <v/>
          </cell>
          <cell r="EN150" t="str">
            <v/>
          </cell>
          <cell r="EO150" t="str">
            <v>Categorized ILL Transactions</v>
          </cell>
          <cell r="EP150">
            <v>27242</v>
          </cell>
          <cell r="EQ150">
            <v>23827</v>
          </cell>
          <cell r="ER150">
            <v>364</v>
          </cell>
          <cell r="ES150">
            <v>188</v>
          </cell>
          <cell r="ET150">
            <v>0</v>
          </cell>
          <cell r="EU150">
            <v>0</v>
          </cell>
          <cell r="EV150">
            <v>27606</v>
          </cell>
          <cell r="EW150">
            <v>24015</v>
          </cell>
          <cell r="EX150" t="str">
            <v/>
          </cell>
          <cell r="EY150" t="str">
            <v/>
          </cell>
          <cell r="EZ150">
            <v>3473</v>
          </cell>
          <cell r="FA150">
            <v>1291</v>
          </cell>
          <cell r="FB150">
            <v>4764</v>
          </cell>
          <cell r="FC150" t="str">
            <v>Did Not Collect</v>
          </cell>
          <cell r="FD150" t="str">
            <v/>
          </cell>
          <cell r="FE150" t="str">
            <v>Actual Count</v>
          </cell>
          <cell r="FF150">
            <v>59916</v>
          </cell>
          <cell r="FG150" t="str">
            <v>Actual Count</v>
          </cell>
          <cell r="FH150">
            <v>5943</v>
          </cell>
          <cell r="FI150" t="str">
            <v>2</v>
          </cell>
          <cell r="FJ150">
            <v>5618</v>
          </cell>
          <cell r="FK150">
            <v>25466</v>
          </cell>
          <cell r="FL150" t="str">
            <v/>
          </cell>
          <cell r="FM150" t="str">
            <v/>
          </cell>
          <cell r="FN150">
            <v>10</v>
          </cell>
          <cell r="FO150">
            <v>247</v>
          </cell>
          <cell r="FP150">
            <v>88</v>
          </cell>
          <cell r="FQ150">
            <v>345</v>
          </cell>
          <cell r="FR150">
            <v>7700</v>
          </cell>
          <cell r="FS150">
            <v>4599</v>
          </cell>
          <cell r="FT150">
            <v>3</v>
          </cell>
          <cell r="FU150">
            <v>12302</v>
          </cell>
          <cell r="FV150">
            <v>1094</v>
          </cell>
          <cell r="FW150">
            <v>12647</v>
          </cell>
          <cell r="FX150">
            <v>127936</v>
          </cell>
          <cell r="FY150">
            <v>128281</v>
          </cell>
          <cell r="FZ150">
            <v>91</v>
          </cell>
          <cell r="GA150">
            <v>0</v>
          </cell>
          <cell r="GB150">
            <v>2</v>
          </cell>
          <cell r="GC150">
            <v>93</v>
          </cell>
          <cell r="GD150">
            <v>1964</v>
          </cell>
          <cell r="GE150">
            <v>0</v>
          </cell>
          <cell r="GF150">
            <v>85</v>
          </cell>
          <cell r="GG150">
            <v>2049</v>
          </cell>
          <cell r="GH150">
            <v>10</v>
          </cell>
          <cell r="GI150">
            <v>6</v>
          </cell>
          <cell r="GJ150" t="str">
            <v>Mr.</v>
          </cell>
          <cell r="GK150" t="str">
            <v>Tom</v>
          </cell>
          <cell r="GL150" t="str">
            <v>Bigler</v>
          </cell>
          <cell r="GM150" t="str">
            <v>1075 Fond du Lac Ave.</v>
          </cell>
          <cell r="GN150" t="str">
            <v>Sheboygan Falls</v>
          </cell>
          <cell r="GO150" t="str">
            <v>53085</v>
          </cell>
          <cell r="GP150" t="str">
            <v>TDN@ATT.net</v>
          </cell>
          <cell r="GQ150" t="str">
            <v>Ms.</v>
          </cell>
          <cell r="GR150" t="str">
            <v>Julie</v>
          </cell>
          <cell r="GS150" t="str">
            <v>Gebert</v>
          </cell>
          <cell r="GT150" t="str">
            <v>1204 Fox Glove Lane</v>
          </cell>
          <cell r="GU150" t="str">
            <v>Sheboygan Falls</v>
          </cell>
          <cell r="GV150" t="str">
            <v>53085</v>
          </cell>
          <cell r="GW150" t="str">
            <v/>
          </cell>
          <cell r="GX150" t="str">
            <v>Ms.</v>
          </cell>
          <cell r="GY150" t="str">
            <v>Pat</v>
          </cell>
          <cell r="GZ150" t="str">
            <v>Schroeder</v>
          </cell>
          <cell r="HA150" t="str">
            <v>736 Western Ave.</v>
          </cell>
          <cell r="HB150" t="str">
            <v>Sheboygan Falls</v>
          </cell>
          <cell r="HC150" t="str">
            <v>53085</v>
          </cell>
          <cell r="HD150" t="str">
            <v/>
          </cell>
          <cell r="HE150" t="str">
            <v>Ms.</v>
          </cell>
          <cell r="HF150" t="str">
            <v>Jean</v>
          </cell>
          <cell r="HG150" t="str">
            <v>Born</v>
          </cell>
          <cell r="HH150" t="str">
            <v>126 Menominee Dr.</v>
          </cell>
          <cell r="HI150" t="str">
            <v>Sheboygan Falls</v>
          </cell>
          <cell r="HJ150" t="str">
            <v>53085</v>
          </cell>
          <cell r="HK150" t="str">
            <v/>
          </cell>
          <cell r="HL150" t="str">
            <v>Mr.</v>
          </cell>
          <cell r="HM150" t="str">
            <v>Lee</v>
          </cell>
          <cell r="HN150" t="str">
            <v>Riter</v>
          </cell>
          <cell r="HO150" t="str">
            <v>688 River Oaks Dr.</v>
          </cell>
          <cell r="HP150" t="str">
            <v>Sheboygan Falls</v>
          </cell>
          <cell r="HQ150" t="str">
            <v>53085</v>
          </cell>
          <cell r="HR150" t="str">
            <v/>
          </cell>
          <cell r="HS150" t="str">
            <v>Mr.</v>
          </cell>
          <cell r="HT150" t="str">
            <v>Justin</v>
          </cell>
          <cell r="HU150" t="str">
            <v>Lorenz</v>
          </cell>
          <cell r="HV150" t="str">
            <v>116 4th St.</v>
          </cell>
          <cell r="HW150" t="str">
            <v>Sheboygan Falls</v>
          </cell>
          <cell r="HX150" t="str">
            <v>53085</v>
          </cell>
          <cell r="HY150" t="str">
            <v/>
          </cell>
          <cell r="HZ150" t="str">
            <v>Mrs.</v>
          </cell>
          <cell r="IA150" t="str">
            <v>Natalie</v>
          </cell>
          <cell r="IB150" t="str">
            <v>Kohlhagen</v>
          </cell>
          <cell r="IC150" t="str">
            <v>616 Wilson Ave.</v>
          </cell>
          <cell r="ID150" t="str">
            <v>Sheboygan Falls</v>
          </cell>
          <cell r="IE150" t="str">
            <v>53085</v>
          </cell>
          <cell r="IF150" t="str">
            <v/>
          </cell>
          <cell r="IG150" t="str">
            <v/>
          </cell>
          <cell r="IH150" t="str">
            <v>Vacant</v>
          </cell>
          <cell r="II150" t="str">
            <v>Vacant</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cell r="IV150" t="str">
            <v/>
          </cell>
          <cell r="IW150" t="str">
            <v/>
          </cell>
          <cell r="IX150" t="str">
            <v/>
          </cell>
          <cell r="IY150" t="str">
            <v/>
          </cell>
          <cell r="IZ150" t="str">
            <v/>
          </cell>
          <cell r="JA150" t="str">
            <v/>
          </cell>
          <cell r="JB150" t="str">
            <v/>
          </cell>
          <cell r="JC150" t="str">
            <v/>
          </cell>
          <cell r="JD150" t="str">
            <v/>
          </cell>
          <cell r="JE150" t="str">
            <v/>
          </cell>
          <cell r="JF150" t="str">
            <v/>
          </cell>
          <cell r="JG150" t="str">
            <v/>
          </cell>
          <cell r="JH150" t="str">
            <v/>
          </cell>
          <cell r="JI150" t="str">
            <v/>
          </cell>
          <cell r="JJ150" t="str">
            <v/>
          </cell>
          <cell r="JK150" t="str">
            <v/>
          </cell>
          <cell r="JL150" t="str">
            <v/>
          </cell>
          <cell r="JM150" t="str">
            <v/>
          </cell>
          <cell r="JN150" t="str">
            <v/>
          </cell>
          <cell r="JO150" t="str">
            <v/>
          </cell>
          <cell r="JP150" t="str">
            <v/>
          </cell>
          <cell r="JQ150" t="str">
            <v/>
          </cell>
          <cell r="JR150" t="str">
            <v/>
          </cell>
          <cell r="JS150" t="str">
            <v/>
          </cell>
          <cell r="JT150" t="str">
            <v/>
          </cell>
          <cell r="JU150" t="str">
            <v/>
          </cell>
          <cell r="JV150" t="str">
            <v/>
          </cell>
          <cell r="JW150" t="str">
            <v/>
          </cell>
          <cell r="JX150" t="str">
            <v/>
          </cell>
          <cell r="JY150" t="str">
            <v/>
          </cell>
          <cell r="JZ150" t="str">
            <v/>
          </cell>
          <cell r="KA150" t="str">
            <v/>
          </cell>
          <cell r="KB150" t="str">
            <v/>
          </cell>
          <cell r="KC150" t="str">
            <v/>
          </cell>
          <cell r="KD150" t="str">
            <v/>
          </cell>
          <cell r="KE150" t="str">
            <v/>
          </cell>
          <cell r="KF150" t="str">
            <v/>
          </cell>
          <cell r="KG150" t="str">
            <v/>
          </cell>
          <cell r="KH150" t="str">
            <v/>
          </cell>
          <cell r="KI150" t="str">
            <v/>
          </cell>
          <cell r="KJ150" t="str">
            <v/>
          </cell>
          <cell r="KK150" t="str">
            <v/>
          </cell>
          <cell r="KL150" t="str">
            <v/>
          </cell>
          <cell r="KM150" t="str">
            <v/>
          </cell>
          <cell r="KN150" t="str">
            <v/>
          </cell>
          <cell r="KO150" t="str">
            <v/>
          </cell>
          <cell r="KP150" t="str">
            <v/>
          </cell>
          <cell r="KQ150" t="str">
            <v/>
          </cell>
          <cell r="KR150" t="str">
            <v/>
          </cell>
          <cell r="KS150" t="str">
            <v/>
          </cell>
          <cell r="KT150" t="str">
            <v/>
          </cell>
          <cell r="KU150" t="str">
            <v/>
          </cell>
          <cell r="KV150" t="str">
            <v/>
          </cell>
          <cell r="KW150" t="str">
            <v/>
          </cell>
          <cell r="KX150" t="str">
            <v/>
          </cell>
          <cell r="KY150">
            <v>8</v>
          </cell>
          <cell r="KZ150" t="str">
            <v>City</v>
          </cell>
          <cell r="LA150" t="str">
            <v>Sheboygan Falls</v>
          </cell>
          <cell r="LB150">
            <v>249521</v>
          </cell>
          <cell r="LC150" t="str">
            <v/>
          </cell>
          <cell r="LD150" t="str">
            <v/>
          </cell>
          <cell r="LE150" t="str">
            <v/>
          </cell>
          <cell r="LF150" t="str">
            <v/>
          </cell>
          <cell r="LG150" t="str">
            <v/>
          </cell>
          <cell r="LH150" t="str">
            <v/>
          </cell>
          <cell r="LI150" t="str">
            <v/>
          </cell>
          <cell r="LJ150" t="str">
            <v/>
          </cell>
          <cell r="LK150" t="str">
            <v/>
          </cell>
          <cell r="LL150" t="str">
            <v/>
          </cell>
          <cell r="LM150" t="str">
            <v/>
          </cell>
          <cell r="LN150" t="str">
            <v/>
          </cell>
          <cell r="LO150" t="str">
            <v/>
          </cell>
          <cell r="LP150" t="str">
            <v/>
          </cell>
          <cell r="LQ150" t="str">
            <v/>
          </cell>
          <cell r="LR150" t="str">
            <v/>
          </cell>
          <cell r="LS150" t="str">
            <v/>
          </cell>
          <cell r="LT150" t="str">
            <v/>
          </cell>
          <cell r="LU150">
            <v>249521</v>
          </cell>
          <cell r="LV150">
            <v>115946</v>
          </cell>
          <cell r="LW150" t="str">
            <v>Manitowoc</v>
          </cell>
          <cell r="LX150">
            <v>928</v>
          </cell>
          <cell r="LY150" t="str">
            <v>Fond du Lac</v>
          </cell>
          <cell r="LZ150">
            <v>615</v>
          </cell>
          <cell r="MA150" t="str">
            <v>Ozaukee</v>
          </cell>
          <cell r="MB150">
            <v>232</v>
          </cell>
          <cell r="MC150" t="str">
            <v/>
          </cell>
          <cell r="MD150" t="str">
            <v/>
          </cell>
          <cell r="ME150" t="str">
            <v/>
          </cell>
          <cell r="MF150" t="str">
            <v/>
          </cell>
          <cell r="MG150" t="str">
            <v/>
          </cell>
          <cell r="MH150" t="str">
            <v/>
          </cell>
          <cell r="MI150" t="str">
            <v/>
          </cell>
          <cell r="MJ150" t="str">
            <v/>
          </cell>
          <cell r="MK150" t="str">
            <v/>
          </cell>
          <cell r="ML150" t="str">
            <v/>
          </cell>
          <cell r="MM150" t="str">
            <v/>
          </cell>
          <cell r="MN150" t="str">
            <v/>
          </cell>
          <cell r="MO150" t="str">
            <v/>
          </cell>
          <cell r="MP150" t="str">
            <v/>
          </cell>
          <cell r="MQ150">
            <v>1775</v>
          </cell>
          <cell r="MR150" t="str">
            <v/>
          </cell>
          <cell r="MS150">
            <v>0</v>
          </cell>
          <cell r="MT150" t="str">
            <v/>
          </cell>
          <cell r="MU150" t="str">
            <v/>
          </cell>
          <cell r="MV150" t="str">
            <v/>
          </cell>
          <cell r="MW150" t="str">
            <v/>
          </cell>
          <cell r="MX150" t="str">
            <v/>
          </cell>
          <cell r="MY150" t="str">
            <v/>
          </cell>
          <cell r="MZ150" t="str">
            <v/>
          </cell>
          <cell r="NA150" t="str">
            <v/>
          </cell>
          <cell r="NB150" t="str">
            <v/>
          </cell>
          <cell r="NC150">
            <v>0</v>
          </cell>
          <cell r="ND150" t="str">
            <v/>
          </cell>
          <cell r="NE150" t="str">
            <v/>
          </cell>
          <cell r="NF150">
            <v>0</v>
          </cell>
          <cell r="NG150" t="str">
            <v/>
          </cell>
          <cell r="NH150" t="str">
            <v/>
          </cell>
          <cell r="NI150" t="str">
            <v/>
          </cell>
          <cell r="NJ150" t="str">
            <v/>
          </cell>
          <cell r="NK150" t="str">
            <v/>
          </cell>
          <cell r="NL150" t="str">
            <v/>
          </cell>
          <cell r="NM150" t="str">
            <v/>
          </cell>
          <cell r="NN150" t="str">
            <v/>
          </cell>
          <cell r="NO150" t="str">
            <v/>
          </cell>
          <cell r="NP150">
            <v>0</v>
          </cell>
          <cell r="NQ150" t="str">
            <v/>
          </cell>
          <cell r="NR150" t="str">
            <v/>
          </cell>
          <cell r="NS150" t="str">
            <v/>
          </cell>
          <cell r="NT150" t="str">
            <v/>
          </cell>
          <cell r="NU150" t="str">
            <v/>
          </cell>
          <cell r="NV150" t="str">
            <v/>
          </cell>
          <cell r="NW150" t="str">
            <v/>
          </cell>
          <cell r="NX150" t="str">
            <v/>
          </cell>
          <cell r="NY150" t="str">
            <v/>
          </cell>
          <cell r="NZ150" t="str">
            <v/>
          </cell>
          <cell r="OA150">
            <v>8250</v>
          </cell>
          <cell r="OB150">
            <v>375492</v>
          </cell>
        </row>
        <row r="151">
          <cell r="BM151" t="str">
            <v>WI0298</v>
          </cell>
          <cell r="BN151" t="str">
            <v/>
          </cell>
          <cell r="BO151" t="str">
            <v/>
          </cell>
          <cell r="BP151" t="str">
            <v>03</v>
          </cell>
          <cell r="BQ151" t="str">
            <v>WI</v>
          </cell>
          <cell r="BR151" t="str">
            <v/>
          </cell>
          <cell r="BS151" t="str">
            <v/>
          </cell>
          <cell r="BT151" t="str">
            <v>2019</v>
          </cell>
          <cell r="BU151" t="str">
            <v/>
          </cell>
          <cell r="BV151">
            <v>2</v>
          </cell>
          <cell r="BW151" t="str">
            <v/>
          </cell>
          <cell r="BX151" t="str">
            <v/>
          </cell>
          <cell r="BY151" t="str">
            <v/>
          </cell>
          <cell r="BZ151" t="str">
            <v/>
          </cell>
          <cell r="CA151" t="str">
            <v>Mid-Wisconsin Federated Library System</v>
          </cell>
          <cell r="CB151" t="str">
            <v>Slinger Community Library</v>
          </cell>
          <cell r="CC151" t="str">
            <v>Ms</v>
          </cell>
          <cell r="CD151" t="str">
            <v>Leslie</v>
          </cell>
          <cell r="CE151" t="str">
            <v>Schultz</v>
          </cell>
          <cell r="CF151" t="str">
            <v>lschultz@monarchlibraries.org</v>
          </cell>
          <cell r="CG151" t="str">
            <v/>
          </cell>
          <cell r="CH151" t="str">
            <v/>
          </cell>
          <cell r="CI151">
            <v>0</v>
          </cell>
          <cell r="CJ151" t="str">
            <v>Regular</v>
          </cell>
          <cell r="CK151" t="str">
            <v/>
          </cell>
          <cell r="CL151" t="str">
            <v/>
          </cell>
          <cell r="CM151" t="str">
            <v>220 Slinger Rd.</v>
          </cell>
          <cell r="CN151" t="str">
            <v>220 Slinger Rd.</v>
          </cell>
          <cell r="CO151" t="str">
            <v>Slinger</v>
          </cell>
          <cell r="CP151" t="str">
            <v>53086</v>
          </cell>
          <cell r="CQ151" t="str">
            <v>9586</v>
          </cell>
          <cell r="CR151" t="str">
            <v>Washington</v>
          </cell>
          <cell r="CS151" t="str">
            <v>WI</v>
          </cell>
          <cell r="CT151" t="str">
            <v>(262)644-6171</v>
          </cell>
          <cell r="CU151" t="str">
            <v/>
          </cell>
          <cell r="CV151" t="str">
            <v/>
          </cell>
          <cell r="CW151" t="str">
            <v>(262)644-8061</v>
          </cell>
          <cell r="CX151">
            <v>7200</v>
          </cell>
          <cell r="CY151">
            <v>0</v>
          </cell>
          <cell r="CZ151" t="str">
            <v>CE</v>
          </cell>
          <cell r="DA151">
            <v>53</v>
          </cell>
          <cell r="DB151">
            <v>52</v>
          </cell>
          <cell r="DC151">
            <v>0</v>
          </cell>
          <cell r="DD151">
            <v>52</v>
          </cell>
          <cell r="DE151">
            <v>0</v>
          </cell>
          <cell r="DF151">
            <v>2756</v>
          </cell>
          <cell r="DG151">
            <v>2756</v>
          </cell>
          <cell r="DH151">
            <v>0</v>
          </cell>
          <cell r="DI151">
            <v>34218</v>
          </cell>
          <cell r="DJ151">
            <v>1330</v>
          </cell>
          <cell r="DK151">
            <v>155074</v>
          </cell>
          <cell r="DL151">
            <v>1874</v>
          </cell>
          <cell r="DM151">
            <v>90</v>
          </cell>
          <cell r="DN151">
            <v>88713</v>
          </cell>
          <cell r="DO151">
            <v>4019</v>
          </cell>
          <cell r="DP151">
            <v>383</v>
          </cell>
          <cell r="DQ151">
            <v>952</v>
          </cell>
          <cell r="DR151">
            <v>121</v>
          </cell>
          <cell r="DS151" t="str">
            <v/>
          </cell>
          <cell r="DT151" t="str">
            <v>Library of Things</v>
          </cell>
          <cell r="DU151" t="str">
            <v/>
          </cell>
          <cell r="DV151" t="str">
            <v/>
          </cell>
          <cell r="DW151" t="str">
            <v/>
          </cell>
          <cell r="DX151" t="str">
            <v/>
          </cell>
          <cell r="DY151">
            <v>0</v>
          </cell>
          <cell r="DZ151">
            <v>5</v>
          </cell>
          <cell r="EA151">
            <v>50</v>
          </cell>
          <cell r="EB151">
            <v>55</v>
          </cell>
          <cell r="EC151">
            <v>73</v>
          </cell>
          <cell r="ED151">
            <v>285099</v>
          </cell>
          <cell r="EE151">
            <v>0.1200215</v>
          </cell>
          <cell r="EF151">
            <v>5</v>
          </cell>
          <cell r="EG151" t="str">
            <v/>
          </cell>
          <cell r="EH151">
            <v>73</v>
          </cell>
          <cell r="EI151">
            <v>1803</v>
          </cell>
          <cell r="EJ151">
            <v>84107</v>
          </cell>
          <cell r="EK151">
            <v>37548</v>
          </cell>
          <cell r="EL151" t="str">
            <v/>
          </cell>
          <cell r="EM151" t="str">
            <v/>
          </cell>
          <cell r="EN151" t="str">
            <v/>
          </cell>
          <cell r="EO151" t="str">
            <v>Categorized ILL Transactions</v>
          </cell>
          <cell r="EP151">
            <v>9599</v>
          </cell>
          <cell r="EQ151">
            <v>16188</v>
          </cell>
          <cell r="ER151">
            <v>229</v>
          </cell>
          <cell r="ES151">
            <v>198</v>
          </cell>
          <cell r="ET151" t="str">
            <v/>
          </cell>
          <cell r="EU151" t="str">
            <v/>
          </cell>
          <cell r="EV151">
            <v>9828</v>
          </cell>
          <cell r="EW151">
            <v>16386</v>
          </cell>
          <cell r="EX151" t="str">
            <v/>
          </cell>
          <cell r="EY151" t="str">
            <v/>
          </cell>
          <cell r="EZ151">
            <v>3158</v>
          </cell>
          <cell r="FA151">
            <v>1837</v>
          </cell>
          <cell r="FB151">
            <v>4995</v>
          </cell>
          <cell r="FC151" t="str">
            <v>Actual Count</v>
          </cell>
          <cell r="FD151">
            <v>898</v>
          </cell>
          <cell r="FE151" t="str">
            <v>Actual Count</v>
          </cell>
          <cell r="FF151">
            <v>27992</v>
          </cell>
          <cell r="FG151" t="str">
            <v>Actual Count</v>
          </cell>
          <cell r="FH151">
            <v>1615</v>
          </cell>
          <cell r="FI151" t="str">
            <v>0</v>
          </cell>
          <cell r="FJ151" t="str">
            <v/>
          </cell>
          <cell r="FK151">
            <v>22073</v>
          </cell>
          <cell r="FL151" t="str">
            <v/>
          </cell>
          <cell r="FM151" t="str">
            <v/>
          </cell>
          <cell r="FN151">
            <v>0</v>
          </cell>
          <cell r="FO151">
            <v>2318</v>
          </cell>
          <cell r="FP151">
            <v>45</v>
          </cell>
          <cell r="FQ151">
            <v>2363</v>
          </cell>
          <cell r="FR151">
            <v>4502</v>
          </cell>
          <cell r="FS151">
            <v>3644</v>
          </cell>
          <cell r="FT151">
            <v>7</v>
          </cell>
          <cell r="FU151">
            <v>8153</v>
          </cell>
          <cell r="FV151">
            <v>1033</v>
          </cell>
          <cell r="FW151">
            <v>10516</v>
          </cell>
          <cell r="FX151">
            <v>92260</v>
          </cell>
          <cell r="FY151">
            <v>94623</v>
          </cell>
          <cell r="FZ151">
            <v>112</v>
          </cell>
          <cell r="GA151">
            <v>30</v>
          </cell>
          <cell r="GB151">
            <v>97</v>
          </cell>
          <cell r="GC151">
            <v>239</v>
          </cell>
          <cell r="GD151">
            <v>3043</v>
          </cell>
          <cell r="GE151">
            <v>231</v>
          </cell>
          <cell r="GF151">
            <v>1935</v>
          </cell>
          <cell r="GG151">
            <v>5209</v>
          </cell>
          <cell r="GH151">
            <v>7</v>
          </cell>
          <cell r="GI151">
            <v>6</v>
          </cell>
          <cell r="GJ151" t="str">
            <v/>
          </cell>
          <cell r="GK151" t="str">
            <v>Cheryl</v>
          </cell>
          <cell r="GL151" t="str">
            <v>Korinek</v>
          </cell>
          <cell r="GM151" t="str">
            <v>4822 Edgeway Dr</v>
          </cell>
          <cell r="GN151" t="str">
            <v>West Bend</v>
          </cell>
          <cell r="GO151" t="str">
            <v>53095</v>
          </cell>
          <cell r="GP151" t="str">
            <v>wbkorineks@charter.net</v>
          </cell>
          <cell r="GQ151" t="str">
            <v/>
          </cell>
          <cell r="GR151" t="str">
            <v>Vicky</v>
          </cell>
          <cell r="GS151" t="str">
            <v>Farr</v>
          </cell>
          <cell r="GT151" t="str">
            <v>414 Glen View Lane</v>
          </cell>
          <cell r="GU151" t="str">
            <v>Slinger</v>
          </cell>
          <cell r="GV151" t="str">
            <v>53086-9586</v>
          </cell>
          <cell r="GW151" t="str">
            <v>farrvicky@yahoo.com</v>
          </cell>
          <cell r="GX151" t="str">
            <v/>
          </cell>
          <cell r="GY151" t="str">
            <v>Linda</v>
          </cell>
          <cell r="GZ151" t="str">
            <v>Brandt</v>
          </cell>
          <cell r="HA151" t="str">
            <v>421 Hill View Drive</v>
          </cell>
          <cell r="HB151" t="str">
            <v>Slinger</v>
          </cell>
          <cell r="HC151" t="str">
            <v>53086-9586</v>
          </cell>
          <cell r="HD151" t="str">
            <v>linda@brandtprinting.com</v>
          </cell>
          <cell r="HE151" t="str">
            <v/>
          </cell>
          <cell r="HF151" t="str">
            <v>Marlyss</v>
          </cell>
          <cell r="HG151" t="str">
            <v>Thiel</v>
          </cell>
          <cell r="HH151" t="str">
            <v>601 Kettle Moraine Dr S</v>
          </cell>
          <cell r="HI151" t="str">
            <v>Slinger</v>
          </cell>
          <cell r="HJ151" t="str">
            <v>53086-9586</v>
          </cell>
          <cell r="HK151" t="str">
            <v>sunshine262@charter.net</v>
          </cell>
          <cell r="HL151" t="str">
            <v/>
          </cell>
          <cell r="HM151" t="str">
            <v>Holly</v>
          </cell>
          <cell r="HN151" t="str">
            <v>Koerner</v>
          </cell>
          <cell r="HO151" t="str">
            <v>6350 Hilltop Dr</v>
          </cell>
          <cell r="HP151" t="str">
            <v>Allenton</v>
          </cell>
          <cell r="HQ151" t="str">
            <v>53002</v>
          </cell>
          <cell r="HR151" t="str">
            <v>kfamilyonwheels@gmail.com</v>
          </cell>
          <cell r="HS151" t="str">
            <v/>
          </cell>
          <cell r="HT151" t="str">
            <v>Donna</v>
          </cell>
          <cell r="HU151" t="str">
            <v>Moldenhauer</v>
          </cell>
          <cell r="HV151" t="str">
            <v>549 Slinger Rd Unit 1</v>
          </cell>
          <cell r="HW151" t="str">
            <v>Slinger</v>
          </cell>
          <cell r="HX151" t="str">
            <v>53086-9586</v>
          </cell>
          <cell r="HY151" t="str">
            <v>moldenhauer.donna@gmail.com</v>
          </cell>
          <cell r="HZ151" t="str">
            <v/>
          </cell>
          <cell r="IA151" t="str">
            <v>Beth</v>
          </cell>
          <cell r="IB151" t="str">
            <v>Lighthizer</v>
          </cell>
          <cell r="IC151" t="str">
            <v>750 St. Paul Dr.</v>
          </cell>
          <cell r="ID151" t="str">
            <v>Slinger</v>
          </cell>
          <cell r="IE151" t="str">
            <v>53086-9586</v>
          </cell>
          <cell r="IF151" t="str">
            <v>blighty1054@gmail.com</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cell r="IV151" t="str">
            <v/>
          </cell>
          <cell r="IW151" t="str">
            <v/>
          </cell>
          <cell r="IX151" t="str">
            <v/>
          </cell>
          <cell r="IY151" t="str">
            <v/>
          </cell>
          <cell r="IZ151" t="str">
            <v/>
          </cell>
          <cell r="JA151" t="str">
            <v/>
          </cell>
          <cell r="JB151" t="str">
            <v/>
          </cell>
          <cell r="JC151" t="str">
            <v/>
          </cell>
          <cell r="JD151" t="str">
            <v/>
          </cell>
          <cell r="JE151" t="str">
            <v/>
          </cell>
          <cell r="JF151" t="str">
            <v/>
          </cell>
          <cell r="JG151" t="str">
            <v/>
          </cell>
          <cell r="JH151" t="str">
            <v/>
          </cell>
          <cell r="JI151" t="str">
            <v/>
          </cell>
          <cell r="JJ151" t="str">
            <v/>
          </cell>
          <cell r="JK151" t="str">
            <v/>
          </cell>
          <cell r="JL151" t="str">
            <v/>
          </cell>
          <cell r="JM151" t="str">
            <v/>
          </cell>
          <cell r="JN151" t="str">
            <v/>
          </cell>
          <cell r="JO151" t="str">
            <v/>
          </cell>
          <cell r="JP151" t="str">
            <v/>
          </cell>
          <cell r="JQ151" t="str">
            <v/>
          </cell>
          <cell r="JR151" t="str">
            <v/>
          </cell>
          <cell r="JS151" t="str">
            <v/>
          </cell>
          <cell r="JT151" t="str">
            <v/>
          </cell>
          <cell r="JU151" t="str">
            <v/>
          </cell>
          <cell r="JV151" t="str">
            <v/>
          </cell>
          <cell r="JW151" t="str">
            <v/>
          </cell>
          <cell r="JX151" t="str">
            <v/>
          </cell>
          <cell r="JY151" t="str">
            <v/>
          </cell>
          <cell r="JZ151" t="str">
            <v/>
          </cell>
          <cell r="KA151" t="str">
            <v/>
          </cell>
          <cell r="KB151" t="str">
            <v/>
          </cell>
          <cell r="KC151" t="str">
            <v/>
          </cell>
          <cell r="KD151" t="str">
            <v/>
          </cell>
          <cell r="KE151" t="str">
            <v/>
          </cell>
          <cell r="KF151" t="str">
            <v/>
          </cell>
          <cell r="KG151" t="str">
            <v/>
          </cell>
          <cell r="KH151" t="str">
            <v/>
          </cell>
          <cell r="KI151" t="str">
            <v/>
          </cell>
          <cell r="KJ151" t="str">
            <v/>
          </cell>
          <cell r="KK151" t="str">
            <v/>
          </cell>
          <cell r="KL151" t="str">
            <v/>
          </cell>
          <cell r="KM151" t="str">
            <v/>
          </cell>
          <cell r="KN151" t="str">
            <v/>
          </cell>
          <cell r="KO151" t="str">
            <v/>
          </cell>
          <cell r="KP151" t="str">
            <v/>
          </cell>
          <cell r="KQ151" t="str">
            <v/>
          </cell>
          <cell r="KR151" t="str">
            <v/>
          </cell>
          <cell r="KS151" t="str">
            <v/>
          </cell>
          <cell r="KT151" t="str">
            <v/>
          </cell>
          <cell r="KU151" t="str">
            <v/>
          </cell>
          <cell r="KV151" t="str">
            <v/>
          </cell>
          <cell r="KW151" t="str">
            <v/>
          </cell>
          <cell r="KX151" t="str">
            <v/>
          </cell>
          <cell r="KY151">
            <v>7</v>
          </cell>
          <cell r="KZ151" t="str">
            <v>Village</v>
          </cell>
          <cell r="LA151" t="str">
            <v>Slinger</v>
          </cell>
          <cell r="LB151">
            <v>156000</v>
          </cell>
          <cell r="LC151" t="str">
            <v/>
          </cell>
          <cell r="LD151" t="str">
            <v/>
          </cell>
          <cell r="LE151" t="str">
            <v/>
          </cell>
          <cell r="LF151" t="str">
            <v/>
          </cell>
          <cell r="LG151" t="str">
            <v/>
          </cell>
          <cell r="LH151" t="str">
            <v/>
          </cell>
          <cell r="LI151" t="str">
            <v/>
          </cell>
          <cell r="LJ151" t="str">
            <v/>
          </cell>
          <cell r="LK151" t="str">
            <v/>
          </cell>
          <cell r="LL151" t="str">
            <v/>
          </cell>
          <cell r="LM151" t="str">
            <v/>
          </cell>
          <cell r="LN151" t="str">
            <v/>
          </cell>
          <cell r="LO151" t="str">
            <v/>
          </cell>
          <cell r="LP151" t="str">
            <v/>
          </cell>
          <cell r="LQ151" t="str">
            <v/>
          </cell>
          <cell r="LR151" t="str">
            <v/>
          </cell>
          <cell r="LS151" t="str">
            <v/>
          </cell>
          <cell r="LT151" t="str">
            <v/>
          </cell>
          <cell r="LU151">
            <v>156000</v>
          </cell>
          <cell r="LV151">
            <v>163505</v>
          </cell>
          <cell r="LW151" t="str">
            <v>Dodge</v>
          </cell>
          <cell r="LX151">
            <v>737</v>
          </cell>
          <cell r="LY151" t="str">
            <v/>
          </cell>
          <cell r="LZ151" t="str">
            <v/>
          </cell>
          <cell r="MA151" t="str">
            <v/>
          </cell>
          <cell r="MB151" t="str">
            <v/>
          </cell>
          <cell r="MC151" t="str">
            <v/>
          </cell>
          <cell r="MD151" t="str">
            <v/>
          </cell>
          <cell r="ME151" t="str">
            <v/>
          </cell>
          <cell r="MF151" t="str">
            <v/>
          </cell>
          <cell r="MG151" t="str">
            <v/>
          </cell>
          <cell r="MH151" t="str">
            <v/>
          </cell>
          <cell r="MI151" t="str">
            <v/>
          </cell>
          <cell r="MJ151" t="str">
            <v/>
          </cell>
          <cell r="MK151" t="str">
            <v/>
          </cell>
          <cell r="ML151" t="str">
            <v/>
          </cell>
          <cell r="MM151" t="str">
            <v/>
          </cell>
          <cell r="MN151" t="str">
            <v/>
          </cell>
          <cell r="MO151" t="str">
            <v/>
          </cell>
          <cell r="MP151" t="str">
            <v/>
          </cell>
          <cell r="MQ151">
            <v>737</v>
          </cell>
          <cell r="MR151" t="str">
            <v/>
          </cell>
          <cell r="MS151">
            <v>0</v>
          </cell>
          <cell r="MT151" t="str">
            <v/>
          </cell>
          <cell r="MU151" t="str">
            <v/>
          </cell>
          <cell r="MV151" t="str">
            <v/>
          </cell>
          <cell r="MW151" t="str">
            <v/>
          </cell>
          <cell r="MX151" t="str">
            <v/>
          </cell>
          <cell r="MY151" t="str">
            <v/>
          </cell>
          <cell r="MZ151" t="str">
            <v/>
          </cell>
          <cell r="NA151" t="str">
            <v/>
          </cell>
          <cell r="NB151" t="str">
            <v/>
          </cell>
          <cell r="NC151">
            <v>0</v>
          </cell>
          <cell r="ND151" t="str">
            <v/>
          </cell>
          <cell r="NE151" t="str">
            <v/>
          </cell>
          <cell r="NF151">
            <v>0</v>
          </cell>
          <cell r="NG151" t="str">
            <v/>
          </cell>
          <cell r="NH151" t="str">
            <v/>
          </cell>
          <cell r="NI151" t="str">
            <v/>
          </cell>
          <cell r="NJ151" t="str">
            <v/>
          </cell>
          <cell r="NK151" t="str">
            <v/>
          </cell>
          <cell r="NL151" t="str">
            <v/>
          </cell>
          <cell r="NM151" t="str">
            <v/>
          </cell>
          <cell r="NN151" t="str">
            <v/>
          </cell>
          <cell r="NO151" t="str">
            <v/>
          </cell>
          <cell r="NP151">
            <v>0</v>
          </cell>
          <cell r="NQ151" t="str">
            <v/>
          </cell>
          <cell r="NR151" t="str">
            <v/>
          </cell>
          <cell r="NS151" t="str">
            <v/>
          </cell>
          <cell r="NT151" t="str">
            <v/>
          </cell>
          <cell r="NU151" t="str">
            <v/>
          </cell>
          <cell r="NV151" t="str">
            <v/>
          </cell>
          <cell r="NW151" t="str">
            <v/>
          </cell>
          <cell r="NX151" t="str">
            <v/>
          </cell>
          <cell r="NY151" t="str">
            <v/>
          </cell>
          <cell r="NZ151" t="str">
            <v/>
          </cell>
          <cell r="OA151">
            <v>39027</v>
          </cell>
          <cell r="OB151">
            <v>359269</v>
          </cell>
        </row>
        <row r="152">
          <cell r="BM152" t="str">
            <v>WI0318</v>
          </cell>
          <cell r="BN152" t="str">
            <v/>
          </cell>
          <cell r="BO152" t="str">
            <v/>
          </cell>
          <cell r="BP152" t="str">
            <v>03</v>
          </cell>
          <cell r="BQ152" t="str">
            <v>WI</v>
          </cell>
          <cell r="BR152" t="str">
            <v/>
          </cell>
          <cell r="BS152" t="str">
            <v/>
          </cell>
          <cell r="BT152" t="str">
            <v>2019</v>
          </cell>
          <cell r="BU152" t="str">
            <v/>
          </cell>
          <cell r="BV152">
            <v>1</v>
          </cell>
          <cell r="BW152" t="str">
            <v/>
          </cell>
          <cell r="BX152" t="str">
            <v/>
          </cell>
          <cell r="BY152" t="str">
            <v/>
          </cell>
          <cell r="BZ152" t="str">
            <v/>
          </cell>
          <cell r="CA152" t="str">
            <v>Mid-Wisconsin Federated Library System</v>
          </cell>
          <cell r="CB152" t="str">
            <v>Theresa Public Library</v>
          </cell>
          <cell r="CC152" t="str">
            <v>Mrs.</v>
          </cell>
          <cell r="CD152" t="str">
            <v>Mary Alice</v>
          </cell>
          <cell r="CE152" t="str">
            <v>Bodden</v>
          </cell>
          <cell r="CF152" t="str">
            <v>mabodden@monarchlibraries.org</v>
          </cell>
          <cell r="CG152" t="str">
            <v/>
          </cell>
          <cell r="CH152" t="str">
            <v/>
          </cell>
          <cell r="CI152" t="str">
            <v/>
          </cell>
          <cell r="CJ152" t="str">
            <v/>
          </cell>
          <cell r="CK152" t="str">
            <v/>
          </cell>
          <cell r="CL152" t="str">
            <v/>
          </cell>
          <cell r="CM152" t="str">
            <v>290 Mayville St.</v>
          </cell>
          <cell r="CN152" t="str">
            <v>290 Mayville St.</v>
          </cell>
          <cell r="CO152" t="str">
            <v>Theresa</v>
          </cell>
          <cell r="CP152" t="str">
            <v>53091</v>
          </cell>
          <cell r="CQ152" t="str">
            <v>0307</v>
          </cell>
          <cell r="CR152" t="str">
            <v>Dodge</v>
          </cell>
          <cell r="CS152" t="str">
            <v>WI</v>
          </cell>
          <cell r="CT152" t="str">
            <v>(920)488-2342</v>
          </cell>
          <cell r="CU152" t="str">
            <v/>
          </cell>
          <cell r="CV152" t="str">
            <v/>
          </cell>
          <cell r="CW152" t="str">
            <v>(920)488-2342</v>
          </cell>
          <cell r="CX152">
            <v>3000</v>
          </cell>
          <cell r="CY152">
            <v>0</v>
          </cell>
          <cell r="CZ152" t="str">
            <v>CE</v>
          </cell>
          <cell r="DA152">
            <v>35</v>
          </cell>
          <cell r="DB152">
            <v>33</v>
          </cell>
          <cell r="DC152">
            <v>32</v>
          </cell>
          <cell r="DD152">
            <v>52</v>
          </cell>
          <cell r="DE152">
            <v>19</v>
          </cell>
          <cell r="DF152">
            <v>1763</v>
          </cell>
          <cell r="DG152">
            <v>1155</v>
          </cell>
          <cell r="DH152">
            <v>608</v>
          </cell>
          <cell r="DI152">
            <v>22680</v>
          </cell>
          <cell r="DJ152">
            <v>1280</v>
          </cell>
          <cell r="DK152">
            <v>155074</v>
          </cell>
          <cell r="DL152">
            <v>922</v>
          </cell>
          <cell r="DM152">
            <v>61</v>
          </cell>
          <cell r="DN152">
            <v>88713</v>
          </cell>
          <cell r="DO152">
            <v>3520</v>
          </cell>
          <cell r="DP152">
            <v>372</v>
          </cell>
          <cell r="DQ152">
            <v>952</v>
          </cell>
          <cell r="DR152">
            <v>344</v>
          </cell>
          <cell r="DS152" t="str">
            <v/>
          </cell>
          <cell r="DT152" t="str">
            <v>kits, toys, puzzles</v>
          </cell>
          <cell r="DU152" t="str">
            <v/>
          </cell>
          <cell r="DV152" t="str">
            <v/>
          </cell>
          <cell r="DW152" t="str">
            <v/>
          </cell>
          <cell r="DX152" t="str">
            <v/>
          </cell>
          <cell r="DY152">
            <v>0</v>
          </cell>
          <cell r="DZ152">
            <v>2</v>
          </cell>
          <cell r="EA152">
            <v>50</v>
          </cell>
          <cell r="EB152">
            <v>52</v>
          </cell>
          <cell r="EC152">
            <v>55</v>
          </cell>
          <cell r="ED152">
            <v>272312</v>
          </cell>
          <cell r="EE152">
            <v>8.3286799999999994E-2</v>
          </cell>
          <cell r="EF152">
            <v>2</v>
          </cell>
          <cell r="EG152" t="str">
            <v/>
          </cell>
          <cell r="EH152">
            <v>55</v>
          </cell>
          <cell r="EI152">
            <v>1713</v>
          </cell>
          <cell r="EJ152">
            <v>19910</v>
          </cell>
          <cell r="EK152">
            <v>7691</v>
          </cell>
          <cell r="EL152" t="str">
            <v/>
          </cell>
          <cell r="EM152" t="str">
            <v/>
          </cell>
          <cell r="EN152" t="str">
            <v/>
          </cell>
          <cell r="EO152" t="str">
            <v>Categorized ILL Transactions</v>
          </cell>
          <cell r="EP152">
            <v>5323</v>
          </cell>
          <cell r="EQ152">
            <v>3077</v>
          </cell>
          <cell r="ER152">
            <v>348</v>
          </cell>
          <cell r="ES152">
            <v>219</v>
          </cell>
          <cell r="ET152" t="str">
            <v/>
          </cell>
          <cell r="EU152" t="str">
            <v/>
          </cell>
          <cell r="EV152">
            <v>5671</v>
          </cell>
          <cell r="EW152">
            <v>3296</v>
          </cell>
          <cell r="EX152" t="str">
            <v/>
          </cell>
          <cell r="EY152" t="str">
            <v/>
          </cell>
          <cell r="EZ152">
            <v>819</v>
          </cell>
          <cell r="FA152">
            <v>54</v>
          </cell>
          <cell r="FB152">
            <v>873</v>
          </cell>
          <cell r="FC152" t="str">
            <v>Survey Week(s)</v>
          </cell>
          <cell r="FD152">
            <v>2392</v>
          </cell>
          <cell r="FE152" t="str">
            <v>Survey Week(s)</v>
          </cell>
          <cell r="FF152">
            <v>8632</v>
          </cell>
          <cell r="FG152" t="str">
            <v>Actual Count</v>
          </cell>
          <cell r="FH152">
            <v>922</v>
          </cell>
          <cell r="FI152" t="str">
            <v>1</v>
          </cell>
          <cell r="FJ152">
            <v>225</v>
          </cell>
          <cell r="FK152">
            <v>39633</v>
          </cell>
          <cell r="FL152" t="str">
            <v/>
          </cell>
          <cell r="FM152" t="str">
            <v/>
          </cell>
          <cell r="FN152">
            <v>0</v>
          </cell>
          <cell r="FO152">
            <v>17</v>
          </cell>
          <cell r="FP152">
            <v>32</v>
          </cell>
          <cell r="FQ152">
            <v>49</v>
          </cell>
          <cell r="FR152">
            <v>455</v>
          </cell>
          <cell r="FS152">
            <v>201</v>
          </cell>
          <cell r="FT152">
            <v>0</v>
          </cell>
          <cell r="FU152">
            <v>656</v>
          </cell>
          <cell r="FV152">
            <v>98</v>
          </cell>
          <cell r="FW152">
            <v>705</v>
          </cell>
          <cell r="FX152">
            <v>20566</v>
          </cell>
          <cell r="FY152">
            <v>20615</v>
          </cell>
          <cell r="FZ152">
            <v>22</v>
          </cell>
          <cell r="GA152">
            <v>2</v>
          </cell>
          <cell r="GB152">
            <v>12</v>
          </cell>
          <cell r="GC152">
            <v>36</v>
          </cell>
          <cell r="GD152">
            <v>308</v>
          </cell>
          <cell r="GE152">
            <v>17</v>
          </cell>
          <cell r="GF152">
            <v>105</v>
          </cell>
          <cell r="GG152">
            <v>430</v>
          </cell>
          <cell r="GH152">
            <v>5</v>
          </cell>
          <cell r="GI152">
            <v>5</v>
          </cell>
          <cell r="GJ152" t="str">
            <v>Ms.</v>
          </cell>
          <cell r="GK152" t="str">
            <v>Diane</v>
          </cell>
          <cell r="GL152" t="str">
            <v>Steger</v>
          </cell>
          <cell r="GM152" t="str">
            <v>W783 West Bend Rd</v>
          </cell>
          <cell r="GN152" t="str">
            <v>Theresa</v>
          </cell>
          <cell r="GO152" t="str">
            <v>53091</v>
          </cell>
          <cell r="GP152" t="str">
            <v>steger24@gmail.com</v>
          </cell>
          <cell r="GQ152" t="str">
            <v>Ms.</v>
          </cell>
          <cell r="GR152" t="str">
            <v>Angela</v>
          </cell>
          <cell r="GS152" t="str">
            <v>Anderson</v>
          </cell>
          <cell r="GT152" t="str">
            <v>306 N. Milwuakee St.</v>
          </cell>
          <cell r="GU152" t="str">
            <v>Theresa</v>
          </cell>
          <cell r="GV152" t="str">
            <v>53091</v>
          </cell>
          <cell r="GW152" t="str">
            <v>acanders@charter.net</v>
          </cell>
          <cell r="GX152" t="str">
            <v>Ms.</v>
          </cell>
          <cell r="GY152" t="str">
            <v>Kristine</v>
          </cell>
          <cell r="GZ152" t="str">
            <v>Groeschel</v>
          </cell>
          <cell r="HA152" t="str">
            <v>N8200 Hwy 175</v>
          </cell>
          <cell r="HB152" t="str">
            <v>Theresa</v>
          </cell>
          <cell r="HC152" t="str">
            <v>53091</v>
          </cell>
          <cell r="HD152" t="str">
            <v>jgro@nconnect.net</v>
          </cell>
          <cell r="HE152" t="str">
            <v>Mr.</v>
          </cell>
          <cell r="HF152" t="str">
            <v>Bob</v>
          </cell>
          <cell r="HG152" t="str">
            <v>Lloyd</v>
          </cell>
          <cell r="HH152" t="str">
            <v>422 S. Milwuakee St</v>
          </cell>
          <cell r="HI152" t="str">
            <v>Theresa</v>
          </cell>
          <cell r="HJ152" t="str">
            <v>53091</v>
          </cell>
          <cell r="HK152" t="str">
            <v>blloyd@lomira.k12.wi.us</v>
          </cell>
          <cell r="HL152" t="str">
            <v>Mr.</v>
          </cell>
          <cell r="HM152" t="str">
            <v>Jody</v>
          </cell>
          <cell r="HN152" t="str">
            <v>Steger</v>
          </cell>
          <cell r="HO152" t="str">
            <v>205 Menominee St</v>
          </cell>
          <cell r="HP152" t="str">
            <v>Theresa</v>
          </cell>
          <cell r="HQ152" t="str">
            <v>53091</v>
          </cell>
          <cell r="HR152" t="str">
            <v>jsteger@mayvillecity.com</v>
          </cell>
          <cell r="HS152" t="str">
            <v>Ms.</v>
          </cell>
          <cell r="HT152" t="str">
            <v>Elizabeth</v>
          </cell>
          <cell r="HU152" t="str">
            <v>Schmidt</v>
          </cell>
          <cell r="HV152" t="str">
            <v>N8133 Doyle RD</v>
          </cell>
          <cell r="HW152" t="str">
            <v>Theresa</v>
          </cell>
          <cell r="HX152" t="str">
            <v>53091</v>
          </cell>
          <cell r="HY152" t="str">
            <v>bet.schmidt41@gmail.com</v>
          </cell>
          <cell r="HZ152" t="str">
            <v>Mr.</v>
          </cell>
          <cell r="IA152" t="str">
            <v>Allen</v>
          </cell>
          <cell r="IB152" t="str">
            <v>Norem</v>
          </cell>
          <cell r="IC152" t="str">
            <v>110 Kandy St</v>
          </cell>
          <cell r="ID152" t="str">
            <v>Theresa</v>
          </cell>
          <cell r="IE152" t="str">
            <v>53091</v>
          </cell>
          <cell r="IF152" t="str">
            <v>ajnorem@gmail.com</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cell r="IV152" t="str">
            <v/>
          </cell>
          <cell r="IW152" t="str">
            <v/>
          </cell>
          <cell r="IX152" t="str">
            <v/>
          </cell>
          <cell r="IY152" t="str">
            <v/>
          </cell>
          <cell r="IZ152" t="str">
            <v/>
          </cell>
          <cell r="JA152" t="str">
            <v/>
          </cell>
          <cell r="JB152" t="str">
            <v/>
          </cell>
          <cell r="JC152" t="str">
            <v/>
          </cell>
          <cell r="JD152" t="str">
            <v/>
          </cell>
          <cell r="JE152" t="str">
            <v/>
          </cell>
          <cell r="JF152" t="str">
            <v/>
          </cell>
          <cell r="JG152" t="str">
            <v/>
          </cell>
          <cell r="JH152" t="str">
            <v/>
          </cell>
          <cell r="JI152" t="str">
            <v/>
          </cell>
          <cell r="JJ152" t="str">
            <v/>
          </cell>
          <cell r="JK152" t="str">
            <v/>
          </cell>
          <cell r="JL152" t="str">
            <v/>
          </cell>
          <cell r="JM152" t="str">
            <v/>
          </cell>
          <cell r="JN152" t="str">
            <v/>
          </cell>
          <cell r="JO152" t="str">
            <v/>
          </cell>
          <cell r="JP152" t="str">
            <v/>
          </cell>
          <cell r="JQ152" t="str">
            <v/>
          </cell>
          <cell r="JR152" t="str">
            <v/>
          </cell>
          <cell r="JS152" t="str">
            <v/>
          </cell>
          <cell r="JT152" t="str">
            <v/>
          </cell>
          <cell r="JU152" t="str">
            <v/>
          </cell>
          <cell r="JV152" t="str">
            <v/>
          </cell>
          <cell r="JW152" t="str">
            <v/>
          </cell>
          <cell r="JX152" t="str">
            <v/>
          </cell>
          <cell r="JY152" t="str">
            <v/>
          </cell>
          <cell r="JZ152" t="str">
            <v/>
          </cell>
          <cell r="KA152" t="str">
            <v/>
          </cell>
          <cell r="KB152" t="str">
            <v/>
          </cell>
          <cell r="KC152" t="str">
            <v/>
          </cell>
          <cell r="KD152" t="str">
            <v/>
          </cell>
          <cell r="KE152" t="str">
            <v/>
          </cell>
          <cell r="KF152" t="str">
            <v/>
          </cell>
          <cell r="KG152" t="str">
            <v/>
          </cell>
          <cell r="KH152" t="str">
            <v/>
          </cell>
          <cell r="KI152" t="str">
            <v/>
          </cell>
          <cell r="KJ152" t="str">
            <v/>
          </cell>
          <cell r="KK152" t="str">
            <v/>
          </cell>
          <cell r="KL152" t="str">
            <v/>
          </cell>
          <cell r="KM152" t="str">
            <v/>
          </cell>
          <cell r="KN152" t="str">
            <v/>
          </cell>
          <cell r="KO152" t="str">
            <v/>
          </cell>
          <cell r="KP152" t="str">
            <v/>
          </cell>
          <cell r="KQ152" t="str">
            <v/>
          </cell>
          <cell r="KR152" t="str">
            <v/>
          </cell>
          <cell r="KS152" t="str">
            <v/>
          </cell>
          <cell r="KT152" t="str">
            <v/>
          </cell>
          <cell r="KU152" t="str">
            <v/>
          </cell>
          <cell r="KV152" t="str">
            <v/>
          </cell>
          <cell r="KW152" t="str">
            <v/>
          </cell>
          <cell r="KX152" t="str">
            <v/>
          </cell>
          <cell r="KY152">
            <v>7</v>
          </cell>
          <cell r="KZ152" t="str">
            <v>Village</v>
          </cell>
          <cell r="LA152" t="str">
            <v>Theresa Village</v>
          </cell>
          <cell r="LB152">
            <v>31289</v>
          </cell>
          <cell r="LC152" t="str">
            <v>Town</v>
          </cell>
          <cell r="LD152" t="str">
            <v>Theresa Town</v>
          </cell>
          <cell r="LE152">
            <v>31289</v>
          </cell>
          <cell r="LF152" t="str">
            <v/>
          </cell>
          <cell r="LG152" t="str">
            <v/>
          </cell>
          <cell r="LH152" t="str">
            <v/>
          </cell>
          <cell r="LI152" t="str">
            <v/>
          </cell>
          <cell r="LJ152" t="str">
            <v/>
          </cell>
          <cell r="LK152" t="str">
            <v/>
          </cell>
          <cell r="LL152" t="str">
            <v/>
          </cell>
          <cell r="LM152" t="str">
            <v/>
          </cell>
          <cell r="LN152" t="str">
            <v/>
          </cell>
          <cell r="LO152" t="str">
            <v/>
          </cell>
          <cell r="LP152" t="str">
            <v/>
          </cell>
          <cell r="LQ152" t="str">
            <v/>
          </cell>
          <cell r="LR152" t="str">
            <v/>
          </cell>
          <cell r="LS152" t="str">
            <v/>
          </cell>
          <cell r="LT152" t="str">
            <v/>
          </cell>
          <cell r="LU152">
            <v>62578</v>
          </cell>
          <cell r="LV152">
            <v>2288</v>
          </cell>
          <cell r="LW152" t="str">
            <v>Washington</v>
          </cell>
          <cell r="LX152">
            <v>1394</v>
          </cell>
          <cell r="LY152" t="str">
            <v/>
          </cell>
          <cell r="LZ152" t="str">
            <v/>
          </cell>
          <cell r="MA152" t="str">
            <v/>
          </cell>
          <cell r="MB152" t="str">
            <v/>
          </cell>
          <cell r="MC152" t="str">
            <v/>
          </cell>
          <cell r="MD152" t="str">
            <v/>
          </cell>
          <cell r="ME152" t="str">
            <v/>
          </cell>
          <cell r="MF152" t="str">
            <v/>
          </cell>
          <cell r="MG152" t="str">
            <v/>
          </cell>
          <cell r="MH152" t="str">
            <v/>
          </cell>
          <cell r="MI152" t="str">
            <v/>
          </cell>
          <cell r="MJ152" t="str">
            <v/>
          </cell>
          <cell r="MK152" t="str">
            <v/>
          </cell>
          <cell r="ML152" t="str">
            <v/>
          </cell>
          <cell r="MM152" t="str">
            <v/>
          </cell>
          <cell r="MN152" t="str">
            <v/>
          </cell>
          <cell r="MO152" t="str">
            <v/>
          </cell>
          <cell r="MP152" t="str">
            <v/>
          </cell>
          <cell r="MQ152">
            <v>1394</v>
          </cell>
          <cell r="MR152" t="str">
            <v/>
          </cell>
          <cell r="MS152">
            <v>0</v>
          </cell>
          <cell r="MT152" t="str">
            <v/>
          </cell>
          <cell r="MU152">
            <v>0</v>
          </cell>
          <cell r="MV152" t="str">
            <v/>
          </cell>
          <cell r="MW152">
            <v>0</v>
          </cell>
          <cell r="MX152" t="str">
            <v/>
          </cell>
          <cell r="MY152">
            <v>0</v>
          </cell>
          <cell r="MZ152">
            <v>0</v>
          </cell>
          <cell r="NA152" t="str">
            <v/>
          </cell>
          <cell r="NB152">
            <v>0</v>
          </cell>
          <cell r="NC152">
            <v>0</v>
          </cell>
          <cell r="ND152" t="str">
            <v/>
          </cell>
          <cell r="NE152" t="str">
            <v/>
          </cell>
          <cell r="NF152">
            <v>0</v>
          </cell>
          <cell r="NG152" t="str">
            <v/>
          </cell>
          <cell r="NH152" t="str">
            <v/>
          </cell>
          <cell r="NI152" t="str">
            <v/>
          </cell>
          <cell r="NJ152" t="str">
            <v/>
          </cell>
          <cell r="NK152" t="str">
            <v/>
          </cell>
          <cell r="NL152" t="str">
            <v/>
          </cell>
          <cell r="NM152" t="str">
            <v/>
          </cell>
          <cell r="NN152" t="str">
            <v/>
          </cell>
          <cell r="NO152" t="str">
            <v/>
          </cell>
          <cell r="NP152">
            <v>0</v>
          </cell>
          <cell r="NQ152" t="str">
            <v/>
          </cell>
          <cell r="NR152">
            <v>0</v>
          </cell>
          <cell r="NS152" t="str">
            <v/>
          </cell>
          <cell r="NT152" t="str">
            <v/>
          </cell>
          <cell r="NU152" t="str">
            <v/>
          </cell>
          <cell r="NV152" t="str">
            <v/>
          </cell>
          <cell r="NW152" t="str">
            <v/>
          </cell>
          <cell r="NX152" t="str">
            <v/>
          </cell>
          <cell r="NY152">
            <v>0</v>
          </cell>
          <cell r="NZ152">
            <v>0</v>
          </cell>
          <cell r="OA152">
            <v>9325</v>
          </cell>
          <cell r="OB152">
            <v>75585</v>
          </cell>
        </row>
        <row r="153">
          <cell r="BM153" t="str">
            <v>WI0385</v>
          </cell>
          <cell r="BN153" t="str">
            <v/>
          </cell>
          <cell r="BO153" t="str">
            <v/>
          </cell>
          <cell r="BP153" t="str">
            <v>03</v>
          </cell>
          <cell r="BQ153" t="str">
            <v>WI</v>
          </cell>
          <cell r="BR153" t="str">
            <v/>
          </cell>
          <cell r="BS153" t="str">
            <v/>
          </cell>
          <cell r="BT153" t="str">
            <v>2019</v>
          </cell>
          <cell r="BU153" t="str">
            <v/>
          </cell>
          <cell r="BV153">
            <v>2</v>
          </cell>
          <cell r="BW153" t="str">
            <v/>
          </cell>
          <cell r="BX153" t="str">
            <v/>
          </cell>
          <cell r="BY153" t="str">
            <v/>
          </cell>
          <cell r="BZ153" t="str">
            <v/>
          </cell>
          <cell r="CA153" t="str">
            <v>Eastern Shores Library System</v>
          </cell>
          <cell r="CB153" t="str">
            <v>U.S.S. Liberty Memorial Public Library</v>
          </cell>
          <cell r="CC153" t="str">
            <v>Mr</v>
          </cell>
          <cell r="CD153" t="str">
            <v>John</v>
          </cell>
          <cell r="CE153" t="str">
            <v>Hanson</v>
          </cell>
          <cell r="CF153" t="str">
            <v>jhanson4@esls.lib.wi.us</v>
          </cell>
          <cell r="CG153" t="str">
            <v/>
          </cell>
          <cell r="CH153" t="str">
            <v/>
          </cell>
          <cell r="CI153" t="str">
            <v/>
          </cell>
          <cell r="CJ153" t="str">
            <v/>
          </cell>
          <cell r="CK153" t="str">
            <v/>
          </cell>
          <cell r="CL153" t="str">
            <v/>
          </cell>
          <cell r="CM153" t="str">
            <v>1620 11th Ave.</v>
          </cell>
          <cell r="CN153" t="str">
            <v>1620 11th Ave.</v>
          </cell>
          <cell r="CO153" t="str">
            <v>Grafton</v>
          </cell>
          <cell r="CP153" t="str">
            <v>53024</v>
          </cell>
          <cell r="CQ153" t="str">
            <v>2404</v>
          </cell>
          <cell r="CR153" t="str">
            <v>Ozaukee</v>
          </cell>
          <cell r="CS153" t="str">
            <v>WI</v>
          </cell>
          <cell r="CT153" t="str">
            <v>(262)375-5315</v>
          </cell>
          <cell r="CU153" t="str">
            <v/>
          </cell>
          <cell r="CV153" t="str">
            <v/>
          </cell>
          <cell r="CW153" t="str">
            <v>(262)375-5317</v>
          </cell>
          <cell r="CX153">
            <v>26650</v>
          </cell>
          <cell r="CY153">
            <v>0</v>
          </cell>
          <cell r="CZ153" t="str">
            <v>CE</v>
          </cell>
          <cell r="DA153">
            <v>54</v>
          </cell>
          <cell r="DB153">
            <v>52</v>
          </cell>
          <cell r="DC153">
            <v>0</v>
          </cell>
          <cell r="DD153">
            <v>52</v>
          </cell>
          <cell r="DE153">
            <v>0</v>
          </cell>
          <cell r="DF153">
            <v>2808</v>
          </cell>
          <cell r="DG153">
            <v>2808</v>
          </cell>
          <cell r="DH153">
            <v>0</v>
          </cell>
          <cell r="DI153">
            <v>63631</v>
          </cell>
          <cell r="DJ153">
            <v>3167</v>
          </cell>
          <cell r="DK153">
            <v>155074</v>
          </cell>
          <cell r="DL153">
            <v>6794</v>
          </cell>
          <cell r="DM153">
            <v>233</v>
          </cell>
          <cell r="DN153">
            <v>88713</v>
          </cell>
          <cell r="DO153">
            <v>8041</v>
          </cell>
          <cell r="DP153">
            <v>681</v>
          </cell>
          <cell r="DQ153">
            <v>952</v>
          </cell>
          <cell r="DR153">
            <v>55</v>
          </cell>
          <cell r="DS153" t="str">
            <v/>
          </cell>
          <cell r="DT153" t="str">
            <v>telescope,kindle,laptop,cd player</v>
          </cell>
          <cell r="DU153" t="str">
            <v/>
          </cell>
          <cell r="DV153" t="str">
            <v/>
          </cell>
          <cell r="DW153" t="str">
            <v/>
          </cell>
          <cell r="DX153" t="str">
            <v/>
          </cell>
          <cell r="DY153">
            <v>1</v>
          </cell>
          <cell r="DZ153">
            <v>2</v>
          </cell>
          <cell r="EA153">
            <v>50</v>
          </cell>
          <cell r="EB153">
            <v>53</v>
          </cell>
          <cell r="EC153">
            <v>135</v>
          </cell>
          <cell r="ED153">
            <v>323448</v>
          </cell>
          <cell r="EE153">
            <v>0.19672709999999999</v>
          </cell>
          <cell r="EF153">
            <v>3</v>
          </cell>
          <cell r="EG153" t="str">
            <v/>
          </cell>
          <cell r="EH153">
            <v>135</v>
          </cell>
          <cell r="EI153">
            <v>4081</v>
          </cell>
          <cell r="EJ153">
            <v>172512</v>
          </cell>
          <cell r="EK153">
            <v>69401</v>
          </cell>
          <cell r="EL153" t="str">
            <v/>
          </cell>
          <cell r="EM153" t="str">
            <v/>
          </cell>
          <cell r="EN153" t="str">
            <v/>
          </cell>
          <cell r="EO153" t="str">
            <v>Categorized ILL Transactions</v>
          </cell>
          <cell r="EP153">
            <v>43960</v>
          </cell>
          <cell r="EQ153">
            <v>39344</v>
          </cell>
          <cell r="ER153">
            <v>228</v>
          </cell>
          <cell r="ES153">
            <v>109</v>
          </cell>
          <cell r="ET153" t="str">
            <v/>
          </cell>
          <cell r="EU153" t="str">
            <v/>
          </cell>
          <cell r="EV153">
            <v>44188</v>
          </cell>
          <cell r="EW153">
            <v>39453</v>
          </cell>
          <cell r="EX153" t="str">
            <v/>
          </cell>
          <cell r="EY153" t="str">
            <v/>
          </cell>
          <cell r="EZ153">
            <v>9893</v>
          </cell>
          <cell r="FA153">
            <v>784</v>
          </cell>
          <cell r="FB153">
            <v>10677</v>
          </cell>
          <cell r="FC153" t="str">
            <v>Did Not Collect</v>
          </cell>
          <cell r="FD153" t="str">
            <v/>
          </cell>
          <cell r="FE153" t="str">
            <v>Did Not Collect</v>
          </cell>
          <cell r="FF153" t="str">
            <v/>
          </cell>
          <cell r="FG153" t="str">
            <v>Actual Count</v>
          </cell>
          <cell r="FH153">
            <v>6036</v>
          </cell>
          <cell r="FI153" t="str">
            <v>0</v>
          </cell>
          <cell r="FJ153" t="str">
            <v/>
          </cell>
          <cell r="FK153">
            <v>100216</v>
          </cell>
          <cell r="FL153" t="str">
            <v/>
          </cell>
          <cell r="FM153" t="str">
            <v/>
          </cell>
          <cell r="FN153">
            <v>2196</v>
          </cell>
          <cell r="FO153">
            <v>2680</v>
          </cell>
          <cell r="FP153">
            <v>785</v>
          </cell>
          <cell r="FQ153">
            <v>5661</v>
          </cell>
          <cell r="FR153">
            <v>13262</v>
          </cell>
          <cell r="FS153">
            <v>11289</v>
          </cell>
          <cell r="FT153">
            <v>23</v>
          </cell>
          <cell r="FU153">
            <v>24574</v>
          </cell>
          <cell r="FV153">
            <v>1396</v>
          </cell>
          <cell r="FW153">
            <v>30235</v>
          </cell>
          <cell r="FX153">
            <v>197086</v>
          </cell>
          <cell r="FY153">
            <v>202747</v>
          </cell>
          <cell r="FZ153">
            <v>200</v>
          </cell>
          <cell r="GA153">
            <v>24</v>
          </cell>
          <cell r="GB153">
            <v>46</v>
          </cell>
          <cell r="GC153">
            <v>270</v>
          </cell>
          <cell r="GD153">
            <v>3582</v>
          </cell>
          <cell r="GE153">
            <v>66</v>
          </cell>
          <cell r="GF153">
            <v>966</v>
          </cell>
          <cell r="GG153">
            <v>4614</v>
          </cell>
          <cell r="GH153">
            <v>17</v>
          </cell>
          <cell r="GI153">
            <v>13</v>
          </cell>
          <cell r="GJ153" t="str">
            <v>Mr.</v>
          </cell>
          <cell r="GK153" t="str">
            <v>Charles</v>
          </cell>
          <cell r="GL153" t="str">
            <v>Kramer</v>
          </cell>
          <cell r="GM153" t="str">
            <v>582 High Knoll Dr.</v>
          </cell>
          <cell r="GN153" t="str">
            <v>Cedarburg</v>
          </cell>
          <cell r="GO153" t="str">
            <v>53012</v>
          </cell>
          <cell r="GP153" t="str">
            <v>chaswjd@gmail.com</v>
          </cell>
          <cell r="GQ153" t="str">
            <v>Mr.</v>
          </cell>
          <cell r="GR153" t="str">
            <v>Clark</v>
          </cell>
          <cell r="GS153" t="str">
            <v>Evans</v>
          </cell>
          <cell r="GT153" t="str">
            <v>1113 Vienna Ct.</v>
          </cell>
          <cell r="GU153" t="str">
            <v>Grafton</v>
          </cell>
          <cell r="GV153" t="str">
            <v>53024</v>
          </cell>
          <cell r="GW153" t="str">
            <v>a.clark.evans@gmail.com</v>
          </cell>
          <cell r="GX153" t="str">
            <v>Mr.</v>
          </cell>
          <cell r="GY153" t="str">
            <v>Jim</v>
          </cell>
          <cell r="GZ153" t="str">
            <v>Miller</v>
          </cell>
          <cell r="HA153" t="str">
            <v>751 9th Ave.</v>
          </cell>
          <cell r="HB153" t="str">
            <v>Grafton</v>
          </cell>
          <cell r="HC153" t="str">
            <v>53024</v>
          </cell>
          <cell r="HD153" t="str">
            <v>jimiller@wi.rr.com</v>
          </cell>
          <cell r="HE153" t="str">
            <v>Ms.</v>
          </cell>
          <cell r="HF153" t="str">
            <v>Wendy</v>
          </cell>
          <cell r="HG153" t="str">
            <v>Sprenger</v>
          </cell>
          <cell r="HH153" t="str">
            <v>N82 W6754 Fair St.</v>
          </cell>
          <cell r="HI153" t="str">
            <v>Cedarburg</v>
          </cell>
          <cell r="HJ153" t="str">
            <v>53012</v>
          </cell>
          <cell r="HK153" t="str">
            <v>wsprenger@grafton.k12.wi.us</v>
          </cell>
          <cell r="HL153" t="str">
            <v>Ms.</v>
          </cell>
          <cell r="HM153" t="str">
            <v>Genee</v>
          </cell>
          <cell r="HN153" t="str">
            <v>Brukwitzki</v>
          </cell>
          <cell r="HO153" t="str">
            <v>1637 A Cheyenne Ave.</v>
          </cell>
          <cell r="HP153" t="str">
            <v>Grafton</v>
          </cell>
          <cell r="HQ153" t="str">
            <v>53024</v>
          </cell>
          <cell r="HR153" t="str">
            <v>gbrukwitzki@wi.rr.com</v>
          </cell>
          <cell r="HS153" t="str">
            <v>Ms.</v>
          </cell>
          <cell r="HT153" t="str">
            <v>Karron</v>
          </cell>
          <cell r="HU153" t="str">
            <v>Stockwell</v>
          </cell>
          <cell r="HV153" t="str">
            <v>717 Heather Ct.</v>
          </cell>
          <cell r="HW153" t="str">
            <v>Grafton</v>
          </cell>
          <cell r="HX153" t="str">
            <v>53024</v>
          </cell>
          <cell r="HY153" t="str">
            <v>karronstockwell@wi.rr.com</v>
          </cell>
          <cell r="HZ153" t="str">
            <v>Ms.</v>
          </cell>
          <cell r="IA153" t="str">
            <v>Susan</v>
          </cell>
          <cell r="IB153" t="str">
            <v>Hoffman</v>
          </cell>
          <cell r="IC153" t="str">
            <v>1626 12th Ave.</v>
          </cell>
          <cell r="ID153" t="str">
            <v>Grafton</v>
          </cell>
          <cell r="IE153" t="str">
            <v>53024</v>
          </cell>
          <cell r="IF153" t="str">
            <v>sthoffman2002@yahoo.com</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cell r="IV153" t="str">
            <v/>
          </cell>
          <cell r="IW153" t="str">
            <v/>
          </cell>
          <cell r="IX153" t="str">
            <v/>
          </cell>
          <cell r="IY153" t="str">
            <v/>
          </cell>
          <cell r="IZ153" t="str">
            <v/>
          </cell>
          <cell r="JA153" t="str">
            <v/>
          </cell>
          <cell r="JB153" t="str">
            <v/>
          </cell>
          <cell r="JC153" t="str">
            <v/>
          </cell>
          <cell r="JD153" t="str">
            <v/>
          </cell>
          <cell r="JE153" t="str">
            <v/>
          </cell>
          <cell r="JF153" t="str">
            <v/>
          </cell>
          <cell r="JG153" t="str">
            <v/>
          </cell>
          <cell r="JH153" t="str">
            <v/>
          </cell>
          <cell r="JI153" t="str">
            <v/>
          </cell>
          <cell r="JJ153" t="str">
            <v/>
          </cell>
          <cell r="JK153" t="str">
            <v/>
          </cell>
          <cell r="JL153" t="str">
            <v/>
          </cell>
          <cell r="JM153" t="str">
            <v/>
          </cell>
          <cell r="JN153" t="str">
            <v/>
          </cell>
          <cell r="JO153" t="str">
            <v/>
          </cell>
          <cell r="JP153" t="str">
            <v/>
          </cell>
          <cell r="JQ153" t="str">
            <v/>
          </cell>
          <cell r="JR153" t="str">
            <v/>
          </cell>
          <cell r="JS153" t="str">
            <v/>
          </cell>
          <cell r="JT153" t="str">
            <v/>
          </cell>
          <cell r="JU153" t="str">
            <v/>
          </cell>
          <cell r="JV153" t="str">
            <v/>
          </cell>
          <cell r="JW153" t="str">
            <v/>
          </cell>
          <cell r="JX153" t="str">
            <v/>
          </cell>
          <cell r="JY153" t="str">
            <v/>
          </cell>
          <cell r="JZ153" t="str">
            <v/>
          </cell>
          <cell r="KA153" t="str">
            <v/>
          </cell>
          <cell r="KB153" t="str">
            <v/>
          </cell>
          <cell r="KC153" t="str">
            <v/>
          </cell>
          <cell r="KD153" t="str">
            <v/>
          </cell>
          <cell r="KE153" t="str">
            <v/>
          </cell>
          <cell r="KF153" t="str">
            <v/>
          </cell>
          <cell r="KG153" t="str">
            <v/>
          </cell>
          <cell r="KH153" t="str">
            <v/>
          </cell>
          <cell r="KI153" t="str">
            <v/>
          </cell>
          <cell r="KJ153" t="str">
            <v/>
          </cell>
          <cell r="KK153" t="str">
            <v/>
          </cell>
          <cell r="KL153" t="str">
            <v/>
          </cell>
          <cell r="KM153" t="str">
            <v/>
          </cell>
          <cell r="KN153" t="str">
            <v/>
          </cell>
          <cell r="KO153" t="str">
            <v/>
          </cell>
          <cell r="KP153" t="str">
            <v/>
          </cell>
          <cell r="KQ153" t="str">
            <v/>
          </cell>
          <cell r="KR153" t="str">
            <v/>
          </cell>
          <cell r="KS153" t="str">
            <v/>
          </cell>
          <cell r="KT153" t="str">
            <v/>
          </cell>
          <cell r="KU153" t="str">
            <v/>
          </cell>
          <cell r="KV153" t="str">
            <v/>
          </cell>
          <cell r="KW153" t="str">
            <v/>
          </cell>
          <cell r="KX153" t="str">
            <v/>
          </cell>
          <cell r="KY153">
            <v>7</v>
          </cell>
          <cell r="KZ153" t="str">
            <v>Village</v>
          </cell>
          <cell r="LA153" t="str">
            <v>Grafton</v>
          </cell>
          <cell r="LB153">
            <v>549817</v>
          </cell>
          <cell r="LC153" t="str">
            <v>Town</v>
          </cell>
          <cell r="LD153" t="str">
            <v>Grafton</v>
          </cell>
          <cell r="LE153">
            <v>135402</v>
          </cell>
          <cell r="LF153" t="str">
            <v/>
          </cell>
          <cell r="LG153" t="str">
            <v/>
          </cell>
          <cell r="LH153" t="str">
            <v/>
          </cell>
          <cell r="LI153" t="str">
            <v/>
          </cell>
          <cell r="LJ153" t="str">
            <v/>
          </cell>
          <cell r="LK153" t="str">
            <v/>
          </cell>
          <cell r="LL153" t="str">
            <v/>
          </cell>
          <cell r="LM153" t="str">
            <v/>
          </cell>
          <cell r="LN153" t="str">
            <v/>
          </cell>
          <cell r="LO153" t="str">
            <v/>
          </cell>
          <cell r="LP153" t="str">
            <v/>
          </cell>
          <cell r="LQ153" t="str">
            <v/>
          </cell>
          <cell r="LR153" t="str">
            <v/>
          </cell>
          <cell r="LS153" t="str">
            <v/>
          </cell>
          <cell r="LT153" t="str">
            <v/>
          </cell>
          <cell r="LU153">
            <v>685219</v>
          </cell>
          <cell r="LV153">
            <v>40264</v>
          </cell>
          <cell r="LW153" t="str">
            <v>Sheboygan</v>
          </cell>
          <cell r="LX153">
            <v>411</v>
          </cell>
          <cell r="LY153" t="str">
            <v>Washington</v>
          </cell>
          <cell r="LZ153">
            <v>2168</v>
          </cell>
          <cell r="MA153" t="str">
            <v/>
          </cell>
          <cell r="MB153" t="str">
            <v/>
          </cell>
          <cell r="MC153" t="str">
            <v/>
          </cell>
          <cell r="MD153" t="str">
            <v/>
          </cell>
          <cell r="ME153" t="str">
            <v/>
          </cell>
          <cell r="MF153" t="str">
            <v/>
          </cell>
          <cell r="MG153" t="str">
            <v/>
          </cell>
          <cell r="MH153" t="str">
            <v/>
          </cell>
          <cell r="MI153" t="str">
            <v/>
          </cell>
          <cell r="MJ153" t="str">
            <v/>
          </cell>
          <cell r="MK153" t="str">
            <v/>
          </cell>
          <cell r="ML153" t="str">
            <v/>
          </cell>
          <cell r="MM153" t="str">
            <v/>
          </cell>
          <cell r="MN153" t="str">
            <v/>
          </cell>
          <cell r="MO153" t="str">
            <v/>
          </cell>
          <cell r="MP153" t="str">
            <v/>
          </cell>
          <cell r="MQ153">
            <v>2579</v>
          </cell>
          <cell r="MR153" t="str">
            <v/>
          </cell>
          <cell r="MS153">
            <v>0</v>
          </cell>
          <cell r="MT153" t="str">
            <v/>
          </cell>
          <cell r="MU153">
            <v>0</v>
          </cell>
          <cell r="MV153" t="str">
            <v/>
          </cell>
          <cell r="MW153">
            <v>0</v>
          </cell>
          <cell r="MX153" t="str">
            <v/>
          </cell>
          <cell r="MY153">
            <v>0</v>
          </cell>
          <cell r="MZ153">
            <v>0</v>
          </cell>
          <cell r="NA153" t="str">
            <v/>
          </cell>
          <cell r="NB153">
            <v>0</v>
          </cell>
          <cell r="NC153">
            <v>0</v>
          </cell>
          <cell r="ND153" t="str">
            <v/>
          </cell>
          <cell r="NE153" t="str">
            <v/>
          </cell>
          <cell r="NF153">
            <v>0</v>
          </cell>
          <cell r="NG153" t="str">
            <v/>
          </cell>
          <cell r="NH153" t="str">
            <v/>
          </cell>
          <cell r="NI153" t="str">
            <v/>
          </cell>
          <cell r="NJ153" t="str">
            <v/>
          </cell>
          <cell r="NK153" t="str">
            <v/>
          </cell>
          <cell r="NL153" t="str">
            <v/>
          </cell>
          <cell r="NM153" t="str">
            <v/>
          </cell>
          <cell r="NN153" t="str">
            <v/>
          </cell>
          <cell r="NO153" t="str">
            <v/>
          </cell>
          <cell r="NP153">
            <v>0</v>
          </cell>
          <cell r="NQ153" t="str">
            <v/>
          </cell>
          <cell r="NR153">
            <v>0</v>
          </cell>
          <cell r="NS153" t="str">
            <v/>
          </cell>
          <cell r="NT153">
            <v>0</v>
          </cell>
          <cell r="NU153" t="str">
            <v/>
          </cell>
          <cell r="NV153">
            <v>0</v>
          </cell>
          <cell r="NW153" t="str">
            <v/>
          </cell>
          <cell r="NX153">
            <v>0</v>
          </cell>
          <cell r="NY153">
            <v>0</v>
          </cell>
          <cell r="NZ153">
            <v>36255</v>
          </cell>
          <cell r="OA153">
            <v>20231</v>
          </cell>
          <cell r="OB153">
            <v>784548</v>
          </cell>
        </row>
        <row r="154">
          <cell r="BM154" t="str">
            <v>WI0258</v>
          </cell>
          <cell r="BN154" t="str">
            <v/>
          </cell>
          <cell r="BO154" t="str">
            <v/>
          </cell>
          <cell r="BP154" t="str">
            <v>03</v>
          </cell>
          <cell r="BQ154" t="str">
            <v>WI</v>
          </cell>
          <cell r="BR154" t="str">
            <v/>
          </cell>
          <cell r="BS154" t="str">
            <v/>
          </cell>
          <cell r="BT154" t="str">
            <v>2019</v>
          </cell>
          <cell r="BU154" t="str">
            <v/>
          </cell>
          <cell r="BV154">
            <v>2</v>
          </cell>
          <cell r="BW154" t="str">
            <v/>
          </cell>
          <cell r="BX154" t="str">
            <v/>
          </cell>
          <cell r="BY154" t="str">
            <v/>
          </cell>
          <cell r="BZ154" t="str">
            <v/>
          </cell>
          <cell r="CA154" t="str">
            <v>Eastern Shores Library System</v>
          </cell>
          <cell r="CB154" t="str">
            <v>W.J. Niederkorn Library</v>
          </cell>
          <cell r="CC154" t="str">
            <v>Mr</v>
          </cell>
          <cell r="CD154" t="str">
            <v>Tom</v>
          </cell>
          <cell r="CE154" t="str">
            <v>Carson</v>
          </cell>
          <cell r="CF154" t="str">
            <v>tcarson@monarchlibraries.org</v>
          </cell>
          <cell r="CG154" t="str">
            <v/>
          </cell>
          <cell r="CH154" t="str">
            <v/>
          </cell>
          <cell r="CI154" t="str">
            <v/>
          </cell>
          <cell r="CJ154" t="str">
            <v/>
          </cell>
          <cell r="CK154" t="str">
            <v/>
          </cell>
          <cell r="CL154" t="str">
            <v/>
          </cell>
          <cell r="CM154" t="str">
            <v>316 W. Grand Ave.</v>
          </cell>
          <cell r="CN154" t="str">
            <v>316 W. Grand Ave.</v>
          </cell>
          <cell r="CO154" t="str">
            <v>Port Washington</v>
          </cell>
          <cell r="CP154" t="str">
            <v>53074</v>
          </cell>
          <cell r="CQ154" t="str">
            <v>2293</v>
          </cell>
          <cell r="CR154" t="str">
            <v>Ozaukee</v>
          </cell>
          <cell r="CS154" t="str">
            <v>WI</v>
          </cell>
          <cell r="CT154" t="str">
            <v>(262)284-5031</v>
          </cell>
          <cell r="CU154" t="str">
            <v/>
          </cell>
          <cell r="CV154" t="str">
            <v/>
          </cell>
          <cell r="CW154" t="str">
            <v>(262)284-7680</v>
          </cell>
          <cell r="CX154">
            <v>21434</v>
          </cell>
          <cell r="CY154">
            <v>0</v>
          </cell>
          <cell r="CZ154" t="str">
            <v>CE</v>
          </cell>
          <cell r="DA154">
            <v>67</v>
          </cell>
          <cell r="DB154">
            <v>52</v>
          </cell>
          <cell r="DC154" t="str">
            <v/>
          </cell>
          <cell r="DD154">
            <v>52</v>
          </cell>
          <cell r="DE154" t="str">
            <v/>
          </cell>
          <cell r="DF154">
            <v>3484</v>
          </cell>
          <cell r="DG154">
            <v>3484</v>
          </cell>
          <cell r="DH154" t="str">
            <v/>
          </cell>
          <cell r="DI154">
            <v>37395</v>
          </cell>
          <cell r="DJ154">
            <v>2944</v>
          </cell>
          <cell r="DK154">
            <v>155190</v>
          </cell>
          <cell r="DL154">
            <v>2807</v>
          </cell>
          <cell r="DM154">
            <v>105</v>
          </cell>
          <cell r="DN154">
            <v>88720</v>
          </cell>
          <cell r="DO154">
            <v>6380</v>
          </cell>
          <cell r="DP154">
            <v>629</v>
          </cell>
          <cell r="DQ154">
            <v>952</v>
          </cell>
          <cell r="DR154">
            <v>31</v>
          </cell>
          <cell r="DS154" t="str">
            <v/>
          </cell>
          <cell r="DT154" t="str">
            <v>1 telescope, 30 book club kits</v>
          </cell>
          <cell r="DU154" t="str">
            <v/>
          </cell>
          <cell r="DV154" t="str">
            <v/>
          </cell>
          <cell r="DW154" t="str">
            <v/>
          </cell>
          <cell r="DX154" t="str">
            <v/>
          </cell>
          <cell r="DY154">
            <v>0</v>
          </cell>
          <cell r="DZ154">
            <v>2</v>
          </cell>
          <cell r="EA154">
            <v>50</v>
          </cell>
          <cell r="EB154">
            <v>52</v>
          </cell>
          <cell r="EC154">
            <v>104</v>
          </cell>
          <cell r="ED154">
            <v>291631</v>
          </cell>
          <cell r="EE154">
            <v>0.12822710000000001</v>
          </cell>
          <cell r="EF154">
            <v>2</v>
          </cell>
          <cell r="EG154" t="str">
            <v/>
          </cell>
          <cell r="EH154">
            <v>104</v>
          </cell>
          <cell r="EI154">
            <v>3678</v>
          </cell>
          <cell r="EJ154">
            <v>145861</v>
          </cell>
          <cell r="EK154">
            <v>67553</v>
          </cell>
          <cell r="EL154" t="str">
            <v/>
          </cell>
          <cell r="EM154" t="str">
            <v/>
          </cell>
          <cell r="EN154" t="str">
            <v/>
          </cell>
          <cell r="EO154" t="str">
            <v>Categorized ILL Transactions</v>
          </cell>
          <cell r="EP154">
            <v>35627</v>
          </cell>
          <cell r="EQ154">
            <v>31423</v>
          </cell>
          <cell r="ER154">
            <v>303</v>
          </cell>
          <cell r="ES154">
            <v>203</v>
          </cell>
          <cell r="ET154" t="str">
            <v/>
          </cell>
          <cell r="EU154" t="str">
            <v/>
          </cell>
          <cell r="EV154">
            <v>35930</v>
          </cell>
          <cell r="EW154">
            <v>31626</v>
          </cell>
          <cell r="EX154" t="str">
            <v/>
          </cell>
          <cell r="EY154" t="str">
            <v/>
          </cell>
          <cell r="EZ154">
            <v>4712</v>
          </cell>
          <cell r="FA154">
            <v>1387</v>
          </cell>
          <cell r="FB154">
            <v>6099</v>
          </cell>
          <cell r="FC154" t="str">
            <v>Did Not Collect</v>
          </cell>
          <cell r="FD154" t="str">
            <v/>
          </cell>
          <cell r="FE154" t="str">
            <v>Actual Count</v>
          </cell>
          <cell r="FF154">
            <v>96322</v>
          </cell>
          <cell r="FG154" t="str">
            <v>Actual Count</v>
          </cell>
          <cell r="FH154">
            <v>6450</v>
          </cell>
          <cell r="FI154" t="str">
            <v/>
          </cell>
          <cell r="FJ154" t="str">
            <v/>
          </cell>
          <cell r="FK154">
            <v>89939</v>
          </cell>
          <cell r="FL154" t="str">
            <v/>
          </cell>
          <cell r="FM154" t="str">
            <v/>
          </cell>
          <cell r="FN154">
            <v>0</v>
          </cell>
          <cell r="FO154">
            <v>2454</v>
          </cell>
          <cell r="FP154">
            <v>79</v>
          </cell>
          <cell r="FQ154">
            <v>2533</v>
          </cell>
          <cell r="FR154">
            <v>10812</v>
          </cell>
          <cell r="FS154">
            <v>8297</v>
          </cell>
          <cell r="FT154">
            <v>13</v>
          </cell>
          <cell r="FU154">
            <v>19122</v>
          </cell>
          <cell r="FV154">
            <v>1617</v>
          </cell>
          <cell r="FW154">
            <v>21655</v>
          </cell>
          <cell r="FX154">
            <v>164983</v>
          </cell>
          <cell r="FY154">
            <v>167516</v>
          </cell>
          <cell r="FZ154">
            <v>238</v>
          </cell>
          <cell r="GA154">
            <v>137</v>
          </cell>
          <cell r="GB154">
            <v>108</v>
          </cell>
          <cell r="GC154">
            <v>483</v>
          </cell>
          <cell r="GD154">
            <v>7384</v>
          </cell>
          <cell r="GE154">
            <v>3106</v>
          </cell>
          <cell r="GF154">
            <v>1428</v>
          </cell>
          <cell r="GG154">
            <v>11918</v>
          </cell>
          <cell r="GH154">
            <v>12</v>
          </cell>
          <cell r="GI154">
            <v>12</v>
          </cell>
          <cell r="GJ154" t="str">
            <v>Mr.</v>
          </cell>
          <cell r="GK154" t="str">
            <v>Justin</v>
          </cell>
          <cell r="GL154" t="str">
            <v>Ritter</v>
          </cell>
          <cell r="GM154" t="str">
            <v>558 W Walters St</v>
          </cell>
          <cell r="GN154" t="str">
            <v>Port Washington</v>
          </cell>
          <cell r="GO154" t="str">
            <v>53074</v>
          </cell>
          <cell r="GP154" t="str">
            <v>justin.ritter@assaabloy.com</v>
          </cell>
          <cell r="GQ154" t="str">
            <v>Ms.</v>
          </cell>
          <cell r="GR154" t="str">
            <v>Marie</v>
          </cell>
          <cell r="GS154" t="str">
            <v>Zirbes</v>
          </cell>
          <cell r="GT154" t="str">
            <v>542 W Walters St.</v>
          </cell>
          <cell r="GU154" t="str">
            <v>Port Washington</v>
          </cell>
          <cell r="GV154" t="str">
            <v>53074</v>
          </cell>
          <cell r="GW154" t="str">
            <v>zirbesm@archmil.org</v>
          </cell>
          <cell r="GX154" t="str">
            <v>Mr.</v>
          </cell>
          <cell r="GY154" t="str">
            <v>Tom</v>
          </cell>
          <cell r="GZ154" t="str">
            <v>Hudson</v>
          </cell>
          <cell r="HA154" t="str">
            <v>822 W Grand Ave.</v>
          </cell>
          <cell r="HB154" t="str">
            <v>Port Washington</v>
          </cell>
          <cell r="HC154" t="str">
            <v>53074</v>
          </cell>
          <cell r="HD154" t="str">
            <v>tomhudson@execpc.com</v>
          </cell>
          <cell r="HE154" t="str">
            <v>Ms.</v>
          </cell>
          <cell r="HF154" t="str">
            <v>Kay</v>
          </cell>
          <cell r="HG154" t="str">
            <v>Goodwin</v>
          </cell>
          <cell r="HH154" t="str">
            <v>724 N Lakeview Ave.</v>
          </cell>
          <cell r="HI154" t="str">
            <v>Port Washington</v>
          </cell>
          <cell r="HJ154" t="str">
            <v>53074</v>
          </cell>
          <cell r="HK154" t="str">
            <v>goodwink@wi.rr.com</v>
          </cell>
          <cell r="HL154" t="str">
            <v>Ms.</v>
          </cell>
          <cell r="HM154" t="str">
            <v>Karen</v>
          </cell>
          <cell r="HN154" t="str">
            <v>Vollmar</v>
          </cell>
          <cell r="HO154" t="str">
            <v>1342 Noridge Trail</v>
          </cell>
          <cell r="HP154" t="str">
            <v>Port Washington</v>
          </cell>
          <cell r="HQ154" t="str">
            <v>53074</v>
          </cell>
          <cell r="HR154" t="str">
            <v>karenvollmar@yahoo.com</v>
          </cell>
          <cell r="HS154" t="str">
            <v>Mr.</v>
          </cell>
          <cell r="HT154" t="str">
            <v>Michael</v>
          </cell>
          <cell r="HU154" t="str">
            <v>Weber</v>
          </cell>
          <cell r="HV154" t="str">
            <v>100 W Monroe St.</v>
          </cell>
          <cell r="HW154" t="str">
            <v>Port Washington</v>
          </cell>
          <cell r="HX154" t="str">
            <v>53074</v>
          </cell>
          <cell r="HY154" t="str">
            <v>michael.weber@pwssd.k12.wi.us</v>
          </cell>
          <cell r="HZ154" t="str">
            <v>Ms.</v>
          </cell>
          <cell r="IA154" t="str">
            <v>Shelly</v>
          </cell>
          <cell r="IB154" t="str">
            <v>Kichura</v>
          </cell>
          <cell r="IC154" t="str">
            <v>512 W Beutel Rd.</v>
          </cell>
          <cell r="ID154" t="str">
            <v>Port Washington</v>
          </cell>
          <cell r="IE154" t="str">
            <v>53074</v>
          </cell>
          <cell r="IF154" t="str">
            <v>skichura4@gmail.com</v>
          </cell>
          <cell r="IG154" t="str">
            <v>Mr.</v>
          </cell>
          <cell r="IH154" t="str">
            <v>Pat</v>
          </cell>
          <cell r="II154" t="str">
            <v>Tearney</v>
          </cell>
          <cell r="IJ154" t="str">
            <v>643 N. Milwaukee St.</v>
          </cell>
          <cell r="IK154" t="str">
            <v>Port Washington</v>
          </cell>
          <cell r="IL154" t="str">
            <v>53074</v>
          </cell>
          <cell r="IM154" t="str">
            <v>ptearney@cpwwi.org</v>
          </cell>
          <cell r="IN154" t="str">
            <v/>
          </cell>
          <cell r="IO154" t="str">
            <v/>
          </cell>
          <cell r="IP154" t="str">
            <v/>
          </cell>
          <cell r="IQ154" t="str">
            <v/>
          </cell>
          <cell r="IR154" t="str">
            <v/>
          </cell>
          <cell r="IS154" t="str">
            <v/>
          </cell>
          <cell r="IT154" t="str">
            <v/>
          </cell>
          <cell r="IU154" t="str">
            <v/>
          </cell>
          <cell r="IV154" t="str">
            <v/>
          </cell>
          <cell r="IW154" t="str">
            <v/>
          </cell>
          <cell r="IX154" t="str">
            <v/>
          </cell>
          <cell r="IY154" t="str">
            <v/>
          </cell>
          <cell r="IZ154" t="str">
            <v/>
          </cell>
          <cell r="JA154" t="str">
            <v/>
          </cell>
          <cell r="JB154" t="str">
            <v/>
          </cell>
          <cell r="JC154" t="str">
            <v/>
          </cell>
          <cell r="JD154" t="str">
            <v/>
          </cell>
          <cell r="JE154" t="str">
            <v/>
          </cell>
          <cell r="JF154" t="str">
            <v/>
          </cell>
          <cell r="JG154" t="str">
            <v/>
          </cell>
          <cell r="JH154" t="str">
            <v/>
          </cell>
          <cell r="JI154" t="str">
            <v/>
          </cell>
          <cell r="JJ154" t="str">
            <v/>
          </cell>
          <cell r="JK154" t="str">
            <v/>
          </cell>
          <cell r="JL154" t="str">
            <v/>
          </cell>
          <cell r="JM154" t="str">
            <v/>
          </cell>
          <cell r="JN154" t="str">
            <v/>
          </cell>
          <cell r="JO154" t="str">
            <v/>
          </cell>
          <cell r="JP154" t="str">
            <v/>
          </cell>
          <cell r="JQ154" t="str">
            <v/>
          </cell>
          <cell r="JR154" t="str">
            <v/>
          </cell>
          <cell r="JS154" t="str">
            <v/>
          </cell>
          <cell r="JT154" t="str">
            <v/>
          </cell>
          <cell r="JU154" t="str">
            <v/>
          </cell>
          <cell r="JV154" t="str">
            <v/>
          </cell>
          <cell r="JW154" t="str">
            <v/>
          </cell>
          <cell r="JX154" t="str">
            <v/>
          </cell>
          <cell r="JY154" t="str">
            <v/>
          </cell>
          <cell r="JZ154" t="str">
            <v/>
          </cell>
          <cell r="KA154" t="str">
            <v/>
          </cell>
          <cell r="KB154" t="str">
            <v/>
          </cell>
          <cell r="KC154" t="str">
            <v/>
          </cell>
          <cell r="KD154" t="str">
            <v/>
          </cell>
          <cell r="KE154" t="str">
            <v/>
          </cell>
          <cell r="KF154" t="str">
            <v/>
          </cell>
          <cell r="KG154" t="str">
            <v/>
          </cell>
          <cell r="KH154" t="str">
            <v/>
          </cell>
          <cell r="KI154" t="str">
            <v/>
          </cell>
          <cell r="KJ154" t="str">
            <v/>
          </cell>
          <cell r="KK154" t="str">
            <v/>
          </cell>
          <cell r="KL154" t="str">
            <v/>
          </cell>
          <cell r="KM154" t="str">
            <v/>
          </cell>
          <cell r="KN154" t="str">
            <v/>
          </cell>
          <cell r="KO154" t="str">
            <v/>
          </cell>
          <cell r="KP154" t="str">
            <v/>
          </cell>
          <cell r="KQ154" t="str">
            <v/>
          </cell>
          <cell r="KR154" t="str">
            <v/>
          </cell>
          <cell r="KS154" t="str">
            <v/>
          </cell>
          <cell r="KT154" t="str">
            <v/>
          </cell>
          <cell r="KU154" t="str">
            <v/>
          </cell>
          <cell r="KV154" t="str">
            <v/>
          </cell>
          <cell r="KW154" t="str">
            <v/>
          </cell>
          <cell r="KX154" t="str">
            <v/>
          </cell>
          <cell r="KY154">
            <v>8</v>
          </cell>
          <cell r="KZ154" t="str">
            <v>City</v>
          </cell>
          <cell r="LA154" t="str">
            <v>Port Washington</v>
          </cell>
          <cell r="LB154">
            <v>505719</v>
          </cell>
          <cell r="LC154" t="str">
            <v/>
          </cell>
          <cell r="LD154" t="str">
            <v/>
          </cell>
          <cell r="LE154" t="str">
            <v/>
          </cell>
          <cell r="LF154" t="str">
            <v/>
          </cell>
          <cell r="LG154" t="str">
            <v/>
          </cell>
          <cell r="LH154" t="str">
            <v/>
          </cell>
          <cell r="LI154" t="str">
            <v/>
          </cell>
          <cell r="LJ154" t="str">
            <v/>
          </cell>
          <cell r="LK154" t="str">
            <v/>
          </cell>
          <cell r="LL154" t="str">
            <v/>
          </cell>
          <cell r="LM154" t="str">
            <v/>
          </cell>
          <cell r="LN154" t="str">
            <v/>
          </cell>
          <cell r="LO154" t="str">
            <v/>
          </cell>
          <cell r="LP154" t="str">
            <v/>
          </cell>
          <cell r="LQ154" t="str">
            <v/>
          </cell>
          <cell r="LR154" t="str">
            <v/>
          </cell>
          <cell r="LS154" t="str">
            <v/>
          </cell>
          <cell r="LT154" t="str">
            <v/>
          </cell>
          <cell r="LU154">
            <v>505719</v>
          </cell>
          <cell r="LV154">
            <v>120430</v>
          </cell>
          <cell r="LW154" t="str">
            <v>Washington</v>
          </cell>
          <cell r="LX154">
            <v>1072</v>
          </cell>
          <cell r="LY154" t="str">
            <v/>
          </cell>
          <cell r="LZ154" t="str">
            <v/>
          </cell>
          <cell r="MA154" t="str">
            <v/>
          </cell>
          <cell r="MB154" t="str">
            <v/>
          </cell>
          <cell r="MC154" t="str">
            <v/>
          </cell>
          <cell r="MD154" t="str">
            <v/>
          </cell>
          <cell r="ME154" t="str">
            <v/>
          </cell>
          <cell r="MF154" t="str">
            <v/>
          </cell>
          <cell r="MG154" t="str">
            <v/>
          </cell>
          <cell r="MH154" t="str">
            <v/>
          </cell>
          <cell r="MI154" t="str">
            <v/>
          </cell>
          <cell r="MJ154" t="str">
            <v/>
          </cell>
          <cell r="MK154" t="str">
            <v/>
          </cell>
          <cell r="ML154" t="str">
            <v/>
          </cell>
          <cell r="MM154" t="str">
            <v/>
          </cell>
          <cell r="MN154" t="str">
            <v/>
          </cell>
          <cell r="MO154" t="str">
            <v/>
          </cell>
          <cell r="MP154" t="str">
            <v/>
          </cell>
          <cell r="MQ154">
            <v>1072</v>
          </cell>
          <cell r="MR154" t="str">
            <v/>
          </cell>
          <cell r="MS154">
            <v>0</v>
          </cell>
          <cell r="MT154" t="str">
            <v/>
          </cell>
          <cell r="MU154" t="str">
            <v/>
          </cell>
          <cell r="MV154" t="str">
            <v/>
          </cell>
          <cell r="MW154" t="str">
            <v/>
          </cell>
          <cell r="MX154" t="str">
            <v/>
          </cell>
          <cell r="MY154" t="str">
            <v/>
          </cell>
          <cell r="MZ154" t="str">
            <v/>
          </cell>
          <cell r="NA154" t="str">
            <v/>
          </cell>
          <cell r="NB154" t="str">
            <v/>
          </cell>
          <cell r="NC154">
            <v>0</v>
          </cell>
          <cell r="ND154" t="str">
            <v/>
          </cell>
          <cell r="NE154" t="str">
            <v/>
          </cell>
          <cell r="NF154">
            <v>0</v>
          </cell>
          <cell r="NG154" t="str">
            <v/>
          </cell>
          <cell r="NH154" t="str">
            <v/>
          </cell>
          <cell r="NI154" t="str">
            <v/>
          </cell>
          <cell r="NJ154" t="str">
            <v/>
          </cell>
          <cell r="NK154" t="str">
            <v/>
          </cell>
          <cell r="NL154" t="str">
            <v/>
          </cell>
          <cell r="NM154" t="str">
            <v/>
          </cell>
          <cell r="NN154" t="str">
            <v/>
          </cell>
          <cell r="NO154" t="str">
            <v/>
          </cell>
          <cell r="NP154">
            <v>0</v>
          </cell>
          <cell r="NQ154" t="str">
            <v/>
          </cell>
          <cell r="NR154" t="str">
            <v/>
          </cell>
          <cell r="NS154" t="str">
            <v/>
          </cell>
          <cell r="NT154" t="str">
            <v/>
          </cell>
          <cell r="NU154" t="str">
            <v/>
          </cell>
          <cell r="NV154" t="str">
            <v/>
          </cell>
          <cell r="NW154" t="str">
            <v/>
          </cell>
          <cell r="NX154" t="str">
            <v/>
          </cell>
          <cell r="NY154" t="str">
            <v/>
          </cell>
          <cell r="NZ154">
            <v>10100</v>
          </cell>
          <cell r="OA154">
            <v>34599</v>
          </cell>
          <cell r="OB154">
            <v>671920</v>
          </cell>
        </row>
        <row r="155">
          <cell r="BM155" t="str">
            <v>WI0340</v>
          </cell>
          <cell r="BN155" t="str">
            <v/>
          </cell>
          <cell r="BO155" t="str">
            <v/>
          </cell>
          <cell r="BP155" t="str">
            <v>03</v>
          </cell>
          <cell r="BQ155" t="str">
            <v>WI</v>
          </cell>
          <cell r="BR155" t="str">
            <v/>
          </cell>
          <cell r="BS155" t="str">
            <v/>
          </cell>
          <cell r="BT155" t="str">
            <v>2019</v>
          </cell>
          <cell r="BU155" t="str">
            <v/>
          </cell>
          <cell r="BV155">
            <v>2</v>
          </cell>
          <cell r="BW155" t="str">
            <v/>
          </cell>
          <cell r="BX155" t="str">
            <v/>
          </cell>
          <cell r="BY155" t="str">
            <v/>
          </cell>
          <cell r="BZ155" t="str">
            <v/>
          </cell>
          <cell r="CA155" t="str">
            <v>Mid-Wisconsin Federated Library System</v>
          </cell>
          <cell r="CB155" t="str">
            <v>Waupun Public Library</v>
          </cell>
          <cell r="CC155" t="str">
            <v>Mr</v>
          </cell>
          <cell r="CD155" t="str">
            <v>Bret</v>
          </cell>
          <cell r="CE155" t="str">
            <v>Jaeger</v>
          </cell>
          <cell r="CF155" t="str">
            <v>bret@monarchlibraries.org</v>
          </cell>
          <cell r="CG155" t="str">
            <v/>
          </cell>
          <cell r="CH155" t="str">
            <v/>
          </cell>
          <cell r="CI155" t="str">
            <v/>
          </cell>
          <cell r="CJ155" t="str">
            <v/>
          </cell>
          <cell r="CK155" t="str">
            <v/>
          </cell>
          <cell r="CL155" t="str">
            <v/>
          </cell>
          <cell r="CM155" t="str">
            <v>123 S. Forest St.</v>
          </cell>
          <cell r="CN155" t="str">
            <v>PO Box 391</v>
          </cell>
          <cell r="CO155" t="str">
            <v>Waupun</v>
          </cell>
          <cell r="CP155" t="str">
            <v>53963</v>
          </cell>
          <cell r="CQ155" t="str">
            <v>0391</v>
          </cell>
          <cell r="CR155" t="str">
            <v>Dodge</v>
          </cell>
          <cell r="CS155" t="str">
            <v>WI</v>
          </cell>
          <cell r="CT155" t="str">
            <v>(920)324-7925</v>
          </cell>
          <cell r="CU155" t="str">
            <v/>
          </cell>
          <cell r="CV155" t="str">
            <v/>
          </cell>
          <cell r="CW155" t="str">
            <v/>
          </cell>
          <cell r="CX155">
            <v>25647</v>
          </cell>
          <cell r="CY155">
            <v>0</v>
          </cell>
          <cell r="CZ155" t="str">
            <v>CE</v>
          </cell>
          <cell r="DA155">
            <v>59</v>
          </cell>
          <cell r="DB155">
            <v>52</v>
          </cell>
          <cell r="DC155">
            <v>0</v>
          </cell>
          <cell r="DD155">
            <v>52</v>
          </cell>
          <cell r="DE155">
            <v>0</v>
          </cell>
          <cell r="DF155">
            <v>3068</v>
          </cell>
          <cell r="DG155">
            <v>3068</v>
          </cell>
          <cell r="DH155">
            <v>0</v>
          </cell>
          <cell r="DI155">
            <v>66371</v>
          </cell>
          <cell r="DJ155">
            <v>4400</v>
          </cell>
          <cell r="DK155">
            <v>155074</v>
          </cell>
          <cell r="DL155">
            <v>5814</v>
          </cell>
          <cell r="DM155">
            <v>259</v>
          </cell>
          <cell r="DN155">
            <v>88713</v>
          </cell>
          <cell r="DO155">
            <v>6524</v>
          </cell>
          <cell r="DP155">
            <v>523</v>
          </cell>
          <cell r="DQ155">
            <v>952</v>
          </cell>
          <cell r="DR155">
            <v>170</v>
          </cell>
          <cell r="DS155" t="str">
            <v/>
          </cell>
          <cell r="DT155" t="str">
            <v>Equipment and kits</v>
          </cell>
          <cell r="DU155" t="str">
            <v/>
          </cell>
          <cell r="DV155" t="str">
            <v/>
          </cell>
          <cell r="DW155" t="str">
            <v/>
          </cell>
          <cell r="DX155" t="str">
            <v/>
          </cell>
          <cell r="DY155">
            <v>8</v>
          </cell>
          <cell r="DZ155">
            <v>2</v>
          </cell>
          <cell r="EA155">
            <v>50</v>
          </cell>
          <cell r="EB155">
            <v>60</v>
          </cell>
          <cell r="EC155">
            <v>112</v>
          </cell>
          <cell r="ED155">
            <v>323790</v>
          </cell>
          <cell r="EE155">
            <v>0.20498160000000001</v>
          </cell>
          <cell r="EF155">
            <v>10</v>
          </cell>
          <cell r="EG155" t="str">
            <v/>
          </cell>
          <cell r="EH155">
            <v>112</v>
          </cell>
          <cell r="EI155">
            <v>5182</v>
          </cell>
          <cell r="EJ155">
            <v>118404</v>
          </cell>
          <cell r="EK155">
            <v>44601</v>
          </cell>
          <cell r="EL155" t="str">
            <v/>
          </cell>
          <cell r="EM155" t="str">
            <v/>
          </cell>
          <cell r="EN155" t="str">
            <v/>
          </cell>
          <cell r="EO155" t="str">
            <v>Categorized ILL Transactions</v>
          </cell>
          <cell r="EP155">
            <v>19495</v>
          </cell>
          <cell r="EQ155">
            <v>19460</v>
          </cell>
          <cell r="ER155">
            <v>898</v>
          </cell>
          <cell r="ES155">
            <v>746</v>
          </cell>
          <cell r="ET155">
            <v>0</v>
          </cell>
          <cell r="EU155">
            <v>0</v>
          </cell>
          <cell r="EV155">
            <v>20393</v>
          </cell>
          <cell r="EW155">
            <v>20206</v>
          </cell>
          <cell r="EX155" t="str">
            <v/>
          </cell>
          <cell r="EY155" t="str">
            <v/>
          </cell>
          <cell r="EZ155">
            <v>3792</v>
          </cell>
          <cell r="FA155">
            <v>1772</v>
          </cell>
          <cell r="FB155">
            <v>5564</v>
          </cell>
          <cell r="FC155" t="str">
            <v>Actual Count</v>
          </cell>
          <cell r="FD155">
            <v>4032</v>
          </cell>
          <cell r="FE155" t="str">
            <v>Actual Count</v>
          </cell>
          <cell r="FF155">
            <v>70108</v>
          </cell>
          <cell r="FG155" t="str">
            <v>Actual Count</v>
          </cell>
          <cell r="FH155">
            <v>8788</v>
          </cell>
          <cell r="FI155" t="str">
            <v>2</v>
          </cell>
          <cell r="FJ155">
            <v>6097</v>
          </cell>
          <cell r="FK155">
            <v>31325</v>
          </cell>
          <cell r="FL155" t="str">
            <v/>
          </cell>
          <cell r="FM155" t="str">
            <v/>
          </cell>
          <cell r="FN155">
            <v>93</v>
          </cell>
          <cell r="FO155">
            <v>148</v>
          </cell>
          <cell r="FP155">
            <v>93</v>
          </cell>
          <cell r="FQ155">
            <v>334</v>
          </cell>
          <cell r="FR155">
            <v>5295</v>
          </cell>
          <cell r="FS155">
            <v>3169</v>
          </cell>
          <cell r="FT155">
            <v>4</v>
          </cell>
          <cell r="FU155">
            <v>8468</v>
          </cell>
          <cell r="FV155">
            <v>571</v>
          </cell>
          <cell r="FW155">
            <v>8802</v>
          </cell>
          <cell r="FX155">
            <v>126872</v>
          </cell>
          <cell r="FY155">
            <v>127206</v>
          </cell>
          <cell r="FZ155">
            <v>56</v>
          </cell>
          <cell r="GA155">
            <v>12</v>
          </cell>
          <cell r="GB155">
            <v>51</v>
          </cell>
          <cell r="GC155">
            <v>119</v>
          </cell>
          <cell r="GD155">
            <v>2485</v>
          </cell>
          <cell r="GE155">
            <v>482</v>
          </cell>
          <cell r="GF155">
            <v>802</v>
          </cell>
          <cell r="GG155">
            <v>3769</v>
          </cell>
          <cell r="GH155">
            <v>17</v>
          </cell>
          <cell r="GI155">
            <v>10</v>
          </cell>
          <cell r="GJ155" t="str">
            <v>Ms.</v>
          </cell>
          <cell r="GK155" t="str">
            <v>Claudia</v>
          </cell>
          <cell r="GL155" t="str">
            <v>Waskow</v>
          </cell>
          <cell r="GM155" t="str">
            <v>N3652 Heideman Road</v>
          </cell>
          <cell r="GN155" t="str">
            <v>Waupun</v>
          </cell>
          <cell r="GO155" t="str">
            <v>53963</v>
          </cell>
          <cell r="GP155" t="str">
            <v>cj-robbins@hotmail.com</v>
          </cell>
          <cell r="GQ155" t="str">
            <v>Ms.</v>
          </cell>
          <cell r="GR155" t="str">
            <v>Bev</v>
          </cell>
          <cell r="GS155" t="str">
            <v>Martens</v>
          </cell>
          <cell r="GT155" t="str">
            <v>N3282 Oak Grove Road</v>
          </cell>
          <cell r="GU155" t="str">
            <v>Waupun</v>
          </cell>
          <cell r="GV155" t="str">
            <v>53963</v>
          </cell>
          <cell r="GW155" t="str">
            <v/>
          </cell>
          <cell r="GX155" t="str">
            <v>Ms.</v>
          </cell>
          <cell r="GY155" t="str">
            <v>Sandra</v>
          </cell>
          <cell r="GZ155" t="str">
            <v>Rohrer</v>
          </cell>
          <cell r="HA155" t="str">
            <v>910 Visser Avenue</v>
          </cell>
          <cell r="HB155" t="str">
            <v>Waupun</v>
          </cell>
          <cell r="HC155" t="str">
            <v>53963</v>
          </cell>
          <cell r="HD155" t="str">
            <v/>
          </cell>
          <cell r="HE155" t="str">
            <v>Ms.</v>
          </cell>
          <cell r="HF155" t="str">
            <v>Sadie</v>
          </cell>
          <cell r="HG155" t="str">
            <v>Schultz</v>
          </cell>
          <cell r="HH155" t="str">
            <v>704 Edgewood Drive</v>
          </cell>
          <cell r="HI155" t="str">
            <v>Waupun</v>
          </cell>
          <cell r="HJ155" t="str">
            <v>53963</v>
          </cell>
          <cell r="HK155" t="str">
            <v/>
          </cell>
          <cell r="HL155" t="str">
            <v>Ms.</v>
          </cell>
          <cell r="HM155" t="str">
            <v>Jan</v>
          </cell>
          <cell r="HN155" t="str">
            <v>Sullivan</v>
          </cell>
          <cell r="HO155" t="str">
            <v>514 E. Lincoln St.</v>
          </cell>
          <cell r="HP155" t="str">
            <v>Waupun</v>
          </cell>
          <cell r="HQ155" t="str">
            <v>53963</v>
          </cell>
          <cell r="HR155" t="str">
            <v/>
          </cell>
          <cell r="HS155" t="str">
            <v>Ms.</v>
          </cell>
          <cell r="HT155" t="str">
            <v>Carrie</v>
          </cell>
          <cell r="HU155" t="str">
            <v>Hintze</v>
          </cell>
          <cell r="HV155" t="str">
            <v>950 Wilcox St.</v>
          </cell>
          <cell r="HW155" t="str">
            <v>Waupun</v>
          </cell>
          <cell r="HX155" t="str">
            <v>53963</v>
          </cell>
          <cell r="HY155" t="str">
            <v/>
          </cell>
          <cell r="HZ155" t="str">
            <v>Mr.</v>
          </cell>
          <cell r="IA155" t="str">
            <v>Jason</v>
          </cell>
          <cell r="IB155" t="str">
            <v>Westphal</v>
          </cell>
          <cell r="IC155" t="str">
            <v>902 Taft Lane</v>
          </cell>
          <cell r="ID155" t="str">
            <v>Waupun</v>
          </cell>
          <cell r="IE155" t="str">
            <v>53963</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cell r="IV155" t="str">
            <v/>
          </cell>
          <cell r="IW155" t="str">
            <v/>
          </cell>
          <cell r="IX155" t="str">
            <v/>
          </cell>
          <cell r="IY155" t="str">
            <v/>
          </cell>
          <cell r="IZ155" t="str">
            <v/>
          </cell>
          <cell r="JA155" t="str">
            <v/>
          </cell>
          <cell r="JB155" t="str">
            <v/>
          </cell>
          <cell r="JC155" t="str">
            <v/>
          </cell>
          <cell r="JD155" t="str">
            <v/>
          </cell>
          <cell r="JE155" t="str">
            <v/>
          </cell>
          <cell r="JF155" t="str">
            <v/>
          </cell>
          <cell r="JG155" t="str">
            <v/>
          </cell>
          <cell r="JH155" t="str">
            <v/>
          </cell>
          <cell r="JI155" t="str">
            <v/>
          </cell>
          <cell r="JJ155" t="str">
            <v/>
          </cell>
          <cell r="JK155" t="str">
            <v/>
          </cell>
          <cell r="JL155" t="str">
            <v/>
          </cell>
          <cell r="JM155" t="str">
            <v/>
          </cell>
          <cell r="JN155" t="str">
            <v/>
          </cell>
          <cell r="JO155" t="str">
            <v/>
          </cell>
          <cell r="JP155" t="str">
            <v/>
          </cell>
          <cell r="JQ155" t="str">
            <v/>
          </cell>
          <cell r="JR155" t="str">
            <v/>
          </cell>
          <cell r="JS155" t="str">
            <v/>
          </cell>
          <cell r="JT155" t="str">
            <v/>
          </cell>
          <cell r="JU155" t="str">
            <v/>
          </cell>
          <cell r="JV155" t="str">
            <v/>
          </cell>
          <cell r="JW155" t="str">
            <v/>
          </cell>
          <cell r="JX155" t="str">
            <v/>
          </cell>
          <cell r="JY155" t="str">
            <v/>
          </cell>
          <cell r="JZ155" t="str">
            <v/>
          </cell>
          <cell r="KA155" t="str">
            <v/>
          </cell>
          <cell r="KB155" t="str">
            <v/>
          </cell>
          <cell r="KC155" t="str">
            <v/>
          </cell>
          <cell r="KD155" t="str">
            <v/>
          </cell>
          <cell r="KE155" t="str">
            <v/>
          </cell>
          <cell r="KF155" t="str">
            <v/>
          </cell>
          <cell r="KG155" t="str">
            <v/>
          </cell>
          <cell r="KH155" t="str">
            <v/>
          </cell>
          <cell r="KI155" t="str">
            <v/>
          </cell>
          <cell r="KJ155" t="str">
            <v/>
          </cell>
          <cell r="KK155" t="str">
            <v/>
          </cell>
          <cell r="KL155" t="str">
            <v/>
          </cell>
          <cell r="KM155" t="str">
            <v/>
          </cell>
          <cell r="KN155" t="str">
            <v/>
          </cell>
          <cell r="KO155" t="str">
            <v/>
          </cell>
          <cell r="KP155" t="str">
            <v/>
          </cell>
          <cell r="KQ155" t="str">
            <v/>
          </cell>
          <cell r="KR155" t="str">
            <v/>
          </cell>
          <cell r="KS155" t="str">
            <v/>
          </cell>
          <cell r="KT155" t="str">
            <v/>
          </cell>
          <cell r="KU155" t="str">
            <v/>
          </cell>
          <cell r="KV155" t="str">
            <v/>
          </cell>
          <cell r="KW155" t="str">
            <v/>
          </cell>
          <cell r="KX155" t="str">
            <v/>
          </cell>
          <cell r="KY155">
            <v>7</v>
          </cell>
          <cell r="KZ155" t="str">
            <v>City</v>
          </cell>
          <cell r="LA155" t="str">
            <v>Waupun</v>
          </cell>
          <cell r="LB155">
            <v>541000</v>
          </cell>
          <cell r="LC155" t="str">
            <v/>
          </cell>
          <cell r="LD155" t="str">
            <v/>
          </cell>
          <cell r="LE155" t="str">
            <v/>
          </cell>
          <cell r="LF155" t="str">
            <v/>
          </cell>
          <cell r="LG155" t="str">
            <v/>
          </cell>
          <cell r="LH155" t="str">
            <v/>
          </cell>
          <cell r="LI155" t="str">
            <v/>
          </cell>
          <cell r="LJ155" t="str">
            <v/>
          </cell>
          <cell r="LK155" t="str">
            <v/>
          </cell>
          <cell r="LL155" t="str">
            <v/>
          </cell>
          <cell r="LM155" t="str">
            <v/>
          </cell>
          <cell r="LN155" t="str">
            <v/>
          </cell>
          <cell r="LO155" t="str">
            <v/>
          </cell>
          <cell r="LP155" t="str">
            <v/>
          </cell>
          <cell r="LQ155" t="str">
            <v/>
          </cell>
          <cell r="LR155" t="str">
            <v/>
          </cell>
          <cell r="LS155" t="str">
            <v/>
          </cell>
          <cell r="LT155" t="str">
            <v/>
          </cell>
          <cell r="LU155">
            <v>541000</v>
          </cell>
          <cell r="LV155">
            <v>41209</v>
          </cell>
          <cell r="LW155" t="str">
            <v>Columbia</v>
          </cell>
          <cell r="LX155">
            <v>1052</v>
          </cell>
          <cell r="LY155" t="str">
            <v>Fond du Lac</v>
          </cell>
          <cell r="LZ155">
            <v>122502</v>
          </cell>
          <cell r="MA155" t="str">
            <v>Green Lake</v>
          </cell>
          <cell r="MB155">
            <v>4089</v>
          </cell>
          <cell r="MC155" t="str">
            <v/>
          </cell>
          <cell r="MD155" t="str">
            <v/>
          </cell>
          <cell r="ME155" t="str">
            <v/>
          </cell>
          <cell r="MF155" t="str">
            <v/>
          </cell>
          <cell r="MG155" t="str">
            <v/>
          </cell>
          <cell r="MH155" t="str">
            <v/>
          </cell>
          <cell r="MI155" t="str">
            <v/>
          </cell>
          <cell r="MJ155" t="str">
            <v/>
          </cell>
          <cell r="MK155" t="str">
            <v/>
          </cell>
          <cell r="ML155" t="str">
            <v/>
          </cell>
          <cell r="MM155" t="str">
            <v/>
          </cell>
          <cell r="MN155" t="str">
            <v/>
          </cell>
          <cell r="MO155" t="str">
            <v/>
          </cell>
          <cell r="MP155" t="str">
            <v/>
          </cell>
          <cell r="MQ155">
            <v>127643</v>
          </cell>
          <cell r="MR155" t="str">
            <v/>
          </cell>
          <cell r="MS155">
            <v>0</v>
          </cell>
          <cell r="MT155" t="str">
            <v/>
          </cell>
          <cell r="MU155" t="str">
            <v/>
          </cell>
          <cell r="MV155" t="str">
            <v/>
          </cell>
          <cell r="MW155" t="str">
            <v/>
          </cell>
          <cell r="MX155" t="str">
            <v/>
          </cell>
          <cell r="MY155" t="str">
            <v/>
          </cell>
          <cell r="MZ155">
            <v>0</v>
          </cell>
          <cell r="NA155" t="str">
            <v/>
          </cell>
          <cell r="NB155">
            <v>0</v>
          </cell>
          <cell r="NC155">
            <v>0</v>
          </cell>
          <cell r="ND155" t="str">
            <v/>
          </cell>
          <cell r="NE155" t="str">
            <v/>
          </cell>
          <cell r="NF155">
            <v>0</v>
          </cell>
          <cell r="NG155" t="str">
            <v/>
          </cell>
          <cell r="NH155" t="str">
            <v/>
          </cell>
          <cell r="NI155" t="str">
            <v/>
          </cell>
          <cell r="NJ155" t="str">
            <v/>
          </cell>
          <cell r="NK155" t="str">
            <v/>
          </cell>
          <cell r="NL155" t="str">
            <v/>
          </cell>
          <cell r="NM155" t="str">
            <v/>
          </cell>
          <cell r="NN155" t="str">
            <v/>
          </cell>
          <cell r="NO155" t="str">
            <v/>
          </cell>
          <cell r="NP155">
            <v>0</v>
          </cell>
          <cell r="NQ155" t="str">
            <v/>
          </cell>
          <cell r="NR155" t="str">
            <v/>
          </cell>
          <cell r="NS155" t="str">
            <v/>
          </cell>
          <cell r="NT155" t="str">
            <v/>
          </cell>
          <cell r="NU155" t="str">
            <v/>
          </cell>
          <cell r="NV155" t="str">
            <v/>
          </cell>
          <cell r="NW155" t="str">
            <v/>
          </cell>
          <cell r="NX155" t="str">
            <v/>
          </cell>
          <cell r="NY155" t="str">
            <v/>
          </cell>
          <cell r="NZ155">
            <v>0</v>
          </cell>
          <cell r="OA155">
            <v>26415</v>
          </cell>
          <cell r="OB155">
            <v>736267</v>
          </cell>
        </row>
        <row r="156">
          <cell r="BM156" t="str">
            <v>WI0345</v>
          </cell>
          <cell r="BN156" t="str">
            <v/>
          </cell>
          <cell r="BO156" t="str">
            <v/>
          </cell>
          <cell r="BP156" t="str">
            <v>03</v>
          </cell>
          <cell r="BQ156" t="str">
            <v>WI</v>
          </cell>
          <cell r="BR156" t="str">
            <v/>
          </cell>
          <cell r="BS156" t="str">
            <v/>
          </cell>
          <cell r="BT156" t="str">
            <v>2019</v>
          </cell>
          <cell r="BU156" t="str">
            <v/>
          </cell>
          <cell r="BV156">
            <v>1</v>
          </cell>
          <cell r="BW156" t="str">
            <v/>
          </cell>
          <cell r="BX156" t="str">
            <v/>
          </cell>
          <cell r="BY156" t="str">
            <v/>
          </cell>
          <cell r="BZ156" t="str">
            <v/>
          </cell>
          <cell r="CA156" t="str">
            <v>Mid-Wisconsin Federated Library System</v>
          </cell>
          <cell r="CB156" t="str">
            <v>West Bend Community Memorial Library</v>
          </cell>
          <cell r="CC156" t="str">
            <v>Ms</v>
          </cell>
          <cell r="CD156" t="str">
            <v>Amy</v>
          </cell>
          <cell r="CE156" t="str">
            <v>Salminen</v>
          </cell>
          <cell r="CF156" t="str">
            <v>asalminen@west-bendlibrary.org</v>
          </cell>
          <cell r="CG156" t="str">
            <v/>
          </cell>
          <cell r="CH156" t="str">
            <v/>
          </cell>
          <cell r="CI156" t="str">
            <v/>
          </cell>
          <cell r="CJ156" t="str">
            <v/>
          </cell>
          <cell r="CK156" t="str">
            <v/>
          </cell>
          <cell r="CL156" t="str">
            <v/>
          </cell>
          <cell r="CM156" t="str">
            <v>630 Poplar St.</v>
          </cell>
          <cell r="CN156" t="str">
            <v>630 Poplar St.</v>
          </cell>
          <cell r="CO156" t="str">
            <v>West Bend</v>
          </cell>
          <cell r="CP156" t="str">
            <v>53095</v>
          </cell>
          <cell r="CQ156" t="str">
            <v>3246</v>
          </cell>
          <cell r="CR156" t="str">
            <v>Washington</v>
          </cell>
          <cell r="CS156" t="str">
            <v>WI</v>
          </cell>
          <cell r="CT156" t="str">
            <v>(262)335-5151</v>
          </cell>
          <cell r="CU156" t="str">
            <v/>
          </cell>
          <cell r="CV156" t="str">
            <v/>
          </cell>
          <cell r="CW156" t="str">
            <v>(262)335-5150</v>
          </cell>
          <cell r="CX156">
            <v>62000</v>
          </cell>
          <cell r="CY156">
            <v>0</v>
          </cell>
          <cell r="CZ156" t="str">
            <v>CE</v>
          </cell>
          <cell r="DA156">
            <v>61</v>
          </cell>
          <cell r="DB156">
            <v>52</v>
          </cell>
          <cell r="DC156">
            <v>0</v>
          </cell>
          <cell r="DD156">
            <v>52</v>
          </cell>
          <cell r="DE156">
            <v>0</v>
          </cell>
          <cell r="DF156">
            <v>3172</v>
          </cell>
          <cell r="DG156">
            <v>3172</v>
          </cell>
          <cell r="DH156">
            <v>0</v>
          </cell>
          <cell r="DI156">
            <v>180141</v>
          </cell>
          <cell r="DJ156">
            <v>8114</v>
          </cell>
          <cell r="DK156">
            <v>155074</v>
          </cell>
          <cell r="DL156">
            <v>12445</v>
          </cell>
          <cell r="DM156">
            <v>652</v>
          </cell>
          <cell r="DN156">
            <v>88713</v>
          </cell>
          <cell r="DO156">
            <v>12586</v>
          </cell>
          <cell r="DP156">
            <v>1127</v>
          </cell>
          <cell r="DQ156">
            <v>952</v>
          </cell>
          <cell r="DR156">
            <v>715</v>
          </cell>
          <cell r="DS156" t="str">
            <v/>
          </cell>
          <cell r="DT156" t="str">
            <v>STEAM Kits, Storytime Kits, Book Club Kits</v>
          </cell>
          <cell r="DU156" t="str">
            <v/>
          </cell>
          <cell r="DV156" t="str">
            <v/>
          </cell>
          <cell r="DW156" t="str">
            <v/>
          </cell>
          <cell r="DX156" t="str">
            <v/>
          </cell>
          <cell r="DY156">
            <v>9</v>
          </cell>
          <cell r="DZ156">
            <v>2</v>
          </cell>
          <cell r="EA156">
            <v>50</v>
          </cell>
          <cell r="EB156">
            <v>61</v>
          </cell>
          <cell r="EC156">
            <v>263</v>
          </cell>
          <cell r="ED156">
            <v>450950</v>
          </cell>
          <cell r="EE156">
            <v>0.39946999999999999</v>
          </cell>
          <cell r="EF156">
            <v>11</v>
          </cell>
          <cell r="EG156" t="str">
            <v/>
          </cell>
          <cell r="EH156">
            <v>263</v>
          </cell>
          <cell r="EI156">
            <v>9893</v>
          </cell>
          <cell r="EJ156">
            <v>459608</v>
          </cell>
          <cell r="EK156">
            <v>186103</v>
          </cell>
          <cell r="EL156" t="str">
            <v/>
          </cell>
          <cell r="EM156" t="str">
            <v/>
          </cell>
          <cell r="EN156" t="str">
            <v/>
          </cell>
          <cell r="EO156" t="str">
            <v>Categorized ILL Transactions</v>
          </cell>
          <cell r="EP156">
            <v>51203</v>
          </cell>
          <cell r="EQ156">
            <v>59643</v>
          </cell>
          <cell r="ER156">
            <v>2250</v>
          </cell>
          <cell r="ES156">
            <v>1174</v>
          </cell>
          <cell r="ET156">
            <v>0</v>
          </cell>
          <cell r="EU156" t="str">
            <v/>
          </cell>
          <cell r="EV156">
            <v>53453</v>
          </cell>
          <cell r="EW156">
            <v>60817</v>
          </cell>
          <cell r="EX156" t="str">
            <v/>
          </cell>
          <cell r="EY156" t="str">
            <v/>
          </cell>
          <cell r="EZ156">
            <v>23382</v>
          </cell>
          <cell r="FA156">
            <v>18178</v>
          </cell>
          <cell r="FB156">
            <v>41560</v>
          </cell>
          <cell r="FC156" t="str">
            <v>Actual Count</v>
          </cell>
          <cell r="FD156">
            <v>18638</v>
          </cell>
          <cell r="FE156" t="str">
            <v>Actual Count</v>
          </cell>
          <cell r="FF156">
            <v>208619</v>
          </cell>
          <cell r="FG156" t="str">
            <v>Actual Count</v>
          </cell>
          <cell r="FH156">
            <v>11721</v>
          </cell>
          <cell r="FI156" t="str">
            <v>2</v>
          </cell>
          <cell r="FJ156">
            <v>20363</v>
          </cell>
          <cell r="FK156">
            <v>47000</v>
          </cell>
          <cell r="FL156" t="str">
            <v/>
          </cell>
          <cell r="FM156" t="str">
            <v/>
          </cell>
          <cell r="FN156">
            <v>2646</v>
          </cell>
          <cell r="FO156">
            <v>3778</v>
          </cell>
          <cell r="FP156">
            <v>715</v>
          </cell>
          <cell r="FQ156">
            <v>7139</v>
          </cell>
          <cell r="FR156">
            <v>35026</v>
          </cell>
          <cell r="FS156">
            <v>25122</v>
          </cell>
          <cell r="FT156">
            <v>26</v>
          </cell>
          <cell r="FU156">
            <v>60174</v>
          </cell>
          <cell r="FV156">
            <v>4629</v>
          </cell>
          <cell r="FW156">
            <v>67313</v>
          </cell>
          <cell r="FX156">
            <v>519782</v>
          </cell>
          <cell r="FY156">
            <v>526921</v>
          </cell>
          <cell r="FZ156">
            <v>278</v>
          </cell>
          <cell r="GA156">
            <v>125</v>
          </cell>
          <cell r="GB156">
            <v>170</v>
          </cell>
          <cell r="GC156">
            <v>573</v>
          </cell>
          <cell r="GD156">
            <v>15145</v>
          </cell>
          <cell r="GE156">
            <v>792</v>
          </cell>
          <cell r="GF156">
            <v>2654</v>
          </cell>
          <cell r="GG156">
            <v>18591</v>
          </cell>
          <cell r="GH156">
            <v>29</v>
          </cell>
          <cell r="GI156">
            <v>26</v>
          </cell>
          <cell r="GJ156" t="str">
            <v>Ms.</v>
          </cell>
          <cell r="GK156" t="str">
            <v>Deborah</v>
          </cell>
          <cell r="GL156" t="str">
            <v>Bartnikowski</v>
          </cell>
          <cell r="GM156" t="str">
            <v>223 Erin Court</v>
          </cell>
          <cell r="GN156" t="str">
            <v>West Bend, WI</v>
          </cell>
          <cell r="GO156" t="str">
            <v>53095</v>
          </cell>
          <cell r="GP156" t="str">
            <v>dbart.public@gmail.com</v>
          </cell>
          <cell r="GQ156" t="str">
            <v>Mr.</v>
          </cell>
          <cell r="GR156" t="str">
            <v>Chris</v>
          </cell>
          <cell r="GS156" t="str">
            <v>Jenkins (Common Council Rep.)</v>
          </cell>
          <cell r="GT156" t="str">
            <v>2610 Eagles Court</v>
          </cell>
          <cell r="GU156" t="str">
            <v>West Bend, WI</v>
          </cell>
          <cell r="GV156" t="str">
            <v>53095</v>
          </cell>
          <cell r="GW156" t="str">
            <v>district4@ci.west-bend.wi.us</v>
          </cell>
          <cell r="GX156" t="str">
            <v>Ms.</v>
          </cell>
          <cell r="GY156" t="str">
            <v>Jessica</v>
          </cell>
          <cell r="GZ156" t="str">
            <v>Tortomasi</v>
          </cell>
          <cell r="HA156" t="str">
            <v>255 E Washington St</v>
          </cell>
          <cell r="HB156" t="str">
            <v>West Bend, WI</v>
          </cell>
          <cell r="HC156" t="str">
            <v>53095</v>
          </cell>
          <cell r="HD156" t="str">
            <v>jtortomasi21@gmail.com</v>
          </cell>
          <cell r="HE156" t="str">
            <v>Mr.</v>
          </cell>
          <cell r="HF156" t="str">
            <v>Joseph</v>
          </cell>
          <cell r="HG156" t="str">
            <v>Legate</v>
          </cell>
          <cell r="HH156" t="str">
            <v>602 S Indiana Ave</v>
          </cell>
          <cell r="HI156" t="str">
            <v>West Bend, WI</v>
          </cell>
          <cell r="HJ156" t="str">
            <v>53095</v>
          </cell>
          <cell r="HK156" t="str">
            <v>jlegate.public@outlook.com</v>
          </cell>
          <cell r="HL156" t="str">
            <v>Mr.</v>
          </cell>
          <cell r="HM156" t="str">
            <v>Tim</v>
          </cell>
          <cell r="HN156" t="str">
            <v>Harder (School Dist. Rep.)</v>
          </cell>
          <cell r="HO156" t="str">
            <v>6929 Mount Pleasant Drive</v>
          </cell>
          <cell r="HP156" t="str">
            <v>West Bend, WI</v>
          </cell>
          <cell r="HQ156" t="str">
            <v>53090</v>
          </cell>
          <cell r="HR156" t="str">
            <v>tharder@wbsd-schools.org</v>
          </cell>
          <cell r="HS156" t="str">
            <v>Mr.</v>
          </cell>
          <cell r="HT156" t="str">
            <v>Karen</v>
          </cell>
          <cell r="HU156" t="str">
            <v>Wachholz</v>
          </cell>
          <cell r="HV156" t="str">
            <v>105 Sycamore Street</v>
          </cell>
          <cell r="HW156" t="str">
            <v>West Bend, WI</v>
          </cell>
          <cell r="HX156" t="str">
            <v>53095</v>
          </cell>
          <cell r="HY156" t="str">
            <v>karen.wachholz@gmail.com</v>
          </cell>
          <cell r="HZ156" t="str">
            <v>Mr.</v>
          </cell>
          <cell r="IA156" t="str">
            <v>Douglas</v>
          </cell>
          <cell r="IB156" t="str">
            <v>Rakowski</v>
          </cell>
          <cell r="IC156" t="str">
            <v>117 Deer Ridge Drive</v>
          </cell>
          <cell r="ID156" t="str">
            <v>West Bend, WI</v>
          </cell>
          <cell r="IE156" t="str">
            <v>53095</v>
          </cell>
          <cell r="IF156" t="str">
            <v>draklibrary@gmail.com</v>
          </cell>
          <cell r="IG156" t="str">
            <v>Ms.</v>
          </cell>
          <cell r="IH156" t="str">
            <v>Joanne</v>
          </cell>
          <cell r="II156" t="str">
            <v>Kline</v>
          </cell>
          <cell r="IJ156" t="str">
            <v>1370 Chestnut Street</v>
          </cell>
          <cell r="IK156" t="str">
            <v>West Bend, WI</v>
          </cell>
          <cell r="IL156" t="str">
            <v>53095</v>
          </cell>
          <cell r="IM156" t="str">
            <v>joanne@klines.org</v>
          </cell>
          <cell r="IN156" t="str">
            <v>Ms.</v>
          </cell>
          <cell r="IO156" t="str">
            <v>Cindi</v>
          </cell>
          <cell r="IP156" t="str">
            <v>Warnier</v>
          </cell>
          <cell r="IQ156" t="str">
            <v>656 Pennsylvania Ave</v>
          </cell>
          <cell r="IR156" t="str">
            <v>West Bend, WI</v>
          </cell>
          <cell r="IS156" t="str">
            <v>53095</v>
          </cell>
          <cell r="IT156" t="str">
            <v>cwarni19@outlook.com</v>
          </cell>
          <cell r="IU156" t="str">
            <v/>
          </cell>
          <cell r="IV156" t="str">
            <v/>
          </cell>
          <cell r="IW156" t="str">
            <v/>
          </cell>
          <cell r="IX156" t="str">
            <v/>
          </cell>
          <cell r="IY156" t="str">
            <v/>
          </cell>
          <cell r="IZ156" t="str">
            <v/>
          </cell>
          <cell r="JA156" t="str">
            <v/>
          </cell>
          <cell r="JB156" t="str">
            <v/>
          </cell>
          <cell r="JC156" t="str">
            <v/>
          </cell>
          <cell r="JD156" t="str">
            <v/>
          </cell>
          <cell r="JE156" t="str">
            <v/>
          </cell>
          <cell r="JF156" t="str">
            <v/>
          </cell>
          <cell r="JG156" t="str">
            <v/>
          </cell>
          <cell r="JH156" t="str">
            <v/>
          </cell>
          <cell r="JI156" t="str">
            <v/>
          </cell>
          <cell r="JJ156" t="str">
            <v/>
          </cell>
          <cell r="JK156" t="str">
            <v/>
          </cell>
          <cell r="JL156" t="str">
            <v/>
          </cell>
          <cell r="JM156" t="str">
            <v/>
          </cell>
          <cell r="JN156" t="str">
            <v/>
          </cell>
          <cell r="JO156" t="str">
            <v/>
          </cell>
          <cell r="JP156" t="str">
            <v/>
          </cell>
          <cell r="JQ156" t="str">
            <v/>
          </cell>
          <cell r="JR156" t="str">
            <v/>
          </cell>
          <cell r="JS156" t="str">
            <v/>
          </cell>
          <cell r="JT156" t="str">
            <v/>
          </cell>
          <cell r="JU156" t="str">
            <v/>
          </cell>
          <cell r="JV156" t="str">
            <v/>
          </cell>
          <cell r="JW156" t="str">
            <v/>
          </cell>
          <cell r="JX156" t="str">
            <v/>
          </cell>
          <cell r="JY156" t="str">
            <v/>
          </cell>
          <cell r="JZ156" t="str">
            <v/>
          </cell>
          <cell r="KA156" t="str">
            <v/>
          </cell>
          <cell r="KB156" t="str">
            <v/>
          </cell>
          <cell r="KC156" t="str">
            <v/>
          </cell>
          <cell r="KD156" t="str">
            <v/>
          </cell>
          <cell r="KE156" t="str">
            <v/>
          </cell>
          <cell r="KF156" t="str">
            <v/>
          </cell>
          <cell r="KG156" t="str">
            <v/>
          </cell>
          <cell r="KH156" t="str">
            <v/>
          </cell>
          <cell r="KI156" t="str">
            <v/>
          </cell>
          <cell r="KJ156" t="str">
            <v/>
          </cell>
          <cell r="KK156" t="str">
            <v/>
          </cell>
          <cell r="KL156" t="str">
            <v/>
          </cell>
          <cell r="KM156" t="str">
            <v/>
          </cell>
          <cell r="KN156" t="str">
            <v/>
          </cell>
          <cell r="KO156" t="str">
            <v/>
          </cell>
          <cell r="KP156" t="str">
            <v/>
          </cell>
          <cell r="KQ156" t="str">
            <v/>
          </cell>
          <cell r="KR156" t="str">
            <v/>
          </cell>
          <cell r="KS156" t="str">
            <v/>
          </cell>
          <cell r="KT156" t="str">
            <v/>
          </cell>
          <cell r="KU156" t="str">
            <v/>
          </cell>
          <cell r="KV156" t="str">
            <v/>
          </cell>
          <cell r="KW156" t="str">
            <v/>
          </cell>
          <cell r="KX156" t="str">
            <v/>
          </cell>
          <cell r="KY156">
            <v>9</v>
          </cell>
          <cell r="KZ156" t="str">
            <v>City</v>
          </cell>
          <cell r="LA156" t="str">
            <v>West Bend</v>
          </cell>
          <cell r="LB156">
            <v>716985</v>
          </cell>
          <cell r="LC156" t="str">
            <v/>
          </cell>
          <cell r="LD156" t="str">
            <v/>
          </cell>
          <cell r="LE156" t="str">
            <v/>
          </cell>
          <cell r="LF156" t="str">
            <v/>
          </cell>
          <cell r="LG156" t="str">
            <v/>
          </cell>
          <cell r="LH156" t="str">
            <v/>
          </cell>
          <cell r="LI156" t="str">
            <v/>
          </cell>
          <cell r="LJ156" t="str">
            <v/>
          </cell>
          <cell r="LK156" t="str">
            <v/>
          </cell>
          <cell r="LL156" t="str">
            <v/>
          </cell>
          <cell r="LM156" t="str">
            <v/>
          </cell>
          <cell r="LN156" t="str">
            <v/>
          </cell>
          <cell r="LO156" t="str">
            <v/>
          </cell>
          <cell r="LP156" t="str">
            <v/>
          </cell>
          <cell r="LQ156" t="str">
            <v/>
          </cell>
          <cell r="LR156" t="str">
            <v/>
          </cell>
          <cell r="LS156" t="str">
            <v/>
          </cell>
          <cell r="LT156" t="str">
            <v/>
          </cell>
          <cell r="LU156">
            <v>716985</v>
          </cell>
          <cell r="LV156">
            <v>603993</v>
          </cell>
          <cell r="LW156" t="str">
            <v>Dodge</v>
          </cell>
          <cell r="LX156">
            <v>1270</v>
          </cell>
          <cell r="LY156" t="str">
            <v>Fond du Lac</v>
          </cell>
          <cell r="LZ156">
            <v>3607</v>
          </cell>
          <cell r="MA156" t="str">
            <v>Ozaukee</v>
          </cell>
          <cell r="MB156">
            <v>5784</v>
          </cell>
          <cell r="MC156" t="str">
            <v>Sheboygan</v>
          </cell>
          <cell r="MD156">
            <v>815</v>
          </cell>
          <cell r="ME156" t="str">
            <v/>
          </cell>
          <cell r="MF156" t="str">
            <v/>
          </cell>
          <cell r="MG156" t="str">
            <v/>
          </cell>
          <cell r="MH156" t="str">
            <v/>
          </cell>
          <cell r="MI156" t="str">
            <v/>
          </cell>
          <cell r="MJ156" t="str">
            <v/>
          </cell>
          <cell r="MK156" t="str">
            <v/>
          </cell>
          <cell r="ML156" t="str">
            <v/>
          </cell>
          <cell r="MM156" t="str">
            <v/>
          </cell>
          <cell r="MN156" t="str">
            <v/>
          </cell>
          <cell r="MO156" t="str">
            <v/>
          </cell>
          <cell r="MP156" t="str">
            <v/>
          </cell>
          <cell r="MQ156">
            <v>11476</v>
          </cell>
          <cell r="MR156" t="str">
            <v/>
          </cell>
          <cell r="MS156">
            <v>0</v>
          </cell>
          <cell r="MT156" t="str">
            <v/>
          </cell>
          <cell r="MU156" t="str">
            <v/>
          </cell>
          <cell r="MV156" t="str">
            <v/>
          </cell>
          <cell r="MW156" t="str">
            <v/>
          </cell>
          <cell r="MX156" t="str">
            <v/>
          </cell>
          <cell r="MY156" t="str">
            <v/>
          </cell>
          <cell r="MZ156">
            <v>0</v>
          </cell>
          <cell r="NA156" t="str">
            <v/>
          </cell>
          <cell r="NB156" t="str">
            <v/>
          </cell>
          <cell r="NC156">
            <v>0</v>
          </cell>
          <cell r="ND156" t="str">
            <v/>
          </cell>
          <cell r="NE156" t="str">
            <v/>
          </cell>
          <cell r="NF156">
            <v>0</v>
          </cell>
          <cell r="NG156" t="str">
            <v/>
          </cell>
          <cell r="NH156" t="str">
            <v/>
          </cell>
          <cell r="NI156" t="str">
            <v/>
          </cell>
          <cell r="NJ156" t="str">
            <v/>
          </cell>
          <cell r="NK156" t="str">
            <v/>
          </cell>
          <cell r="NL156" t="str">
            <v/>
          </cell>
          <cell r="NM156" t="str">
            <v/>
          </cell>
          <cell r="NN156" t="str">
            <v/>
          </cell>
          <cell r="NO156" t="str">
            <v/>
          </cell>
          <cell r="NP156">
            <v>0</v>
          </cell>
          <cell r="NQ156" t="str">
            <v>Hartford/Germantown/Kewaskum Outreach</v>
          </cell>
          <cell r="NR156">
            <v>12682</v>
          </cell>
          <cell r="NS156" t="str">
            <v>Washington County Outreach</v>
          </cell>
          <cell r="NT156">
            <v>31596</v>
          </cell>
          <cell r="NU156" t="str">
            <v/>
          </cell>
          <cell r="NV156" t="str">
            <v/>
          </cell>
          <cell r="NW156" t="str">
            <v/>
          </cell>
          <cell r="NX156" t="str">
            <v/>
          </cell>
          <cell r="NY156">
            <v>44278</v>
          </cell>
          <cell r="NZ156">
            <v>0</v>
          </cell>
          <cell r="OA156">
            <v>162946</v>
          </cell>
          <cell r="OB156">
            <v>1539678</v>
          </cell>
        </row>
        <row r="157">
          <cell r="BM157" t="str">
            <v>WI0004</v>
          </cell>
          <cell r="BN157" t="str">
            <v/>
          </cell>
          <cell r="BO157" t="str">
            <v/>
          </cell>
          <cell r="BP157" t="str">
            <v>03</v>
          </cell>
          <cell r="BQ157" t="str">
            <v>WI</v>
          </cell>
          <cell r="BR157" t="str">
            <v/>
          </cell>
          <cell r="BS157" t="str">
            <v/>
          </cell>
          <cell r="BT157" t="str">
            <v>2019</v>
          </cell>
          <cell r="BU157" t="str">
            <v/>
          </cell>
          <cell r="BV157">
            <v>2</v>
          </cell>
          <cell r="BW157" t="str">
            <v/>
          </cell>
          <cell r="BX157" t="str">
            <v/>
          </cell>
          <cell r="BY157" t="str">
            <v/>
          </cell>
          <cell r="BZ157" t="str">
            <v/>
          </cell>
          <cell r="CA157" t="str">
            <v>Nicolet Federated Library System</v>
          </cell>
          <cell r="CB157" t="str">
            <v>Algoma Public Library</v>
          </cell>
          <cell r="CC157" t="str">
            <v>Ms</v>
          </cell>
          <cell r="CD157" t="str">
            <v>Amanda</v>
          </cell>
          <cell r="CE157" t="str">
            <v>Burns</v>
          </cell>
          <cell r="CF157" t="str">
            <v>aburns@mail.nfls.lib.wi.us</v>
          </cell>
          <cell r="CG157" t="str">
            <v/>
          </cell>
          <cell r="CH157" t="str">
            <v/>
          </cell>
          <cell r="CI157" t="str">
            <v/>
          </cell>
          <cell r="CJ157" t="str">
            <v/>
          </cell>
          <cell r="CK157" t="str">
            <v/>
          </cell>
          <cell r="CL157" t="str">
            <v/>
          </cell>
          <cell r="CM157" t="str">
            <v>406 Fremont St.</v>
          </cell>
          <cell r="CN157" t="str">
            <v>406 Fremont St.</v>
          </cell>
          <cell r="CO157" t="str">
            <v>Algoma</v>
          </cell>
          <cell r="CP157" t="str">
            <v>54201</v>
          </cell>
          <cell r="CQ157" t="str">
            <v>1399</v>
          </cell>
          <cell r="CR157" t="str">
            <v>Kewaunee</v>
          </cell>
          <cell r="CS157" t="str">
            <v>WI</v>
          </cell>
          <cell r="CT157" t="str">
            <v>(920)487-2295</v>
          </cell>
          <cell r="CU157" t="str">
            <v/>
          </cell>
          <cell r="CV157" t="str">
            <v/>
          </cell>
          <cell r="CW157" t="str">
            <v>(920)487-3941</v>
          </cell>
          <cell r="CX157">
            <v>5000</v>
          </cell>
          <cell r="CY157">
            <v>0</v>
          </cell>
          <cell r="CZ157" t="str">
            <v>CE</v>
          </cell>
          <cell r="DA157">
            <v>50</v>
          </cell>
          <cell r="DB157">
            <v>52</v>
          </cell>
          <cell r="DC157">
            <v>50</v>
          </cell>
          <cell r="DD157">
            <v>52</v>
          </cell>
          <cell r="DE157" t="str">
            <v/>
          </cell>
          <cell r="DF157">
            <v>2600</v>
          </cell>
          <cell r="DG157">
            <v>2600</v>
          </cell>
          <cell r="DH157">
            <v>0</v>
          </cell>
          <cell r="DI157">
            <v>28612</v>
          </cell>
          <cell r="DJ157">
            <v>1436</v>
          </cell>
          <cell r="DK157">
            <v>158512</v>
          </cell>
          <cell r="DL157">
            <v>1889</v>
          </cell>
          <cell r="DM157">
            <v>82</v>
          </cell>
          <cell r="DN157">
            <v>64159</v>
          </cell>
          <cell r="DO157">
            <v>4345</v>
          </cell>
          <cell r="DP157">
            <v>282</v>
          </cell>
          <cell r="DQ157">
            <v>952</v>
          </cell>
          <cell r="DR157">
            <v>1897</v>
          </cell>
          <cell r="DS157" t="str">
            <v/>
          </cell>
          <cell r="DT157" t="str">
            <v/>
          </cell>
          <cell r="DU157" t="str">
            <v/>
          </cell>
          <cell r="DV157" t="str">
            <v/>
          </cell>
          <cell r="DW157" t="str">
            <v/>
          </cell>
          <cell r="DX157" t="str">
            <v/>
          </cell>
          <cell r="DY157">
            <v>1</v>
          </cell>
          <cell r="DZ157">
            <v>5</v>
          </cell>
          <cell r="EA157">
            <v>50</v>
          </cell>
          <cell r="EB157">
            <v>56</v>
          </cell>
          <cell r="EC157">
            <v>57</v>
          </cell>
          <cell r="ED157">
            <v>260479</v>
          </cell>
          <cell r="EE157">
            <v>0.10984380000000001</v>
          </cell>
          <cell r="EF157">
            <v>6</v>
          </cell>
          <cell r="EG157" t="str">
            <v/>
          </cell>
          <cell r="EH157">
            <v>57</v>
          </cell>
          <cell r="EI157">
            <v>1800</v>
          </cell>
          <cell r="EJ157">
            <v>48289</v>
          </cell>
          <cell r="EK157">
            <v>16418</v>
          </cell>
          <cell r="EL157" t="str">
            <v/>
          </cell>
          <cell r="EM157" t="str">
            <v/>
          </cell>
          <cell r="EN157" t="str">
            <v/>
          </cell>
          <cell r="EO157" t="str">
            <v>Total ILL Transactions</v>
          </cell>
          <cell r="EP157" t="str">
            <v/>
          </cell>
          <cell r="EQ157" t="str">
            <v/>
          </cell>
          <cell r="ER157" t="str">
            <v/>
          </cell>
          <cell r="ES157" t="str">
            <v/>
          </cell>
          <cell r="ET157" t="str">
            <v/>
          </cell>
          <cell r="EU157" t="str">
            <v/>
          </cell>
          <cell r="EV157">
            <v>17639</v>
          </cell>
          <cell r="EW157">
            <v>17543</v>
          </cell>
          <cell r="EX157">
            <v>17639</v>
          </cell>
          <cell r="EY157">
            <v>17543</v>
          </cell>
          <cell r="EZ157">
            <v>2251</v>
          </cell>
          <cell r="FA157">
            <v>2164</v>
          </cell>
          <cell r="FB157">
            <v>4415</v>
          </cell>
          <cell r="FC157" t="str">
            <v>Actual Count</v>
          </cell>
          <cell r="FD157">
            <v>11846</v>
          </cell>
          <cell r="FE157" t="str">
            <v>Actual Count</v>
          </cell>
          <cell r="FF157">
            <v>33522</v>
          </cell>
          <cell r="FG157" t="str">
            <v>Actual Count</v>
          </cell>
          <cell r="FH157">
            <v>5118</v>
          </cell>
          <cell r="FI157" t="str">
            <v>2</v>
          </cell>
          <cell r="FJ157">
            <v>5524</v>
          </cell>
          <cell r="FK157">
            <v>14808</v>
          </cell>
          <cell r="FL157" t="str">
            <v/>
          </cell>
          <cell r="FM157" t="str">
            <v/>
          </cell>
          <cell r="FN157" t="str">
            <v/>
          </cell>
          <cell r="FO157">
            <v>405</v>
          </cell>
          <cell r="FP157">
            <v>212</v>
          </cell>
          <cell r="FQ157">
            <v>-1</v>
          </cell>
          <cell r="FR157">
            <v>3862</v>
          </cell>
          <cell r="FS157">
            <v>2045</v>
          </cell>
          <cell r="FT157">
            <v>2</v>
          </cell>
          <cell r="FU157">
            <v>5909</v>
          </cell>
          <cell r="FV157">
            <v>289</v>
          </cell>
          <cell r="FW157">
            <v>-1</v>
          </cell>
          <cell r="FX157">
            <v>54198</v>
          </cell>
          <cell r="FY157">
            <v>54815</v>
          </cell>
          <cell r="FZ157">
            <v>618</v>
          </cell>
          <cell r="GA157">
            <v>62</v>
          </cell>
          <cell r="GB157">
            <v>405</v>
          </cell>
          <cell r="GC157">
            <v>1085</v>
          </cell>
          <cell r="GD157">
            <v>5752</v>
          </cell>
          <cell r="GE157">
            <v>666</v>
          </cell>
          <cell r="GF157">
            <v>4896</v>
          </cell>
          <cell r="GG157">
            <v>11314</v>
          </cell>
          <cell r="GH157">
            <v>12</v>
          </cell>
          <cell r="GI157">
            <v>9</v>
          </cell>
          <cell r="GJ157" t="str">
            <v/>
          </cell>
          <cell r="GK157" t="str">
            <v>Ann</v>
          </cell>
          <cell r="GL157" t="str">
            <v>Schoenborn</v>
          </cell>
          <cell r="GM157" t="str">
            <v>610 Arlington Ave</v>
          </cell>
          <cell r="GN157" t="str">
            <v>Algoma</v>
          </cell>
          <cell r="GO157" t="str">
            <v>54201-1002</v>
          </cell>
          <cell r="GP157" t="str">
            <v>annschoenborn@charter.net</v>
          </cell>
          <cell r="GQ157" t="str">
            <v/>
          </cell>
          <cell r="GR157" t="str">
            <v>Jake</v>
          </cell>
          <cell r="GS157" t="str">
            <v>Maring</v>
          </cell>
          <cell r="GT157" t="str">
            <v>619 Buchanan Street</v>
          </cell>
          <cell r="GU157" t="str">
            <v>Algoma</v>
          </cell>
          <cell r="GV157" t="str">
            <v>54201</v>
          </cell>
          <cell r="GW157" t="str">
            <v>jake.maring@algomacity.org</v>
          </cell>
          <cell r="GX157" t="str">
            <v/>
          </cell>
          <cell r="GY157" t="str">
            <v>Diana</v>
          </cell>
          <cell r="GZ157" t="str">
            <v>McAninch</v>
          </cell>
          <cell r="HA157" t="str">
            <v>516 Second Street</v>
          </cell>
          <cell r="HB157" t="str">
            <v>Algoma</v>
          </cell>
          <cell r="HC157" t="str">
            <v>54201</v>
          </cell>
          <cell r="HD157" t="str">
            <v>d.mcaninch@sbcglobal.net</v>
          </cell>
          <cell r="HE157" t="str">
            <v/>
          </cell>
          <cell r="HF157" t="str">
            <v>Lila</v>
          </cell>
          <cell r="HG157" t="str">
            <v>Schlorf</v>
          </cell>
          <cell r="HH157" t="str">
            <v>425 North Park Road</v>
          </cell>
          <cell r="HI157" t="str">
            <v>Algoma</v>
          </cell>
          <cell r="HJ157" t="str">
            <v>54201</v>
          </cell>
          <cell r="HK157" t="str">
            <v>schlorf@ezdsl.net</v>
          </cell>
          <cell r="HL157" t="str">
            <v/>
          </cell>
          <cell r="HM157" t="str">
            <v>Nicole</v>
          </cell>
          <cell r="HN157" t="str">
            <v>Meverden</v>
          </cell>
          <cell r="HO157" t="str">
            <v>1780 Fremont St</v>
          </cell>
          <cell r="HP157" t="str">
            <v>Algoma</v>
          </cell>
          <cell r="HQ157" t="str">
            <v>54201</v>
          </cell>
          <cell r="HR157" t="str">
            <v>n_meverden@hotmail.com</v>
          </cell>
          <cell r="HS157" t="str">
            <v/>
          </cell>
          <cell r="HT157" t="str">
            <v>Julia</v>
          </cell>
          <cell r="HU157" t="str">
            <v>Lasecki</v>
          </cell>
          <cell r="HV157" t="str">
            <v>1016 Fremont Street</v>
          </cell>
          <cell r="HW157" t="str">
            <v>Algoma</v>
          </cell>
          <cell r="HX157" t="str">
            <v>54201</v>
          </cell>
          <cell r="HY157" t="str">
            <v>jlasecki@algomaschools.org</v>
          </cell>
          <cell r="HZ157" t="str">
            <v/>
          </cell>
          <cell r="IA157" t="str">
            <v>Susan</v>
          </cell>
          <cell r="IB157" t="str">
            <v>Hass</v>
          </cell>
          <cell r="IC157" t="str">
            <v>N8444 County Road S</v>
          </cell>
          <cell r="ID157" t="str">
            <v>Algoma</v>
          </cell>
          <cell r="IE157" t="str">
            <v>54201</v>
          </cell>
          <cell r="IF157" t="str">
            <v>hass.sue@gmail.com</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cell r="IV157" t="str">
            <v/>
          </cell>
          <cell r="IW157" t="str">
            <v/>
          </cell>
          <cell r="IX157" t="str">
            <v/>
          </cell>
          <cell r="IY157" t="str">
            <v/>
          </cell>
          <cell r="IZ157" t="str">
            <v/>
          </cell>
          <cell r="JA157" t="str">
            <v/>
          </cell>
          <cell r="JB157" t="str">
            <v/>
          </cell>
          <cell r="JC157" t="str">
            <v/>
          </cell>
          <cell r="JD157" t="str">
            <v/>
          </cell>
          <cell r="JE157" t="str">
            <v/>
          </cell>
          <cell r="JF157" t="str">
            <v/>
          </cell>
          <cell r="JG157" t="str">
            <v/>
          </cell>
          <cell r="JH157" t="str">
            <v/>
          </cell>
          <cell r="JI157" t="str">
            <v/>
          </cell>
          <cell r="JJ157" t="str">
            <v/>
          </cell>
          <cell r="JK157" t="str">
            <v/>
          </cell>
          <cell r="JL157" t="str">
            <v/>
          </cell>
          <cell r="JM157" t="str">
            <v/>
          </cell>
          <cell r="JN157" t="str">
            <v/>
          </cell>
          <cell r="JO157" t="str">
            <v/>
          </cell>
          <cell r="JP157" t="str">
            <v/>
          </cell>
          <cell r="JQ157" t="str">
            <v/>
          </cell>
          <cell r="JR157" t="str">
            <v/>
          </cell>
          <cell r="JS157" t="str">
            <v/>
          </cell>
          <cell r="JT157" t="str">
            <v/>
          </cell>
          <cell r="JU157" t="str">
            <v/>
          </cell>
          <cell r="JV157" t="str">
            <v/>
          </cell>
          <cell r="JW157" t="str">
            <v/>
          </cell>
          <cell r="JX157" t="str">
            <v/>
          </cell>
          <cell r="JY157" t="str">
            <v/>
          </cell>
          <cell r="JZ157" t="str">
            <v/>
          </cell>
          <cell r="KA157" t="str">
            <v/>
          </cell>
          <cell r="KB157" t="str">
            <v/>
          </cell>
          <cell r="KC157" t="str">
            <v/>
          </cell>
          <cell r="KD157" t="str">
            <v/>
          </cell>
          <cell r="KE157" t="str">
            <v/>
          </cell>
          <cell r="KF157" t="str">
            <v/>
          </cell>
          <cell r="KG157" t="str">
            <v/>
          </cell>
          <cell r="KH157" t="str">
            <v/>
          </cell>
          <cell r="KI157" t="str">
            <v/>
          </cell>
          <cell r="KJ157" t="str">
            <v/>
          </cell>
          <cell r="KK157" t="str">
            <v/>
          </cell>
          <cell r="KL157" t="str">
            <v/>
          </cell>
          <cell r="KM157" t="str">
            <v/>
          </cell>
          <cell r="KN157" t="str">
            <v/>
          </cell>
          <cell r="KO157" t="str">
            <v/>
          </cell>
          <cell r="KP157" t="str">
            <v/>
          </cell>
          <cell r="KQ157" t="str">
            <v/>
          </cell>
          <cell r="KR157" t="str">
            <v/>
          </cell>
          <cell r="KS157" t="str">
            <v/>
          </cell>
          <cell r="KT157" t="str">
            <v/>
          </cell>
          <cell r="KU157" t="str">
            <v/>
          </cell>
          <cell r="KV157" t="str">
            <v/>
          </cell>
          <cell r="KW157" t="str">
            <v/>
          </cell>
          <cell r="KX157" t="str">
            <v/>
          </cell>
          <cell r="KY157">
            <v>7</v>
          </cell>
          <cell r="KZ157" t="str">
            <v>City</v>
          </cell>
          <cell r="LA157" t="str">
            <v>Algoma</v>
          </cell>
          <cell r="LB157">
            <v>201581</v>
          </cell>
          <cell r="LC157" t="str">
            <v/>
          </cell>
          <cell r="LD157" t="str">
            <v/>
          </cell>
          <cell r="LE157" t="str">
            <v/>
          </cell>
          <cell r="LF157" t="str">
            <v/>
          </cell>
          <cell r="LG157" t="str">
            <v/>
          </cell>
          <cell r="LH157" t="str">
            <v/>
          </cell>
          <cell r="LI157" t="str">
            <v/>
          </cell>
          <cell r="LJ157" t="str">
            <v/>
          </cell>
          <cell r="LK157" t="str">
            <v/>
          </cell>
          <cell r="LL157" t="str">
            <v/>
          </cell>
          <cell r="LM157" t="str">
            <v/>
          </cell>
          <cell r="LN157" t="str">
            <v/>
          </cell>
          <cell r="LO157" t="str">
            <v/>
          </cell>
          <cell r="LP157" t="str">
            <v/>
          </cell>
          <cell r="LQ157" t="str">
            <v/>
          </cell>
          <cell r="LR157" t="str">
            <v/>
          </cell>
          <cell r="LS157" t="str">
            <v/>
          </cell>
          <cell r="LT157" t="str">
            <v/>
          </cell>
          <cell r="LU157">
            <v>201581</v>
          </cell>
          <cell r="LV157">
            <v>105874</v>
          </cell>
          <cell r="LW157" t="str">
            <v/>
          </cell>
          <cell r="LX157" t="str">
            <v/>
          </cell>
          <cell r="LY157" t="str">
            <v/>
          </cell>
          <cell r="LZ157" t="str">
            <v/>
          </cell>
          <cell r="MA157" t="str">
            <v/>
          </cell>
          <cell r="MB157" t="str">
            <v/>
          </cell>
          <cell r="MC157" t="str">
            <v/>
          </cell>
          <cell r="MD157" t="str">
            <v/>
          </cell>
          <cell r="ME157" t="str">
            <v/>
          </cell>
          <cell r="MF157" t="str">
            <v/>
          </cell>
          <cell r="MG157" t="str">
            <v/>
          </cell>
          <cell r="MH157" t="str">
            <v/>
          </cell>
          <cell r="MI157" t="str">
            <v/>
          </cell>
          <cell r="MJ157" t="str">
            <v/>
          </cell>
          <cell r="MK157" t="str">
            <v/>
          </cell>
          <cell r="ML157" t="str">
            <v/>
          </cell>
          <cell r="MM157" t="str">
            <v/>
          </cell>
          <cell r="MN157" t="str">
            <v/>
          </cell>
          <cell r="MO157" t="str">
            <v/>
          </cell>
          <cell r="MP157" t="str">
            <v/>
          </cell>
          <cell r="MQ157" t="str">
            <v/>
          </cell>
          <cell r="MR157" t="str">
            <v>NFLS Collection Development Grant</v>
          </cell>
          <cell r="MS157">
            <v>1088</v>
          </cell>
          <cell r="MT157" t="str">
            <v>NFLS Continuing Education Grant</v>
          </cell>
          <cell r="MU157">
            <v>500</v>
          </cell>
          <cell r="MV157" t="str">
            <v>NFLS Youth Services Grant</v>
          </cell>
          <cell r="MW157">
            <v>300</v>
          </cell>
          <cell r="MX157" t="str">
            <v>NFLS Innovative Grant</v>
          </cell>
          <cell r="MY157">
            <v>780</v>
          </cell>
          <cell r="MZ157" t="str">
            <v/>
          </cell>
          <cell r="NA157" t="str">
            <v/>
          </cell>
          <cell r="NB157">
            <v>0</v>
          </cell>
          <cell r="NC157">
            <v>2668</v>
          </cell>
          <cell r="ND157" t="str">
            <v/>
          </cell>
          <cell r="NE157" t="str">
            <v/>
          </cell>
          <cell r="NF157">
            <v>0</v>
          </cell>
          <cell r="NG157" t="str">
            <v/>
          </cell>
          <cell r="NH157" t="str">
            <v/>
          </cell>
          <cell r="NI157" t="str">
            <v/>
          </cell>
          <cell r="NJ157" t="str">
            <v/>
          </cell>
          <cell r="NK157" t="str">
            <v/>
          </cell>
          <cell r="NL157" t="str">
            <v/>
          </cell>
          <cell r="NM157" t="str">
            <v/>
          </cell>
          <cell r="NN157" t="str">
            <v/>
          </cell>
          <cell r="NO157" t="str">
            <v/>
          </cell>
          <cell r="NP157">
            <v>0</v>
          </cell>
          <cell r="NQ157" t="str">
            <v/>
          </cell>
          <cell r="NR157" t="str">
            <v/>
          </cell>
          <cell r="NS157" t="str">
            <v/>
          </cell>
          <cell r="NT157" t="str">
            <v/>
          </cell>
          <cell r="NU157" t="str">
            <v/>
          </cell>
          <cell r="NV157" t="str">
            <v/>
          </cell>
          <cell r="NW157" t="str">
            <v/>
          </cell>
          <cell r="NX157" t="str">
            <v/>
          </cell>
          <cell r="NY157" t="str">
            <v/>
          </cell>
          <cell r="NZ157">
            <v>0</v>
          </cell>
          <cell r="OA157">
            <v>15593</v>
          </cell>
          <cell r="OB157">
            <v>325716</v>
          </cell>
        </row>
        <row r="158">
          <cell r="BM158" t="str">
            <v>WI0121</v>
          </cell>
          <cell r="BN158" t="str">
            <v/>
          </cell>
          <cell r="BO158" t="str">
            <v/>
          </cell>
          <cell r="BP158" t="str">
            <v>03</v>
          </cell>
          <cell r="BQ158" t="str">
            <v>WI</v>
          </cell>
          <cell r="BR158" t="str">
            <v/>
          </cell>
          <cell r="BS158" t="str">
            <v/>
          </cell>
          <cell r="BT158" t="str">
            <v>2019</v>
          </cell>
          <cell r="BU158" t="str">
            <v/>
          </cell>
          <cell r="BV158">
            <v>2</v>
          </cell>
          <cell r="BW158" t="str">
            <v/>
          </cell>
          <cell r="BX158" t="str">
            <v/>
          </cell>
          <cell r="BY158" t="str">
            <v/>
          </cell>
          <cell r="BZ158" t="str">
            <v/>
          </cell>
          <cell r="CA158" t="str">
            <v>Nicolet Federated Library System</v>
          </cell>
          <cell r="CB158" t="str">
            <v>Brown County Library</v>
          </cell>
          <cell r="CC158" t="str">
            <v>Ms</v>
          </cell>
          <cell r="CD158" t="str">
            <v>Sarah</v>
          </cell>
          <cell r="CE158" t="str">
            <v>Sugden</v>
          </cell>
          <cell r="CF158" t="str">
            <v>Sarah.Sugden@browncountywi.gov</v>
          </cell>
          <cell r="CG158" t="str">
            <v/>
          </cell>
          <cell r="CH158" t="str">
            <v/>
          </cell>
          <cell r="CI158" t="str">
            <v/>
          </cell>
          <cell r="CJ158" t="str">
            <v/>
          </cell>
          <cell r="CK158" t="str">
            <v/>
          </cell>
          <cell r="CL158" t="str">
            <v/>
          </cell>
          <cell r="CM158" t="str">
            <v>515 Pine St.</v>
          </cell>
          <cell r="CN158" t="str">
            <v>515 Pine St.</v>
          </cell>
          <cell r="CO158" t="str">
            <v>Green Bay</v>
          </cell>
          <cell r="CP158" t="str">
            <v>54301</v>
          </cell>
          <cell r="CQ158" t="str">
            <v>5194</v>
          </cell>
          <cell r="CR158" t="str">
            <v>Brown</v>
          </cell>
          <cell r="CS158" t="str">
            <v>WI</v>
          </cell>
          <cell r="CT158" t="str">
            <v>(920)448-4400</v>
          </cell>
          <cell r="CU158" t="str">
            <v/>
          </cell>
          <cell r="CV158" t="str">
            <v/>
          </cell>
          <cell r="CW158" t="str">
            <v>(920)448-4364</v>
          </cell>
          <cell r="CX158">
            <v>164317</v>
          </cell>
          <cell r="CY158">
            <v>1</v>
          </cell>
          <cell r="CZ158" t="str">
            <v>CE</v>
          </cell>
          <cell r="DA158">
            <v>412</v>
          </cell>
          <cell r="DB158">
            <v>480</v>
          </cell>
          <cell r="DC158">
            <v>96</v>
          </cell>
          <cell r="DD158">
            <v>513</v>
          </cell>
          <cell r="DE158">
            <v>33</v>
          </cell>
          <cell r="DF158">
            <v>200928</v>
          </cell>
          <cell r="DG158">
            <v>197760</v>
          </cell>
          <cell r="DH158">
            <v>3168</v>
          </cell>
          <cell r="DI158">
            <v>381211</v>
          </cell>
          <cell r="DJ158">
            <v>39077</v>
          </cell>
          <cell r="DK158">
            <v>159364</v>
          </cell>
          <cell r="DL158">
            <v>29350</v>
          </cell>
          <cell r="DM158">
            <v>1916</v>
          </cell>
          <cell r="DN158">
            <v>56991</v>
          </cell>
          <cell r="DO158">
            <v>41427</v>
          </cell>
          <cell r="DP158">
            <v>4641</v>
          </cell>
          <cell r="DQ158">
            <v>952</v>
          </cell>
          <cell r="DR158">
            <v>1057</v>
          </cell>
          <cell r="DS158" t="str">
            <v/>
          </cell>
          <cell r="DT158" t="str">
            <v>laptops&amp;bags,library bags,equipment,microfilm,backpack sets,digital devices</v>
          </cell>
          <cell r="DU158" t="str">
            <v/>
          </cell>
          <cell r="DV158" t="str">
            <v/>
          </cell>
          <cell r="DW158" t="str">
            <v/>
          </cell>
          <cell r="DX158" t="str">
            <v/>
          </cell>
          <cell r="DY158">
            <v>8</v>
          </cell>
          <cell r="DZ158">
            <v>2</v>
          </cell>
          <cell r="EA158">
            <v>50</v>
          </cell>
          <cell r="EB158">
            <v>60</v>
          </cell>
          <cell r="EC158">
            <v>686</v>
          </cell>
          <cell r="ED158">
            <v>671098</v>
          </cell>
          <cell r="EE158">
            <v>0.56804069999999995</v>
          </cell>
          <cell r="EF158">
            <v>10</v>
          </cell>
          <cell r="EG158" t="str">
            <v/>
          </cell>
          <cell r="EH158">
            <v>686</v>
          </cell>
          <cell r="EI158">
            <v>45634</v>
          </cell>
          <cell r="EJ158">
            <v>1660228</v>
          </cell>
          <cell r="EK158">
            <v>745490</v>
          </cell>
          <cell r="EL158" t="str">
            <v/>
          </cell>
          <cell r="EM158" t="str">
            <v/>
          </cell>
          <cell r="EN158" t="str">
            <v/>
          </cell>
          <cell r="EO158" t="str">
            <v>Total ILL Transactions</v>
          </cell>
          <cell r="EP158" t="str">
            <v/>
          </cell>
          <cell r="EQ158" t="str">
            <v/>
          </cell>
          <cell r="ER158" t="str">
            <v/>
          </cell>
          <cell r="ES158" t="str">
            <v/>
          </cell>
          <cell r="ET158" t="str">
            <v/>
          </cell>
          <cell r="EU158" t="str">
            <v/>
          </cell>
          <cell r="EV158">
            <v>2879</v>
          </cell>
          <cell r="EW158">
            <v>9367</v>
          </cell>
          <cell r="EX158">
            <v>2879</v>
          </cell>
          <cell r="EY158">
            <v>9367</v>
          </cell>
          <cell r="EZ158">
            <v>81790</v>
          </cell>
          <cell r="FA158">
            <v>7451</v>
          </cell>
          <cell r="FB158">
            <v>89241</v>
          </cell>
          <cell r="FC158" t="str">
            <v>Survey Week(s)</v>
          </cell>
          <cell r="FD158">
            <v>93782</v>
          </cell>
          <cell r="FE158" t="str">
            <v>Actual Count</v>
          </cell>
          <cell r="FF158">
            <v>915996</v>
          </cell>
          <cell r="FG158" t="str">
            <v>Actual Count</v>
          </cell>
          <cell r="FH158">
            <v>109358</v>
          </cell>
          <cell r="FI158" t="str">
            <v>0</v>
          </cell>
          <cell r="FJ158" t="str">
            <v/>
          </cell>
          <cell r="FK158">
            <v>745304</v>
          </cell>
          <cell r="FL158" t="str">
            <v/>
          </cell>
          <cell r="FM158" t="str">
            <v/>
          </cell>
          <cell r="FN158">
            <v>150177</v>
          </cell>
          <cell r="FO158">
            <v>21397</v>
          </cell>
          <cell r="FP158">
            <v>6177</v>
          </cell>
          <cell r="FQ158">
            <v>177751</v>
          </cell>
          <cell r="FR158">
            <v>153308</v>
          </cell>
          <cell r="FS158">
            <v>111345</v>
          </cell>
          <cell r="FT158">
            <v>224</v>
          </cell>
          <cell r="FU158">
            <v>264877</v>
          </cell>
          <cell r="FV158">
            <v>17344</v>
          </cell>
          <cell r="FW158">
            <v>442628</v>
          </cell>
          <cell r="FX158">
            <v>1925105</v>
          </cell>
          <cell r="FY158">
            <v>2102856</v>
          </cell>
          <cell r="FZ158">
            <v>2060</v>
          </cell>
          <cell r="GA158">
            <v>290</v>
          </cell>
          <cell r="GB158">
            <v>475</v>
          </cell>
          <cell r="GC158">
            <v>2825</v>
          </cell>
          <cell r="GD158">
            <v>65135</v>
          </cell>
          <cell r="GE158">
            <v>2670</v>
          </cell>
          <cell r="GF158">
            <v>11069</v>
          </cell>
          <cell r="GG158">
            <v>78874</v>
          </cell>
          <cell r="GH158">
            <v>196</v>
          </cell>
          <cell r="GI158">
            <v>159</v>
          </cell>
          <cell r="GJ158" t="str">
            <v>Mr.</v>
          </cell>
          <cell r="GK158" t="str">
            <v>John</v>
          </cell>
          <cell r="GL158" t="str">
            <v>Van Dyck</v>
          </cell>
          <cell r="GM158" t="str">
            <v>1868 Wrightstown Rd.</v>
          </cell>
          <cell r="GN158" t="str">
            <v>De Pere</v>
          </cell>
          <cell r="GO158" t="str">
            <v>54115</v>
          </cell>
          <cell r="GP158" t="str">
            <v>jvdpvd@gmail.com</v>
          </cell>
          <cell r="GQ158" t="str">
            <v>Ms.</v>
          </cell>
          <cell r="GR158" t="str">
            <v>Kathy</v>
          </cell>
          <cell r="GS158" t="str">
            <v>Pletcher</v>
          </cell>
          <cell r="GT158" t="str">
            <v>515 Sunset Court</v>
          </cell>
          <cell r="GU158" t="str">
            <v>Demark</v>
          </cell>
          <cell r="GV158" t="str">
            <v>54208</v>
          </cell>
          <cell r="GW158" t="str">
            <v>klpletcher@gmail.com</v>
          </cell>
          <cell r="GX158" t="str">
            <v>Ms.</v>
          </cell>
          <cell r="GY158" t="str">
            <v>Marissa</v>
          </cell>
          <cell r="GZ158" t="str">
            <v>Meli</v>
          </cell>
          <cell r="HA158" t="str">
            <v>2321 Sunny Lane, Apt. C</v>
          </cell>
          <cell r="HB158" t="str">
            <v>Suamico</v>
          </cell>
          <cell r="HC158" t="str">
            <v>54313</v>
          </cell>
          <cell r="HD158" t="str">
            <v>marissameli@gmail.com</v>
          </cell>
          <cell r="HE158" t="str">
            <v>Mr.</v>
          </cell>
          <cell r="HF158" t="str">
            <v>David</v>
          </cell>
          <cell r="HG158" t="str">
            <v>Running</v>
          </cell>
          <cell r="HH158" t="str">
            <v>1229 Gail Drive</v>
          </cell>
          <cell r="HI158" t="str">
            <v>Green Bay</v>
          </cell>
          <cell r="HJ158" t="str">
            <v>54311</v>
          </cell>
          <cell r="HK158" t="str">
            <v>gbdr@aol.com</v>
          </cell>
          <cell r="HL158" t="str">
            <v>Mr.</v>
          </cell>
          <cell r="HM158" t="str">
            <v>Brian</v>
          </cell>
          <cell r="HN158" t="str">
            <v>Anderson</v>
          </cell>
          <cell r="HO158" t="str">
            <v>2678 Timber Lane</v>
          </cell>
          <cell r="HP158" t="str">
            <v>Green Bay</v>
          </cell>
          <cell r="HQ158" t="str">
            <v>54313</v>
          </cell>
          <cell r="HR158" t="str">
            <v>banderson@eversonlaw.com</v>
          </cell>
          <cell r="HS158" t="str">
            <v>Mr.</v>
          </cell>
          <cell r="HT158" t="str">
            <v>John</v>
          </cell>
          <cell r="HU158" t="str">
            <v>Vander Leest</v>
          </cell>
          <cell r="HV158" t="str">
            <v>1616 Ninth Street</v>
          </cell>
          <cell r="HW158" t="str">
            <v>Green Bay</v>
          </cell>
          <cell r="HX158" t="str">
            <v>54304</v>
          </cell>
          <cell r="HY158" t="str">
            <v>vanderleey@hotmail.com</v>
          </cell>
          <cell r="HZ158" t="str">
            <v>Mr.</v>
          </cell>
          <cell r="IA158" t="str">
            <v>Hector</v>
          </cell>
          <cell r="IB158" t="str">
            <v>Rodriguez</v>
          </cell>
          <cell r="IC158" t="str">
            <v>1460 Waterford Drive</v>
          </cell>
          <cell r="ID158" t="str">
            <v>Green Bay</v>
          </cell>
          <cell r="IE158" t="str">
            <v>54313</v>
          </cell>
          <cell r="IF158" t="str">
            <v>6degreeslimited@gmail.com</v>
          </cell>
          <cell r="IG158" t="str">
            <v>Ms.</v>
          </cell>
          <cell r="IH158" t="str">
            <v>Jayme</v>
          </cell>
          <cell r="II158" t="str">
            <v>Sellen</v>
          </cell>
          <cell r="IJ158" t="str">
            <v>2167 Ryan Road</v>
          </cell>
          <cell r="IK158" t="str">
            <v>Green Bay</v>
          </cell>
          <cell r="IL158" t="str">
            <v>54115</v>
          </cell>
          <cell r="IM158" t="str">
            <v>jaymesellen@gmail.com</v>
          </cell>
          <cell r="IN158" t="str">
            <v>Ms.</v>
          </cell>
          <cell r="IO158" t="str">
            <v>Annette</v>
          </cell>
          <cell r="IP158" t="str">
            <v>Aubinger</v>
          </cell>
          <cell r="IQ158" t="str">
            <v>2152 Hilltop Drive</v>
          </cell>
          <cell r="IR158" t="str">
            <v>Green Bay</v>
          </cell>
          <cell r="IS158" t="str">
            <v>54313</v>
          </cell>
          <cell r="IT158" t="str">
            <v>mike.aubinger@gmail.com</v>
          </cell>
          <cell r="IU158" t="str">
            <v/>
          </cell>
          <cell r="IV158" t="str">
            <v/>
          </cell>
          <cell r="IW158" t="str">
            <v/>
          </cell>
          <cell r="IX158" t="str">
            <v/>
          </cell>
          <cell r="IY158" t="str">
            <v/>
          </cell>
          <cell r="IZ158" t="str">
            <v/>
          </cell>
          <cell r="JA158" t="str">
            <v/>
          </cell>
          <cell r="JB158" t="str">
            <v/>
          </cell>
          <cell r="JC158" t="str">
            <v/>
          </cell>
          <cell r="JD158" t="str">
            <v/>
          </cell>
          <cell r="JE158" t="str">
            <v/>
          </cell>
          <cell r="JF158" t="str">
            <v/>
          </cell>
          <cell r="JG158" t="str">
            <v/>
          </cell>
          <cell r="JH158" t="str">
            <v/>
          </cell>
          <cell r="JI158" t="str">
            <v/>
          </cell>
          <cell r="JJ158" t="str">
            <v/>
          </cell>
          <cell r="JK158" t="str">
            <v/>
          </cell>
          <cell r="JL158" t="str">
            <v/>
          </cell>
          <cell r="JM158" t="str">
            <v/>
          </cell>
          <cell r="JN158" t="str">
            <v/>
          </cell>
          <cell r="JO158" t="str">
            <v/>
          </cell>
          <cell r="JP158" t="str">
            <v/>
          </cell>
          <cell r="JQ158" t="str">
            <v/>
          </cell>
          <cell r="JR158" t="str">
            <v/>
          </cell>
          <cell r="JS158" t="str">
            <v/>
          </cell>
          <cell r="JT158" t="str">
            <v/>
          </cell>
          <cell r="JU158" t="str">
            <v/>
          </cell>
          <cell r="JV158" t="str">
            <v/>
          </cell>
          <cell r="JW158" t="str">
            <v/>
          </cell>
          <cell r="JX158" t="str">
            <v/>
          </cell>
          <cell r="JY158" t="str">
            <v/>
          </cell>
          <cell r="JZ158" t="str">
            <v/>
          </cell>
          <cell r="KA158" t="str">
            <v/>
          </cell>
          <cell r="KB158" t="str">
            <v/>
          </cell>
          <cell r="KC158" t="str">
            <v/>
          </cell>
          <cell r="KD158" t="str">
            <v/>
          </cell>
          <cell r="KE158" t="str">
            <v/>
          </cell>
          <cell r="KF158" t="str">
            <v/>
          </cell>
          <cell r="KG158" t="str">
            <v/>
          </cell>
          <cell r="KH158" t="str">
            <v/>
          </cell>
          <cell r="KI158" t="str">
            <v/>
          </cell>
          <cell r="KJ158" t="str">
            <v/>
          </cell>
          <cell r="KK158" t="str">
            <v/>
          </cell>
          <cell r="KL158" t="str">
            <v/>
          </cell>
          <cell r="KM158" t="str">
            <v/>
          </cell>
          <cell r="KN158" t="str">
            <v/>
          </cell>
          <cell r="KO158" t="str">
            <v/>
          </cell>
          <cell r="KP158" t="str">
            <v/>
          </cell>
          <cell r="KQ158" t="str">
            <v/>
          </cell>
          <cell r="KR158" t="str">
            <v/>
          </cell>
          <cell r="KS158" t="str">
            <v/>
          </cell>
          <cell r="KT158" t="str">
            <v/>
          </cell>
          <cell r="KU158" t="str">
            <v/>
          </cell>
          <cell r="KV158" t="str">
            <v/>
          </cell>
          <cell r="KW158" t="str">
            <v/>
          </cell>
          <cell r="KX158" t="str">
            <v/>
          </cell>
          <cell r="KY158">
            <v>9</v>
          </cell>
          <cell r="KZ158" t="str">
            <v/>
          </cell>
          <cell r="LA158" t="str">
            <v/>
          </cell>
          <cell r="LB158">
            <v>0</v>
          </cell>
          <cell r="LC158" t="str">
            <v/>
          </cell>
          <cell r="LD158" t="str">
            <v/>
          </cell>
          <cell r="LE158" t="str">
            <v/>
          </cell>
          <cell r="LF158" t="str">
            <v/>
          </cell>
          <cell r="LG158" t="str">
            <v/>
          </cell>
          <cell r="LH158" t="str">
            <v/>
          </cell>
          <cell r="LI158" t="str">
            <v/>
          </cell>
          <cell r="LJ158" t="str">
            <v/>
          </cell>
          <cell r="LK158" t="str">
            <v/>
          </cell>
          <cell r="LL158" t="str">
            <v/>
          </cell>
          <cell r="LM158" t="str">
            <v/>
          </cell>
          <cell r="LN158" t="str">
            <v/>
          </cell>
          <cell r="LO158" t="str">
            <v/>
          </cell>
          <cell r="LP158" t="str">
            <v/>
          </cell>
          <cell r="LQ158" t="str">
            <v/>
          </cell>
          <cell r="LR158" t="str">
            <v/>
          </cell>
          <cell r="LS158" t="str">
            <v/>
          </cell>
          <cell r="LT158" t="str">
            <v/>
          </cell>
          <cell r="LU158">
            <v>0</v>
          </cell>
          <cell r="LV158">
            <v>6860136</v>
          </cell>
          <cell r="LW158" t="str">
            <v>Calumet</v>
          </cell>
          <cell r="LX158">
            <v>2941</v>
          </cell>
          <cell r="LY158" t="str">
            <v>Kewaunee</v>
          </cell>
          <cell r="LZ158">
            <v>53732</v>
          </cell>
          <cell r="MA158" t="str">
            <v>Manitowoc</v>
          </cell>
          <cell r="MB158">
            <v>20145</v>
          </cell>
          <cell r="MC158" t="str">
            <v>Oconto</v>
          </cell>
          <cell r="MD158">
            <v>106807</v>
          </cell>
          <cell r="ME158" t="str">
            <v>Outagamie</v>
          </cell>
          <cell r="MF158">
            <v>30221</v>
          </cell>
          <cell r="MG158" t="str">
            <v/>
          </cell>
          <cell r="MH158" t="str">
            <v/>
          </cell>
          <cell r="MI158" t="str">
            <v/>
          </cell>
          <cell r="MJ158" t="str">
            <v/>
          </cell>
          <cell r="MK158" t="str">
            <v/>
          </cell>
          <cell r="ML158" t="str">
            <v/>
          </cell>
          <cell r="MM158" t="str">
            <v/>
          </cell>
          <cell r="MN158" t="str">
            <v/>
          </cell>
          <cell r="MO158" t="str">
            <v/>
          </cell>
          <cell r="MP158" t="str">
            <v/>
          </cell>
          <cell r="MQ158">
            <v>213846</v>
          </cell>
          <cell r="MR158" t="str">
            <v>Nicolet Federated Library System Resource Agreement</v>
          </cell>
          <cell r="MS158">
            <v>60837</v>
          </cell>
          <cell r="MT158" t="str">
            <v>Nicolet Federated Library System Service</v>
          </cell>
          <cell r="MU158">
            <v>26250</v>
          </cell>
          <cell r="MV158" t="str">
            <v>Nicolet Federated Library System Continuing Education</v>
          </cell>
          <cell r="MW158">
            <v>3000</v>
          </cell>
          <cell r="MX158" t="str">
            <v/>
          </cell>
          <cell r="MY158" t="str">
            <v/>
          </cell>
          <cell r="MZ158">
            <v>2318</v>
          </cell>
          <cell r="NA158" t="str">
            <v/>
          </cell>
          <cell r="NB158">
            <v>0</v>
          </cell>
          <cell r="NC158">
            <v>92405</v>
          </cell>
          <cell r="ND158" t="str">
            <v>E-Rate</v>
          </cell>
          <cell r="NE158" t="str">
            <v/>
          </cell>
          <cell r="NF158">
            <v>14400</v>
          </cell>
          <cell r="NG158" t="str">
            <v/>
          </cell>
          <cell r="NH158" t="str">
            <v/>
          </cell>
          <cell r="NI158" t="str">
            <v/>
          </cell>
          <cell r="NJ158" t="str">
            <v/>
          </cell>
          <cell r="NK158" t="str">
            <v/>
          </cell>
          <cell r="NL158" t="str">
            <v/>
          </cell>
          <cell r="NM158" t="str">
            <v/>
          </cell>
          <cell r="NN158" t="str">
            <v/>
          </cell>
          <cell r="NO158" t="str">
            <v/>
          </cell>
          <cell r="NP158">
            <v>14400</v>
          </cell>
          <cell r="NQ158" t="str">
            <v>Denmark School District</v>
          </cell>
          <cell r="NR158">
            <v>3163</v>
          </cell>
          <cell r="NS158" t="str">
            <v/>
          </cell>
          <cell r="NT158" t="str">
            <v/>
          </cell>
          <cell r="NU158" t="str">
            <v/>
          </cell>
          <cell r="NV158" t="str">
            <v/>
          </cell>
          <cell r="NW158" t="str">
            <v/>
          </cell>
          <cell r="NX158" t="str">
            <v/>
          </cell>
          <cell r="NY158">
            <v>3163</v>
          </cell>
          <cell r="NZ158">
            <v>158349</v>
          </cell>
          <cell r="OA158">
            <v>520431</v>
          </cell>
          <cell r="OB158">
            <v>7862730</v>
          </cell>
        </row>
        <row r="159">
          <cell r="BM159" t="str">
            <v>WI0312</v>
          </cell>
          <cell r="BN159" t="str">
            <v/>
          </cell>
          <cell r="BO159" t="str">
            <v/>
          </cell>
          <cell r="BP159" t="str">
            <v>03</v>
          </cell>
          <cell r="BQ159" t="str">
            <v>WI</v>
          </cell>
          <cell r="BR159" t="str">
            <v/>
          </cell>
          <cell r="BS159" t="str">
            <v/>
          </cell>
          <cell r="BT159" t="str">
            <v>2019</v>
          </cell>
          <cell r="BU159" t="str">
            <v/>
          </cell>
          <cell r="BV159">
            <v>2</v>
          </cell>
          <cell r="BW159" t="str">
            <v/>
          </cell>
          <cell r="BX159" t="str">
            <v/>
          </cell>
          <cell r="BY159" t="str">
            <v/>
          </cell>
          <cell r="BZ159" t="str">
            <v/>
          </cell>
          <cell r="CA159" t="str">
            <v>Nicolet Federated Library System</v>
          </cell>
          <cell r="CB159" t="str">
            <v>Door County Library</v>
          </cell>
          <cell r="CC159" t="str">
            <v>Ms</v>
          </cell>
          <cell r="CD159" t="str">
            <v>Tina</v>
          </cell>
          <cell r="CE159" t="str">
            <v>Kakuske</v>
          </cell>
          <cell r="CF159" t="str">
            <v>tkakuske@co.door.wi.us</v>
          </cell>
          <cell r="CG159" t="str">
            <v/>
          </cell>
          <cell r="CH159" t="str">
            <v/>
          </cell>
          <cell r="CI159" t="str">
            <v/>
          </cell>
          <cell r="CJ159" t="str">
            <v/>
          </cell>
          <cell r="CK159" t="str">
            <v/>
          </cell>
          <cell r="CL159" t="str">
            <v/>
          </cell>
          <cell r="CM159" t="str">
            <v>107 S. 4th Ave.</v>
          </cell>
          <cell r="CN159" t="str">
            <v>107 S. 4th Ave.</v>
          </cell>
          <cell r="CO159" t="str">
            <v>Sturgeon Bay</v>
          </cell>
          <cell r="CP159" t="str">
            <v>54235</v>
          </cell>
          <cell r="CQ159" t="str">
            <v>2203</v>
          </cell>
          <cell r="CR159" t="str">
            <v>Door</v>
          </cell>
          <cell r="CS159" t="str">
            <v>WI</v>
          </cell>
          <cell r="CT159" t="str">
            <v>(920)743-6578</v>
          </cell>
          <cell r="CU159" t="str">
            <v/>
          </cell>
          <cell r="CV159" t="str">
            <v/>
          </cell>
          <cell r="CW159" t="str">
            <v>(920)743-6697</v>
          </cell>
          <cell r="CX159">
            <v>65145</v>
          </cell>
          <cell r="CY159">
            <v>0</v>
          </cell>
          <cell r="CZ159" t="str">
            <v>CE</v>
          </cell>
          <cell r="DA159">
            <v>227</v>
          </cell>
          <cell r="DB159">
            <v>282</v>
          </cell>
          <cell r="DC159">
            <v>268</v>
          </cell>
          <cell r="DD159">
            <v>416</v>
          </cell>
          <cell r="DE159">
            <v>134</v>
          </cell>
          <cell r="DF159">
            <v>99926</v>
          </cell>
          <cell r="DG159">
            <v>64014</v>
          </cell>
          <cell r="DH159">
            <v>35912</v>
          </cell>
          <cell r="DI159">
            <v>123422</v>
          </cell>
          <cell r="DJ159">
            <v>8806</v>
          </cell>
          <cell r="DK159">
            <v>160056</v>
          </cell>
          <cell r="DL159">
            <v>9479</v>
          </cell>
          <cell r="DM159">
            <v>652</v>
          </cell>
          <cell r="DN159">
            <v>67339</v>
          </cell>
          <cell r="DO159">
            <v>17619</v>
          </cell>
          <cell r="DP159">
            <v>1867</v>
          </cell>
          <cell r="DQ159">
            <v>2086</v>
          </cell>
          <cell r="DR159">
            <v>460</v>
          </cell>
          <cell r="DS159" t="str">
            <v/>
          </cell>
          <cell r="DT159" t="str">
            <v>software,wideogame,puzzle/game/toy,kit,microform,pahmplet,realia,wifi hotspot,eq</v>
          </cell>
          <cell r="DU159" t="str">
            <v/>
          </cell>
          <cell r="DV159" t="str">
            <v/>
          </cell>
          <cell r="DW159" t="str">
            <v/>
          </cell>
          <cell r="DX159" t="str">
            <v/>
          </cell>
          <cell r="DY159">
            <v>2</v>
          </cell>
          <cell r="DZ159">
            <v>5</v>
          </cell>
          <cell r="EA159">
            <v>50</v>
          </cell>
          <cell r="EB159">
            <v>57</v>
          </cell>
          <cell r="EC159">
            <v>248</v>
          </cell>
          <cell r="ED159">
            <v>380766</v>
          </cell>
          <cell r="EE159">
            <v>0.32414130000000002</v>
          </cell>
          <cell r="EF159">
            <v>7</v>
          </cell>
          <cell r="EG159" t="str">
            <v/>
          </cell>
          <cell r="EH159">
            <v>248</v>
          </cell>
          <cell r="EI159">
            <v>11325</v>
          </cell>
          <cell r="EJ159">
            <v>305330</v>
          </cell>
          <cell r="EK159">
            <v>67173</v>
          </cell>
          <cell r="EL159" t="str">
            <v/>
          </cell>
          <cell r="EM159" t="str">
            <v/>
          </cell>
          <cell r="EN159" t="str">
            <v/>
          </cell>
          <cell r="EO159" t="str">
            <v>Total ILL Transactions</v>
          </cell>
          <cell r="EP159" t="str">
            <v/>
          </cell>
          <cell r="EQ159" t="str">
            <v/>
          </cell>
          <cell r="ER159" t="str">
            <v/>
          </cell>
          <cell r="ES159" t="str">
            <v/>
          </cell>
          <cell r="ET159" t="str">
            <v/>
          </cell>
          <cell r="EU159" t="str">
            <v/>
          </cell>
          <cell r="EV159">
            <v>75575</v>
          </cell>
          <cell r="EW159">
            <v>73181</v>
          </cell>
          <cell r="EX159">
            <v>75575</v>
          </cell>
          <cell r="EY159">
            <v>73181</v>
          </cell>
          <cell r="EZ159">
            <v>21608</v>
          </cell>
          <cell r="FA159">
            <v>4804</v>
          </cell>
          <cell r="FB159">
            <v>26412</v>
          </cell>
          <cell r="FC159" t="str">
            <v>Survey Week(s)</v>
          </cell>
          <cell r="FD159">
            <v>22516</v>
          </cell>
          <cell r="FE159" t="str">
            <v>Actual Count</v>
          </cell>
          <cell r="FF159">
            <v>301060</v>
          </cell>
          <cell r="FG159" t="str">
            <v>Actual Count</v>
          </cell>
          <cell r="FH159">
            <v>32674</v>
          </cell>
          <cell r="FI159" t="str">
            <v>2</v>
          </cell>
          <cell r="FJ159">
            <v>68599</v>
          </cell>
          <cell r="FK159">
            <v>279062</v>
          </cell>
          <cell r="FL159" t="str">
            <v/>
          </cell>
          <cell r="FM159" t="str">
            <v/>
          </cell>
          <cell r="FN159">
            <v>10639</v>
          </cell>
          <cell r="FO159">
            <v>4537</v>
          </cell>
          <cell r="FP159">
            <v>893</v>
          </cell>
          <cell r="FQ159">
            <v>16069</v>
          </cell>
          <cell r="FR159">
            <v>30543</v>
          </cell>
          <cell r="FS159">
            <v>22497</v>
          </cell>
          <cell r="FT159">
            <v>1703</v>
          </cell>
          <cell r="FU159">
            <v>54743</v>
          </cell>
          <cell r="FV159">
            <v>2779</v>
          </cell>
          <cell r="FW159">
            <v>70812</v>
          </cell>
          <cell r="FX159">
            <v>360073</v>
          </cell>
          <cell r="FY159">
            <v>376142</v>
          </cell>
          <cell r="FZ159">
            <v>469</v>
          </cell>
          <cell r="GA159">
            <v>17</v>
          </cell>
          <cell r="GB159">
            <v>289</v>
          </cell>
          <cell r="GC159">
            <v>775</v>
          </cell>
          <cell r="GD159">
            <v>8982</v>
          </cell>
          <cell r="GE159">
            <v>151</v>
          </cell>
          <cell r="GF159">
            <v>6565</v>
          </cell>
          <cell r="GG159">
            <v>15698</v>
          </cell>
          <cell r="GH159">
            <v>61</v>
          </cell>
          <cell r="GI159">
            <v>48</v>
          </cell>
          <cell r="GJ159" t="str">
            <v>Mr.</v>
          </cell>
          <cell r="GK159" t="str">
            <v>Bob</v>
          </cell>
          <cell r="GL159" t="str">
            <v>Dickson</v>
          </cell>
          <cell r="GM159" t="str">
            <v>5074 Bluff Pass Road</v>
          </cell>
          <cell r="GN159" t="str">
            <v>Egg Harbor</v>
          </cell>
          <cell r="GO159" t="str">
            <v>54209</v>
          </cell>
          <cell r="GP159" t="str">
            <v>bob@shallows.com</v>
          </cell>
          <cell r="GQ159" t="str">
            <v>Ms.</v>
          </cell>
          <cell r="GR159" t="str">
            <v>Mary</v>
          </cell>
          <cell r="GS159" t="str">
            <v>Jackson</v>
          </cell>
          <cell r="GT159" t="str">
            <v>322 W. Main Street</v>
          </cell>
          <cell r="GU159" t="str">
            <v>Forestville</v>
          </cell>
          <cell r="GV159" t="str">
            <v>54213</v>
          </cell>
          <cell r="GW159" t="str">
            <v>mary_spain@hotmail.com</v>
          </cell>
          <cell r="GX159" t="str">
            <v>Ms.</v>
          </cell>
          <cell r="GY159" t="str">
            <v>Bridget</v>
          </cell>
          <cell r="GZ159" t="str">
            <v>Bowers</v>
          </cell>
          <cell r="HA159" t="str">
            <v>324 S. Fulton Ave.</v>
          </cell>
          <cell r="HB159" t="str">
            <v>Sturgeon Bay</v>
          </cell>
          <cell r="HC159" t="str">
            <v>54235</v>
          </cell>
          <cell r="HD159" t="str">
            <v>bbowers@sevastopol.k12.wi.us</v>
          </cell>
          <cell r="HE159" t="str">
            <v>Ms.</v>
          </cell>
          <cell r="HF159" t="str">
            <v>Helen</v>
          </cell>
          <cell r="HG159" t="str">
            <v>Bacon</v>
          </cell>
          <cell r="HH159" t="str">
            <v>458 N. 5th Place</v>
          </cell>
          <cell r="HI159" t="str">
            <v>Sturgeon Bay</v>
          </cell>
          <cell r="HJ159" t="str">
            <v>54235</v>
          </cell>
          <cell r="HK159" t="str">
            <v>sbdistrict1@sturgeonbaywi.org</v>
          </cell>
          <cell r="HL159" t="str">
            <v>Ms.</v>
          </cell>
          <cell r="HM159" t="str">
            <v>Megan</v>
          </cell>
          <cell r="HN159" t="str">
            <v>Lundahl</v>
          </cell>
          <cell r="HO159" t="str">
            <v>321 S Fulton</v>
          </cell>
          <cell r="HP159" t="str">
            <v>Sturgeon</v>
          </cell>
          <cell r="HQ159" t="str">
            <v>54235</v>
          </cell>
          <cell r="HR159" t="str">
            <v>District11@co.door.wi.us</v>
          </cell>
          <cell r="HS159" t="str">
            <v>Ms.</v>
          </cell>
          <cell r="HT159" t="str">
            <v>Kelly</v>
          </cell>
          <cell r="HU159" t="str">
            <v>Avenson</v>
          </cell>
          <cell r="HV159" t="str">
            <v>46 E. Pine Street</v>
          </cell>
          <cell r="HW159" t="str">
            <v>Sturgeon Bay</v>
          </cell>
          <cell r="HX159" t="str">
            <v>54235</v>
          </cell>
          <cell r="HY159" t="str">
            <v>sbdistrict4@sturgeonbaywi.org</v>
          </cell>
          <cell r="HZ159" t="str">
            <v>Ms.</v>
          </cell>
          <cell r="IA159" t="str">
            <v>Nissa</v>
          </cell>
          <cell r="IB159" t="str">
            <v>Norton</v>
          </cell>
          <cell r="IC159" t="str">
            <v>945 Bonnie View Drive</v>
          </cell>
          <cell r="ID159" t="str">
            <v>Sturgeon Bay</v>
          </cell>
          <cell r="IE159" t="str">
            <v>54235</v>
          </cell>
          <cell r="IF159" t="str">
            <v>District12@co.door.wi.us</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cell r="IV159" t="str">
            <v/>
          </cell>
          <cell r="IW159" t="str">
            <v/>
          </cell>
          <cell r="IX159" t="str">
            <v/>
          </cell>
          <cell r="IY159" t="str">
            <v/>
          </cell>
          <cell r="IZ159" t="str">
            <v/>
          </cell>
          <cell r="JA159" t="str">
            <v/>
          </cell>
          <cell r="JB159" t="str">
            <v/>
          </cell>
          <cell r="JC159" t="str">
            <v/>
          </cell>
          <cell r="JD159" t="str">
            <v/>
          </cell>
          <cell r="JE159" t="str">
            <v/>
          </cell>
          <cell r="JF159" t="str">
            <v/>
          </cell>
          <cell r="JG159" t="str">
            <v/>
          </cell>
          <cell r="JH159" t="str">
            <v/>
          </cell>
          <cell r="JI159" t="str">
            <v/>
          </cell>
          <cell r="JJ159" t="str">
            <v/>
          </cell>
          <cell r="JK159" t="str">
            <v/>
          </cell>
          <cell r="JL159" t="str">
            <v/>
          </cell>
          <cell r="JM159" t="str">
            <v/>
          </cell>
          <cell r="JN159" t="str">
            <v/>
          </cell>
          <cell r="JO159" t="str">
            <v/>
          </cell>
          <cell r="JP159" t="str">
            <v/>
          </cell>
          <cell r="JQ159" t="str">
            <v/>
          </cell>
          <cell r="JR159" t="str">
            <v/>
          </cell>
          <cell r="JS159" t="str">
            <v/>
          </cell>
          <cell r="JT159" t="str">
            <v/>
          </cell>
          <cell r="JU159" t="str">
            <v/>
          </cell>
          <cell r="JV159" t="str">
            <v/>
          </cell>
          <cell r="JW159" t="str">
            <v/>
          </cell>
          <cell r="JX159" t="str">
            <v/>
          </cell>
          <cell r="JY159" t="str">
            <v/>
          </cell>
          <cell r="JZ159" t="str">
            <v/>
          </cell>
          <cell r="KA159" t="str">
            <v/>
          </cell>
          <cell r="KB159" t="str">
            <v/>
          </cell>
          <cell r="KC159" t="str">
            <v/>
          </cell>
          <cell r="KD159" t="str">
            <v/>
          </cell>
          <cell r="KE159" t="str">
            <v/>
          </cell>
          <cell r="KF159" t="str">
            <v/>
          </cell>
          <cell r="KG159" t="str">
            <v/>
          </cell>
          <cell r="KH159" t="str">
            <v/>
          </cell>
          <cell r="KI159" t="str">
            <v/>
          </cell>
          <cell r="KJ159" t="str">
            <v/>
          </cell>
          <cell r="KK159" t="str">
            <v/>
          </cell>
          <cell r="KL159" t="str">
            <v/>
          </cell>
          <cell r="KM159" t="str">
            <v/>
          </cell>
          <cell r="KN159" t="str">
            <v/>
          </cell>
          <cell r="KO159" t="str">
            <v/>
          </cell>
          <cell r="KP159" t="str">
            <v/>
          </cell>
          <cell r="KQ159" t="str">
            <v/>
          </cell>
          <cell r="KR159" t="str">
            <v/>
          </cell>
          <cell r="KS159" t="str">
            <v/>
          </cell>
          <cell r="KT159" t="str">
            <v/>
          </cell>
          <cell r="KU159" t="str">
            <v/>
          </cell>
          <cell r="KV159" t="str">
            <v/>
          </cell>
          <cell r="KW159" t="str">
            <v/>
          </cell>
          <cell r="KX159" t="str">
            <v/>
          </cell>
          <cell r="KY159">
            <v>7</v>
          </cell>
          <cell r="KZ159" t="str">
            <v>City</v>
          </cell>
          <cell r="LA159" t="str">
            <v>City of Sturgeon Bay</v>
          </cell>
          <cell r="LB159">
            <v>76122</v>
          </cell>
          <cell r="LC159" t="str">
            <v>Village</v>
          </cell>
          <cell r="LD159" t="str">
            <v>Egg Harbor</v>
          </cell>
          <cell r="LE159">
            <v>7467</v>
          </cell>
          <cell r="LF159" t="str">
            <v>Village</v>
          </cell>
          <cell r="LG159" t="str">
            <v>Sister Bay</v>
          </cell>
          <cell r="LH159">
            <v>1741</v>
          </cell>
          <cell r="LI159" t="str">
            <v/>
          </cell>
          <cell r="LJ159" t="str">
            <v/>
          </cell>
          <cell r="LK159" t="str">
            <v/>
          </cell>
          <cell r="LL159" t="str">
            <v/>
          </cell>
          <cell r="LM159" t="str">
            <v/>
          </cell>
          <cell r="LN159" t="str">
            <v/>
          </cell>
          <cell r="LO159" t="str">
            <v/>
          </cell>
          <cell r="LP159" t="str">
            <v/>
          </cell>
          <cell r="LQ159" t="str">
            <v/>
          </cell>
          <cell r="LR159" t="str">
            <v/>
          </cell>
          <cell r="LS159" t="str">
            <v/>
          </cell>
          <cell r="LT159" t="str">
            <v/>
          </cell>
          <cell r="LU159">
            <v>85330</v>
          </cell>
          <cell r="LV159">
            <v>1641576</v>
          </cell>
          <cell r="LW159" t="str">
            <v/>
          </cell>
          <cell r="LX159" t="str">
            <v/>
          </cell>
          <cell r="LY159" t="str">
            <v/>
          </cell>
          <cell r="LZ159" t="str">
            <v/>
          </cell>
          <cell r="MA159" t="str">
            <v/>
          </cell>
          <cell r="MB159" t="str">
            <v/>
          </cell>
          <cell r="MC159" t="str">
            <v/>
          </cell>
          <cell r="MD159" t="str">
            <v/>
          </cell>
          <cell r="ME159" t="str">
            <v/>
          </cell>
          <cell r="MF159" t="str">
            <v/>
          </cell>
          <cell r="MG159" t="str">
            <v/>
          </cell>
          <cell r="MH159" t="str">
            <v/>
          </cell>
          <cell r="MI159" t="str">
            <v/>
          </cell>
          <cell r="MJ159" t="str">
            <v/>
          </cell>
          <cell r="MK159" t="str">
            <v/>
          </cell>
          <cell r="ML159" t="str">
            <v/>
          </cell>
          <cell r="MM159" t="str">
            <v/>
          </cell>
          <cell r="MN159" t="str">
            <v/>
          </cell>
          <cell r="MO159" t="str">
            <v/>
          </cell>
          <cell r="MP159" t="str">
            <v/>
          </cell>
          <cell r="MQ159" t="str">
            <v/>
          </cell>
          <cell r="MR159" t="str">
            <v>Service Grant</v>
          </cell>
          <cell r="MS159">
            <v>3030</v>
          </cell>
          <cell r="MT159" t="str">
            <v>CE Grant</v>
          </cell>
          <cell r="MU159">
            <v>1500</v>
          </cell>
          <cell r="MV159" t="str">
            <v>Youth Services</v>
          </cell>
          <cell r="MW159">
            <v>1650</v>
          </cell>
          <cell r="MX159" t="str">
            <v>Innovation &amp; Improvement</v>
          </cell>
          <cell r="MY159">
            <v>4219</v>
          </cell>
          <cell r="MZ159">
            <v>0</v>
          </cell>
          <cell r="NA159" t="str">
            <v/>
          </cell>
          <cell r="NB159">
            <v>0</v>
          </cell>
          <cell r="NC159">
            <v>10399</v>
          </cell>
          <cell r="ND159" t="str">
            <v/>
          </cell>
          <cell r="NE159" t="str">
            <v/>
          </cell>
          <cell r="NF159">
            <v>0</v>
          </cell>
          <cell r="NG159" t="str">
            <v/>
          </cell>
          <cell r="NH159" t="str">
            <v/>
          </cell>
          <cell r="NI159" t="str">
            <v/>
          </cell>
          <cell r="NJ159" t="str">
            <v/>
          </cell>
          <cell r="NK159" t="str">
            <v/>
          </cell>
          <cell r="NL159" t="str">
            <v/>
          </cell>
          <cell r="NM159" t="str">
            <v/>
          </cell>
          <cell r="NN159" t="str">
            <v/>
          </cell>
          <cell r="NO159" t="str">
            <v/>
          </cell>
          <cell r="NP159">
            <v>0</v>
          </cell>
          <cell r="NQ159" t="str">
            <v/>
          </cell>
          <cell r="NR159">
            <v>0</v>
          </cell>
          <cell r="NS159" t="str">
            <v/>
          </cell>
          <cell r="NT159" t="str">
            <v/>
          </cell>
          <cell r="NU159" t="str">
            <v/>
          </cell>
          <cell r="NV159" t="str">
            <v/>
          </cell>
          <cell r="NW159" t="str">
            <v/>
          </cell>
          <cell r="NX159" t="str">
            <v/>
          </cell>
          <cell r="NY159">
            <v>0</v>
          </cell>
          <cell r="NZ159">
            <v>0</v>
          </cell>
          <cell r="OA159">
            <v>31300</v>
          </cell>
          <cell r="OB159">
            <v>1768605</v>
          </cell>
        </row>
        <row r="160">
          <cell r="BM160" t="str">
            <v>WI0230</v>
          </cell>
          <cell r="BN160" t="str">
            <v/>
          </cell>
          <cell r="BO160" t="str">
            <v/>
          </cell>
          <cell r="BP160" t="str">
            <v>03</v>
          </cell>
          <cell r="BQ160" t="str">
            <v>WI</v>
          </cell>
          <cell r="BR160" t="str">
            <v/>
          </cell>
          <cell r="BS160" t="str">
            <v/>
          </cell>
          <cell r="BT160" t="str">
            <v>2019</v>
          </cell>
          <cell r="BU160" t="str">
            <v/>
          </cell>
          <cell r="BV160">
            <v>2</v>
          </cell>
          <cell r="BW160" t="str">
            <v/>
          </cell>
          <cell r="BX160" t="str">
            <v/>
          </cell>
          <cell r="BY160" t="str">
            <v/>
          </cell>
          <cell r="BZ160" t="str">
            <v/>
          </cell>
          <cell r="CA160" t="str">
            <v>Nicolet Federated Library System</v>
          </cell>
          <cell r="CB160" t="str">
            <v>Farnsworth Public Library</v>
          </cell>
          <cell r="CC160" t="str">
            <v>Ms</v>
          </cell>
          <cell r="CD160" t="str">
            <v>Kristin</v>
          </cell>
          <cell r="CE160" t="str">
            <v>Laufenberg</v>
          </cell>
          <cell r="CF160" t="str">
            <v>klaufenberg@ocontolibrary.org</v>
          </cell>
          <cell r="CG160" t="str">
            <v/>
          </cell>
          <cell r="CH160" t="str">
            <v/>
          </cell>
          <cell r="CI160" t="str">
            <v/>
          </cell>
          <cell r="CJ160" t="str">
            <v/>
          </cell>
          <cell r="CK160" t="str">
            <v/>
          </cell>
          <cell r="CL160" t="str">
            <v/>
          </cell>
          <cell r="CM160" t="str">
            <v>715 Main St.</v>
          </cell>
          <cell r="CN160" t="str">
            <v>715 Main St.</v>
          </cell>
          <cell r="CO160" t="str">
            <v>Oconto</v>
          </cell>
          <cell r="CP160" t="str">
            <v>54153</v>
          </cell>
          <cell r="CQ160" t="str">
            <v>1795</v>
          </cell>
          <cell r="CR160" t="str">
            <v>Oconto</v>
          </cell>
          <cell r="CS160" t="str">
            <v>WI</v>
          </cell>
          <cell r="CT160" t="str">
            <v>(920)834-7730</v>
          </cell>
          <cell r="CU160" t="str">
            <v/>
          </cell>
          <cell r="CV160" t="str">
            <v/>
          </cell>
          <cell r="CW160" t="str">
            <v>(___)___-____</v>
          </cell>
          <cell r="CX160">
            <v>11000</v>
          </cell>
          <cell r="CY160">
            <v>0</v>
          </cell>
          <cell r="CZ160" t="str">
            <v>CE</v>
          </cell>
          <cell r="DA160">
            <v>41</v>
          </cell>
          <cell r="DB160">
            <v>35</v>
          </cell>
          <cell r="DC160">
            <v>39</v>
          </cell>
          <cell r="DD160">
            <v>52</v>
          </cell>
          <cell r="DE160">
            <v>17</v>
          </cell>
          <cell r="DF160">
            <v>2098</v>
          </cell>
          <cell r="DG160">
            <v>1435</v>
          </cell>
          <cell r="DH160">
            <v>663</v>
          </cell>
          <cell r="DI160">
            <v>20528</v>
          </cell>
          <cell r="DJ160">
            <v>1192</v>
          </cell>
          <cell r="DK160">
            <v>158512</v>
          </cell>
          <cell r="DL160">
            <v>1327</v>
          </cell>
          <cell r="DM160">
            <v>126</v>
          </cell>
          <cell r="DN160">
            <v>64159</v>
          </cell>
          <cell r="DO160">
            <v>3954</v>
          </cell>
          <cell r="DP160">
            <v>448</v>
          </cell>
          <cell r="DQ160">
            <v>952</v>
          </cell>
          <cell r="DR160">
            <v>517</v>
          </cell>
          <cell r="DS160" t="str">
            <v/>
          </cell>
          <cell r="DT160" t="str">
            <v>179 microfilm, 98 CDs, realia</v>
          </cell>
          <cell r="DU160" t="str">
            <v/>
          </cell>
          <cell r="DV160" t="str">
            <v/>
          </cell>
          <cell r="DW160" t="str">
            <v/>
          </cell>
          <cell r="DX160" t="str">
            <v/>
          </cell>
          <cell r="DY160">
            <v>0</v>
          </cell>
          <cell r="DZ160">
            <v>5</v>
          </cell>
          <cell r="EA160">
            <v>50</v>
          </cell>
          <cell r="EB160">
            <v>55</v>
          </cell>
          <cell r="EC160">
            <v>38</v>
          </cell>
          <cell r="ED160">
            <v>250042</v>
          </cell>
          <cell r="EE160">
            <v>8.2098199999999996E-2</v>
          </cell>
          <cell r="EF160">
            <v>5</v>
          </cell>
          <cell r="EG160" t="str">
            <v/>
          </cell>
          <cell r="EH160">
            <v>38</v>
          </cell>
          <cell r="EI160">
            <v>1766</v>
          </cell>
          <cell r="EJ160">
            <v>47305</v>
          </cell>
          <cell r="EK160">
            <v>12772</v>
          </cell>
          <cell r="EL160" t="str">
            <v/>
          </cell>
          <cell r="EM160" t="str">
            <v/>
          </cell>
          <cell r="EN160" t="str">
            <v/>
          </cell>
          <cell r="EO160" t="str">
            <v>Categorized ILL Transactions</v>
          </cell>
          <cell r="EP160">
            <v>15274</v>
          </cell>
          <cell r="EQ160">
            <v>12762</v>
          </cell>
          <cell r="ER160">
            <v>149</v>
          </cell>
          <cell r="ES160">
            <v>171</v>
          </cell>
          <cell r="ET160">
            <v>0</v>
          </cell>
          <cell r="EU160">
            <v>0</v>
          </cell>
          <cell r="EV160">
            <v>15423</v>
          </cell>
          <cell r="EW160">
            <v>12933</v>
          </cell>
          <cell r="EX160" t="str">
            <v/>
          </cell>
          <cell r="EY160" t="str">
            <v/>
          </cell>
          <cell r="EZ160">
            <v>2421</v>
          </cell>
          <cell r="FA160">
            <v>1284</v>
          </cell>
          <cell r="FB160">
            <v>3705</v>
          </cell>
          <cell r="FC160" t="str">
            <v>Did Not Collect</v>
          </cell>
          <cell r="FD160" t="str">
            <v/>
          </cell>
          <cell r="FE160" t="str">
            <v>Actual Count</v>
          </cell>
          <cell r="FF160">
            <v>33107</v>
          </cell>
          <cell r="FG160" t="str">
            <v>Actual Count</v>
          </cell>
          <cell r="FH160">
            <v>4916</v>
          </cell>
          <cell r="FI160" t="str">
            <v>2</v>
          </cell>
          <cell r="FJ160">
            <v>6278</v>
          </cell>
          <cell r="FK160" t="str">
            <v/>
          </cell>
          <cell r="FL160" t="str">
            <v/>
          </cell>
          <cell r="FM160" t="str">
            <v/>
          </cell>
          <cell r="FN160" t="str">
            <v/>
          </cell>
          <cell r="FO160">
            <v>579</v>
          </cell>
          <cell r="FP160">
            <v>1068</v>
          </cell>
          <cell r="FQ160">
            <v>-1</v>
          </cell>
          <cell r="FR160">
            <v>2818</v>
          </cell>
          <cell r="FS160">
            <v>2136</v>
          </cell>
          <cell r="FT160">
            <v>2</v>
          </cell>
          <cell r="FU160">
            <v>4956</v>
          </cell>
          <cell r="FV160">
            <v>187</v>
          </cell>
          <cell r="FW160">
            <v>-1</v>
          </cell>
          <cell r="FX160">
            <v>52261</v>
          </cell>
          <cell r="FY160">
            <v>53908</v>
          </cell>
          <cell r="FZ160">
            <v>102</v>
          </cell>
          <cell r="GA160">
            <v>14</v>
          </cell>
          <cell r="GB160">
            <v>71</v>
          </cell>
          <cell r="GC160">
            <v>187</v>
          </cell>
          <cell r="GD160">
            <v>2263</v>
          </cell>
          <cell r="GE160">
            <v>233</v>
          </cell>
          <cell r="GF160">
            <v>2741</v>
          </cell>
          <cell r="GG160">
            <v>5237</v>
          </cell>
          <cell r="GH160">
            <v>12</v>
          </cell>
          <cell r="GI160">
            <v>9</v>
          </cell>
          <cell r="GJ160" t="str">
            <v>Mrs.</v>
          </cell>
          <cell r="GK160" t="str">
            <v>Kitty</v>
          </cell>
          <cell r="GL160" t="str">
            <v>Werner</v>
          </cell>
          <cell r="GM160" t="str">
            <v>900 Superior Avenue</v>
          </cell>
          <cell r="GN160" t="str">
            <v>Oconto</v>
          </cell>
          <cell r="GO160" t="str">
            <v>54153</v>
          </cell>
          <cell r="GP160" t="str">
            <v>jkwerner1@gmail.com</v>
          </cell>
          <cell r="GQ160" t="str">
            <v>Ms.</v>
          </cell>
          <cell r="GR160" t="str">
            <v>Mary Grace</v>
          </cell>
          <cell r="GS160" t="str">
            <v>Murphy</v>
          </cell>
          <cell r="GT160" t="str">
            <v>429 Jackson Street</v>
          </cell>
          <cell r="GU160" t="str">
            <v>Oconto</v>
          </cell>
          <cell r="GV160" t="str">
            <v>54153</v>
          </cell>
          <cell r="GW160" t="str">
            <v>mgrace@bayland.net</v>
          </cell>
          <cell r="GX160" t="str">
            <v>Mr.</v>
          </cell>
          <cell r="GY160" t="str">
            <v>Dean</v>
          </cell>
          <cell r="GZ160" t="str">
            <v>Reed</v>
          </cell>
          <cell r="HA160" t="str">
            <v>1616 Park Ave</v>
          </cell>
          <cell r="HB160" t="str">
            <v>Oconto</v>
          </cell>
          <cell r="HC160" t="str">
            <v>54153</v>
          </cell>
          <cell r="HD160" t="str">
            <v>reed.dean34@yahoo.com</v>
          </cell>
          <cell r="HE160" t="str">
            <v>Mrs.</v>
          </cell>
          <cell r="HF160" t="str">
            <v>Sandy</v>
          </cell>
          <cell r="HG160" t="str">
            <v>Mathy</v>
          </cell>
          <cell r="HH160" t="str">
            <v>1022 Main Street</v>
          </cell>
          <cell r="HI160" t="str">
            <v>Oconto</v>
          </cell>
          <cell r="HJ160" t="str">
            <v>54153</v>
          </cell>
          <cell r="HK160" t="str">
            <v>sandy@butlerandco.com</v>
          </cell>
          <cell r="HL160" t="str">
            <v>Mr.</v>
          </cell>
          <cell r="HM160" t="str">
            <v>Kevin</v>
          </cell>
          <cell r="HN160" t="str">
            <v>Judy</v>
          </cell>
          <cell r="HO160" t="str">
            <v>606 Main Street</v>
          </cell>
          <cell r="HP160" t="str">
            <v>Oconto</v>
          </cell>
          <cell r="HQ160" t="str">
            <v>54153</v>
          </cell>
          <cell r="HR160" t="str">
            <v>neesee@centurytel.net</v>
          </cell>
          <cell r="HS160" t="str">
            <v>Ms.</v>
          </cell>
          <cell r="HT160" t="str">
            <v>Bonnie</v>
          </cell>
          <cell r="HU160" t="str">
            <v>Wusterbarth</v>
          </cell>
          <cell r="HV160" t="str">
            <v>4735 Liegeois Road</v>
          </cell>
          <cell r="HW160" t="str">
            <v>Oconto</v>
          </cell>
          <cell r="HX160" t="str">
            <v>54153</v>
          </cell>
          <cell r="HY160" t="str">
            <v>bonnie.wusterbarth@oconto.k12.wi.us</v>
          </cell>
          <cell r="HZ160" t="str">
            <v>Ms.</v>
          </cell>
          <cell r="IA160" t="str">
            <v>Mike</v>
          </cell>
          <cell r="IB160" t="str">
            <v>Werner</v>
          </cell>
          <cell r="IC160" t="str">
            <v>420 School Street</v>
          </cell>
          <cell r="ID160" t="str">
            <v>Oconto</v>
          </cell>
          <cell r="IE160" t="str">
            <v>54153</v>
          </cell>
          <cell r="IF160" t="str">
            <v>michael.werner420@gmail.com</v>
          </cell>
          <cell r="IG160" t="str">
            <v>Mr.</v>
          </cell>
          <cell r="IH160" t="str">
            <v>Ron</v>
          </cell>
          <cell r="II160" t="str">
            <v>Rauscher</v>
          </cell>
          <cell r="IJ160" t="str">
            <v>3063 Nuthatch Lane</v>
          </cell>
          <cell r="IK160" t="str">
            <v>Oconto</v>
          </cell>
          <cell r="IL160" t="str">
            <v>54153</v>
          </cell>
          <cell r="IM160" t="str">
            <v>oconto5@centurytel.net</v>
          </cell>
          <cell r="IN160" t="str">
            <v>Ms.</v>
          </cell>
          <cell r="IO160" t="str">
            <v>Debra</v>
          </cell>
          <cell r="IP160" t="str">
            <v>Schroeder</v>
          </cell>
          <cell r="IQ160" t="str">
            <v>3974 Airport Rd</v>
          </cell>
          <cell r="IR160" t="str">
            <v>Oconto</v>
          </cell>
          <cell r="IS160" t="str">
            <v>54153</v>
          </cell>
          <cell r="IT160" t="str">
            <v>dougdebi1975@hotmail.com</v>
          </cell>
          <cell r="IU160" t="str">
            <v/>
          </cell>
          <cell r="IV160" t="str">
            <v/>
          </cell>
          <cell r="IW160" t="str">
            <v/>
          </cell>
          <cell r="IX160" t="str">
            <v/>
          </cell>
          <cell r="IY160" t="str">
            <v/>
          </cell>
          <cell r="IZ160" t="str">
            <v/>
          </cell>
          <cell r="JA160" t="str">
            <v/>
          </cell>
          <cell r="JB160" t="str">
            <v/>
          </cell>
          <cell r="JC160" t="str">
            <v/>
          </cell>
          <cell r="JD160" t="str">
            <v/>
          </cell>
          <cell r="JE160" t="str">
            <v/>
          </cell>
          <cell r="JF160" t="str">
            <v/>
          </cell>
          <cell r="JG160" t="str">
            <v/>
          </cell>
          <cell r="JH160" t="str">
            <v/>
          </cell>
          <cell r="JI160" t="str">
            <v/>
          </cell>
          <cell r="JJ160" t="str">
            <v/>
          </cell>
          <cell r="JK160" t="str">
            <v/>
          </cell>
          <cell r="JL160" t="str">
            <v/>
          </cell>
          <cell r="JM160" t="str">
            <v/>
          </cell>
          <cell r="JN160" t="str">
            <v/>
          </cell>
          <cell r="JO160" t="str">
            <v/>
          </cell>
          <cell r="JP160" t="str">
            <v/>
          </cell>
          <cell r="JQ160" t="str">
            <v/>
          </cell>
          <cell r="JR160" t="str">
            <v/>
          </cell>
          <cell r="JS160" t="str">
            <v/>
          </cell>
          <cell r="JT160" t="str">
            <v/>
          </cell>
          <cell r="JU160" t="str">
            <v/>
          </cell>
          <cell r="JV160" t="str">
            <v/>
          </cell>
          <cell r="JW160" t="str">
            <v/>
          </cell>
          <cell r="JX160" t="str">
            <v/>
          </cell>
          <cell r="JY160" t="str">
            <v/>
          </cell>
          <cell r="JZ160" t="str">
            <v/>
          </cell>
          <cell r="KA160" t="str">
            <v/>
          </cell>
          <cell r="KB160" t="str">
            <v/>
          </cell>
          <cell r="KC160" t="str">
            <v/>
          </cell>
          <cell r="KD160" t="str">
            <v/>
          </cell>
          <cell r="KE160" t="str">
            <v/>
          </cell>
          <cell r="KF160" t="str">
            <v/>
          </cell>
          <cell r="KG160" t="str">
            <v/>
          </cell>
          <cell r="KH160" t="str">
            <v/>
          </cell>
          <cell r="KI160" t="str">
            <v/>
          </cell>
          <cell r="KJ160" t="str">
            <v/>
          </cell>
          <cell r="KK160" t="str">
            <v/>
          </cell>
          <cell r="KL160" t="str">
            <v/>
          </cell>
          <cell r="KM160" t="str">
            <v/>
          </cell>
          <cell r="KN160" t="str">
            <v/>
          </cell>
          <cell r="KO160" t="str">
            <v/>
          </cell>
          <cell r="KP160" t="str">
            <v/>
          </cell>
          <cell r="KQ160" t="str">
            <v/>
          </cell>
          <cell r="KR160" t="str">
            <v/>
          </cell>
          <cell r="KS160" t="str">
            <v/>
          </cell>
          <cell r="KT160" t="str">
            <v/>
          </cell>
          <cell r="KU160" t="str">
            <v/>
          </cell>
          <cell r="KV160" t="str">
            <v/>
          </cell>
          <cell r="KW160" t="str">
            <v/>
          </cell>
          <cell r="KX160" t="str">
            <v/>
          </cell>
          <cell r="KY160">
            <v>9</v>
          </cell>
          <cell r="KZ160" t="str">
            <v>City</v>
          </cell>
          <cell r="LA160" t="str">
            <v>Oconto</v>
          </cell>
          <cell r="LB160">
            <v>179594</v>
          </cell>
          <cell r="LC160" t="str">
            <v/>
          </cell>
          <cell r="LD160" t="str">
            <v/>
          </cell>
          <cell r="LE160" t="str">
            <v/>
          </cell>
          <cell r="LF160" t="str">
            <v/>
          </cell>
          <cell r="LG160" t="str">
            <v/>
          </cell>
          <cell r="LH160" t="str">
            <v/>
          </cell>
          <cell r="LI160" t="str">
            <v/>
          </cell>
          <cell r="LJ160" t="str">
            <v/>
          </cell>
          <cell r="LK160" t="str">
            <v/>
          </cell>
          <cell r="LL160" t="str">
            <v/>
          </cell>
          <cell r="LM160" t="str">
            <v/>
          </cell>
          <cell r="LN160" t="str">
            <v/>
          </cell>
          <cell r="LO160" t="str">
            <v/>
          </cell>
          <cell r="LP160" t="str">
            <v/>
          </cell>
          <cell r="LQ160" t="str">
            <v/>
          </cell>
          <cell r="LR160" t="str">
            <v/>
          </cell>
          <cell r="LS160" t="str">
            <v/>
          </cell>
          <cell r="LT160" t="str">
            <v/>
          </cell>
          <cell r="LU160">
            <v>179594</v>
          </cell>
          <cell r="LV160">
            <v>94199</v>
          </cell>
          <cell r="LW160" t="str">
            <v/>
          </cell>
          <cell r="LX160" t="str">
            <v/>
          </cell>
          <cell r="LY160" t="str">
            <v/>
          </cell>
          <cell r="LZ160" t="str">
            <v/>
          </cell>
          <cell r="MA160" t="str">
            <v/>
          </cell>
          <cell r="MB160" t="str">
            <v/>
          </cell>
          <cell r="MC160" t="str">
            <v/>
          </cell>
          <cell r="MD160" t="str">
            <v/>
          </cell>
          <cell r="ME160" t="str">
            <v/>
          </cell>
          <cell r="MF160" t="str">
            <v/>
          </cell>
          <cell r="MG160" t="str">
            <v/>
          </cell>
          <cell r="MH160" t="str">
            <v/>
          </cell>
          <cell r="MI160" t="str">
            <v/>
          </cell>
          <cell r="MJ160" t="str">
            <v/>
          </cell>
          <cell r="MK160" t="str">
            <v/>
          </cell>
          <cell r="ML160" t="str">
            <v/>
          </cell>
          <cell r="MM160" t="str">
            <v/>
          </cell>
          <cell r="MN160" t="str">
            <v/>
          </cell>
          <cell r="MO160" t="str">
            <v/>
          </cell>
          <cell r="MP160" t="str">
            <v/>
          </cell>
          <cell r="MQ160" t="str">
            <v/>
          </cell>
          <cell r="MR160" t="str">
            <v>NFLS Material Grant</v>
          </cell>
          <cell r="MS160">
            <v>979</v>
          </cell>
          <cell r="MT160" t="str">
            <v>Youth Services</v>
          </cell>
          <cell r="MU160">
            <v>300</v>
          </cell>
          <cell r="MV160" t="str">
            <v>Innovation &amp; Improvement</v>
          </cell>
          <cell r="MW160">
            <v>1455</v>
          </cell>
          <cell r="MX160" t="str">
            <v>Continuing Education</v>
          </cell>
          <cell r="MY160">
            <v>500</v>
          </cell>
          <cell r="MZ160">
            <v>0</v>
          </cell>
          <cell r="NA160" t="str">
            <v/>
          </cell>
          <cell r="NB160">
            <v>0</v>
          </cell>
          <cell r="NC160">
            <v>3234</v>
          </cell>
          <cell r="ND160" t="str">
            <v/>
          </cell>
          <cell r="NE160" t="str">
            <v/>
          </cell>
          <cell r="NF160">
            <v>0</v>
          </cell>
          <cell r="NG160" t="str">
            <v/>
          </cell>
          <cell r="NH160" t="str">
            <v/>
          </cell>
          <cell r="NI160" t="str">
            <v/>
          </cell>
          <cell r="NJ160" t="str">
            <v/>
          </cell>
          <cell r="NK160" t="str">
            <v/>
          </cell>
          <cell r="NL160" t="str">
            <v/>
          </cell>
          <cell r="NM160" t="str">
            <v/>
          </cell>
          <cell r="NN160" t="str">
            <v/>
          </cell>
          <cell r="NO160" t="str">
            <v/>
          </cell>
          <cell r="NP160">
            <v>0</v>
          </cell>
          <cell r="NQ160" t="str">
            <v/>
          </cell>
          <cell r="NR160" t="str">
            <v/>
          </cell>
          <cell r="NS160" t="str">
            <v/>
          </cell>
          <cell r="NT160" t="str">
            <v/>
          </cell>
          <cell r="NU160" t="str">
            <v/>
          </cell>
          <cell r="NV160" t="str">
            <v/>
          </cell>
          <cell r="NW160" t="str">
            <v/>
          </cell>
          <cell r="NX160" t="str">
            <v/>
          </cell>
          <cell r="NY160" t="str">
            <v/>
          </cell>
          <cell r="NZ160">
            <v>0</v>
          </cell>
          <cell r="OA160">
            <v>31075</v>
          </cell>
          <cell r="OB160">
            <v>308102</v>
          </cell>
        </row>
        <row r="161">
          <cell r="BM161" t="str">
            <v>WI0384</v>
          </cell>
          <cell r="BN161" t="str">
            <v/>
          </cell>
          <cell r="BO161" t="str">
            <v/>
          </cell>
          <cell r="BP161" t="str">
            <v>03</v>
          </cell>
          <cell r="BQ161" t="str">
            <v>WI</v>
          </cell>
          <cell r="BR161" t="str">
            <v/>
          </cell>
          <cell r="BS161" t="str">
            <v/>
          </cell>
          <cell r="BT161" t="str">
            <v>2019</v>
          </cell>
          <cell r="BU161" t="str">
            <v/>
          </cell>
          <cell r="BV161">
            <v>2</v>
          </cell>
          <cell r="BW161" t="str">
            <v/>
          </cell>
          <cell r="BX161" t="str">
            <v/>
          </cell>
          <cell r="BY161" t="str">
            <v/>
          </cell>
          <cell r="BZ161" t="str">
            <v/>
          </cell>
          <cell r="CA161" t="str">
            <v>Nicolet Federated Library System</v>
          </cell>
          <cell r="CB161" t="str">
            <v>Florence County Library</v>
          </cell>
          <cell r="CC161" t="str">
            <v>Ms</v>
          </cell>
          <cell r="CD161" t="str">
            <v>Stephanie</v>
          </cell>
          <cell r="CE161" t="str">
            <v>Weber</v>
          </cell>
          <cell r="CF161" t="str">
            <v>sweber@florencecountylibrary.org</v>
          </cell>
          <cell r="CG161" t="str">
            <v/>
          </cell>
          <cell r="CH161" t="str">
            <v/>
          </cell>
          <cell r="CI161" t="str">
            <v/>
          </cell>
          <cell r="CJ161" t="str">
            <v/>
          </cell>
          <cell r="CK161" t="str">
            <v/>
          </cell>
          <cell r="CL161" t="str">
            <v/>
          </cell>
          <cell r="CM161" t="str">
            <v>400 Olive Ave.</v>
          </cell>
          <cell r="CN161" t="str">
            <v>PO Box 440</v>
          </cell>
          <cell r="CO161" t="str">
            <v>Florence</v>
          </cell>
          <cell r="CP161" t="str">
            <v>54121</v>
          </cell>
          <cell r="CQ161" t="str">
            <v>0440</v>
          </cell>
          <cell r="CR161" t="str">
            <v>Florence</v>
          </cell>
          <cell r="CS161" t="str">
            <v>WI</v>
          </cell>
          <cell r="CT161" t="str">
            <v>(715)528-3094</v>
          </cell>
          <cell r="CU161" t="str">
            <v/>
          </cell>
          <cell r="CV161" t="str">
            <v/>
          </cell>
          <cell r="CW161" t="str">
            <v>(715)528-5338</v>
          </cell>
          <cell r="CX161">
            <v>5000</v>
          </cell>
          <cell r="CY161">
            <v>0</v>
          </cell>
          <cell r="CZ161" t="str">
            <v>CE</v>
          </cell>
          <cell r="DA161">
            <v>32</v>
          </cell>
          <cell r="DB161">
            <v>52</v>
          </cell>
          <cell r="DC161">
            <v>0</v>
          </cell>
          <cell r="DD161">
            <v>52</v>
          </cell>
          <cell r="DE161">
            <v>0</v>
          </cell>
          <cell r="DF161">
            <v>1664</v>
          </cell>
          <cell r="DG161">
            <v>1664</v>
          </cell>
          <cell r="DH161">
            <v>0</v>
          </cell>
          <cell r="DI161">
            <v>11575</v>
          </cell>
          <cell r="DJ161">
            <v>1506</v>
          </cell>
          <cell r="DK161">
            <v>158512</v>
          </cell>
          <cell r="DL161">
            <v>479</v>
          </cell>
          <cell r="DM161">
            <v>20</v>
          </cell>
          <cell r="DN161">
            <v>64159</v>
          </cell>
          <cell r="DO161">
            <v>1977</v>
          </cell>
          <cell r="DP161">
            <v>161</v>
          </cell>
          <cell r="DQ161">
            <v>952</v>
          </cell>
          <cell r="DR161">
            <v>57</v>
          </cell>
          <cell r="DS161" t="str">
            <v/>
          </cell>
          <cell r="DT161" t="str">
            <v>microfilm</v>
          </cell>
          <cell r="DU161" t="str">
            <v/>
          </cell>
          <cell r="DV161" t="str">
            <v/>
          </cell>
          <cell r="DW161" t="str">
            <v/>
          </cell>
          <cell r="DX161" t="str">
            <v/>
          </cell>
          <cell r="DY161">
            <v>0</v>
          </cell>
          <cell r="DZ161">
            <v>5</v>
          </cell>
          <cell r="EA161">
            <v>50</v>
          </cell>
          <cell r="EB161">
            <v>55</v>
          </cell>
          <cell r="EC161">
            <v>32</v>
          </cell>
          <cell r="ED161">
            <v>237798</v>
          </cell>
          <cell r="EE161">
            <v>4.8675799999999998E-2</v>
          </cell>
          <cell r="EF161">
            <v>5</v>
          </cell>
          <cell r="EG161" t="str">
            <v/>
          </cell>
          <cell r="EH161">
            <v>32</v>
          </cell>
          <cell r="EI161">
            <v>1687</v>
          </cell>
          <cell r="EJ161">
            <v>13772</v>
          </cell>
          <cell r="EK161">
            <v>3581</v>
          </cell>
          <cell r="EL161" t="str">
            <v/>
          </cell>
          <cell r="EM161" t="str">
            <v/>
          </cell>
          <cell r="EN161" t="str">
            <v/>
          </cell>
          <cell r="EO161" t="str">
            <v>Total ILL Transactions</v>
          </cell>
          <cell r="EP161" t="str">
            <v/>
          </cell>
          <cell r="EQ161" t="str">
            <v/>
          </cell>
          <cell r="ER161" t="str">
            <v/>
          </cell>
          <cell r="ES161" t="str">
            <v/>
          </cell>
          <cell r="ET161" t="str">
            <v/>
          </cell>
          <cell r="EU161" t="str">
            <v/>
          </cell>
          <cell r="EV161">
            <v>6105</v>
          </cell>
          <cell r="EW161">
            <v>5907</v>
          </cell>
          <cell r="EX161">
            <v>6105</v>
          </cell>
          <cell r="EY161">
            <v>5907</v>
          </cell>
          <cell r="EZ161">
            <v>1552</v>
          </cell>
          <cell r="FA161">
            <v>0</v>
          </cell>
          <cell r="FB161">
            <v>1552</v>
          </cell>
          <cell r="FC161" t="str">
            <v>Did Not Collect</v>
          </cell>
          <cell r="FD161" t="str">
            <v/>
          </cell>
          <cell r="FE161" t="str">
            <v>Did Not Collect</v>
          </cell>
          <cell r="FF161" t="str">
            <v/>
          </cell>
          <cell r="FG161" t="str">
            <v>Actual Count</v>
          </cell>
          <cell r="FH161">
            <v>1784</v>
          </cell>
          <cell r="FI161" t="str">
            <v>2</v>
          </cell>
          <cell r="FJ161">
            <v>1954</v>
          </cell>
          <cell r="FK161" t="str">
            <v/>
          </cell>
          <cell r="FL161" t="str">
            <v/>
          </cell>
          <cell r="FM161" t="str">
            <v/>
          </cell>
          <cell r="FN161" t="str">
            <v/>
          </cell>
          <cell r="FO161">
            <v>137</v>
          </cell>
          <cell r="FP161">
            <v>5</v>
          </cell>
          <cell r="FQ161">
            <v>-1</v>
          </cell>
          <cell r="FR161">
            <v>1317</v>
          </cell>
          <cell r="FS161">
            <v>1067</v>
          </cell>
          <cell r="FT161">
            <v>0</v>
          </cell>
          <cell r="FU161">
            <v>2384</v>
          </cell>
          <cell r="FV161">
            <v>98</v>
          </cell>
          <cell r="FW161">
            <v>-1</v>
          </cell>
          <cell r="FX161">
            <v>16156</v>
          </cell>
          <cell r="FY161">
            <v>16298</v>
          </cell>
          <cell r="FZ161">
            <v>48</v>
          </cell>
          <cell r="GA161">
            <v>11</v>
          </cell>
          <cell r="GB161">
            <v>52</v>
          </cell>
          <cell r="GC161">
            <v>111</v>
          </cell>
          <cell r="GD161">
            <v>1120</v>
          </cell>
          <cell r="GE161">
            <v>55</v>
          </cell>
          <cell r="GF161">
            <v>516</v>
          </cell>
          <cell r="GG161">
            <v>1691</v>
          </cell>
          <cell r="GH161">
            <v>12</v>
          </cell>
          <cell r="GI161">
            <v>12</v>
          </cell>
          <cell r="GJ161" t="str">
            <v>Mr.</v>
          </cell>
          <cell r="GK161" t="str">
            <v>Ben</v>
          </cell>
          <cell r="GL161" t="str">
            <v>Niehaus</v>
          </cell>
          <cell r="GM161" t="str">
            <v>400 Olive Avenue</v>
          </cell>
          <cell r="GN161" t="str">
            <v>Florence</v>
          </cell>
          <cell r="GO161" t="str">
            <v>54121</v>
          </cell>
          <cell r="GP161" t="str">
            <v>niehausb@myflorence.org</v>
          </cell>
          <cell r="GQ161" t="str">
            <v>Mr.</v>
          </cell>
          <cell r="GR161" t="str">
            <v>Nancy</v>
          </cell>
          <cell r="GS161" t="str">
            <v>Miller</v>
          </cell>
          <cell r="GT161" t="str">
            <v>6801 Patten Lake Rd</v>
          </cell>
          <cell r="GU161" t="str">
            <v>Florence</v>
          </cell>
          <cell r="GV161" t="str">
            <v>54121</v>
          </cell>
          <cell r="GW161" t="str">
            <v>fernfolks@borderlandnet.net</v>
          </cell>
          <cell r="GX161" t="str">
            <v>Ms.</v>
          </cell>
          <cell r="GY161" t="str">
            <v>Janice</v>
          </cell>
          <cell r="GZ161" t="str">
            <v>Gehlhoff</v>
          </cell>
          <cell r="HA161" t="str">
            <v>PO Box 144</v>
          </cell>
          <cell r="HB161" t="str">
            <v>Florence</v>
          </cell>
          <cell r="HC161" t="str">
            <v>54121</v>
          </cell>
          <cell r="HD161" t="str">
            <v>jlg@borderlandnet.net</v>
          </cell>
          <cell r="HE161" t="str">
            <v>Mr.</v>
          </cell>
          <cell r="HF161" t="str">
            <v>Fran</v>
          </cell>
          <cell r="HG161" t="str">
            <v>Modschiedler</v>
          </cell>
          <cell r="HH161" t="str">
            <v>10597 Easement Rd</v>
          </cell>
          <cell r="HI161" t="str">
            <v>Tipler</v>
          </cell>
          <cell r="HJ161" t="str">
            <v>54542</v>
          </cell>
          <cell r="HK161" t="str">
            <v>nancfran1@gmail.com</v>
          </cell>
          <cell r="HL161" t="str">
            <v>Mr.</v>
          </cell>
          <cell r="HM161" t="str">
            <v>Ed</v>
          </cell>
          <cell r="HN161" t="str">
            <v>Kelley</v>
          </cell>
          <cell r="HO161" t="str">
            <v>PO Box 233</v>
          </cell>
          <cell r="HP161" t="str">
            <v>Florence</v>
          </cell>
          <cell r="HQ161" t="str">
            <v>54121</v>
          </cell>
          <cell r="HR161" t="str">
            <v/>
          </cell>
          <cell r="HS161" t="str">
            <v>Ms.</v>
          </cell>
          <cell r="HT161" t="str">
            <v>Debra</v>
          </cell>
          <cell r="HU161" t="str">
            <v>DeMuri</v>
          </cell>
          <cell r="HV161" t="str">
            <v>3553 Old Hwy.69</v>
          </cell>
          <cell r="HW161" t="str">
            <v>Florence</v>
          </cell>
          <cell r="HX161" t="str">
            <v>54121</v>
          </cell>
          <cell r="HY161" t="str">
            <v>dkd@borderlandnet.net</v>
          </cell>
          <cell r="HZ161" t="str">
            <v>Mr.</v>
          </cell>
          <cell r="IA161" t="str">
            <v>Tom</v>
          </cell>
          <cell r="IB161" t="str">
            <v>Jonet</v>
          </cell>
          <cell r="IC161" t="str">
            <v>4936 ST HWY 70 East</v>
          </cell>
          <cell r="ID161" t="str">
            <v>Florence</v>
          </cell>
          <cell r="IE161" t="str">
            <v>54121</v>
          </cell>
          <cell r="IF161" t="str">
            <v>tpjonet@hotmail.com</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cell r="IV161" t="str">
            <v/>
          </cell>
          <cell r="IW161" t="str">
            <v/>
          </cell>
          <cell r="IX161" t="str">
            <v/>
          </cell>
          <cell r="IY161" t="str">
            <v/>
          </cell>
          <cell r="IZ161" t="str">
            <v/>
          </cell>
          <cell r="JA161" t="str">
            <v/>
          </cell>
          <cell r="JB161" t="str">
            <v/>
          </cell>
          <cell r="JC161" t="str">
            <v/>
          </cell>
          <cell r="JD161" t="str">
            <v/>
          </cell>
          <cell r="JE161" t="str">
            <v/>
          </cell>
          <cell r="JF161" t="str">
            <v/>
          </cell>
          <cell r="JG161" t="str">
            <v/>
          </cell>
          <cell r="JH161" t="str">
            <v/>
          </cell>
          <cell r="JI161" t="str">
            <v/>
          </cell>
          <cell r="JJ161" t="str">
            <v/>
          </cell>
          <cell r="JK161" t="str">
            <v/>
          </cell>
          <cell r="JL161" t="str">
            <v/>
          </cell>
          <cell r="JM161" t="str">
            <v/>
          </cell>
          <cell r="JN161" t="str">
            <v/>
          </cell>
          <cell r="JO161" t="str">
            <v/>
          </cell>
          <cell r="JP161" t="str">
            <v/>
          </cell>
          <cell r="JQ161" t="str">
            <v/>
          </cell>
          <cell r="JR161" t="str">
            <v/>
          </cell>
          <cell r="JS161" t="str">
            <v/>
          </cell>
          <cell r="JT161" t="str">
            <v/>
          </cell>
          <cell r="JU161" t="str">
            <v/>
          </cell>
          <cell r="JV161" t="str">
            <v/>
          </cell>
          <cell r="JW161" t="str">
            <v/>
          </cell>
          <cell r="JX161" t="str">
            <v/>
          </cell>
          <cell r="JY161" t="str">
            <v/>
          </cell>
          <cell r="JZ161" t="str">
            <v/>
          </cell>
          <cell r="KA161" t="str">
            <v/>
          </cell>
          <cell r="KB161" t="str">
            <v/>
          </cell>
          <cell r="KC161" t="str">
            <v/>
          </cell>
          <cell r="KD161" t="str">
            <v/>
          </cell>
          <cell r="KE161" t="str">
            <v/>
          </cell>
          <cell r="KF161" t="str">
            <v/>
          </cell>
          <cell r="KG161" t="str">
            <v/>
          </cell>
          <cell r="KH161" t="str">
            <v/>
          </cell>
          <cell r="KI161" t="str">
            <v/>
          </cell>
          <cell r="KJ161" t="str">
            <v/>
          </cell>
          <cell r="KK161" t="str">
            <v/>
          </cell>
          <cell r="KL161" t="str">
            <v/>
          </cell>
          <cell r="KM161" t="str">
            <v/>
          </cell>
          <cell r="KN161" t="str">
            <v/>
          </cell>
          <cell r="KO161" t="str">
            <v/>
          </cell>
          <cell r="KP161" t="str">
            <v/>
          </cell>
          <cell r="KQ161" t="str">
            <v/>
          </cell>
          <cell r="KR161" t="str">
            <v/>
          </cell>
          <cell r="KS161" t="str">
            <v/>
          </cell>
          <cell r="KT161" t="str">
            <v/>
          </cell>
          <cell r="KU161" t="str">
            <v/>
          </cell>
          <cell r="KV161" t="str">
            <v/>
          </cell>
          <cell r="KW161" t="str">
            <v/>
          </cell>
          <cell r="KX161" t="str">
            <v/>
          </cell>
          <cell r="KY161">
            <v>7</v>
          </cell>
          <cell r="KZ161" t="str">
            <v>Town</v>
          </cell>
          <cell r="LA161" t="str">
            <v>Florence</v>
          </cell>
          <cell r="LB161">
            <v>0</v>
          </cell>
          <cell r="LC161" t="str">
            <v/>
          </cell>
          <cell r="LD161" t="str">
            <v/>
          </cell>
          <cell r="LE161" t="str">
            <v/>
          </cell>
          <cell r="LF161" t="str">
            <v/>
          </cell>
          <cell r="LG161" t="str">
            <v/>
          </cell>
          <cell r="LH161" t="str">
            <v/>
          </cell>
          <cell r="LI161" t="str">
            <v/>
          </cell>
          <cell r="LJ161" t="str">
            <v/>
          </cell>
          <cell r="LK161" t="str">
            <v/>
          </cell>
          <cell r="LL161" t="str">
            <v/>
          </cell>
          <cell r="LM161" t="str">
            <v/>
          </cell>
          <cell r="LN161" t="str">
            <v/>
          </cell>
          <cell r="LO161" t="str">
            <v/>
          </cell>
          <cell r="LP161" t="str">
            <v/>
          </cell>
          <cell r="LQ161" t="str">
            <v/>
          </cell>
          <cell r="LR161" t="str">
            <v/>
          </cell>
          <cell r="LS161" t="str">
            <v/>
          </cell>
          <cell r="LT161" t="str">
            <v/>
          </cell>
          <cell r="LU161">
            <v>0</v>
          </cell>
          <cell r="LV161">
            <v>127462</v>
          </cell>
          <cell r="LW161" t="str">
            <v/>
          </cell>
          <cell r="LX161" t="str">
            <v/>
          </cell>
          <cell r="LY161" t="str">
            <v/>
          </cell>
          <cell r="LZ161" t="str">
            <v/>
          </cell>
          <cell r="MA161" t="str">
            <v/>
          </cell>
          <cell r="MB161" t="str">
            <v/>
          </cell>
          <cell r="MC161" t="str">
            <v/>
          </cell>
          <cell r="MD161" t="str">
            <v/>
          </cell>
          <cell r="ME161" t="str">
            <v/>
          </cell>
          <cell r="MF161" t="str">
            <v/>
          </cell>
          <cell r="MG161" t="str">
            <v/>
          </cell>
          <cell r="MH161" t="str">
            <v/>
          </cell>
          <cell r="MI161" t="str">
            <v/>
          </cell>
          <cell r="MJ161" t="str">
            <v/>
          </cell>
          <cell r="MK161" t="str">
            <v/>
          </cell>
          <cell r="ML161" t="str">
            <v/>
          </cell>
          <cell r="MM161" t="str">
            <v/>
          </cell>
          <cell r="MN161" t="str">
            <v/>
          </cell>
          <cell r="MO161" t="str">
            <v/>
          </cell>
          <cell r="MP161" t="str">
            <v/>
          </cell>
          <cell r="MQ161" t="str">
            <v/>
          </cell>
          <cell r="MR161" t="str">
            <v>Nicolet Grant</v>
          </cell>
          <cell r="MS161">
            <v>575</v>
          </cell>
          <cell r="MT161" t="str">
            <v/>
          </cell>
          <cell r="MU161" t="str">
            <v/>
          </cell>
          <cell r="MV161" t="str">
            <v/>
          </cell>
          <cell r="MW161" t="str">
            <v/>
          </cell>
          <cell r="MX161" t="str">
            <v/>
          </cell>
          <cell r="MY161" t="str">
            <v/>
          </cell>
          <cell r="MZ161" t="str">
            <v/>
          </cell>
          <cell r="NA161" t="str">
            <v/>
          </cell>
          <cell r="NB161" t="str">
            <v/>
          </cell>
          <cell r="NC161">
            <v>575</v>
          </cell>
          <cell r="ND161" t="str">
            <v/>
          </cell>
          <cell r="NE161" t="str">
            <v/>
          </cell>
          <cell r="NF161">
            <v>0</v>
          </cell>
          <cell r="NG161" t="str">
            <v/>
          </cell>
          <cell r="NH161" t="str">
            <v/>
          </cell>
          <cell r="NI161" t="str">
            <v/>
          </cell>
          <cell r="NJ161" t="str">
            <v/>
          </cell>
          <cell r="NK161" t="str">
            <v/>
          </cell>
          <cell r="NL161" t="str">
            <v/>
          </cell>
          <cell r="NM161" t="str">
            <v/>
          </cell>
          <cell r="NN161" t="str">
            <v/>
          </cell>
          <cell r="NO161" t="str">
            <v/>
          </cell>
          <cell r="NP161">
            <v>0</v>
          </cell>
          <cell r="NQ161" t="str">
            <v/>
          </cell>
          <cell r="NR161" t="str">
            <v/>
          </cell>
          <cell r="NS161" t="str">
            <v/>
          </cell>
          <cell r="NT161" t="str">
            <v/>
          </cell>
          <cell r="NU161" t="str">
            <v/>
          </cell>
          <cell r="NV161" t="str">
            <v/>
          </cell>
          <cell r="NW161" t="str">
            <v/>
          </cell>
          <cell r="NX161" t="str">
            <v/>
          </cell>
          <cell r="NY161" t="str">
            <v/>
          </cell>
          <cell r="NZ161">
            <v>12762</v>
          </cell>
          <cell r="OA161">
            <v>10510</v>
          </cell>
          <cell r="OB161">
            <v>151309</v>
          </cell>
        </row>
        <row r="162">
          <cell r="BM162" t="str">
            <v>WI0418</v>
          </cell>
          <cell r="BN162" t="str">
            <v/>
          </cell>
          <cell r="BO162" t="str">
            <v/>
          </cell>
          <cell r="BP162" t="str">
            <v>03</v>
          </cell>
          <cell r="BQ162" t="str">
            <v>WI</v>
          </cell>
          <cell r="BR162" t="str">
            <v/>
          </cell>
          <cell r="BS162" t="str">
            <v/>
          </cell>
          <cell r="BT162" t="str">
            <v>2019</v>
          </cell>
          <cell r="BU162" t="str">
            <v/>
          </cell>
          <cell r="BV162">
            <v>2</v>
          </cell>
          <cell r="BW162" t="str">
            <v/>
          </cell>
          <cell r="BX162" t="str">
            <v/>
          </cell>
          <cell r="BY162" t="str">
            <v/>
          </cell>
          <cell r="BZ162" t="str">
            <v/>
          </cell>
          <cell r="CA162" t="str">
            <v>Nicolet Federated Library System</v>
          </cell>
          <cell r="CB162" t="str">
            <v>Gillett Public Library</v>
          </cell>
          <cell r="CC162" t="str">
            <v>Ms</v>
          </cell>
          <cell r="CD162" t="str">
            <v>Kay</v>
          </cell>
          <cell r="CE162" t="str">
            <v>Rankel</v>
          </cell>
          <cell r="CF162" t="str">
            <v>krankel@gilpubliclibrary.org</v>
          </cell>
          <cell r="CG162" t="str">
            <v/>
          </cell>
          <cell r="CH162" t="str">
            <v/>
          </cell>
          <cell r="CI162" t="str">
            <v/>
          </cell>
          <cell r="CJ162" t="str">
            <v/>
          </cell>
          <cell r="CK162" t="str">
            <v/>
          </cell>
          <cell r="CL162" t="str">
            <v/>
          </cell>
          <cell r="CM162" t="str">
            <v>200 E. Main St.</v>
          </cell>
          <cell r="CN162" t="str">
            <v>PO Box 109</v>
          </cell>
          <cell r="CO162" t="str">
            <v>Gillett</v>
          </cell>
          <cell r="CP162" t="str">
            <v>54124</v>
          </cell>
          <cell r="CQ162" t="str">
            <v>0109</v>
          </cell>
          <cell r="CR162" t="str">
            <v>Oconto</v>
          </cell>
          <cell r="CS162" t="str">
            <v>WI</v>
          </cell>
          <cell r="CT162" t="str">
            <v>(920)855-6224</v>
          </cell>
          <cell r="CU162" t="str">
            <v/>
          </cell>
          <cell r="CV162" t="str">
            <v/>
          </cell>
          <cell r="CW162" t="str">
            <v>(920)855-6533</v>
          </cell>
          <cell r="CX162">
            <v>3725</v>
          </cell>
          <cell r="CY162">
            <v>0</v>
          </cell>
          <cell r="CZ162" t="str">
            <v>CE</v>
          </cell>
          <cell r="DA162">
            <v>47</v>
          </cell>
          <cell r="DB162">
            <v>38</v>
          </cell>
          <cell r="DC162">
            <v>44</v>
          </cell>
          <cell r="DD162">
            <v>52</v>
          </cell>
          <cell r="DE162">
            <v>14</v>
          </cell>
          <cell r="DF162">
            <v>2402</v>
          </cell>
          <cell r="DG162">
            <v>1786</v>
          </cell>
          <cell r="DH162">
            <v>616</v>
          </cell>
          <cell r="DI162">
            <v>20464</v>
          </cell>
          <cell r="DJ162">
            <v>503</v>
          </cell>
          <cell r="DK162">
            <v>158512</v>
          </cell>
          <cell r="DL162">
            <v>727</v>
          </cell>
          <cell r="DM162">
            <v>12</v>
          </cell>
          <cell r="DN162">
            <v>64159</v>
          </cell>
          <cell r="DO162">
            <v>2123</v>
          </cell>
          <cell r="DP162">
            <v>67</v>
          </cell>
          <cell r="DQ162">
            <v>952</v>
          </cell>
          <cell r="DR162">
            <v>88</v>
          </cell>
          <cell r="DS162" t="str">
            <v/>
          </cell>
          <cell r="DT162" t="str">
            <v>ice skates</v>
          </cell>
          <cell r="DU162" t="str">
            <v/>
          </cell>
          <cell r="DV162" t="str">
            <v/>
          </cell>
          <cell r="DW162" t="str">
            <v/>
          </cell>
          <cell r="DX162" t="str">
            <v/>
          </cell>
          <cell r="DY162">
            <v>0</v>
          </cell>
          <cell r="DZ162">
            <v>5</v>
          </cell>
          <cell r="EA162">
            <v>50</v>
          </cell>
          <cell r="EB162">
            <v>55</v>
          </cell>
          <cell r="EC162">
            <v>40</v>
          </cell>
          <cell r="ED162">
            <v>247120</v>
          </cell>
          <cell r="EE162">
            <v>8.2809999999999995E-2</v>
          </cell>
          <cell r="EF162">
            <v>5</v>
          </cell>
          <cell r="EG162" t="str">
            <v/>
          </cell>
          <cell r="EH162">
            <v>40</v>
          </cell>
          <cell r="EI162">
            <v>582</v>
          </cell>
          <cell r="EJ162">
            <v>21106</v>
          </cell>
          <cell r="EK162">
            <v>6332</v>
          </cell>
          <cell r="EL162" t="str">
            <v/>
          </cell>
          <cell r="EM162" t="str">
            <v/>
          </cell>
          <cell r="EN162" t="str">
            <v/>
          </cell>
          <cell r="EO162" t="str">
            <v>Total ILL Transactions</v>
          </cell>
          <cell r="EP162" t="str">
            <v/>
          </cell>
          <cell r="EQ162" t="str">
            <v/>
          </cell>
          <cell r="ER162" t="str">
            <v/>
          </cell>
          <cell r="ES162" t="str">
            <v/>
          </cell>
          <cell r="ET162" t="str">
            <v/>
          </cell>
          <cell r="EU162" t="str">
            <v/>
          </cell>
          <cell r="EV162">
            <v>7509</v>
          </cell>
          <cell r="EW162">
            <v>9069</v>
          </cell>
          <cell r="EX162">
            <v>7509</v>
          </cell>
          <cell r="EY162">
            <v>9069</v>
          </cell>
          <cell r="EZ162">
            <v>1040</v>
          </cell>
          <cell r="FA162">
            <v>942</v>
          </cell>
          <cell r="FB162">
            <v>1982</v>
          </cell>
          <cell r="FC162" t="str">
            <v>Did Not Collect</v>
          </cell>
          <cell r="FD162" t="str">
            <v/>
          </cell>
          <cell r="FE162" t="str">
            <v>Did Not Collect</v>
          </cell>
          <cell r="FF162" t="str">
            <v/>
          </cell>
          <cell r="FG162" t="str">
            <v>Actual Count</v>
          </cell>
          <cell r="FH162">
            <v>4948</v>
          </cell>
          <cell r="FI162" t="str">
            <v>2</v>
          </cell>
          <cell r="FJ162">
            <v>5090</v>
          </cell>
          <cell r="FK162" t="str">
            <v/>
          </cell>
          <cell r="FL162" t="str">
            <v/>
          </cell>
          <cell r="FM162" t="str">
            <v/>
          </cell>
          <cell r="FN162" t="str">
            <v/>
          </cell>
          <cell r="FO162">
            <v>137</v>
          </cell>
          <cell r="FP162">
            <v>4</v>
          </cell>
          <cell r="FQ162">
            <v>-1</v>
          </cell>
          <cell r="FR162">
            <v>1951</v>
          </cell>
          <cell r="FS162">
            <v>870</v>
          </cell>
          <cell r="FT162">
            <v>4</v>
          </cell>
          <cell r="FU162">
            <v>2825</v>
          </cell>
          <cell r="FV162">
            <v>81</v>
          </cell>
          <cell r="FW162">
            <v>-1</v>
          </cell>
          <cell r="FX162">
            <v>23931</v>
          </cell>
          <cell r="FY162">
            <v>24072</v>
          </cell>
          <cell r="FZ162">
            <v>83</v>
          </cell>
          <cell r="GA162">
            <v>0</v>
          </cell>
          <cell r="GB162">
            <v>26</v>
          </cell>
          <cell r="GC162">
            <v>109</v>
          </cell>
          <cell r="GD162">
            <v>2897</v>
          </cell>
          <cell r="GE162">
            <v>0</v>
          </cell>
          <cell r="GF162">
            <v>257</v>
          </cell>
          <cell r="GG162">
            <v>3154</v>
          </cell>
          <cell r="GH162">
            <v>12</v>
          </cell>
          <cell r="GI162">
            <v>11</v>
          </cell>
          <cell r="GJ162" t="str">
            <v>Ms.</v>
          </cell>
          <cell r="GK162" t="str">
            <v>Linda</v>
          </cell>
          <cell r="GL162" t="str">
            <v>Hogas</v>
          </cell>
          <cell r="GM162" t="str">
            <v>112 E Cedar Street</v>
          </cell>
          <cell r="GN162" t="str">
            <v>Gillett</v>
          </cell>
          <cell r="GO162" t="str">
            <v>54124</v>
          </cell>
          <cell r="GP162" t="str">
            <v>glh@centurytel.net</v>
          </cell>
          <cell r="GQ162" t="str">
            <v>Ms.</v>
          </cell>
          <cell r="GR162" t="str">
            <v>Debbie</v>
          </cell>
          <cell r="GS162" t="str">
            <v>Rudie</v>
          </cell>
          <cell r="GT162" t="str">
            <v>118 W Main St</v>
          </cell>
          <cell r="GU162" t="str">
            <v>Gillett</v>
          </cell>
          <cell r="GV162" t="str">
            <v>54124</v>
          </cell>
          <cell r="GW162" t="str">
            <v>Debbierudie@yahoo.com</v>
          </cell>
          <cell r="GX162" t="str">
            <v>Ms.</v>
          </cell>
          <cell r="GY162" t="str">
            <v>Carmen</v>
          </cell>
          <cell r="GZ162" t="str">
            <v>Brown</v>
          </cell>
          <cell r="HA162" t="str">
            <v>10423 Valley Line Rd</v>
          </cell>
          <cell r="HB162" t="str">
            <v>Gillett</v>
          </cell>
          <cell r="HC162" t="str">
            <v>54124</v>
          </cell>
          <cell r="HD162" t="str">
            <v>carmenbrown.gillett@gmail.com</v>
          </cell>
          <cell r="HE162" t="str">
            <v>Ms.</v>
          </cell>
          <cell r="HF162" t="str">
            <v>Peggy</v>
          </cell>
          <cell r="HG162" t="str">
            <v>Winkler</v>
          </cell>
          <cell r="HH162" t="str">
            <v>5183 County Road BB</v>
          </cell>
          <cell r="HI162" t="str">
            <v>Gillett</v>
          </cell>
          <cell r="HJ162" t="str">
            <v>54124</v>
          </cell>
          <cell r="HK162" t="str">
            <v>peggypecan@gmail.com</v>
          </cell>
          <cell r="HL162" t="str">
            <v>Ms.</v>
          </cell>
          <cell r="HM162" t="str">
            <v>Amy</v>
          </cell>
          <cell r="HN162" t="str">
            <v>Umentum</v>
          </cell>
          <cell r="HO162" t="str">
            <v>304 E Main Street</v>
          </cell>
          <cell r="HP162" t="str">
            <v>Gillett</v>
          </cell>
          <cell r="HQ162" t="str">
            <v>54124</v>
          </cell>
          <cell r="HR162" t="str">
            <v>amy.umentum@hotmail.com</v>
          </cell>
          <cell r="HS162" t="str">
            <v>Ms.</v>
          </cell>
          <cell r="HT162" t="str">
            <v>Tami</v>
          </cell>
          <cell r="HU162" t="str">
            <v>McQuillan</v>
          </cell>
          <cell r="HV162" t="str">
            <v>9800 Gray Lake Road</v>
          </cell>
          <cell r="HW162" t="str">
            <v>Gillett</v>
          </cell>
          <cell r="HX162" t="str">
            <v>54124</v>
          </cell>
          <cell r="HY162" t="str">
            <v>TMcquillan@gillett.k12.wi.us</v>
          </cell>
          <cell r="HZ162" t="str">
            <v>Ms.</v>
          </cell>
          <cell r="IA162" t="str">
            <v>Rachel</v>
          </cell>
          <cell r="IB162" t="str">
            <v>Weckler</v>
          </cell>
          <cell r="IC162" t="str">
            <v>144 S Birch St</v>
          </cell>
          <cell r="ID162" t="str">
            <v>Gillett</v>
          </cell>
          <cell r="IE162" t="str">
            <v>54124</v>
          </cell>
          <cell r="IF162" t="str">
            <v>Rachel.weckler@yahoo.com</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cell r="IV162" t="str">
            <v/>
          </cell>
          <cell r="IW162" t="str">
            <v/>
          </cell>
          <cell r="IX162" t="str">
            <v/>
          </cell>
          <cell r="IY162" t="str">
            <v/>
          </cell>
          <cell r="IZ162" t="str">
            <v/>
          </cell>
          <cell r="JA162" t="str">
            <v/>
          </cell>
          <cell r="JB162" t="str">
            <v/>
          </cell>
          <cell r="JC162" t="str">
            <v/>
          </cell>
          <cell r="JD162" t="str">
            <v/>
          </cell>
          <cell r="JE162" t="str">
            <v/>
          </cell>
          <cell r="JF162" t="str">
            <v/>
          </cell>
          <cell r="JG162" t="str">
            <v/>
          </cell>
          <cell r="JH162" t="str">
            <v/>
          </cell>
          <cell r="JI162" t="str">
            <v/>
          </cell>
          <cell r="JJ162" t="str">
            <v/>
          </cell>
          <cell r="JK162" t="str">
            <v/>
          </cell>
          <cell r="JL162" t="str">
            <v/>
          </cell>
          <cell r="JM162" t="str">
            <v/>
          </cell>
          <cell r="JN162" t="str">
            <v/>
          </cell>
          <cell r="JO162" t="str">
            <v/>
          </cell>
          <cell r="JP162" t="str">
            <v/>
          </cell>
          <cell r="JQ162" t="str">
            <v/>
          </cell>
          <cell r="JR162" t="str">
            <v/>
          </cell>
          <cell r="JS162" t="str">
            <v/>
          </cell>
          <cell r="JT162" t="str">
            <v/>
          </cell>
          <cell r="JU162" t="str">
            <v/>
          </cell>
          <cell r="JV162" t="str">
            <v/>
          </cell>
          <cell r="JW162" t="str">
            <v/>
          </cell>
          <cell r="JX162" t="str">
            <v/>
          </cell>
          <cell r="JY162" t="str">
            <v/>
          </cell>
          <cell r="JZ162" t="str">
            <v/>
          </cell>
          <cell r="KA162" t="str">
            <v/>
          </cell>
          <cell r="KB162" t="str">
            <v/>
          </cell>
          <cell r="KC162" t="str">
            <v/>
          </cell>
          <cell r="KD162" t="str">
            <v/>
          </cell>
          <cell r="KE162" t="str">
            <v/>
          </cell>
          <cell r="KF162" t="str">
            <v/>
          </cell>
          <cell r="KG162" t="str">
            <v/>
          </cell>
          <cell r="KH162" t="str">
            <v/>
          </cell>
          <cell r="KI162" t="str">
            <v/>
          </cell>
          <cell r="KJ162" t="str">
            <v/>
          </cell>
          <cell r="KK162" t="str">
            <v/>
          </cell>
          <cell r="KL162" t="str">
            <v/>
          </cell>
          <cell r="KM162" t="str">
            <v/>
          </cell>
          <cell r="KN162" t="str">
            <v/>
          </cell>
          <cell r="KO162" t="str">
            <v/>
          </cell>
          <cell r="KP162" t="str">
            <v/>
          </cell>
          <cell r="KQ162" t="str">
            <v/>
          </cell>
          <cell r="KR162" t="str">
            <v/>
          </cell>
          <cell r="KS162" t="str">
            <v/>
          </cell>
          <cell r="KT162" t="str">
            <v/>
          </cell>
          <cell r="KU162" t="str">
            <v/>
          </cell>
          <cell r="KV162" t="str">
            <v/>
          </cell>
          <cell r="KW162" t="str">
            <v/>
          </cell>
          <cell r="KX162" t="str">
            <v/>
          </cell>
          <cell r="KY162">
            <v>7</v>
          </cell>
          <cell r="KZ162" t="str">
            <v>City</v>
          </cell>
          <cell r="LA162" t="str">
            <v>Gillett</v>
          </cell>
          <cell r="LB162">
            <v>60116</v>
          </cell>
          <cell r="LC162" t="str">
            <v>Town</v>
          </cell>
          <cell r="LD162" t="str">
            <v/>
          </cell>
          <cell r="LE162" t="str">
            <v/>
          </cell>
          <cell r="LF162" t="str">
            <v>Town</v>
          </cell>
          <cell r="LG162" t="str">
            <v/>
          </cell>
          <cell r="LH162" t="str">
            <v/>
          </cell>
          <cell r="LI162" t="str">
            <v>Town</v>
          </cell>
          <cell r="LJ162" t="str">
            <v/>
          </cell>
          <cell r="LK162" t="str">
            <v/>
          </cell>
          <cell r="LL162" t="str">
            <v>Town</v>
          </cell>
          <cell r="LM162" t="str">
            <v/>
          </cell>
          <cell r="LN162" t="str">
            <v/>
          </cell>
          <cell r="LO162" t="str">
            <v>Town</v>
          </cell>
          <cell r="LP162" t="str">
            <v/>
          </cell>
          <cell r="LQ162" t="str">
            <v/>
          </cell>
          <cell r="LR162" t="str">
            <v/>
          </cell>
          <cell r="LS162" t="str">
            <v/>
          </cell>
          <cell r="LT162" t="str">
            <v/>
          </cell>
          <cell r="LU162">
            <v>60116</v>
          </cell>
          <cell r="LV162">
            <v>57152</v>
          </cell>
          <cell r="LW162" t="str">
            <v/>
          </cell>
          <cell r="LX162" t="str">
            <v/>
          </cell>
          <cell r="LY162" t="str">
            <v/>
          </cell>
          <cell r="LZ162" t="str">
            <v/>
          </cell>
          <cell r="MA162" t="str">
            <v/>
          </cell>
          <cell r="MB162" t="str">
            <v/>
          </cell>
          <cell r="MC162" t="str">
            <v/>
          </cell>
          <cell r="MD162" t="str">
            <v/>
          </cell>
          <cell r="ME162" t="str">
            <v/>
          </cell>
          <cell r="MF162" t="str">
            <v/>
          </cell>
          <cell r="MG162" t="str">
            <v/>
          </cell>
          <cell r="MH162" t="str">
            <v/>
          </cell>
          <cell r="MI162" t="str">
            <v/>
          </cell>
          <cell r="MJ162" t="str">
            <v/>
          </cell>
          <cell r="MK162" t="str">
            <v/>
          </cell>
          <cell r="ML162" t="str">
            <v/>
          </cell>
          <cell r="MM162" t="str">
            <v/>
          </cell>
          <cell r="MN162" t="str">
            <v/>
          </cell>
          <cell r="MO162" t="str">
            <v/>
          </cell>
          <cell r="MP162" t="str">
            <v/>
          </cell>
          <cell r="MQ162" t="str">
            <v/>
          </cell>
          <cell r="MR162" t="str">
            <v>Collection Development Grant</v>
          </cell>
          <cell r="MS162">
            <v>615</v>
          </cell>
          <cell r="MT162" t="str">
            <v>Youth Services Grant NFLS</v>
          </cell>
          <cell r="MU162">
            <v>150</v>
          </cell>
          <cell r="MV162" t="str">
            <v>CE funding</v>
          </cell>
          <cell r="MW162">
            <v>500</v>
          </cell>
          <cell r="MX162" t="str">
            <v>I &amp; I grant for Virtual Reality equipment</v>
          </cell>
          <cell r="MY162">
            <v>851</v>
          </cell>
          <cell r="MZ162">
            <v>0</v>
          </cell>
          <cell r="NA162" t="str">
            <v/>
          </cell>
          <cell r="NB162">
            <v>0</v>
          </cell>
          <cell r="NC162">
            <v>2116</v>
          </cell>
          <cell r="ND162" t="str">
            <v/>
          </cell>
          <cell r="NE162" t="str">
            <v/>
          </cell>
          <cell r="NF162">
            <v>0</v>
          </cell>
          <cell r="NG162" t="str">
            <v/>
          </cell>
          <cell r="NH162" t="str">
            <v/>
          </cell>
          <cell r="NI162" t="str">
            <v/>
          </cell>
          <cell r="NJ162" t="str">
            <v/>
          </cell>
          <cell r="NK162" t="str">
            <v/>
          </cell>
          <cell r="NL162" t="str">
            <v/>
          </cell>
          <cell r="NM162" t="str">
            <v/>
          </cell>
          <cell r="NN162" t="str">
            <v/>
          </cell>
          <cell r="NO162" t="str">
            <v/>
          </cell>
          <cell r="NP162">
            <v>0</v>
          </cell>
          <cell r="NQ162" t="str">
            <v>Town of Green Valley</v>
          </cell>
          <cell r="NR162">
            <v>200</v>
          </cell>
          <cell r="NS162" t="str">
            <v>Town of Gillett</v>
          </cell>
          <cell r="NT162">
            <v>2000</v>
          </cell>
          <cell r="NU162" t="str">
            <v>Town of Underhill</v>
          </cell>
          <cell r="NV162">
            <v>1500</v>
          </cell>
          <cell r="NW162" t="str">
            <v>Oconto County</v>
          </cell>
          <cell r="NX162">
            <v>460</v>
          </cell>
          <cell r="NY162">
            <v>4160</v>
          </cell>
          <cell r="NZ162">
            <v>0</v>
          </cell>
          <cell r="OA162">
            <v>6309</v>
          </cell>
          <cell r="OB162">
            <v>129853</v>
          </cell>
        </row>
        <row r="163">
          <cell r="BM163" t="str">
            <v>WI0151</v>
          </cell>
          <cell r="BN163" t="str">
            <v/>
          </cell>
          <cell r="BO163" t="str">
            <v/>
          </cell>
          <cell r="BP163" t="str">
            <v>03</v>
          </cell>
          <cell r="BQ163" t="str">
            <v>WI</v>
          </cell>
          <cell r="BR163" t="str">
            <v/>
          </cell>
          <cell r="BS163" t="str">
            <v/>
          </cell>
          <cell r="BT163" t="str">
            <v>2019</v>
          </cell>
          <cell r="BU163" t="str">
            <v/>
          </cell>
          <cell r="BV163">
            <v>1</v>
          </cell>
          <cell r="BW163" t="str">
            <v/>
          </cell>
          <cell r="BX163" t="str">
            <v/>
          </cell>
          <cell r="BY163" t="str">
            <v/>
          </cell>
          <cell r="BZ163" t="str">
            <v/>
          </cell>
          <cell r="CA163" t="str">
            <v>Nicolet Federated Library System</v>
          </cell>
          <cell r="CB163" t="str">
            <v>Kewaunee Public Library</v>
          </cell>
          <cell r="CC163" t="str">
            <v>Ms</v>
          </cell>
          <cell r="CD163" t="str">
            <v>Carol</v>
          </cell>
          <cell r="CE163" t="str">
            <v>Petrina</v>
          </cell>
          <cell r="CF163" t="str">
            <v>cpetrina@kewauneepubliclibrary.org</v>
          </cell>
          <cell r="CG163" t="str">
            <v/>
          </cell>
          <cell r="CH163" t="str">
            <v/>
          </cell>
          <cell r="CI163" t="str">
            <v/>
          </cell>
          <cell r="CJ163" t="str">
            <v/>
          </cell>
          <cell r="CK163" t="str">
            <v/>
          </cell>
          <cell r="CL163" t="str">
            <v/>
          </cell>
          <cell r="CM163" t="str">
            <v>822 Juneau St.</v>
          </cell>
          <cell r="CN163" t="str">
            <v>822 Juneau St.</v>
          </cell>
          <cell r="CO163" t="str">
            <v>Kewaunee</v>
          </cell>
          <cell r="CP163" t="str">
            <v>54216</v>
          </cell>
          <cell r="CQ163" t="str">
            <v>1200</v>
          </cell>
          <cell r="CR163" t="str">
            <v>Kewaunee</v>
          </cell>
          <cell r="CS163" t="str">
            <v>WI</v>
          </cell>
          <cell r="CT163" t="str">
            <v>(920)388-5015</v>
          </cell>
          <cell r="CU163" t="str">
            <v/>
          </cell>
          <cell r="CV163" t="str">
            <v/>
          </cell>
          <cell r="CW163" t="str">
            <v>(920)388-5016</v>
          </cell>
          <cell r="CX163">
            <v>5000</v>
          </cell>
          <cell r="CY163">
            <v>0</v>
          </cell>
          <cell r="CZ163" t="str">
            <v>CE</v>
          </cell>
          <cell r="DA163">
            <v>52</v>
          </cell>
          <cell r="DB163">
            <v>38</v>
          </cell>
          <cell r="DC163">
            <v>52</v>
          </cell>
          <cell r="DD163">
            <v>52</v>
          </cell>
          <cell r="DE163">
            <v>14</v>
          </cell>
          <cell r="DF163">
            <v>2704</v>
          </cell>
          <cell r="DG163">
            <v>1976</v>
          </cell>
          <cell r="DH163">
            <v>728</v>
          </cell>
          <cell r="DI163">
            <v>30593</v>
          </cell>
          <cell r="DJ163">
            <v>1902</v>
          </cell>
          <cell r="DK163">
            <v>158512</v>
          </cell>
          <cell r="DL163">
            <v>2579</v>
          </cell>
          <cell r="DM163">
            <v>133</v>
          </cell>
          <cell r="DN163">
            <v>64159</v>
          </cell>
          <cell r="DO163">
            <v>4549</v>
          </cell>
          <cell r="DP163">
            <v>203</v>
          </cell>
          <cell r="DQ163">
            <v>952</v>
          </cell>
          <cell r="DR163">
            <v>241</v>
          </cell>
          <cell r="DS163" t="str">
            <v/>
          </cell>
          <cell r="DT163" t="str">
            <v>Microfilm, Science Kits, Games</v>
          </cell>
          <cell r="DU163" t="str">
            <v/>
          </cell>
          <cell r="DV163" t="str">
            <v/>
          </cell>
          <cell r="DW163" t="str">
            <v/>
          </cell>
          <cell r="DX163" t="str">
            <v/>
          </cell>
          <cell r="DY163">
            <v>1</v>
          </cell>
          <cell r="DZ163">
            <v>5</v>
          </cell>
          <cell r="EA163">
            <v>50</v>
          </cell>
          <cell r="EB163">
            <v>56</v>
          </cell>
          <cell r="EC163">
            <v>79</v>
          </cell>
          <cell r="ED163">
            <v>261720</v>
          </cell>
          <cell r="EE163">
            <v>0.1168921</v>
          </cell>
          <cell r="EF163">
            <v>6</v>
          </cell>
          <cell r="EG163" t="str">
            <v/>
          </cell>
          <cell r="EH163">
            <v>79</v>
          </cell>
          <cell r="EI163">
            <v>2238</v>
          </cell>
          <cell r="EJ163">
            <v>48002</v>
          </cell>
          <cell r="EK163">
            <v>20161</v>
          </cell>
          <cell r="EL163" t="str">
            <v/>
          </cell>
          <cell r="EM163" t="str">
            <v/>
          </cell>
          <cell r="EN163" t="str">
            <v/>
          </cell>
          <cell r="EO163" t="str">
            <v>Total ILL Transactions</v>
          </cell>
          <cell r="EP163" t="str">
            <v/>
          </cell>
          <cell r="EQ163" t="str">
            <v/>
          </cell>
          <cell r="ER163" t="str">
            <v/>
          </cell>
          <cell r="ES163" t="str">
            <v/>
          </cell>
          <cell r="ET163" t="str">
            <v/>
          </cell>
          <cell r="EU163" t="str">
            <v/>
          </cell>
          <cell r="EV163">
            <v>19278</v>
          </cell>
          <cell r="EW163">
            <v>15839</v>
          </cell>
          <cell r="EX163">
            <v>19278</v>
          </cell>
          <cell r="EY163">
            <v>15839</v>
          </cell>
          <cell r="EZ163">
            <v>1738</v>
          </cell>
          <cell r="FA163">
            <v>1532</v>
          </cell>
          <cell r="FB163">
            <v>3270</v>
          </cell>
          <cell r="FC163" t="str">
            <v>Survey Week(s)</v>
          </cell>
          <cell r="FD163">
            <v>9124</v>
          </cell>
          <cell r="FE163" t="str">
            <v>Survey Week(s)</v>
          </cell>
          <cell r="FF163">
            <v>59280</v>
          </cell>
          <cell r="FG163" t="str">
            <v>Actual Count</v>
          </cell>
          <cell r="FH163">
            <v>4000</v>
          </cell>
          <cell r="FI163" t="str">
            <v>2</v>
          </cell>
          <cell r="FJ163">
            <v>2769</v>
          </cell>
          <cell r="FK163">
            <v>9371</v>
          </cell>
          <cell r="FL163" t="str">
            <v/>
          </cell>
          <cell r="FM163" t="str">
            <v/>
          </cell>
          <cell r="FN163" t="str">
            <v/>
          </cell>
          <cell r="FO163">
            <v>839</v>
          </cell>
          <cell r="FP163">
            <v>99</v>
          </cell>
          <cell r="FQ163">
            <v>-1</v>
          </cell>
          <cell r="FR163">
            <v>2496</v>
          </cell>
          <cell r="FS163">
            <v>1525</v>
          </cell>
          <cell r="FT163">
            <v>2</v>
          </cell>
          <cell r="FU163">
            <v>4023</v>
          </cell>
          <cell r="FV163">
            <v>122</v>
          </cell>
          <cell r="FW163">
            <v>-1</v>
          </cell>
          <cell r="FX163">
            <v>52025</v>
          </cell>
          <cell r="FY163">
            <v>52963</v>
          </cell>
          <cell r="FZ163">
            <v>111</v>
          </cell>
          <cell r="GA163">
            <v>39</v>
          </cell>
          <cell r="GB163">
            <v>137</v>
          </cell>
          <cell r="GC163">
            <v>287</v>
          </cell>
          <cell r="GD163">
            <v>1880</v>
          </cell>
          <cell r="GE163">
            <v>232</v>
          </cell>
          <cell r="GF163">
            <v>891</v>
          </cell>
          <cell r="GG163">
            <v>3003</v>
          </cell>
          <cell r="GH163">
            <v>9</v>
          </cell>
          <cell r="GI163">
            <v>9</v>
          </cell>
          <cell r="GJ163" t="str">
            <v>Ms.</v>
          </cell>
          <cell r="GK163" t="str">
            <v>Janet</v>
          </cell>
          <cell r="GL163" t="str">
            <v>Tess</v>
          </cell>
          <cell r="GM163" t="str">
            <v>1409 Second St</v>
          </cell>
          <cell r="GN163" t="str">
            <v>Kewaunee</v>
          </cell>
          <cell r="GO163" t="str">
            <v>54216-2633</v>
          </cell>
          <cell r="GP163" t="str">
            <v>tessjl@hotmail.com</v>
          </cell>
          <cell r="GQ163" t="str">
            <v>Mr.</v>
          </cell>
          <cell r="GR163" t="str">
            <v>Jeff</v>
          </cell>
          <cell r="GS163" t="str">
            <v>Dworak</v>
          </cell>
          <cell r="GT163" t="str">
            <v>604 Henry St</v>
          </cell>
          <cell r="GU163" t="str">
            <v>Kewaunee</v>
          </cell>
          <cell r="GV163" t="str">
            <v>54216</v>
          </cell>
          <cell r="GW163" t="str">
            <v>jdworak@cityofkewaunee.org</v>
          </cell>
          <cell r="GX163" t="str">
            <v>Ms.</v>
          </cell>
          <cell r="GY163" t="str">
            <v>Mary</v>
          </cell>
          <cell r="GZ163" t="str">
            <v>Wolske</v>
          </cell>
          <cell r="HA163" t="str">
            <v>424 Lincoln St</v>
          </cell>
          <cell r="HB163" t="str">
            <v>Kewaunee</v>
          </cell>
          <cell r="HC163" t="str">
            <v>54216</v>
          </cell>
          <cell r="HD163" t="str">
            <v>william.mary.wolske@gmail.com</v>
          </cell>
          <cell r="HE163" t="str">
            <v>Ms.</v>
          </cell>
          <cell r="HF163" t="str">
            <v>Karen</v>
          </cell>
          <cell r="HG163" t="str">
            <v>Treml</v>
          </cell>
          <cell r="HH163" t="str">
            <v>921 Third Street</v>
          </cell>
          <cell r="HI163" t="str">
            <v>Kewaunee</v>
          </cell>
          <cell r="HJ163" t="str">
            <v>54216</v>
          </cell>
          <cell r="HK163" t="str">
            <v>ktreml@kewaunee.K12.wi.us</v>
          </cell>
          <cell r="HL163" t="str">
            <v>Ms.</v>
          </cell>
          <cell r="HM163" t="str">
            <v>Dolly</v>
          </cell>
          <cell r="HN163" t="str">
            <v>Paine</v>
          </cell>
          <cell r="HO163" t="str">
            <v>1212 Center St</v>
          </cell>
          <cell r="HP163" t="str">
            <v>Kewaunee</v>
          </cell>
          <cell r="HQ163" t="str">
            <v>54216-1729</v>
          </cell>
          <cell r="HR163" t="str">
            <v>dollyp@charter.net</v>
          </cell>
          <cell r="HS163" t="str">
            <v>Mr.</v>
          </cell>
          <cell r="HT163" t="str">
            <v>Ben</v>
          </cell>
          <cell r="HU163" t="str">
            <v>Gerold</v>
          </cell>
          <cell r="HV163" t="str">
            <v>805 Dodge St</v>
          </cell>
          <cell r="HW163" t="str">
            <v>Kewaunee</v>
          </cell>
          <cell r="HX163" t="str">
            <v>54216</v>
          </cell>
          <cell r="HY163" t="str">
            <v>btgerold@gmail.com</v>
          </cell>
          <cell r="HZ163" t="str">
            <v>Ms.</v>
          </cell>
          <cell r="IA163" t="str">
            <v>Jackie</v>
          </cell>
          <cell r="IB163" t="str">
            <v>Yon</v>
          </cell>
          <cell r="IC163" t="str">
            <v>1410 Milwaukee St</v>
          </cell>
          <cell r="ID163" t="str">
            <v>Kewaunee</v>
          </cell>
          <cell r="IE163" t="str">
            <v>54216-1150</v>
          </cell>
          <cell r="IF163" t="str">
            <v>pjyon67@gmail.com</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cell r="IV163" t="str">
            <v/>
          </cell>
          <cell r="IW163" t="str">
            <v/>
          </cell>
          <cell r="IX163" t="str">
            <v/>
          </cell>
          <cell r="IY163" t="str">
            <v/>
          </cell>
          <cell r="IZ163" t="str">
            <v/>
          </cell>
          <cell r="JA163" t="str">
            <v/>
          </cell>
          <cell r="JB163" t="str">
            <v/>
          </cell>
          <cell r="JC163" t="str">
            <v/>
          </cell>
          <cell r="JD163" t="str">
            <v/>
          </cell>
          <cell r="JE163" t="str">
            <v/>
          </cell>
          <cell r="JF163" t="str">
            <v/>
          </cell>
          <cell r="JG163" t="str">
            <v/>
          </cell>
          <cell r="JH163" t="str">
            <v/>
          </cell>
          <cell r="JI163" t="str">
            <v/>
          </cell>
          <cell r="JJ163" t="str">
            <v/>
          </cell>
          <cell r="JK163" t="str">
            <v/>
          </cell>
          <cell r="JL163" t="str">
            <v/>
          </cell>
          <cell r="JM163" t="str">
            <v/>
          </cell>
          <cell r="JN163" t="str">
            <v/>
          </cell>
          <cell r="JO163" t="str">
            <v/>
          </cell>
          <cell r="JP163" t="str">
            <v/>
          </cell>
          <cell r="JQ163" t="str">
            <v/>
          </cell>
          <cell r="JR163" t="str">
            <v/>
          </cell>
          <cell r="JS163" t="str">
            <v/>
          </cell>
          <cell r="JT163" t="str">
            <v/>
          </cell>
          <cell r="JU163" t="str">
            <v/>
          </cell>
          <cell r="JV163" t="str">
            <v/>
          </cell>
          <cell r="JW163" t="str">
            <v/>
          </cell>
          <cell r="JX163" t="str">
            <v/>
          </cell>
          <cell r="JY163" t="str">
            <v/>
          </cell>
          <cell r="JZ163" t="str">
            <v/>
          </cell>
          <cell r="KA163" t="str">
            <v/>
          </cell>
          <cell r="KB163" t="str">
            <v/>
          </cell>
          <cell r="KC163" t="str">
            <v/>
          </cell>
          <cell r="KD163" t="str">
            <v/>
          </cell>
          <cell r="KE163" t="str">
            <v/>
          </cell>
          <cell r="KF163" t="str">
            <v/>
          </cell>
          <cell r="KG163" t="str">
            <v/>
          </cell>
          <cell r="KH163" t="str">
            <v/>
          </cell>
          <cell r="KI163" t="str">
            <v/>
          </cell>
          <cell r="KJ163" t="str">
            <v/>
          </cell>
          <cell r="KK163" t="str">
            <v/>
          </cell>
          <cell r="KL163" t="str">
            <v/>
          </cell>
          <cell r="KM163" t="str">
            <v/>
          </cell>
          <cell r="KN163" t="str">
            <v/>
          </cell>
          <cell r="KO163" t="str">
            <v/>
          </cell>
          <cell r="KP163" t="str">
            <v/>
          </cell>
          <cell r="KQ163" t="str">
            <v/>
          </cell>
          <cell r="KR163" t="str">
            <v/>
          </cell>
          <cell r="KS163" t="str">
            <v/>
          </cell>
          <cell r="KT163" t="str">
            <v/>
          </cell>
          <cell r="KU163" t="str">
            <v/>
          </cell>
          <cell r="KV163" t="str">
            <v/>
          </cell>
          <cell r="KW163" t="str">
            <v/>
          </cell>
          <cell r="KX163" t="str">
            <v/>
          </cell>
          <cell r="KY163">
            <v>7</v>
          </cell>
          <cell r="KZ163" t="str">
            <v>City</v>
          </cell>
          <cell r="LA163" t="str">
            <v>Kewaunee</v>
          </cell>
          <cell r="LB163">
            <v>109962</v>
          </cell>
          <cell r="LC163" t="str">
            <v/>
          </cell>
          <cell r="LD163" t="str">
            <v/>
          </cell>
          <cell r="LE163" t="str">
            <v/>
          </cell>
          <cell r="LF163" t="str">
            <v/>
          </cell>
          <cell r="LG163" t="str">
            <v/>
          </cell>
          <cell r="LH163" t="str">
            <v/>
          </cell>
          <cell r="LI163" t="str">
            <v/>
          </cell>
          <cell r="LJ163" t="str">
            <v/>
          </cell>
          <cell r="LK163" t="str">
            <v/>
          </cell>
          <cell r="LL163" t="str">
            <v/>
          </cell>
          <cell r="LM163" t="str">
            <v/>
          </cell>
          <cell r="LN163" t="str">
            <v/>
          </cell>
          <cell r="LO163" t="str">
            <v/>
          </cell>
          <cell r="LP163" t="str">
            <v/>
          </cell>
          <cell r="LQ163" t="str">
            <v/>
          </cell>
          <cell r="LR163" t="str">
            <v/>
          </cell>
          <cell r="LS163" t="str">
            <v/>
          </cell>
          <cell r="LT163" t="str">
            <v/>
          </cell>
          <cell r="LU163">
            <v>109962</v>
          </cell>
          <cell r="LV163">
            <v>105184</v>
          </cell>
          <cell r="LW163" t="str">
            <v>Manitowoc</v>
          </cell>
          <cell r="LX163">
            <v>1640</v>
          </cell>
          <cell r="LY163" t="str">
            <v/>
          </cell>
          <cell r="LZ163" t="str">
            <v/>
          </cell>
          <cell r="MA163" t="str">
            <v/>
          </cell>
          <cell r="MB163" t="str">
            <v/>
          </cell>
          <cell r="MC163" t="str">
            <v/>
          </cell>
          <cell r="MD163" t="str">
            <v/>
          </cell>
          <cell r="ME163" t="str">
            <v/>
          </cell>
          <cell r="MF163" t="str">
            <v/>
          </cell>
          <cell r="MG163" t="str">
            <v/>
          </cell>
          <cell r="MH163" t="str">
            <v/>
          </cell>
          <cell r="MI163" t="str">
            <v/>
          </cell>
          <cell r="MJ163" t="str">
            <v/>
          </cell>
          <cell r="MK163" t="str">
            <v/>
          </cell>
          <cell r="ML163" t="str">
            <v/>
          </cell>
          <cell r="MM163" t="str">
            <v/>
          </cell>
          <cell r="MN163" t="str">
            <v/>
          </cell>
          <cell r="MO163" t="str">
            <v/>
          </cell>
          <cell r="MP163" t="str">
            <v/>
          </cell>
          <cell r="MQ163">
            <v>1640</v>
          </cell>
          <cell r="MR163" t="str">
            <v>Juvenile Audiobooks and Music Collection</v>
          </cell>
          <cell r="MS163">
            <v>1088</v>
          </cell>
          <cell r="MT163" t="str">
            <v>CE &amp; Travel</v>
          </cell>
          <cell r="MU163">
            <v>500</v>
          </cell>
          <cell r="MV163" t="str">
            <v>NFLS Youth Services Grant</v>
          </cell>
          <cell r="MW163">
            <v>300</v>
          </cell>
          <cell r="MX163" t="str">
            <v>NFLS Improvement &amp; Innovation Grant</v>
          </cell>
          <cell r="MY163">
            <v>2458</v>
          </cell>
          <cell r="MZ163" t="str">
            <v/>
          </cell>
          <cell r="NA163" t="str">
            <v/>
          </cell>
          <cell r="NB163" t="str">
            <v/>
          </cell>
          <cell r="NC163">
            <v>4346</v>
          </cell>
          <cell r="ND163" t="str">
            <v/>
          </cell>
          <cell r="NE163" t="str">
            <v/>
          </cell>
          <cell r="NF163">
            <v>0</v>
          </cell>
          <cell r="NG163" t="str">
            <v/>
          </cell>
          <cell r="NH163" t="str">
            <v/>
          </cell>
          <cell r="NI163" t="str">
            <v/>
          </cell>
          <cell r="NJ163" t="str">
            <v/>
          </cell>
          <cell r="NK163" t="str">
            <v/>
          </cell>
          <cell r="NL163" t="str">
            <v/>
          </cell>
          <cell r="NM163" t="str">
            <v/>
          </cell>
          <cell r="NN163" t="str">
            <v/>
          </cell>
          <cell r="NO163" t="str">
            <v/>
          </cell>
          <cell r="NP163">
            <v>0</v>
          </cell>
          <cell r="NQ163" t="str">
            <v/>
          </cell>
          <cell r="NR163" t="str">
            <v/>
          </cell>
          <cell r="NS163" t="str">
            <v/>
          </cell>
          <cell r="NT163" t="str">
            <v/>
          </cell>
          <cell r="NU163" t="str">
            <v/>
          </cell>
          <cell r="NV163" t="str">
            <v/>
          </cell>
          <cell r="NW163" t="str">
            <v/>
          </cell>
          <cell r="NX163" t="str">
            <v/>
          </cell>
          <cell r="NY163" t="str">
            <v/>
          </cell>
          <cell r="NZ163">
            <v>0</v>
          </cell>
          <cell r="OA163">
            <v>9922</v>
          </cell>
          <cell r="OB163">
            <v>231054</v>
          </cell>
        </row>
        <row r="164">
          <cell r="BM164" t="str">
            <v>WI0391</v>
          </cell>
          <cell r="BN164" t="str">
            <v/>
          </cell>
          <cell r="BO164" t="str">
            <v/>
          </cell>
          <cell r="BP164" t="str">
            <v>03</v>
          </cell>
          <cell r="BQ164" t="str">
            <v>WI</v>
          </cell>
          <cell r="BR164" t="str">
            <v/>
          </cell>
          <cell r="BS164" t="str">
            <v/>
          </cell>
          <cell r="BT164" t="str">
            <v>2019</v>
          </cell>
          <cell r="BU164" t="str">
            <v/>
          </cell>
          <cell r="BV164">
            <v>1</v>
          </cell>
          <cell r="BW164" t="str">
            <v/>
          </cell>
          <cell r="BX164" t="str">
            <v/>
          </cell>
          <cell r="BY164" t="str">
            <v/>
          </cell>
          <cell r="BZ164" t="str">
            <v/>
          </cell>
          <cell r="CA164" t="str">
            <v>Nicolet Federated Library System</v>
          </cell>
          <cell r="CB164" t="str">
            <v>Lakes Country Public Library</v>
          </cell>
          <cell r="CC164" t="str">
            <v>Ms</v>
          </cell>
          <cell r="CD164" t="str">
            <v>Nicole</v>
          </cell>
          <cell r="CE164" t="str">
            <v>Lowery</v>
          </cell>
          <cell r="CF164" t="str">
            <v>nlowery@mail.nfls.lib.wi.us</v>
          </cell>
          <cell r="CG164" t="str">
            <v/>
          </cell>
          <cell r="CH164" t="str">
            <v/>
          </cell>
          <cell r="CI164" t="str">
            <v/>
          </cell>
          <cell r="CJ164" t="str">
            <v/>
          </cell>
          <cell r="CK164" t="str">
            <v/>
          </cell>
          <cell r="CL164" t="str">
            <v/>
          </cell>
          <cell r="CM164" t="str">
            <v>15235 Hwy. 32</v>
          </cell>
          <cell r="CN164" t="str">
            <v>PO Box 220</v>
          </cell>
          <cell r="CO164" t="str">
            <v>Lakewood</v>
          </cell>
          <cell r="CP164" t="str">
            <v>54138</v>
          </cell>
          <cell r="CQ164" t="str">
            <v>0220</v>
          </cell>
          <cell r="CR164" t="str">
            <v>Oconto</v>
          </cell>
          <cell r="CS164" t="str">
            <v>WI</v>
          </cell>
          <cell r="CT164" t="str">
            <v>(715)276-9020</v>
          </cell>
          <cell r="CU164" t="str">
            <v/>
          </cell>
          <cell r="CV164" t="str">
            <v/>
          </cell>
          <cell r="CW164" t="str">
            <v>(715)276-7151</v>
          </cell>
          <cell r="CX164">
            <v>3154</v>
          </cell>
          <cell r="CY164">
            <v>0</v>
          </cell>
          <cell r="CZ164" t="str">
            <v>CE</v>
          </cell>
          <cell r="DA164">
            <v>48</v>
          </cell>
          <cell r="DB164">
            <v>52</v>
          </cell>
          <cell r="DC164" t="str">
            <v/>
          </cell>
          <cell r="DD164">
            <v>52</v>
          </cell>
          <cell r="DE164" t="str">
            <v/>
          </cell>
          <cell r="DF164">
            <v>2496</v>
          </cell>
          <cell r="DG164">
            <v>2496</v>
          </cell>
          <cell r="DH164" t="str">
            <v/>
          </cell>
          <cell r="DI164">
            <v>16134</v>
          </cell>
          <cell r="DJ164">
            <v>1411</v>
          </cell>
          <cell r="DK164">
            <v>158512</v>
          </cell>
          <cell r="DL164">
            <v>1294</v>
          </cell>
          <cell r="DM164">
            <v>71</v>
          </cell>
          <cell r="DN164">
            <v>64159</v>
          </cell>
          <cell r="DO164">
            <v>4040</v>
          </cell>
          <cell r="DP164">
            <v>439</v>
          </cell>
          <cell r="DQ164">
            <v>952</v>
          </cell>
          <cell r="DR164">
            <v>75</v>
          </cell>
          <cell r="DS164" t="str">
            <v/>
          </cell>
          <cell r="DT164" t="str">
            <v>kits, videogames</v>
          </cell>
          <cell r="DU164" t="str">
            <v/>
          </cell>
          <cell r="DV164" t="str">
            <v/>
          </cell>
          <cell r="DW164" t="str">
            <v/>
          </cell>
          <cell r="DX164" t="str">
            <v/>
          </cell>
          <cell r="DY164">
            <v>0</v>
          </cell>
          <cell r="DZ164">
            <v>5</v>
          </cell>
          <cell r="EA164">
            <v>50</v>
          </cell>
          <cell r="EB164">
            <v>55</v>
          </cell>
          <cell r="EC164">
            <v>66</v>
          </cell>
          <cell r="ED164">
            <v>245287</v>
          </cell>
          <cell r="EE164">
            <v>6.5776000000000001E-2</v>
          </cell>
          <cell r="EF164">
            <v>5</v>
          </cell>
          <cell r="EG164" t="str">
            <v/>
          </cell>
          <cell r="EH164">
            <v>66</v>
          </cell>
          <cell r="EI164">
            <v>1921</v>
          </cell>
          <cell r="EJ164">
            <v>47799</v>
          </cell>
          <cell r="EK164">
            <v>6214</v>
          </cell>
          <cell r="EL164" t="str">
            <v/>
          </cell>
          <cell r="EM164" t="str">
            <v/>
          </cell>
          <cell r="EN164" t="str">
            <v/>
          </cell>
          <cell r="EO164" t="str">
            <v>Total ILL Transactions</v>
          </cell>
          <cell r="EP164" t="str">
            <v/>
          </cell>
          <cell r="EQ164" t="str">
            <v/>
          </cell>
          <cell r="ER164" t="str">
            <v/>
          </cell>
          <cell r="ES164" t="str">
            <v/>
          </cell>
          <cell r="ET164" t="str">
            <v/>
          </cell>
          <cell r="EU164" t="str">
            <v/>
          </cell>
          <cell r="EV164">
            <v>15090</v>
          </cell>
          <cell r="EW164">
            <v>12868</v>
          </cell>
          <cell r="EX164">
            <v>15090</v>
          </cell>
          <cell r="EY164">
            <v>12868</v>
          </cell>
          <cell r="EZ164">
            <v>619</v>
          </cell>
          <cell r="FA164">
            <v>2032</v>
          </cell>
          <cell r="FB164">
            <v>2651</v>
          </cell>
          <cell r="FC164" t="str">
            <v>Survey Week(s)</v>
          </cell>
          <cell r="FD164">
            <v>2756</v>
          </cell>
          <cell r="FE164" t="str">
            <v>Actual Count</v>
          </cell>
          <cell r="FF164">
            <v>21877</v>
          </cell>
          <cell r="FG164" t="str">
            <v>Actual Count</v>
          </cell>
          <cell r="FH164">
            <v>3599</v>
          </cell>
          <cell r="FI164" t="str">
            <v>2</v>
          </cell>
          <cell r="FJ164">
            <v>5840</v>
          </cell>
          <cell r="FK164">
            <v>18933</v>
          </cell>
          <cell r="FL164" t="str">
            <v/>
          </cell>
          <cell r="FM164" t="str">
            <v/>
          </cell>
          <cell r="FN164" t="str">
            <v/>
          </cell>
          <cell r="FO164">
            <v>128</v>
          </cell>
          <cell r="FP164">
            <v>69</v>
          </cell>
          <cell r="FQ164">
            <v>-1</v>
          </cell>
          <cell r="FR164">
            <v>2745</v>
          </cell>
          <cell r="FS164">
            <v>1182</v>
          </cell>
          <cell r="FT164">
            <v>11</v>
          </cell>
          <cell r="FU164">
            <v>3938</v>
          </cell>
          <cell r="FV164">
            <v>102</v>
          </cell>
          <cell r="FW164">
            <v>-1</v>
          </cell>
          <cell r="FX164">
            <v>51737</v>
          </cell>
          <cell r="FY164">
            <v>51934</v>
          </cell>
          <cell r="FZ164">
            <v>72</v>
          </cell>
          <cell r="GA164">
            <v>0</v>
          </cell>
          <cell r="GB164">
            <v>72</v>
          </cell>
          <cell r="GC164">
            <v>144</v>
          </cell>
          <cell r="GD164">
            <v>417</v>
          </cell>
          <cell r="GE164">
            <v>0</v>
          </cell>
          <cell r="GF164">
            <v>412</v>
          </cell>
          <cell r="GG164">
            <v>829</v>
          </cell>
          <cell r="GH164">
            <v>6</v>
          </cell>
          <cell r="GI164">
            <v>6</v>
          </cell>
          <cell r="GJ164" t="str">
            <v>Ms.</v>
          </cell>
          <cell r="GK164" t="str">
            <v>Linda</v>
          </cell>
          <cell r="GL164" t="str">
            <v>McKenna</v>
          </cell>
          <cell r="GM164" t="str">
            <v>17070 W Chain Lake Ln</v>
          </cell>
          <cell r="GN164" t="str">
            <v>Lakewood</v>
          </cell>
          <cell r="GO164" t="str">
            <v>54138</v>
          </cell>
          <cell r="GP164" t="str">
            <v>lmckenna13@gmail.com</v>
          </cell>
          <cell r="GQ164" t="str">
            <v>Ms.</v>
          </cell>
          <cell r="GR164" t="str">
            <v>Kathleen</v>
          </cell>
          <cell r="GS164" t="str">
            <v>DeBoth</v>
          </cell>
          <cell r="GT164" t="str">
            <v>324 County Road C</v>
          </cell>
          <cell r="GU164" t="str">
            <v>Pulaski</v>
          </cell>
          <cell r="GV164" t="str">
            <v>54162</v>
          </cell>
          <cell r="GW164" t="str">
            <v>kdeboth@wabeno.k12.wi.us</v>
          </cell>
          <cell r="GX164" t="str">
            <v>Ms.</v>
          </cell>
          <cell r="GY164" t="str">
            <v>Jeannine</v>
          </cell>
          <cell r="GZ164" t="str">
            <v>Albers</v>
          </cell>
          <cell r="HA164" t="str">
            <v>15529 Maiden Lake Rd</v>
          </cell>
          <cell r="HB164" t="str">
            <v>Mountain</v>
          </cell>
          <cell r="HC164" t="str">
            <v>54149</v>
          </cell>
          <cell r="HD164" t="str">
            <v>albersj52@yahoo.com</v>
          </cell>
          <cell r="HE164" t="str">
            <v>Mr.</v>
          </cell>
          <cell r="HF164" t="str">
            <v>James</v>
          </cell>
          <cell r="HG164" t="str">
            <v>Adamczyk</v>
          </cell>
          <cell r="HH164" t="str">
            <v>17259 Presbyterian Rd</v>
          </cell>
          <cell r="HI164" t="str">
            <v>Townsend</v>
          </cell>
          <cell r="HJ164" t="str">
            <v>54175</v>
          </cell>
          <cell r="HK164" t="str">
            <v>czyk_mail@yahoo.com</v>
          </cell>
          <cell r="HL164" t="str">
            <v>Ms.</v>
          </cell>
          <cell r="HM164" t="str">
            <v>Janet</v>
          </cell>
          <cell r="HN164" t="str">
            <v>Strohbusch</v>
          </cell>
          <cell r="HO164" t="str">
            <v>17080 Reagan Ln</v>
          </cell>
          <cell r="HP164" t="str">
            <v>Lakewood</v>
          </cell>
          <cell r="HQ164" t="str">
            <v>54138</v>
          </cell>
          <cell r="HR164" t="str">
            <v>janet.strohbusch@gmail.com</v>
          </cell>
          <cell r="HS164" t="str">
            <v>Ms.</v>
          </cell>
          <cell r="HT164" t="str">
            <v>Kathleen</v>
          </cell>
          <cell r="HU164" t="str">
            <v>Marsh</v>
          </cell>
          <cell r="HV164" t="str">
            <v>16965 Nicolet Rd</v>
          </cell>
          <cell r="HW164" t="str">
            <v>Townsend</v>
          </cell>
          <cell r="HX164" t="str">
            <v>54175</v>
          </cell>
          <cell r="HY164" t="str">
            <v>kathiemarsh@yahoo.com</v>
          </cell>
          <cell r="HZ164" t="str">
            <v>Ms.</v>
          </cell>
          <cell r="IA164" t="str">
            <v>Joy</v>
          </cell>
          <cell r="IB164" t="str">
            <v>Nelson</v>
          </cell>
          <cell r="IC164" t="str">
            <v>16092 N Maiden Lake Rd</v>
          </cell>
          <cell r="ID164" t="str">
            <v>Mountain</v>
          </cell>
          <cell r="IE164" t="str">
            <v>54149</v>
          </cell>
          <cell r="IF164" t="str">
            <v>denjoy32@gmail.com</v>
          </cell>
          <cell r="IG164" t="str">
            <v>Mr.</v>
          </cell>
          <cell r="IH164" t="str">
            <v>Richard</v>
          </cell>
          <cell r="II164" t="str">
            <v>Kendall</v>
          </cell>
          <cell r="IJ164" t="str">
            <v>15550 Blackberry Ln</v>
          </cell>
          <cell r="IK164" t="str">
            <v>Mountain</v>
          </cell>
          <cell r="IL164" t="str">
            <v>54149</v>
          </cell>
          <cell r="IM164" t="str">
            <v>dick.kendall920@gmail.com</v>
          </cell>
          <cell r="IN164" t="str">
            <v/>
          </cell>
          <cell r="IO164" t="str">
            <v/>
          </cell>
          <cell r="IP164" t="str">
            <v/>
          </cell>
          <cell r="IQ164" t="str">
            <v/>
          </cell>
          <cell r="IR164" t="str">
            <v/>
          </cell>
          <cell r="IS164" t="str">
            <v/>
          </cell>
          <cell r="IT164" t="str">
            <v/>
          </cell>
          <cell r="IU164" t="str">
            <v/>
          </cell>
          <cell r="IV164" t="str">
            <v/>
          </cell>
          <cell r="IW164" t="str">
            <v/>
          </cell>
          <cell r="IX164" t="str">
            <v/>
          </cell>
          <cell r="IY164" t="str">
            <v/>
          </cell>
          <cell r="IZ164" t="str">
            <v/>
          </cell>
          <cell r="JA164" t="str">
            <v/>
          </cell>
          <cell r="JB164" t="str">
            <v/>
          </cell>
          <cell r="JC164" t="str">
            <v/>
          </cell>
          <cell r="JD164" t="str">
            <v/>
          </cell>
          <cell r="JE164" t="str">
            <v/>
          </cell>
          <cell r="JF164" t="str">
            <v/>
          </cell>
          <cell r="JG164" t="str">
            <v/>
          </cell>
          <cell r="JH164" t="str">
            <v/>
          </cell>
          <cell r="JI164" t="str">
            <v/>
          </cell>
          <cell r="JJ164" t="str">
            <v/>
          </cell>
          <cell r="JK164" t="str">
            <v/>
          </cell>
          <cell r="JL164" t="str">
            <v/>
          </cell>
          <cell r="JM164" t="str">
            <v/>
          </cell>
          <cell r="JN164" t="str">
            <v/>
          </cell>
          <cell r="JO164" t="str">
            <v/>
          </cell>
          <cell r="JP164" t="str">
            <v/>
          </cell>
          <cell r="JQ164" t="str">
            <v/>
          </cell>
          <cell r="JR164" t="str">
            <v/>
          </cell>
          <cell r="JS164" t="str">
            <v/>
          </cell>
          <cell r="JT164" t="str">
            <v/>
          </cell>
          <cell r="JU164" t="str">
            <v/>
          </cell>
          <cell r="JV164" t="str">
            <v/>
          </cell>
          <cell r="JW164" t="str">
            <v/>
          </cell>
          <cell r="JX164" t="str">
            <v/>
          </cell>
          <cell r="JY164" t="str">
            <v/>
          </cell>
          <cell r="JZ164" t="str">
            <v/>
          </cell>
          <cell r="KA164" t="str">
            <v/>
          </cell>
          <cell r="KB164" t="str">
            <v/>
          </cell>
          <cell r="KC164" t="str">
            <v/>
          </cell>
          <cell r="KD164" t="str">
            <v/>
          </cell>
          <cell r="KE164" t="str">
            <v/>
          </cell>
          <cell r="KF164" t="str">
            <v/>
          </cell>
          <cell r="KG164" t="str">
            <v/>
          </cell>
          <cell r="KH164" t="str">
            <v/>
          </cell>
          <cell r="KI164" t="str">
            <v/>
          </cell>
          <cell r="KJ164" t="str">
            <v/>
          </cell>
          <cell r="KK164" t="str">
            <v/>
          </cell>
          <cell r="KL164" t="str">
            <v/>
          </cell>
          <cell r="KM164" t="str">
            <v/>
          </cell>
          <cell r="KN164" t="str">
            <v/>
          </cell>
          <cell r="KO164" t="str">
            <v/>
          </cell>
          <cell r="KP164" t="str">
            <v/>
          </cell>
          <cell r="KQ164" t="str">
            <v/>
          </cell>
          <cell r="KR164" t="str">
            <v/>
          </cell>
          <cell r="KS164" t="str">
            <v/>
          </cell>
          <cell r="KT164" t="str">
            <v/>
          </cell>
          <cell r="KU164" t="str">
            <v/>
          </cell>
          <cell r="KV164" t="str">
            <v/>
          </cell>
          <cell r="KW164" t="str">
            <v/>
          </cell>
          <cell r="KX164" t="str">
            <v/>
          </cell>
          <cell r="KY164">
            <v>8</v>
          </cell>
          <cell r="KZ164" t="str">
            <v>Town</v>
          </cell>
          <cell r="LA164" t="str">
            <v>Lakewood</v>
          </cell>
          <cell r="LB164">
            <v>32103</v>
          </cell>
          <cell r="LC164" t="str">
            <v/>
          </cell>
          <cell r="LD164" t="str">
            <v/>
          </cell>
          <cell r="LE164" t="str">
            <v/>
          </cell>
          <cell r="LF164" t="str">
            <v/>
          </cell>
          <cell r="LG164" t="str">
            <v/>
          </cell>
          <cell r="LH164" t="str">
            <v/>
          </cell>
          <cell r="LI164" t="str">
            <v/>
          </cell>
          <cell r="LJ164" t="str">
            <v/>
          </cell>
          <cell r="LK164" t="str">
            <v/>
          </cell>
          <cell r="LL164" t="str">
            <v/>
          </cell>
          <cell r="LM164" t="str">
            <v/>
          </cell>
          <cell r="LN164" t="str">
            <v/>
          </cell>
          <cell r="LO164" t="str">
            <v/>
          </cell>
          <cell r="LP164" t="str">
            <v/>
          </cell>
          <cell r="LQ164" t="str">
            <v/>
          </cell>
          <cell r="LR164" t="str">
            <v/>
          </cell>
          <cell r="LS164" t="str">
            <v/>
          </cell>
          <cell r="LT164" t="str">
            <v/>
          </cell>
          <cell r="LU164">
            <v>32103</v>
          </cell>
          <cell r="LV164">
            <v>70325</v>
          </cell>
          <cell r="LW164" t="str">
            <v/>
          </cell>
          <cell r="LX164" t="str">
            <v/>
          </cell>
          <cell r="LY164" t="str">
            <v/>
          </cell>
          <cell r="LZ164" t="str">
            <v/>
          </cell>
          <cell r="MA164" t="str">
            <v/>
          </cell>
          <cell r="MB164" t="str">
            <v/>
          </cell>
          <cell r="MC164" t="str">
            <v/>
          </cell>
          <cell r="MD164" t="str">
            <v/>
          </cell>
          <cell r="ME164" t="str">
            <v/>
          </cell>
          <cell r="MF164" t="str">
            <v/>
          </cell>
          <cell r="MG164" t="str">
            <v/>
          </cell>
          <cell r="MH164" t="str">
            <v/>
          </cell>
          <cell r="MI164" t="str">
            <v/>
          </cell>
          <cell r="MJ164" t="str">
            <v/>
          </cell>
          <cell r="MK164" t="str">
            <v/>
          </cell>
          <cell r="ML164" t="str">
            <v/>
          </cell>
          <cell r="MM164" t="str">
            <v/>
          </cell>
          <cell r="MN164" t="str">
            <v/>
          </cell>
          <cell r="MO164" t="str">
            <v/>
          </cell>
          <cell r="MP164" t="str">
            <v/>
          </cell>
          <cell r="MQ164" t="str">
            <v/>
          </cell>
          <cell r="MR164" t="str">
            <v>Library Services Grant</v>
          </cell>
          <cell r="MS164">
            <v>630</v>
          </cell>
          <cell r="MT164" t="str">
            <v>TEACH Grant</v>
          </cell>
          <cell r="MU164">
            <v>117</v>
          </cell>
          <cell r="MV164" t="str">
            <v/>
          </cell>
          <cell r="MW164" t="str">
            <v/>
          </cell>
          <cell r="MX164" t="str">
            <v/>
          </cell>
          <cell r="MY164" t="str">
            <v/>
          </cell>
          <cell r="MZ164">
            <v>0</v>
          </cell>
          <cell r="NA164" t="str">
            <v/>
          </cell>
          <cell r="NB164">
            <v>0</v>
          </cell>
          <cell r="NC164">
            <v>747</v>
          </cell>
          <cell r="ND164" t="str">
            <v/>
          </cell>
          <cell r="NE164" t="str">
            <v/>
          </cell>
          <cell r="NF164">
            <v>0</v>
          </cell>
          <cell r="NG164" t="str">
            <v/>
          </cell>
          <cell r="NH164" t="str">
            <v/>
          </cell>
          <cell r="NI164" t="str">
            <v/>
          </cell>
          <cell r="NJ164" t="str">
            <v/>
          </cell>
          <cell r="NK164" t="str">
            <v/>
          </cell>
          <cell r="NL164" t="str">
            <v/>
          </cell>
          <cell r="NM164" t="str">
            <v/>
          </cell>
          <cell r="NN164" t="str">
            <v/>
          </cell>
          <cell r="NO164" t="str">
            <v/>
          </cell>
          <cell r="NP164">
            <v>0</v>
          </cell>
          <cell r="NQ164" t="str">
            <v/>
          </cell>
          <cell r="NR164">
            <v>0</v>
          </cell>
          <cell r="NS164" t="str">
            <v/>
          </cell>
          <cell r="NT164" t="str">
            <v/>
          </cell>
          <cell r="NU164" t="str">
            <v/>
          </cell>
          <cell r="NV164" t="str">
            <v/>
          </cell>
          <cell r="NW164" t="str">
            <v/>
          </cell>
          <cell r="NX164" t="str">
            <v/>
          </cell>
          <cell r="NY164">
            <v>0</v>
          </cell>
          <cell r="NZ164">
            <v>82058</v>
          </cell>
          <cell r="OA164">
            <v>27687</v>
          </cell>
          <cell r="OB164">
            <v>212920</v>
          </cell>
        </row>
        <row r="165">
          <cell r="BM165" t="str">
            <v>WI0169</v>
          </cell>
          <cell r="BN165" t="str">
            <v/>
          </cell>
          <cell r="BO165" t="str">
            <v/>
          </cell>
          <cell r="BP165" t="str">
            <v>03</v>
          </cell>
          <cell r="BQ165" t="str">
            <v>WI</v>
          </cell>
          <cell r="BR165" t="str">
            <v/>
          </cell>
          <cell r="BS165" t="str">
            <v/>
          </cell>
          <cell r="BT165" t="str">
            <v>2019</v>
          </cell>
          <cell r="BU165" t="str">
            <v/>
          </cell>
          <cell r="BV165">
            <v>2</v>
          </cell>
          <cell r="BW165" t="str">
            <v/>
          </cell>
          <cell r="BX165" t="str">
            <v/>
          </cell>
          <cell r="BY165" t="str">
            <v/>
          </cell>
          <cell r="BZ165" t="str">
            <v/>
          </cell>
          <cell r="CA165" t="str">
            <v>Nicolet Federated Library System</v>
          </cell>
          <cell r="CB165" t="str">
            <v>Lena Public Library</v>
          </cell>
          <cell r="CC165" t="str">
            <v>Mrs.</v>
          </cell>
          <cell r="CD165" t="str">
            <v>Amy</v>
          </cell>
          <cell r="CE165" t="str">
            <v>Peterson</v>
          </cell>
          <cell r="CF165" t="str">
            <v>apeterson@lenalibrary.org</v>
          </cell>
          <cell r="CG165" t="str">
            <v/>
          </cell>
          <cell r="CH165" t="str">
            <v/>
          </cell>
          <cell r="CI165" t="str">
            <v/>
          </cell>
          <cell r="CJ165" t="str">
            <v/>
          </cell>
          <cell r="CK165" t="str">
            <v/>
          </cell>
          <cell r="CL165" t="str">
            <v/>
          </cell>
          <cell r="CM165" t="str">
            <v>200 E. Main St.</v>
          </cell>
          <cell r="CN165" t="str">
            <v>200 E. Main St.</v>
          </cell>
          <cell r="CO165" t="str">
            <v>Lena</v>
          </cell>
          <cell r="CP165" t="str">
            <v>54139</v>
          </cell>
          <cell r="CQ165" t="str">
            <v>0179</v>
          </cell>
          <cell r="CR165" t="str">
            <v>Oconto</v>
          </cell>
          <cell r="CS165" t="str">
            <v>WI</v>
          </cell>
          <cell r="CT165" t="str">
            <v>(920)829-5335</v>
          </cell>
          <cell r="CU165" t="str">
            <v/>
          </cell>
          <cell r="CV165" t="str">
            <v/>
          </cell>
          <cell r="CW165" t="str">
            <v>(920)829-5335</v>
          </cell>
          <cell r="CX165">
            <v>2160</v>
          </cell>
          <cell r="CY165">
            <v>0</v>
          </cell>
          <cell r="CZ165" t="str">
            <v>CE</v>
          </cell>
          <cell r="DA165">
            <v>41</v>
          </cell>
          <cell r="DB165">
            <v>39</v>
          </cell>
          <cell r="DC165">
            <v>38</v>
          </cell>
          <cell r="DD165">
            <v>52</v>
          </cell>
          <cell r="DE165">
            <v>13</v>
          </cell>
          <cell r="DF165">
            <v>2093</v>
          </cell>
          <cell r="DG165">
            <v>1599</v>
          </cell>
          <cell r="DH165">
            <v>494</v>
          </cell>
          <cell r="DI165">
            <v>9105</v>
          </cell>
          <cell r="DJ165">
            <v>310</v>
          </cell>
          <cell r="DK165">
            <v>158512</v>
          </cell>
          <cell r="DL165">
            <v>795</v>
          </cell>
          <cell r="DM165">
            <v>10</v>
          </cell>
          <cell r="DN165">
            <v>64159</v>
          </cell>
          <cell r="DO165">
            <v>2734</v>
          </cell>
          <cell r="DP165">
            <v>119</v>
          </cell>
          <cell r="DQ165">
            <v>952</v>
          </cell>
          <cell r="DR165">
            <v>190</v>
          </cell>
          <cell r="DS165" t="str">
            <v/>
          </cell>
          <cell r="DT165" t="str">
            <v>193 video games, 1 kit, 4 hotspots</v>
          </cell>
          <cell r="DU165" t="str">
            <v/>
          </cell>
          <cell r="DV165" t="str">
            <v/>
          </cell>
          <cell r="DW165" t="str">
            <v/>
          </cell>
          <cell r="DX165" t="str">
            <v/>
          </cell>
          <cell r="DY165">
            <v>0</v>
          </cell>
          <cell r="DZ165">
            <v>5</v>
          </cell>
          <cell r="EA165">
            <v>50</v>
          </cell>
          <cell r="EB165">
            <v>55</v>
          </cell>
          <cell r="EC165">
            <v>33</v>
          </cell>
          <cell r="ED165">
            <v>236535</v>
          </cell>
          <cell r="EE165">
            <v>3.8493199999999998E-2</v>
          </cell>
          <cell r="EF165">
            <v>5</v>
          </cell>
          <cell r="EG165" t="str">
            <v/>
          </cell>
          <cell r="EH165">
            <v>33</v>
          </cell>
          <cell r="EI165">
            <v>439</v>
          </cell>
          <cell r="EJ165">
            <v>17139</v>
          </cell>
          <cell r="EK165">
            <v>7198</v>
          </cell>
          <cell r="EL165" t="str">
            <v/>
          </cell>
          <cell r="EM165" t="str">
            <v/>
          </cell>
          <cell r="EN165" t="str">
            <v/>
          </cell>
          <cell r="EO165" t="str">
            <v>Categorized ILL Transactions</v>
          </cell>
          <cell r="EP165">
            <v>6432</v>
          </cell>
          <cell r="EQ165">
            <v>6704</v>
          </cell>
          <cell r="ER165">
            <v>134</v>
          </cell>
          <cell r="ES165">
            <v>48</v>
          </cell>
          <cell r="ET165">
            <v>0</v>
          </cell>
          <cell r="EU165">
            <v>0</v>
          </cell>
          <cell r="EV165">
            <v>6566</v>
          </cell>
          <cell r="EW165">
            <v>6752</v>
          </cell>
          <cell r="EX165" t="str">
            <v/>
          </cell>
          <cell r="EY165" t="str">
            <v/>
          </cell>
          <cell r="EZ165">
            <v>739</v>
          </cell>
          <cell r="FA165">
            <v>215</v>
          </cell>
          <cell r="FB165">
            <v>954</v>
          </cell>
          <cell r="FC165" t="str">
            <v>Did Not Collect</v>
          </cell>
          <cell r="FD165" t="str">
            <v/>
          </cell>
          <cell r="FE165" t="str">
            <v>Did Not Collect</v>
          </cell>
          <cell r="FF165" t="str">
            <v/>
          </cell>
          <cell r="FG165" t="str">
            <v>Actual Count</v>
          </cell>
          <cell r="FH165">
            <v>2197</v>
          </cell>
          <cell r="FI165" t="str">
            <v>2</v>
          </cell>
          <cell r="FJ165">
            <v>3391</v>
          </cell>
          <cell r="FK165" t="str">
            <v/>
          </cell>
          <cell r="FL165" t="str">
            <v/>
          </cell>
          <cell r="FM165" t="str">
            <v/>
          </cell>
          <cell r="FN165" t="str">
            <v/>
          </cell>
          <cell r="FO165">
            <v>149</v>
          </cell>
          <cell r="FP165">
            <v>7</v>
          </cell>
          <cell r="FQ165">
            <v>-1</v>
          </cell>
          <cell r="FR165">
            <v>1063</v>
          </cell>
          <cell r="FS165">
            <v>1682</v>
          </cell>
          <cell r="FT165">
            <v>0</v>
          </cell>
          <cell r="FU165">
            <v>2745</v>
          </cell>
          <cell r="FV165">
            <v>84</v>
          </cell>
          <cell r="FW165">
            <v>-1</v>
          </cell>
          <cell r="FX165">
            <v>19884</v>
          </cell>
          <cell r="FY165">
            <v>20040</v>
          </cell>
          <cell r="FZ165">
            <v>126</v>
          </cell>
          <cell r="GA165">
            <v>11</v>
          </cell>
          <cell r="GB165">
            <v>65</v>
          </cell>
          <cell r="GC165">
            <v>202</v>
          </cell>
          <cell r="GD165">
            <v>2857</v>
          </cell>
          <cell r="GE165">
            <v>324</v>
          </cell>
          <cell r="GF165">
            <v>558</v>
          </cell>
          <cell r="GG165">
            <v>3739</v>
          </cell>
          <cell r="GH165">
            <v>7</v>
          </cell>
          <cell r="GI165">
            <v>7</v>
          </cell>
          <cell r="GJ165" t="str">
            <v>Mr.</v>
          </cell>
          <cell r="GK165" t="str">
            <v>Ben</v>
          </cell>
          <cell r="GL165" t="str">
            <v>Pytleski</v>
          </cell>
          <cell r="GM165" t="str">
            <v>304 E. Main Street</v>
          </cell>
          <cell r="GN165" t="str">
            <v>Lena</v>
          </cell>
          <cell r="GO165" t="str">
            <v>54139</v>
          </cell>
          <cell r="GP165" t="str">
            <v>pytleskib@lenak12.org</v>
          </cell>
          <cell r="GQ165" t="str">
            <v>Mr.</v>
          </cell>
          <cell r="GR165" t="str">
            <v>Larry</v>
          </cell>
          <cell r="GS165" t="str">
            <v>Belongia</v>
          </cell>
          <cell r="GT165" t="str">
            <v>533 Cedar Street</v>
          </cell>
          <cell r="GU165" t="str">
            <v>Lena</v>
          </cell>
          <cell r="GV165" t="str">
            <v>54139</v>
          </cell>
          <cell r="GW165" t="str">
            <v/>
          </cell>
          <cell r="GX165" t="str">
            <v>Mrs.</v>
          </cell>
          <cell r="GY165" t="str">
            <v>Kris</v>
          </cell>
          <cell r="GZ165" t="str">
            <v>Verduczo</v>
          </cell>
          <cell r="HA165" t="str">
            <v>405 Harley Street</v>
          </cell>
          <cell r="HB165" t="str">
            <v>Lena</v>
          </cell>
          <cell r="HC165" t="str">
            <v>54139</v>
          </cell>
          <cell r="HD165" t="str">
            <v>theverduzco5@yahoo.com</v>
          </cell>
          <cell r="HE165" t="str">
            <v>Ms.</v>
          </cell>
          <cell r="HF165" t="str">
            <v>Jean</v>
          </cell>
          <cell r="HG165" t="str">
            <v>St. Louis</v>
          </cell>
          <cell r="HH165" t="str">
            <v>8115 Jagiello RD</v>
          </cell>
          <cell r="HI165" t="str">
            <v>Lena</v>
          </cell>
          <cell r="HJ165" t="str">
            <v>54139</v>
          </cell>
          <cell r="HK165" t="str">
            <v>jeans123@centurytel.net</v>
          </cell>
          <cell r="HL165" t="str">
            <v>Ms.</v>
          </cell>
          <cell r="HM165" t="str">
            <v>Tara</v>
          </cell>
          <cell r="HN165" t="str">
            <v>Sellen</v>
          </cell>
          <cell r="HO165" t="str">
            <v>129 W Main St, PO Box 324</v>
          </cell>
          <cell r="HP165" t="str">
            <v>Lena</v>
          </cell>
          <cell r="HQ165" t="str">
            <v>54139</v>
          </cell>
          <cell r="HR165" t="str">
            <v>tmsellen@yahoo.com</v>
          </cell>
          <cell r="HS165" t="str">
            <v>Mr.</v>
          </cell>
          <cell r="HT165" t="str">
            <v>J.J.</v>
          </cell>
          <cell r="HU165" t="str">
            <v>Kugel</v>
          </cell>
          <cell r="HV165" t="str">
            <v>311 N Rosera Street</v>
          </cell>
          <cell r="HW165" t="str">
            <v>Lena</v>
          </cell>
          <cell r="HX165" t="str">
            <v>54139</v>
          </cell>
          <cell r="HY165" t="str">
            <v>jj@kugelscheese.com</v>
          </cell>
          <cell r="HZ165" t="str">
            <v>Ms.</v>
          </cell>
          <cell r="IA165" t="str">
            <v>Amy</v>
          </cell>
          <cell r="IB165" t="str">
            <v>Sobeck</v>
          </cell>
          <cell r="IC165" t="str">
            <v>6219 County M</v>
          </cell>
          <cell r="ID165" t="str">
            <v>Lena</v>
          </cell>
          <cell r="IE165" t="str">
            <v>54139</v>
          </cell>
          <cell r="IF165" t="str">
            <v>sobeckfamily@yahoo.com</v>
          </cell>
          <cell r="IG165" t="str">
            <v>Ms.</v>
          </cell>
          <cell r="IH165" t="str">
            <v>Lori</v>
          </cell>
          <cell r="II165" t="str">
            <v>Graef</v>
          </cell>
          <cell r="IJ165" t="str">
            <v>5349 Cty A</v>
          </cell>
          <cell r="IK165" t="str">
            <v>Lena</v>
          </cell>
          <cell r="IL165" t="str">
            <v>54139</v>
          </cell>
          <cell r="IM165" t="str">
            <v>algaellg@yahoo.com</v>
          </cell>
          <cell r="IN165" t="str">
            <v/>
          </cell>
          <cell r="IO165" t="str">
            <v/>
          </cell>
          <cell r="IP165" t="str">
            <v/>
          </cell>
          <cell r="IQ165" t="str">
            <v/>
          </cell>
          <cell r="IR165" t="str">
            <v/>
          </cell>
          <cell r="IS165" t="str">
            <v/>
          </cell>
          <cell r="IT165" t="str">
            <v/>
          </cell>
          <cell r="IU165" t="str">
            <v/>
          </cell>
          <cell r="IV165" t="str">
            <v/>
          </cell>
          <cell r="IW165" t="str">
            <v/>
          </cell>
          <cell r="IX165" t="str">
            <v/>
          </cell>
          <cell r="IY165" t="str">
            <v/>
          </cell>
          <cell r="IZ165" t="str">
            <v/>
          </cell>
          <cell r="JA165" t="str">
            <v/>
          </cell>
          <cell r="JB165" t="str">
            <v/>
          </cell>
          <cell r="JC165" t="str">
            <v/>
          </cell>
          <cell r="JD165" t="str">
            <v/>
          </cell>
          <cell r="JE165" t="str">
            <v/>
          </cell>
          <cell r="JF165" t="str">
            <v/>
          </cell>
          <cell r="JG165" t="str">
            <v/>
          </cell>
          <cell r="JH165" t="str">
            <v/>
          </cell>
          <cell r="JI165" t="str">
            <v/>
          </cell>
          <cell r="JJ165" t="str">
            <v/>
          </cell>
          <cell r="JK165" t="str">
            <v/>
          </cell>
          <cell r="JL165" t="str">
            <v/>
          </cell>
          <cell r="JM165" t="str">
            <v/>
          </cell>
          <cell r="JN165" t="str">
            <v/>
          </cell>
          <cell r="JO165" t="str">
            <v/>
          </cell>
          <cell r="JP165" t="str">
            <v/>
          </cell>
          <cell r="JQ165" t="str">
            <v/>
          </cell>
          <cell r="JR165" t="str">
            <v/>
          </cell>
          <cell r="JS165" t="str">
            <v/>
          </cell>
          <cell r="JT165" t="str">
            <v/>
          </cell>
          <cell r="JU165" t="str">
            <v/>
          </cell>
          <cell r="JV165" t="str">
            <v/>
          </cell>
          <cell r="JW165" t="str">
            <v/>
          </cell>
          <cell r="JX165" t="str">
            <v/>
          </cell>
          <cell r="JY165" t="str">
            <v/>
          </cell>
          <cell r="JZ165" t="str">
            <v/>
          </cell>
          <cell r="KA165" t="str">
            <v/>
          </cell>
          <cell r="KB165" t="str">
            <v/>
          </cell>
          <cell r="KC165" t="str">
            <v/>
          </cell>
          <cell r="KD165" t="str">
            <v/>
          </cell>
          <cell r="KE165" t="str">
            <v/>
          </cell>
          <cell r="KF165" t="str">
            <v/>
          </cell>
          <cell r="KG165" t="str">
            <v/>
          </cell>
          <cell r="KH165" t="str">
            <v/>
          </cell>
          <cell r="KI165" t="str">
            <v/>
          </cell>
          <cell r="KJ165" t="str">
            <v/>
          </cell>
          <cell r="KK165" t="str">
            <v/>
          </cell>
          <cell r="KL165" t="str">
            <v/>
          </cell>
          <cell r="KM165" t="str">
            <v/>
          </cell>
          <cell r="KN165" t="str">
            <v/>
          </cell>
          <cell r="KO165" t="str">
            <v/>
          </cell>
          <cell r="KP165" t="str">
            <v/>
          </cell>
          <cell r="KQ165" t="str">
            <v/>
          </cell>
          <cell r="KR165" t="str">
            <v/>
          </cell>
          <cell r="KS165" t="str">
            <v/>
          </cell>
          <cell r="KT165" t="str">
            <v/>
          </cell>
          <cell r="KU165" t="str">
            <v/>
          </cell>
          <cell r="KV165" t="str">
            <v/>
          </cell>
          <cell r="KW165" t="str">
            <v/>
          </cell>
          <cell r="KX165" t="str">
            <v/>
          </cell>
          <cell r="KY165">
            <v>8</v>
          </cell>
          <cell r="KZ165" t="str">
            <v>Village</v>
          </cell>
          <cell r="LA165" t="str">
            <v>Lena</v>
          </cell>
          <cell r="LB165">
            <v>22500</v>
          </cell>
          <cell r="LC165" t="str">
            <v>Town</v>
          </cell>
          <cell r="LD165" t="str">
            <v>Lena</v>
          </cell>
          <cell r="LE165">
            <v>22500</v>
          </cell>
          <cell r="LF165" t="str">
            <v/>
          </cell>
          <cell r="LG165" t="str">
            <v/>
          </cell>
          <cell r="LH165" t="str">
            <v/>
          </cell>
          <cell r="LI165" t="str">
            <v/>
          </cell>
          <cell r="LJ165" t="str">
            <v/>
          </cell>
          <cell r="LK165" t="str">
            <v/>
          </cell>
          <cell r="LL165" t="str">
            <v/>
          </cell>
          <cell r="LM165" t="str">
            <v/>
          </cell>
          <cell r="LN165" t="str">
            <v/>
          </cell>
          <cell r="LO165" t="str">
            <v/>
          </cell>
          <cell r="LP165" t="str">
            <v/>
          </cell>
          <cell r="LQ165" t="str">
            <v/>
          </cell>
          <cell r="LR165" t="str">
            <v/>
          </cell>
          <cell r="LS165" t="str">
            <v/>
          </cell>
          <cell r="LT165" t="str">
            <v/>
          </cell>
          <cell r="LU165">
            <v>45000</v>
          </cell>
          <cell r="LV165">
            <v>43214</v>
          </cell>
          <cell r="LW165" t="str">
            <v/>
          </cell>
          <cell r="LX165" t="str">
            <v/>
          </cell>
          <cell r="LY165" t="str">
            <v/>
          </cell>
          <cell r="LZ165" t="str">
            <v/>
          </cell>
          <cell r="MA165" t="str">
            <v/>
          </cell>
          <cell r="MB165" t="str">
            <v/>
          </cell>
          <cell r="MC165" t="str">
            <v/>
          </cell>
          <cell r="MD165" t="str">
            <v/>
          </cell>
          <cell r="ME165" t="str">
            <v/>
          </cell>
          <cell r="MF165" t="str">
            <v/>
          </cell>
          <cell r="MG165" t="str">
            <v/>
          </cell>
          <cell r="MH165" t="str">
            <v/>
          </cell>
          <cell r="MI165" t="str">
            <v/>
          </cell>
          <cell r="MJ165" t="str">
            <v/>
          </cell>
          <cell r="MK165" t="str">
            <v/>
          </cell>
          <cell r="ML165" t="str">
            <v/>
          </cell>
          <cell r="MM165" t="str">
            <v/>
          </cell>
          <cell r="MN165" t="str">
            <v/>
          </cell>
          <cell r="MO165" t="str">
            <v/>
          </cell>
          <cell r="MP165" t="str">
            <v/>
          </cell>
          <cell r="MQ165" t="str">
            <v/>
          </cell>
          <cell r="MR165" t="str">
            <v>Collection Development</v>
          </cell>
          <cell r="MS165">
            <v>490</v>
          </cell>
          <cell r="MT165" t="str">
            <v>Continuing Education</v>
          </cell>
          <cell r="MU165">
            <v>599</v>
          </cell>
          <cell r="MV165" t="str">
            <v>Youth Services</v>
          </cell>
          <cell r="MW165">
            <v>150</v>
          </cell>
          <cell r="MX165" t="str">
            <v>Innovation and Improvement Grant</v>
          </cell>
          <cell r="MY165">
            <v>851</v>
          </cell>
          <cell r="MZ165">
            <v>0</v>
          </cell>
          <cell r="NA165" t="str">
            <v/>
          </cell>
          <cell r="NB165">
            <v>0</v>
          </cell>
          <cell r="NC165">
            <v>2090</v>
          </cell>
          <cell r="ND165" t="str">
            <v/>
          </cell>
          <cell r="NE165" t="str">
            <v/>
          </cell>
          <cell r="NF165">
            <v>0</v>
          </cell>
          <cell r="NG165" t="str">
            <v/>
          </cell>
          <cell r="NH165" t="str">
            <v/>
          </cell>
          <cell r="NI165" t="str">
            <v/>
          </cell>
          <cell r="NJ165" t="str">
            <v/>
          </cell>
          <cell r="NK165" t="str">
            <v/>
          </cell>
          <cell r="NL165" t="str">
            <v/>
          </cell>
          <cell r="NM165" t="str">
            <v/>
          </cell>
          <cell r="NN165" t="str">
            <v/>
          </cell>
          <cell r="NO165" t="str">
            <v/>
          </cell>
          <cell r="NP165">
            <v>0</v>
          </cell>
          <cell r="NQ165" t="str">
            <v>Town of Stiles</v>
          </cell>
          <cell r="NR165">
            <v>300</v>
          </cell>
          <cell r="NS165" t="str">
            <v/>
          </cell>
          <cell r="NT165" t="str">
            <v/>
          </cell>
          <cell r="NU165" t="str">
            <v/>
          </cell>
          <cell r="NV165" t="str">
            <v/>
          </cell>
          <cell r="NW165" t="str">
            <v/>
          </cell>
          <cell r="NX165" t="str">
            <v/>
          </cell>
          <cell r="NY165">
            <v>300</v>
          </cell>
          <cell r="NZ165">
            <v>0</v>
          </cell>
          <cell r="OA165">
            <v>13122</v>
          </cell>
          <cell r="OB165">
            <v>103726</v>
          </cell>
        </row>
        <row r="166">
          <cell r="BM166" t="str">
            <v>WI0394</v>
          </cell>
          <cell r="BN166" t="str">
            <v/>
          </cell>
          <cell r="BO166" t="str">
            <v/>
          </cell>
          <cell r="BP166" t="str">
            <v>03</v>
          </cell>
          <cell r="BQ166" t="str">
            <v>WI</v>
          </cell>
          <cell r="BR166" t="str">
            <v/>
          </cell>
          <cell r="BS166" t="str">
            <v/>
          </cell>
          <cell r="BT166" t="str">
            <v>2019</v>
          </cell>
          <cell r="BU166" t="str">
            <v/>
          </cell>
          <cell r="BV166">
            <v>2</v>
          </cell>
          <cell r="BW166" t="str">
            <v/>
          </cell>
          <cell r="BX166" t="str">
            <v/>
          </cell>
          <cell r="BY166" t="str">
            <v/>
          </cell>
          <cell r="BZ166" t="str">
            <v/>
          </cell>
          <cell r="CA166" t="str">
            <v>Nicolet Federated Library System</v>
          </cell>
          <cell r="CB166" t="str">
            <v>Marinette County Consolidated Public Library Service</v>
          </cell>
          <cell r="CC166" t="str">
            <v>Dr.</v>
          </cell>
          <cell r="CD166" t="str">
            <v>Jennifer</v>
          </cell>
          <cell r="CE166" t="str">
            <v>Thiele</v>
          </cell>
          <cell r="CF166" t="str">
            <v>jthiele@marinettecountylibraries.org</v>
          </cell>
          <cell r="CG166" t="str">
            <v/>
          </cell>
          <cell r="CH166" t="str">
            <v/>
          </cell>
          <cell r="CI166" t="str">
            <v/>
          </cell>
          <cell r="CJ166" t="str">
            <v/>
          </cell>
          <cell r="CK166" t="str">
            <v/>
          </cell>
          <cell r="CL166" t="str">
            <v/>
          </cell>
          <cell r="CM166" t="str">
            <v>1700 Hall Ave.</v>
          </cell>
          <cell r="CN166" t="str">
            <v>1700 Hall Ave.</v>
          </cell>
          <cell r="CO166" t="str">
            <v>Marinette</v>
          </cell>
          <cell r="CP166" t="str">
            <v>54143</v>
          </cell>
          <cell r="CQ166" t="str">
            <v>1798</v>
          </cell>
          <cell r="CR166" t="str">
            <v>Marinette</v>
          </cell>
          <cell r="CS166" t="str">
            <v>WI</v>
          </cell>
          <cell r="CT166" t="str">
            <v>(715)732-7570</v>
          </cell>
          <cell r="CU166" t="str">
            <v/>
          </cell>
          <cell r="CV166" t="str">
            <v/>
          </cell>
          <cell r="CW166" t="str">
            <v>(715)732-7575</v>
          </cell>
          <cell r="CX166">
            <v>32402</v>
          </cell>
          <cell r="CY166">
            <v>0</v>
          </cell>
          <cell r="CZ166" t="str">
            <v>CE</v>
          </cell>
          <cell r="DA166">
            <v>207</v>
          </cell>
          <cell r="DB166">
            <v>280</v>
          </cell>
          <cell r="DC166">
            <v>191</v>
          </cell>
          <cell r="DD166">
            <v>364</v>
          </cell>
          <cell r="DE166">
            <v>84</v>
          </cell>
          <cell r="DF166">
            <v>74004</v>
          </cell>
          <cell r="DG166">
            <v>57960</v>
          </cell>
          <cell r="DH166">
            <v>16044</v>
          </cell>
          <cell r="DI166">
            <v>74354</v>
          </cell>
          <cell r="DJ166">
            <v>4787</v>
          </cell>
          <cell r="DK166">
            <v>158512</v>
          </cell>
          <cell r="DL166">
            <v>8360</v>
          </cell>
          <cell r="DM166">
            <v>553</v>
          </cell>
          <cell r="DN166">
            <v>64159</v>
          </cell>
          <cell r="DO166">
            <v>16723</v>
          </cell>
          <cell r="DP166">
            <v>1345</v>
          </cell>
          <cell r="DQ166">
            <v>952</v>
          </cell>
          <cell r="DR166">
            <v>1102</v>
          </cell>
          <cell r="DS166" t="str">
            <v/>
          </cell>
          <cell r="DT166" t="str">
            <v>kits</v>
          </cell>
          <cell r="DU166" t="str">
            <v/>
          </cell>
          <cell r="DV166" t="str">
            <v/>
          </cell>
          <cell r="DW166" t="str">
            <v/>
          </cell>
          <cell r="DX166" t="str">
            <v/>
          </cell>
          <cell r="DY166">
            <v>0</v>
          </cell>
          <cell r="DZ166">
            <v>5</v>
          </cell>
          <cell r="EA166">
            <v>50</v>
          </cell>
          <cell r="EB166">
            <v>55</v>
          </cell>
          <cell r="EC166">
            <v>162</v>
          </cell>
          <cell r="ED166">
            <v>324379</v>
          </cell>
          <cell r="EE166">
            <v>0.22921949999999999</v>
          </cell>
          <cell r="EF166">
            <v>5</v>
          </cell>
          <cell r="EG166" t="str">
            <v/>
          </cell>
          <cell r="EH166">
            <v>162</v>
          </cell>
          <cell r="EI166">
            <v>6685</v>
          </cell>
          <cell r="EJ166">
            <v>217065</v>
          </cell>
          <cell r="EK166">
            <v>73802</v>
          </cell>
          <cell r="EL166" t="str">
            <v/>
          </cell>
          <cell r="EM166" t="str">
            <v/>
          </cell>
          <cell r="EN166" t="str">
            <v/>
          </cell>
          <cell r="EO166" t="str">
            <v>Total ILL Transactions</v>
          </cell>
          <cell r="EP166" t="str">
            <v/>
          </cell>
          <cell r="EQ166" t="str">
            <v/>
          </cell>
          <cell r="ER166" t="str">
            <v/>
          </cell>
          <cell r="ES166" t="str">
            <v/>
          </cell>
          <cell r="ET166" t="str">
            <v/>
          </cell>
          <cell r="EU166" t="str">
            <v/>
          </cell>
          <cell r="EV166">
            <v>49384</v>
          </cell>
          <cell r="EW166">
            <v>67829</v>
          </cell>
          <cell r="EX166">
            <v>49384</v>
          </cell>
          <cell r="EY166">
            <v>67829</v>
          </cell>
          <cell r="EZ166">
            <v>16248</v>
          </cell>
          <cell r="FA166">
            <v>899</v>
          </cell>
          <cell r="FB166">
            <v>17147</v>
          </cell>
          <cell r="FC166" t="str">
            <v>Did Not Collect</v>
          </cell>
          <cell r="FD166" t="str">
            <v/>
          </cell>
          <cell r="FE166" t="str">
            <v>Did Not Collect</v>
          </cell>
          <cell r="FF166" t="str">
            <v/>
          </cell>
          <cell r="FG166" t="str">
            <v>Did Not Collect</v>
          </cell>
          <cell r="FH166" t="str">
            <v/>
          </cell>
          <cell r="FI166" t="str">
            <v>0</v>
          </cell>
          <cell r="FJ166" t="str">
            <v/>
          </cell>
          <cell r="FK166" t="str">
            <v/>
          </cell>
          <cell r="FL166" t="str">
            <v/>
          </cell>
          <cell r="FM166" t="str">
            <v/>
          </cell>
          <cell r="FN166" t="str">
            <v/>
          </cell>
          <cell r="FO166">
            <v>1408</v>
          </cell>
          <cell r="FP166">
            <v>789</v>
          </cell>
          <cell r="FQ166">
            <v>-1</v>
          </cell>
          <cell r="FR166">
            <v>14848</v>
          </cell>
          <cell r="FS166">
            <v>10717</v>
          </cell>
          <cell r="FT166">
            <v>10</v>
          </cell>
          <cell r="FU166">
            <v>25575</v>
          </cell>
          <cell r="FV166">
            <v>1430</v>
          </cell>
          <cell r="FW166">
            <v>-1</v>
          </cell>
          <cell r="FX166">
            <v>242640</v>
          </cell>
          <cell r="FY166">
            <v>244837</v>
          </cell>
          <cell r="FZ166">
            <v>552</v>
          </cell>
          <cell r="GA166">
            <v>50</v>
          </cell>
          <cell r="GB166">
            <v>250</v>
          </cell>
          <cell r="GC166">
            <v>852</v>
          </cell>
          <cell r="GD166">
            <v>7100</v>
          </cell>
          <cell r="GE166">
            <v>502</v>
          </cell>
          <cell r="GF166">
            <v>6001</v>
          </cell>
          <cell r="GG166">
            <v>13603</v>
          </cell>
          <cell r="GH166">
            <v>58</v>
          </cell>
          <cell r="GI166">
            <v>45</v>
          </cell>
          <cell r="GJ166" t="str">
            <v>Ms.</v>
          </cell>
          <cell r="GK166" t="str">
            <v>Cheryl</v>
          </cell>
          <cell r="GL166" t="str">
            <v>Maxwell</v>
          </cell>
          <cell r="GM166" t="str">
            <v>2917 White Street</v>
          </cell>
          <cell r="GN166" t="str">
            <v>Marinette</v>
          </cell>
          <cell r="GO166" t="str">
            <v>54143</v>
          </cell>
          <cell r="GP166" t="str">
            <v>tmaxwell@new.rr.com</v>
          </cell>
          <cell r="GQ166" t="str">
            <v>Mr.</v>
          </cell>
          <cell r="GR166" t="str">
            <v>Pat</v>
          </cell>
          <cell r="GS166" t="str">
            <v>Mans</v>
          </cell>
          <cell r="GT166" t="str">
            <v>W4390 Willow Height Ln</v>
          </cell>
          <cell r="GU166" t="str">
            <v>Porterfield</v>
          </cell>
          <cell r="GV166" t="str">
            <v>54159</v>
          </cell>
          <cell r="GW166" t="str">
            <v>mans@crivitz.k12.wi.us</v>
          </cell>
          <cell r="GX166" t="str">
            <v>Ms.</v>
          </cell>
          <cell r="GY166" t="str">
            <v>Paul</v>
          </cell>
          <cell r="GZ166" t="str">
            <v>Gustafson</v>
          </cell>
          <cell r="HA166" t="str">
            <v>3325 Pierce Ave.</v>
          </cell>
          <cell r="HB166" t="str">
            <v>Marinette</v>
          </cell>
          <cell r="HC166" t="str">
            <v>54143</v>
          </cell>
          <cell r="HD166" t="str">
            <v>PGustafson@marinettecounty.com</v>
          </cell>
          <cell r="HE166" t="str">
            <v>Ms.</v>
          </cell>
          <cell r="HF166" t="str">
            <v>Lois</v>
          </cell>
          <cell r="HG166" t="str">
            <v>Shane</v>
          </cell>
          <cell r="HH166" t="str">
            <v>2801 Parkridge</v>
          </cell>
          <cell r="HI166" t="str">
            <v>Marinette</v>
          </cell>
          <cell r="HJ166" t="str">
            <v>54143</v>
          </cell>
          <cell r="HK166" t="str">
            <v>lojim@new.rr.com</v>
          </cell>
          <cell r="HL166" t="str">
            <v>Ms.</v>
          </cell>
          <cell r="HM166" t="str">
            <v>Jenny</v>
          </cell>
          <cell r="HN166" t="str">
            <v>Hipke</v>
          </cell>
          <cell r="HO166" t="str">
            <v>471 S. Peck Ave.</v>
          </cell>
          <cell r="HP166" t="str">
            <v>Peshtigo</v>
          </cell>
          <cell r="HQ166" t="str">
            <v>54147</v>
          </cell>
          <cell r="HR166" t="str">
            <v>djhipke@centurylink.net</v>
          </cell>
          <cell r="HS166" t="str">
            <v>Ms.</v>
          </cell>
          <cell r="HT166" t="str">
            <v>Lois</v>
          </cell>
          <cell r="HU166" t="str">
            <v>Outcelt</v>
          </cell>
          <cell r="HV166" t="str">
            <v>1000 Bruning St.</v>
          </cell>
          <cell r="HW166" t="str">
            <v>Niagara</v>
          </cell>
          <cell r="HX166" t="str">
            <v>54151</v>
          </cell>
          <cell r="HY166" t="str">
            <v>loisoutcelt@yahoo.com</v>
          </cell>
          <cell r="HZ166" t="str">
            <v>Ms.</v>
          </cell>
          <cell r="IA166" t="str">
            <v>Mary</v>
          </cell>
          <cell r="IB166" t="str">
            <v>Holley</v>
          </cell>
          <cell r="IC166" t="str">
            <v>N5137 21st Road</v>
          </cell>
          <cell r="ID166" t="str">
            <v>Crivitz</v>
          </cell>
          <cell r="IE166" t="str">
            <v>54114</v>
          </cell>
          <cell r="IF166" t="str">
            <v>mapletree4@aol.com</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cell r="IV166" t="str">
            <v/>
          </cell>
          <cell r="IW166" t="str">
            <v/>
          </cell>
          <cell r="IX166" t="str">
            <v/>
          </cell>
          <cell r="IY166" t="str">
            <v/>
          </cell>
          <cell r="IZ166" t="str">
            <v/>
          </cell>
          <cell r="JA166" t="str">
            <v/>
          </cell>
          <cell r="JB166" t="str">
            <v/>
          </cell>
          <cell r="JC166" t="str">
            <v/>
          </cell>
          <cell r="JD166" t="str">
            <v/>
          </cell>
          <cell r="JE166" t="str">
            <v/>
          </cell>
          <cell r="JF166" t="str">
            <v/>
          </cell>
          <cell r="JG166" t="str">
            <v/>
          </cell>
          <cell r="JH166" t="str">
            <v/>
          </cell>
          <cell r="JI166" t="str">
            <v/>
          </cell>
          <cell r="JJ166" t="str">
            <v/>
          </cell>
          <cell r="JK166" t="str">
            <v/>
          </cell>
          <cell r="JL166" t="str">
            <v/>
          </cell>
          <cell r="JM166" t="str">
            <v/>
          </cell>
          <cell r="JN166" t="str">
            <v/>
          </cell>
          <cell r="JO166" t="str">
            <v/>
          </cell>
          <cell r="JP166" t="str">
            <v/>
          </cell>
          <cell r="JQ166" t="str">
            <v/>
          </cell>
          <cell r="JR166" t="str">
            <v/>
          </cell>
          <cell r="JS166" t="str">
            <v/>
          </cell>
          <cell r="JT166" t="str">
            <v/>
          </cell>
          <cell r="JU166" t="str">
            <v/>
          </cell>
          <cell r="JV166" t="str">
            <v/>
          </cell>
          <cell r="JW166" t="str">
            <v/>
          </cell>
          <cell r="JX166" t="str">
            <v/>
          </cell>
          <cell r="JY166" t="str">
            <v/>
          </cell>
          <cell r="JZ166" t="str">
            <v/>
          </cell>
          <cell r="KA166" t="str">
            <v/>
          </cell>
          <cell r="KB166" t="str">
            <v/>
          </cell>
          <cell r="KC166" t="str">
            <v/>
          </cell>
          <cell r="KD166" t="str">
            <v/>
          </cell>
          <cell r="KE166" t="str">
            <v/>
          </cell>
          <cell r="KF166" t="str">
            <v/>
          </cell>
          <cell r="KG166" t="str">
            <v/>
          </cell>
          <cell r="KH166" t="str">
            <v/>
          </cell>
          <cell r="KI166" t="str">
            <v/>
          </cell>
          <cell r="KJ166" t="str">
            <v/>
          </cell>
          <cell r="KK166" t="str">
            <v/>
          </cell>
          <cell r="KL166" t="str">
            <v/>
          </cell>
          <cell r="KM166" t="str">
            <v/>
          </cell>
          <cell r="KN166" t="str">
            <v/>
          </cell>
          <cell r="KO166" t="str">
            <v/>
          </cell>
          <cell r="KP166" t="str">
            <v/>
          </cell>
          <cell r="KQ166" t="str">
            <v/>
          </cell>
          <cell r="KR166" t="str">
            <v/>
          </cell>
          <cell r="KS166" t="str">
            <v/>
          </cell>
          <cell r="KT166" t="str">
            <v/>
          </cell>
          <cell r="KU166" t="str">
            <v/>
          </cell>
          <cell r="KV166" t="str">
            <v/>
          </cell>
          <cell r="KW166" t="str">
            <v/>
          </cell>
          <cell r="KX166" t="str">
            <v/>
          </cell>
          <cell r="KY166">
            <v>7</v>
          </cell>
          <cell r="KZ166" t="str">
            <v/>
          </cell>
          <cell r="LA166" t="str">
            <v/>
          </cell>
          <cell r="LB166">
            <v>0</v>
          </cell>
          <cell r="LC166" t="str">
            <v/>
          </cell>
          <cell r="LD166" t="str">
            <v/>
          </cell>
          <cell r="LE166" t="str">
            <v/>
          </cell>
          <cell r="LF166" t="str">
            <v/>
          </cell>
          <cell r="LG166" t="str">
            <v/>
          </cell>
          <cell r="LH166" t="str">
            <v/>
          </cell>
          <cell r="LI166" t="str">
            <v/>
          </cell>
          <cell r="LJ166" t="str">
            <v/>
          </cell>
          <cell r="LK166" t="str">
            <v/>
          </cell>
          <cell r="LL166" t="str">
            <v/>
          </cell>
          <cell r="LM166" t="str">
            <v/>
          </cell>
          <cell r="LN166" t="str">
            <v/>
          </cell>
          <cell r="LO166" t="str">
            <v/>
          </cell>
          <cell r="LP166" t="str">
            <v/>
          </cell>
          <cell r="LQ166" t="str">
            <v/>
          </cell>
          <cell r="LR166" t="str">
            <v/>
          </cell>
          <cell r="LS166" t="str">
            <v/>
          </cell>
          <cell r="LT166" t="str">
            <v/>
          </cell>
          <cell r="LU166">
            <v>0</v>
          </cell>
          <cell r="LV166">
            <v>1095175</v>
          </cell>
          <cell r="LW166" t="str">
            <v/>
          </cell>
          <cell r="LX166" t="str">
            <v/>
          </cell>
          <cell r="LY166" t="str">
            <v/>
          </cell>
          <cell r="LZ166" t="str">
            <v/>
          </cell>
          <cell r="MA166" t="str">
            <v/>
          </cell>
          <cell r="MB166" t="str">
            <v/>
          </cell>
          <cell r="MC166" t="str">
            <v/>
          </cell>
          <cell r="MD166" t="str">
            <v/>
          </cell>
          <cell r="ME166" t="str">
            <v/>
          </cell>
          <cell r="MF166" t="str">
            <v/>
          </cell>
          <cell r="MG166" t="str">
            <v/>
          </cell>
          <cell r="MH166" t="str">
            <v/>
          </cell>
          <cell r="MI166" t="str">
            <v/>
          </cell>
          <cell r="MJ166" t="str">
            <v/>
          </cell>
          <cell r="MK166" t="str">
            <v/>
          </cell>
          <cell r="ML166" t="str">
            <v/>
          </cell>
          <cell r="MM166" t="str">
            <v/>
          </cell>
          <cell r="MN166" t="str">
            <v/>
          </cell>
          <cell r="MO166" t="str">
            <v/>
          </cell>
          <cell r="MP166" t="str">
            <v/>
          </cell>
          <cell r="MQ166" t="str">
            <v/>
          </cell>
          <cell r="MR166" t="str">
            <v>NFLS Collection Development Grant</v>
          </cell>
          <cell r="MS166">
            <v>4650</v>
          </cell>
          <cell r="MT166" t="str">
            <v>NFLS Conference Funding</v>
          </cell>
          <cell r="MU166">
            <v>1500</v>
          </cell>
          <cell r="MV166" t="str">
            <v>NFLS Youth Services Grant</v>
          </cell>
          <cell r="MW166">
            <v>1900</v>
          </cell>
          <cell r="MX166" t="str">
            <v>NFLS I&amp;I Grant</v>
          </cell>
          <cell r="MY166">
            <v>5354</v>
          </cell>
          <cell r="MZ166">
            <v>0</v>
          </cell>
          <cell r="NA166" t="str">
            <v/>
          </cell>
          <cell r="NB166" t="str">
            <v/>
          </cell>
          <cell r="NC166">
            <v>13404</v>
          </cell>
          <cell r="ND166" t="str">
            <v/>
          </cell>
          <cell r="NE166" t="str">
            <v/>
          </cell>
          <cell r="NF166">
            <v>0</v>
          </cell>
          <cell r="NG166" t="str">
            <v/>
          </cell>
          <cell r="NH166" t="str">
            <v/>
          </cell>
          <cell r="NI166" t="str">
            <v/>
          </cell>
          <cell r="NJ166" t="str">
            <v/>
          </cell>
          <cell r="NK166" t="str">
            <v/>
          </cell>
          <cell r="NL166" t="str">
            <v/>
          </cell>
          <cell r="NM166" t="str">
            <v/>
          </cell>
          <cell r="NN166" t="str">
            <v/>
          </cell>
          <cell r="NO166" t="str">
            <v/>
          </cell>
          <cell r="NP166">
            <v>0</v>
          </cell>
          <cell r="NQ166" t="str">
            <v/>
          </cell>
          <cell r="NR166" t="str">
            <v/>
          </cell>
          <cell r="NS166" t="str">
            <v/>
          </cell>
          <cell r="NT166" t="str">
            <v/>
          </cell>
          <cell r="NU166" t="str">
            <v/>
          </cell>
          <cell r="NV166" t="str">
            <v/>
          </cell>
          <cell r="NW166" t="str">
            <v/>
          </cell>
          <cell r="NX166" t="str">
            <v/>
          </cell>
          <cell r="NY166" t="str">
            <v/>
          </cell>
          <cell r="NZ166">
            <v>0</v>
          </cell>
          <cell r="OA166">
            <v>25774</v>
          </cell>
          <cell r="OB166">
            <v>1134353</v>
          </cell>
        </row>
        <row r="167">
          <cell r="BM167" t="str">
            <v>WI0231</v>
          </cell>
          <cell r="BN167" t="str">
            <v/>
          </cell>
          <cell r="BO167" t="str">
            <v/>
          </cell>
          <cell r="BP167" t="str">
            <v>03</v>
          </cell>
          <cell r="BQ167" t="str">
            <v>WI</v>
          </cell>
          <cell r="BR167" t="str">
            <v/>
          </cell>
          <cell r="BS167" t="str">
            <v/>
          </cell>
          <cell r="BT167" t="str">
            <v>2019</v>
          </cell>
          <cell r="BU167" t="str">
            <v/>
          </cell>
          <cell r="BV167">
            <v>2</v>
          </cell>
          <cell r="BW167" t="str">
            <v/>
          </cell>
          <cell r="BX167" t="str">
            <v/>
          </cell>
          <cell r="BY167" t="str">
            <v/>
          </cell>
          <cell r="BZ167" t="str">
            <v/>
          </cell>
          <cell r="CA167" t="str">
            <v>Nicolet Federated Library System</v>
          </cell>
          <cell r="CB167" t="str">
            <v>Oconto Falls Community Library</v>
          </cell>
          <cell r="CC167" t="str">
            <v>Ms</v>
          </cell>
          <cell r="CD167" t="str">
            <v>Joan M.</v>
          </cell>
          <cell r="CE167" t="str">
            <v>Denis</v>
          </cell>
          <cell r="CF167" t="str">
            <v>jdenis@ocontofallslibrary.org</v>
          </cell>
          <cell r="CG167" t="str">
            <v/>
          </cell>
          <cell r="CH167" t="str">
            <v/>
          </cell>
          <cell r="CI167" t="str">
            <v/>
          </cell>
          <cell r="CJ167" t="str">
            <v/>
          </cell>
          <cell r="CK167" t="str">
            <v/>
          </cell>
          <cell r="CL167" t="str">
            <v/>
          </cell>
          <cell r="CM167" t="str">
            <v>251 N. Main St.</v>
          </cell>
          <cell r="CN167" t="str">
            <v>251 N. Main St.</v>
          </cell>
          <cell r="CO167" t="str">
            <v>Oconto Falls</v>
          </cell>
          <cell r="CP167" t="str">
            <v>54154</v>
          </cell>
          <cell r="CQ167" t="str">
            <v>1048</v>
          </cell>
          <cell r="CR167" t="str">
            <v>Oconto</v>
          </cell>
          <cell r="CS167" t="str">
            <v>WI</v>
          </cell>
          <cell r="CT167" t="str">
            <v>(920)846-2673</v>
          </cell>
          <cell r="CU167" t="str">
            <v/>
          </cell>
          <cell r="CV167" t="str">
            <v/>
          </cell>
          <cell r="CW167" t="str">
            <v>(920)846-9946</v>
          </cell>
          <cell r="CX167">
            <v>9600</v>
          </cell>
          <cell r="CY167">
            <v>0</v>
          </cell>
          <cell r="CZ167" t="str">
            <v>CE</v>
          </cell>
          <cell r="DA167">
            <v>51</v>
          </cell>
          <cell r="DB167">
            <v>39</v>
          </cell>
          <cell r="DC167">
            <v>51</v>
          </cell>
          <cell r="DD167">
            <v>52</v>
          </cell>
          <cell r="DE167">
            <v>13</v>
          </cell>
          <cell r="DF167">
            <v>2652</v>
          </cell>
          <cell r="DG167">
            <v>1989</v>
          </cell>
          <cell r="DH167">
            <v>663</v>
          </cell>
          <cell r="DI167">
            <v>24042</v>
          </cell>
          <cell r="DJ167">
            <v>1440</v>
          </cell>
          <cell r="DK167">
            <v>158512</v>
          </cell>
          <cell r="DL167">
            <v>1867</v>
          </cell>
          <cell r="DM167">
            <v>86</v>
          </cell>
          <cell r="DN167">
            <v>64159</v>
          </cell>
          <cell r="DO167">
            <v>4366</v>
          </cell>
          <cell r="DP167">
            <v>393</v>
          </cell>
          <cell r="DQ167">
            <v>952</v>
          </cell>
          <cell r="DR167">
            <v>442</v>
          </cell>
          <cell r="DS167" t="str">
            <v/>
          </cell>
          <cell r="DT167" t="str">
            <v>Board and electronic games, cake pans,</v>
          </cell>
          <cell r="DU167" t="str">
            <v/>
          </cell>
          <cell r="DV167" t="str">
            <v/>
          </cell>
          <cell r="DW167" t="str">
            <v/>
          </cell>
          <cell r="DX167" t="str">
            <v/>
          </cell>
          <cell r="DY167">
            <v>0</v>
          </cell>
          <cell r="DZ167">
            <v>5</v>
          </cell>
          <cell r="EA167">
            <v>50</v>
          </cell>
          <cell r="EB167">
            <v>55</v>
          </cell>
          <cell r="EC167">
            <v>34</v>
          </cell>
          <cell r="ED167">
            <v>254429</v>
          </cell>
          <cell r="EE167">
            <v>9.4493900000000006E-2</v>
          </cell>
          <cell r="EF167">
            <v>5</v>
          </cell>
          <cell r="EG167" t="str">
            <v/>
          </cell>
          <cell r="EH167">
            <v>34</v>
          </cell>
          <cell r="EI167">
            <v>1919</v>
          </cell>
          <cell r="EJ167">
            <v>59790</v>
          </cell>
          <cell r="EK167">
            <v>17339</v>
          </cell>
          <cell r="EL167" t="str">
            <v/>
          </cell>
          <cell r="EM167" t="str">
            <v/>
          </cell>
          <cell r="EN167" t="str">
            <v/>
          </cell>
          <cell r="EO167" t="str">
            <v>Categorized ILL Transactions</v>
          </cell>
          <cell r="EP167">
            <v>19273</v>
          </cell>
          <cell r="EQ167">
            <v>13635</v>
          </cell>
          <cell r="ER167" t="str">
            <v/>
          </cell>
          <cell r="ES167" t="str">
            <v/>
          </cell>
          <cell r="ET167" t="str">
            <v/>
          </cell>
          <cell r="EU167" t="str">
            <v/>
          </cell>
          <cell r="EV167">
            <v>19273</v>
          </cell>
          <cell r="EW167">
            <v>13635</v>
          </cell>
          <cell r="EX167" t="str">
            <v/>
          </cell>
          <cell r="EY167" t="str">
            <v/>
          </cell>
          <cell r="EZ167">
            <v>1297</v>
          </cell>
          <cell r="FA167">
            <v>1673</v>
          </cell>
          <cell r="FB167">
            <v>2970</v>
          </cell>
          <cell r="FC167" t="str">
            <v>Actual Count</v>
          </cell>
          <cell r="FD167">
            <v>4992</v>
          </cell>
          <cell r="FE167" t="str">
            <v>Actual Count</v>
          </cell>
          <cell r="FF167">
            <v>30316</v>
          </cell>
          <cell r="FG167" t="str">
            <v>Actual Count</v>
          </cell>
          <cell r="FH167">
            <v>3802</v>
          </cell>
          <cell r="FI167" t="str">
            <v>2</v>
          </cell>
          <cell r="FJ167">
            <v>4700</v>
          </cell>
          <cell r="FK167" t="str">
            <v/>
          </cell>
          <cell r="FL167" t="str">
            <v/>
          </cell>
          <cell r="FM167" t="str">
            <v/>
          </cell>
          <cell r="FN167" t="str">
            <v/>
          </cell>
          <cell r="FO167">
            <v>366</v>
          </cell>
          <cell r="FP167">
            <v>46</v>
          </cell>
          <cell r="FQ167">
            <v>-1</v>
          </cell>
          <cell r="FR167">
            <v>3731</v>
          </cell>
          <cell r="FS167">
            <v>2903</v>
          </cell>
          <cell r="FT167">
            <v>7</v>
          </cell>
          <cell r="FU167">
            <v>6641</v>
          </cell>
          <cell r="FV167">
            <v>182</v>
          </cell>
          <cell r="FW167">
            <v>-1</v>
          </cell>
          <cell r="FX167">
            <v>66431</v>
          </cell>
          <cell r="FY167">
            <v>66843</v>
          </cell>
          <cell r="FZ167">
            <v>151</v>
          </cell>
          <cell r="GA167">
            <v>1</v>
          </cell>
          <cell r="GB167">
            <v>156</v>
          </cell>
          <cell r="GC167">
            <v>308</v>
          </cell>
          <cell r="GD167">
            <v>2597</v>
          </cell>
          <cell r="GE167">
            <v>162</v>
          </cell>
          <cell r="GF167">
            <v>5736</v>
          </cell>
          <cell r="GG167">
            <v>8495</v>
          </cell>
          <cell r="GH167">
            <v>10</v>
          </cell>
          <cell r="GI167">
            <v>8</v>
          </cell>
          <cell r="GJ167" t="str">
            <v/>
          </cell>
          <cell r="GK167" t="str">
            <v>Larry</v>
          </cell>
          <cell r="GL167" t="str">
            <v>Kindel</v>
          </cell>
          <cell r="GM167" t="str">
            <v>315 Wisconsin St</v>
          </cell>
          <cell r="GN167" t="str">
            <v>Oconto Falls</v>
          </cell>
          <cell r="GO167" t="str">
            <v>54154</v>
          </cell>
          <cell r="GP167" t="str">
            <v>lamack@centurytel.net</v>
          </cell>
          <cell r="GQ167" t="str">
            <v/>
          </cell>
          <cell r="GR167" t="str">
            <v>Sue</v>
          </cell>
          <cell r="GS167" t="str">
            <v>Mogged</v>
          </cell>
          <cell r="GT167" t="str">
            <v>5076 Golden Corners Rd</v>
          </cell>
          <cell r="GU167" t="str">
            <v>Oconto Falls</v>
          </cell>
          <cell r="GV167" t="str">
            <v>54154</v>
          </cell>
          <cell r="GW167" t="str">
            <v>psmogged@gmail.com</v>
          </cell>
          <cell r="GX167" t="str">
            <v/>
          </cell>
          <cell r="GY167" t="str">
            <v>Dean</v>
          </cell>
          <cell r="GZ167" t="str">
            <v>Hess</v>
          </cell>
          <cell r="HA167" t="str">
            <v>200 N. Farm Road</v>
          </cell>
          <cell r="HB167" t="str">
            <v>Oconto Falls</v>
          </cell>
          <cell r="HC167" t="str">
            <v>54154</v>
          </cell>
          <cell r="HD167" t="str">
            <v>dean.hess@of-ps.org</v>
          </cell>
          <cell r="HE167" t="str">
            <v/>
          </cell>
          <cell r="HF167" t="str">
            <v>Susan</v>
          </cell>
          <cell r="HG167" t="str">
            <v>Gonnering</v>
          </cell>
          <cell r="HH167" t="str">
            <v>344 S Main St</v>
          </cell>
          <cell r="HI167" t="str">
            <v>Oconto Falls</v>
          </cell>
          <cell r="HJ167" t="str">
            <v>54154</v>
          </cell>
          <cell r="HK167" t="str">
            <v>ilvscouts@gmail.com</v>
          </cell>
          <cell r="HL167" t="str">
            <v/>
          </cell>
          <cell r="HM167" t="str">
            <v>Marty</v>
          </cell>
          <cell r="HN167" t="str">
            <v>Coopman</v>
          </cell>
          <cell r="HO167" t="str">
            <v>405 Monroe</v>
          </cell>
          <cell r="HP167" t="str">
            <v>Oconto Falls</v>
          </cell>
          <cell r="HQ167" t="str">
            <v>54154</v>
          </cell>
          <cell r="HR167" t="str">
            <v>prerun@gmail.com</v>
          </cell>
          <cell r="HS167" t="str">
            <v/>
          </cell>
          <cell r="HT167" t="str">
            <v>Judy</v>
          </cell>
          <cell r="HU167" t="str">
            <v>Kostreva</v>
          </cell>
          <cell r="HV167" t="str">
            <v>251 Cedar Ave</v>
          </cell>
          <cell r="HW167" t="str">
            <v>Oconto Falls</v>
          </cell>
          <cell r="HX167" t="str">
            <v>54154</v>
          </cell>
          <cell r="HY167" t="str">
            <v>Judy.Kostreva@gmail.com</v>
          </cell>
          <cell r="HZ167" t="str">
            <v/>
          </cell>
          <cell r="IA167" t="str">
            <v>Lawrence</v>
          </cell>
          <cell r="IB167" t="str">
            <v>Kindel</v>
          </cell>
          <cell r="IC167" t="str">
            <v>315 Wisconsin St</v>
          </cell>
          <cell r="ID167" t="str">
            <v>Oconto Falls</v>
          </cell>
          <cell r="IE167" t="str">
            <v>54154</v>
          </cell>
          <cell r="IF167" t="str">
            <v>lamack@centurytel.net</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cell r="IV167" t="str">
            <v/>
          </cell>
          <cell r="IW167" t="str">
            <v/>
          </cell>
          <cell r="IX167" t="str">
            <v/>
          </cell>
          <cell r="IY167" t="str">
            <v/>
          </cell>
          <cell r="IZ167" t="str">
            <v/>
          </cell>
          <cell r="JA167" t="str">
            <v/>
          </cell>
          <cell r="JB167" t="str">
            <v/>
          </cell>
          <cell r="JC167" t="str">
            <v/>
          </cell>
          <cell r="JD167" t="str">
            <v/>
          </cell>
          <cell r="JE167" t="str">
            <v/>
          </cell>
          <cell r="JF167" t="str">
            <v/>
          </cell>
          <cell r="JG167" t="str">
            <v/>
          </cell>
          <cell r="JH167" t="str">
            <v/>
          </cell>
          <cell r="JI167" t="str">
            <v/>
          </cell>
          <cell r="JJ167" t="str">
            <v/>
          </cell>
          <cell r="JK167" t="str">
            <v/>
          </cell>
          <cell r="JL167" t="str">
            <v/>
          </cell>
          <cell r="JM167" t="str">
            <v/>
          </cell>
          <cell r="JN167" t="str">
            <v/>
          </cell>
          <cell r="JO167" t="str">
            <v/>
          </cell>
          <cell r="JP167" t="str">
            <v/>
          </cell>
          <cell r="JQ167" t="str">
            <v/>
          </cell>
          <cell r="JR167" t="str">
            <v/>
          </cell>
          <cell r="JS167" t="str">
            <v/>
          </cell>
          <cell r="JT167" t="str">
            <v/>
          </cell>
          <cell r="JU167" t="str">
            <v/>
          </cell>
          <cell r="JV167" t="str">
            <v/>
          </cell>
          <cell r="JW167" t="str">
            <v/>
          </cell>
          <cell r="JX167" t="str">
            <v/>
          </cell>
          <cell r="JY167" t="str">
            <v/>
          </cell>
          <cell r="JZ167" t="str">
            <v/>
          </cell>
          <cell r="KA167" t="str">
            <v/>
          </cell>
          <cell r="KB167" t="str">
            <v/>
          </cell>
          <cell r="KC167" t="str">
            <v/>
          </cell>
          <cell r="KD167" t="str">
            <v/>
          </cell>
          <cell r="KE167" t="str">
            <v/>
          </cell>
          <cell r="KF167" t="str">
            <v/>
          </cell>
          <cell r="KG167" t="str">
            <v/>
          </cell>
          <cell r="KH167" t="str">
            <v/>
          </cell>
          <cell r="KI167" t="str">
            <v/>
          </cell>
          <cell r="KJ167" t="str">
            <v/>
          </cell>
          <cell r="KK167" t="str">
            <v/>
          </cell>
          <cell r="KL167" t="str">
            <v/>
          </cell>
          <cell r="KM167" t="str">
            <v/>
          </cell>
          <cell r="KN167" t="str">
            <v/>
          </cell>
          <cell r="KO167" t="str">
            <v/>
          </cell>
          <cell r="KP167" t="str">
            <v/>
          </cell>
          <cell r="KQ167" t="str">
            <v/>
          </cell>
          <cell r="KR167" t="str">
            <v/>
          </cell>
          <cell r="KS167" t="str">
            <v/>
          </cell>
          <cell r="KT167" t="str">
            <v/>
          </cell>
          <cell r="KU167" t="str">
            <v/>
          </cell>
          <cell r="KV167" t="str">
            <v/>
          </cell>
          <cell r="KW167" t="str">
            <v/>
          </cell>
          <cell r="KX167" t="str">
            <v/>
          </cell>
          <cell r="KY167">
            <v>7</v>
          </cell>
          <cell r="KZ167" t="str">
            <v>City</v>
          </cell>
          <cell r="LA167" t="str">
            <v>Oconto Falls</v>
          </cell>
          <cell r="LB167">
            <v>68618</v>
          </cell>
          <cell r="LC167" t="str">
            <v/>
          </cell>
          <cell r="LD167" t="str">
            <v/>
          </cell>
          <cell r="LE167" t="str">
            <v/>
          </cell>
          <cell r="LF167" t="str">
            <v/>
          </cell>
          <cell r="LG167" t="str">
            <v/>
          </cell>
          <cell r="LH167" t="str">
            <v/>
          </cell>
          <cell r="LI167" t="str">
            <v/>
          </cell>
          <cell r="LJ167" t="str">
            <v/>
          </cell>
          <cell r="LK167" t="str">
            <v/>
          </cell>
          <cell r="LL167" t="str">
            <v/>
          </cell>
          <cell r="LM167" t="str">
            <v/>
          </cell>
          <cell r="LN167" t="str">
            <v/>
          </cell>
          <cell r="LO167" t="str">
            <v/>
          </cell>
          <cell r="LP167" t="str">
            <v/>
          </cell>
          <cell r="LQ167" t="str">
            <v/>
          </cell>
          <cell r="LR167" t="str">
            <v/>
          </cell>
          <cell r="LS167" t="str">
            <v/>
          </cell>
          <cell r="LT167" t="str">
            <v/>
          </cell>
          <cell r="LU167">
            <v>68618</v>
          </cell>
          <cell r="LV167">
            <v>108206</v>
          </cell>
          <cell r="LW167" t="str">
            <v>Oconto</v>
          </cell>
          <cell r="LX167">
            <v>460</v>
          </cell>
          <cell r="LY167" t="str">
            <v/>
          </cell>
          <cell r="LZ167" t="str">
            <v/>
          </cell>
          <cell r="MA167" t="str">
            <v/>
          </cell>
          <cell r="MB167" t="str">
            <v/>
          </cell>
          <cell r="MC167" t="str">
            <v/>
          </cell>
          <cell r="MD167" t="str">
            <v/>
          </cell>
          <cell r="ME167" t="str">
            <v/>
          </cell>
          <cell r="MF167" t="str">
            <v/>
          </cell>
          <cell r="MG167" t="str">
            <v/>
          </cell>
          <cell r="MH167" t="str">
            <v/>
          </cell>
          <cell r="MI167" t="str">
            <v/>
          </cell>
          <cell r="MJ167" t="str">
            <v/>
          </cell>
          <cell r="MK167" t="str">
            <v/>
          </cell>
          <cell r="ML167" t="str">
            <v/>
          </cell>
          <cell r="MM167" t="str">
            <v/>
          </cell>
          <cell r="MN167" t="str">
            <v/>
          </cell>
          <cell r="MO167" t="str">
            <v/>
          </cell>
          <cell r="MP167" t="str">
            <v/>
          </cell>
          <cell r="MQ167">
            <v>460</v>
          </cell>
          <cell r="MR167" t="str">
            <v/>
          </cell>
          <cell r="MS167">
            <v>755</v>
          </cell>
          <cell r="MT167" t="str">
            <v/>
          </cell>
          <cell r="MU167">
            <v>300</v>
          </cell>
          <cell r="MV167" t="str">
            <v/>
          </cell>
          <cell r="MW167" t="str">
            <v/>
          </cell>
          <cell r="MX167" t="str">
            <v/>
          </cell>
          <cell r="MY167" t="str">
            <v/>
          </cell>
          <cell r="MZ167">
            <v>0</v>
          </cell>
          <cell r="NA167" t="str">
            <v/>
          </cell>
          <cell r="NB167">
            <v>0</v>
          </cell>
          <cell r="NC167">
            <v>1055</v>
          </cell>
          <cell r="ND167" t="str">
            <v/>
          </cell>
          <cell r="NE167" t="str">
            <v/>
          </cell>
          <cell r="NF167">
            <v>0</v>
          </cell>
          <cell r="NG167" t="str">
            <v/>
          </cell>
          <cell r="NH167" t="str">
            <v/>
          </cell>
          <cell r="NI167" t="str">
            <v/>
          </cell>
          <cell r="NJ167" t="str">
            <v/>
          </cell>
          <cell r="NK167" t="str">
            <v/>
          </cell>
          <cell r="NL167" t="str">
            <v/>
          </cell>
          <cell r="NM167" t="str">
            <v/>
          </cell>
          <cell r="NN167" t="str">
            <v/>
          </cell>
          <cell r="NO167" t="str">
            <v/>
          </cell>
          <cell r="NP167">
            <v>0</v>
          </cell>
          <cell r="NQ167" t="str">
            <v/>
          </cell>
          <cell r="NR167">
            <v>0</v>
          </cell>
          <cell r="NS167" t="str">
            <v/>
          </cell>
          <cell r="NT167" t="str">
            <v/>
          </cell>
          <cell r="NU167" t="str">
            <v/>
          </cell>
          <cell r="NV167" t="str">
            <v/>
          </cell>
          <cell r="NW167" t="str">
            <v/>
          </cell>
          <cell r="NX167" t="str">
            <v/>
          </cell>
          <cell r="NY167">
            <v>0</v>
          </cell>
          <cell r="NZ167">
            <v>22057</v>
          </cell>
          <cell r="OA167">
            <v>10254</v>
          </cell>
          <cell r="OB167">
            <v>210650</v>
          </cell>
        </row>
        <row r="168">
          <cell r="BM168" t="str">
            <v>WI0370</v>
          </cell>
          <cell r="BN168" t="str">
            <v/>
          </cell>
          <cell r="BO168" t="str">
            <v/>
          </cell>
          <cell r="BP168" t="str">
            <v>03</v>
          </cell>
          <cell r="BQ168" t="str">
            <v>WI</v>
          </cell>
          <cell r="BR168" t="str">
            <v/>
          </cell>
          <cell r="BS168" t="str">
            <v/>
          </cell>
          <cell r="BT168" t="str">
            <v>2019</v>
          </cell>
          <cell r="BU168" t="str">
            <v/>
          </cell>
          <cell r="BV168">
            <v>2</v>
          </cell>
          <cell r="BW168" t="str">
            <v/>
          </cell>
          <cell r="BX168" t="str">
            <v/>
          </cell>
          <cell r="BY168" t="str">
            <v/>
          </cell>
          <cell r="BZ168" t="str">
            <v/>
          </cell>
          <cell r="CA168" t="str">
            <v>Nicolet Federated Library System</v>
          </cell>
          <cell r="CB168" t="str">
            <v>Oneida Community Library</v>
          </cell>
          <cell r="CC168" t="str">
            <v>Mr</v>
          </cell>
          <cell r="CD168" t="str">
            <v>Louis</v>
          </cell>
          <cell r="CE168" t="str">
            <v>Williams</v>
          </cell>
          <cell r="CF168" t="str">
            <v>lwilliam@oneidanation.org</v>
          </cell>
          <cell r="CG168" t="str">
            <v/>
          </cell>
          <cell r="CH168" t="str">
            <v/>
          </cell>
          <cell r="CI168" t="str">
            <v/>
          </cell>
          <cell r="CJ168" t="str">
            <v/>
          </cell>
          <cell r="CK168" t="str">
            <v/>
          </cell>
          <cell r="CL168" t="str">
            <v/>
          </cell>
          <cell r="CM168" t="str">
            <v>201 Elm St.</v>
          </cell>
          <cell r="CN168" t="str">
            <v>PO Box 365</v>
          </cell>
          <cell r="CO168" t="str">
            <v>Oneida</v>
          </cell>
          <cell r="CP168" t="str">
            <v>54155</v>
          </cell>
          <cell r="CQ168" t="str">
            <v>0365</v>
          </cell>
          <cell r="CR168" t="str">
            <v>Brown</v>
          </cell>
          <cell r="CS168" t="str">
            <v>WI</v>
          </cell>
          <cell r="CT168" t="str">
            <v>(920)869-2210</v>
          </cell>
          <cell r="CU168" t="str">
            <v/>
          </cell>
          <cell r="CV168" t="str">
            <v/>
          </cell>
          <cell r="CW168" t="str">
            <v>(920)869-1299</v>
          </cell>
          <cell r="CX168">
            <v>7017</v>
          </cell>
          <cell r="CY168">
            <v>0</v>
          </cell>
          <cell r="CZ168" t="str">
            <v>CE</v>
          </cell>
          <cell r="DA168">
            <v>84</v>
          </cell>
          <cell r="DB168">
            <v>80</v>
          </cell>
          <cell r="DC168">
            <v>84</v>
          </cell>
          <cell r="DD168">
            <v>104</v>
          </cell>
          <cell r="DE168">
            <v>24</v>
          </cell>
          <cell r="DF168">
            <v>8736</v>
          </cell>
          <cell r="DG168">
            <v>6720</v>
          </cell>
          <cell r="DH168">
            <v>2016</v>
          </cell>
          <cell r="DI168">
            <v>30043</v>
          </cell>
          <cell r="DJ168">
            <v>1074</v>
          </cell>
          <cell r="DK168">
            <v>158520</v>
          </cell>
          <cell r="DL168">
            <v>680</v>
          </cell>
          <cell r="DM168">
            <v>33</v>
          </cell>
          <cell r="DN168">
            <v>64159</v>
          </cell>
          <cell r="DO168">
            <v>5724</v>
          </cell>
          <cell r="DP168">
            <v>400</v>
          </cell>
          <cell r="DQ168">
            <v>952</v>
          </cell>
          <cell r="DR168">
            <v>199</v>
          </cell>
          <cell r="DS168" t="str">
            <v/>
          </cell>
          <cell r="DT168" t="str">
            <v>stem kits, games, puppets and puzzles</v>
          </cell>
          <cell r="DU168" t="str">
            <v/>
          </cell>
          <cell r="DV168" t="str">
            <v/>
          </cell>
          <cell r="DW168" t="str">
            <v/>
          </cell>
          <cell r="DX168" t="str">
            <v/>
          </cell>
          <cell r="DY168">
            <v>0</v>
          </cell>
          <cell r="DZ168">
            <v>5</v>
          </cell>
          <cell r="EA168">
            <v>50</v>
          </cell>
          <cell r="EB168">
            <v>55</v>
          </cell>
          <cell r="EC168">
            <v>50</v>
          </cell>
          <cell r="ED168">
            <v>260382</v>
          </cell>
          <cell r="EE168">
            <v>0.1153805</v>
          </cell>
          <cell r="EF168">
            <v>5</v>
          </cell>
          <cell r="EG168" t="str">
            <v/>
          </cell>
          <cell r="EH168">
            <v>50</v>
          </cell>
          <cell r="EI168">
            <v>1507</v>
          </cell>
          <cell r="EJ168">
            <v>10271</v>
          </cell>
          <cell r="EK168">
            <v>2876</v>
          </cell>
          <cell r="EL168" t="str">
            <v/>
          </cell>
          <cell r="EM168" t="str">
            <v/>
          </cell>
          <cell r="EN168" t="str">
            <v/>
          </cell>
          <cell r="EO168" t="str">
            <v>Total ILL Transactions</v>
          </cell>
          <cell r="EP168" t="str">
            <v/>
          </cell>
          <cell r="EQ168" t="str">
            <v/>
          </cell>
          <cell r="ER168" t="str">
            <v/>
          </cell>
          <cell r="ES168" t="str">
            <v/>
          </cell>
          <cell r="ET168" t="str">
            <v/>
          </cell>
          <cell r="EU168" t="str">
            <v/>
          </cell>
          <cell r="EV168">
            <v>9979</v>
          </cell>
          <cell r="EW168">
            <v>3745</v>
          </cell>
          <cell r="EX168">
            <v>9979</v>
          </cell>
          <cell r="EY168">
            <v>3745</v>
          </cell>
          <cell r="EZ168">
            <v>1592</v>
          </cell>
          <cell r="FA168">
            <v>1167</v>
          </cell>
          <cell r="FB168">
            <v>2759</v>
          </cell>
          <cell r="FC168" t="str">
            <v>Survey Week(s)</v>
          </cell>
          <cell r="FD168">
            <v>537</v>
          </cell>
          <cell r="FE168" t="str">
            <v>Survey Week(s)</v>
          </cell>
          <cell r="FF168">
            <v>20470</v>
          </cell>
          <cell r="FG168" t="str">
            <v>Actual Count</v>
          </cell>
          <cell r="FH168">
            <v>10694</v>
          </cell>
          <cell r="FI168" t="str">
            <v>2</v>
          </cell>
          <cell r="FJ168">
            <v>1832</v>
          </cell>
          <cell r="FK168">
            <v>11363</v>
          </cell>
          <cell r="FL168" t="str">
            <v/>
          </cell>
          <cell r="FM168" t="str">
            <v/>
          </cell>
          <cell r="FN168" t="str">
            <v/>
          </cell>
          <cell r="FO168">
            <v>256</v>
          </cell>
          <cell r="FP168">
            <v>61</v>
          </cell>
          <cell r="FQ168">
            <v>-1</v>
          </cell>
          <cell r="FR168">
            <v>502</v>
          </cell>
          <cell r="FS168">
            <v>972</v>
          </cell>
          <cell r="FT168">
            <v>59</v>
          </cell>
          <cell r="FU168">
            <v>1533</v>
          </cell>
          <cell r="FV168">
            <v>274</v>
          </cell>
          <cell r="FW168">
            <v>-1</v>
          </cell>
          <cell r="FX168">
            <v>11804</v>
          </cell>
          <cell r="FY168">
            <v>12121</v>
          </cell>
          <cell r="FZ168">
            <v>130</v>
          </cell>
          <cell r="GA168">
            <v>33</v>
          </cell>
          <cell r="GB168">
            <v>574</v>
          </cell>
          <cell r="GC168">
            <v>737</v>
          </cell>
          <cell r="GD168">
            <v>4509</v>
          </cell>
          <cell r="GE168">
            <v>744</v>
          </cell>
          <cell r="GF168">
            <v>3524</v>
          </cell>
          <cell r="GG168">
            <v>8777</v>
          </cell>
          <cell r="GH168">
            <v>29</v>
          </cell>
          <cell r="GI168">
            <v>29</v>
          </cell>
          <cell r="GJ168" t="str">
            <v>Mr.</v>
          </cell>
          <cell r="GK168" t="str">
            <v>Xavier</v>
          </cell>
          <cell r="GL168" t="str">
            <v>Horkman</v>
          </cell>
          <cell r="GM168" t="str">
            <v>3210 Jonas Cir</v>
          </cell>
          <cell r="GN168" t="str">
            <v>Oneida</v>
          </cell>
          <cell r="GO168" t="str">
            <v>54155</v>
          </cell>
          <cell r="GP168" t="str">
            <v>XHORKMAN@ONEIDANATION.ORG</v>
          </cell>
          <cell r="GQ168" t="str">
            <v>Ms.</v>
          </cell>
          <cell r="GR168" t="str">
            <v>Waeheahoweh</v>
          </cell>
          <cell r="GS168" t="str">
            <v>Maracle</v>
          </cell>
          <cell r="GT168" t="str">
            <v>1995 Belmont dr.</v>
          </cell>
          <cell r="GU168" t="str">
            <v>Green Bay</v>
          </cell>
          <cell r="GV168" t="str">
            <v>54304</v>
          </cell>
          <cell r="GW168" t="str">
            <v>WMARACLE@ONEIDANATION.ORG</v>
          </cell>
          <cell r="GX168" t="str">
            <v>Ms.</v>
          </cell>
          <cell r="GY168" t="str">
            <v>Melinda</v>
          </cell>
          <cell r="GZ168" t="str">
            <v>Danforth</v>
          </cell>
          <cell r="HA168" t="str">
            <v>3261 W Mason ST</v>
          </cell>
          <cell r="HB168" t="str">
            <v>Green Bay</v>
          </cell>
          <cell r="HC168" t="str">
            <v>54313</v>
          </cell>
          <cell r="HD168" t="str">
            <v>mdanfo2@oneidanotion.org</v>
          </cell>
          <cell r="HE168" t="str">
            <v>Ms.</v>
          </cell>
          <cell r="HF168" t="str">
            <v>Bridget</v>
          </cell>
          <cell r="HG168" t="str">
            <v>John</v>
          </cell>
          <cell r="HH168" t="str">
            <v>PO Box 181</v>
          </cell>
          <cell r="HI168" t="str">
            <v>Oneida</v>
          </cell>
          <cell r="HJ168" t="str">
            <v>54155</v>
          </cell>
          <cell r="HK168" t="str">
            <v>bjohn@oneidanation.org</v>
          </cell>
          <cell r="HL168" t="str">
            <v>Ms.</v>
          </cell>
          <cell r="HM168" t="str">
            <v>Kitty</v>
          </cell>
          <cell r="HN168" t="str">
            <v>Melchert</v>
          </cell>
          <cell r="HO168" t="str">
            <v>4184 W Mason ST</v>
          </cell>
          <cell r="HP168" t="str">
            <v>Oneida</v>
          </cell>
          <cell r="HQ168" t="str">
            <v>54155</v>
          </cell>
          <cell r="HR168" t="str">
            <v>n/a</v>
          </cell>
          <cell r="HS168" t="str">
            <v>Ms.</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cell r="IV168" t="str">
            <v/>
          </cell>
          <cell r="IW168" t="str">
            <v/>
          </cell>
          <cell r="IX168" t="str">
            <v/>
          </cell>
          <cell r="IY168" t="str">
            <v/>
          </cell>
          <cell r="IZ168" t="str">
            <v/>
          </cell>
          <cell r="JA168" t="str">
            <v/>
          </cell>
          <cell r="JB168" t="str">
            <v/>
          </cell>
          <cell r="JC168" t="str">
            <v/>
          </cell>
          <cell r="JD168" t="str">
            <v/>
          </cell>
          <cell r="JE168" t="str">
            <v/>
          </cell>
          <cell r="JF168" t="str">
            <v/>
          </cell>
          <cell r="JG168" t="str">
            <v/>
          </cell>
          <cell r="JH168" t="str">
            <v/>
          </cell>
          <cell r="JI168" t="str">
            <v/>
          </cell>
          <cell r="JJ168" t="str">
            <v/>
          </cell>
          <cell r="JK168" t="str">
            <v/>
          </cell>
          <cell r="JL168" t="str">
            <v/>
          </cell>
          <cell r="JM168" t="str">
            <v/>
          </cell>
          <cell r="JN168" t="str">
            <v/>
          </cell>
          <cell r="JO168" t="str">
            <v/>
          </cell>
          <cell r="JP168" t="str">
            <v/>
          </cell>
          <cell r="JQ168" t="str">
            <v/>
          </cell>
          <cell r="JR168" t="str">
            <v/>
          </cell>
          <cell r="JS168" t="str">
            <v/>
          </cell>
          <cell r="JT168" t="str">
            <v/>
          </cell>
          <cell r="JU168" t="str">
            <v/>
          </cell>
          <cell r="JV168" t="str">
            <v/>
          </cell>
          <cell r="JW168" t="str">
            <v/>
          </cell>
          <cell r="JX168" t="str">
            <v/>
          </cell>
          <cell r="JY168" t="str">
            <v/>
          </cell>
          <cell r="JZ168" t="str">
            <v/>
          </cell>
          <cell r="KA168" t="str">
            <v/>
          </cell>
          <cell r="KB168" t="str">
            <v/>
          </cell>
          <cell r="KC168" t="str">
            <v/>
          </cell>
          <cell r="KD168" t="str">
            <v/>
          </cell>
          <cell r="KE168" t="str">
            <v/>
          </cell>
          <cell r="KF168" t="str">
            <v/>
          </cell>
          <cell r="KG168" t="str">
            <v/>
          </cell>
          <cell r="KH168" t="str">
            <v/>
          </cell>
          <cell r="KI168" t="str">
            <v/>
          </cell>
          <cell r="KJ168" t="str">
            <v/>
          </cell>
          <cell r="KK168" t="str">
            <v/>
          </cell>
          <cell r="KL168" t="str">
            <v/>
          </cell>
          <cell r="KM168" t="str">
            <v/>
          </cell>
          <cell r="KN168" t="str">
            <v/>
          </cell>
          <cell r="KO168" t="str">
            <v/>
          </cell>
          <cell r="KP168" t="str">
            <v/>
          </cell>
          <cell r="KQ168" t="str">
            <v/>
          </cell>
          <cell r="KR168" t="str">
            <v/>
          </cell>
          <cell r="KS168" t="str">
            <v/>
          </cell>
          <cell r="KT168" t="str">
            <v/>
          </cell>
          <cell r="KU168" t="str">
            <v/>
          </cell>
          <cell r="KV168" t="str">
            <v/>
          </cell>
          <cell r="KW168" t="str">
            <v/>
          </cell>
          <cell r="KX168" t="str">
            <v/>
          </cell>
          <cell r="KY168">
            <v>5</v>
          </cell>
          <cell r="KZ168" t="str">
            <v>Tribe</v>
          </cell>
          <cell r="LA168" t="str">
            <v>Oneida Tribe of Wisconsin</v>
          </cell>
          <cell r="LB168">
            <v>394471</v>
          </cell>
          <cell r="LC168" t="str">
            <v/>
          </cell>
          <cell r="LD168" t="str">
            <v/>
          </cell>
          <cell r="LE168" t="str">
            <v/>
          </cell>
          <cell r="LF168" t="str">
            <v/>
          </cell>
          <cell r="LG168" t="str">
            <v/>
          </cell>
          <cell r="LH168" t="str">
            <v/>
          </cell>
          <cell r="LI168" t="str">
            <v/>
          </cell>
          <cell r="LJ168" t="str">
            <v/>
          </cell>
          <cell r="LK168" t="str">
            <v/>
          </cell>
          <cell r="LL168" t="str">
            <v/>
          </cell>
          <cell r="LM168" t="str">
            <v/>
          </cell>
          <cell r="LN168" t="str">
            <v/>
          </cell>
          <cell r="LO168" t="str">
            <v/>
          </cell>
          <cell r="LP168" t="str">
            <v/>
          </cell>
          <cell r="LQ168" t="str">
            <v/>
          </cell>
          <cell r="LR168" t="str">
            <v/>
          </cell>
          <cell r="LS168" t="str">
            <v/>
          </cell>
          <cell r="LT168" t="str">
            <v/>
          </cell>
          <cell r="LU168">
            <v>394471</v>
          </cell>
          <cell r="LV168" t="str">
            <v/>
          </cell>
          <cell r="LW168" t="str">
            <v>Outagamie</v>
          </cell>
          <cell r="LX168">
            <v>26474</v>
          </cell>
          <cell r="LY168" t="str">
            <v/>
          </cell>
          <cell r="LZ168" t="str">
            <v/>
          </cell>
          <cell r="MA168" t="str">
            <v/>
          </cell>
          <cell r="MB168" t="str">
            <v/>
          </cell>
          <cell r="MC168" t="str">
            <v/>
          </cell>
          <cell r="MD168" t="str">
            <v/>
          </cell>
          <cell r="ME168" t="str">
            <v/>
          </cell>
          <cell r="MF168" t="str">
            <v/>
          </cell>
          <cell r="MG168" t="str">
            <v/>
          </cell>
          <cell r="MH168" t="str">
            <v/>
          </cell>
          <cell r="MI168" t="str">
            <v/>
          </cell>
          <cell r="MJ168" t="str">
            <v/>
          </cell>
          <cell r="MK168" t="str">
            <v/>
          </cell>
          <cell r="ML168" t="str">
            <v/>
          </cell>
          <cell r="MM168" t="str">
            <v/>
          </cell>
          <cell r="MN168" t="str">
            <v/>
          </cell>
          <cell r="MO168" t="str">
            <v/>
          </cell>
          <cell r="MP168" t="str">
            <v/>
          </cell>
          <cell r="MQ168">
            <v>26474</v>
          </cell>
          <cell r="MR168" t="str">
            <v>NFLS Collection Development grant</v>
          </cell>
          <cell r="MS168">
            <v>714</v>
          </cell>
          <cell r="MT168" t="str">
            <v>NFLS Youth Services grant</v>
          </cell>
          <cell r="MU168">
            <v>150</v>
          </cell>
          <cell r="MV168" t="str">
            <v>NFLS Continuing Education</v>
          </cell>
          <cell r="MW168">
            <v>500</v>
          </cell>
          <cell r="MX168" t="str">
            <v/>
          </cell>
          <cell r="MY168" t="str">
            <v/>
          </cell>
          <cell r="MZ168" t="str">
            <v/>
          </cell>
          <cell r="NA168" t="str">
            <v/>
          </cell>
          <cell r="NB168" t="str">
            <v/>
          </cell>
          <cell r="NC168">
            <v>1364</v>
          </cell>
          <cell r="ND168" t="str">
            <v>Library Basic grant</v>
          </cell>
          <cell r="NE168" t="str">
            <v/>
          </cell>
          <cell r="NF168">
            <v>10000</v>
          </cell>
          <cell r="NG168" t="str">
            <v>Library Enhancement grant</v>
          </cell>
          <cell r="NH168" t="str">
            <v/>
          </cell>
          <cell r="NI168">
            <v>72860</v>
          </cell>
          <cell r="NJ168" t="str">
            <v/>
          </cell>
          <cell r="NK168" t="str">
            <v/>
          </cell>
          <cell r="NL168" t="str">
            <v/>
          </cell>
          <cell r="NM168" t="str">
            <v/>
          </cell>
          <cell r="NN168" t="str">
            <v/>
          </cell>
          <cell r="NO168" t="str">
            <v/>
          </cell>
          <cell r="NP168">
            <v>82860</v>
          </cell>
          <cell r="NQ168" t="str">
            <v/>
          </cell>
          <cell r="NR168" t="str">
            <v/>
          </cell>
          <cell r="NS168" t="str">
            <v/>
          </cell>
          <cell r="NT168" t="str">
            <v/>
          </cell>
          <cell r="NU168" t="str">
            <v/>
          </cell>
          <cell r="NV168" t="str">
            <v/>
          </cell>
          <cell r="NW168" t="str">
            <v/>
          </cell>
          <cell r="NX168" t="str">
            <v/>
          </cell>
          <cell r="NY168" t="str">
            <v/>
          </cell>
          <cell r="NZ168" t="str">
            <v/>
          </cell>
          <cell r="OA168">
            <v>0</v>
          </cell>
          <cell r="OB168">
            <v>505169</v>
          </cell>
        </row>
        <row r="169">
          <cell r="BM169" t="str">
            <v>WI9025</v>
          </cell>
          <cell r="BN169" t="str">
            <v/>
          </cell>
          <cell r="BO169" t="str">
            <v/>
          </cell>
          <cell r="BP169" t="str">
            <v>03</v>
          </cell>
          <cell r="BQ169" t="str">
            <v>WI</v>
          </cell>
          <cell r="BR169" t="str">
            <v/>
          </cell>
          <cell r="BS169" t="str">
            <v/>
          </cell>
          <cell r="BT169" t="str">
            <v>2019</v>
          </cell>
          <cell r="BU169" t="str">
            <v/>
          </cell>
          <cell r="BV169">
            <v>2</v>
          </cell>
          <cell r="BW169" t="str">
            <v/>
          </cell>
          <cell r="BX169" t="str">
            <v/>
          </cell>
          <cell r="BY169" t="str">
            <v/>
          </cell>
          <cell r="BZ169" t="str">
            <v/>
          </cell>
          <cell r="CA169" t="str">
            <v>Nicolet Federated Library System</v>
          </cell>
          <cell r="CB169" t="str">
            <v>S. Verna Fowler Academic Library / Menominee Public Library</v>
          </cell>
          <cell r="CC169" t="str">
            <v>Mrs.</v>
          </cell>
          <cell r="CD169" t="str">
            <v>Maria</v>
          </cell>
          <cell r="CE169" t="str">
            <v>Escalante</v>
          </cell>
          <cell r="CF169" t="str">
            <v>mescalante@menominee.edu</v>
          </cell>
          <cell r="CG169" t="str">
            <v/>
          </cell>
          <cell r="CH169" t="str">
            <v/>
          </cell>
          <cell r="CI169" t="str">
            <v/>
          </cell>
          <cell r="CJ169" t="str">
            <v/>
          </cell>
          <cell r="CK169" t="str">
            <v/>
          </cell>
          <cell r="CL169" t="str">
            <v/>
          </cell>
          <cell r="CM169" t="str">
            <v>N172 Hwy. 47/55</v>
          </cell>
          <cell r="CN169" t="str">
            <v>PO Box 1179</v>
          </cell>
          <cell r="CO169" t="str">
            <v>Keshena</v>
          </cell>
          <cell r="CP169" t="str">
            <v>54135</v>
          </cell>
          <cell r="CQ169" t="str">
            <v/>
          </cell>
          <cell r="CR169" t="str">
            <v>Menominee</v>
          </cell>
          <cell r="CS169" t="str">
            <v>WI</v>
          </cell>
          <cell r="CT169" t="str">
            <v>(715)799-5600</v>
          </cell>
          <cell r="CU169" t="str">
            <v/>
          </cell>
          <cell r="CV169" t="str">
            <v/>
          </cell>
          <cell r="CW169" t="str">
            <v/>
          </cell>
          <cell r="CX169">
            <v>18600</v>
          </cell>
          <cell r="CY169">
            <v>0</v>
          </cell>
          <cell r="CZ169" t="str">
            <v>CE</v>
          </cell>
          <cell r="DA169">
            <v>51</v>
          </cell>
          <cell r="DB169">
            <v>30</v>
          </cell>
          <cell r="DC169">
            <v>50</v>
          </cell>
          <cell r="DD169">
            <v>52</v>
          </cell>
          <cell r="DE169">
            <v>22</v>
          </cell>
          <cell r="DF169">
            <v>2630</v>
          </cell>
          <cell r="DG169">
            <v>1530</v>
          </cell>
          <cell r="DH169">
            <v>1100</v>
          </cell>
          <cell r="DI169">
            <v>29115</v>
          </cell>
          <cell r="DJ169">
            <v>1574</v>
          </cell>
          <cell r="DK169" t="str">
            <v/>
          </cell>
          <cell r="DL169">
            <v>654</v>
          </cell>
          <cell r="DM169">
            <v>23</v>
          </cell>
          <cell r="DN169" t="str">
            <v/>
          </cell>
          <cell r="DO169">
            <v>5292</v>
          </cell>
          <cell r="DP169">
            <v>568</v>
          </cell>
          <cell r="DQ169" t="str">
            <v/>
          </cell>
          <cell r="DR169">
            <v>587</v>
          </cell>
          <cell r="DS169" t="str">
            <v/>
          </cell>
          <cell r="DT169" t="str">
            <v>Games, kits, objects, puzzles</v>
          </cell>
          <cell r="DU169" t="str">
            <v/>
          </cell>
          <cell r="DV169" t="str">
            <v/>
          </cell>
          <cell r="DW169" t="str">
            <v/>
          </cell>
          <cell r="DX169" t="str">
            <v/>
          </cell>
          <cell r="DY169">
            <v>0</v>
          </cell>
          <cell r="DZ169">
            <v>0</v>
          </cell>
          <cell r="EA169">
            <v>50</v>
          </cell>
          <cell r="EB169">
            <v>50</v>
          </cell>
          <cell r="EC169">
            <v>30</v>
          </cell>
          <cell r="ED169">
            <v>35728</v>
          </cell>
          <cell r="EE169">
            <v>0.8149071</v>
          </cell>
          <cell r="EF169">
            <v>0</v>
          </cell>
          <cell r="EG169" t="str">
            <v/>
          </cell>
          <cell r="EH169">
            <v>30</v>
          </cell>
          <cell r="EI169">
            <v>2165</v>
          </cell>
          <cell r="EJ169">
            <v>11313</v>
          </cell>
          <cell r="EK169">
            <v>1608</v>
          </cell>
          <cell r="EL169" t="str">
            <v/>
          </cell>
          <cell r="EM169" t="str">
            <v/>
          </cell>
          <cell r="EN169" t="str">
            <v/>
          </cell>
          <cell r="EO169" t="str">
            <v>Total ILL Transactions</v>
          </cell>
          <cell r="EP169" t="str">
            <v/>
          </cell>
          <cell r="EQ169" t="str">
            <v/>
          </cell>
          <cell r="ER169" t="str">
            <v/>
          </cell>
          <cell r="ES169" t="str">
            <v/>
          </cell>
          <cell r="ET169" t="str">
            <v/>
          </cell>
          <cell r="EU169" t="str">
            <v/>
          </cell>
          <cell r="EV169">
            <v>52</v>
          </cell>
          <cell r="EW169">
            <v>358</v>
          </cell>
          <cell r="EX169">
            <v>52</v>
          </cell>
          <cell r="EY169">
            <v>358</v>
          </cell>
          <cell r="EZ169">
            <v>1677</v>
          </cell>
          <cell r="FA169">
            <v>797</v>
          </cell>
          <cell r="FB169">
            <v>2474</v>
          </cell>
          <cell r="FC169" t="str">
            <v>Actual Count</v>
          </cell>
          <cell r="FD169">
            <v>1578</v>
          </cell>
          <cell r="FE169" t="str">
            <v>Actual Count</v>
          </cell>
          <cell r="FF169">
            <v>10306</v>
          </cell>
          <cell r="FG169" t="str">
            <v>Actual Count</v>
          </cell>
          <cell r="FH169">
            <v>1709</v>
          </cell>
          <cell r="FI169" t="str">
            <v/>
          </cell>
          <cell r="FJ169" t="str">
            <v/>
          </cell>
          <cell r="FK169" t="str">
            <v/>
          </cell>
          <cell r="FL169" t="str">
            <v/>
          </cell>
          <cell r="FM169" t="str">
            <v/>
          </cell>
          <cell r="FN169" t="str">
            <v/>
          </cell>
          <cell r="FO169" t="str">
            <v/>
          </cell>
          <cell r="FP169" t="str">
            <v/>
          </cell>
          <cell r="FQ169">
            <v>-1</v>
          </cell>
          <cell r="FR169" t="str">
            <v/>
          </cell>
          <cell r="FS169" t="str">
            <v/>
          </cell>
          <cell r="FT169" t="str">
            <v/>
          </cell>
          <cell r="FU169">
            <v>-3</v>
          </cell>
          <cell r="FV169" t="str">
            <v/>
          </cell>
          <cell r="FW169">
            <v>-1</v>
          </cell>
          <cell r="FX169">
            <v>11310</v>
          </cell>
          <cell r="FY169">
            <v>11313</v>
          </cell>
          <cell r="FZ169">
            <v>25</v>
          </cell>
          <cell r="GA169">
            <v>23</v>
          </cell>
          <cell r="GB169">
            <v>184</v>
          </cell>
          <cell r="GC169">
            <v>232</v>
          </cell>
          <cell r="GD169">
            <v>130</v>
          </cell>
          <cell r="GE169">
            <v>139</v>
          </cell>
          <cell r="GF169">
            <v>2302</v>
          </cell>
          <cell r="GG169">
            <v>2571</v>
          </cell>
          <cell r="GH169">
            <v>9</v>
          </cell>
          <cell r="GI169">
            <v>9</v>
          </cell>
          <cell r="GJ169" t="str">
            <v>Ms.</v>
          </cell>
          <cell r="GK169" t="str">
            <v>Debra</v>
          </cell>
          <cell r="GL169" t="str">
            <v>Downs</v>
          </cell>
          <cell r="GM169" t="str">
            <v>811 S. Main St</v>
          </cell>
          <cell r="GN169" t="str">
            <v>Shawano</v>
          </cell>
          <cell r="GO169" t="str">
            <v>54166</v>
          </cell>
          <cell r="GP169" t="str">
            <v>ddowns@menominee.edu</v>
          </cell>
          <cell r="GQ169" t="str">
            <v/>
          </cell>
          <cell r="GR169" t="str">
            <v>Drew</v>
          </cell>
          <cell r="GS169" t="str">
            <v>Lacefield</v>
          </cell>
          <cell r="GT169" t="str">
            <v>525 Prospect Circle</v>
          </cell>
          <cell r="GU169" t="str">
            <v>Shawano</v>
          </cell>
          <cell r="GV169" t="str">
            <v>54166</v>
          </cell>
          <cell r="GW169" t="str">
            <v>askenette74@gmail.com</v>
          </cell>
          <cell r="GX169" t="str">
            <v/>
          </cell>
          <cell r="GY169" t="str">
            <v>Benjamin</v>
          </cell>
          <cell r="GZ169" t="str">
            <v>Warrington</v>
          </cell>
          <cell r="HA169" t="str">
            <v>PO Box 991</v>
          </cell>
          <cell r="HB169" t="str">
            <v>Keshena</v>
          </cell>
          <cell r="HC169" t="str">
            <v>54135</v>
          </cell>
          <cell r="HD169" t="str">
            <v>bwarrington@co.menominee.wi.us</v>
          </cell>
          <cell r="HE169" t="str">
            <v>Mr.</v>
          </cell>
          <cell r="HF169" t="str">
            <v>NA</v>
          </cell>
          <cell r="HG169" t="str">
            <v>NA</v>
          </cell>
          <cell r="HH169" t="str">
            <v>NA</v>
          </cell>
          <cell r="HI169" t="str">
            <v>NA</v>
          </cell>
          <cell r="HJ169" t="str">
            <v>11111</v>
          </cell>
          <cell r="HK169" t="str">
            <v/>
          </cell>
          <cell r="HL169" t="str">
            <v>Mr.</v>
          </cell>
          <cell r="HM169" t="str">
            <v/>
          </cell>
          <cell r="HN169" t="str">
            <v/>
          </cell>
          <cell r="HO169" t="str">
            <v/>
          </cell>
          <cell r="HP169" t="str">
            <v/>
          </cell>
          <cell r="HQ169" t="str">
            <v/>
          </cell>
          <cell r="HR169" t="str">
            <v/>
          </cell>
          <cell r="HS169" t="str">
            <v>Mr.</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cell r="IV169" t="str">
            <v/>
          </cell>
          <cell r="IW169" t="str">
            <v/>
          </cell>
          <cell r="IX169" t="str">
            <v/>
          </cell>
          <cell r="IY169" t="str">
            <v/>
          </cell>
          <cell r="IZ169" t="str">
            <v/>
          </cell>
          <cell r="JA169" t="str">
            <v/>
          </cell>
          <cell r="JB169" t="str">
            <v/>
          </cell>
          <cell r="JC169" t="str">
            <v/>
          </cell>
          <cell r="JD169" t="str">
            <v/>
          </cell>
          <cell r="JE169" t="str">
            <v/>
          </cell>
          <cell r="JF169" t="str">
            <v/>
          </cell>
          <cell r="JG169" t="str">
            <v/>
          </cell>
          <cell r="JH169" t="str">
            <v/>
          </cell>
          <cell r="JI169" t="str">
            <v/>
          </cell>
          <cell r="JJ169" t="str">
            <v/>
          </cell>
          <cell r="JK169" t="str">
            <v/>
          </cell>
          <cell r="JL169" t="str">
            <v/>
          </cell>
          <cell r="JM169" t="str">
            <v/>
          </cell>
          <cell r="JN169" t="str">
            <v/>
          </cell>
          <cell r="JO169" t="str">
            <v/>
          </cell>
          <cell r="JP169" t="str">
            <v/>
          </cell>
          <cell r="JQ169" t="str">
            <v/>
          </cell>
          <cell r="JR169" t="str">
            <v/>
          </cell>
          <cell r="JS169" t="str">
            <v/>
          </cell>
          <cell r="JT169" t="str">
            <v/>
          </cell>
          <cell r="JU169" t="str">
            <v/>
          </cell>
          <cell r="JV169" t="str">
            <v/>
          </cell>
          <cell r="JW169" t="str">
            <v/>
          </cell>
          <cell r="JX169" t="str">
            <v/>
          </cell>
          <cell r="JY169" t="str">
            <v/>
          </cell>
          <cell r="JZ169" t="str">
            <v/>
          </cell>
          <cell r="KA169" t="str">
            <v/>
          </cell>
          <cell r="KB169" t="str">
            <v/>
          </cell>
          <cell r="KC169" t="str">
            <v/>
          </cell>
          <cell r="KD169" t="str">
            <v/>
          </cell>
          <cell r="KE169" t="str">
            <v/>
          </cell>
          <cell r="KF169" t="str">
            <v/>
          </cell>
          <cell r="KG169" t="str">
            <v/>
          </cell>
          <cell r="KH169" t="str">
            <v/>
          </cell>
          <cell r="KI169" t="str">
            <v/>
          </cell>
          <cell r="KJ169" t="str">
            <v/>
          </cell>
          <cell r="KK169" t="str">
            <v/>
          </cell>
          <cell r="KL169" t="str">
            <v/>
          </cell>
          <cell r="KM169" t="str">
            <v/>
          </cell>
          <cell r="KN169" t="str">
            <v/>
          </cell>
          <cell r="KO169" t="str">
            <v/>
          </cell>
          <cell r="KP169" t="str">
            <v/>
          </cell>
          <cell r="KQ169" t="str">
            <v/>
          </cell>
          <cell r="KR169" t="str">
            <v/>
          </cell>
          <cell r="KS169" t="str">
            <v/>
          </cell>
          <cell r="KT169" t="str">
            <v/>
          </cell>
          <cell r="KU169" t="str">
            <v/>
          </cell>
          <cell r="KV169" t="str">
            <v/>
          </cell>
          <cell r="KW169" t="str">
            <v/>
          </cell>
          <cell r="KX169" t="str">
            <v/>
          </cell>
          <cell r="KY169">
            <v>3</v>
          </cell>
          <cell r="KZ169" t="str">
            <v>Tribe</v>
          </cell>
          <cell r="LA169" t="str">
            <v>Menominee Tribe</v>
          </cell>
          <cell r="LB169">
            <v>131318</v>
          </cell>
          <cell r="LC169" t="str">
            <v/>
          </cell>
          <cell r="LD169" t="str">
            <v/>
          </cell>
          <cell r="LE169" t="str">
            <v/>
          </cell>
          <cell r="LF169" t="str">
            <v/>
          </cell>
          <cell r="LG169" t="str">
            <v/>
          </cell>
          <cell r="LH169" t="str">
            <v/>
          </cell>
          <cell r="LI169" t="str">
            <v/>
          </cell>
          <cell r="LJ169" t="str">
            <v/>
          </cell>
          <cell r="LK169" t="str">
            <v/>
          </cell>
          <cell r="LL169" t="str">
            <v/>
          </cell>
          <cell r="LM169" t="str">
            <v/>
          </cell>
          <cell r="LN169" t="str">
            <v/>
          </cell>
          <cell r="LO169" t="str">
            <v/>
          </cell>
          <cell r="LP169" t="str">
            <v/>
          </cell>
          <cell r="LQ169" t="str">
            <v/>
          </cell>
          <cell r="LR169" t="str">
            <v/>
          </cell>
          <cell r="LS169" t="str">
            <v/>
          </cell>
          <cell r="LT169" t="str">
            <v/>
          </cell>
          <cell r="LU169">
            <v>131318</v>
          </cell>
          <cell r="LV169">
            <v>25742</v>
          </cell>
          <cell r="LW169" t="str">
            <v/>
          </cell>
          <cell r="LX169" t="str">
            <v/>
          </cell>
          <cell r="LY169" t="str">
            <v/>
          </cell>
          <cell r="LZ169" t="str">
            <v/>
          </cell>
          <cell r="MA169" t="str">
            <v/>
          </cell>
          <cell r="MB169" t="str">
            <v/>
          </cell>
          <cell r="MC169" t="str">
            <v/>
          </cell>
          <cell r="MD169" t="str">
            <v/>
          </cell>
          <cell r="ME169" t="str">
            <v/>
          </cell>
          <cell r="MF169" t="str">
            <v/>
          </cell>
          <cell r="MG169" t="str">
            <v/>
          </cell>
          <cell r="MH169" t="str">
            <v/>
          </cell>
          <cell r="MI169" t="str">
            <v/>
          </cell>
          <cell r="MJ169" t="str">
            <v/>
          </cell>
          <cell r="MK169" t="str">
            <v/>
          </cell>
          <cell r="ML169" t="str">
            <v/>
          </cell>
          <cell r="MM169" t="str">
            <v/>
          </cell>
          <cell r="MN169" t="str">
            <v/>
          </cell>
          <cell r="MO169" t="str">
            <v/>
          </cell>
          <cell r="MP169" t="str">
            <v/>
          </cell>
          <cell r="MQ169" t="str">
            <v/>
          </cell>
          <cell r="MR169" t="str">
            <v>Nicolet Collection Development</v>
          </cell>
          <cell r="MS169">
            <v>530</v>
          </cell>
          <cell r="MT169" t="str">
            <v>Youth Services Grant</v>
          </cell>
          <cell r="MU169">
            <v>150</v>
          </cell>
          <cell r="MV169" t="str">
            <v>Nicolet Innovations Grant</v>
          </cell>
          <cell r="MW169">
            <v>1247</v>
          </cell>
          <cell r="MX169" t="str">
            <v/>
          </cell>
          <cell r="MY169" t="str">
            <v/>
          </cell>
          <cell r="MZ169" t="str">
            <v/>
          </cell>
          <cell r="NA169" t="str">
            <v/>
          </cell>
          <cell r="NB169" t="str">
            <v/>
          </cell>
          <cell r="NC169">
            <v>1927</v>
          </cell>
          <cell r="ND169" t="str">
            <v>IMLS Basic Grant</v>
          </cell>
          <cell r="NE169" t="str">
            <v>2073.8</v>
          </cell>
          <cell r="NF169">
            <v>10936</v>
          </cell>
          <cell r="NG169" t="str">
            <v>IMLS Enhancement Grant</v>
          </cell>
          <cell r="NH169" t="str">
            <v>2076.3</v>
          </cell>
          <cell r="NI169">
            <v>65731</v>
          </cell>
          <cell r="NJ169" t="str">
            <v>AILA Talk Story grant</v>
          </cell>
          <cell r="NK169" t="str">
            <v>7779.1</v>
          </cell>
          <cell r="NL169">
            <v>549</v>
          </cell>
          <cell r="NM169" t="str">
            <v/>
          </cell>
          <cell r="NN169" t="str">
            <v/>
          </cell>
          <cell r="NO169" t="str">
            <v/>
          </cell>
          <cell r="NP169">
            <v>77216</v>
          </cell>
          <cell r="NQ169" t="str">
            <v>College of Menominee Nation</v>
          </cell>
          <cell r="NR169">
            <v>151552</v>
          </cell>
          <cell r="NS169" t="str">
            <v/>
          </cell>
          <cell r="NT169" t="str">
            <v/>
          </cell>
          <cell r="NU169" t="str">
            <v/>
          </cell>
          <cell r="NV169" t="str">
            <v/>
          </cell>
          <cell r="NW169" t="str">
            <v/>
          </cell>
          <cell r="NX169" t="str">
            <v/>
          </cell>
          <cell r="NY169">
            <v>151552</v>
          </cell>
          <cell r="NZ169" t="str">
            <v/>
          </cell>
          <cell r="OA169">
            <v>0</v>
          </cell>
          <cell r="OB169">
            <v>387755</v>
          </cell>
        </row>
        <row r="170">
          <cell r="BM170" t="str">
            <v>WI0291</v>
          </cell>
          <cell r="BN170" t="str">
            <v/>
          </cell>
          <cell r="BO170" t="str">
            <v/>
          </cell>
          <cell r="BP170" t="str">
            <v>03</v>
          </cell>
          <cell r="BQ170" t="str">
            <v>WI</v>
          </cell>
          <cell r="BR170" t="str">
            <v/>
          </cell>
          <cell r="BS170" t="str">
            <v/>
          </cell>
          <cell r="BT170" t="str">
            <v>2019</v>
          </cell>
          <cell r="BU170" t="str">
            <v/>
          </cell>
          <cell r="BV170">
            <v>2</v>
          </cell>
          <cell r="BW170" t="str">
            <v/>
          </cell>
          <cell r="BX170" t="str">
            <v/>
          </cell>
          <cell r="BY170" t="str">
            <v/>
          </cell>
          <cell r="BZ170" t="str">
            <v/>
          </cell>
          <cell r="CA170" t="str">
            <v>Nicolet Federated Library System</v>
          </cell>
          <cell r="CB170" t="str">
            <v>Shawano County Library</v>
          </cell>
          <cell r="CC170" t="str">
            <v>Ms</v>
          </cell>
          <cell r="CD170" t="str">
            <v>Kristie</v>
          </cell>
          <cell r="CE170" t="str">
            <v>Hauer</v>
          </cell>
          <cell r="CF170" t="str">
            <v>khauer@shawanolibrary.org</v>
          </cell>
          <cell r="CG170" t="str">
            <v/>
          </cell>
          <cell r="CH170" t="str">
            <v/>
          </cell>
          <cell r="CI170" t="str">
            <v/>
          </cell>
          <cell r="CJ170" t="str">
            <v/>
          </cell>
          <cell r="CK170" t="str">
            <v/>
          </cell>
          <cell r="CL170" t="str">
            <v/>
          </cell>
          <cell r="CM170" t="str">
            <v>128 S. Sawyer St.</v>
          </cell>
          <cell r="CN170" t="str">
            <v>128 S. Sawyer St.</v>
          </cell>
          <cell r="CO170" t="str">
            <v>Shawano</v>
          </cell>
          <cell r="CP170" t="str">
            <v>54166</v>
          </cell>
          <cell r="CQ170" t="str">
            <v>2496</v>
          </cell>
          <cell r="CR170" t="str">
            <v>Shawano</v>
          </cell>
          <cell r="CS170" t="str">
            <v>WI</v>
          </cell>
          <cell r="CT170" t="str">
            <v>(715)526-3829</v>
          </cell>
          <cell r="CU170" t="str">
            <v/>
          </cell>
          <cell r="CV170" t="str">
            <v/>
          </cell>
          <cell r="CW170" t="str">
            <v>(715)526-6772</v>
          </cell>
          <cell r="CX170">
            <v>28399</v>
          </cell>
          <cell r="CY170">
            <v>1</v>
          </cell>
          <cell r="CZ170" t="str">
            <v>CE</v>
          </cell>
          <cell r="DA170">
            <v>188</v>
          </cell>
          <cell r="DB170">
            <v>294</v>
          </cell>
          <cell r="DC170">
            <v>183</v>
          </cell>
          <cell r="DD170">
            <v>364</v>
          </cell>
          <cell r="DE170">
            <v>70</v>
          </cell>
          <cell r="DF170">
            <v>68082</v>
          </cell>
          <cell r="DG170">
            <v>55272</v>
          </cell>
          <cell r="DH170">
            <v>12810</v>
          </cell>
          <cell r="DI170">
            <v>101871</v>
          </cell>
          <cell r="DJ170">
            <v>8044</v>
          </cell>
          <cell r="DK170">
            <v>158512</v>
          </cell>
          <cell r="DL170">
            <v>5700</v>
          </cell>
          <cell r="DM170">
            <v>426</v>
          </cell>
          <cell r="DN170">
            <v>64159</v>
          </cell>
          <cell r="DO170">
            <v>8993</v>
          </cell>
          <cell r="DP170">
            <v>791</v>
          </cell>
          <cell r="DQ170">
            <v>952</v>
          </cell>
          <cell r="DR170">
            <v>1309</v>
          </cell>
          <cell r="DS170" t="str">
            <v/>
          </cell>
          <cell r="DT170" t="str">
            <v>Library of Things items (realia), kits, microfilm, videogames, equipment</v>
          </cell>
          <cell r="DU170" t="str">
            <v/>
          </cell>
          <cell r="DV170" t="str">
            <v/>
          </cell>
          <cell r="DW170" t="str">
            <v/>
          </cell>
          <cell r="DX170" t="str">
            <v/>
          </cell>
          <cell r="DY170">
            <v>428</v>
          </cell>
          <cell r="DZ170">
            <v>5</v>
          </cell>
          <cell r="EA170">
            <v>50</v>
          </cell>
          <cell r="EB170">
            <v>483</v>
          </cell>
          <cell r="EC170">
            <v>227</v>
          </cell>
          <cell r="ED170">
            <v>342206</v>
          </cell>
          <cell r="EE170">
            <v>0.29768909999999998</v>
          </cell>
          <cell r="EF170">
            <v>433</v>
          </cell>
          <cell r="EG170" t="str">
            <v/>
          </cell>
          <cell r="EH170">
            <v>227</v>
          </cell>
          <cell r="EI170">
            <v>9261</v>
          </cell>
          <cell r="EJ170">
            <v>213891</v>
          </cell>
          <cell r="EK170">
            <v>83417</v>
          </cell>
          <cell r="EL170" t="str">
            <v/>
          </cell>
          <cell r="EM170" t="str">
            <v/>
          </cell>
          <cell r="EN170" t="str">
            <v/>
          </cell>
          <cell r="EO170" t="str">
            <v>Total ILL Transactions</v>
          </cell>
          <cell r="EP170" t="str">
            <v/>
          </cell>
          <cell r="EQ170" t="str">
            <v/>
          </cell>
          <cell r="ER170" t="str">
            <v/>
          </cell>
          <cell r="ES170" t="str">
            <v/>
          </cell>
          <cell r="ET170" t="str">
            <v/>
          </cell>
          <cell r="EU170" t="str">
            <v/>
          </cell>
          <cell r="EV170">
            <v>42962</v>
          </cell>
          <cell r="EW170">
            <v>51674</v>
          </cell>
          <cell r="EX170">
            <v>42962</v>
          </cell>
          <cell r="EY170">
            <v>51674</v>
          </cell>
          <cell r="EZ170">
            <v>15203</v>
          </cell>
          <cell r="FA170">
            <v>833</v>
          </cell>
          <cell r="FB170">
            <v>16036</v>
          </cell>
          <cell r="FC170" t="str">
            <v>Survey Week(s)</v>
          </cell>
          <cell r="FD170">
            <v>81144</v>
          </cell>
          <cell r="FE170" t="str">
            <v>Actual Count</v>
          </cell>
          <cell r="FF170">
            <v>141861</v>
          </cell>
          <cell r="FG170" t="str">
            <v>Actual Count</v>
          </cell>
          <cell r="FH170">
            <v>13687</v>
          </cell>
          <cell r="FI170" t="str">
            <v>2</v>
          </cell>
          <cell r="FJ170">
            <v>14895</v>
          </cell>
          <cell r="FK170">
            <v>31435</v>
          </cell>
          <cell r="FL170" t="str">
            <v/>
          </cell>
          <cell r="FM170" t="str">
            <v/>
          </cell>
          <cell r="FN170">
            <v>-1</v>
          </cell>
          <cell r="FO170">
            <v>770</v>
          </cell>
          <cell r="FP170">
            <v>767</v>
          </cell>
          <cell r="FQ170">
            <v>-1</v>
          </cell>
          <cell r="FR170">
            <v>14336</v>
          </cell>
          <cell r="FS170">
            <v>11333</v>
          </cell>
          <cell r="FT170">
            <v>3</v>
          </cell>
          <cell r="FU170">
            <v>25672</v>
          </cell>
          <cell r="FV170">
            <v>783</v>
          </cell>
          <cell r="FW170">
            <v>-1</v>
          </cell>
          <cell r="FX170">
            <v>239563</v>
          </cell>
          <cell r="FY170">
            <v>241099</v>
          </cell>
          <cell r="FZ170">
            <v>594</v>
          </cell>
          <cell r="GA170">
            <v>23</v>
          </cell>
          <cell r="GB170">
            <v>619</v>
          </cell>
          <cell r="GC170">
            <v>1236</v>
          </cell>
          <cell r="GD170">
            <v>5780</v>
          </cell>
          <cell r="GE170">
            <v>114</v>
          </cell>
          <cell r="GF170">
            <v>10817</v>
          </cell>
          <cell r="GG170">
            <v>16711</v>
          </cell>
          <cell r="GH170">
            <v>37</v>
          </cell>
          <cell r="GI170">
            <v>31</v>
          </cell>
          <cell r="GJ170" t="str">
            <v>Mr.</v>
          </cell>
          <cell r="GK170" t="str">
            <v>Milt</v>
          </cell>
          <cell r="GL170" t="str">
            <v>Marquardt</v>
          </cell>
          <cell r="GM170" t="str">
            <v>1043 S Main St</v>
          </cell>
          <cell r="GN170" t="str">
            <v>Shawano</v>
          </cell>
          <cell r="GO170" t="str">
            <v>54166</v>
          </cell>
          <cell r="GP170" t="str">
            <v>district3@co.shawano.wi.us</v>
          </cell>
          <cell r="GQ170" t="str">
            <v>Ms.</v>
          </cell>
          <cell r="GR170" t="str">
            <v>Gina</v>
          </cell>
          <cell r="GS170" t="str">
            <v>Shatters</v>
          </cell>
          <cell r="GT170" t="str">
            <v>405 N Cecil St</v>
          </cell>
          <cell r="GU170" t="str">
            <v>Bonduel</v>
          </cell>
          <cell r="GV170" t="str">
            <v>54107</v>
          </cell>
          <cell r="GW170" t="str">
            <v>gina.shatters@yahoo.com</v>
          </cell>
          <cell r="GX170" t="str">
            <v>Ms.</v>
          </cell>
          <cell r="GY170" t="str">
            <v>Trisha</v>
          </cell>
          <cell r="GZ170" t="str">
            <v>Hoffman</v>
          </cell>
          <cell r="HA170" t="str">
            <v>214 Pine St</v>
          </cell>
          <cell r="HB170" t="str">
            <v>Tigerton</v>
          </cell>
          <cell r="HC170" t="str">
            <v>54486</v>
          </cell>
          <cell r="HD170" t="str">
            <v>tigerton@frontiernet.net</v>
          </cell>
          <cell r="HE170" t="str">
            <v>Ms.</v>
          </cell>
          <cell r="HF170" t="str">
            <v>Sharon</v>
          </cell>
          <cell r="HG170" t="str">
            <v>Beversdorf</v>
          </cell>
          <cell r="HH170" t="str">
            <v>801 S Grandview</v>
          </cell>
          <cell r="HI170" t="str">
            <v>Wittenberg</v>
          </cell>
          <cell r="HJ170" t="str">
            <v>54499</v>
          </cell>
          <cell r="HK170" t="str">
            <v>sharon.beversdorf@yahoo.com</v>
          </cell>
          <cell r="HL170" t="str">
            <v>Ms.</v>
          </cell>
          <cell r="HM170" t="str">
            <v>Julayne</v>
          </cell>
          <cell r="HN170" t="str">
            <v>Stadler</v>
          </cell>
          <cell r="HO170" t="str">
            <v>N10520 Cherry Rd</v>
          </cell>
          <cell r="HP170" t="str">
            <v>Birnamwood</v>
          </cell>
          <cell r="HQ170" t="str">
            <v>54414</v>
          </cell>
          <cell r="HR170" t="str">
            <v>jstadler@wittbirn.k12.wi.us</v>
          </cell>
          <cell r="HS170" t="str">
            <v>Ms.</v>
          </cell>
          <cell r="HT170" t="str">
            <v>Krisy</v>
          </cell>
          <cell r="HU170" t="str">
            <v>Bogacz</v>
          </cell>
          <cell r="HV170" t="str">
            <v>220 County Rd B</v>
          </cell>
          <cell r="HW170" t="str">
            <v>Shawano</v>
          </cell>
          <cell r="HX170" t="str">
            <v>54166</v>
          </cell>
          <cell r="HY170" t="str">
            <v>bogaczk@shawanoschools.com</v>
          </cell>
          <cell r="HZ170" t="str">
            <v>Ms.</v>
          </cell>
          <cell r="IA170" t="str">
            <v>Marsha</v>
          </cell>
          <cell r="IB170" t="str">
            <v>Hoeffs</v>
          </cell>
          <cell r="IC170" t="str">
            <v>19 Briarwood Ln</v>
          </cell>
          <cell r="ID170" t="str">
            <v>Shawano</v>
          </cell>
          <cell r="IE170" t="str">
            <v>54166</v>
          </cell>
          <cell r="IF170" t="str">
            <v>mjhoeffs@shawanonet.net</v>
          </cell>
          <cell r="IG170" t="str">
            <v>Mr.</v>
          </cell>
          <cell r="IH170" t="str">
            <v>Jeff</v>
          </cell>
          <cell r="II170" t="str">
            <v>Steig</v>
          </cell>
          <cell r="IJ170" t="str">
            <v>PO Box 133, 613 Quartz St</v>
          </cell>
          <cell r="IK170" t="str">
            <v>Mattoon</v>
          </cell>
          <cell r="IL170" t="str">
            <v>54450</v>
          </cell>
          <cell r="IM170" t="str">
            <v>sammiofusa@gmail.com</v>
          </cell>
          <cell r="IN170" t="str">
            <v>Mr.</v>
          </cell>
          <cell r="IO170" t="str">
            <v>Mike</v>
          </cell>
          <cell r="IP170" t="str">
            <v>McClelland</v>
          </cell>
          <cell r="IQ170" t="str">
            <v>1037 W Union St</v>
          </cell>
          <cell r="IR170" t="str">
            <v>Shawano</v>
          </cell>
          <cell r="IS170" t="str">
            <v>54166</v>
          </cell>
          <cell r="IT170" t="str">
            <v>district4@co.shawano.wi.us</v>
          </cell>
          <cell r="IU170" t="str">
            <v/>
          </cell>
          <cell r="IV170" t="str">
            <v/>
          </cell>
          <cell r="IW170" t="str">
            <v/>
          </cell>
          <cell r="IX170" t="str">
            <v/>
          </cell>
          <cell r="IY170" t="str">
            <v/>
          </cell>
          <cell r="IZ170" t="str">
            <v/>
          </cell>
          <cell r="JA170" t="str">
            <v/>
          </cell>
          <cell r="JB170" t="str">
            <v/>
          </cell>
          <cell r="JC170" t="str">
            <v/>
          </cell>
          <cell r="JD170" t="str">
            <v/>
          </cell>
          <cell r="JE170" t="str">
            <v/>
          </cell>
          <cell r="JF170" t="str">
            <v/>
          </cell>
          <cell r="JG170" t="str">
            <v/>
          </cell>
          <cell r="JH170" t="str">
            <v/>
          </cell>
          <cell r="JI170" t="str">
            <v/>
          </cell>
          <cell r="JJ170" t="str">
            <v/>
          </cell>
          <cell r="JK170" t="str">
            <v/>
          </cell>
          <cell r="JL170" t="str">
            <v/>
          </cell>
          <cell r="JM170" t="str">
            <v/>
          </cell>
          <cell r="JN170" t="str">
            <v/>
          </cell>
          <cell r="JO170" t="str">
            <v/>
          </cell>
          <cell r="JP170" t="str">
            <v/>
          </cell>
          <cell r="JQ170" t="str">
            <v/>
          </cell>
          <cell r="JR170" t="str">
            <v/>
          </cell>
          <cell r="JS170" t="str">
            <v/>
          </cell>
          <cell r="JT170" t="str">
            <v/>
          </cell>
          <cell r="JU170" t="str">
            <v/>
          </cell>
          <cell r="JV170" t="str">
            <v/>
          </cell>
          <cell r="JW170" t="str">
            <v/>
          </cell>
          <cell r="JX170" t="str">
            <v/>
          </cell>
          <cell r="JY170" t="str">
            <v/>
          </cell>
          <cell r="JZ170" t="str">
            <v/>
          </cell>
          <cell r="KA170" t="str">
            <v/>
          </cell>
          <cell r="KB170" t="str">
            <v/>
          </cell>
          <cell r="KC170" t="str">
            <v/>
          </cell>
          <cell r="KD170" t="str">
            <v/>
          </cell>
          <cell r="KE170" t="str">
            <v/>
          </cell>
          <cell r="KF170" t="str">
            <v/>
          </cell>
          <cell r="KG170" t="str">
            <v/>
          </cell>
          <cell r="KH170" t="str">
            <v/>
          </cell>
          <cell r="KI170" t="str">
            <v/>
          </cell>
          <cell r="KJ170" t="str">
            <v/>
          </cell>
          <cell r="KK170" t="str">
            <v/>
          </cell>
          <cell r="KL170" t="str">
            <v/>
          </cell>
          <cell r="KM170" t="str">
            <v/>
          </cell>
          <cell r="KN170" t="str">
            <v/>
          </cell>
          <cell r="KO170" t="str">
            <v/>
          </cell>
          <cell r="KP170" t="str">
            <v/>
          </cell>
          <cell r="KQ170" t="str">
            <v/>
          </cell>
          <cell r="KR170" t="str">
            <v/>
          </cell>
          <cell r="KS170" t="str">
            <v/>
          </cell>
          <cell r="KT170" t="str">
            <v/>
          </cell>
          <cell r="KU170" t="str">
            <v/>
          </cell>
          <cell r="KV170" t="str">
            <v/>
          </cell>
          <cell r="KW170" t="str">
            <v/>
          </cell>
          <cell r="KX170" t="str">
            <v/>
          </cell>
          <cell r="KY170">
            <v>9</v>
          </cell>
          <cell r="KZ170" t="str">
            <v>City</v>
          </cell>
          <cell r="LA170" t="str">
            <v>Shawano</v>
          </cell>
          <cell r="LB170">
            <v>0</v>
          </cell>
          <cell r="LC170" t="str">
            <v>Village</v>
          </cell>
          <cell r="LD170" t="str">
            <v>Birnamwood</v>
          </cell>
          <cell r="LE170">
            <v>0</v>
          </cell>
          <cell r="LF170" t="str">
            <v>Village</v>
          </cell>
          <cell r="LG170" t="str">
            <v>Bonduel</v>
          </cell>
          <cell r="LH170">
            <v>0</v>
          </cell>
          <cell r="LI170" t="str">
            <v>Village</v>
          </cell>
          <cell r="LJ170" t="str">
            <v>Mattoon</v>
          </cell>
          <cell r="LK170">
            <v>0</v>
          </cell>
          <cell r="LL170" t="str">
            <v>Village</v>
          </cell>
          <cell r="LM170" t="str">
            <v>Hutchins</v>
          </cell>
          <cell r="LN170">
            <v>0</v>
          </cell>
          <cell r="LO170" t="str">
            <v>Village</v>
          </cell>
          <cell r="LP170" t="str">
            <v>Tigerton</v>
          </cell>
          <cell r="LQ170">
            <v>0</v>
          </cell>
          <cell r="LR170" t="str">
            <v>Village</v>
          </cell>
          <cell r="LS170" t="str">
            <v>Wittenberg</v>
          </cell>
          <cell r="LT170">
            <v>0</v>
          </cell>
          <cell r="LU170">
            <v>0</v>
          </cell>
          <cell r="LV170">
            <v>861099</v>
          </cell>
          <cell r="LW170" t="str">
            <v/>
          </cell>
          <cell r="LX170" t="str">
            <v/>
          </cell>
          <cell r="LY170" t="str">
            <v/>
          </cell>
          <cell r="LZ170" t="str">
            <v/>
          </cell>
          <cell r="MA170" t="str">
            <v/>
          </cell>
          <cell r="MB170" t="str">
            <v/>
          </cell>
          <cell r="MC170" t="str">
            <v/>
          </cell>
          <cell r="MD170" t="str">
            <v/>
          </cell>
          <cell r="ME170" t="str">
            <v/>
          </cell>
          <cell r="MF170" t="str">
            <v/>
          </cell>
          <cell r="MG170" t="str">
            <v/>
          </cell>
          <cell r="MH170" t="str">
            <v/>
          </cell>
          <cell r="MI170" t="str">
            <v/>
          </cell>
          <cell r="MJ170" t="str">
            <v/>
          </cell>
          <cell r="MK170" t="str">
            <v/>
          </cell>
          <cell r="ML170" t="str">
            <v/>
          </cell>
          <cell r="MM170" t="str">
            <v/>
          </cell>
          <cell r="MN170" t="str">
            <v/>
          </cell>
          <cell r="MO170" t="str">
            <v/>
          </cell>
          <cell r="MP170" t="str">
            <v/>
          </cell>
          <cell r="MQ170" t="str">
            <v/>
          </cell>
          <cell r="MR170" t="str">
            <v>Collection development grant</v>
          </cell>
          <cell r="MS170">
            <v>4326</v>
          </cell>
          <cell r="MT170" t="str">
            <v>Youth services grant</v>
          </cell>
          <cell r="MU170">
            <v>1700</v>
          </cell>
          <cell r="MV170" t="str">
            <v>Improvement and Innovation grant</v>
          </cell>
          <cell r="MW170">
            <v>5820</v>
          </cell>
          <cell r="MX170" t="str">
            <v/>
          </cell>
          <cell r="MY170" t="str">
            <v/>
          </cell>
          <cell r="MZ170">
            <v>0</v>
          </cell>
          <cell r="NA170" t="str">
            <v/>
          </cell>
          <cell r="NB170">
            <v>0</v>
          </cell>
          <cell r="NC170">
            <v>11846</v>
          </cell>
          <cell r="ND170" t="str">
            <v/>
          </cell>
          <cell r="NE170" t="str">
            <v/>
          </cell>
          <cell r="NF170">
            <v>0</v>
          </cell>
          <cell r="NG170" t="str">
            <v/>
          </cell>
          <cell r="NH170" t="str">
            <v/>
          </cell>
          <cell r="NI170" t="str">
            <v/>
          </cell>
          <cell r="NJ170" t="str">
            <v/>
          </cell>
          <cell r="NK170" t="str">
            <v/>
          </cell>
          <cell r="NL170" t="str">
            <v/>
          </cell>
          <cell r="NM170" t="str">
            <v/>
          </cell>
          <cell r="NN170" t="str">
            <v/>
          </cell>
          <cell r="NO170" t="str">
            <v/>
          </cell>
          <cell r="NP170">
            <v>0</v>
          </cell>
          <cell r="NQ170" t="str">
            <v/>
          </cell>
          <cell r="NR170">
            <v>0</v>
          </cell>
          <cell r="NS170" t="str">
            <v/>
          </cell>
          <cell r="NT170" t="str">
            <v/>
          </cell>
          <cell r="NU170" t="str">
            <v/>
          </cell>
          <cell r="NV170" t="str">
            <v/>
          </cell>
          <cell r="NW170" t="str">
            <v/>
          </cell>
          <cell r="NX170" t="str">
            <v/>
          </cell>
          <cell r="NY170">
            <v>0</v>
          </cell>
          <cell r="NZ170">
            <v>0</v>
          </cell>
          <cell r="OA170">
            <v>37444</v>
          </cell>
          <cell r="OB170">
            <v>910389</v>
          </cell>
        </row>
        <row r="171">
          <cell r="BM171" t="str">
            <v>WI0407</v>
          </cell>
          <cell r="BN171" t="str">
            <v/>
          </cell>
          <cell r="BO171" t="str">
            <v/>
          </cell>
          <cell r="BP171" t="str">
            <v>03</v>
          </cell>
          <cell r="BQ171" t="str">
            <v>WI</v>
          </cell>
          <cell r="BR171" t="str">
            <v/>
          </cell>
          <cell r="BS171" t="str">
            <v/>
          </cell>
          <cell r="BT171" t="str">
            <v>2019</v>
          </cell>
          <cell r="BU171" t="str">
            <v/>
          </cell>
          <cell r="BV171">
            <v>2</v>
          </cell>
          <cell r="BW171" t="str">
            <v/>
          </cell>
          <cell r="BX171" t="str">
            <v/>
          </cell>
          <cell r="BY171" t="str">
            <v/>
          </cell>
          <cell r="BZ171" t="str">
            <v/>
          </cell>
          <cell r="CA171" t="str">
            <v>Nicolet Federated Library System</v>
          </cell>
          <cell r="CB171" t="str">
            <v>Suring Area Public Library</v>
          </cell>
          <cell r="CC171" t="str">
            <v>Ms</v>
          </cell>
          <cell r="CD171" t="str">
            <v>Jill</v>
          </cell>
          <cell r="CE171" t="str">
            <v>Trochta</v>
          </cell>
          <cell r="CF171" t="str">
            <v>jtrochta@suringpubliclibrary.org</v>
          </cell>
          <cell r="CG171" t="str">
            <v/>
          </cell>
          <cell r="CH171" t="str">
            <v/>
          </cell>
          <cell r="CI171" t="str">
            <v/>
          </cell>
          <cell r="CJ171" t="str">
            <v/>
          </cell>
          <cell r="CK171" t="str">
            <v/>
          </cell>
          <cell r="CL171" t="str">
            <v/>
          </cell>
          <cell r="CM171" t="str">
            <v>604 E. Main St.</v>
          </cell>
          <cell r="CN171" t="str">
            <v>PO Box 74</v>
          </cell>
          <cell r="CO171" t="str">
            <v>Suring</v>
          </cell>
          <cell r="CP171" t="str">
            <v>54174</v>
          </cell>
          <cell r="CQ171" t="str">
            <v>0074</v>
          </cell>
          <cell r="CR171" t="str">
            <v>Oconto</v>
          </cell>
          <cell r="CS171" t="str">
            <v>WI</v>
          </cell>
          <cell r="CT171" t="str">
            <v>(920)842-4451</v>
          </cell>
          <cell r="CU171" t="str">
            <v/>
          </cell>
          <cell r="CV171" t="str">
            <v/>
          </cell>
          <cell r="CW171" t="str">
            <v/>
          </cell>
          <cell r="CX171">
            <v>2870</v>
          </cell>
          <cell r="CY171">
            <v>0</v>
          </cell>
          <cell r="CZ171" t="str">
            <v>CE</v>
          </cell>
          <cell r="DA171">
            <v>32</v>
          </cell>
          <cell r="DB171">
            <v>52</v>
          </cell>
          <cell r="DC171">
            <v>0</v>
          </cell>
          <cell r="DD171">
            <v>52</v>
          </cell>
          <cell r="DE171">
            <v>0</v>
          </cell>
          <cell r="DF171">
            <v>1664</v>
          </cell>
          <cell r="DG171">
            <v>1664</v>
          </cell>
          <cell r="DH171">
            <v>0</v>
          </cell>
          <cell r="DI171">
            <v>12700</v>
          </cell>
          <cell r="DJ171">
            <v>718</v>
          </cell>
          <cell r="DK171">
            <v>158512</v>
          </cell>
          <cell r="DL171">
            <v>599</v>
          </cell>
          <cell r="DM171">
            <v>38</v>
          </cell>
          <cell r="DN171">
            <v>64159</v>
          </cell>
          <cell r="DO171">
            <v>2058</v>
          </cell>
          <cell r="DP171">
            <v>261</v>
          </cell>
          <cell r="DQ171">
            <v>952</v>
          </cell>
          <cell r="DR171">
            <v>6</v>
          </cell>
          <cell r="DS171" t="str">
            <v/>
          </cell>
          <cell r="DT171" t="str">
            <v>6 Software; 25 Puzzle/Games; 1 Equipment</v>
          </cell>
          <cell r="DU171" t="str">
            <v/>
          </cell>
          <cell r="DV171" t="str">
            <v/>
          </cell>
          <cell r="DW171" t="str">
            <v/>
          </cell>
          <cell r="DX171" t="str">
            <v/>
          </cell>
          <cell r="DY171">
            <v>0</v>
          </cell>
          <cell r="DZ171">
            <v>4</v>
          </cell>
          <cell r="EA171">
            <v>50</v>
          </cell>
          <cell r="EB171">
            <v>54</v>
          </cell>
          <cell r="EC171">
            <v>17</v>
          </cell>
          <cell r="ED171">
            <v>239057</v>
          </cell>
          <cell r="EE171">
            <v>5.3125400000000003E-2</v>
          </cell>
          <cell r="EF171">
            <v>4</v>
          </cell>
          <cell r="EG171" t="str">
            <v/>
          </cell>
          <cell r="EH171">
            <v>17</v>
          </cell>
          <cell r="EI171">
            <v>1017</v>
          </cell>
          <cell r="EJ171">
            <v>19498</v>
          </cell>
          <cell r="EK171">
            <v>3315</v>
          </cell>
          <cell r="EL171" t="str">
            <v/>
          </cell>
          <cell r="EM171" t="str">
            <v/>
          </cell>
          <cell r="EN171" t="str">
            <v/>
          </cell>
          <cell r="EO171" t="str">
            <v>Total ILL Transactions</v>
          </cell>
          <cell r="EP171" t="str">
            <v/>
          </cell>
          <cell r="EQ171" t="str">
            <v/>
          </cell>
          <cell r="ER171" t="str">
            <v/>
          </cell>
          <cell r="ES171" t="str">
            <v/>
          </cell>
          <cell r="ET171" t="str">
            <v/>
          </cell>
          <cell r="EU171" t="str">
            <v/>
          </cell>
          <cell r="EV171">
            <v>7759</v>
          </cell>
          <cell r="EW171">
            <v>8601</v>
          </cell>
          <cell r="EX171">
            <v>7759</v>
          </cell>
          <cell r="EY171">
            <v>8601</v>
          </cell>
          <cell r="EZ171">
            <v>1112</v>
          </cell>
          <cell r="FA171">
            <v>0</v>
          </cell>
          <cell r="FB171">
            <v>1112</v>
          </cell>
          <cell r="FC171" t="str">
            <v>Did Not Collect</v>
          </cell>
          <cell r="FD171" t="str">
            <v/>
          </cell>
          <cell r="FE171" t="str">
            <v>Did Not Collect</v>
          </cell>
          <cell r="FF171" t="str">
            <v/>
          </cell>
          <cell r="FG171" t="str">
            <v>Actual Count</v>
          </cell>
          <cell r="FH171">
            <v>716</v>
          </cell>
          <cell r="FI171" t="str">
            <v>0</v>
          </cell>
          <cell r="FJ171" t="str">
            <v/>
          </cell>
          <cell r="FK171" t="str">
            <v/>
          </cell>
          <cell r="FL171" t="str">
            <v/>
          </cell>
          <cell r="FM171" t="str">
            <v/>
          </cell>
          <cell r="FN171" t="str">
            <v/>
          </cell>
          <cell r="FO171">
            <v>11</v>
          </cell>
          <cell r="FP171">
            <v>9</v>
          </cell>
          <cell r="FQ171">
            <v>-1</v>
          </cell>
          <cell r="FR171">
            <v>398</v>
          </cell>
          <cell r="FS171">
            <v>390</v>
          </cell>
          <cell r="FT171">
            <v>0</v>
          </cell>
          <cell r="FU171">
            <v>788</v>
          </cell>
          <cell r="FV171">
            <v>33</v>
          </cell>
          <cell r="FW171">
            <v>-1</v>
          </cell>
          <cell r="FX171">
            <v>20286</v>
          </cell>
          <cell r="FY171">
            <v>20306</v>
          </cell>
          <cell r="FZ171">
            <v>84</v>
          </cell>
          <cell r="GA171">
            <v>31</v>
          </cell>
          <cell r="GB171">
            <v>73</v>
          </cell>
          <cell r="GC171">
            <v>188</v>
          </cell>
          <cell r="GD171">
            <v>852</v>
          </cell>
          <cell r="GE171">
            <v>170</v>
          </cell>
          <cell r="GF171">
            <v>1066</v>
          </cell>
          <cell r="GG171">
            <v>2088</v>
          </cell>
          <cell r="GH171">
            <v>6</v>
          </cell>
          <cell r="GI171">
            <v>5</v>
          </cell>
          <cell r="GJ171" t="str">
            <v>Mrs.</v>
          </cell>
          <cell r="GK171" t="str">
            <v>Bette</v>
          </cell>
          <cell r="GL171" t="str">
            <v>Elbe</v>
          </cell>
          <cell r="GM171" t="str">
            <v>10422 Central Road</v>
          </cell>
          <cell r="GN171" t="str">
            <v>Suring</v>
          </cell>
          <cell r="GO171" t="str">
            <v>54174</v>
          </cell>
          <cell r="GP171" t="str">
            <v>elbebette@yahoo.com</v>
          </cell>
          <cell r="GQ171" t="str">
            <v>Mr.</v>
          </cell>
          <cell r="GR171" t="str">
            <v>Ruben</v>
          </cell>
          <cell r="GS171" t="str">
            <v>Rakow</v>
          </cell>
          <cell r="GT171" t="str">
            <v>9110 Willow Road</v>
          </cell>
          <cell r="GU171" t="str">
            <v>Suring</v>
          </cell>
          <cell r="GV171" t="str">
            <v>54174</v>
          </cell>
          <cell r="GW171" t="str">
            <v>crakow@granitewave.com</v>
          </cell>
          <cell r="GX171" t="str">
            <v>Ms.</v>
          </cell>
          <cell r="GY171" t="str">
            <v>Candie</v>
          </cell>
          <cell r="GZ171" t="str">
            <v>Lehto</v>
          </cell>
          <cell r="HA171" t="str">
            <v>10248 County Road M</v>
          </cell>
          <cell r="HB171" t="str">
            <v>Suring</v>
          </cell>
          <cell r="HC171" t="str">
            <v>54124</v>
          </cell>
          <cell r="HD171" t="str">
            <v>canlehto@gmail.com</v>
          </cell>
          <cell r="HE171" t="str">
            <v>Mr.</v>
          </cell>
          <cell r="HF171" t="str">
            <v>Lowell</v>
          </cell>
          <cell r="HG171" t="str">
            <v>Suring</v>
          </cell>
          <cell r="HH171" t="str">
            <v>10685 County Road A</v>
          </cell>
          <cell r="HI171" t="str">
            <v>Suring</v>
          </cell>
          <cell r="HJ171" t="str">
            <v>54174</v>
          </cell>
          <cell r="HK171" t="str">
            <v>lowell@suring.net</v>
          </cell>
          <cell r="HL171" t="str">
            <v>Ms.</v>
          </cell>
          <cell r="HM171" t="str">
            <v>Helen</v>
          </cell>
          <cell r="HN171" t="str">
            <v>Miller</v>
          </cell>
          <cell r="HO171" t="str">
            <v>203 South Kruger Street</v>
          </cell>
          <cell r="HP171" t="str">
            <v>Suring</v>
          </cell>
          <cell r="HQ171" t="str">
            <v>54174</v>
          </cell>
          <cell r="HR171" t="str">
            <v>harvmiller40@gmail.com</v>
          </cell>
          <cell r="HS171" t="str">
            <v>Mr.</v>
          </cell>
          <cell r="HT171" t="str">
            <v>Joseph</v>
          </cell>
          <cell r="HU171" t="str">
            <v>Wicker</v>
          </cell>
          <cell r="HV171" t="str">
            <v>419 Manor Drive</v>
          </cell>
          <cell r="HW171" t="str">
            <v>Suring</v>
          </cell>
          <cell r="HX171" t="str">
            <v>54174</v>
          </cell>
          <cell r="HY171" t="str">
            <v>Colleen.Wicker@gmail.com</v>
          </cell>
          <cell r="HZ171" t="str">
            <v>Ms.</v>
          </cell>
          <cell r="IA171" t="str">
            <v>Kelly</v>
          </cell>
          <cell r="IB171" t="str">
            <v>Casper</v>
          </cell>
          <cell r="IC171" t="str">
            <v>10710 East Rost Lake Road</v>
          </cell>
          <cell r="ID171" t="str">
            <v>Coleman</v>
          </cell>
          <cell r="IE171" t="str">
            <v>54112</v>
          </cell>
          <cell r="IF171" t="str">
            <v>caspke@suringk12.org</v>
          </cell>
          <cell r="IG171" t="str">
            <v>Ms.</v>
          </cell>
          <cell r="IH171" t="str">
            <v>Kate</v>
          </cell>
          <cell r="II171" t="str">
            <v>Mikle</v>
          </cell>
          <cell r="IJ171" t="str">
            <v>13298 Bloom Road</v>
          </cell>
          <cell r="IK171" t="str">
            <v>Gillett</v>
          </cell>
          <cell r="IL171" t="str">
            <v>54124</v>
          </cell>
          <cell r="IM171" t="str">
            <v>katemikle@hotmail.com</v>
          </cell>
          <cell r="IN171" t="str">
            <v>Ms.</v>
          </cell>
          <cell r="IO171" t="str">
            <v>Barb</v>
          </cell>
          <cell r="IP171" t="str">
            <v>Truttman</v>
          </cell>
          <cell r="IQ171" t="str">
            <v>9860 Aigner Road</v>
          </cell>
          <cell r="IR171" t="str">
            <v>Suring</v>
          </cell>
          <cell r="IS171" t="str">
            <v>54174</v>
          </cell>
          <cell r="IT171" t="str">
            <v>barbtruttman@gmail.com</v>
          </cell>
          <cell r="IU171" t="str">
            <v>Ms.</v>
          </cell>
          <cell r="IV171" t="str">
            <v>Mary</v>
          </cell>
          <cell r="IW171" t="str">
            <v>Ascher</v>
          </cell>
          <cell r="IX171" t="str">
            <v>11901 Arrick Lane</v>
          </cell>
          <cell r="IY171" t="str">
            <v>Suring</v>
          </cell>
          <cell r="IZ171" t="str">
            <v>54174</v>
          </cell>
          <cell r="JA171" t="str">
            <v>aschermary@yahoo.com</v>
          </cell>
          <cell r="JB171" t="str">
            <v>Ms.</v>
          </cell>
          <cell r="JC171" t="str">
            <v>Vacant</v>
          </cell>
          <cell r="JD171" t="str">
            <v>Vacant</v>
          </cell>
          <cell r="JE171" t="str">
            <v>Vacant</v>
          </cell>
          <cell r="JF171" t="str">
            <v>Vacant</v>
          </cell>
          <cell r="JG171" t="str">
            <v>Vacant</v>
          </cell>
          <cell r="JH171" t="str">
            <v>Vacant</v>
          </cell>
          <cell r="JI171" t="str">
            <v/>
          </cell>
          <cell r="JJ171" t="str">
            <v/>
          </cell>
          <cell r="JK171" t="str">
            <v/>
          </cell>
          <cell r="JL171" t="str">
            <v/>
          </cell>
          <cell r="JM171" t="str">
            <v/>
          </cell>
          <cell r="JN171" t="str">
            <v/>
          </cell>
          <cell r="JO171" t="str">
            <v/>
          </cell>
          <cell r="JP171" t="str">
            <v/>
          </cell>
          <cell r="JQ171" t="str">
            <v/>
          </cell>
          <cell r="JR171" t="str">
            <v/>
          </cell>
          <cell r="JS171" t="str">
            <v/>
          </cell>
          <cell r="JT171" t="str">
            <v/>
          </cell>
          <cell r="JU171" t="str">
            <v/>
          </cell>
          <cell r="JV171" t="str">
            <v/>
          </cell>
          <cell r="JW171" t="str">
            <v/>
          </cell>
          <cell r="JX171" t="str">
            <v/>
          </cell>
          <cell r="JY171" t="str">
            <v/>
          </cell>
          <cell r="JZ171" t="str">
            <v/>
          </cell>
          <cell r="KA171" t="str">
            <v/>
          </cell>
          <cell r="KB171" t="str">
            <v/>
          </cell>
          <cell r="KC171" t="str">
            <v/>
          </cell>
          <cell r="KD171" t="str">
            <v/>
          </cell>
          <cell r="KE171" t="str">
            <v/>
          </cell>
          <cell r="KF171" t="str">
            <v/>
          </cell>
          <cell r="KG171" t="str">
            <v/>
          </cell>
          <cell r="KH171" t="str">
            <v/>
          </cell>
          <cell r="KI171" t="str">
            <v/>
          </cell>
          <cell r="KJ171" t="str">
            <v/>
          </cell>
          <cell r="KK171" t="str">
            <v/>
          </cell>
          <cell r="KL171" t="str">
            <v/>
          </cell>
          <cell r="KM171" t="str">
            <v/>
          </cell>
          <cell r="KN171" t="str">
            <v/>
          </cell>
          <cell r="KO171" t="str">
            <v/>
          </cell>
          <cell r="KP171" t="str">
            <v/>
          </cell>
          <cell r="KQ171" t="str">
            <v/>
          </cell>
          <cell r="KR171" t="str">
            <v/>
          </cell>
          <cell r="KS171" t="str">
            <v/>
          </cell>
          <cell r="KT171" t="str">
            <v/>
          </cell>
          <cell r="KU171" t="str">
            <v/>
          </cell>
          <cell r="KV171" t="str">
            <v/>
          </cell>
          <cell r="KW171" t="str">
            <v/>
          </cell>
          <cell r="KX171" t="str">
            <v/>
          </cell>
          <cell r="KY171">
            <v>11</v>
          </cell>
          <cell r="KZ171" t="str">
            <v>Village</v>
          </cell>
          <cell r="LA171" t="str">
            <v>Suring</v>
          </cell>
          <cell r="LB171">
            <v>11555</v>
          </cell>
          <cell r="LC171" t="str">
            <v>Town</v>
          </cell>
          <cell r="LD171" t="str">
            <v>Bagley</v>
          </cell>
          <cell r="LE171">
            <v>6380</v>
          </cell>
          <cell r="LF171" t="str">
            <v>Town</v>
          </cell>
          <cell r="LG171" t="str">
            <v>Breed</v>
          </cell>
          <cell r="LH171">
            <v>12081</v>
          </cell>
          <cell r="LI171" t="str">
            <v>Town</v>
          </cell>
          <cell r="LJ171" t="str">
            <v>How</v>
          </cell>
          <cell r="LK171">
            <v>10506</v>
          </cell>
          <cell r="LL171" t="str">
            <v>Town</v>
          </cell>
          <cell r="LM171" t="str">
            <v>Maple Valley</v>
          </cell>
          <cell r="LN171">
            <v>11211</v>
          </cell>
          <cell r="LO171" t="str">
            <v/>
          </cell>
          <cell r="LP171" t="str">
            <v/>
          </cell>
          <cell r="LQ171" t="str">
            <v/>
          </cell>
          <cell r="LR171" t="str">
            <v/>
          </cell>
          <cell r="LS171" t="str">
            <v/>
          </cell>
          <cell r="LT171" t="str">
            <v/>
          </cell>
          <cell r="LU171">
            <v>51733</v>
          </cell>
          <cell r="LV171">
            <v>42995</v>
          </cell>
          <cell r="LW171" t="str">
            <v/>
          </cell>
          <cell r="LX171" t="str">
            <v/>
          </cell>
          <cell r="LY171" t="str">
            <v/>
          </cell>
          <cell r="LZ171" t="str">
            <v/>
          </cell>
          <cell r="MA171" t="str">
            <v/>
          </cell>
          <cell r="MB171" t="str">
            <v/>
          </cell>
          <cell r="MC171" t="str">
            <v/>
          </cell>
          <cell r="MD171" t="str">
            <v/>
          </cell>
          <cell r="ME171" t="str">
            <v/>
          </cell>
          <cell r="MF171" t="str">
            <v/>
          </cell>
          <cell r="MG171" t="str">
            <v/>
          </cell>
          <cell r="MH171" t="str">
            <v/>
          </cell>
          <cell r="MI171" t="str">
            <v/>
          </cell>
          <cell r="MJ171" t="str">
            <v/>
          </cell>
          <cell r="MK171" t="str">
            <v/>
          </cell>
          <cell r="ML171" t="str">
            <v/>
          </cell>
          <cell r="MM171" t="str">
            <v/>
          </cell>
          <cell r="MN171" t="str">
            <v/>
          </cell>
          <cell r="MO171" t="str">
            <v/>
          </cell>
          <cell r="MP171" t="str">
            <v/>
          </cell>
          <cell r="MQ171" t="str">
            <v/>
          </cell>
          <cell r="MR171" t="str">
            <v>Library Services Grant</v>
          </cell>
          <cell r="MS171">
            <v>488</v>
          </cell>
          <cell r="MT171" t="str">
            <v>Continuing Education</v>
          </cell>
          <cell r="MU171">
            <v>500</v>
          </cell>
          <cell r="MV171" t="str">
            <v>Youth Services Grant</v>
          </cell>
          <cell r="MW171">
            <v>150</v>
          </cell>
          <cell r="MX171" t="str">
            <v>Innovation and Improvement Grant</v>
          </cell>
          <cell r="MY171">
            <v>851</v>
          </cell>
          <cell r="MZ171">
            <v>258</v>
          </cell>
          <cell r="NA171" t="str">
            <v/>
          </cell>
          <cell r="NB171" t="str">
            <v/>
          </cell>
          <cell r="NC171">
            <v>2247</v>
          </cell>
          <cell r="ND171" t="str">
            <v>E-Rate</v>
          </cell>
          <cell r="NE171" t="str">
            <v/>
          </cell>
          <cell r="NF171">
            <v>200</v>
          </cell>
          <cell r="NG171" t="str">
            <v/>
          </cell>
          <cell r="NH171" t="str">
            <v/>
          </cell>
          <cell r="NI171" t="str">
            <v/>
          </cell>
          <cell r="NJ171" t="str">
            <v/>
          </cell>
          <cell r="NK171" t="str">
            <v/>
          </cell>
          <cell r="NL171" t="str">
            <v/>
          </cell>
          <cell r="NM171" t="str">
            <v/>
          </cell>
          <cell r="NN171" t="str">
            <v/>
          </cell>
          <cell r="NO171" t="str">
            <v/>
          </cell>
          <cell r="NP171">
            <v>200</v>
          </cell>
          <cell r="NQ171" t="str">
            <v/>
          </cell>
          <cell r="NR171" t="str">
            <v/>
          </cell>
          <cell r="NS171" t="str">
            <v/>
          </cell>
          <cell r="NT171" t="str">
            <v/>
          </cell>
          <cell r="NU171" t="str">
            <v/>
          </cell>
          <cell r="NV171" t="str">
            <v/>
          </cell>
          <cell r="NW171" t="str">
            <v/>
          </cell>
          <cell r="NX171" t="str">
            <v/>
          </cell>
          <cell r="NY171" t="str">
            <v/>
          </cell>
          <cell r="NZ171">
            <v>44839</v>
          </cell>
          <cell r="OA171">
            <v>7623</v>
          </cell>
          <cell r="OB171">
            <v>149637</v>
          </cell>
        </row>
        <row r="172">
          <cell r="BM172" t="str">
            <v>WI0021</v>
          </cell>
          <cell r="BN172" t="str">
            <v/>
          </cell>
          <cell r="BO172" t="str">
            <v/>
          </cell>
          <cell r="BP172" t="str">
            <v>03</v>
          </cell>
          <cell r="BQ172" t="str">
            <v>WI</v>
          </cell>
          <cell r="BR172" t="str">
            <v/>
          </cell>
          <cell r="BS172" t="str">
            <v/>
          </cell>
          <cell r="BT172" t="str">
            <v>2019</v>
          </cell>
          <cell r="BU172" t="str">
            <v/>
          </cell>
          <cell r="BV172">
            <v>2</v>
          </cell>
          <cell r="BW172" t="str">
            <v/>
          </cell>
          <cell r="BX172" t="str">
            <v/>
          </cell>
          <cell r="BY172" t="str">
            <v/>
          </cell>
          <cell r="BZ172" t="str">
            <v/>
          </cell>
          <cell r="CA172" t="str">
            <v>Northern Waters Library Service</v>
          </cell>
          <cell r="CB172" t="str">
            <v>Bayfield Carnegie Public Library</v>
          </cell>
          <cell r="CC172" t="str">
            <v>Mr</v>
          </cell>
          <cell r="CD172" t="str">
            <v>Blair</v>
          </cell>
          <cell r="CE172" t="str">
            <v>Nelson</v>
          </cell>
          <cell r="CF172" t="str">
            <v>bnelson@bayfieldlibrary.org</v>
          </cell>
          <cell r="CG172" t="str">
            <v/>
          </cell>
          <cell r="CH172" t="str">
            <v/>
          </cell>
          <cell r="CI172" t="str">
            <v/>
          </cell>
          <cell r="CJ172" t="str">
            <v/>
          </cell>
          <cell r="CK172" t="str">
            <v/>
          </cell>
          <cell r="CL172" t="str">
            <v/>
          </cell>
          <cell r="CM172" t="str">
            <v>37 N. Broad St.</v>
          </cell>
          <cell r="CN172" t="str">
            <v>PO Box 727</v>
          </cell>
          <cell r="CO172" t="str">
            <v>Bayfield</v>
          </cell>
          <cell r="CP172" t="str">
            <v>54814</v>
          </cell>
          <cell r="CQ172" t="str">
            <v>0727</v>
          </cell>
          <cell r="CR172" t="str">
            <v>Bayfield</v>
          </cell>
          <cell r="CS172" t="str">
            <v>WI</v>
          </cell>
          <cell r="CT172" t="str">
            <v>(715)779-3953</v>
          </cell>
          <cell r="CU172" t="str">
            <v/>
          </cell>
          <cell r="CV172" t="str">
            <v/>
          </cell>
          <cell r="CW172" t="str">
            <v>(715)779-5094</v>
          </cell>
          <cell r="CX172">
            <v>4100</v>
          </cell>
          <cell r="CY172">
            <v>0</v>
          </cell>
          <cell r="CZ172" t="str">
            <v>CE</v>
          </cell>
          <cell r="DA172">
            <v>44</v>
          </cell>
          <cell r="DB172">
            <v>26</v>
          </cell>
          <cell r="DC172">
            <v>44</v>
          </cell>
          <cell r="DD172">
            <v>52</v>
          </cell>
          <cell r="DE172">
            <v>26</v>
          </cell>
          <cell r="DF172">
            <v>2288</v>
          </cell>
          <cell r="DG172">
            <v>1144</v>
          </cell>
          <cell r="DH172">
            <v>1144</v>
          </cell>
          <cell r="DI172">
            <v>15373</v>
          </cell>
          <cell r="DJ172">
            <v>673</v>
          </cell>
          <cell r="DK172">
            <v>157400</v>
          </cell>
          <cell r="DL172">
            <v>1782</v>
          </cell>
          <cell r="DM172">
            <v>28</v>
          </cell>
          <cell r="DN172">
            <v>54837</v>
          </cell>
          <cell r="DO172">
            <v>4109</v>
          </cell>
          <cell r="DP172">
            <v>204</v>
          </cell>
          <cell r="DQ172">
            <v>952</v>
          </cell>
          <cell r="DR172">
            <v>51</v>
          </cell>
          <cell r="DS172" t="str">
            <v/>
          </cell>
          <cell r="DT172" t="str">
            <v>kits, toys, equipment</v>
          </cell>
          <cell r="DU172" t="str">
            <v/>
          </cell>
          <cell r="DV172" t="str">
            <v/>
          </cell>
          <cell r="DW172" t="str">
            <v/>
          </cell>
          <cell r="DX172" t="str">
            <v/>
          </cell>
          <cell r="DY172">
            <v>3</v>
          </cell>
          <cell r="DZ172">
            <v>3</v>
          </cell>
          <cell r="EA172">
            <v>50</v>
          </cell>
          <cell r="EB172">
            <v>56</v>
          </cell>
          <cell r="EC172">
            <v>50</v>
          </cell>
          <cell r="ED172">
            <v>234610</v>
          </cell>
          <cell r="EE172">
            <v>6.5525799999999995E-2</v>
          </cell>
          <cell r="EF172">
            <v>6</v>
          </cell>
          <cell r="EG172" t="str">
            <v/>
          </cell>
          <cell r="EH172">
            <v>50</v>
          </cell>
          <cell r="EI172">
            <v>905</v>
          </cell>
          <cell r="EJ172">
            <v>30456</v>
          </cell>
          <cell r="EK172">
            <v>7676</v>
          </cell>
          <cell r="EL172" t="str">
            <v/>
          </cell>
          <cell r="EM172" t="str">
            <v/>
          </cell>
          <cell r="EN172" t="str">
            <v/>
          </cell>
          <cell r="EO172" t="str">
            <v>Categorized ILL Transactions</v>
          </cell>
          <cell r="EP172">
            <v>4640</v>
          </cell>
          <cell r="EQ172">
            <v>4301</v>
          </cell>
          <cell r="ER172">
            <v>50</v>
          </cell>
          <cell r="ES172">
            <v>334</v>
          </cell>
          <cell r="ET172" t="str">
            <v/>
          </cell>
          <cell r="EU172" t="str">
            <v/>
          </cell>
          <cell r="EV172">
            <v>4690</v>
          </cell>
          <cell r="EW172">
            <v>4635</v>
          </cell>
          <cell r="EX172" t="str">
            <v/>
          </cell>
          <cell r="EY172" t="str">
            <v/>
          </cell>
          <cell r="EZ172">
            <v>557</v>
          </cell>
          <cell r="FA172">
            <v>1226</v>
          </cell>
          <cell r="FB172">
            <v>1783</v>
          </cell>
          <cell r="FC172" t="str">
            <v>Did Not Collect</v>
          </cell>
          <cell r="FD172" t="str">
            <v/>
          </cell>
          <cell r="FE172" t="str">
            <v>Did Not Collect</v>
          </cell>
          <cell r="FF172" t="str">
            <v/>
          </cell>
          <cell r="FG172" t="str">
            <v>Did Not Collect</v>
          </cell>
          <cell r="FH172" t="str">
            <v/>
          </cell>
          <cell r="FI172" t="str">
            <v>2</v>
          </cell>
          <cell r="FJ172">
            <v>4776</v>
          </cell>
          <cell r="FK172" t="str">
            <v/>
          </cell>
          <cell r="FL172" t="str">
            <v/>
          </cell>
          <cell r="FM172" t="str">
            <v/>
          </cell>
          <cell r="FN172" t="str">
            <v/>
          </cell>
          <cell r="FO172" t="str">
            <v/>
          </cell>
          <cell r="FP172">
            <v>0</v>
          </cell>
          <cell r="FQ172">
            <v>-1</v>
          </cell>
          <cell r="FR172">
            <v>3000</v>
          </cell>
          <cell r="FS172">
            <v>2142</v>
          </cell>
          <cell r="FT172">
            <v>6</v>
          </cell>
          <cell r="FU172">
            <v>5148</v>
          </cell>
          <cell r="FV172">
            <v>375</v>
          </cell>
          <cell r="FW172">
            <v>-1</v>
          </cell>
          <cell r="FX172">
            <v>35604</v>
          </cell>
          <cell r="FY172">
            <v>35604</v>
          </cell>
          <cell r="FZ172">
            <v>61</v>
          </cell>
          <cell r="GA172">
            <v>7</v>
          </cell>
          <cell r="GB172">
            <v>177</v>
          </cell>
          <cell r="GC172">
            <v>245</v>
          </cell>
          <cell r="GD172">
            <v>1323</v>
          </cell>
          <cell r="GE172">
            <v>238</v>
          </cell>
          <cell r="GF172">
            <v>2171</v>
          </cell>
          <cell r="GG172">
            <v>3732</v>
          </cell>
          <cell r="GH172">
            <v>6</v>
          </cell>
          <cell r="GI172">
            <v>6</v>
          </cell>
          <cell r="GJ172" t="str">
            <v/>
          </cell>
          <cell r="GK172" t="str">
            <v>vacant</v>
          </cell>
          <cell r="GL172" t="str">
            <v>vacant</v>
          </cell>
          <cell r="GM172" t="str">
            <v>vacant</v>
          </cell>
          <cell r="GN172" t="str">
            <v>vacant</v>
          </cell>
          <cell r="GO172" t="str">
            <v>00000</v>
          </cell>
          <cell r="GP172" t="str">
            <v/>
          </cell>
          <cell r="GQ172" t="str">
            <v>Ms.</v>
          </cell>
          <cell r="GR172" t="str">
            <v>Sheryl</v>
          </cell>
          <cell r="GS172" t="str">
            <v>Burkel</v>
          </cell>
          <cell r="GT172" t="str">
            <v>141 2nd St</v>
          </cell>
          <cell r="GU172" t="str">
            <v>Bayfield</v>
          </cell>
          <cell r="GV172" t="str">
            <v>54814</v>
          </cell>
          <cell r="GW172" t="str">
            <v>mdbdvm@charter.net</v>
          </cell>
          <cell r="GX172" t="str">
            <v>Mr.</v>
          </cell>
          <cell r="GY172" t="str">
            <v>Neil</v>
          </cell>
          <cell r="GZ172" t="str">
            <v>Hawk</v>
          </cell>
          <cell r="HA172" t="str">
            <v>105 S. 7th St.</v>
          </cell>
          <cell r="HB172" t="str">
            <v>Bayfield</v>
          </cell>
          <cell r="HC172" t="str">
            <v>54814</v>
          </cell>
          <cell r="HD172" t="str">
            <v>larsenhowk@centurytel.net</v>
          </cell>
          <cell r="HE172" t="str">
            <v>Ms.</v>
          </cell>
          <cell r="HF172" t="str">
            <v>Lima</v>
          </cell>
          <cell r="HG172" t="str">
            <v>Laura</v>
          </cell>
          <cell r="HH172" t="str">
            <v>33 S. 9th St</v>
          </cell>
          <cell r="HI172" t="str">
            <v>Bayfield</v>
          </cell>
          <cell r="HJ172" t="str">
            <v>54814</v>
          </cell>
          <cell r="HK172" t="str">
            <v>k12counselor@yahoo.com</v>
          </cell>
          <cell r="HL172" t="str">
            <v>Ms.</v>
          </cell>
          <cell r="HM172" t="str">
            <v>Keeley</v>
          </cell>
          <cell r="HN172" t="str">
            <v>Karl</v>
          </cell>
          <cell r="HO172" t="str">
            <v>PO Box 1552</v>
          </cell>
          <cell r="HP172" t="str">
            <v>Bayfield</v>
          </cell>
          <cell r="HQ172" t="str">
            <v>54814</v>
          </cell>
          <cell r="HR172" t="str">
            <v>keeley.karl85@gmail.com</v>
          </cell>
          <cell r="HS172" t="str">
            <v>Ms.</v>
          </cell>
          <cell r="HT172" t="str">
            <v>Jenny</v>
          </cell>
          <cell r="HU172" t="str">
            <v>Tumas</v>
          </cell>
          <cell r="HV172" t="str">
            <v>PO Box 465</v>
          </cell>
          <cell r="HW172" t="str">
            <v>Bayfield</v>
          </cell>
          <cell r="HX172" t="str">
            <v>54814</v>
          </cell>
          <cell r="HY172" t="str">
            <v>jenny.tumas@gmail.com</v>
          </cell>
          <cell r="HZ172" t="str">
            <v/>
          </cell>
          <cell r="IA172" t="str">
            <v>vacant</v>
          </cell>
          <cell r="IB172" t="str">
            <v>vacant</v>
          </cell>
          <cell r="IC172" t="str">
            <v/>
          </cell>
          <cell r="ID172" t="str">
            <v/>
          </cell>
          <cell r="IE172" t="str">
            <v/>
          </cell>
          <cell r="IF172" t="str">
            <v/>
          </cell>
          <cell r="IG172" t="str">
            <v/>
          </cell>
          <cell r="IH172" t="str">
            <v/>
          </cell>
          <cell r="II172" t="str">
            <v/>
          </cell>
          <cell r="IJ172" t="str">
            <v/>
          </cell>
          <cell r="IK172" t="str">
            <v/>
          </cell>
          <cell r="IL172" t="str">
            <v/>
          </cell>
          <cell r="IM172" t="str">
            <v/>
          </cell>
          <cell r="IN172" t="str">
            <v/>
          </cell>
          <cell r="IO172" t="str">
            <v/>
          </cell>
          <cell r="IP172" t="str">
            <v/>
          </cell>
          <cell r="IQ172" t="str">
            <v/>
          </cell>
          <cell r="IR172" t="str">
            <v/>
          </cell>
          <cell r="IS172" t="str">
            <v/>
          </cell>
          <cell r="IT172" t="str">
            <v/>
          </cell>
          <cell r="IU172" t="str">
            <v/>
          </cell>
          <cell r="IV172" t="str">
            <v/>
          </cell>
          <cell r="IW172" t="str">
            <v/>
          </cell>
          <cell r="IX172" t="str">
            <v/>
          </cell>
          <cell r="IY172" t="str">
            <v/>
          </cell>
          <cell r="IZ172" t="str">
            <v/>
          </cell>
          <cell r="JA172" t="str">
            <v/>
          </cell>
          <cell r="JB172" t="str">
            <v/>
          </cell>
          <cell r="JC172" t="str">
            <v/>
          </cell>
          <cell r="JD172" t="str">
            <v/>
          </cell>
          <cell r="JE172" t="str">
            <v/>
          </cell>
          <cell r="JF172" t="str">
            <v/>
          </cell>
          <cell r="JG172" t="str">
            <v/>
          </cell>
          <cell r="JH172" t="str">
            <v/>
          </cell>
          <cell r="JI172" t="str">
            <v/>
          </cell>
          <cell r="JJ172" t="str">
            <v/>
          </cell>
          <cell r="JK172" t="str">
            <v/>
          </cell>
          <cell r="JL172" t="str">
            <v/>
          </cell>
          <cell r="JM172" t="str">
            <v/>
          </cell>
          <cell r="JN172" t="str">
            <v/>
          </cell>
          <cell r="JO172" t="str">
            <v/>
          </cell>
          <cell r="JP172" t="str">
            <v/>
          </cell>
          <cell r="JQ172" t="str">
            <v/>
          </cell>
          <cell r="JR172" t="str">
            <v/>
          </cell>
          <cell r="JS172" t="str">
            <v/>
          </cell>
          <cell r="JT172" t="str">
            <v/>
          </cell>
          <cell r="JU172" t="str">
            <v/>
          </cell>
          <cell r="JV172" t="str">
            <v/>
          </cell>
          <cell r="JW172" t="str">
            <v/>
          </cell>
          <cell r="JX172" t="str">
            <v/>
          </cell>
          <cell r="JY172" t="str">
            <v/>
          </cell>
          <cell r="JZ172" t="str">
            <v/>
          </cell>
          <cell r="KA172" t="str">
            <v/>
          </cell>
          <cell r="KB172" t="str">
            <v/>
          </cell>
          <cell r="KC172" t="str">
            <v/>
          </cell>
          <cell r="KD172" t="str">
            <v/>
          </cell>
          <cell r="KE172" t="str">
            <v/>
          </cell>
          <cell r="KF172" t="str">
            <v/>
          </cell>
          <cell r="KG172" t="str">
            <v/>
          </cell>
          <cell r="KH172" t="str">
            <v/>
          </cell>
          <cell r="KI172" t="str">
            <v/>
          </cell>
          <cell r="KJ172" t="str">
            <v/>
          </cell>
          <cell r="KK172" t="str">
            <v/>
          </cell>
          <cell r="KL172" t="str">
            <v/>
          </cell>
          <cell r="KM172" t="str">
            <v/>
          </cell>
          <cell r="KN172" t="str">
            <v/>
          </cell>
          <cell r="KO172" t="str">
            <v/>
          </cell>
          <cell r="KP172" t="str">
            <v/>
          </cell>
          <cell r="KQ172" t="str">
            <v/>
          </cell>
          <cell r="KR172" t="str">
            <v/>
          </cell>
          <cell r="KS172" t="str">
            <v/>
          </cell>
          <cell r="KT172" t="str">
            <v/>
          </cell>
          <cell r="KU172" t="str">
            <v/>
          </cell>
          <cell r="KV172" t="str">
            <v/>
          </cell>
          <cell r="KW172" t="str">
            <v/>
          </cell>
          <cell r="KX172" t="str">
            <v/>
          </cell>
          <cell r="KY172">
            <v>7</v>
          </cell>
          <cell r="KZ172" t="str">
            <v>City</v>
          </cell>
          <cell r="LA172" t="str">
            <v>Bayfield</v>
          </cell>
          <cell r="LB172">
            <v>85379</v>
          </cell>
          <cell r="LC172" t="str">
            <v/>
          </cell>
          <cell r="LD172" t="str">
            <v/>
          </cell>
          <cell r="LE172" t="str">
            <v/>
          </cell>
          <cell r="LF172" t="str">
            <v/>
          </cell>
          <cell r="LG172" t="str">
            <v/>
          </cell>
          <cell r="LH172" t="str">
            <v/>
          </cell>
          <cell r="LI172" t="str">
            <v/>
          </cell>
          <cell r="LJ172" t="str">
            <v/>
          </cell>
          <cell r="LK172" t="str">
            <v/>
          </cell>
          <cell r="LL172" t="str">
            <v/>
          </cell>
          <cell r="LM172" t="str">
            <v/>
          </cell>
          <cell r="LN172" t="str">
            <v/>
          </cell>
          <cell r="LO172" t="str">
            <v/>
          </cell>
          <cell r="LP172" t="str">
            <v/>
          </cell>
          <cell r="LQ172" t="str">
            <v/>
          </cell>
          <cell r="LR172" t="str">
            <v/>
          </cell>
          <cell r="LS172" t="str">
            <v/>
          </cell>
          <cell r="LT172" t="str">
            <v/>
          </cell>
          <cell r="LU172">
            <v>85379</v>
          </cell>
          <cell r="LV172">
            <v>87666</v>
          </cell>
          <cell r="LW172" t="str">
            <v>Sawyer</v>
          </cell>
          <cell r="LX172">
            <v>74</v>
          </cell>
          <cell r="LY172" t="str">
            <v>Ashland</v>
          </cell>
          <cell r="LZ172">
            <v>190</v>
          </cell>
          <cell r="MA172" t="str">
            <v>Washburn</v>
          </cell>
          <cell r="MB172">
            <v>19</v>
          </cell>
          <cell r="MC172" t="str">
            <v/>
          </cell>
          <cell r="MD172" t="str">
            <v/>
          </cell>
          <cell r="ME172" t="str">
            <v/>
          </cell>
          <cell r="MF172" t="str">
            <v/>
          </cell>
          <cell r="MG172" t="str">
            <v/>
          </cell>
          <cell r="MH172" t="str">
            <v/>
          </cell>
          <cell r="MI172" t="str">
            <v/>
          </cell>
          <cell r="MJ172" t="str">
            <v/>
          </cell>
          <cell r="MK172" t="str">
            <v/>
          </cell>
          <cell r="ML172" t="str">
            <v/>
          </cell>
          <cell r="MM172" t="str">
            <v/>
          </cell>
          <cell r="MN172" t="str">
            <v/>
          </cell>
          <cell r="MO172" t="str">
            <v/>
          </cell>
          <cell r="MP172" t="str">
            <v/>
          </cell>
          <cell r="MQ172">
            <v>283</v>
          </cell>
          <cell r="MR172" t="str">
            <v>Collection Development Grant</v>
          </cell>
          <cell r="MS172">
            <v>1347</v>
          </cell>
          <cell r="MT172" t="str">
            <v>WLA Membership</v>
          </cell>
          <cell r="MU172">
            <v>129</v>
          </cell>
          <cell r="MV172" t="str">
            <v/>
          </cell>
          <cell r="MW172" t="str">
            <v/>
          </cell>
          <cell r="MX172" t="str">
            <v/>
          </cell>
          <cell r="MY172" t="str">
            <v/>
          </cell>
          <cell r="MZ172">
            <v>0</v>
          </cell>
          <cell r="NA172" t="str">
            <v/>
          </cell>
          <cell r="NB172">
            <v>0</v>
          </cell>
          <cell r="NC172">
            <v>1476</v>
          </cell>
          <cell r="ND172" t="str">
            <v/>
          </cell>
          <cell r="NE172" t="str">
            <v/>
          </cell>
          <cell r="NF172">
            <v>0</v>
          </cell>
          <cell r="NG172" t="str">
            <v/>
          </cell>
          <cell r="NH172" t="str">
            <v/>
          </cell>
          <cell r="NI172" t="str">
            <v/>
          </cell>
          <cell r="NJ172" t="str">
            <v/>
          </cell>
          <cell r="NK172" t="str">
            <v/>
          </cell>
          <cell r="NL172" t="str">
            <v/>
          </cell>
          <cell r="NM172" t="str">
            <v/>
          </cell>
          <cell r="NN172" t="str">
            <v/>
          </cell>
          <cell r="NO172" t="str">
            <v/>
          </cell>
          <cell r="NP172">
            <v>0</v>
          </cell>
          <cell r="NQ172" t="str">
            <v/>
          </cell>
          <cell r="NR172" t="str">
            <v/>
          </cell>
          <cell r="NS172" t="str">
            <v/>
          </cell>
          <cell r="NT172" t="str">
            <v/>
          </cell>
          <cell r="NU172" t="str">
            <v/>
          </cell>
          <cell r="NV172" t="str">
            <v/>
          </cell>
          <cell r="NW172" t="str">
            <v/>
          </cell>
          <cell r="NX172" t="str">
            <v/>
          </cell>
          <cell r="NY172" t="str">
            <v/>
          </cell>
          <cell r="NZ172">
            <v>15800</v>
          </cell>
          <cell r="OA172">
            <v>12311</v>
          </cell>
          <cell r="OB172">
            <v>202915</v>
          </cell>
        </row>
        <row r="173">
          <cell r="BM173" t="str">
            <v>WI0158</v>
          </cell>
          <cell r="BN173" t="str">
            <v/>
          </cell>
          <cell r="BO173" t="str">
            <v/>
          </cell>
          <cell r="BP173" t="str">
            <v>03</v>
          </cell>
          <cell r="BQ173" t="str">
            <v>WI</v>
          </cell>
          <cell r="BR173" t="str">
            <v/>
          </cell>
          <cell r="BS173" t="str">
            <v/>
          </cell>
          <cell r="BT173" t="str">
            <v>2019</v>
          </cell>
          <cell r="BU173" t="str">
            <v/>
          </cell>
          <cell r="BV173">
            <v>2</v>
          </cell>
          <cell r="BW173" t="str">
            <v/>
          </cell>
          <cell r="BX173" t="str">
            <v/>
          </cell>
          <cell r="BY173" t="str">
            <v/>
          </cell>
          <cell r="BZ173" t="str">
            <v/>
          </cell>
          <cell r="CA173" t="str">
            <v>Northern Waters Library Service</v>
          </cell>
          <cell r="CB173" t="str">
            <v>Ben Guthrie--Lac du Flambeau Public Library</v>
          </cell>
          <cell r="CC173" t="str">
            <v>Mrs.</v>
          </cell>
          <cell r="CD173" t="str">
            <v>Jeanne</v>
          </cell>
          <cell r="CE173" t="str">
            <v>Wolfe</v>
          </cell>
          <cell r="CF173" t="str">
            <v>jwolfe@ldftribe.com</v>
          </cell>
          <cell r="CG173" t="str">
            <v/>
          </cell>
          <cell r="CH173" t="str">
            <v/>
          </cell>
          <cell r="CI173" t="str">
            <v/>
          </cell>
          <cell r="CJ173" t="str">
            <v>Regular</v>
          </cell>
          <cell r="CK173" t="str">
            <v/>
          </cell>
          <cell r="CL173" t="str">
            <v/>
          </cell>
          <cell r="CM173" t="str">
            <v>622 Peace Pipe Rd.</v>
          </cell>
          <cell r="CN173" t="str">
            <v>PO Box 729</v>
          </cell>
          <cell r="CO173" t="str">
            <v>Lac du Flambeau</v>
          </cell>
          <cell r="CP173" t="str">
            <v>54538</v>
          </cell>
          <cell r="CQ173" t="str">
            <v>0729</v>
          </cell>
          <cell r="CR173" t="str">
            <v>Vilas</v>
          </cell>
          <cell r="CS173" t="str">
            <v>WI</v>
          </cell>
          <cell r="CT173" t="str">
            <v>(715)588-7001</v>
          </cell>
          <cell r="CU173" t="str">
            <v/>
          </cell>
          <cell r="CV173" t="str">
            <v/>
          </cell>
          <cell r="CW173" t="str">
            <v>(715)588-7101</v>
          </cell>
          <cell r="CX173">
            <v>4712</v>
          </cell>
          <cell r="CY173">
            <v>0</v>
          </cell>
          <cell r="CZ173" t="str">
            <v>CE</v>
          </cell>
          <cell r="DA173">
            <v>44</v>
          </cell>
          <cell r="DB173">
            <v>26</v>
          </cell>
          <cell r="DC173">
            <v>44</v>
          </cell>
          <cell r="DD173">
            <v>52</v>
          </cell>
          <cell r="DE173">
            <v>26</v>
          </cell>
          <cell r="DF173">
            <v>2288</v>
          </cell>
          <cell r="DG173">
            <v>1144</v>
          </cell>
          <cell r="DH173">
            <v>1144</v>
          </cell>
          <cell r="DI173">
            <v>5944</v>
          </cell>
          <cell r="DJ173">
            <v>99</v>
          </cell>
          <cell r="DK173">
            <v>154833</v>
          </cell>
          <cell r="DL173">
            <v>0</v>
          </cell>
          <cell r="DM173">
            <v>0</v>
          </cell>
          <cell r="DN173">
            <v>54163</v>
          </cell>
          <cell r="DO173">
            <v>0</v>
          </cell>
          <cell r="DP173">
            <v>0</v>
          </cell>
          <cell r="DQ173">
            <v>952</v>
          </cell>
          <cell r="DR173">
            <v>0</v>
          </cell>
          <cell r="DS173" t="str">
            <v/>
          </cell>
          <cell r="DT173" t="str">
            <v/>
          </cell>
          <cell r="DU173" t="str">
            <v/>
          </cell>
          <cell r="DV173" t="str">
            <v/>
          </cell>
          <cell r="DW173" t="str">
            <v/>
          </cell>
          <cell r="DX173" t="str">
            <v/>
          </cell>
          <cell r="DY173">
            <v>0</v>
          </cell>
          <cell r="DZ173">
            <v>3</v>
          </cell>
          <cell r="EA173">
            <v>50</v>
          </cell>
          <cell r="EB173">
            <v>53</v>
          </cell>
          <cell r="EC173">
            <v>0</v>
          </cell>
          <cell r="ED173">
            <v>215945</v>
          </cell>
          <cell r="EE173">
            <v>2.7525500000000001E-2</v>
          </cell>
          <cell r="EF173">
            <v>3</v>
          </cell>
          <cell r="EG173" t="str">
            <v/>
          </cell>
          <cell r="EH173">
            <v>0</v>
          </cell>
          <cell r="EI173">
            <v>99</v>
          </cell>
          <cell r="EJ173">
            <v>492</v>
          </cell>
          <cell r="EK173">
            <v>95</v>
          </cell>
          <cell r="EL173" t="str">
            <v/>
          </cell>
          <cell r="EM173" t="str">
            <v/>
          </cell>
          <cell r="EN173" t="str">
            <v/>
          </cell>
          <cell r="EO173" t="str">
            <v>Categorized ILL Transactions</v>
          </cell>
          <cell r="EP173">
            <v>27</v>
          </cell>
          <cell r="EQ173">
            <v>25</v>
          </cell>
          <cell r="ER173">
            <v>0</v>
          </cell>
          <cell r="ES173">
            <v>3</v>
          </cell>
          <cell r="ET173" t="str">
            <v/>
          </cell>
          <cell r="EU173" t="str">
            <v/>
          </cell>
          <cell r="EV173">
            <v>27</v>
          </cell>
          <cell r="EW173">
            <v>28</v>
          </cell>
          <cell r="EX173" t="str">
            <v/>
          </cell>
          <cell r="EY173" t="str">
            <v/>
          </cell>
          <cell r="EZ173">
            <v>147</v>
          </cell>
          <cell r="FA173">
            <v>2</v>
          </cell>
          <cell r="FB173">
            <v>149</v>
          </cell>
          <cell r="FC173" t="str">
            <v>Actual Count</v>
          </cell>
          <cell r="FD173">
            <v>5</v>
          </cell>
          <cell r="FE173" t="str">
            <v>Actual Count</v>
          </cell>
          <cell r="FF173">
            <v>2050</v>
          </cell>
          <cell r="FG173" t="str">
            <v>Actual Count</v>
          </cell>
          <cell r="FH173">
            <v>2050</v>
          </cell>
          <cell r="FI173" t="str">
            <v>2</v>
          </cell>
          <cell r="FJ173">
            <v>10691</v>
          </cell>
          <cell r="FK173" t="str">
            <v/>
          </cell>
          <cell r="FL173" t="str">
            <v/>
          </cell>
          <cell r="FM173" t="str">
            <v/>
          </cell>
          <cell r="FN173">
            <v>0</v>
          </cell>
          <cell r="FO173">
            <v>0</v>
          </cell>
          <cell r="FP173">
            <v>0</v>
          </cell>
          <cell r="FQ173">
            <v>0</v>
          </cell>
          <cell r="FR173">
            <v>11</v>
          </cell>
          <cell r="FS173">
            <v>1</v>
          </cell>
          <cell r="FT173">
            <v>0</v>
          </cell>
          <cell r="FU173">
            <v>12</v>
          </cell>
          <cell r="FV173">
            <v>0</v>
          </cell>
          <cell r="FW173">
            <v>12</v>
          </cell>
          <cell r="FX173">
            <v>504</v>
          </cell>
          <cell r="FY173">
            <v>504</v>
          </cell>
          <cell r="FZ173">
            <v>24</v>
          </cell>
          <cell r="GA173">
            <v>2</v>
          </cell>
          <cell r="GB173">
            <v>32</v>
          </cell>
          <cell r="GC173">
            <v>58</v>
          </cell>
          <cell r="GD173">
            <v>6</v>
          </cell>
          <cell r="GE173">
            <v>4</v>
          </cell>
          <cell r="GF173">
            <v>7</v>
          </cell>
          <cell r="GG173">
            <v>17</v>
          </cell>
          <cell r="GH173">
            <v>7</v>
          </cell>
          <cell r="GI173">
            <v>7</v>
          </cell>
          <cell r="GJ173" t="str">
            <v>Mr.</v>
          </cell>
          <cell r="GK173" t="str">
            <v>Rob</v>
          </cell>
          <cell r="GL173" t="str">
            <v>Milburn</v>
          </cell>
          <cell r="GM173" t="str">
            <v>1095 E Squw Lake Rd.</v>
          </cell>
          <cell r="GN173" t="str">
            <v>Lac du Flambeau</v>
          </cell>
          <cell r="GO173" t="str">
            <v>54538</v>
          </cell>
          <cell r="GP173" t="str">
            <v>robmilburn@gmail.com</v>
          </cell>
          <cell r="GQ173" t="str">
            <v>Mr.</v>
          </cell>
          <cell r="GR173" t="str">
            <v>Alden</v>
          </cell>
          <cell r="GS173" t="str">
            <v>Bauman</v>
          </cell>
          <cell r="GT173" t="str">
            <v>P.O. Box 92</v>
          </cell>
          <cell r="GU173" t="str">
            <v>Lac du Flambeau</v>
          </cell>
          <cell r="GV173" t="str">
            <v>54538</v>
          </cell>
          <cell r="GW173" t="str">
            <v/>
          </cell>
          <cell r="GX173" t="str">
            <v>Ms.</v>
          </cell>
          <cell r="GY173" t="str">
            <v>Johnna</v>
          </cell>
          <cell r="GZ173" t="str">
            <v>Clah</v>
          </cell>
          <cell r="HA173" t="str">
            <v>P.O. Box 403</v>
          </cell>
          <cell r="HB173" t="str">
            <v>Lac du Flambeau</v>
          </cell>
          <cell r="HC173" t="str">
            <v>54538</v>
          </cell>
          <cell r="HD173" t="str">
            <v/>
          </cell>
          <cell r="HE173" t="str">
            <v>Ms.</v>
          </cell>
          <cell r="HF173" t="str">
            <v>Terri</v>
          </cell>
          <cell r="HG173" t="str">
            <v>Andrews</v>
          </cell>
          <cell r="HH173" t="str">
            <v>2899 HWY 47</v>
          </cell>
          <cell r="HI173" t="str">
            <v>Lac du Flambeau</v>
          </cell>
          <cell r="HJ173" t="str">
            <v>54538</v>
          </cell>
          <cell r="HK173" t="str">
            <v>tandrews@ldfschool.org</v>
          </cell>
          <cell r="HL173" t="str">
            <v>Mr.</v>
          </cell>
          <cell r="HM173" t="str">
            <v>Kyle</v>
          </cell>
          <cell r="HN173" t="str">
            <v>Mann</v>
          </cell>
          <cell r="HO173" t="str">
            <v>2746 Stearns Lake Rd</v>
          </cell>
          <cell r="HP173" t="str">
            <v>Lac du Flambeau</v>
          </cell>
          <cell r="HQ173" t="str">
            <v>54538</v>
          </cell>
          <cell r="HR173" t="str">
            <v>aisaabii84@gmail.com</v>
          </cell>
          <cell r="HS173" t="str">
            <v/>
          </cell>
          <cell r="HT173" t="str">
            <v/>
          </cell>
          <cell r="HU173" t="str">
            <v/>
          </cell>
          <cell r="HV173" t="str">
            <v/>
          </cell>
          <cell r="HW173" t="str">
            <v/>
          </cell>
          <cell r="HX173" t="str">
            <v/>
          </cell>
          <cell r="HY173" t="str">
            <v/>
          </cell>
          <cell r="HZ173" t="str">
            <v/>
          </cell>
          <cell r="IA173" t="str">
            <v/>
          </cell>
          <cell r="IB173" t="str">
            <v/>
          </cell>
          <cell r="IC173" t="str">
            <v/>
          </cell>
          <cell r="ID173" t="str">
            <v/>
          </cell>
          <cell r="IE173" t="str">
            <v/>
          </cell>
          <cell r="IF173" t="str">
            <v/>
          </cell>
          <cell r="IG173" t="str">
            <v/>
          </cell>
          <cell r="IH173" t="str">
            <v/>
          </cell>
          <cell r="II173" t="str">
            <v/>
          </cell>
          <cell r="IJ173" t="str">
            <v/>
          </cell>
          <cell r="IK173" t="str">
            <v/>
          </cell>
          <cell r="IL173" t="str">
            <v/>
          </cell>
          <cell r="IM173" t="str">
            <v/>
          </cell>
          <cell r="IN173" t="str">
            <v/>
          </cell>
          <cell r="IO173" t="str">
            <v/>
          </cell>
          <cell r="IP173" t="str">
            <v/>
          </cell>
          <cell r="IQ173" t="str">
            <v/>
          </cell>
          <cell r="IR173" t="str">
            <v/>
          </cell>
          <cell r="IS173" t="str">
            <v/>
          </cell>
          <cell r="IT173" t="str">
            <v/>
          </cell>
          <cell r="IU173" t="str">
            <v/>
          </cell>
          <cell r="IV173" t="str">
            <v/>
          </cell>
          <cell r="IW173" t="str">
            <v/>
          </cell>
          <cell r="IX173" t="str">
            <v/>
          </cell>
          <cell r="IY173" t="str">
            <v/>
          </cell>
          <cell r="IZ173" t="str">
            <v/>
          </cell>
          <cell r="JA173" t="str">
            <v/>
          </cell>
          <cell r="JB173" t="str">
            <v/>
          </cell>
          <cell r="JC173" t="str">
            <v/>
          </cell>
          <cell r="JD173" t="str">
            <v/>
          </cell>
          <cell r="JE173" t="str">
            <v/>
          </cell>
          <cell r="JF173" t="str">
            <v/>
          </cell>
          <cell r="JG173" t="str">
            <v/>
          </cell>
          <cell r="JH173" t="str">
            <v/>
          </cell>
          <cell r="JI173" t="str">
            <v/>
          </cell>
          <cell r="JJ173" t="str">
            <v/>
          </cell>
          <cell r="JK173" t="str">
            <v/>
          </cell>
          <cell r="JL173" t="str">
            <v/>
          </cell>
          <cell r="JM173" t="str">
            <v/>
          </cell>
          <cell r="JN173" t="str">
            <v/>
          </cell>
          <cell r="JO173" t="str">
            <v/>
          </cell>
          <cell r="JP173" t="str">
            <v/>
          </cell>
          <cell r="JQ173" t="str">
            <v/>
          </cell>
          <cell r="JR173" t="str">
            <v/>
          </cell>
          <cell r="JS173" t="str">
            <v/>
          </cell>
          <cell r="JT173" t="str">
            <v/>
          </cell>
          <cell r="JU173" t="str">
            <v/>
          </cell>
          <cell r="JV173" t="str">
            <v/>
          </cell>
          <cell r="JW173" t="str">
            <v/>
          </cell>
          <cell r="JX173" t="str">
            <v/>
          </cell>
          <cell r="JY173" t="str">
            <v/>
          </cell>
          <cell r="JZ173" t="str">
            <v/>
          </cell>
          <cell r="KA173" t="str">
            <v/>
          </cell>
          <cell r="KB173" t="str">
            <v/>
          </cell>
          <cell r="KC173" t="str">
            <v/>
          </cell>
          <cell r="KD173" t="str">
            <v/>
          </cell>
          <cell r="KE173" t="str">
            <v/>
          </cell>
          <cell r="KF173" t="str">
            <v/>
          </cell>
          <cell r="KG173" t="str">
            <v/>
          </cell>
          <cell r="KH173" t="str">
            <v/>
          </cell>
          <cell r="KI173" t="str">
            <v/>
          </cell>
          <cell r="KJ173" t="str">
            <v/>
          </cell>
          <cell r="KK173" t="str">
            <v/>
          </cell>
          <cell r="KL173" t="str">
            <v/>
          </cell>
          <cell r="KM173" t="str">
            <v/>
          </cell>
          <cell r="KN173" t="str">
            <v/>
          </cell>
          <cell r="KO173" t="str">
            <v/>
          </cell>
          <cell r="KP173" t="str">
            <v/>
          </cell>
          <cell r="KQ173" t="str">
            <v/>
          </cell>
          <cell r="KR173" t="str">
            <v/>
          </cell>
          <cell r="KS173" t="str">
            <v/>
          </cell>
          <cell r="KT173" t="str">
            <v/>
          </cell>
          <cell r="KU173" t="str">
            <v/>
          </cell>
          <cell r="KV173" t="str">
            <v/>
          </cell>
          <cell r="KW173" t="str">
            <v/>
          </cell>
          <cell r="KX173" t="str">
            <v/>
          </cell>
          <cell r="KY173">
            <v>5</v>
          </cell>
          <cell r="KZ173" t="str">
            <v>Tribe</v>
          </cell>
          <cell r="LA173" t="str">
            <v>LdF Band of Chippewa Superior Indians</v>
          </cell>
          <cell r="LB173">
            <v>175748</v>
          </cell>
          <cell r="LC173" t="str">
            <v>Town</v>
          </cell>
          <cell r="LD173" t="str">
            <v>Lac du Flambeau</v>
          </cell>
          <cell r="LE173">
            <v>10500</v>
          </cell>
          <cell r="LF173" t="str">
            <v/>
          </cell>
          <cell r="LG173" t="str">
            <v/>
          </cell>
          <cell r="LH173" t="str">
            <v/>
          </cell>
          <cell r="LI173" t="str">
            <v/>
          </cell>
          <cell r="LJ173" t="str">
            <v/>
          </cell>
          <cell r="LK173" t="str">
            <v/>
          </cell>
          <cell r="LL173" t="str">
            <v/>
          </cell>
          <cell r="LM173" t="str">
            <v/>
          </cell>
          <cell r="LN173" t="str">
            <v/>
          </cell>
          <cell r="LO173" t="str">
            <v/>
          </cell>
          <cell r="LP173" t="str">
            <v/>
          </cell>
          <cell r="LQ173" t="str">
            <v/>
          </cell>
          <cell r="LR173" t="str">
            <v/>
          </cell>
          <cell r="LS173" t="str">
            <v/>
          </cell>
          <cell r="LT173" t="str">
            <v/>
          </cell>
          <cell r="LU173">
            <v>186248</v>
          </cell>
          <cell r="LV173">
            <v>2800</v>
          </cell>
          <cell r="LW173" t="str">
            <v/>
          </cell>
          <cell r="LX173" t="str">
            <v/>
          </cell>
          <cell r="LY173" t="str">
            <v/>
          </cell>
          <cell r="LZ173" t="str">
            <v/>
          </cell>
          <cell r="MA173" t="str">
            <v/>
          </cell>
          <cell r="MB173" t="str">
            <v/>
          </cell>
          <cell r="MC173" t="str">
            <v/>
          </cell>
          <cell r="MD173" t="str">
            <v/>
          </cell>
          <cell r="ME173" t="str">
            <v/>
          </cell>
          <cell r="MF173" t="str">
            <v/>
          </cell>
          <cell r="MG173" t="str">
            <v/>
          </cell>
          <cell r="MH173" t="str">
            <v/>
          </cell>
          <cell r="MI173" t="str">
            <v/>
          </cell>
          <cell r="MJ173" t="str">
            <v/>
          </cell>
          <cell r="MK173" t="str">
            <v/>
          </cell>
          <cell r="ML173" t="str">
            <v/>
          </cell>
          <cell r="MM173" t="str">
            <v/>
          </cell>
          <cell r="MN173" t="str">
            <v/>
          </cell>
          <cell r="MO173" t="str">
            <v/>
          </cell>
          <cell r="MP173" t="str">
            <v/>
          </cell>
          <cell r="MQ173" t="str">
            <v/>
          </cell>
          <cell r="MR173" t="str">
            <v>Collection Development Grant</v>
          </cell>
          <cell r="MS173">
            <v>1347</v>
          </cell>
          <cell r="MT173" t="str">
            <v/>
          </cell>
          <cell r="MU173" t="str">
            <v/>
          </cell>
          <cell r="MV173" t="str">
            <v/>
          </cell>
          <cell r="MW173" t="str">
            <v/>
          </cell>
          <cell r="MX173" t="str">
            <v/>
          </cell>
          <cell r="MY173" t="str">
            <v/>
          </cell>
          <cell r="MZ173" t="str">
            <v/>
          </cell>
          <cell r="NA173" t="str">
            <v/>
          </cell>
          <cell r="NB173" t="str">
            <v/>
          </cell>
          <cell r="NC173">
            <v>1347</v>
          </cell>
          <cell r="ND173" t="str">
            <v>Institute of Library and Museum Services</v>
          </cell>
          <cell r="NE173" t="str">
            <v>NG-01-18-0128-18</v>
          </cell>
          <cell r="NF173">
            <v>10000</v>
          </cell>
          <cell r="NG173" t="str">
            <v/>
          </cell>
          <cell r="NH173" t="str">
            <v/>
          </cell>
          <cell r="NI173" t="str">
            <v/>
          </cell>
          <cell r="NJ173" t="str">
            <v/>
          </cell>
          <cell r="NK173" t="str">
            <v/>
          </cell>
          <cell r="NL173" t="str">
            <v/>
          </cell>
          <cell r="NM173" t="str">
            <v/>
          </cell>
          <cell r="NN173" t="str">
            <v/>
          </cell>
          <cell r="NO173" t="str">
            <v/>
          </cell>
          <cell r="NP173">
            <v>10000</v>
          </cell>
          <cell r="NQ173" t="str">
            <v/>
          </cell>
          <cell r="NR173">
            <v>0</v>
          </cell>
          <cell r="NS173" t="str">
            <v/>
          </cell>
          <cell r="NT173" t="str">
            <v/>
          </cell>
          <cell r="NU173" t="str">
            <v/>
          </cell>
          <cell r="NV173" t="str">
            <v/>
          </cell>
          <cell r="NW173" t="str">
            <v/>
          </cell>
          <cell r="NX173" t="str">
            <v/>
          </cell>
          <cell r="NY173">
            <v>0</v>
          </cell>
          <cell r="NZ173" t="str">
            <v/>
          </cell>
          <cell r="OA173">
            <v>0</v>
          </cell>
          <cell r="OB173">
            <v>200395</v>
          </cell>
        </row>
        <row r="174">
          <cell r="BM174" t="str">
            <v>WI0037</v>
          </cell>
          <cell r="BN174" t="str">
            <v/>
          </cell>
          <cell r="BO174" t="str">
            <v/>
          </cell>
          <cell r="BP174" t="str">
            <v>03</v>
          </cell>
          <cell r="BQ174" t="str">
            <v>WI</v>
          </cell>
          <cell r="BR174" t="str">
            <v/>
          </cell>
          <cell r="BS174" t="str">
            <v/>
          </cell>
          <cell r="BT174" t="str">
            <v>2019</v>
          </cell>
          <cell r="BU174" t="str">
            <v/>
          </cell>
          <cell r="BV174">
            <v>2</v>
          </cell>
          <cell r="BW174" t="str">
            <v/>
          </cell>
          <cell r="BX174" t="str">
            <v/>
          </cell>
          <cell r="BY174" t="str">
            <v/>
          </cell>
          <cell r="BZ174" t="str">
            <v/>
          </cell>
          <cell r="CA174" t="str">
            <v>Northern Waters Library Service</v>
          </cell>
          <cell r="CB174" t="str">
            <v>Boulder Junction Public Library</v>
          </cell>
          <cell r="CC174" t="str">
            <v>Ms</v>
          </cell>
          <cell r="CD174" t="str">
            <v>Cherie</v>
          </cell>
          <cell r="CE174" t="str">
            <v>Sanderson</v>
          </cell>
          <cell r="CF174" t="str">
            <v>csanderson@boulderjunction.wislib.org</v>
          </cell>
          <cell r="CG174" t="str">
            <v/>
          </cell>
          <cell r="CH174" t="str">
            <v/>
          </cell>
          <cell r="CI174" t="str">
            <v/>
          </cell>
          <cell r="CJ174" t="str">
            <v/>
          </cell>
          <cell r="CK174" t="str">
            <v/>
          </cell>
          <cell r="CL174" t="str">
            <v/>
          </cell>
          <cell r="CM174" t="str">
            <v>5392 Park St.</v>
          </cell>
          <cell r="CN174" t="str">
            <v>PO Box 09</v>
          </cell>
          <cell r="CO174" t="str">
            <v>Boulder Junction</v>
          </cell>
          <cell r="CP174" t="str">
            <v>54512</v>
          </cell>
          <cell r="CQ174" t="str">
            <v>0009</v>
          </cell>
          <cell r="CR174" t="str">
            <v>Vilas</v>
          </cell>
          <cell r="CS174" t="str">
            <v>WI</v>
          </cell>
          <cell r="CT174" t="str">
            <v>(715)385-2050</v>
          </cell>
          <cell r="CU174" t="str">
            <v/>
          </cell>
          <cell r="CV174" t="str">
            <v/>
          </cell>
          <cell r="CW174" t="str">
            <v/>
          </cell>
          <cell r="CX174">
            <v>8676</v>
          </cell>
          <cell r="CY174">
            <v>0</v>
          </cell>
          <cell r="CZ174" t="str">
            <v>CE</v>
          </cell>
          <cell r="DA174">
            <v>30</v>
          </cell>
          <cell r="DB174">
            <v>38</v>
          </cell>
          <cell r="DC174">
            <v>39</v>
          </cell>
          <cell r="DD174">
            <v>52</v>
          </cell>
          <cell r="DE174">
            <v>14</v>
          </cell>
          <cell r="DF174">
            <v>1686</v>
          </cell>
          <cell r="DG174">
            <v>1140</v>
          </cell>
          <cell r="DH174">
            <v>546</v>
          </cell>
          <cell r="DI174">
            <v>14931</v>
          </cell>
          <cell r="DJ174">
            <v>763</v>
          </cell>
          <cell r="DK174">
            <v>157400</v>
          </cell>
          <cell r="DL174">
            <v>1008</v>
          </cell>
          <cell r="DM174">
            <v>80</v>
          </cell>
          <cell r="DN174">
            <v>54837</v>
          </cell>
          <cell r="DO174">
            <v>2914</v>
          </cell>
          <cell r="DP174">
            <v>190</v>
          </cell>
          <cell r="DQ174">
            <v>952</v>
          </cell>
          <cell r="DR174">
            <v>23</v>
          </cell>
          <cell r="DS174" t="str">
            <v/>
          </cell>
          <cell r="DT174" t="str">
            <v>kits, puzzles, games</v>
          </cell>
          <cell r="DU174" t="str">
            <v/>
          </cell>
          <cell r="DV174" t="str">
            <v/>
          </cell>
          <cell r="DW174" t="str">
            <v/>
          </cell>
          <cell r="DX174" t="str">
            <v/>
          </cell>
          <cell r="DY174">
            <v>0</v>
          </cell>
          <cell r="DZ174">
            <v>3</v>
          </cell>
          <cell r="EA174">
            <v>50</v>
          </cell>
          <cell r="EB174">
            <v>53</v>
          </cell>
          <cell r="EC174">
            <v>20</v>
          </cell>
          <cell r="ED174">
            <v>232138</v>
          </cell>
          <cell r="EE174">
            <v>6.4319500000000002E-2</v>
          </cell>
          <cell r="EF174">
            <v>3</v>
          </cell>
          <cell r="EG174" t="str">
            <v/>
          </cell>
          <cell r="EH174">
            <v>20</v>
          </cell>
          <cell r="EI174">
            <v>1033</v>
          </cell>
          <cell r="EJ174">
            <v>19212</v>
          </cell>
          <cell r="EK174">
            <v>4077</v>
          </cell>
          <cell r="EL174" t="str">
            <v/>
          </cell>
          <cell r="EM174" t="str">
            <v/>
          </cell>
          <cell r="EN174" t="str">
            <v/>
          </cell>
          <cell r="EO174" t="str">
            <v>Categorized ILL Transactions</v>
          </cell>
          <cell r="EP174">
            <v>4094</v>
          </cell>
          <cell r="EQ174">
            <v>3196</v>
          </cell>
          <cell r="ER174">
            <v>154</v>
          </cell>
          <cell r="ES174">
            <v>416</v>
          </cell>
          <cell r="ET174" t="str">
            <v/>
          </cell>
          <cell r="EU174" t="str">
            <v/>
          </cell>
          <cell r="EV174">
            <v>4248</v>
          </cell>
          <cell r="EW174">
            <v>3612</v>
          </cell>
          <cell r="EX174" t="str">
            <v/>
          </cell>
          <cell r="EY174" t="str">
            <v/>
          </cell>
          <cell r="EZ174">
            <v>905</v>
          </cell>
          <cell r="FA174">
            <v>644</v>
          </cell>
          <cell r="FB174">
            <v>1549</v>
          </cell>
          <cell r="FC174" t="str">
            <v>Did Not Collect</v>
          </cell>
          <cell r="FD174" t="str">
            <v/>
          </cell>
          <cell r="FE174" t="str">
            <v>Actual Count</v>
          </cell>
          <cell r="FF174">
            <v>16201</v>
          </cell>
          <cell r="FG174" t="str">
            <v>Actual Count</v>
          </cell>
          <cell r="FH174">
            <v>1499</v>
          </cell>
          <cell r="FI174" t="str">
            <v>2</v>
          </cell>
          <cell r="FJ174">
            <v>21300</v>
          </cell>
          <cell r="FK174">
            <v>6265</v>
          </cell>
          <cell r="FL174" t="str">
            <v/>
          </cell>
          <cell r="FM174" t="str">
            <v/>
          </cell>
          <cell r="FN174">
            <v>0</v>
          </cell>
          <cell r="FO174" t="str">
            <v/>
          </cell>
          <cell r="FP174">
            <v>0</v>
          </cell>
          <cell r="FQ174">
            <v>-1</v>
          </cell>
          <cell r="FR174">
            <v>1653</v>
          </cell>
          <cell r="FS174">
            <v>1479</v>
          </cell>
          <cell r="FT174">
            <v>0</v>
          </cell>
          <cell r="FU174">
            <v>3132</v>
          </cell>
          <cell r="FV174">
            <v>67</v>
          </cell>
          <cell r="FW174">
            <v>-1</v>
          </cell>
          <cell r="FX174">
            <v>22344</v>
          </cell>
          <cell r="FY174">
            <v>22344</v>
          </cell>
          <cell r="FZ174">
            <v>32</v>
          </cell>
          <cell r="GA174">
            <v>0</v>
          </cell>
          <cell r="GB174">
            <v>107</v>
          </cell>
          <cell r="GC174">
            <v>139</v>
          </cell>
          <cell r="GD174">
            <v>561</v>
          </cell>
          <cell r="GE174">
            <v>0</v>
          </cell>
          <cell r="GF174">
            <v>1464</v>
          </cell>
          <cell r="GG174">
            <v>2025</v>
          </cell>
          <cell r="GH174">
            <v>8</v>
          </cell>
          <cell r="GI174">
            <v>8</v>
          </cell>
          <cell r="GJ174" t="str">
            <v>Ms.</v>
          </cell>
          <cell r="GK174" t="str">
            <v>Ellen</v>
          </cell>
          <cell r="GL174" t="str">
            <v>Murphy Blank</v>
          </cell>
          <cell r="GM174" t="str">
            <v>9608 Fishtrap Lake Rd</v>
          </cell>
          <cell r="GN174" t="str">
            <v>Boulder Junction</v>
          </cell>
          <cell r="GO174" t="str">
            <v>54512</v>
          </cell>
          <cell r="GP174" t="str">
            <v>emurphyblank@gmail.com</v>
          </cell>
          <cell r="GQ174" t="str">
            <v>Ms.</v>
          </cell>
          <cell r="GR174" t="str">
            <v>Susan</v>
          </cell>
          <cell r="GS174" t="str">
            <v>Fehlandt</v>
          </cell>
          <cell r="GT174" t="str">
            <v>4835 Princess Pine</v>
          </cell>
          <cell r="GU174" t="str">
            <v>Boulder Junction</v>
          </cell>
          <cell r="GV174" t="str">
            <v>54512</v>
          </cell>
          <cell r="GW174" t="str">
            <v>fehlandts@gmail.com</v>
          </cell>
          <cell r="GX174" t="str">
            <v>Ms.</v>
          </cell>
          <cell r="GY174" t="str">
            <v>Margaret</v>
          </cell>
          <cell r="GZ174" t="str">
            <v>Wolf</v>
          </cell>
          <cell r="HA174" t="str">
            <v>10259 Good Life Lane</v>
          </cell>
          <cell r="HB174" t="str">
            <v>Boulder Junction</v>
          </cell>
          <cell r="HC174" t="str">
            <v>54512</v>
          </cell>
          <cell r="HD174" t="str">
            <v>mwolf002@centurytel.net</v>
          </cell>
          <cell r="HE174" t="str">
            <v>Ms.</v>
          </cell>
          <cell r="HF174" t="str">
            <v>Sara</v>
          </cell>
          <cell r="HG174" t="str">
            <v>Fieweger</v>
          </cell>
          <cell r="HH174" t="str">
            <v>5749 Airport Road</v>
          </cell>
          <cell r="HI174" t="str">
            <v>Boulder Junction</v>
          </cell>
          <cell r="HJ174" t="str">
            <v>54512</v>
          </cell>
          <cell r="HK174" t="str">
            <v>hanluksmom@yahoo.com</v>
          </cell>
          <cell r="HL174" t="str">
            <v>Ms.</v>
          </cell>
          <cell r="HM174" t="str">
            <v>Mary</v>
          </cell>
          <cell r="HN174" t="str">
            <v>Van Grinsven</v>
          </cell>
          <cell r="HO174" t="str">
            <v>9198 High Pines Ln</v>
          </cell>
          <cell r="HP174" t="str">
            <v>Boulder Junction</v>
          </cell>
          <cell r="HQ174" t="str">
            <v>54512</v>
          </cell>
          <cell r="HR174" t="str">
            <v>mary@vangrinsven.us</v>
          </cell>
          <cell r="HS174" t="str">
            <v/>
          </cell>
          <cell r="HT174" t="str">
            <v/>
          </cell>
          <cell r="HU174" t="str">
            <v/>
          </cell>
          <cell r="HV174" t="str">
            <v/>
          </cell>
          <cell r="HW174" t="str">
            <v/>
          </cell>
          <cell r="HX174" t="str">
            <v/>
          </cell>
          <cell r="HY174" t="str">
            <v/>
          </cell>
          <cell r="HZ174" t="str">
            <v/>
          </cell>
          <cell r="IA174" t="str">
            <v/>
          </cell>
          <cell r="IB174" t="str">
            <v/>
          </cell>
          <cell r="IC174" t="str">
            <v/>
          </cell>
          <cell r="ID174" t="str">
            <v/>
          </cell>
          <cell r="IE174" t="str">
            <v/>
          </cell>
          <cell r="IF174" t="str">
            <v/>
          </cell>
          <cell r="IG174" t="str">
            <v/>
          </cell>
          <cell r="IH174" t="str">
            <v/>
          </cell>
          <cell r="II174" t="str">
            <v/>
          </cell>
          <cell r="IJ174" t="str">
            <v/>
          </cell>
          <cell r="IK174" t="str">
            <v/>
          </cell>
          <cell r="IL174" t="str">
            <v/>
          </cell>
          <cell r="IM174" t="str">
            <v/>
          </cell>
          <cell r="IN174" t="str">
            <v/>
          </cell>
          <cell r="IO174" t="str">
            <v/>
          </cell>
          <cell r="IP174" t="str">
            <v/>
          </cell>
          <cell r="IQ174" t="str">
            <v/>
          </cell>
          <cell r="IR174" t="str">
            <v/>
          </cell>
          <cell r="IS174" t="str">
            <v/>
          </cell>
          <cell r="IT174" t="str">
            <v/>
          </cell>
          <cell r="IU174" t="str">
            <v/>
          </cell>
          <cell r="IV174" t="str">
            <v/>
          </cell>
          <cell r="IW174" t="str">
            <v/>
          </cell>
          <cell r="IX174" t="str">
            <v/>
          </cell>
          <cell r="IY174" t="str">
            <v/>
          </cell>
          <cell r="IZ174" t="str">
            <v/>
          </cell>
          <cell r="JA174" t="str">
            <v/>
          </cell>
          <cell r="JB174" t="str">
            <v/>
          </cell>
          <cell r="JC174" t="str">
            <v/>
          </cell>
          <cell r="JD174" t="str">
            <v/>
          </cell>
          <cell r="JE174" t="str">
            <v/>
          </cell>
          <cell r="JF174" t="str">
            <v/>
          </cell>
          <cell r="JG174" t="str">
            <v/>
          </cell>
          <cell r="JH174" t="str">
            <v/>
          </cell>
          <cell r="JI174" t="str">
            <v/>
          </cell>
          <cell r="JJ174" t="str">
            <v/>
          </cell>
          <cell r="JK174" t="str">
            <v/>
          </cell>
          <cell r="JL174" t="str">
            <v/>
          </cell>
          <cell r="JM174" t="str">
            <v/>
          </cell>
          <cell r="JN174" t="str">
            <v/>
          </cell>
          <cell r="JO174" t="str">
            <v/>
          </cell>
          <cell r="JP174" t="str">
            <v/>
          </cell>
          <cell r="JQ174" t="str">
            <v/>
          </cell>
          <cell r="JR174" t="str">
            <v/>
          </cell>
          <cell r="JS174" t="str">
            <v/>
          </cell>
          <cell r="JT174" t="str">
            <v/>
          </cell>
          <cell r="JU174" t="str">
            <v/>
          </cell>
          <cell r="JV174" t="str">
            <v/>
          </cell>
          <cell r="JW174" t="str">
            <v/>
          </cell>
          <cell r="JX174" t="str">
            <v/>
          </cell>
          <cell r="JY174" t="str">
            <v/>
          </cell>
          <cell r="JZ174" t="str">
            <v/>
          </cell>
          <cell r="KA174" t="str">
            <v/>
          </cell>
          <cell r="KB174" t="str">
            <v/>
          </cell>
          <cell r="KC174" t="str">
            <v/>
          </cell>
          <cell r="KD174" t="str">
            <v/>
          </cell>
          <cell r="KE174" t="str">
            <v/>
          </cell>
          <cell r="KF174" t="str">
            <v/>
          </cell>
          <cell r="KG174" t="str">
            <v/>
          </cell>
          <cell r="KH174" t="str">
            <v/>
          </cell>
          <cell r="KI174" t="str">
            <v/>
          </cell>
          <cell r="KJ174" t="str">
            <v/>
          </cell>
          <cell r="KK174" t="str">
            <v/>
          </cell>
          <cell r="KL174" t="str">
            <v/>
          </cell>
          <cell r="KM174" t="str">
            <v/>
          </cell>
          <cell r="KN174" t="str">
            <v/>
          </cell>
          <cell r="KO174" t="str">
            <v/>
          </cell>
          <cell r="KP174" t="str">
            <v/>
          </cell>
          <cell r="KQ174" t="str">
            <v/>
          </cell>
          <cell r="KR174" t="str">
            <v/>
          </cell>
          <cell r="KS174" t="str">
            <v/>
          </cell>
          <cell r="KT174" t="str">
            <v/>
          </cell>
          <cell r="KU174" t="str">
            <v/>
          </cell>
          <cell r="KV174" t="str">
            <v/>
          </cell>
          <cell r="KW174" t="str">
            <v/>
          </cell>
          <cell r="KX174" t="str">
            <v/>
          </cell>
          <cell r="KY174">
            <v>5</v>
          </cell>
          <cell r="KZ174" t="str">
            <v>Town</v>
          </cell>
          <cell r="LA174" t="str">
            <v>Boulder Junction</v>
          </cell>
          <cell r="LB174">
            <v>65000</v>
          </cell>
          <cell r="LC174" t="str">
            <v/>
          </cell>
          <cell r="LD174" t="str">
            <v/>
          </cell>
          <cell r="LE174" t="str">
            <v/>
          </cell>
          <cell r="LF174" t="str">
            <v/>
          </cell>
          <cell r="LG174" t="str">
            <v/>
          </cell>
          <cell r="LH174" t="str">
            <v/>
          </cell>
          <cell r="LI174" t="str">
            <v/>
          </cell>
          <cell r="LJ174" t="str">
            <v/>
          </cell>
          <cell r="LK174" t="str">
            <v/>
          </cell>
          <cell r="LL174" t="str">
            <v/>
          </cell>
          <cell r="LM174" t="str">
            <v/>
          </cell>
          <cell r="LN174" t="str">
            <v/>
          </cell>
          <cell r="LO174" t="str">
            <v/>
          </cell>
          <cell r="LP174" t="str">
            <v/>
          </cell>
          <cell r="LQ174" t="str">
            <v/>
          </cell>
          <cell r="LR174" t="str">
            <v/>
          </cell>
          <cell r="LS174" t="str">
            <v/>
          </cell>
          <cell r="LT174" t="str">
            <v/>
          </cell>
          <cell r="LU174">
            <v>65000</v>
          </cell>
          <cell r="LV174">
            <v>2800</v>
          </cell>
          <cell r="LW174" t="str">
            <v/>
          </cell>
          <cell r="LX174" t="str">
            <v/>
          </cell>
          <cell r="LY174" t="str">
            <v/>
          </cell>
          <cell r="LZ174" t="str">
            <v/>
          </cell>
          <cell r="MA174" t="str">
            <v/>
          </cell>
          <cell r="MB174" t="str">
            <v/>
          </cell>
          <cell r="MC174" t="str">
            <v/>
          </cell>
          <cell r="MD174" t="str">
            <v/>
          </cell>
          <cell r="ME174" t="str">
            <v/>
          </cell>
          <cell r="MF174" t="str">
            <v/>
          </cell>
          <cell r="MG174" t="str">
            <v/>
          </cell>
          <cell r="MH174" t="str">
            <v/>
          </cell>
          <cell r="MI174" t="str">
            <v/>
          </cell>
          <cell r="MJ174" t="str">
            <v/>
          </cell>
          <cell r="MK174" t="str">
            <v/>
          </cell>
          <cell r="ML174" t="str">
            <v/>
          </cell>
          <cell r="MM174" t="str">
            <v/>
          </cell>
          <cell r="MN174" t="str">
            <v/>
          </cell>
          <cell r="MO174" t="str">
            <v/>
          </cell>
          <cell r="MP174" t="str">
            <v/>
          </cell>
          <cell r="MQ174" t="str">
            <v/>
          </cell>
          <cell r="MR174" t="str">
            <v>Collection Development Grant</v>
          </cell>
          <cell r="MS174">
            <v>1347</v>
          </cell>
          <cell r="MT174" t="str">
            <v/>
          </cell>
          <cell r="MU174" t="str">
            <v/>
          </cell>
          <cell r="MV174" t="str">
            <v/>
          </cell>
          <cell r="MW174" t="str">
            <v/>
          </cell>
          <cell r="MX174" t="str">
            <v/>
          </cell>
          <cell r="MY174" t="str">
            <v/>
          </cell>
          <cell r="MZ174">
            <v>0</v>
          </cell>
          <cell r="NA174" t="str">
            <v/>
          </cell>
          <cell r="NB174">
            <v>0</v>
          </cell>
          <cell r="NC174">
            <v>1347</v>
          </cell>
          <cell r="ND174" t="str">
            <v/>
          </cell>
          <cell r="NE174" t="str">
            <v/>
          </cell>
          <cell r="NF174">
            <v>0</v>
          </cell>
          <cell r="NG174" t="str">
            <v/>
          </cell>
          <cell r="NH174" t="str">
            <v/>
          </cell>
          <cell r="NI174" t="str">
            <v/>
          </cell>
          <cell r="NJ174" t="str">
            <v/>
          </cell>
          <cell r="NK174" t="str">
            <v/>
          </cell>
          <cell r="NL174" t="str">
            <v/>
          </cell>
          <cell r="NM174" t="str">
            <v/>
          </cell>
          <cell r="NN174" t="str">
            <v/>
          </cell>
          <cell r="NO174" t="str">
            <v/>
          </cell>
          <cell r="NP174">
            <v>0</v>
          </cell>
          <cell r="NQ174" t="str">
            <v/>
          </cell>
          <cell r="NR174">
            <v>0</v>
          </cell>
          <cell r="NS174" t="str">
            <v/>
          </cell>
          <cell r="NT174" t="str">
            <v/>
          </cell>
          <cell r="NU174" t="str">
            <v/>
          </cell>
          <cell r="NV174" t="str">
            <v/>
          </cell>
          <cell r="NW174" t="str">
            <v/>
          </cell>
          <cell r="NX174" t="str">
            <v/>
          </cell>
          <cell r="NY174">
            <v>0</v>
          </cell>
          <cell r="NZ174">
            <v>0</v>
          </cell>
          <cell r="OA174">
            <v>32991</v>
          </cell>
          <cell r="OB174">
            <v>102138</v>
          </cell>
        </row>
        <row r="175">
          <cell r="BM175" t="str">
            <v>WI0085</v>
          </cell>
          <cell r="BN175" t="str">
            <v/>
          </cell>
          <cell r="BO175" t="str">
            <v/>
          </cell>
          <cell r="BP175" t="str">
            <v>03</v>
          </cell>
          <cell r="BQ175" t="str">
            <v>WI</v>
          </cell>
          <cell r="BR175" t="str">
            <v/>
          </cell>
          <cell r="BS175" t="str">
            <v/>
          </cell>
          <cell r="BT175" t="str">
            <v>2019</v>
          </cell>
          <cell r="BU175" t="str">
            <v/>
          </cell>
          <cell r="BV175">
            <v>2</v>
          </cell>
          <cell r="BW175" t="str">
            <v/>
          </cell>
          <cell r="BX175" t="str">
            <v/>
          </cell>
          <cell r="BY175" t="str">
            <v/>
          </cell>
          <cell r="BZ175" t="str">
            <v/>
          </cell>
          <cell r="CA175" t="str">
            <v>Northern Waters Library Service</v>
          </cell>
          <cell r="CB175" t="str">
            <v>Drummond Public Library</v>
          </cell>
          <cell r="CC175" t="str">
            <v>Mrs.</v>
          </cell>
          <cell r="CD175" t="str">
            <v>Addie</v>
          </cell>
          <cell r="CE175" t="str">
            <v>Arens</v>
          </cell>
          <cell r="CF175" t="str">
            <v>drumlib@drummond.wislib.org</v>
          </cell>
          <cell r="CG175" t="str">
            <v/>
          </cell>
          <cell r="CH175" t="str">
            <v/>
          </cell>
          <cell r="CI175">
            <v>0</v>
          </cell>
          <cell r="CJ175" t="str">
            <v>Temporary</v>
          </cell>
          <cell r="CK175" t="str">
            <v/>
          </cell>
          <cell r="CL175" t="str">
            <v/>
          </cell>
          <cell r="CM175" t="str">
            <v>14990 Superior St.</v>
          </cell>
          <cell r="CN175" t="str">
            <v>PO Box 23</v>
          </cell>
          <cell r="CO175" t="str">
            <v>Drummond</v>
          </cell>
          <cell r="CP175" t="str">
            <v>54832</v>
          </cell>
          <cell r="CQ175" t="str">
            <v>0023</v>
          </cell>
          <cell r="CR175" t="str">
            <v>Bayfield</v>
          </cell>
          <cell r="CS175" t="str">
            <v>WI</v>
          </cell>
          <cell r="CT175" t="str">
            <v>(715)739-6290</v>
          </cell>
          <cell r="CU175" t="str">
            <v/>
          </cell>
          <cell r="CV175" t="str">
            <v/>
          </cell>
          <cell r="CW175" t="str">
            <v/>
          </cell>
          <cell r="CX175">
            <v>2700</v>
          </cell>
          <cell r="CY175">
            <v>0</v>
          </cell>
          <cell r="CZ175" t="str">
            <v>CE</v>
          </cell>
          <cell r="DA175">
            <v>32</v>
          </cell>
          <cell r="DB175">
            <v>36</v>
          </cell>
          <cell r="DC175">
            <v>32</v>
          </cell>
          <cell r="DD175">
            <v>52</v>
          </cell>
          <cell r="DE175">
            <v>16</v>
          </cell>
          <cell r="DF175">
            <v>1664</v>
          </cell>
          <cell r="DG175">
            <v>1152</v>
          </cell>
          <cell r="DH175">
            <v>512</v>
          </cell>
          <cell r="DI175">
            <v>9715</v>
          </cell>
          <cell r="DJ175">
            <v>305</v>
          </cell>
          <cell r="DK175">
            <v>157400</v>
          </cell>
          <cell r="DL175">
            <v>660</v>
          </cell>
          <cell r="DM175">
            <v>15</v>
          </cell>
          <cell r="DN175">
            <v>54837</v>
          </cell>
          <cell r="DO175">
            <v>1844</v>
          </cell>
          <cell r="DP175">
            <v>76</v>
          </cell>
          <cell r="DQ175">
            <v>952</v>
          </cell>
          <cell r="DR175">
            <v>14</v>
          </cell>
          <cell r="DS175" t="str">
            <v/>
          </cell>
          <cell r="DT175" t="str">
            <v>Games, toys, puzzles, puppets</v>
          </cell>
          <cell r="DU175" t="str">
            <v/>
          </cell>
          <cell r="DV175" t="str">
            <v/>
          </cell>
          <cell r="DW175" t="str">
            <v/>
          </cell>
          <cell r="DX175" t="str">
            <v/>
          </cell>
          <cell r="DY175">
            <v>0</v>
          </cell>
          <cell r="DZ175">
            <v>3</v>
          </cell>
          <cell r="EA175">
            <v>50</v>
          </cell>
          <cell r="EB175">
            <v>53</v>
          </cell>
          <cell r="EC175">
            <v>12</v>
          </cell>
          <cell r="ED175">
            <v>225487</v>
          </cell>
          <cell r="EE175">
            <v>4.3084499999999998E-2</v>
          </cell>
          <cell r="EF175">
            <v>3</v>
          </cell>
          <cell r="EG175" t="str">
            <v/>
          </cell>
          <cell r="EH175">
            <v>12</v>
          </cell>
          <cell r="EI175">
            <v>396</v>
          </cell>
          <cell r="EJ175">
            <v>5150</v>
          </cell>
          <cell r="EK175">
            <v>1858</v>
          </cell>
          <cell r="EL175" t="str">
            <v/>
          </cell>
          <cell r="EM175" t="str">
            <v/>
          </cell>
          <cell r="EN175" t="str">
            <v/>
          </cell>
          <cell r="EO175" t="str">
            <v>Categorized ILL Transactions</v>
          </cell>
          <cell r="EP175">
            <v>783</v>
          </cell>
          <cell r="EQ175">
            <v>902</v>
          </cell>
          <cell r="ER175">
            <v>4</v>
          </cell>
          <cell r="ES175">
            <v>8</v>
          </cell>
          <cell r="ET175" t="str">
            <v/>
          </cell>
          <cell r="EU175" t="str">
            <v/>
          </cell>
          <cell r="EV175">
            <v>787</v>
          </cell>
          <cell r="EW175">
            <v>910</v>
          </cell>
          <cell r="EX175" t="str">
            <v/>
          </cell>
          <cell r="EY175" t="str">
            <v/>
          </cell>
          <cell r="EZ175">
            <v>245</v>
          </cell>
          <cell r="FA175">
            <v>358</v>
          </cell>
          <cell r="FB175">
            <v>603</v>
          </cell>
          <cell r="FC175" t="str">
            <v>Did Not Collect</v>
          </cell>
          <cell r="FD175" t="str">
            <v/>
          </cell>
          <cell r="FE175" t="str">
            <v>Did Not Collect</v>
          </cell>
          <cell r="FF175" t="str">
            <v/>
          </cell>
          <cell r="FG175" t="str">
            <v>Did Not Collect</v>
          </cell>
          <cell r="FH175" t="str">
            <v/>
          </cell>
          <cell r="FI175" t="str">
            <v>2</v>
          </cell>
          <cell r="FJ175">
            <v>4877</v>
          </cell>
          <cell r="FK175">
            <v>2491</v>
          </cell>
          <cell r="FL175" t="str">
            <v/>
          </cell>
          <cell r="FM175" t="str">
            <v/>
          </cell>
          <cell r="FN175">
            <v>0</v>
          </cell>
          <cell r="FO175">
            <v>0</v>
          </cell>
          <cell r="FP175">
            <v>0</v>
          </cell>
          <cell r="FQ175">
            <v>0</v>
          </cell>
          <cell r="FR175">
            <v>780</v>
          </cell>
          <cell r="FS175">
            <v>990</v>
          </cell>
          <cell r="FT175">
            <v>0</v>
          </cell>
          <cell r="FU175">
            <v>1770</v>
          </cell>
          <cell r="FV175">
            <v>151</v>
          </cell>
          <cell r="FW175">
            <v>1770</v>
          </cell>
          <cell r="FX175">
            <v>6920</v>
          </cell>
          <cell r="FY175">
            <v>6920</v>
          </cell>
          <cell r="FZ175">
            <v>44</v>
          </cell>
          <cell r="GA175">
            <v>12</v>
          </cell>
          <cell r="GB175">
            <v>20</v>
          </cell>
          <cell r="GC175">
            <v>76</v>
          </cell>
          <cell r="GD175">
            <v>404</v>
          </cell>
          <cell r="GE175">
            <v>24</v>
          </cell>
          <cell r="GF175">
            <v>400</v>
          </cell>
          <cell r="GG175">
            <v>828</v>
          </cell>
          <cell r="GH175">
            <v>6</v>
          </cell>
          <cell r="GI175">
            <v>6</v>
          </cell>
          <cell r="GJ175" t="str">
            <v>Mrs.</v>
          </cell>
          <cell r="GK175" t="str">
            <v>Karen</v>
          </cell>
          <cell r="GL175" t="str">
            <v>Jelinek</v>
          </cell>
          <cell r="GM175" t="str">
            <v>19150 S. Sweden Rd.</v>
          </cell>
          <cell r="GN175" t="str">
            <v>Grand View</v>
          </cell>
          <cell r="GO175" t="str">
            <v>54839</v>
          </cell>
          <cell r="GP175" t="str">
            <v>tractorladywi@gmail.com</v>
          </cell>
          <cell r="GQ175" t="str">
            <v>Mr.</v>
          </cell>
          <cell r="GR175" t="str">
            <v>Mark</v>
          </cell>
          <cell r="GS175" t="str">
            <v>Jansen</v>
          </cell>
          <cell r="GT175" t="str">
            <v>1552 Sawmill Lane</v>
          </cell>
          <cell r="GU175" t="str">
            <v>Drummond</v>
          </cell>
          <cell r="GV175" t="str">
            <v>54832</v>
          </cell>
          <cell r="GW175" t="str">
            <v>mmjdnsen@cheqnet.net</v>
          </cell>
          <cell r="GX175" t="str">
            <v>Mr.</v>
          </cell>
          <cell r="GY175" t="str">
            <v>Richard</v>
          </cell>
          <cell r="GZ175" t="str">
            <v>Fredericks</v>
          </cell>
          <cell r="HA175" t="str">
            <v>P.O. Box 31</v>
          </cell>
          <cell r="HB175" t="str">
            <v>Drummond</v>
          </cell>
          <cell r="HC175" t="str">
            <v>54832</v>
          </cell>
          <cell r="HD175" t="str">
            <v>rwfjr19@cheqnet.net</v>
          </cell>
          <cell r="HE175" t="str">
            <v>Mrs.</v>
          </cell>
          <cell r="HF175" t="str">
            <v>Mary</v>
          </cell>
          <cell r="HG175" t="str">
            <v>Lintula</v>
          </cell>
          <cell r="HH175" t="str">
            <v>P.O. Box 136</v>
          </cell>
          <cell r="HI175" t="str">
            <v>Drummond</v>
          </cell>
          <cell r="HJ175" t="str">
            <v>54832</v>
          </cell>
          <cell r="HK175" t="str">
            <v>msmml@cheqnet.net</v>
          </cell>
          <cell r="HL175" t="str">
            <v>Mrs.</v>
          </cell>
          <cell r="HM175" t="str">
            <v>Jillian</v>
          </cell>
          <cell r="HN175" t="str">
            <v>Pliss</v>
          </cell>
          <cell r="HO175" t="str">
            <v>P.O. Box 231</v>
          </cell>
          <cell r="HP175" t="str">
            <v>Drummond</v>
          </cell>
          <cell r="HQ175" t="str">
            <v>54832</v>
          </cell>
          <cell r="HR175" t="str">
            <v>jilpliss@yahoo.com</v>
          </cell>
          <cell r="HS175" t="str">
            <v/>
          </cell>
          <cell r="HT175" t="str">
            <v/>
          </cell>
          <cell r="HU175" t="str">
            <v/>
          </cell>
          <cell r="HV175" t="str">
            <v/>
          </cell>
          <cell r="HW175" t="str">
            <v/>
          </cell>
          <cell r="HX175" t="str">
            <v/>
          </cell>
          <cell r="HY175" t="str">
            <v/>
          </cell>
          <cell r="HZ175" t="str">
            <v/>
          </cell>
          <cell r="IA175" t="str">
            <v/>
          </cell>
          <cell r="IB175" t="str">
            <v/>
          </cell>
          <cell r="IC175" t="str">
            <v/>
          </cell>
          <cell r="ID175" t="str">
            <v/>
          </cell>
          <cell r="IE175" t="str">
            <v/>
          </cell>
          <cell r="IF175" t="str">
            <v/>
          </cell>
          <cell r="IG175" t="str">
            <v/>
          </cell>
          <cell r="IH175" t="str">
            <v/>
          </cell>
          <cell r="II175" t="str">
            <v/>
          </cell>
          <cell r="IJ175" t="str">
            <v/>
          </cell>
          <cell r="IK175" t="str">
            <v/>
          </cell>
          <cell r="IL175" t="str">
            <v/>
          </cell>
          <cell r="IM175" t="str">
            <v/>
          </cell>
          <cell r="IN175" t="str">
            <v/>
          </cell>
          <cell r="IO175" t="str">
            <v/>
          </cell>
          <cell r="IP175" t="str">
            <v/>
          </cell>
          <cell r="IQ175" t="str">
            <v/>
          </cell>
          <cell r="IR175" t="str">
            <v/>
          </cell>
          <cell r="IS175" t="str">
            <v/>
          </cell>
          <cell r="IT175" t="str">
            <v/>
          </cell>
          <cell r="IU175" t="str">
            <v/>
          </cell>
          <cell r="IV175" t="str">
            <v/>
          </cell>
          <cell r="IW175" t="str">
            <v/>
          </cell>
          <cell r="IX175" t="str">
            <v/>
          </cell>
          <cell r="IY175" t="str">
            <v/>
          </cell>
          <cell r="IZ175" t="str">
            <v/>
          </cell>
          <cell r="JA175" t="str">
            <v/>
          </cell>
          <cell r="JB175" t="str">
            <v/>
          </cell>
          <cell r="JC175" t="str">
            <v/>
          </cell>
          <cell r="JD175" t="str">
            <v/>
          </cell>
          <cell r="JE175" t="str">
            <v/>
          </cell>
          <cell r="JF175" t="str">
            <v/>
          </cell>
          <cell r="JG175" t="str">
            <v/>
          </cell>
          <cell r="JH175" t="str">
            <v/>
          </cell>
          <cell r="JI175" t="str">
            <v/>
          </cell>
          <cell r="JJ175" t="str">
            <v/>
          </cell>
          <cell r="JK175" t="str">
            <v/>
          </cell>
          <cell r="JL175" t="str">
            <v/>
          </cell>
          <cell r="JM175" t="str">
            <v/>
          </cell>
          <cell r="JN175" t="str">
            <v/>
          </cell>
          <cell r="JO175" t="str">
            <v/>
          </cell>
          <cell r="JP175" t="str">
            <v/>
          </cell>
          <cell r="JQ175" t="str">
            <v/>
          </cell>
          <cell r="JR175" t="str">
            <v/>
          </cell>
          <cell r="JS175" t="str">
            <v/>
          </cell>
          <cell r="JT175" t="str">
            <v/>
          </cell>
          <cell r="JU175" t="str">
            <v/>
          </cell>
          <cell r="JV175" t="str">
            <v/>
          </cell>
          <cell r="JW175" t="str">
            <v/>
          </cell>
          <cell r="JX175" t="str">
            <v/>
          </cell>
          <cell r="JY175" t="str">
            <v/>
          </cell>
          <cell r="JZ175" t="str">
            <v/>
          </cell>
          <cell r="KA175" t="str">
            <v/>
          </cell>
          <cell r="KB175" t="str">
            <v/>
          </cell>
          <cell r="KC175" t="str">
            <v/>
          </cell>
          <cell r="KD175" t="str">
            <v/>
          </cell>
          <cell r="KE175" t="str">
            <v/>
          </cell>
          <cell r="KF175" t="str">
            <v/>
          </cell>
          <cell r="KG175" t="str">
            <v/>
          </cell>
          <cell r="KH175" t="str">
            <v/>
          </cell>
          <cell r="KI175" t="str">
            <v/>
          </cell>
          <cell r="KJ175" t="str">
            <v/>
          </cell>
          <cell r="KK175" t="str">
            <v/>
          </cell>
          <cell r="KL175" t="str">
            <v/>
          </cell>
          <cell r="KM175" t="str">
            <v/>
          </cell>
          <cell r="KN175" t="str">
            <v/>
          </cell>
          <cell r="KO175" t="str">
            <v/>
          </cell>
          <cell r="KP175" t="str">
            <v/>
          </cell>
          <cell r="KQ175" t="str">
            <v/>
          </cell>
          <cell r="KR175" t="str">
            <v/>
          </cell>
          <cell r="KS175" t="str">
            <v/>
          </cell>
          <cell r="KT175" t="str">
            <v/>
          </cell>
          <cell r="KU175" t="str">
            <v/>
          </cell>
          <cell r="KV175" t="str">
            <v/>
          </cell>
          <cell r="KW175" t="str">
            <v/>
          </cell>
          <cell r="KX175" t="str">
            <v/>
          </cell>
          <cell r="KY175">
            <v>5</v>
          </cell>
          <cell r="KZ175" t="str">
            <v>Town</v>
          </cell>
          <cell r="LA175" t="str">
            <v>Drummond</v>
          </cell>
          <cell r="LB175">
            <v>45670</v>
          </cell>
          <cell r="LC175" t="str">
            <v/>
          </cell>
          <cell r="LD175" t="str">
            <v/>
          </cell>
          <cell r="LE175" t="str">
            <v/>
          </cell>
          <cell r="LF175" t="str">
            <v/>
          </cell>
          <cell r="LG175" t="str">
            <v/>
          </cell>
          <cell r="LH175" t="str">
            <v/>
          </cell>
          <cell r="LI175" t="str">
            <v/>
          </cell>
          <cell r="LJ175" t="str">
            <v/>
          </cell>
          <cell r="LK175" t="str">
            <v/>
          </cell>
          <cell r="LL175" t="str">
            <v/>
          </cell>
          <cell r="LM175" t="str">
            <v/>
          </cell>
          <cell r="LN175" t="str">
            <v/>
          </cell>
          <cell r="LO175" t="str">
            <v/>
          </cell>
          <cell r="LP175" t="str">
            <v/>
          </cell>
          <cell r="LQ175" t="str">
            <v/>
          </cell>
          <cell r="LR175" t="str">
            <v/>
          </cell>
          <cell r="LS175" t="str">
            <v/>
          </cell>
          <cell r="LT175" t="str">
            <v/>
          </cell>
          <cell r="LU175">
            <v>45670</v>
          </cell>
          <cell r="LV175">
            <v>16567</v>
          </cell>
          <cell r="LW175" t="str">
            <v>Douglas</v>
          </cell>
          <cell r="LX175">
            <v>594</v>
          </cell>
          <cell r="LY175" t="str">
            <v>Sawyer</v>
          </cell>
          <cell r="LZ175">
            <v>1136</v>
          </cell>
          <cell r="MA175" t="str">
            <v>Washburn</v>
          </cell>
          <cell r="MB175">
            <v>45</v>
          </cell>
          <cell r="MC175" t="str">
            <v/>
          </cell>
          <cell r="MD175" t="str">
            <v/>
          </cell>
          <cell r="ME175" t="str">
            <v/>
          </cell>
          <cell r="MF175" t="str">
            <v/>
          </cell>
          <cell r="MG175" t="str">
            <v/>
          </cell>
          <cell r="MH175" t="str">
            <v/>
          </cell>
          <cell r="MI175" t="str">
            <v/>
          </cell>
          <cell r="MJ175" t="str">
            <v/>
          </cell>
          <cell r="MK175" t="str">
            <v/>
          </cell>
          <cell r="ML175" t="str">
            <v/>
          </cell>
          <cell r="MM175" t="str">
            <v/>
          </cell>
          <cell r="MN175" t="str">
            <v/>
          </cell>
          <cell r="MO175" t="str">
            <v/>
          </cell>
          <cell r="MP175" t="str">
            <v/>
          </cell>
          <cell r="MQ175">
            <v>1775</v>
          </cell>
          <cell r="MR175" t="str">
            <v>Collection Development Grant</v>
          </cell>
          <cell r="MS175">
            <v>1347</v>
          </cell>
          <cell r="MT175" t="str">
            <v/>
          </cell>
          <cell r="MU175" t="str">
            <v/>
          </cell>
          <cell r="MV175" t="str">
            <v/>
          </cell>
          <cell r="MW175" t="str">
            <v/>
          </cell>
          <cell r="MX175" t="str">
            <v/>
          </cell>
          <cell r="MY175" t="str">
            <v/>
          </cell>
          <cell r="MZ175">
            <v>0</v>
          </cell>
          <cell r="NA175" t="str">
            <v/>
          </cell>
          <cell r="NB175">
            <v>0</v>
          </cell>
          <cell r="NC175">
            <v>1347</v>
          </cell>
          <cell r="ND175" t="str">
            <v/>
          </cell>
          <cell r="NE175" t="str">
            <v/>
          </cell>
          <cell r="NF175">
            <v>0</v>
          </cell>
          <cell r="NG175" t="str">
            <v/>
          </cell>
          <cell r="NH175" t="str">
            <v/>
          </cell>
          <cell r="NI175" t="str">
            <v/>
          </cell>
          <cell r="NJ175" t="str">
            <v/>
          </cell>
          <cell r="NK175" t="str">
            <v/>
          </cell>
          <cell r="NL175" t="str">
            <v/>
          </cell>
          <cell r="NM175" t="str">
            <v/>
          </cell>
          <cell r="NN175" t="str">
            <v/>
          </cell>
          <cell r="NO175" t="str">
            <v/>
          </cell>
          <cell r="NP175">
            <v>0</v>
          </cell>
          <cell r="NQ175" t="str">
            <v/>
          </cell>
          <cell r="NR175">
            <v>0</v>
          </cell>
          <cell r="NS175" t="str">
            <v/>
          </cell>
          <cell r="NT175" t="str">
            <v/>
          </cell>
          <cell r="NU175" t="str">
            <v/>
          </cell>
          <cell r="NV175" t="str">
            <v/>
          </cell>
          <cell r="NW175" t="str">
            <v/>
          </cell>
          <cell r="NX175" t="str">
            <v/>
          </cell>
          <cell r="NY175">
            <v>0</v>
          </cell>
          <cell r="NZ175">
            <v>0</v>
          </cell>
          <cell r="OA175">
            <v>0</v>
          </cell>
          <cell r="OB175">
            <v>65359</v>
          </cell>
        </row>
        <row r="176">
          <cell r="BM176" t="str">
            <v>WI0249</v>
          </cell>
          <cell r="BN176" t="str">
            <v/>
          </cell>
          <cell r="BO176" t="str">
            <v/>
          </cell>
          <cell r="BP176" t="str">
            <v>03</v>
          </cell>
          <cell r="BQ176" t="str">
            <v>WI</v>
          </cell>
          <cell r="BR176" t="str">
            <v/>
          </cell>
          <cell r="BS176" t="str">
            <v/>
          </cell>
          <cell r="BT176" t="str">
            <v>2019</v>
          </cell>
          <cell r="BU176" t="str">
            <v/>
          </cell>
          <cell r="BV176">
            <v>2</v>
          </cell>
          <cell r="BW176" t="str">
            <v/>
          </cell>
          <cell r="BX176" t="str">
            <v/>
          </cell>
          <cell r="BY176" t="str">
            <v/>
          </cell>
          <cell r="BZ176" t="str">
            <v/>
          </cell>
          <cell r="CA176" t="str">
            <v>Northern Waters Library Service</v>
          </cell>
          <cell r="CB176" t="str">
            <v>Eleanor Ellis Public Library</v>
          </cell>
          <cell r="CC176" t="str">
            <v>Ms</v>
          </cell>
          <cell r="CD176" t="str">
            <v>Caron</v>
          </cell>
          <cell r="CE176" t="str">
            <v>Hutton</v>
          </cell>
          <cell r="CF176" t="str">
            <v>director@phelps.wislib.org</v>
          </cell>
          <cell r="CG176" t="str">
            <v/>
          </cell>
          <cell r="CH176" t="str">
            <v/>
          </cell>
          <cell r="CI176" t="str">
            <v/>
          </cell>
          <cell r="CJ176" t="str">
            <v>Regular</v>
          </cell>
          <cell r="CK176" t="str">
            <v/>
          </cell>
          <cell r="CL176" t="str">
            <v/>
          </cell>
          <cell r="CM176" t="str">
            <v>4495 Town Hall Rd.</v>
          </cell>
          <cell r="CN176" t="str">
            <v>4495 Town Hall Rd.</v>
          </cell>
          <cell r="CO176" t="str">
            <v>Phelps</v>
          </cell>
          <cell r="CP176" t="str">
            <v>54554</v>
          </cell>
          <cell r="CQ176" t="str">
            <v>9273</v>
          </cell>
          <cell r="CR176" t="str">
            <v>Vilas</v>
          </cell>
          <cell r="CS176" t="str">
            <v>WI</v>
          </cell>
          <cell r="CT176" t="str">
            <v>(715)545-2887</v>
          </cell>
          <cell r="CU176" t="str">
            <v/>
          </cell>
          <cell r="CV176" t="str">
            <v/>
          </cell>
          <cell r="CW176" t="str">
            <v>(715)545-2887</v>
          </cell>
          <cell r="CX176">
            <v>1600</v>
          </cell>
          <cell r="CY176">
            <v>0</v>
          </cell>
          <cell r="CZ176" t="str">
            <v>CE</v>
          </cell>
          <cell r="DA176">
            <v>26</v>
          </cell>
          <cell r="DB176">
            <v>52</v>
          </cell>
          <cell r="DC176" t="str">
            <v/>
          </cell>
          <cell r="DD176">
            <v>52</v>
          </cell>
          <cell r="DE176" t="str">
            <v/>
          </cell>
          <cell r="DF176">
            <v>1352</v>
          </cell>
          <cell r="DG176">
            <v>1352</v>
          </cell>
          <cell r="DH176" t="str">
            <v/>
          </cell>
          <cell r="DI176">
            <v>13433</v>
          </cell>
          <cell r="DJ176">
            <v>287</v>
          </cell>
          <cell r="DK176">
            <v>157400</v>
          </cell>
          <cell r="DL176">
            <v>1107</v>
          </cell>
          <cell r="DM176">
            <v>0</v>
          </cell>
          <cell r="DN176">
            <v>54837</v>
          </cell>
          <cell r="DO176">
            <v>4023</v>
          </cell>
          <cell r="DP176">
            <v>185</v>
          </cell>
          <cell r="DQ176">
            <v>952</v>
          </cell>
          <cell r="DR176">
            <v>55</v>
          </cell>
          <cell r="DS176" t="str">
            <v/>
          </cell>
          <cell r="DT176" t="str">
            <v>Kits, puzzles, games</v>
          </cell>
          <cell r="DU176" t="str">
            <v/>
          </cell>
          <cell r="DV176" t="str">
            <v/>
          </cell>
          <cell r="DW176" t="str">
            <v/>
          </cell>
          <cell r="DX176" t="str">
            <v/>
          </cell>
          <cell r="DY176">
            <v>0</v>
          </cell>
          <cell r="DZ176">
            <v>3</v>
          </cell>
          <cell r="EA176">
            <v>50</v>
          </cell>
          <cell r="EB176">
            <v>53</v>
          </cell>
          <cell r="EC176">
            <v>10</v>
          </cell>
          <cell r="ED176">
            <v>231870</v>
          </cell>
          <cell r="EE176">
            <v>5.79333E-2</v>
          </cell>
          <cell r="EF176">
            <v>3</v>
          </cell>
          <cell r="EG176" t="str">
            <v/>
          </cell>
          <cell r="EH176">
            <v>10</v>
          </cell>
          <cell r="EI176">
            <v>472</v>
          </cell>
          <cell r="EJ176">
            <v>13160</v>
          </cell>
          <cell r="EK176">
            <v>2005</v>
          </cell>
          <cell r="EL176" t="str">
            <v/>
          </cell>
          <cell r="EM176" t="str">
            <v/>
          </cell>
          <cell r="EN176" t="str">
            <v/>
          </cell>
          <cell r="EO176" t="str">
            <v>Categorized ILL Transactions</v>
          </cell>
          <cell r="EP176">
            <v>2724</v>
          </cell>
          <cell r="EQ176">
            <v>1452</v>
          </cell>
          <cell r="ER176">
            <v>68</v>
          </cell>
          <cell r="ES176">
            <v>60</v>
          </cell>
          <cell r="ET176" t="str">
            <v/>
          </cell>
          <cell r="EU176" t="str">
            <v/>
          </cell>
          <cell r="EV176">
            <v>2792</v>
          </cell>
          <cell r="EW176">
            <v>1512</v>
          </cell>
          <cell r="EX176" t="str">
            <v/>
          </cell>
          <cell r="EY176" t="str">
            <v/>
          </cell>
          <cell r="EZ176">
            <v>871</v>
          </cell>
          <cell r="FA176">
            <v>87</v>
          </cell>
          <cell r="FB176">
            <v>958</v>
          </cell>
          <cell r="FC176" t="str">
            <v>Did Not Collect</v>
          </cell>
          <cell r="FD176" t="str">
            <v/>
          </cell>
          <cell r="FE176" t="str">
            <v>Did Not Collect</v>
          </cell>
          <cell r="FF176" t="str">
            <v/>
          </cell>
          <cell r="FG176" t="str">
            <v>Actual Count</v>
          </cell>
          <cell r="FH176">
            <v>618</v>
          </cell>
          <cell r="FI176" t="str">
            <v>2</v>
          </cell>
          <cell r="FJ176">
            <v>4806</v>
          </cell>
          <cell r="FK176" t="str">
            <v/>
          </cell>
          <cell r="FL176" t="str">
            <v/>
          </cell>
          <cell r="FM176" t="str">
            <v/>
          </cell>
          <cell r="FN176" t="str">
            <v/>
          </cell>
          <cell r="FO176" t="str">
            <v/>
          </cell>
          <cell r="FP176">
            <v>0</v>
          </cell>
          <cell r="FQ176">
            <v>-1</v>
          </cell>
          <cell r="FR176">
            <v>1767</v>
          </cell>
          <cell r="FS176">
            <v>1270</v>
          </cell>
          <cell r="FT176">
            <v>3</v>
          </cell>
          <cell r="FU176">
            <v>3040</v>
          </cell>
          <cell r="FV176">
            <v>257</v>
          </cell>
          <cell r="FW176">
            <v>-1</v>
          </cell>
          <cell r="FX176">
            <v>16200</v>
          </cell>
          <cell r="FY176">
            <v>16200</v>
          </cell>
          <cell r="FZ176">
            <v>11</v>
          </cell>
          <cell r="GA176">
            <v>0</v>
          </cell>
          <cell r="GB176">
            <v>3</v>
          </cell>
          <cell r="GC176">
            <v>14</v>
          </cell>
          <cell r="GD176">
            <v>242</v>
          </cell>
          <cell r="GE176">
            <v>0</v>
          </cell>
          <cell r="GF176">
            <v>60</v>
          </cell>
          <cell r="GG176">
            <v>302</v>
          </cell>
          <cell r="GH176">
            <v>7</v>
          </cell>
          <cell r="GI176">
            <v>6</v>
          </cell>
          <cell r="GJ176" t="str">
            <v>Mr.</v>
          </cell>
          <cell r="GK176" t="str">
            <v>Roland</v>
          </cell>
          <cell r="GL176" t="str">
            <v>Alger</v>
          </cell>
          <cell r="GM176" t="str">
            <v>1659 Sylvan Lane</v>
          </cell>
          <cell r="GN176" t="str">
            <v>Phelps</v>
          </cell>
          <cell r="GO176" t="str">
            <v>54554</v>
          </cell>
          <cell r="GP176" t="str">
            <v>alger427@yahoo.com</v>
          </cell>
          <cell r="GQ176" t="str">
            <v>Ms.</v>
          </cell>
          <cell r="GR176" t="str">
            <v>Lisa</v>
          </cell>
          <cell r="GS176" t="str">
            <v>Volkmann</v>
          </cell>
          <cell r="GT176" t="str">
            <v>1191 Eagle Farm Lane</v>
          </cell>
          <cell r="GU176" t="str">
            <v>Phelps</v>
          </cell>
          <cell r="GV176" t="str">
            <v>54554</v>
          </cell>
          <cell r="GW176" t="str">
            <v>devolkmann@gmail.com</v>
          </cell>
          <cell r="GX176" t="str">
            <v>Ms.</v>
          </cell>
          <cell r="GY176" t="str">
            <v>Angie</v>
          </cell>
          <cell r="GZ176" t="str">
            <v>Carlson</v>
          </cell>
          <cell r="HA176" t="str">
            <v>4345 Miller Lane</v>
          </cell>
          <cell r="HB176" t="str">
            <v>Phelps</v>
          </cell>
          <cell r="HC176" t="str">
            <v>54554</v>
          </cell>
          <cell r="HD176" t="str">
            <v>chmielfamily15@gmail.com</v>
          </cell>
          <cell r="HE176" t="str">
            <v>Ms.</v>
          </cell>
          <cell r="HF176" t="str">
            <v>Ann</v>
          </cell>
          <cell r="HG176" t="str">
            <v>Pickart</v>
          </cell>
          <cell r="HH176" t="str">
            <v>2990 Oak Ridge Lane</v>
          </cell>
          <cell r="HI176" t="str">
            <v>Phelps</v>
          </cell>
          <cell r="HJ176" t="str">
            <v>54554</v>
          </cell>
          <cell r="HK176" t="str">
            <v>annmarie1140@gmail.com</v>
          </cell>
          <cell r="HL176" t="str">
            <v>Ms.</v>
          </cell>
          <cell r="HM176" t="str">
            <v>Angela</v>
          </cell>
          <cell r="HN176" t="str">
            <v>Kummerow</v>
          </cell>
          <cell r="HO176" t="str">
            <v>1229 Spectacle Lake Ln.</v>
          </cell>
          <cell r="HP176" t="str">
            <v>Phelps</v>
          </cell>
          <cell r="HQ176" t="str">
            <v>54554</v>
          </cell>
          <cell r="HR176" t="str">
            <v>kummerow@frontier.net</v>
          </cell>
          <cell r="HS176" t="str">
            <v/>
          </cell>
          <cell r="HT176" t="str">
            <v/>
          </cell>
          <cell r="HU176" t="str">
            <v/>
          </cell>
          <cell r="HV176" t="str">
            <v/>
          </cell>
          <cell r="HW176" t="str">
            <v/>
          </cell>
          <cell r="HX176" t="str">
            <v/>
          </cell>
          <cell r="HY176" t="str">
            <v/>
          </cell>
          <cell r="HZ176" t="str">
            <v/>
          </cell>
          <cell r="IA176" t="str">
            <v/>
          </cell>
          <cell r="IB176" t="str">
            <v/>
          </cell>
          <cell r="IC176" t="str">
            <v/>
          </cell>
          <cell r="ID176" t="str">
            <v/>
          </cell>
          <cell r="IE176" t="str">
            <v/>
          </cell>
          <cell r="IF176" t="str">
            <v/>
          </cell>
          <cell r="IG176" t="str">
            <v/>
          </cell>
          <cell r="IH176" t="str">
            <v/>
          </cell>
          <cell r="II176" t="str">
            <v/>
          </cell>
          <cell r="IJ176" t="str">
            <v/>
          </cell>
          <cell r="IK176" t="str">
            <v/>
          </cell>
          <cell r="IL176" t="str">
            <v/>
          </cell>
          <cell r="IM176" t="str">
            <v/>
          </cell>
          <cell r="IN176" t="str">
            <v/>
          </cell>
          <cell r="IO176" t="str">
            <v/>
          </cell>
          <cell r="IP176" t="str">
            <v/>
          </cell>
          <cell r="IQ176" t="str">
            <v/>
          </cell>
          <cell r="IR176" t="str">
            <v/>
          </cell>
          <cell r="IS176" t="str">
            <v/>
          </cell>
          <cell r="IT176" t="str">
            <v/>
          </cell>
          <cell r="IU176" t="str">
            <v/>
          </cell>
          <cell r="IV176" t="str">
            <v/>
          </cell>
          <cell r="IW176" t="str">
            <v/>
          </cell>
          <cell r="IX176" t="str">
            <v/>
          </cell>
          <cell r="IY176" t="str">
            <v/>
          </cell>
          <cell r="IZ176" t="str">
            <v/>
          </cell>
          <cell r="JA176" t="str">
            <v/>
          </cell>
          <cell r="JB176" t="str">
            <v/>
          </cell>
          <cell r="JC176" t="str">
            <v/>
          </cell>
          <cell r="JD176" t="str">
            <v/>
          </cell>
          <cell r="JE176" t="str">
            <v/>
          </cell>
          <cell r="JF176" t="str">
            <v/>
          </cell>
          <cell r="JG176" t="str">
            <v/>
          </cell>
          <cell r="JH176" t="str">
            <v/>
          </cell>
          <cell r="JI176" t="str">
            <v/>
          </cell>
          <cell r="JJ176" t="str">
            <v/>
          </cell>
          <cell r="JK176" t="str">
            <v/>
          </cell>
          <cell r="JL176" t="str">
            <v/>
          </cell>
          <cell r="JM176" t="str">
            <v/>
          </cell>
          <cell r="JN176" t="str">
            <v/>
          </cell>
          <cell r="JO176" t="str">
            <v/>
          </cell>
          <cell r="JP176" t="str">
            <v/>
          </cell>
          <cell r="JQ176" t="str">
            <v/>
          </cell>
          <cell r="JR176" t="str">
            <v/>
          </cell>
          <cell r="JS176" t="str">
            <v/>
          </cell>
          <cell r="JT176" t="str">
            <v/>
          </cell>
          <cell r="JU176" t="str">
            <v/>
          </cell>
          <cell r="JV176" t="str">
            <v/>
          </cell>
          <cell r="JW176" t="str">
            <v/>
          </cell>
          <cell r="JX176" t="str">
            <v/>
          </cell>
          <cell r="JY176" t="str">
            <v/>
          </cell>
          <cell r="JZ176" t="str">
            <v/>
          </cell>
          <cell r="KA176" t="str">
            <v/>
          </cell>
          <cell r="KB176" t="str">
            <v/>
          </cell>
          <cell r="KC176" t="str">
            <v/>
          </cell>
          <cell r="KD176" t="str">
            <v/>
          </cell>
          <cell r="KE176" t="str">
            <v/>
          </cell>
          <cell r="KF176" t="str">
            <v/>
          </cell>
          <cell r="KG176" t="str">
            <v/>
          </cell>
          <cell r="KH176" t="str">
            <v/>
          </cell>
          <cell r="KI176" t="str">
            <v/>
          </cell>
          <cell r="KJ176" t="str">
            <v/>
          </cell>
          <cell r="KK176" t="str">
            <v/>
          </cell>
          <cell r="KL176" t="str">
            <v/>
          </cell>
          <cell r="KM176" t="str">
            <v/>
          </cell>
          <cell r="KN176" t="str">
            <v/>
          </cell>
          <cell r="KO176" t="str">
            <v/>
          </cell>
          <cell r="KP176" t="str">
            <v/>
          </cell>
          <cell r="KQ176" t="str">
            <v/>
          </cell>
          <cell r="KR176" t="str">
            <v/>
          </cell>
          <cell r="KS176" t="str">
            <v/>
          </cell>
          <cell r="KT176" t="str">
            <v/>
          </cell>
          <cell r="KU176" t="str">
            <v/>
          </cell>
          <cell r="KV176" t="str">
            <v/>
          </cell>
          <cell r="KW176" t="str">
            <v/>
          </cell>
          <cell r="KX176" t="str">
            <v/>
          </cell>
          <cell r="KY176">
            <v>5</v>
          </cell>
          <cell r="KZ176" t="str">
            <v>Town</v>
          </cell>
          <cell r="LA176" t="str">
            <v>Phelps</v>
          </cell>
          <cell r="LB176">
            <v>59365</v>
          </cell>
          <cell r="LC176" t="str">
            <v/>
          </cell>
          <cell r="LD176" t="str">
            <v/>
          </cell>
          <cell r="LE176" t="str">
            <v/>
          </cell>
          <cell r="LF176" t="str">
            <v/>
          </cell>
          <cell r="LG176" t="str">
            <v/>
          </cell>
          <cell r="LH176" t="str">
            <v/>
          </cell>
          <cell r="LI176" t="str">
            <v/>
          </cell>
          <cell r="LJ176" t="str">
            <v/>
          </cell>
          <cell r="LK176" t="str">
            <v/>
          </cell>
          <cell r="LL176" t="str">
            <v/>
          </cell>
          <cell r="LM176" t="str">
            <v/>
          </cell>
          <cell r="LN176" t="str">
            <v/>
          </cell>
          <cell r="LO176" t="str">
            <v/>
          </cell>
          <cell r="LP176" t="str">
            <v/>
          </cell>
          <cell r="LQ176" t="str">
            <v/>
          </cell>
          <cell r="LR176" t="str">
            <v/>
          </cell>
          <cell r="LS176" t="str">
            <v/>
          </cell>
          <cell r="LT176" t="str">
            <v/>
          </cell>
          <cell r="LU176">
            <v>59365</v>
          </cell>
          <cell r="LV176">
            <v>2800</v>
          </cell>
          <cell r="LW176" t="str">
            <v/>
          </cell>
          <cell r="LX176">
            <v>0</v>
          </cell>
          <cell r="LY176" t="str">
            <v/>
          </cell>
          <cell r="LZ176" t="str">
            <v/>
          </cell>
          <cell r="MA176" t="str">
            <v/>
          </cell>
          <cell r="MB176" t="str">
            <v/>
          </cell>
          <cell r="MC176" t="str">
            <v/>
          </cell>
          <cell r="MD176" t="str">
            <v/>
          </cell>
          <cell r="ME176" t="str">
            <v/>
          </cell>
          <cell r="MF176" t="str">
            <v/>
          </cell>
          <cell r="MG176" t="str">
            <v/>
          </cell>
          <cell r="MH176" t="str">
            <v/>
          </cell>
          <cell r="MI176" t="str">
            <v/>
          </cell>
          <cell r="MJ176" t="str">
            <v/>
          </cell>
          <cell r="MK176" t="str">
            <v/>
          </cell>
          <cell r="ML176" t="str">
            <v/>
          </cell>
          <cell r="MM176" t="str">
            <v/>
          </cell>
          <cell r="MN176" t="str">
            <v/>
          </cell>
          <cell r="MO176" t="str">
            <v/>
          </cell>
          <cell r="MP176" t="str">
            <v/>
          </cell>
          <cell r="MQ176">
            <v>0</v>
          </cell>
          <cell r="MR176" t="str">
            <v>Collection Development Grant</v>
          </cell>
          <cell r="MS176">
            <v>1347</v>
          </cell>
          <cell r="MT176" t="str">
            <v>WLA Membership</v>
          </cell>
          <cell r="MU176">
            <v>58</v>
          </cell>
          <cell r="MV176" t="str">
            <v/>
          </cell>
          <cell r="MW176" t="str">
            <v/>
          </cell>
          <cell r="MX176" t="str">
            <v/>
          </cell>
          <cell r="MY176" t="str">
            <v/>
          </cell>
          <cell r="MZ176">
            <v>0</v>
          </cell>
          <cell r="NA176" t="str">
            <v>000</v>
          </cell>
          <cell r="NB176">
            <v>0</v>
          </cell>
          <cell r="NC176">
            <v>1405</v>
          </cell>
          <cell r="ND176" t="str">
            <v/>
          </cell>
          <cell r="NE176" t="str">
            <v/>
          </cell>
          <cell r="NF176">
            <v>0</v>
          </cell>
          <cell r="NG176" t="str">
            <v/>
          </cell>
          <cell r="NH176" t="str">
            <v/>
          </cell>
          <cell r="NI176" t="str">
            <v/>
          </cell>
          <cell r="NJ176" t="str">
            <v/>
          </cell>
          <cell r="NK176" t="str">
            <v/>
          </cell>
          <cell r="NL176" t="str">
            <v/>
          </cell>
          <cell r="NM176" t="str">
            <v/>
          </cell>
          <cell r="NN176" t="str">
            <v/>
          </cell>
          <cell r="NO176" t="str">
            <v/>
          </cell>
          <cell r="NP176">
            <v>0</v>
          </cell>
          <cell r="NQ176" t="str">
            <v/>
          </cell>
          <cell r="NR176">
            <v>0</v>
          </cell>
          <cell r="NS176" t="str">
            <v/>
          </cell>
          <cell r="NT176" t="str">
            <v/>
          </cell>
          <cell r="NU176" t="str">
            <v/>
          </cell>
          <cell r="NV176" t="str">
            <v/>
          </cell>
          <cell r="NW176" t="str">
            <v/>
          </cell>
          <cell r="NX176" t="str">
            <v/>
          </cell>
          <cell r="NY176">
            <v>0</v>
          </cell>
          <cell r="NZ176">
            <v>0</v>
          </cell>
          <cell r="OA176">
            <v>6761</v>
          </cell>
          <cell r="OB176">
            <v>70331</v>
          </cell>
        </row>
        <row r="177">
          <cell r="BM177" t="str">
            <v>WI9021</v>
          </cell>
          <cell r="BN177" t="str">
            <v/>
          </cell>
          <cell r="BO177" t="str">
            <v/>
          </cell>
          <cell r="BP177" t="str">
            <v>03</v>
          </cell>
          <cell r="BQ177" t="str">
            <v>WI</v>
          </cell>
          <cell r="BR177" t="str">
            <v/>
          </cell>
          <cell r="BS177" t="str">
            <v/>
          </cell>
          <cell r="BT177" t="str">
            <v>2019</v>
          </cell>
          <cell r="BU177" t="str">
            <v/>
          </cell>
          <cell r="BV177">
            <v>2</v>
          </cell>
          <cell r="BW177" t="str">
            <v/>
          </cell>
          <cell r="BX177" t="str">
            <v/>
          </cell>
          <cell r="BY177" t="str">
            <v/>
          </cell>
          <cell r="BZ177" t="str">
            <v/>
          </cell>
          <cell r="CA177" t="str">
            <v>Northern Waters Library Service</v>
          </cell>
          <cell r="CB177" t="str">
            <v>Evelyn Goldberg Briggs Memorial Library</v>
          </cell>
          <cell r="CC177" t="str">
            <v>Ms</v>
          </cell>
          <cell r="CD177" t="str">
            <v>Jacqueline</v>
          </cell>
          <cell r="CE177" t="str">
            <v>Pooler</v>
          </cell>
          <cell r="CF177" t="str">
            <v>irdirector17@gmail.com</v>
          </cell>
          <cell r="CG177" t="str">
            <v/>
          </cell>
          <cell r="CH177" t="str">
            <v/>
          </cell>
          <cell r="CI177" t="str">
            <v/>
          </cell>
          <cell r="CJ177" t="str">
            <v/>
          </cell>
          <cell r="CK177" t="str">
            <v/>
          </cell>
          <cell r="CL177" t="str">
            <v/>
          </cell>
          <cell r="CM177" t="str">
            <v>68235 S. Main St.</v>
          </cell>
          <cell r="CN177" t="str">
            <v>PO Box 145</v>
          </cell>
          <cell r="CO177" t="str">
            <v>Iron River</v>
          </cell>
          <cell r="CP177" t="str">
            <v>54847</v>
          </cell>
          <cell r="CQ177" t="str">
            <v>0145</v>
          </cell>
          <cell r="CR177" t="str">
            <v>Bayfield</v>
          </cell>
          <cell r="CS177" t="str">
            <v>WI</v>
          </cell>
          <cell r="CT177" t="str">
            <v>(715)372-5451</v>
          </cell>
          <cell r="CU177" t="str">
            <v/>
          </cell>
          <cell r="CV177" t="str">
            <v/>
          </cell>
          <cell r="CW177" t="str">
            <v>(715)372-5456</v>
          </cell>
          <cell r="CX177">
            <v>4281</v>
          </cell>
          <cell r="CY177">
            <v>0</v>
          </cell>
          <cell r="CZ177" t="str">
            <v>CE</v>
          </cell>
          <cell r="DA177">
            <v>44</v>
          </cell>
          <cell r="DB177">
            <v>40</v>
          </cell>
          <cell r="DC177">
            <v>44</v>
          </cell>
          <cell r="DD177">
            <v>52</v>
          </cell>
          <cell r="DE177">
            <v>12</v>
          </cell>
          <cell r="DF177">
            <v>2288</v>
          </cell>
          <cell r="DG177">
            <v>1760</v>
          </cell>
          <cell r="DH177">
            <v>528</v>
          </cell>
          <cell r="DI177">
            <v>13435</v>
          </cell>
          <cell r="DJ177">
            <v>973</v>
          </cell>
          <cell r="DK177">
            <v>157400</v>
          </cell>
          <cell r="DL177">
            <v>1322</v>
          </cell>
          <cell r="DM177">
            <v>63</v>
          </cell>
          <cell r="DN177">
            <v>54837</v>
          </cell>
          <cell r="DO177">
            <v>4377</v>
          </cell>
          <cell r="DP177">
            <v>252</v>
          </cell>
          <cell r="DQ177">
            <v>952</v>
          </cell>
          <cell r="DR177">
            <v>82</v>
          </cell>
          <cell r="DS177" t="str">
            <v/>
          </cell>
          <cell r="DT177" t="str">
            <v>kits, puppets, miscellaneous</v>
          </cell>
          <cell r="DU177" t="str">
            <v/>
          </cell>
          <cell r="DV177" t="str">
            <v/>
          </cell>
          <cell r="DW177" t="str">
            <v/>
          </cell>
          <cell r="DX177" t="str">
            <v/>
          </cell>
          <cell r="DY177">
            <v>0</v>
          </cell>
          <cell r="DZ177">
            <v>3</v>
          </cell>
          <cell r="EA177">
            <v>50</v>
          </cell>
          <cell r="EB177">
            <v>53</v>
          </cell>
          <cell r="EC177">
            <v>39</v>
          </cell>
          <cell r="ED177">
            <v>232497</v>
          </cell>
          <cell r="EE177">
            <v>5.7785700000000002E-2</v>
          </cell>
          <cell r="EF177">
            <v>3</v>
          </cell>
          <cell r="EG177" t="str">
            <v/>
          </cell>
          <cell r="EH177">
            <v>39</v>
          </cell>
          <cell r="EI177">
            <v>1288</v>
          </cell>
          <cell r="EJ177">
            <v>37180</v>
          </cell>
          <cell r="EK177">
            <v>8421</v>
          </cell>
          <cell r="EL177" t="str">
            <v/>
          </cell>
          <cell r="EM177" t="str">
            <v/>
          </cell>
          <cell r="EN177" t="str">
            <v/>
          </cell>
          <cell r="EO177" t="str">
            <v>Categorized ILL Transactions</v>
          </cell>
          <cell r="EP177">
            <v>3748</v>
          </cell>
          <cell r="EQ177">
            <v>7319</v>
          </cell>
          <cell r="ER177">
            <v>119</v>
          </cell>
          <cell r="ES177">
            <v>557</v>
          </cell>
          <cell r="ET177" t="str">
            <v/>
          </cell>
          <cell r="EU177" t="str">
            <v/>
          </cell>
          <cell r="EV177">
            <v>3867</v>
          </cell>
          <cell r="EW177">
            <v>7876</v>
          </cell>
          <cell r="EX177" t="str">
            <v/>
          </cell>
          <cell r="EY177" t="str">
            <v/>
          </cell>
          <cell r="EZ177">
            <v>880</v>
          </cell>
          <cell r="FA177">
            <v>989</v>
          </cell>
          <cell r="FB177">
            <v>1869</v>
          </cell>
          <cell r="FC177" t="str">
            <v>Survey Week(s)</v>
          </cell>
          <cell r="FD177">
            <v>1681</v>
          </cell>
          <cell r="FE177" t="str">
            <v>Did Not Collect</v>
          </cell>
          <cell r="FF177" t="str">
            <v/>
          </cell>
          <cell r="FG177" t="str">
            <v>Actual Count</v>
          </cell>
          <cell r="FH177">
            <v>3243</v>
          </cell>
          <cell r="FI177" t="str">
            <v>2</v>
          </cell>
          <cell r="FJ177">
            <v>19720</v>
          </cell>
          <cell r="FK177">
            <v>8081</v>
          </cell>
          <cell r="FL177" t="str">
            <v/>
          </cell>
          <cell r="FM177" t="str">
            <v/>
          </cell>
          <cell r="FN177">
            <v>0</v>
          </cell>
          <cell r="FO177">
            <v>0</v>
          </cell>
          <cell r="FP177">
            <v>0</v>
          </cell>
          <cell r="FQ177">
            <v>0</v>
          </cell>
          <cell r="FR177">
            <v>4161</v>
          </cell>
          <cell r="FS177">
            <v>4905</v>
          </cell>
          <cell r="FT177">
            <v>7</v>
          </cell>
          <cell r="FU177">
            <v>9073</v>
          </cell>
          <cell r="FV177">
            <v>1164</v>
          </cell>
          <cell r="FW177">
            <v>9073</v>
          </cell>
          <cell r="FX177">
            <v>46253</v>
          </cell>
          <cell r="FY177">
            <v>46253</v>
          </cell>
          <cell r="FZ177">
            <v>37</v>
          </cell>
          <cell r="GA177">
            <v>4</v>
          </cell>
          <cell r="GB177">
            <v>19</v>
          </cell>
          <cell r="GC177">
            <v>60</v>
          </cell>
          <cell r="GD177">
            <v>1056</v>
          </cell>
          <cell r="GE177">
            <v>24</v>
          </cell>
          <cell r="GF177">
            <v>133</v>
          </cell>
          <cell r="GG177">
            <v>1213</v>
          </cell>
          <cell r="GH177">
            <v>7</v>
          </cell>
          <cell r="GI177">
            <v>6</v>
          </cell>
          <cell r="GJ177" t="str">
            <v>Ms.</v>
          </cell>
          <cell r="GK177" t="str">
            <v>Cassie</v>
          </cell>
          <cell r="GL177" t="str">
            <v>Fleming</v>
          </cell>
          <cell r="GM177" t="str">
            <v>7525 Summit St</v>
          </cell>
          <cell r="GN177" t="str">
            <v>Iron River</v>
          </cell>
          <cell r="GO177" t="str">
            <v>54847</v>
          </cell>
          <cell r="GP177" t="str">
            <v>cassiembt@icloud.com</v>
          </cell>
          <cell r="GQ177" t="str">
            <v>Ms.</v>
          </cell>
          <cell r="GR177" t="str">
            <v>Carey</v>
          </cell>
          <cell r="GS177" t="str">
            <v>Edwards</v>
          </cell>
          <cell r="GT177" t="str">
            <v>5865 Eastview Rd.</v>
          </cell>
          <cell r="GU177" t="str">
            <v>Iron River</v>
          </cell>
          <cell r="GV177" t="str">
            <v>54847</v>
          </cell>
          <cell r="GW177" t="str">
            <v>greeneggsnlamb@gmail.com</v>
          </cell>
          <cell r="GX177" t="str">
            <v>Ms.</v>
          </cell>
          <cell r="GY177" t="str">
            <v>Linda</v>
          </cell>
          <cell r="GZ177" t="str">
            <v>Bruce</v>
          </cell>
          <cell r="HA177" t="str">
            <v>5470 Windall Rd.</v>
          </cell>
          <cell r="HB177" t="str">
            <v>Iron River</v>
          </cell>
          <cell r="HC177" t="str">
            <v>54847</v>
          </cell>
          <cell r="HD177" t="str">
            <v>lindacbruce@yahoo.com</v>
          </cell>
          <cell r="HE177" t="str">
            <v>Ms.</v>
          </cell>
          <cell r="HF177" t="str">
            <v>Jody</v>
          </cell>
          <cell r="HG177" t="str">
            <v>Forsythe</v>
          </cell>
          <cell r="HH177" t="str">
            <v>65625 Shady Lane</v>
          </cell>
          <cell r="HI177" t="str">
            <v>Iron River</v>
          </cell>
          <cell r="HJ177" t="str">
            <v>54847</v>
          </cell>
          <cell r="HK177" t="str">
            <v>forsythe.jody@gmail.com</v>
          </cell>
          <cell r="HL177" t="str">
            <v>Ms.</v>
          </cell>
          <cell r="HM177" t="str">
            <v>Beth</v>
          </cell>
          <cell r="HN177" t="str">
            <v>Probst</v>
          </cell>
          <cell r="HO177" t="str">
            <v>7965 Ridge Dr.</v>
          </cell>
          <cell r="HP177" t="str">
            <v>Iron River</v>
          </cell>
          <cell r="HQ177" t="str">
            <v>54847</v>
          </cell>
          <cell r="HR177" t="str">
            <v>bethprobst@gmail.com</v>
          </cell>
          <cell r="HS177" t="str">
            <v>Ms.</v>
          </cell>
          <cell r="HT177" t="str">
            <v>Rozie</v>
          </cell>
          <cell r="HU177" t="str">
            <v>Maki</v>
          </cell>
          <cell r="HV177" t="str">
            <v>67305 SPIDER LAKE RD</v>
          </cell>
          <cell r="HW177" t="str">
            <v>Iron River</v>
          </cell>
          <cell r="HX177" t="str">
            <v>54847</v>
          </cell>
          <cell r="HY177" t="str">
            <v>rozie.maki@cheqenet.net</v>
          </cell>
          <cell r="HZ177" t="str">
            <v>Ms.</v>
          </cell>
          <cell r="IA177" t="str">
            <v>Sara</v>
          </cell>
          <cell r="IB177" t="str">
            <v>Croney</v>
          </cell>
          <cell r="IC177" t="str">
            <v>67520 W SPIDER LAKE RD</v>
          </cell>
          <cell r="ID177" t="str">
            <v>Iron River</v>
          </cell>
          <cell r="IE177" t="str">
            <v>54847</v>
          </cell>
          <cell r="IF177" t="str">
            <v>saracroney@nw-tigers.org</v>
          </cell>
          <cell r="IG177" t="str">
            <v>Ms.</v>
          </cell>
          <cell r="IH177" t="str">
            <v>Dick</v>
          </cell>
          <cell r="II177" t="str">
            <v>Rewalt</v>
          </cell>
          <cell r="IJ177" t="str">
            <v>5620 US Hwy. 2</v>
          </cell>
          <cell r="IK177" t="str">
            <v>Iron River</v>
          </cell>
          <cell r="IL177" t="str">
            <v>54847</v>
          </cell>
          <cell r="IM177" t="str">
            <v>springlake@cheqnet.net</v>
          </cell>
          <cell r="IN177" t="str">
            <v/>
          </cell>
          <cell r="IO177" t="str">
            <v/>
          </cell>
          <cell r="IP177" t="str">
            <v/>
          </cell>
          <cell r="IQ177" t="str">
            <v/>
          </cell>
          <cell r="IR177" t="str">
            <v/>
          </cell>
          <cell r="IS177" t="str">
            <v/>
          </cell>
          <cell r="IT177" t="str">
            <v/>
          </cell>
          <cell r="IU177" t="str">
            <v/>
          </cell>
          <cell r="IV177" t="str">
            <v/>
          </cell>
          <cell r="IW177" t="str">
            <v/>
          </cell>
          <cell r="IX177" t="str">
            <v/>
          </cell>
          <cell r="IY177" t="str">
            <v/>
          </cell>
          <cell r="IZ177" t="str">
            <v/>
          </cell>
          <cell r="JA177" t="str">
            <v/>
          </cell>
          <cell r="JB177" t="str">
            <v/>
          </cell>
          <cell r="JC177" t="str">
            <v/>
          </cell>
          <cell r="JD177" t="str">
            <v/>
          </cell>
          <cell r="JE177" t="str">
            <v/>
          </cell>
          <cell r="JF177" t="str">
            <v/>
          </cell>
          <cell r="JG177" t="str">
            <v/>
          </cell>
          <cell r="JH177" t="str">
            <v/>
          </cell>
          <cell r="JI177" t="str">
            <v/>
          </cell>
          <cell r="JJ177" t="str">
            <v/>
          </cell>
          <cell r="JK177" t="str">
            <v/>
          </cell>
          <cell r="JL177" t="str">
            <v/>
          </cell>
          <cell r="JM177" t="str">
            <v/>
          </cell>
          <cell r="JN177" t="str">
            <v/>
          </cell>
          <cell r="JO177" t="str">
            <v/>
          </cell>
          <cell r="JP177" t="str">
            <v/>
          </cell>
          <cell r="JQ177" t="str">
            <v/>
          </cell>
          <cell r="JR177" t="str">
            <v/>
          </cell>
          <cell r="JS177" t="str">
            <v/>
          </cell>
          <cell r="JT177" t="str">
            <v/>
          </cell>
          <cell r="JU177" t="str">
            <v/>
          </cell>
          <cell r="JV177" t="str">
            <v/>
          </cell>
          <cell r="JW177" t="str">
            <v/>
          </cell>
          <cell r="JX177" t="str">
            <v/>
          </cell>
          <cell r="JY177" t="str">
            <v/>
          </cell>
          <cell r="JZ177" t="str">
            <v/>
          </cell>
          <cell r="KA177" t="str">
            <v/>
          </cell>
          <cell r="KB177" t="str">
            <v/>
          </cell>
          <cell r="KC177" t="str">
            <v/>
          </cell>
          <cell r="KD177" t="str">
            <v/>
          </cell>
          <cell r="KE177" t="str">
            <v/>
          </cell>
          <cell r="KF177" t="str">
            <v/>
          </cell>
          <cell r="KG177" t="str">
            <v/>
          </cell>
          <cell r="KH177" t="str">
            <v/>
          </cell>
          <cell r="KI177" t="str">
            <v/>
          </cell>
          <cell r="KJ177" t="str">
            <v/>
          </cell>
          <cell r="KK177" t="str">
            <v/>
          </cell>
          <cell r="KL177" t="str">
            <v/>
          </cell>
          <cell r="KM177" t="str">
            <v/>
          </cell>
          <cell r="KN177" t="str">
            <v/>
          </cell>
          <cell r="KO177" t="str">
            <v/>
          </cell>
          <cell r="KP177" t="str">
            <v/>
          </cell>
          <cell r="KQ177" t="str">
            <v/>
          </cell>
          <cell r="KR177" t="str">
            <v/>
          </cell>
          <cell r="KS177" t="str">
            <v/>
          </cell>
          <cell r="KT177" t="str">
            <v/>
          </cell>
          <cell r="KU177" t="str">
            <v/>
          </cell>
          <cell r="KV177" t="str">
            <v/>
          </cell>
          <cell r="KW177" t="str">
            <v/>
          </cell>
          <cell r="KX177" t="str">
            <v/>
          </cell>
          <cell r="KY177">
            <v>8</v>
          </cell>
          <cell r="KZ177" t="str">
            <v>Town</v>
          </cell>
          <cell r="LA177" t="str">
            <v>Iron River</v>
          </cell>
          <cell r="LB177">
            <v>107061</v>
          </cell>
          <cell r="LC177" t="str">
            <v/>
          </cell>
          <cell r="LD177" t="str">
            <v/>
          </cell>
          <cell r="LE177" t="str">
            <v/>
          </cell>
          <cell r="LF177" t="str">
            <v/>
          </cell>
          <cell r="LG177" t="str">
            <v/>
          </cell>
          <cell r="LH177" t="str">
            <v/>
          </cell>
          <cell r="LI177" t="str">
            <v/>
          </cell>
          <cell r="LJ177" t="str">
            <v/>
          </cell>
          <cell r="LK177" t="str">
            <v/>
          </cell>
          <cell r="LL177" t="str">
            <v/>
          </cell>
          <cell r="LM177" t="str">
            <v/>
          </cell>
          <cell r="LN177" t="str">
            <v/>
          </cell>
          <cell r="LO177" t="str">
            <v/>
          </cell>
          <cell r="LP177" t="str">
            <v/>
          </cell>
          <cell r="LQ177" t="str">
            <v/>
          </cell>
          <cell r="LR177" t="str">
            <v/>
          </cell>
          <cell r="LS177" t="str">
            <v/>
          </cell>
          <cell r="LT177" t="str">
            <v/>
          </cell>
          <cell r="LU177">
            <v>107061</v>
          </cell>
          <cell r="LV177">
            <v>28452</v>
          </cell>
          <cell r="LW177" t="str">
            <v>Douglas</v>
          </cell>
          <cell r="LX177">
            <v>9148</v>
          </cell>
          <cell r="LY177" t="str">
            <v>Ashland</v>
          </cell>
          <cell r="LZ177">
            <v>75</v>
          </cell>
          <cell r="MA177" t="str">
            <v/>
          </cell>
          <cell r="MB177" t="str">
            <v/>
          </cell>
          <cell r="MC177" t="str">
            <v/>
          </cell>
          <cell r="MD177" t="str">
            <v/>
          </cell>
          <cell r="ME177" t="str">
            <v/>
          </cell>
          <cell r="MF177" t="str">
            <v/>
          </cell>
          <cell r="MG177" t="str">
            <v/>
          </cell>
          <cell r="MH177" t="str">
            <v/>
          </cell>
          <cell r="MI177" t="str">
            <v/>
          </cell>
          <cell r="MJ177" t="str">
            <v/>
          </cell>
          <cell r="MK177" t="str">
            <v/>
          </cell>
          <cell r="ML177" t="str">
            <v/>
          </cell>
          <cell r="MM177" t="str">
            <v/>
          </cell>
          <cell r="MN177" t="str">
            <v/>
          </cell>
          <cell r="MO177" t="str">
            <v/>
          </cell>
          <cell r="MP177" t="str">
            <v/>
          </cell>
          <cell r="MQ177">
            <v>9223</v>
          </cell>
          <cell r="MR177" t="str">
            <v>Collection Development Grant</v>
          </cell>
          <cell r="MS177">
            <v>1347</v>
          </cell>
          <cell r="MT177" t="str">
            <v>WLA Membership</v>
          </cell>
          <cell r="MU177">
            <v>117</v>
          </cell>
          <cell r="MV177" t="str">
            <v>WLA Conference</v>
          </cell>
          <cell r="MW177">
            <v>250</v>
          </cell>
          <cell r="MX177" t="str">
            <v/>
          </cell>
          <cell r="MY177" t="str">
            <v/>
          </cell>
          <cell r="MZ177">
            <v>0</v>
          </cell>
          <cell r="NA177" t="str">
            <v/>
          </cell>
          <cell r="NB177">
            <v>0</v>
          </cell>
          <cell r="NC177">
            <v>1714</v>
          </cell>
          <cell r="ND177" t="str">
            <v/>
          </cell>
          <cell r="NE177" t="str">
            <v/>
          </cell>
          <cell r="NF177">
            <v>0</v>
          </cell>
          <cell r="NG177" t="str">
            <v/>
          </cell>
          <cell r="NH177" t="str">
            <v/>
          </cell>
          <cell r="NI177" t="str">
            <v/>
          </cell>
          <cell r="NJ177" t="str">
            <v/>
          </cell>
          <cell r="NK177" t="str">
            <v/>
          </cell>
          <cell r="NL177" t="str">
            <v/>
          </cell>
          <cell r="NM177" t="str">
            <v/>
          </cell>
          <cell r="NN177" t="str">
            <v/>
          </cell>
          <cell r="NO177" t="str">
            <v/>
          </cell>
          <cell r="NP177">
            <v>0</v>
          </cell>
          <cell r="NQ177" t="str">
            <v/>
          </cell>
          <cell r="NR177">
            <v>0</v>
          </cell>
          <cell r="NS177" t="str">
            <v/>
          </cell>
          <cell r="NT177" t="str">
            <v/>
          </cell>
          <cell r="NU177" t="str">
            <v/>
          </cell>
          <cell r="NV177" t="str">
            <v/>
          </cell>
          <cell r="NW177" t="str">
            <v/>
          </cell>
          <cell r="NX177" t="str">
            <v/>
          </cell>
          <cell r="NY177">
            <v>0</v>
          </cell>
          <cell r="NZ177">
            <v>23350</v>
          </cell>
          <cell r="OA177">
            <v>66994</v>
          </cell>
          <cell r="OB177">
            <v>236794</v>
          </cell>
        </row>
        <row r="178">
          <cell r="BM178" t="str">
            <v>WI0047</v>
          </cell>
          <cell r="BN178" t="str">
            <v/>
          </cell>
          <cell r="BO178" t="str">
            <v/>
          </cell>
          <cell r="BP178" t="str">
            <v>03</v>
          </cell>
          <cell r="BQ178" t="str">
            <v>WI</v>
          </cell>
          <cell r="BR178" t="str">
            <v/>
          </cell>
          <cell r="BS178" t="str">
            <v/>
          </cell>
          <cell r="BT178" t="str">
            <v>2019</v>
          </cell>
          <cell r="BU178" t="str">
            <v/>
          </cell>
          <cell r="BV178">
            <v>1</v>
          </cell>
          <cell r="BW178" t="str">
            <v/>
          </cell>
          <cell r="BX178" t="str">
            <v/>
          </cell>
          <cell r="BY178" t="str">
            <v/>
          </cell>
          <cell r="BZ178" t="str">
            <v/>
          </cell>
          <cell r="CA178" t="str">
            <v>Northern Waters Library Service</v>
          </cell>
          <cell r="CB178" t="str">
            <v>Forest Lodge Library</v>
          </cell>
          <cell r="CC178" t="str">
            <v>Ms</v>
          </cell>
          <cell r="CD178" t="str">
            <v>Kristine</v>
          </cell>
          <cell r="CE178" t="str">
            <v>Lendved</v>
          </cell>
          <cell r="CF178" t="str">
            <v>klendved@cable.wislib.org</v>
          </cell>
          <cell r="CG178" t="str">
            <v/>
          </cell>
          <cell r="CH178" t="str">
            <v/>
          </cell>
          <cell r="CI178" t="str">
            <v/>
          </cell>
          <cell r="CJ178" t="str">
            <v/>
          </cell>
          <cell r="CK178" t="str">
            <v/>
          </cell>
          <cell r="CL178" t="str">
            <v/>
          </cell>
          <cell r="CM178" t="str">
            <v>13450 County Hwy M</v>
          </cell>
          <cell r="CN178" t="str">
            <v>PO Box 176</v>
          </cell>
          <cell r="CO178" t="str">
            <v>Cable</v>
          </cell>
          <cell r="CP178" t="str">
            <v>54821</v>
          </cell>
          <cell r="CQ178" t="str">
            <v>0176</v>
          </cell>
          <cell r="CR178" t="str">
            <v>Bayfield</v>
          </cell>
          <cell r="CS178" t="str">
            <v>WI</v>
          </cell>
          <cell r="CT178" t="str">
            <v>(715)798-3189</v>
          </cell>
          <cell r="CU178" t="str">
            <v/>
          </cell>
          <cell r="CV178" t="str">
            <v/>
          </cell>
          <cell r="CW178" t="str">
            <v/>
          </cell>
          <cell r="CX178">
            <v>1008</v>
          </cell>
          <cell r="CY178">
            <v>0</v>
          </cell>
          <cell r="CZ178" t="str">
            <v>CE</v>
          </cell>
          <cell r="DA178">
            <v>44</v>
          </cell>
          <cell r="DB178">
            <v>34</v>
          </cell>
          <cell r="DC178">
            <v>45</v>
          </cell>
          <cell r="DD178">
            <v>52</v>
          </cell>
          <cell r="DE178">
            <v>18</v>
          </cell>
          <cell r="DF178">
            <v>2306</v>
          </cell>
          <cell r="DG178">
            <v>1496</v>
          </cell>
          <cell r="DH178">
            <v>810</v>
          </cell>
          <cell r="DI178">
            <v>9150</v>
          </cell>
          <cell r="DJ178">
            <v>639</v>
          </cell>
          <cell r="DK178">
            <v>157400</v>
          </cell>
          <cell r="DL178">
            <v>465</v>
          </cell>
          <cell r="DM178">
            <v>25</v>
          </cell>
          <cell r="DN178">
            <v>54837</v>
          </cell>
          <cell r="DO178">
            <v>2022</v>
          </cell>
          <cell r="DP178">
            <v>143</v>
          </cell>
          <cell r="DQ178">
            <v>952</v>
          </cell>
          <cell r="DR178">
            <v>28</v>
          </cell>
          <cell r="DS178" t="str">
            <v/>
          </cell>
          <cell r="DT178" t="str">
            <v>10 kid's activity backpacks, 2 electric usage testers</v>
          </cell>
          <cell r="DU178" t="str">
            <v/>
          </cell>
          <cell r="DV178" t="str">
            <v/>
          </cell>
          <cell r="DW178" t="str">
            <v/>
          </cell>
          <cell r="DX178" t="str">
            <v/>
          </cell>
          <cell r="DY178">
            <v>0</v>
          </cell>
          <cell r="DZ178">
            <v>3</v>
          </cell>
          <cell r="EA178">
            <v>50</v>
          </cell>
          <cell r="EB178">
            <v>53</v>
          </cell>
          <cell r="EC178">
            <v>43</v>
          </cell>
          <cell r="ED178">
            <v>224950</v>
          </cell>
          <cell r="EE178">
            <v>4.0675700000000002E-2</v>
          </cell>
          <cell r="EF178">
            <v>3</v>
          </cell>
          <cell r="EG178" t="str">
            <v/>
          </cell>
          <cell r="EH178">
            <v>43</v>
          </cell>
          <cell r="EI178">
            <v>807</v>
          </cell>
          <cell r="EJ178">
            <v>14534</v>
          </cell>
          <cell r="EK178">
            <v>1738</v>
          </cell>
          <cell r="EL178" t="str">
            <v/>
          </cell>
          <cell r="EM178" t="str">
            <v/>
          </cell>
          <cell r="EN178" t="str">
            <v/>
          </cell>
          <cell r="EO178" t="str">
            <v>Categorized ILL Transactions</v>
          </cell>
          <cell r="EP178">
            <v>3235</v>
          </cell>
          <cell r="EQ178">
            <v>2571</v>
          </cell>
          <cell r="ER178">
            <v>81</v>
          </cell>
          <cell r="ES178">
            <v>139</v>
          </cell>
          <cell r="ET178" t="str">
            <v/>
          </cell>
          <cell r="EU178" t="str">
            <v/>
          </cell>
          <cell r="EV178">
            <v>3316</v>
          </cell>
          <cell r="EW178">
            <v>2710</v>
          </cell>
          <cell r="EX178" t="str">
            <v/>
          </cell>
          <cell r="EY178" t="str">
            <v/>
          </cell>
          <cell r="EZ178">
            <v>789</v>
          </cell>
          <cell r="FA178">
            <v>284</v>
          </cell>
          <cell r="FB178">
            <v>1073</v>
          </cell>
          <cell r="FC178" t="str">
            <v>Survey Week(s)</v>
          </cell>
          <cell r="FD178">
            <v>272</v>
          </cell>
          <cell r="FE178" t="str">
            <v>Actual Count</v>
          </cell>
          <cell r="FF178">
            <v>11594</v>
          </cell>
          <cell r="FG178" t="str">
            <v>Actual Count</v>
          </cell>
          <cell r="FH178">
            <v>1127</v>
          </cell>
          <cell r="FI178" t="str">
            <v>2</v>
          </cell>
          <cell r="FJ178">
            <v>2808</v>
          </cell>
          <cell r="FK178">
            <v>6330</v>
          </cell>
          <cell r="FL178" t="str">
            <v/>
          </cell>
          <cell r="FM178" t="str">
            <v/>
          </cell>
          <cell r="FN178" t="str">
            <v/>
          </cell>
          <cell r="FO178">
            <v>0</v>
          </cell>
          <cell r="FP178">
            <v>0</v>
          </cell>
          <cell r="FQ178">
            <v>-1</v>
          </cell>
          <cell r="FR178">
            <v>2064</v>
          </cell>
          <cell r="FS178">
            <v>1252</v>
          </cell>
          <cell r="FT178">
            <v>1</v>
          </cell>
          <cell r="FU178">
            <v>3317</v>
          </cell>
          <cell r="FV178">
            <v>108</v>
          </cell>
          <cell r="FW178">
            <v>-1</v>
          </cell>
          <cell r="FX178">
            <v>17851</v>
          </cell>
          <cell r="FY178">
            <v>17851</v>
          </cell>
          <cell r="FZ178">
            <v>5</v>
          </cell>
          <cell r="GA178">
            <v>0</v>
          </cell>
          <cell r="GB178">
            <v>17</v>
          </cell>
          <cell r="GC178">
            <v>22</v>
          </cell>
          <cell r="GD178">
            <v>30</v>
          </cell>
          <cell r="GE178">
            <v>0</v>
          </cell>
          <cell r="GF178">
            <v>512</v>
          </cell>
          <cell r="GG178">
            <v>542</v>
          </cell>
          <cell r="GH178">
            <v>5</v>
          </cell>
          <cell r="GI178">
            <v>5</v>
          </cell>
          <cell r="GJ178" t="str">
            <v>Ms.</v>
          </cell>
          <cell r="GK178" t="str">
            <v>Judy</v>
          </cell>
          <cell r="GL178" t="str">
            <v>Krueger</v>
          </cell>
          <cell r="GM178" t="str">
            <v>44795 Bear Point Rd</v>
          </cell>
          <cell r="GN178" t="str">
            <v>Cable</v>
          </cell>
          <cell r="GO178" t="str">
            <v>54821</v>
          </cell>
          <cell r="GP178" t="str">
            <v>missjudy@cheqnet.net</v>
          </cell>
          <cell r="GQ178" t="str">
            <v>Ms.</v>
          </cell>
          <cell r="GR178" t="str">
            <v>Laurie</v>
          </cell>
          <cell r="GS178" t="str">
            <v>St.Aubin-Whelihan</v>
          </cell>
          <cell r="GT178" t="str">
            <v>16730 S. Tahkodah Lake Rd</v>
          </cell>
          <cell r="GU178" t="str">
            <v>Cable</v>
          </cell>
          <cell r="GV178" t="str">
            <v>54821</v>
          </cell>
          <cell r="GW178" t="str">
            <v>saintwhelihan@gmail.com</v>
          </cell>
          <cell r="GX178" t="str">
            <v>Ms.</v>
          </cell>
          <cell r="GY178" t="str">
            <v>Maureen</v>
          </cell>
          <cell r="GZ178" t="str">
            <v>Palmer</v>
          </cell>
          <cell r="HA178" t="str">
            <v>P O BOX 397 .</v>
          </cell>
          <cell r="HB178" t="str">
            <v>Cable</v>
          </cell>
          <cell r="HC178" t="str">
            <v>54821</v>
          </cell>
          <cell r="HD178" t="str">
            <v>maureenann28@gmail.com</v>
          </cell>
          <cell r="HE178" t="str">
            <v>Mr.</v>
          </cell>
          <cell r="HF178" t="str">
            <v>Terry</v>
          </cell>
          <cell r="HG178" t="str">
            <v>Miller</v>
          </cell>
          <cell r="HH178" t="str">
            <v>P O BOX 366</v>
          </cell>
          <cell r="HI178" t="str">
            <v>Cable</v>
          </cell>
          <cell r="HJ178" t="str">
            <v>54821</v>
          </cell>
          <cell r="HK178" t="str">
            <v>tpmolf@aol.com</v>
          </cell>
          <cell r="HL178" t="str">
            <v>Ms.</v>
          </cell>
          <cell r="HM178" t="str">
            <v>Amy</v>
          </cell>
          <cell r="HN178" t="str">
            <v>Wiebusch</v>
          </cell>
          <cell r="HO178" t="str">
            <v>P O BOX 2</v>
          </cell>
          <cell r="HP178" t="str">
            <v>Drummond</v>
          </cell>
          <cell r="HQ178" t="str">
            <v>54832</v>
          </cell>
          <cell r="HR178" t="str">
            <v>amydavies@yahoo.com</v>
          </cell>
          <cell r="HS178" t="str">
            <v>Ms.</v>
          </cell>
          <cell r="HT178" t="str">
            <v>Janis</v>
          </cell>
          <cell r="HU178" t="str">
            <v>Pribyl</v>
          </cell>
          <cell r="HV178" t="str">
            <v>44925 Bear Point Rd.</v>
          </cell>
          <cell r="HW178" t="str">
            <v>Cable</v>
          </cell>
          <cell r="HX178" t="str">
            <v>54821</v>
          </cell>
          <cell r="HY178" t="str">
            <v>gardenmom101@hotmail.com</v>
          </cell>
          <cell r="HZ178" t="str">
            <v>Ms.</v>
          </cell>
          <cell r="IA178" t="str">
            <v>Anne</v>
          </cell>
          <cell r="IB178" t="str">
            <v>Paul</v>
          </cell>
          <cell r="IC178" t="str">
            <v>P O BOX 63</v>
          </cell>
          <cell r="ID178" t="str">
            <v>Cable</v>
          </cell>
          <cell r="IE178" t="str">
            <v>54821</v>
          </cell>
          <cell r="IF178" t="str">
            <v>bigfoot1@cheqnet.net</v>
          </cell>
          <cell r="IG178" t="str">
            <v>Ms.</v>
          </cell>
          <cell r="IH178" t="str">
            <v/>
          </cell>
          <cell r="II178" t="str">
            <v/>
          </cell>
          <cell r="IJ178" t="str">
            <v/>
          </cell>
          <cell r="IK178" t="str">
            <v/>
          </cell>
          <cell r="IL178" t="str">
            <v/>
          </cell>
          <cell r="IM178" t="str">
            <v/>
          </cell>
          <cell r="IN178" t="str">
            <v>Ms.</v>
          </cell>
          <cell r="IO178" t="str">
            <v/>
          </cell>
          <cell r="IP178" t="str">
            <v/>
          </cell>
          <cell r="IQ178" t="str">
            <v/>
          </cell>
          <cell r="IR178" t="str">
            <v/>
          </cell>
          <cell r="IS178" t="str">
            <v/>
          </cell>
          <cell r="IT178" t="str">
            <v/>
          </cell>
          <cell r="IU178" t="str">
            <v>Ms.</v>
          </cell>
          <cell r="IV178" t="str">
            <v/>
          </cell>
          <cell r="IW178" t="str">
            <v/>
          </cell>
          <cell r="IX178" t="str">
            <v/>
          </cell>
          <cell r="IY178" t="str">
            <v/>
          </cell>
          <cell r="IZ178" t="str">
            <v/>
          </cell>
          <cell r="JA178" t="str">
            <v/>
          </cell>
          <cell r="JB178" t="str">
            <v/>
          </cell>
          <cell r="JC178" t="str">
            <v/>
          </cell>
          <cell r="JD178" t="str">
            <v/>
          </cell>
          <cell r="JE178" t="str">
            <v/>
          </cell>
          <cell r="JF178" t="str">
            <v/>
          </cell>
          <cell r="JG178" t="str">
            <v/>
          </cell>
          <cell r="JH178" t="str">
            <v/>
          </cell>
          <cell r="JI178" t="str">
            <v/>
          </cell>
          <cell r="JJ178" t="str">
            <v/>
          </cell>
          <cell r="JK178" t="str">
            <v/>
          </cell>
          <cell r="JL178" t="str">
            <v/>
          </cell>
          <cell r="JM178" t="str">
            <v/>
          </cell>
          <cell r="JN178" t="str">
            <v/>
          </cell>
          <cell r="JO178" t="str">
            <v/>
          </cell>
          <cell r="JP178" t="str">
            <v/>
          </cell>
          <cell r="JQ178" t="str">
            <v/>
          </cell>
          <cell r="JR178" t="str">
            <v/>
          </cell>
          <cell r="JS178" t="str">
            <v/>
          </cell>
          <cell r="JT178" t="str">
            <v/>
          </cell>
          <cell r="JU178" t="str">
            <v/>
          </cell>
          <cell r="JV178" t="str">
            <v/>
          </cell>
          <cell r="JW178" t="str">
            <v/>
          </cell>
          <cell r="JX178" t="str">
            <v/>
          </cell>
          <cell r="JY178" t="str">
            <v/>
          </cell>
          <cell r="JZ178" t="str">
            <v/>
          </cell>
          <cell r="KA178" t="str">
            <v/>
          </cell>
          <cell r="KB178" t="str">
            <v/>
          </cell>
          <cell r="KC178" t="str">
            <v/>
          </cell>
          <cell r="KD178" t="str">
            <v/>
          </cell>
          <cell r="KE178" t="str">
            <v/>
          </cell>
          <cell r="KF178" t="str">
            <v/>
          </cell>
          <cell r="KG178" t="str">
            <v/>
          </cell>
          <cell r="KH178" t="str">
            <v/>
          </cell>
          <cell r="KI178" t="str">
            <v/>
          </cell>
          <cell r="KJ178" t="str">
            <v/>
          </cell>
          <cell r="KK178" t="str">
            <v/>
          </cell>
          <cell r="KL178" t="str">
            <v/>
          </cell>
          <cell r="KM178" t="str">
            <v/>
          </cell>
          <cell r="KN178" t="str">
            <v/>
          </cell>
          <cell r="KO178" t="str">
            <v/>
          </cell>
          <cell r="KP178" t="str">
            <v/>
          </cell>
          <cell r="KQ178" t="str">
            <v/>
          </cell>
          <cell r="KR178" t="str">
            <v/>
          </cell>
          <cell r="KS178" t="str">
            <v/>
          </cell>
          <cell r="KT178" t="str">
            <v/>
          </cell>
          <cell r="KU178" t="str">
            <v/>
          </cell>
          <cell r="KV178" t="str">
            <v/>
          </cell>
          <cell r="KW178" t="str">
            <v/>
          </cell>
          <cell r="KX178" t="str">
            <v/>
          </cell>
          <cell r="KY178">
            <v>7</v>
          </cell>
          <cell r="KZ178" t="str">
            <v>Town</v>
          </cell>
          <cell r="LA178" t="str">
            <v>Cable</v>
          </cell>
          <cell r="LB178">
            <v>43700</v>
          </cell>
          <cell r="LC178" t="str">
            <v>Town</v>
          </cell>
          <cell r="LD178" t="str">
            <v>Namakagon</v>
          </cell>
          <cell r="LE178">
            <v>63000</v>
          </cell>
          <cell r="LF178" t="str">
            <v/>
          </cell>
          <cell r="LG178" t="str">
            <v/>
          </cell>
          <cell r="LH178" t="str">
            <v/>
          </cell>
          <cell r="LI178" t="str">
            <v/>
          </cell>
          <cell r="LJ178" t="str">
            <v/>
          </cell>
          <cell r="LK178" t="str">
            <v/>
          </cell>
          <cell r="LL178" t="str">
            <v/>
          </cell>
          <cell r="LM178" t="str">
            <v/>
          </cell>
          <cell r="LN178" t="str">
            <v/>
          </cell>
          <cell r="LO178" t="str">
            <v/>
          </cell>
          <cell r="LP178" t="str">
            <v/>
          </cell>
          <cell r="LQ178" t="str">
            <v/>
          </cell>
          <cell r="LR178" t="str">
            <v/>
          </cell>
          <cell r="LS178" t="str">
            <v/>
          </cell>
          <cell r="LT178" t="str">
            <v/>
          </cell>
          <cell r="LU178">
            <v>106700</v>
          </cell>
          <cell r="LV178">
            <v>6508</v>
          </cell>
          <cell r="LW178" t="str">
            <v>Ashland</v>
          </cell>
          <cell r="LX178">
            <v>925</v>
          </cell>
          <cell r="LY178" t="str">
            <v>Douglas</v>
          </cell>
          <cell r="LZ178">
            <v>337</v>
          </cell>
          <cell r="MA178" t="str">
            <v>Sawyer</v>
          </cell>
          <cell r="MB178">
            <v>3352</v>
          </cell>
          <cell r="MC178" t="str">
            <v>Washburn</v>
          </cell>
          <cell r="MD178">
            <v>373</v>
          </cell>
          <cell r="ME178" t="str">
            <v/>
          </cell>
          <cell r="MF178" t="str">
            <v/>
          </cell>
          <cell r="MG178" t="str">
            <v/>
          </cell>
          <cell r="MH178" t="str">
            <v/>
          </cell>
          <cell r="MI178" t="str">
            <v/>
          </cell>
          <cell r="MJ178" t="str">
            <v/>
          </cell>
          <cell r="MK178" t="str">
            <v/>
          </cell>
          <cell r="ML178" t="str">
            <v/>
          </cell>
          <cell r="MM178" t="str">
            <v/>
          </cell>
          <cell r="MN178" t="str">
            <v/>
          </cell>
          <cell r="MO178" t="str">
            <v/>
          </cell>
          <cell r="MP178" t="str">
            <v/>
          </cell>
          <cell r="MQ178">
            <v>4987</v>
          </cell>
          <cell r="MR178" t="str">
            <v>Collection Development Grant</v>
          </cell>
          <cell r="MS178">
            <v>1347</v>
          </cell>
          <cell r="MT178" t="str">
            <v>WLA membership reimbursement grant</v>
          </cell>
          <cell r="MU178">
            <v>184</v>
          </cell>
          <cell r="MV178" t="str">
            <v/>
          </cell>
          <cell r="MW178" t="str">
            <v/>
          </cell>
          <cell r="MX178" t="str">
            <v/>
          </cell>
          <cell r="MY178" t="str">
            <v/>
          </cell>
          <cell r="MZ178">
            <v>0</v>
          </cell>
          <cell r="NA178" t="str">
            <v/>
          </cell>
          <cell r="NB178">
            <v>0</v>
          </cell>
          <cell r="NC178">
            <v>1531</v>
          </cell>
          <cell r="ND178" t="str">
            <v/>
          </cell>
          <cell r="NE178" t="str">
            <v/>
          </cell>
          <cell r="NF178">
            <v>0</v>
          </cell>
          <cell r="NG178" t="str">
            <v/>
          </cell>
          <cell r="NH178" t="str">
            <v/>
          </cell>
          <cell r="NI178" t="str">
            <v/>
          </cell>
          <cell r="NJ178" t="str">
            <v/>
          </cell>
          <cell r="NK178" t="str">
            <v/>
          </cell>
          <cell r="NL178" t="str">
            <v/>
          </cell>
          <cell r="NM178" t="str">
            <v/>
          </cell>
          <cell r="NN178" t="str">
            <v/>
          </cell>
          <cell r="NO178" t="str">
            <v/>
          </cell>
          <cell r="NP178">
            <v>0</v>
          </cell>
          <cell r="NQ178" t="str">
            <v/>
          </cell>
          <cell r="NR178">
            <v>0</v>
          </cell>
          <cell r="NS178" t="str">
            <v/>
          </cell>
          <cell r="NT178" t="str">
            <v/>
          </cell>
          <cell r="NU178" t="str">
            <v/>
          </cell>
          <cell r="NV178" t="str">
            <v/>
          </cell>
          <cell r="NW178" t="str">
            <v/>
          </cell>
          <cell r="NX178" t="str">
            <v/>
          </cell>
          <cell r="NY178">
            <v>0</v>
          </cell>
          <cell r="NZ178">
            <v>20202</v>
          </cell>
          <cell r="OA178">
            <v>11123</v>
          </cell>
          <cell r="OB178">
            <v>151051</v>
          </cell>
        </row>
        <row r="179">
          <cell r="BM179" t="str">
            <v>WI0369</v>
          </cell>
          <cell r="BN179" t="str">
            <v/>
          </cell>
          <cell r="BO179" t="str">
            <v/>
          </cell>
          <cell r="BP179" t="str">
            <v>03</v>
          </cell>
          <cell r="BQ179" t="str">
            <v>WI</v>
          </cell>
          <cell r="BR179" t="str">
            <v/>
          </cell>
          <cell r="BS179" t="str">
            <v/>
          </cell>
          <cell r="BT179" t="str">
            <v>2019</v>
          </cell>
          <cell r="BU179" t="str">
            <v/>
          </cell>
          <cell r="BV179">
            <v>2</v>
          </cell>
          <cell r="BW179" t="str">
            <v/>
          </cell>
          <cell r="BX179" t="str">
            <v/>
          </cell>
          <cell r="BY179" t="str">
            <v/>
          </cell>
          <cell r="BZ179" t="str">
            <v/>
          </cell>
          <cell r="CA179" t="str">
            <v>Northern Waters Library Service</v>
          </cell>
          <cell r="CB179" t="str">
            <v>Frank B. Koller Memorial Library</v>
          </cell>
          <cell r="CC179" t="str">
            <v>Ms</v>
          </cell>
          <cell r="CD179" t="str">
            <v>Janelle</v>
          </cell>
          <cell r="CE179" t="str">
            <v>Kohl</v>
          </cell>
          <cell r="CF179" t="str">
            <v>jkohl@koller.wislib.org</v>
          </cell>
          <cell r="CG179" t="str">
            <v/>
          </cell>
          <cell r="CH179" t="str">
            <v/>
          </cell>
          <cell r="CI179" t="str">
            <v/>
          </cell>
          <cell r="CJ179" t="str">
            <v/>
          </cell>
          <cell r="CK179" t="str">
            <v/>
          </cell>
          <cell r="CL179" t="str">
            <v/>
          </cell>
          <cell r="CM179" t="str">
            <v>5761 USH 51</v>
          </cell>
          <cell r="CN179" t="str">
            <v>PO Box 100</v>
          </cell>
          <cell r="CO179" t="str">
            <v>Manitowish Waters</v>
          </cell>
          <cell r="CP179" t="str">
            <v>54545</v>
          </cell>
          <cell r="CQ179" t="str">
            <v>0100</v>
          </cell>
          <cell r="CR179" t="str">
            <v>Vilas</v>
          </cell>
          <cell r="CS179" t="str">
            <v>WI</v>
          </cell>
          <cell r="CT179" t="str">
            <v>(715)543-2700</v>
          </cell>
          <cell r="CU179" t="str">
            <v/>
          </cell>
          <cell r="CV179" t="str">
            <v/>
          </cell>
          <cell r="CW179" t="str">
            <v>(715)543-2700</v>
          </cell>
          <cell r="CX179">
            <v>4000</v>
          </cell>
          <cell r="CY179">
            <v>0</v>
          </cell>
          <cell r="CZ179" t="str">
            <v>CE</v>
          </cell>
          <cell r="DA179">
            <v>29</v>
          </cell>
          <cell r="DB179">
            <v>38</v>
          </cell>
          <cell r="DC179">
            <v>38</v>
          </cell>
          <cell r="DD179">
            <v>52</v>
          </cell>
          <cell r="DE179">
            <v>14</v>
          </cell>
          <cell r="DF179">
            <v>1634</v>
          </cell>
          <cell r="DG179">
            <v>1102</v>
          </cell>
          <cell r="DH179">
            <v>532</v>
          </cell>
          <cell r="DI179">
            <v>18512</v>
          </cell>
          <cell r="DJ179">
            <v>704</v>
          </cell>
          <cell r="DK179">
            <v>157400</v>
          </cell>
          <cell r="DL179">
            <v>2504</v>
          </cell>
          <cell r="DM179">
            <v>91</v>
          </cell>
          <cell r="DN179">
            <v>54837</v>
          </cell>
          <cell r="DO179">
            <v>4026</v>
          </cell>
          <cell r="DP179">
            <v>243</v>
          </cell>
          <cell r="DQ179">
            <v>952</v>
          </cell>
          <cell r="DR179">
            <v>63</v>
          </cell>
          <cell r="DS179" t="str">
            <v/>
          </cell>
          <cell r="DT179" t="str">
            <v/>
          </cell>
          <cell r="DU179" t="str">
            <v/>
          </cell>
          <cell r="DV179" t="str">
            <v/>
          </cell>
          <cell r="DW179" t="str">
            <v/>
          </cell>
          <cell r="DX179" t="str">
            <v/>
          </cell>
          <cell r="DY179">
            <v>0</v>
          </cell>
          <cell r="DZ179">
            <v>3</v>
          </cell>
          <cell r="EA179">
            <v>50</v>
          </cell>
          <cell r="EB179">
            <v>53</v>
          </cell>
          <cell r="EC179">
            <v>48</v>
          </cell>
          <cell r="ED179">
            <v>238395</v>
          </cell>
          <cell r="EE179">
            <v>7.7652600000000002E-2</v>
          </cell>
          <cell r="EF179">
            <v>3</v>
          </cell>
          <cell r="EG179" t="str">
            <v/>
          </cell>
          <cell r="EH179">
            <v>48</v>
          </cell>
          <cell r="EI179">
            <v>1038</v>
          </cell>
          <cell r="EJ179">
            <v>15744</v>
          </cell>
          <cell r="EK179">
            <v>2238</v>
          </cell>
          <cell r="EL179" t="str">
            <v/>
          </cell>
          <cell r="EM179" t="str">
            <v/>
          </cell>
          <cell r="EN179" t="str">
            <v/>
          </cell>
          <cell r="EO179" t="str">
            <v>Categorized ILL Transactions</v>
          </cell>
          <cell r="EP179">
            <v>4448</v>
          </cell>
          <cell r="EQ179">
            <v>2032</v>
          </cell>
          <cell r="ER179">
            <v>196</v>
          </cell>
          <cell r="ES179">
            <v>61</v>
          </cell>
          <cell r="ET179" t="str">
            <v/>
          </cell>
          <cell r="EU179" t="str">
            <v/>
          </cell>
          <cell r="EV179">
            <v>4644</v>
          </cell>
          <cell r="EW179">
            <v>2093</v>
          </cell>
          <cell r="EX179" t="str">
            <v/>
          </cell>
          <cell r="EY179" t="str">
            <v/>
          </cell>
          <cell r="EZ179">
            <v>881</v>
          </cell>
          <cell r="FA179">
            <v>376</v>
          </cell>
          <cell r="FB179">
            <v>1257</v>
          </cell>
          <cell r="FC179" t="str">
            <v>Did Not Collect</v>
          </cell>
          <cell r="FD179" t="str">
            <v/>
          </cell>
          <cell r="FE179" t="str">
            <v>Actual Count</v>
          </cell>
          <cell r="FF179">
            <v>12552</v>
          </cell>
          <cell r="FG179" t="str">
            <v>Actual Count</v>
          </cell>
          <cell r="FH179">
            <v>541</v>
          </cell>
          <cell r="FI179" t="str">
            <v>2</v>
          </cell>
          <cell r="FJ179">
            <v>5989</v>
          </cell>
          <cell r="FK179">
            <v>14969</v>
          </cell>
          <cell r="FL179" t="str">
            <v/>
          </cell>
          <cell r="FM179" t="str">
            <v/>
          </cell>
          <cell r="FN179" t="str">
            <v/>
          </cell>
          <cell r="FO179" t="str">
            <v/>
          </cell>
          <cell r="FP179">
            <v>0</v>
          </cell>
          <cell r="FQ179">
            <v>-1</v>
          </cell>
          <cell r="FR179">
            <v>1816</v>
          </cell>
          <cell r="FS179">
            <v>765</v>
          </cell>
          <cell r="FT179">
            <v>2</v>
          </cell>
          <cell r="FU179">
            <v>2583</v>
          </cell>
          <cell r="FV179">
            <v>99</v>
          </cell>
          <cell r="FW179">
            <v>-1</v>
          </cell>
          <cell r="FX179">
            <v>18327</v>
          </cell>
          <cell r="FY179">
            <v>18327</v>
          </cell>
          <cell r="FZ179">
            <v>16</v>
          </cell>
          <cell r="GA179">
            <v>1</v>
          </cell>
          <cell r="GB179">
            <v>56</v>
          </cell>
          <cell r="GC179">
            <v>73</v>
          </cell>
          <cell r="GD179">
            <v>329</v>
          </cell>
          <cell r="GE179">
            <v>14</v>
          </cell>
          <cell r="GF179">
            <v>1424</v>
          </cell>
          <cell r="GG179">
            <v>1767</v>
          </cell>
          <cell r="GH179">
            <v>4</v>
          </cell>
          <cell r="GI179">
            <v>4</v>
          </cell>
          <cell r="GJ179" t="str">
            <v>Mr.</v>
          </cell>
          <cell r="GK179" t="str">
            <v>John</v>
          </cell>
          <cell r="GL179" t="str">
            <v>Donovan</v>
          </cell>
          <cell r="GM179" t="str">
            <v>223 Cty K (P.O. Box 111)</v>
          </cell>
          <cell r="GN179" t="str">
            <v>Manitowish Waters</v>
          </cell>
          <cell r="GO179" t="str">
            <v>54545</v>
          </cell>
          <cell r="GP179" t="str">
            <v>donovanjr57@yahoo.com</v>
          </cell>
          <cell r="GQ179" t="str">
            <v>Ms.</v>
          </cell>
          <cell r="GR179" t="str">
            <v>Richard</v>
          </cell>
          <cell r="GS179" t="str">
            <v>Henske</v>
          </cell>
          <cell r="GT179" t="str">
            <v>5079 Forest Road</v>
          </cell>
          <cell r="GU179" t="str">
            <v>Manitowish Waters</v>
          </cell>
          <cell r="GV179" t="str">
            <v>54545</v>
          </cell>
          <cell r="GW179" t="str">
            <v>rlhenske@hotmail.com</v>
          </cell>
          <cell r="GX179" t="str">
            <v>Mr.</v>
          </cell>
          <cell r="GY179" t="str">
            <v>Paul</v>
          </cell>
          <cell r="GZ179" t="str">
            <v>Lehmkuhl</v>
          </cell>
          <cell r="HA179" t="str">
            <v>5442 Abe LaFave Tr.</v>
          </cell>
          <cell r="HB179" t="str">
            <v>Manitowish Waters</v>
          </cell>
          <cell r="HC179" t="str">
            <v>54545</v>
          </cell>
          <cell r="HD179" t="str">
            <v>gglake@centurytel.net</v>
          </cell>
          <cell r="HE179" t="str">
            <v>Ms.</v>
          </cell>
          <cell r="HF179" t="str">
            <v>Nancy</v>
          </cell>
          <cell r="HG179" t="str">
            <v>Burns</v>
          </cell>
          <cell r="HH179" t="str">
            <v>13526 W. Bay Rd</v>
          </cell>
          <cell r="HI179" t="str">
            <v>Manitowish Waters</v>
          </cell>
          <cell r="HJ179" t="str">
            <v>54545</v>
          </cell>
          <cell r="HK179" t="str">
            <v>2nannyann@gmail.com</v>
          </cell>
          <cell r="HL179" t="str">
            <v>Ms.</v>
          </cell>
          <cell r="HM179" t="str">
            <v/>
          </cell>
          <cell r="HN179" t="str">
            <v/>
          </cell>
          <cell r="HO179" t="str">
            <v/>
          </cell>
          <cell r="HP179" t="str">
            <v/>
          </cell>
          <cell r="HQ179" t="str">
            <v/>
          </cell>
          <cell r="HR179" t="str">
            <v/>
          </cell>
          <cell r="HS179" t="str">
            <v>Ms.</v>
          </cell>
          <cell r="HT179" t="str">
            <v>Jean</v>
          </cell>
          <cell r="HU179" t="str">
            <v>Eales</v>
          </cell>
          <cell r="HV179" t="str">
            <v>111 Alder Lk. Rd.</v>
          </cell>
          <cell r="HW179" t="str">
            <v>Mantiowish Waters</v>
          </cell>
          <cell r="HX179" t="str">
            <v>54545</v>
          </cell>
          <cell r="HY179" t="str">
            <v>ealesupnorth@gmail.com</v>
          </cell>
          <cell r="HZ179" t="str">
            <v>Mrs.</v>
          </cell>
          <cell r="IA179" t="str">
            <v>Elizabeth</v>
          </cell>
          <cell r="IB179" t="str">
            <v>Postema</v>
          </cell>
          <cell r="IC179" t="str">
            <v>13184 Little Manitowish Road</v>
          </cell>
          <cell r="ID179" t="str">
            <v>Manitoowish Waters</v>
          </cell>
          <cell r="IE179" t="str">
            <v>54545</v>
          </cell>
          <cell r="IF179" t="str">
            <v>lpostema64@gmail.com</v>
          </cell>
          <cell r="IG179" t="str">
            <v/>
          </cell>
          <cell r="IH179" t="str">
            <v/>
          </cell>
          <cell r="II179" t="str">
            <v/>
          </cell>
          <cell r="IJ179" t="str">
            <v/>
          </cell>
          <cell r="IK179" t="str">
            <v/>
          </cell>
          <cell r="IL179" t="str">
            <v/>
          </cell>
          <cell r="IM179" t="str">
            <v/>
          </cell>
          <cell r="IN179" t="str">
            <v/>
          </cell>
          <cell r="IO179" t="str">
            <v/>
          </cell>
          <cell r="IP179" t="str">
            <v/>
          </cell>
          <cell r="IQ179" t="str">
            <v/>
          </cell>
          <cell r="IR179" t="str">
            <v/>
          </cell>
          <cell r="IS179" t="str">
            <v/>
          </cell>
          <cell r="IT179" t="str">
            <v/>
          </cell>
          <cell r="IU179" t="str">
            <v/>
          </cell>
          <cell r="IV179" t="str">
            <v/>
          </cell>
          <cell r="IW179" t="str">
            <v/>
          </cell>
          <cell r="IX179" t="str">
            <v/>
          </cell>
          <cell r="IY179" t="str">
            <v/>
          </cell>
          <cell r="IZ179" t="str">
            <v/>
          </cell>
          <cell r="JA179" t="str">
            <v/>
          </cell>
          <cell r="JB179" t="str">
            <v/>
          </cell>
          <cell r="JC179" t="str">
            <v/>
          </cell>
          <cell r="JD179" t="str">
            <v/>
          </cell>
          <cell r="JE179" t="str">
            <v/>
          </cell>
          <cell r="JF179" t="str">
            <v/>
          </cell>
          <cell r="JG179" t="str">
            <v/>
          </cell>
          <cell r="JH179" t="str">
            <v/>
          </cell>
          <cell r="JI179" t="str">
            <v/>
          </cell>
          <cell r="JJ179" t="str">
            <v/>
          </cell>
          <cell r="JK179" t="str">
            <v/>
          </cell>
          <cell r="JL179" t="str">
            <v/>
          </cell>
          <cell r="JM179" t="str">
            <v/>
          </cell>
          <cell r="JN179" t="str">
            <v/>
          </cell>
          <cell r="JO179" t="str">
            <v/>
          </cell>
          <cell r="JP179" t="str">
            <v/>
          </cell>
          <cell r="JQ179" t="str">
            <v/>
          </cell>
          <cell r="JR179" t="str">
            <v/>
          </cell>
          <cell r="JS179" t="str">
            <v/>
          </cell>
          <cell r="JT179" t="str">
            <v/>
          </cell>
          <cell r="JU179" t="str">
            <v/>
          </cell>
          <cell r="JV179" t="str">
            <v/>
          </cell>
          <cell r="JW179" t="str">
            <v/>
          </cell>
          <cell r="JX179" t="str">
            <v/>
          </cell>
          <cell r="JY179" t="str">
            <v/>
          </cell>
          <cell r="JZ179" t="str">
            <v/>
          </cell>
          <cell r="KA179" t="str">
            <v/>
          </cell>
          <cell r="KB179" t="str">
            <v/>
          </cell>
          <cell r="KC179" t="str">
            <v/>
          </cell>
          <cell r="KD179" t="str">
            <v/>
          </cell>
          <cell r="KE179" t="str">
            <v/>
          </cell>
          <cell r="KF179" t="str">
            <v/>
          </cell>
          <cell r="KG179" t="str">
            <v/>
          </cell>
          <cell r="KH179" t="str">
            <v/>
          </cell>
          <cell r="KI179" t="str">
            <v/>
          </cell>
          <cell r="KJ179" t="str">
            <v/>
          </cell>
          <cell r="KK179" t="str">
            <v/>
          </cell>
          <cell r="KL179" t="str">
            <v/>
          </cell>
          <cell r="KM179" t="str">
            <v/>
          </cell>
          <cell r="KN179" t="str">
            <v/>
          </cell>
          <cell r="KO179" t="str">
            <v/>
          </cell>
          <cell r="KP179" t="str">
            <v/>
          </cell>
          <cell r="KQ179" t="str">
            <v/>
          </cell>
          <cell r="KR179" t="str">
            <v/>
          </cell>
          <cell r="KS179" t="str">
            <v/>
          </cell>
          <cell r="KT179" t="str">
            <v/>
          </cell>
          <cell r="KU179" t="str">
            <v/>
          </cell>
          <cell r="KV179" t="str">
            <v/>
          </cell>
          <cell r="KW179" t="str">
            <v/>
          </cell>
          <cell r="KX179" t="str">
            <v/>
          </cell>
          <cell r="KY179">
            <v>7</v>
          </cell>
          <cell r="KZ179" t="str">
            <v>Town</v>
          </cell>
          <cell r="LA179" t="str">
            <v>Manitowish Waters</v>
          </cell>
          <cell r="LB179">
            <v>75893</v>
          </cell>
          <cell r="LC179" t="str">
            <v/>
          </cell>
          <cell r="LD179" t="str">
            <v/>
          </cell>
          <cell r="LE179" t="str">
            <v/>
          </cell>
          <cell r="LF179" t="str">
            <v/>
          </cell>
          <cell r="LG179" t="str">
            <v/>
          </cell>
          <cell r="LH179" t="str">
            <v/>
          </cell>
          <cell r="LI179" t="str">
            <v/>
          </cell>
          <cell r="LJ179" t="str">
            <v/>
          </cell>
          <cell r="LK179" t="str">
            <v/>
          </cell>
          <cell r="LL179" t="str">
            <v/>
          </cell>
          <cell r="LM179" t="str">
            <v/>
          </cell>
          <cell r="LN179" t="str">
            <v/>
          </cell>
          <cell r="LO179" t="str">
            <v/>
          </cell>
          <cell r="LP179" t="str">
            <v/>
          </cell>
          <cell r="LQ179" t="str">
            <v/>
          </cell>
          <cell r="LR179" t="str">
            <v/>
          </cell>
          <cell r="LS179" t="str">
            <v/>
          </cell>
          <cell r="LT179" t="str">
            <v/>
          </cell>
          <cell r="LU179">
            <v>75893</v>
          </cell>
          <cell r="LV179">
            <v>2800</v>
          </cell>
          <cell r="LW179" t="str">
            <v>Iron</v>
          </cell>
          <cell r="LX179">
            <v>149</v>
          </cell>
          <cell r="LY179" t="str">
            <v/>
          </cell>
          <cell r="LZ179" t="str">
            <v/>
          </cell>
          <cell r="MA179" t="str">
            <v/>
          </cell>
          <cell r="MB179" t="str">
            <v/>
          </cell>
          <cell r="MC179" t="str">
            <v/>
          </cell>
          <cell r="MD179" t="str">
            <v/>
          </cell>
          <cell r="ME179" t="str">
            <v/>
          </cell>
          <cell r="MF179" t="str">
            <v/>
          </cell>
          <cell r="MG179" t="str">
            <v/>
          </cell>
          <cell r="MH179" t="str">
            <v/>
          </cell>
          <cell r="MI179" t="str">
            <v/>
          </cell>
          <cell r="MJ179" t="str">
            <v/>
          </cell>
          <cell r="MK179" t="str">
            <v/>
          </cell>
          <cell r="ML179" t="str">
            <v/>
          </cell>
          <cell r="MM179" t="str">
            <v/>
          </cell>
          <cell r="MN179" t="str">
            <v/>
          </cell>
          <cell r="MO179" t="str">
            <v/>
          </cell>
          <cell r="MP179" t="str">
            <v/>
          </cell>
          <cell r="MQ179">
            <v>149</v>
          </cell>
          <cell r="MR179" t="str">
            <v>Collection Development Grant</v>
          </cell>
          <cell r="MS179">
            <v>1347</v>
          </cell>
          <cell r="MT179" t="str">
            <v>WLA Membership</v>
          </cell>
          <cell r="MU179">
            <v>94</v>
          </cell>
          <cell r="MV179" t="str">
            <v/>
          </cell>
          <cell r="MW179" t="str">
            <v/>
          </cell>
          <cell r="MX179" t="str">
            <v/>
          </cell>
          <cell r="MY179" t="str">
            <v/>
          </cell>
          <cell r="MZ179" t="str">
            <v/>
          </cell>
          <cell r="NA179" t="str">
            <v/>
          </cell>
          <cell r="NB179" t="str">
            <v/>
          </cell>
          <cell r="NC179">
            <v>1441</v>
          </cell>
          <cell r="ND179" t="str">
            <v/>
          </cell>
          <cell r="NE179" t="str">
            <v/>
          </cell>
          <cell r="NF179">
            <v>0</v>
          </cell>
          <cell r="NG179" t="str">
            <v/>
          </cell>
          <cell r="NH179" t="str">
            <v/>
          </cell>
          <cell r="NI179" t="str">
            <v/>
          </cell>
          <cell r="NJ179" t="str">
            <v/>
          </cell>
          <cell r="NK179" t="str">
            <v/>
          </cell>
          <cell r="NL179" t="str">
            <v/>
          </cell>
          <cell r="NM179" t="str">
            <v/>
          </cell>
          <cell r="NN179" t="str">
            <v/>
          </cell>
          <cell r="NO179" t="str">
            <v/>
          </cell>
          <cell r="NP179">
            <v>0</v>
          </cell>
          <cell r="NQ179" t="str">
            <v/>
          </cell>
          <cell r="NR179" t="str">
            <v/>
          </cell>
          <cell r="NS179" t="str">
            <v/>
          </cell>
          <cell r="NT179" t="str">
            <v/>
          </cell>
          <cell r="NU179" t="str">
            <v/>
          </cell>
          <cell r="NV179" t="str">
            <v/>
          </cell>
          <cell r="NW179" t="str">
            <v/>
          </cell>
          <cell r="NX179" t="str">
            <v/>
          </cell>
          <cell r="NY179" t="str">
            <v/>
          </cell>
          <cell r="NZ179">
            <v>42305</v>
          </cell>
          <cell r="OA179">
            <v>222295</v>
          </cell>
          <cell r="OB179">
            <v>344883</v>
          </cell>
        </row>
        <row r="180">
          <cell r="BM180" t="str">
            <v>WI0120</v>
          </cell>
          <cell r="BN180" t="str">
            <v/>
          </cell>
          <cell r="BO180" t="str">
            <v/>
          </cell>
          <cell r="BP180" t="str">
            <v>03</v>
          </cell>
          <cell r="BQ180" t="str">
            <v>WI</v>
          </cell>
          <cell r="BR180" t="str">
            <v/>
          </cell>
          <cell r="BS180" t="str">
            <v/>
          </cell>
          <cell r="BT180" t="str">
            <v>2019</v>
          </cell>
          <cell r="BU180" t="str">
            <v/>
          </cell>
          <cell r="BV180">
            <v>1</v>
          </cell>
          <cell r="BW180" t="str">
            <v/>
          </cell>
          <cell r="BX180" t="str">
            <v/>
          </cell>
          <cell r="BY180" t="str">
            <v/>
          </cell>
          <cell r="BZ180" t="str">
            <v/>
          </cell>
          <cell r="CA180" t="str">
            <v>Northern Waters Library Service</v>
          </cell>
          <cell r="CB180" t="str">
            <v>Grantsburg Public Library</v>
          </cell>
          <cell r="CC180" t="str">
            <v>Ms</v>
          </cell>
          <cell r="CD180" t="str">
            <v>Kristina</v>
          </cell>
          <cell r="CE180" t="str">
            <v>Kelley-Johnson</v>
          </cell>
          <cell r="CF180" t="str">
            <v>kristina@grantsburg.wislib.org</v>
          </cell>
          <cell r="CG180" t="str">
            <v/>
          </cell>
          <cell r="CH180" t="str">
            <v/>
          </cell>
          <cell r="CI180" t="str">
            <v/>
          </cell>
          <cell r="CJ180" t="str">
            <v/>
          </cell>
          <cell r="CK180" t="str">
            <v/>
          </cell>
          <cell r="CL180" t="str">
            <v/>
          </cell>
          <cell r="CM180" t="str">
            <v>415 S. Robert St.</v>
          </cell>
          <cell r="CN180" t="str">
            <v>415 S. Robert St.</v>
          </cell>
          <cell r="CO180" t="str">
            <v>Grantsburg</v>
          </cell>
          <cell r="CP180" t="str">
            <v>54840</v>
          </cell>
          <cell r="CQ180" t="str">
            <v>7951</v>
          </cell>
          <cell r="CR180" t="str">
            <v>Burnett</v>
          </cell>
          <cell r="CS180" t="str">
            <v>WI</v>
          </cell>
          <cell r="CT180" t="str">
            <v>(715)463-2244</v>
          </cell>
          <cell r="CU180" t="str">
            <v/>
          </cell>
          <cell r="CV180" t="str">
            <v/>
          </cell>
          <cell r="CW180" t="str">
            <v>(715)463-5416</v>
          </cell>
          <cell r="CX180">
            <v>7500</v>
          </cell>
          <cell r="CY180">
            <v>0</v>
          </cell>
          <cell r="CZ180" t="str">
            <v>CE</v>
          </cell>
          <cell r="DA180">
            <v>44</v>
          </cell>
          <cell r="DB180">
            <v>39</v>
          </cell>
          <cell r="DC180">
            <v>44</v>
          </cell>
          <cell r="DD180">
            <v>52</v>
          </cell>
          <cell r="DE180">
            <v>13</v>
          </cell>
          <cell r="DF180">
            <v>2288</v>
          </cell>
          <cell r="DG180">
            <v>1716</v>
          </cell>
          <cell r="DH180">
            <v>572</v>
          </cell>
          <cell r="DI180">
            <v>11509</v>
          </cell>
          <cell r="DJ180">
            <v>715</v>
          </cell>
          <cell r="DK180">
            <v>154833</v>
          </cell>
          <cell r="DL180">
            <v>781</v>
          </cell>
          <cell r="DM180">
            <v>30</v>
          </cell>
          <cell r="DN180">
            <v>54163</v>
          </cell>
          <cell r="DO180">
            <v>1819</v>
          </cell>
          <cell r="DP180">
            <v>190</v>
          </cell>
          <cell r="DQ180">
            <v>952</v>
          </cell>
          <cell r="DR180">
            <v>73</v>
          </cell>
          <cell r="DS180" t="str">
            <v/>
          </cell>
          <cell r="DT180" t="str">
            <v>Stem kits, literacy backpacks, headphones, cake pans</v>
          </cell>
          <cell r="DU180" t="str">
            <v/>
          </cell>
          <cell r="DV180" t="str">
            <v/>
          </cell>
          <cell r="DW180" t="str">
            <v/>
          </cell>
          <cell r="DX180" t="str">
            <v/>
          </cell>
          <cell r="DY180">
            <v>0</v>
          </cell>
          <cell r="DZ180">
            <v>3</v>
          </cell>
          <cell r="EA180">
            <v>50</v>
          </cell>
          <cell r="EB180">
            <v>53</v>
          </cell>
          <cell r="EC180">
            <v>23</v>
          </cell>
          <cell r="ED180">
            <v>224206</v>
          </cell>
          <cell r="EE180">
            <v>5.1332299999999997E-2</v>
          </cell>
          <cell r="EF180">
            <v>3</v>
          </cell>
          <cell r="EG180" t="str">
            <v/>
          </cell>
          <cell r="EH180">
            <v>23</v>
          </cell>
          <cell r="EI180">
            <v>935</v>
          </cell>
          <cell r="EJ180">
            <v>30948</v>
          </cell>
          <cell r="EK180">
            <v>14392</v>
          </cell>
          <cell r="EL180" t="str">
            <v/>
          </cell>
          <cell r="EM180" t="str">
            <v/>
          </cell>
          <cell r="EN180" t="str">
            <v/>
          </cell>
          <cell r="EO180" t="str">
            <v>Categorized ILL Transactions</v>
          </cell>
          <cell r="EP180">
            <v>3649</v>
          </cell>
          <cell r="EQ180">
            <v>5669</v>
          </cell>
          <cell r="ER180">
            <v>62</v>
          </cell>
          <cell r="ES180">
            <v>269</v>
          </cell>
          <cell r="ET180" t="str">
            <v/>
          </cell>
          <cell r="EU180" t="str">
            <v/>
          </cell>
          <cell r="EV180">
            <v>3711</v>
          </cell>
          <cell r="EW180">
            <v>5938</v>
          </cell>
          <cell r="EX180" t="str">
            <v/>
          </cell>
          <cell r="EY180" t="str">
            <v/>
          </cell>
          <cell r="EZ180">
            <v>846</v>
          </cell>
          <cell r="FA180">
            <v>1829</v>
          </cell>
          <cell r="FB180">
            <v>2675</v>
          </cell>
          <cell r="FC180" t="str">
            <v>Survey Week(s)</v>
          </cell>
          <cell r="FD180">
            <v>5423</v>
          </cell>
          <cell r="FE180" t="str">
            <v>Actual Count</v>
          </cell>
          <cell r="FF180">
            <v>40724</v>
          </cell>
          <cell r="FG180" t="str">
            <v>Actual Count</v>
          </cell>
          <cell r="FH180">
            <v>1332</v>
          </cell>
          <cell r="FI180" t="str">
            <v>2</v>
          </cell>
          <cell r="FJ180">
            <v>15892</v>
          </cell>
          <cell r="FK180">
            <v>6985</v>
          </cell>
          <cell r="FL180" t="str">
            <v/>
          </cell>
          <cell r="FM180" t="str">
            <v/>
          </cell>
          <cell r="FN180">
            <v>0</v>
          </cell>
          <cell r="FO180">
            <v>0</v>
          </cell>
          <cell r="FP180">
            <v>67</v>
          </cell>
          <cell r="FQ180">
            <v>67</v>
          </cell>
          <cell r="FR180">
            <v>3038</v>
          </cell>
          <cell r="FS180">
            <v>2445</v>
          </cell>
          <cell r="FT180">
            <v>4</v>
          </cell>
          <cell r="FU180">
            <v>5487</v>
          </cell>
          <cell r="FV180">
            <v>397</v>
          </cell>
          <cell r="FW180">
            <v>5554</v>
          </cell>
          <cell r="FX180">
            <v>36435</v>
          </cell>
          <cell r="FY180">
            <v>36502</v>
          </cell>
          <cell r="FZ180">
            <v>135</v>
          </cell>
          <cell r="GA180">
            <v>22</v>
          </cell>
          <cell r="GB180">
            <v>106</v>
          </cell>
          <cell r="GC180">
            <v>263</v>
          </cell>
          <cell r="GD180">
            <v>3113</v>
          </cell>
          <cell r="GE180">
            <v>267</v>
          </cell>
          <cell r="GF180">
            <v>683</v>
          </cell>
          <cell r="GG180">
            <v>4063</v>
          </cell>
          <cell r="GH180">
            <v>9</v>
          </cell>
          <cell r="GI180">
            <v>9</v>
          </cell>
          <cell r="GJ180" t="str">
            <v>Ms.</v>
          </cell>
          <cell r="GK180" t="str">
            <v>Pamela</v>
          </cell>
          <cell r="GL180" t="str">
            <v>Davies</v>
          </cell>
          <cell r="GM180" t="str">
            <v>216 N Pine Street</v>
          </cell>
          <cell r="GN180" t="str">
            <v>Grantsburg</v>
          </cell>
          <cell r="GO180" t="str">
            <v>54840</v>
          </cell>
          <cell r="GP180" t="str">
            <v>pamonwoodriver@gmail.com</v>
          </cell>
          <cell r="GQ180" t="str">
            <v>Ms.</v>
          </cell>
          <cell r="GR180" t="str">
            <v>Annette</v>
          </cell>
          <cell r="GS180" t="str">
            <v>Mosley</v>
          </cell>
          <cell r="GT180" t="str">
            <v>350 W. Harrison Avenue</v>
          </cell>
          <cell r="GU180" t="str">
            <v>Grantsburg</v>
          </cell>
          <cell r="GV180" t="str">
            <v>54840</v>
          </cell>
          <cell r="GW180" t="str">
            <v>aemosley@grantsburgtelcom.net</v>
          </cell>
          <cell r="GX180" t="str">
            <v>Mr.</v>
          </cell>
          <cell r="GY180" t="str">
            <v>Ben</v>
          </cell>
          <cell r="GZ180" t="str">
            <v>Seume</v>
          </cell>
          <cell r="HA180" t="str">
            <v>415 E Madison Ave</v>
          </cell>
          <cell r="HB180" t="str">
            <v>Grantsburg</v>
          </cell>
          <cell r="HC180" t="str">
            <v>54840</v>
          </cell>
          <cell r="HD180" t="str">
            <v>seumeb@gmail.com</v>
          </cell>
          <cell r="HE180" t="str">
            <v>Ms.</v>
          </cell>
          <cell r="HF180" t="str">
            <v>Carissa</v>
          </cell>
          <cell r="HG180" t="str">
            <v>Kammeyer</v>
          </cell>
          <cell r="HH180" t="str">
            <v>22685 S. Williams Road</v>
          </cell>
          <cell r="HI180" t="str">
            <v>Grantsburg</v>
          </cell>
          <cell r="HJ180" t="str">
            <v>54840</v>
          </cell>
          <cell r="HK180" t="str">
            <v>carissa.kammeyer@gk12.net</v>
          </cell>
          <cell r="HL180" t="str">
            <v>Ms.</v>
          </cell>
          <cell r="HM180" t="str">
            <v>Linda</v>
          </cell>
          <cell r="HN180" t="str">
            <v>Amundson</v>
          </cell>
          <cell r="HO180" t="str">
            <v>362 W. Wisconsin Avenue</v>
          </cell>
          <cell r="HP180" t="str">
            <v>Grantsburg</v>
          </cell>
          <cell r="HQ180" t="str">
            <v>54840</v>
          </cell>
          <cell r="HR180" t="str">
            <v>mandiamundson52@gmail.com</v>
          </cell>
          <cell r="HS180" t="str">
            <v>Mr.</v>
          </cell>
          <cell r="HT180" t="str">
            <v>Kevin</v>
          </cell>
          <cell r="HU180" t="str">
            <v>Tucker</v>
          </cell>
          <cell r="HV180" t="str">
            <v>25297 County Rd F</v>
          </cell>
          <cell r="HW180" t="str">
            <v>Grantsburg</v>
          </cell>
          <cell r="HX180" t="str">
            <v>54840</v>
          </cell>
          <cell r="HY180" t="str">
            <v>duke@grantsburgtelcom.com</v>
          </cell>
          <cell r="HZ180" t="str">
            <v>Ms.</v>
          </cell>
          <cell r="IA180" t="str">
            <v>Caylin</v>
          </cell>
          <cell r="IB180" t="str">
            <v>Muehlberg</v>
          </cell>
          <cell r="IC180" t="str">
            <v>123 E. St. George Avenue</v>
          </cell>
          <cell r="ID180" t="str">
            <v>Grantsburg</v>
          </cell>
          <cell r="IE180" t="str">
            <v>54840</v>
          </cell>
          <cell r="IF180" t="str">
            <v>caylinbowman@gmail.com</v>
          </cell>
          <cell r="IG180" t="str">
            <v/>
          </cell>
          <cell r="IH180" t="str">
            <v/>
          </cell>
          <cell r="II180" t="str">
            <v/>
          </cell>
          <cell r="IJ180" t="str">
            <v/>
          </cell>
          <cell r="IK180" t="str">
            <v/>
          </cell>
          <cell r="IL180" t="str">
            <v/>
          </cell>
          <cell r="IM180" t="str">
            <v/>
          </cell>
          <cell r="IN180" t="str">
            <v/>
          </cell>
          <cell r="IO180" t="str">
            <v/>
          </cell>
          <cell r="IP180" t="str">
            <v/>
          </cell>
          <cell r="IQ180" t="str">
            <v/>
          </cell>
          <cell r="IR180" t="str">
            <v/>
          </cell>
          <cell r="IS180" t="str">
            <v/>
          </cell>
          <cell r="IT180" t="str">
            <v/>
          </cell>
          <cell r="IU180" t="str">
            <v/>
          </cell>
          <cell r="IV180" t="str">
            <v/>
          </cell>
          <cell r="IW180" t="str">
            <v/>
          </cell>
          <cell r="IX180" t="str">
            <v/>
          </cell>
          <cell r="IY180" t="str">
            <v/>
          </cell>
          <cell r="IZ180" t="str">
            <v/>
          </cell>
          <cell r="JA180" t="str">
            <v/>
          </cell>
          <cell r="JB180" t="str">
            <v/>
          </cell>
          <cell r="JC180" t="str">
            <v/>
          </cell>
          <cell r="JD180" t="str">
            <v/>
          </cell>
          <cell r="JE180" t="str">
            <v/>
          </cell>
          <cell r="JF180" t="str">
            <v/>
          </cell>
          <cell r="JG180" t="str">
            <v/>
          </cell>
          <cell r="JH180" t="str">
            <v/>
          </cell>
          <cell r="JI180" t="str">
            <v/>
          </cell>
          <cell r="JJ180" t="str">
            <v/>
          </cell>
          <cell r="JK180" t="str">
            <v/>
          </cell>
          <cell r="JL180" t="str">
            <v/>
          </cell>
          <cell r="JM180" t="str">
            <v/>
          </cell>
          <cell r="JN180" t="str">
            <v/>
          </cell>
          <cell r="JO180" t="str">
            <v/>
          </cell>
          <cell r="JP180" t="str">
            <v/>
          </cell>
          <cell r="JQ180" t="str">
            <v/>
          </cell>
          <cell r="JR180" t="str">
            <v/>
          </cell>
          <cell r="JS180" t="str">
            <v/>
          </cell>
          <cell r="JT180" t="str">
            <v/>
          </cell>
          <cell r="JU180" t="str">
            <v/>
          </cell>
          <cell r="JV180" t="str">
            <v/>
          </cell>
          <cell r="JW180" t="str">
            <v/>
          </cell>
          <cell r="JX180" t="str">
            <v/>
          </cell>
          <cell r="JY180" t="str">
            <v/>
          </cell>
          <cell r="JZ180" t="str">
            <v/>
          </cell>
          <cell r="KA180" t="str">
            <v/>
          </cell>
          <cell r="KB180" t="str">
            <v/>
          </cell>
          <cell r="KC180" t="str">
            <v/>
          </cell>
          <cell r="KD180" t="str">
            <v/>
          </cell>
          <cell r="KE180" t="str">
            <v/>
          </cell>
          <cell r="KF180" t="str">
            <v/>
          </cell>
          <cell r="KG180" t="str">
            <v/>
          </cell>
          <cell r="KH180" t="str">
            <v/>
          </cell>
          <cell r="KI180" t="str">
            <v/>
          </cell>
          <cell r="KJ180" t="str">
            <v/>
          </cell>
          <cell r="KK180" t="str">
            <v/>
          </cell>
          <cell r="KL180" t="str">
            <v/>
          </cell>
          <cell r="KM180" t="str">
            <v/>
          </cell>
          <cell r="KN180" t="str">
            <v/>
          </cell>
          <cell r="KO180" t="str">
            <v/>
          </cell>
          <cell r="KP180" t="str">
            <v/>
          </cell>
          <cell r="KQ180" t="str">
            <v/>
          </cell>
          <cell r="KR180" t="str">
            <v/>
          </cell>
          <cell r="KS180" t="str">
            <v/>
          </cell>
          <cell r="KT180" t="str">
            <v/>
          </cell>
          <cell r="KU180" t="str">
            <v/>
          </cell>
          <cell r="KV180" t="str">
            <v/>
          </cell>
          <cell r="KW180" t="str">
            <v/>
          </cell>
          <cell r="KX180" t="str">
            <v/>
          </cell>
          <cell r="KY180">
            <v>7</v>
          </cell>
          <cell r="KZ180" t="str">
            <v>Village</v>
          </cell>
          <cell r="LA180" t="str">
            <v>Grantsburg</v>
          </cell>
          <cell r="LB180">
            <v>83000</v>
          </cell>
          <cell r="LC180" t="str">
            <v/>
          </cell>
          <cell r="LD180" t="str">
            <v/>
          </cell>
          <cell r="LE180" t="str">
            <v/>
          </cell>
          <cell r="LF180" t="str">
            <v/>
          </cell>
          <cell r="LG180" t="str">
            <v/>
          </cell>
          <cell r="LH180" t="str">
            <v/>
          </cell>
          <cell r="LI180" t="str">
            <v/>
          </cell>
          <cell r="LJ180" t="str">
            <v/>
          </cell>
          <cell r="LK180" t="str">
            <v/>
          </cell>
          <cell r="LL180" t="str">
            <v/>
          </cell>
          <cell r="LM180" t="str">
            <v/>
          </cell>
          <cell r="LN180" t="str">
            <v/>
          </cell>
          <cell r="LO180" t="str">
            <v/>
          </cell>
          <cell r="LP180" t="str">
            <v/>
          </cell>
          <cell r="LQ180" t="str">
            <v/>
          </cell>
          <cell r="LR180" t="str">
            <v/>
          </cell>
          <cell r="LS180" t="str">
            <v/>
          </cell>
          <cell r="LT180" t="str">
            <v/>
          </cell>
          <cell r="LU180">
            <v>83000</v>
          </cell>
          <cell r="LV180">
            <v>71848</v>
          </cell>
          <cell r="LW180" t="str">
            <v>Barron</v>
          </cell>
          <cell r="LX180">
            <v>242</v>
          </cell>
          <cell r="LY180" t="str">
            <v>Washburn</v>
          </cell>
          <cell r="LZ180">
            <v>81</v>
          </cell>
          <cell r="MA180" t="str">
            <v>Polk</v>
          </cell>
          <cell r="MB180">
            <v>4708</v>
          </cell>
          <cell r="MC180" t="str">
            <v/>
          </cell>
          <cell r="MD180" t="str">
            <v/>
          </cell>
          <cell r="ME180" t="str">
            <v/>
          </cell>
          <cell r="MF180" t="str">
            <v/>
          </cell>
          <cell r="MG180" t="str">
            <v/>
          </cell>
          <cell r="MH180" t="str">
            <v/>
          </cell>
          <cell r="MI180" t="str">
            <v/>
          </cell>
          <cell r="MJ180" t="str">
            <v/>
          </cell>
          <cell r="MK180" t="str">
            <v/>
          </cell>
          <cell r="ML180" t="str">
            <v/>
          </cell>
          <cell r="MM180" t="str">
            <v/>
          </cell>
          <cell r="MN180" t="str">
            <v/>
          </cell>
          <cell r="MO180" t="str">
            <v/>
          </cell>
          <cell r="MP180" t="str">
            <v/>
          </cell>
          <cell r="MQ180">
            <v>5031</v>
          </cell>
          <cell r="MR180" t="str">
            <v>Collection Development Grant</v>
          </cell>
          <cell r="MS180">
            <v>1347</v>
          </cell>
          <cell r="MT180" t="str">
            <v>WLA Membership</v>
          </cell>
          <cell r="MU180">
            <v>112</v>
          </cell>
          <cell r="MV180" t="str">
            <v/>
          </cell>
          <cell r="MW180" t="str">
            <v/>
          </cell>
          <cell r="MX180" t="str">
            <v/>
          </cell>
          <cell r="MY180" t="str">
            <v/>
          </cell>
          <cell r="MZ180">
            <v>0</v>
          </cell>
          <cell r="NA180" t="str">
            <v/>
          </cell>
          <cell r="NB180">
            <v>0</v>
          </cell>
          <cell r="NC180">
            <v>1459</v>
          </cell>
          <cell r="ND180" t="str">
            <v/>
          </cell>
          <cell r="NE180" t="str">
            <v/>
          </cell>
          <cell r="NF180">
            <v>0</v>
          </cell>
          <cell r="NG180" t="str">
            <v/>
          </cell>
          <cell r="NH180" t="str">
            <v/>
          </cell>
          <cell r="NI180" t="str">
            <v/>
          </cell>
          <cell r="NJ180" t="str">
            <v/>
          </cell>
          <cell r="NK180" t="str">
            <v/>
          </cell>
          <cell r="NL180" t="str">
            <v/>
          </cell>
          <cell r="NM180" t="str">
            <v/>
          </cell>
          <cell r="NN180" t="str">
            <v/>
          </cell>
          <cell r="NO180" t="str">
            <v/>
          </cell>
          <cell r="NP180">
            <v>0</v>
          </cell>
          <cell r="NQ180" t="str">
            <v/>
          </cell>
          <cell r="NR180">
            <v>0</v>
          </cell>
          <cell r="NS180" t="str">
            <v/>
          </cell>
          <cell r="NT180">
            <v>0</v>
          </cell>
          <cell r="NU180" t="str">
            <v/>
          </cell>
          <cell r="NV180">
            <v>0</v>
          </cell>
          <cell r="NW180" t="str">
            <v>0</v>
          </cell>
          <cell r="NX180">
            <v>0</v>
          </cell>
          <cell r="NY180">
            <v>0</v>
          </cell>
          <cell r="NZ180">
            <v>44</v>
          </cell>
          <cell r="OA180">
            <v>25054</v>
          </cell>
          <cell r="OB180">
            <v>186436</v>
          </cell>
        </row>
        <row r="181">
          <cell r="BM181" t="str">
            <v>WI0138</v>
          </cell>
          <cell r="BN181" t="str">
            <v/>
          </cell>
          <cell r="BO181" t="str">
            <v/>
          </cell>
          <cell r="BP181" t="str">
            <v>03</v>
          </cell>
          <cell r="BQ181" t="str">
            <v>WI</v>
          </cell>
          <cell r="BR181" t="str">
            <v/>
          </cell>
          <cell r="BS181" t="str">
            <v/>
          </cell>
          <cell r="BT181" t="str">
            <v>2019</v>
          </cell>
          <cell r="BU181" t="str">
            <v/>
          </cell>
          <cell r="BV181">
            <v>2</v>
          </cell>
          <cell r="BW181" t="str">
            <v/>
          </cell>
          <cell r="BX181" t="str">
            <v/>
          </cell>
          <cell r="BY181" t="str">
            <v/>
          </cell>
          <cell r="BZ181" t="str">
            <v/>
          </cell>
          <cell r="CA181" t="str">
            <v>Northern Waters Library Service</v>
          </cell>
          <cell r="CB181" t="str">
            <v>Hurley Public Library</v>
          </cell>
          <cell r="CC181" t="str">
            <v>Ms</v>
          </cell>
          <cell r="CD181" t="str">
            <v>Lynne</v>
          </cell>
          <cell r="CE181" t="str">
            <v>Pedri</v>
          </cell>
          <cell r="CF181" t="str">
            <v>hurl@hurley.wislib.org</v>
          </cell>
          <cell r="CG181" t="str">
            <v/>
          </cell>
          <cell r="CH181" t="str">
            <v/>
          </cell>
          <cell r="CI181" t="str">
            <v/>
          </cell>
          <cell r="CJ181" t="str">
            <v/>
          </cell>
          <cell r="CK181" t="str">
            <v/>
          </cell>
          <cell r="CL181" t="str">
            <v/>
          </cell>
          <cell r="CM181" t="str">
            <v>405 5th Ave. N.</v>
          </cell>
          <cell r="CN181" t="str">
            <v>405 5th Ave. N.</v>
          </cell>
          <cell r="CO181" t="str">
            <v>Hurley</v>
          </cell>
          <cell r="CP181" t="str">
            <v>54534</v>
          </cell>
          <cell r="CQ181" t="str">
            <v>1178</v>
          </cell>
          <cell r="CR181" t="str">
            <v>Iron</v>
          </cell>
          <cell r="CS181" t="str">
            <v>WI</v>
          </cell>
          <cell r="CT181" t="str">
            <v>(715)561-5707</v>
          </cell>
          <cell r="CU181" t="str">
            <v/>
          </cell>
          <cell r="CV181" t="str">
            <v/>
          </cell>
          <cell r="CW181" t="str">
            <v>(715)561-2354</v>
          </cell>
          <cell r="CX181">
            <v>1258</v>
          </cell>
          <cell r="CY181">
            <v>0</v>
          </cell>
          <cell r="CZ181" t="str">
            <v>CE</v>
          </cell>
          <cell r="DA181">
            <v>40</v>
          </cell>
          <cell r="DB181">
            <v>26</v>
          </cell>
          <cell r="DC181">
            <v>40</v>
          </cell>
          <cell r="DD181">
            <v>52</v>
          </cell>
          <cell r="DE181">
            <v>26</v>
          </cell>
          <cell r="DF181">
            <v>2080</v>
          </cell>
          <cell r="DG181">
            <v>1040</v>
          </cell>
          <cell r="DH181">
            <v>1040</v>
          </cell>
          <cell r="DI181">
            <v>10591</v>
          </cell>
          <cell r="DJ181">
            <v>333</v>
          </cell>
          <cell r="DK181">
            <v>157400</v>
          </cell>
          <cell r="DL181">
            <v>849</v>
          </cell>
          <cell r="DM181">
            <v>37</v>
          </cell>
          <cell r="DN181">
            <v>54837</v>
          </cell>
          <cell r="DO181">
            <v>928</v>
          </cell>
          <cell r="DP181">
            <v>45</v>
          </cell>
          <cell r="DQ181">
            <v>952</v>
          </cell>
          <cell r="DR181">
            <v>6</v>
          </cell>
          <cell r="DS181" t="str">
            <v/>
          </cell>
          <cell r="DT181" t="str">
            <v>kits</v>
          </cell>
          <cell r="DU181" t="str">
            <v/>
          </cell>
          <cell r="DV181" t="str">
            <v/>
          </cell>
          <cell r="DW181" t="str">
            <v/>
          </cell>
          <cell r="DX181" t="str">
            <v/>
          </cell>
          <cell r="DY181">
            <v>3</v>
          </cell>
          <cell r="DZ181">
            <v>3</v>
          </cell>
          <cell r="EA181">
            <v>50</v>
          </cell>
          <cell r="EB181">
            <v>56</v>
          </cell>
          <cell r="EC181">
            <v>25</v>
          </cell>
          <cell r="ED181">
            <v>225644</v>
          </cell>
          <cell r="EE181">
            <v>4.6936800000000001E-2</v>
          </cell>
          <cell r="EF181">
            <v>6</v>
          </cell>
          <cell r="EG181" t="str">
            <v/>
          </cell>
          <cell r="EH181">
            <v>25</v>
          </cell>
          <cell r="EI181">
            <v>415</v>
          </cell>
          <cell r="EJ181">
            <v>12603</v>
          </cell>
          <cell r="EK181">
            <v>2314</v>
          </cell>
          <cell r="EL181" t="str">
            <v/>
          </cell>
          <cell r="EM181" t="str">
            <v/>
          </cell>
          <cell r="EN181" t="str">
            <v/>
          </cell>
          <cell r="EO181" t="str">
            <v>Categorized ILL Transactions</v>
          </cell>
          <cell r="EP181">
            <v>1116</v>
          </cell>
          <cell r="EQ181">
            <v>5210</v>
          </cell>
          <cell r="ER181">
            <v>48</v>
          </cell>
          <cell r="ES181">
            <v>190</v>
          </cell>
          <cell r="ET181">
            <v>0</v>
          </cell>
          <cell r="EU181">
            <v>0</v>
          </cell>
          <cell r="EV181">
            <v>1164</v>
          </cell>
          <cell r="EW181">
            <v>5400</v>
          </cell>
          <cell r="EX181" t="str">
            <v/>
          </cell>
          <cell r="EY181" t="str">
            <v/>
          </cell>
          <cell r="EZ181">
            <v>453</v>
          </cell>
          <cell r="FA181">
            <v>541</v>
          </cell>
          <cell r="FB181">
            <v>994</v>
          </cell>
          <cell r="FC181" t="str">
            <v>Did Not Collect</v>
          </cell>
          <cell r="FD181" t="str">
            <v/>
          </cell>
          <cell r="FE181" t="str">
            <v>Did Not Collect</v>
          </cell>
          <cell r="FF181" t="str">
            <v/>
          </cell>
          <cell r="FG181" t="str">
            <v>Actual Count</v>
          </cell>
          <cell r="FH181">
            <v>1207</v>
          </cell>
          <cell r="FI181" t="str">
            <v>2</v>
          </cell>
          <cell r="FJ181">
            <v>4800</v>
          </cell>
          <cell r="FK181" t="str">
            <v/>
          </cell>
          <cell r="FL181" t="str">
            <v/>
          </cell>
          <cell r="FM181" t="str">
            <v/>
          </cell>
          <cell r="FN181" t="str">
            <v/>
          </cell>
          <cell r="FO181" t="str">
            <v/>
          </cell>
          <cell r="FP181">
            <v>0</v>
          </cell>
          <cell r="FQ181">
            <v>-1</v>
          </cell>
          <cell r="FR181">
            <v>1179</v>
          </cell>
          <cell r="FS181">
            <v>1060</v>
          </cell>
          <cell r="FT181">
            <v>0</v>
          </cell>
          <cell r="FU181">
            <v>2239</v>
          </cell>
          <cell r="FV181">
            <v>281</v>
          </cell>
          <cell r="FW181">
            <v>-1</v>
          </cell>
          <cell r="FX181">
            <v>14842</v>
          </cell>
          <cell r="FY181">
            <v>14842</v>
          </cell>
          <cell r="FZ181">
            <v>9</v>
          </cell>
          <cell r="GA181">
            <v>2</v>
          </cell>
          <cell r="GB181">
            <v>2</v>
          </cell>
          <cell r="GC181">
            <v>13</v>
          </cell>
          <cell r="GD181">
            <v>325</v>
          </cell>
          <cell r="GE181">
            <v>28</v>
          </cell>
          <cell r="GF181">
            <v>12</v>
          </cell>
          <cell r="GG181">
            <v>365</v>
          </cell>
          <cell r="GH181">
            <v>6</v>
          </cell>
          <cell r="GI181">
            <v>6</v>
          </cell>
          <cell r="GJ181" t="str">
            <v>Ms.</v>
          </cell>
          <cell r="GK181" t="str">
            <v>Kathy</v>
          </cell>
          <cell r="GL181" t="str">
            <v>Byrns</v>
          </cell>
          <cell r="GM181" t="str">
            <v>607 Maple St.</v>
          </cell>
          <cell r="GN181" t="str">
            <v>Hurley</v>
          </cell>
          <cell r="GO181" t="str">
            <v>54534</v>
          </cell>
          <cell r="GP181" t="str">
            <v/>
          </cell>
          <cell r="GQ181" t="str">
            <v>Ms.</v>
          </cell>
          <cell r="GR181" t="str">
            <v>Laurie</v>
          </cell>
          <cell r="GS181" t="str">
            <v>Lund</v>
          </cell>
          <cell r="GT181" t="str">
            <v>810 Division St</v>
          </cell>
          <cell r="GU181" t="str">
            <v>Hurley</v>
          </cell>
          <cell r="GV181" t="str">
            <v>54534</v>
          </cell>
          <cell r="GW181" t="str">
            <v/>
          </cell>
          <cell r="GX181" t="str">
            <v>Ms.</v>
          </cell>
          <cell r="GY181" t="str">
            <v>Joanne</v>
          </cell>
          <cell r="GZ181" t="str">
            <v>Bruneau</v>
          </cell>
          <cell r="HA181" t="str">
            <v>510 6th Ave. N.</v>
          </cell>
          <cell r="HB181" t="str">
            <v>Hurley</v>
          </cell>
          <cell r="HC181" t="str">
            <v>54534</v>
          </cell>
          <cell r="HD181" t="str">
            <v/>
          </cell>
          <cell r="HE181" t="str">
            <v>Ms.</v>
          </cell>
          <cell r="HF181" t="str">
            <v>Marcia</v>
          </cell>
          <cell r="HG181" t="str">
            <v>Raymond</v>
          </cell>
          <cell r="HH181" t="str">
            <v>109 7th Ave. N.</v>
          </cell>
          <cell r="HI181" t="str">
            <v>Hurley</v>
          </cell>
          <cell r="HJ181" t="str">
            <v>54534</v>
          </cell>
          <cell r="HK181" t="str">
            <v/>
          </cell>
          <cell r="HL181" t="str">
            <v>Ms.</v>
          </cell>
          <cell r="HM181" t="str">
            <v>Irene</v>
          </cell>
          <cell r="HN181" t="str">
            <v>Lardinaois</v>
          </cell>
          <cell r="HO181" t="str">
            <v>200 7th Ave. S.</v>
          </cell>
          <cell r="HP181" t="str">
            <v>Hurley</v>
          </cell>
          <cell r="HQ181" t="str">
            <v>54534</v>
          </cell>
          <cell r="HR181" t="str">
            <v/>
          </cell>
          <cell r="HS181" t="str">
            <v>Ms.</v>
          </cell>
          <cell r="HT181" t="str">
            <v>Janice</v>
          </cell>
          <cell r="HU181" t="str">
            <v>Ruppe</v>
          </cell>
          <cell r="HV181" t="str">
            <v>5509 W. Center Dr.</v>
          </cell>
          <cell r="HW181" t="str">
            <v>Hurley</v>
          </cell>
          <cell r="HX181" t="str">
            <v>54534</v>
          </cell>
          <cell r="HY181" t="str">
            <v>janiceruppe@hotmail.com</v>
          </cell>
          <cell r="HZ181" t="str">
            <v>Ms.</v>
          </cell>
          <cell r="IA181" t="str">
            <v>Dawn</v>
          </cell>
          <cell r="IB181" t="str">
            <v>Peck</v>
          </cell>
          <cell r="IC181" t="str">
            <v>163 Wisconsin Ave</v>
          </cell>
          <cell r="ID181" t="str">
            <v>Montreal</v>
          </cell>
          <cell r="IE181" t="str">
            <v>54550</v>
          </cell>
          <cell r="IF181" t="str">
            <v/>
          </cell>
          <cell r="IG181" t="str">
            <v/>
          </cell>
          <cell r="IH181" t="str">
            <v/>
          </cell>
          <cell r="II181" t="str">
            <v/>
          </cell>
          <cell r="IJ181" t="str">
            <v/>
          </cell>
          <cell r="IK181" t="str">
            <v/>
          </cell>
          <cell r="IL181" t="str">
            <v/>
          </cell>
          <cell r="IM181" t="str">
            <v/>
          </cell>
          <cell r="IN181" t="str">
            <v/>
          </cell>
          <cell r="IO181" t="str">
            <v/>
          </cell>
          <cell r="IP181" t="str">
            <v/>
          </cell>
          <cell r="IQ181" t="str">
            <v/>
          </cell>
          <cell r="IR181" t="str">
            <v/>
          </cell>
          <cell r="IS181" t="str">
            <v/>
          </cell>
          <cell r="IT181" t="str">
            <v/>
          </cell>
          <cell r="IU181" t="str">
            <v/>
          </cell>
          <cell r="IV181" t="str">
            <v/>
          </cell>
          <cell r="IW181" t="str">
            <v/>
          </cell>
          <cell r="IX181" t="str">
            <v/>
          </cell>
          <cell r="IY181" t="str">
            <v/>
          </cell>
          <cell r="IZ181" t="str">
            <v/>
          </cell>
          <cell r="JA181" t="str">
            <v/>
          </cell>
          <cell r="JB181" t="str">
            <v/>
          </cell>
          <cell r="JC181" t="str">
            <v/>
          </cell>
          <cell r="JD181" t="str">
            <v/>
          </cell>
          <cell r="JE181" t="str">
            <v/>
          </cell>
          <cell r="JF181" t="str">
            <v/>
          </cell>
          <cell r="JG181" t="str">
            <v/>
          </cell>
          <cell r="JH181" t="str">
            <v/>
          </cell>
          <cell r="JI181" t="str">
            <v/>
          </cell>
          <cell r="JJ181" t="str">
            <v/>
          </cell>
          <cell r="JK181" t="str">
            <v/>
          </cell>
          <cell r="JL181" t="str">
            <v/>
          </cell>
          <cell r="JM181" t="str">
            <v/>
          </cell>
          <cell r="JN181" t="str">
            <v/>
          </cell>
          <cell r="JO181" t="str">
            <v/>
          </cell>
          <cell r="JP181" t="str">
            <v/>
          </cell>
          <cell r="JQ181" t="str">
            <v/>
          </cell>
          <cell r="JR181" t="str">
            <v/>
          </cell>
          <cell r="JS181" t="str">
            <v/>
          </cell>
          <cell r="JT181" t="str">
            <v/>
          </cell>
          <cell r="JU181" t="str">
            <v/>
          </cell>
          <cell r="JV181" t="str">
            <v/>
          </cell>
          <cell r="JW181" t="str">
            <v/>
          </cell>
          <cell r="JX181" t="str">
            <v/>
          </cell>
          <cell r="JY181" t="str">
            <v/>
          </cell>
          <cell r="JZ181" t="str">
            <v/>
          </cell>
          <cell r="KA181" t="str">
            <v/>
          </cell>
          <cell r="KB181" t="str">
            <v/>
          </cell>
          <cell r="KC181" t="str">
            <v/>
          </cell>
          <cell r="KD181" t="str">
            <v/>
          </cell>
          <cell r="KE181" t="str">
            <v/>
          </cell>
          <cell r="KF181" t="str">
            <v/>
          </cell>
          <cell r="KG181" t="str">
            <v/>
          </cell>
          <cell r="KH181" t="str">
            <v/>
          </cell>
          <cell r="KI181" t="str">
            <v/>
          </cell>
          <cell r="KJ181" t="str">
            <v/>
          </cell>
          <cell r="KK181" t="str">
            <v/>
          </cell>
          <cell r="KL181" t="str">
            <v/>
          </cell>
          <cell r="KM181" t="str">
            <v/>
          </cell>
          <cell r="KN181" t="str">
            <v/>
          </cell>
          <cell r="KO181" t="str">
            <v/>
          </cell>
          <cell r="KP181" t="str">
            <v/>
          </cell>
          <cell r="KQ181" t="str">
            <v/>
          </cell>
          <cell r="KR181" t="str">
            <v/>
          </cell>
          <cell r="KS181" t="str">
            <v/>
          </cell>
          <cell r="KT181" t="str">
            <v/>
          </cell>
          <cell r="KU181" t="str">
            <v/>
          </cell>
          <cell r="KV181" t="str">
            <v/>
          </cell>
          <cell r="KW181" t="str">
            <v/>
          </cell>
          <cell r="KX181" t="str">
            <v/>
          </cell>
          <cell r="KY181">
            <v>7</v>
          </cell>
          <cell r="KZ181" t="str">
            <v>City</v>
          </cell>
          <cell r="LA181" t="str">
            <v>Hurley</v>
          </cell>
          <cell r="LB181">
            <v>77750</v>
          </cell>
          <cell r="LC181" t="str">
            <v/>
          </cell>
          <cell r="LD181" t="str">
            <v/>
          </cell>
          <cell r="LE181" t="str">
            <v/>
          </cell>
          <cell r="LF181" t="str">
            <v/>
          </cell>
          <cell r="LG181" t="str">
            <v/>
          </cell>
          <cell r="LH181" t="str">
            <v/>
          </cell>
          <cell r="LI181" t="str">
            <v/>
          </cell>
          <cell r="LJ181" t="str">
            <v/>
          </cell>
          <cell r="LK181" t="str">
            <v/>
          </cell>
          <cell r="LL181" t="str">
            <v/>
          </cell>
          <cell r="LM181" t="str">
            <v/>
          </cell>
          <cell r="LN181" t="str">
            <v/>
          </cell>
          <cell r="LO181" t="str">
            <v/>
          </cell>
          <cell r="LP181" t="str">
            <v/>
          </cell>
          <cell r="LQ181" t="str">
            <v/>
          </cell>
          <cell r="LR181" t="str">
            <v/>
          </cell>
          <cell r="LS181" t="str">
            <v/>
          </cell>
          <cell r="LT181" t="str">
            <v/>
          </cell>
          <cell r="LU181">
            <v>77750</v>
          </cell>
          <cell r="LV181">
            <v>12000</v>
          </cell>
          <cell r="LW181" t="str">
            <v/>
          </cell>
          <cell r="LX181" t="str">
            <v/>
          </cell>
          <cell r="LY181" t="str">
            <v/>
          </cell>
          <cell r="LZ181" t="str">
            <v/>
          </cell>
          <cell r="MA181" t="str">
            <v/>
          </cell>
          <cell r="MB181" t="str">
            <v/>
          </cell>
          <cell r="MC181" t="str">
            <v/>
          </cell>
          <cell r="MD181" t="str">
            <v/>
          </cell>
          <cell r="ME181" t="str">
            <v/>
          </cell>
          <cell r="MF181" t="str">
            <v/>
          </cell>
          <cell r="MG181" t="str">
            <v/>
          </cell>
          <cell r="MH181" t="str">
            <v/>
          </cell>
          <cell r="MI181" t="str">
            <v/>
          </cell>
          <cell r="MJ181" t="str">
            <v/>
          </cell>
          <cell r="MK181" t="str">
            <v/>
          </cell>
          <cell r="ML181" t="str">
            <v/>
          </cell>
          <cell r="MM181" t="str">
            <v/>
          </cell>
          <cell r="MN181" t="str">
            <v/>
          </cell>
          <cell r="MO181" t="str">
            <v/>
          </cell>
          <cell r="MP181" t="str">
            <v/>
          </cell>
          <cell r="MQ181" t="str">
            <v/>
          </cell>
          <cell r="MR181" t="str">
            <v>Collection Development Grant</v>
          </cell>
          <cell r="MS181">
            <v>1347</v>
          </cell>
          <cell r="MT181" t="str">
            <v/>
          </cell>
          <cell r="MU181">
            <v>0</v>
          </cell>
          <cell r="MV181" t="str">
            <v/>
          </cell>
          <cell r="MW181">
            <v>0</v>
          </cell>
          <cell r="MX181" t="str">
            <v/>
          </cell>
          <cell r="MY181">
            <v>0</v>
          </cell>
          <cell r="MZ181">
            <v>0</v>
          </cell>
          <cell r="NA181" t="str">
            <v/>
          </cell>
          <cell r="NB181">
            <v>0</v>
          </cell>
          <cell r="NC181">
            <v>1347</v>
          </cell>
          <cell r="ND181" t="str">
            <v/>
          </cell>
          <cell r="NE181" t="str">
            <v/>
          </cell>
          <cell r="NF181">
            <v>0</v>
          </cell>
          <cell r="NG181" t="str">
            <v/>
          </cell>
          <cell r="NH181" t="str">
            <v/>
          </cell>
          <cell r="NI181" t="str">
            <v/>
          </cell>
          <cell r="NJ181" t="str">
            <v/>
          </cell>
          <cell r="NK181" t="str">
            <v/>
          </cell>
          <cell r="NL181" t="str">
            <v/>
          </cell>
          <cell r="NM181" t="str">
            <v/>
          </cell>
          <cell r="NN181" t="str">
            <v/>
          </cell>
          <cell r="NO181" t="str">
            <v/>
          </cell>
          <cell r="NP181">
            <v>0</v>
          </cell>
          <cell r="NQ181" t="str">
            <v/>
          </cell>
          <cell r="NR181">
            <v>0</v>
          </cell>
          <cell r="NS181" t="str">
            <v/>
          </cell>
          <cell r="NT181" t="str">
            <v/>
          </cell>
          <cell r="NU181" t="str">
            <v/>
          </cell>
          <cell r="NV181" t="str">
            <v/>
          </cell>
          <cell r="NW181" t="str">
            <v/>
          </cell>
          <cell r="NX181" t="str">
            <v/>
          </cell>
          <cell r="NY181">
            <v>0</v>
          </cell>
          <cell r="NZ181">
            <v>0</v>
          </cell>
          <cell r="OA181">
            <v>44100</v>
          </cell>
          <cell r="OB181">
            <v>135197</v>
          </cell>
        </row>
        <row r="182">
          <cell r="BM182" t="str">
            <v>WI0413</v>
          </cell>
          <cell r="BN182" t="str">
            <v/>
          </cell>
          <cell r="BO182" t="str">
            <v/>
          </cell>
          <cell r="BP182" t="str">
            <v>03</v>
          </cell>
          <cell r="BQ182" t="str">
            <v>WI</v>
          </cell>
          <cell r="BR182" t="str">
            <v/>
          </cell>
          <cell r="BS182" t="str">
            <v/>
          </cell>
          <cell r="BT182" t="str">
            <v>2019</v>
          </cell>
          <cell r="BU182" t="str">
            <v/>
          </cell>
          <cell r="BV182">
            <v>2</v>
          </cell>
          <cell r="BW182" t="str">
            <v/>
          </cell>
          <cell r="BX182" t="str">
            <v/>
          </cell>
          <cell r="BY182" t="str">
            <v/>
          </cell>
          <cell r="BZ182" t="str">
            <v/>
          </cell>
          <cell r="CA182" t="str">
            <v>Northern Waters Library Service</v>
          </cell>
          <cell r="CB182" t="str">
            <v>Lac Courte Oreilles Ojibwa College Community Library</v>
          </cell>
          <cell r="CC182" t="str">
            <v>Ms</v>
          </cell>
          <cell r="CD182" t="str">
            <v>Caryl A.</v>
          </cell>
          <cell r="CE182" t="str">
            <v>Pfaff</v>
          </cell>
          <cell r="CF182" t="str">
            <v>pfaff@lco.edu</v>
          </cell>
          <cell r="CG182" t="str">
            <v/>
          </cell>
          <cell r="CH182" t="str">
            <v/>
          </cell>
          <cell r="CI182" t="str">
            <v/>
          </cell>
          <cell r="CJ182" t="str">
            <v/>
          </cell>
          <cell r="CK182" t="str">
            <v/>
          </cell>
          <cell r="CL182" t="str">
            <v/>
          </cell>
          <cell r="CM182" t="str">
            <v>13466 W. Trepania Rd.</v>
          </cell>
          <cell r="CN182" t="str">
            <v>13466 W. Trepania Rd.</v>
          </cell>
          <cell r="CO182" t="str">
            <v>Hayward</v>
          </cell>
          <cell r="CP182" t="str">
            <v>54843</v>
          </cell>
          <cell r="CQ182" t="str">
            <v>2181</v>
          </cell>
          <cell r="CR182" t="str">
            <v>Sawyer</v>
          </cell>
          <cell r="CS182" t="str">
            <v>WI</v>
          </cell>
          <cell r="CT182" t="str">
            <v>(715)634-4790</v>
          </cell>
          <cell r="CU182" t="str">
            <v/>
          </cell>
          <cell r="CV182" t="str">
            <v/>
          </cell>
          <cell r="CW182" t="str">
            <v>(715)634-5049</v>
          </cell>
          <cell r="CX182">
            <v>9300</v>
          </cell>
          <cell r="CY182">
            <v>0</v>
          </cell>
          <cell r="CZ182" t="str">
            <v>CE</v>
          </cell>
          <cell r="DA182">
            <v>55</v>
          </cell>
          <cell r="DB182">
            <v>34</v>
          </cell>
          <cell r="DC182">
            <v>43</v>
          </cell>
          <cell r="DD182">
            <v>52</v>
          </cell>
          <cell r="DE182">
            <v>18</v>
          </cell>
          <cell r="DF182">
            <v>2644</v>
          </cell>
          <cell r="DG182">
            <v>1870</v>
          </cell>
          <cell r="DH182">
            <v>774</v>
          </cell>
          <cell r="DI182">
            <v>30408</v>
          </cell>
          <cell r="DJ182">
            <v>1121</v>
          </cell>
          <cell r="DK182">
            <v>157400</v>
          </cell>
          <cell r="DL182">
            <v>1055</v>
          </cell>
          <cell r="DM182">
            <v>68</v>
          </cell>
          <cell r="DN182">
            <v>54837</v>
          </cell>
          <cell r="DO182">
            <v>2970</v>
          </cell>
          <cell r="DP182">
            <v>380</v>
          </cell>
          <cell r="DQ182">
            <v>952</v>
          </cell>
          <cell r="DR182">
            <v>214</v>
          </cell>
          <cell r="DS182" t="str">
            <v/>
          </cell>
          <cell r="DT182" t="str">
            <v>microfilms, kits, photographs, games, puzzles,e-readers</v>
          </cell>
          <cell r="DU182" t="str">
            <v/>
          </cell>
          <cell r="DV182" t="str">
            <v/>
          </cell>
          <cell r="DW182" t="str">
            <v/>
          </cell>
          <cell r="DX182" t="str">
            <v/>
          </cell>
          <cell r="DY182">
            <v>4</v>
          </cell>
          <cell r="DZ182">
            <v>3</v>
          </cell>
          <cell r="EA182">
            <v>50</v>
          </cell>
          <cell r="EB182">
            <v>57</v>
          </cell>
          <cell r="EC182">
            <v>58</v>
          </cell>
          <cell r="ED182">
            <v>247951</v>
          </cell>
          <cell r="EE182">
            <v>0.1226371</v>
          </cell>
          <cell r="EF182">
            <v>7</v>
          </cell>
          <cell r="EG182" t="str">
            <v/>
          </cell>
          <cell r="EH182">
            <v>58</v>
          </cell>
          <cell r="EI182">
            <v>1569</v>
          </cell>
          <cell r="EJ182">
            <v>7862</v>
          </cell>
          <cell r="EK182">
            <v>1080</v>
          </cell>
          <cell r="EL182" t="str">
            <v/>
          </cell>
          <cell r="EM182" t="str">
            <v/>
          </cell>
          <cell r="EN182" t="str">
            <v/>
          </cell>
          <cell r="EO182" t="str">
            <v>Categorized ILL Transactions</v>
          </cell>
          <cell r="EP182">
            <v>3027</v>
          </cell>
          <cell r="EQ182">
            <v>976</v>
          </cell>
          <cell r="ER182">
            <v>154</v>
          </cell>
          <cell r="ES182">
            <v>59</v>
          </cell>
          <cell r="ET182" t="str">
            <v/>
          </cell>
          <cell r="EU182" t="str">
            <v/>
          </cell>
          <cell r="EV182">
            <v>3181</v>
          </cell>
          <cell r="EW182">
            <v>1035</v>
          </cell>
          <cell r="EX182" t="str">
            <v/>
          </cell>
          <cell r="EY182" t="str">
            <v/>
          </cell>
          <cell r="EZ182">
            <v>400</v>
          </cell>
          <cell r="FA182">
            <v>822</v>
          </cell>
          <cell r="FB182">
            <v>1222</v>
          </cell>
          <cell r="FC182" t="str">
            <v>Did Not Collect</v>
          </cell>
          <cell r="FD182" t="str">
            <v/>
          </cell>
          <cell r="FE182" t="str">
            <v>Survey Week(s)</v>
          </cell>
          <cell r="FF182">
            <v>9000</v>
          </cell>
          <cell r="FG182" t="str">
            <v>Survey Week(s)</v>
          </cell>
          <cell r="FH182">
            <v>9100</v>
          </cell>
          <cell r="FI182" t="str">
            <v>0</v>
          </cell>
          <cell r="FJ182" t="str">
            <v/>
          </cell>
          <cell r="FK182" t="str">
            <v/>
          </cell>
          <cell r="FL182" t="str">
            <v/>
          </cell>
          <cell r="FM182" t="str">
            <v/>
          </cell>
          <cell r="FN182" t="str">
            <v/>
          </cell>
          <cell r="FO182" t="str">
            <v/>
          </cell>
          <cell r="FP182">
            <v>55</v>
          </cell>
          <cell r="FQ182">
            <v>-1</v>
          </cell>
          <cell r="FR182">
            <v>238</v>
          </cell>
          <cell r="FS182">
            <v>57</v>
          </cell>
          <cell r="FT182">
            <v>0</v>
          </cell>
          <cell r="FU182">
            <v>295</v>
          </cell>
          <cell r="FV182">
            <v>3</v>
          </cell>
          <cell r="FW182">
            <v>-1</v>
          </cell>
          <cell r="FX182">
            <v>8157</v>
          </cell>
          <cell r="FY182">
            <v>8212</v>
          </cell>
          <cell r="FZ182">
            <v>5</v>
          </cell>
          <cell r="GA182">
            <v>1</v>
          </cell>
          <cell r="GB182">
            <v>8</v>
          </cell>
          <cell r="GC182">
            <v>14</v>
          </cell>
          <cell r="GD182">
            <v>125</v>
          </cell>
          <cell r="GE182">
            <v>15</v>
          </cell>
          <cell r="GF182">
            <v>171</v>
          </cell>
          <cell r="GG182">
            <v>311</v>
          </cell>
          <cell r="GH182">
            <v>25</v>
          </cell>
          <cell r="GI182">
            <v>25</v>
          </cell>
          <cell r="GJ182" t="str">
            <v>Ms.</v>
          </cell>
          <cell r="GK182" t="str">
            <v>Marie</v>
          </cell>
          <cell r="GL182" t="str">
            <v>Kuykendall</v>
          </cell>
          <cell r="GM182" t="str">
            <v>6292 N Cty Rd CC</v>
          </cell>
          <cell r="GN182" t="str">
            <v>Couderay</v>
          </cell>
          <cell r="GO182" t="str">
            <v>54828</v>
          </cell>
          <cell r="GP182" t="str">
            <v>marie.kuykendall@lco-nsn.gov</v>
          </cell>
          <cell r="GQ182" t="str">
            <v>Ms.</v>
          </cell>
          <cell r="GR182" t="str">
            <v>Katherine</v>
          </cell>
          <cell r="GS182" t="str">
            <v>Marson</v>
          </cell>
          <cell r="GT182" t="str">
            <v>PO 1490. 11213 N Songbird Lane</v>
          </cell>
          <cell r="GU182" t="str">
            <v>Hayward</v>
          </cell>
          <cell r="GV182" t="str">
            <v>54843</v>
          </cell>
          <cell r="GW182" t="str">
            <v>mino_o_de@yahoo.com</v>
          </cell>
          <cell r="GX182" t="str">
            <v>Ms.</v>
          </cell>
          <cell r="GY182" t="str">
            <v>Pamela</v>
          </cell>
          <cell r="GZ182" t="str">
            <v>Houdek</v>
          </cell>
          <cell r="HA182" t="str">
            <v>15976W Stephanie Lane,Unit 2</v>
          </cell>
          <cell r="HB182" t="str">
            <v>Hayward</v>
          </cell>
          <cell r="HC182" t="str">
            <v>54843</v>
          </cell>
          <cell r="HD182" t="str">
            <v>pjh1954@cheqtel.net</v>
          </cell>
          <cell r="HE182" t="str">
            <v>Ms.</v>
          </cell>
          <cell r="HF182" t="str">
            <v>Christine</v>
          </cell>
          <cell r="HG182" t="str">
            <v>Stamper</v>
          </cell>
          <cell r="HH182" t="str">
            <v>15103 Wintergreen Lane</v>
          </cell>
          <cell r="HI182" t="str">
            <v>Hayward</v>
          </cell>
          <cell r="HJ182" t="str">
            <v>54843</v>
          </cell>
          <cell r="HK182" t="str">
            <v>cmstamper@yahoo.com</v>
          </cell>
          <cell r="HL182" t="str">
            <v>Mr.</v>
          </cell>
          <cell r="HM182" t="str">
            <v>James</v>
          </cell>
          <cell r="HN182" t="str">
            <v>Schlender</v>
          </cell>
          <cell r="HO182" t="str">
            <v>8135 N Blackbear Lane</v>
          </cell>
          <cell r="HP182" t="str">
            <v>Hayward</v>
          </cell>
          <cell r="HQ182" t="str">
            <v>54843</v>
          </cell>
          <cell r="HR182" t="str">
            <v>james.schlender@sawyercountygov.org</v>
          </cell>
          <cell r="HS182" t="str">
            <v>Ms.</v>
          </cell>
          <cell r="HT182" t="str">
            <v>Leslie</v>
          </cell>
          <cell r="HU182" t="str">
            <v>Ramczyk</v>
          </cell>
          <cell r="HV182" t="str">
            <v>12692 Watertower Lane</v>
          </cell>
          <cell r="HW182" t="str">
            <v>Hayward</v>
          </cell>
          <cell r="HX182" t="str">
            <v>54843</v>
          </cell>
          <cell r="HY182" t="str">
            <v>lollyram@yahoo.com</v>
          </cell>
          <cell r="HZ182" t="str">
            <v>Ms.</v>
          </cell>
          <cell r="IA182" t="str">
            <v/>
          </cell>
          <cell r="IB182" t="str">
            <v/>
          </cell>
          <cell r="IC182" t="str">
            <v/>
          </cell>
          <cell r="ID182" t="str">
            <v/>
          </cell>
          <cell r="IE182" t="str">
            <v/>
          </cell>
          <cell r="IF182" t="str">
            <v/>
          </cell>
          <cell r="IG182" t="str">
            <v/>
          </cell>
          <cell r="IH182" t="str">
            <v/>
          </cell>
          <cell r="II182" t="str">
            <v/>
          </cell>
          <cell r="IJ182" t="str">
            <v/>
          </cell>
          <cell r="IK182" t="str">
            <v/>
          </cell>
          <cell r="IL182" t="str">
            <v/>
          </cell>
          <cell r="IM182" t="str">
            <v/>
          </cell>
          <cell r="IN182" t="str">
            <v/>
          </cell>
          <cell r="IO182" t="str">
            <v/>
          </cell>
          <cell r="IP182" t="str">
            <v/>
          </cell>
          <cell r="IQ182" t="str">
            <v/>
          </cell>
          <cell r="IR182" t="str">
            <v/>
          </cell>
          <cell r="IS182" t="str">
            <v/>
          </cell>
          <cell r="IT182" t="str">
            <v/>
          </cell>
          <cell r="IU182" t="str">
            <v/>
          </cell>
          <cell r="IV182" t="str">
            <v/>
          </cell>
          <cell r="IW182" t="str">
            <v/>
          </cell>
          <cell r="IX182" t="str">
            <v/>
          </cell>
          <cell r="IY182" t="str">
            <v/>
          </cell>
          <cell r="IZ182" t="str">
            <v/>
          </cell>
          <cell r="JA182" t="str">
            <v/>
          </cell>
          <cell r="JB182" t="str">
            <v/>
          </cell>
          <cell r="JC182" t="str">
            <v/>
          </cell>
          <cell r="JD182" t="str">
            <v/>
          </cell>
          <cell r="JE182" t="str">
            <v/>
          </cell>
          <cell r="JF182" t="str">
            <v/>
          </cell>
          <cell r="JG182" t="str">
            <v/>
          </cell>
          <cell r="JH182" t="str">
            <v/>
          </cell>
          <cell r="JI182" t="str">
            <v/>
          </cell>
          <cell r="JJ182" t="str">
            <v/>
          </cell>
          <cell r="JK182" t="str">
            <v/>
          </cell>
          <cell r="JL182" t="str">
            <v/>
          </cell>
          <cell r="JM182" t="str">
            <v/>
          </cell>
          <cell r="JN182" t="str">
            <v/>
          </cell>
          <cell r="JO182" t="str">
            <v/>
          </cell>
          <cell r="JP182" t="str">
            <v/>
          </cell>
          <cell r="JQ182" t="str">
            <v/>
          </cell>
          <cell r="JR182" t="str">
            <v/>
          </cell>
          <cell r="JS182" t="str">
            <v/>
          </cell>
          <cell r="JT182" t="str">
            <v/>
          </cell>
          <cell r="JU182" t="str">
            <v/>
          </cell>
          <cell r="JV182" t="str">
            <v/>
          </cell>
          <cell r="JW182" t="str">
            <v/>
          </cell>
          <cell r="JX182" t="str">
            <v/>
          </cell>
          <cell r="JY182" t="str">
            <v/>
          </cell>
          <cell r="JZ182" t="str">
            <v/>
          </cell>
          <cell r="KA182" t="str">
            <v/>
          </cell>
          <cell r="KB182" t="str">
            <v/>
          </cell>
          <cell r="KC182" t="str">
            <v/>
          </cell>
          <cell r="KD182" t="str">
            <v/>
          </cell>
          <cell r="KE182" t="str">
            <v/>
          </cell>
          <cell r="KF182" t="str">
            <v/>
          </cell>
          <cell r="KG182" t="str">
            <v/>
          </cell>
          <cell r="KH182" t="str">
            <v/>
          </cell>
          <cell r="KI182" t="str">
            <v/>
          </cell>
          <cell r="KJ182" t="str">
            <v/>
          </cell>
          <cell r="KK182" t="str">
            <v/>
          </cell>
          <cell r="KL182" t="str">
            <v/>
          </cell>
          <cell r="KM182" t="str">
            <v/>
          </cell>
          <cell r="KN182" t="str">
            <v/>
          </cell>
          <cell r="KO182" t="str">
            <v/>
          </cell>
          <cell r="KP182" t="str">
            <v/>
          </cell>
          <cell r="KQ182" t="str">
            <v/>
          </cell>
          <cell r="KR182" t="str">
            <v/>
          </cell>
          <cell r="KS182" t="str">
            <v/>
          </cell>
          <cell r="KT182" t="str">
            <v/>
          </cell>
          <cell r="KU182" t="str">
            <v/>
          </cell>
          <cell r="KV182" t="str">
            <v/>
          </cell>
          <cell r="KW182" t="str">
            <v/>
          </cell>
          <cell r="KX182" t="str">
            <v/>
          </cell>
          <cell r="KY182">
            <v>6</v>
          </cell>
          <cell r="KZ182" t="str">
            <v>Tribe</v>
          </cell>
          <cell r="LA182" t="str">
            <v>Lac Courte Oreilles Ojibwa Comm. College</v>
          </cell>
          <cell r="LB182">
            <v>89640</v>
          </cell>
          <cell r="LC182" t="str">
            <v/>
          </cell>
          <cell r="LD182" t="str">
            <v/>
          </cell>
          <cell r="LE182" t="str">
            <v/>
          </cell>
          <cell r="LF182" t="str">
            <v/>
          </cell>
          <cell r="LG182" t="str">
            <v/>
          </cell>
          <cell r="LH182" t="str">
            <v/>
          </cell>
          <cell r="LI182" t="str">
            <v/>
          </cell>
          <cell r="LJ182" t="str">
            <v/>
          </cell>
          <cell r="LK182" t="str">
            <v/>
          </cell>
          <cell r="LL182" t="str">
            <v/>
          </cell>
          <cell r="LM182" t="str">
            <v/>
          </cell>
          <cell r="LN182" t="str">
            <v/>
          </cell>
          <cell r="LO182" t="str">
            <v/>
          </cell>
          <cell r="LP182" t="str">
            <v/>
          </cell>
          <cell r="LQ182" t="str">
            <v/>
          </cell>
          <cell r="LR182" t="str">
            <v/>
          </cell>
          <cell r="LS182" t="str">
            <v/>
          </cell>
          <cell r="LT182" t="str">
            <v/>
          </cell>
          <cell r="LU182">
            <v>89640</v>
          </cell>
          <cell r="LV182">
            <v>38447</v>
          </cell>
          <cell r="LW182" t="str">
            <v>Bayfield</v>
          </cell>
          <cell r="LX182">
            <v>56</v>
          </cell>
          <cell r="LY182" t="str">
            <v>Douglas</v>
          </cell>
          <cell r="LZ182">
            <v>440</v>
          </cell>
          <cell r="MA182" t="str">
            <v>Washburn</v>
          </cell>
          <cell r="MB182">
            <v>2054</v>
          </cell>
          <cell r="MC182" t="str">
            <v/>
          </cell>
          <cell r="MD182" t="str">
            <v/>
          </cell>
          <cell r="ME182" t="str">
            <v/>
          </cell>
          <cell r="MF182" t="str">
            <v/>
          </cell>
          <cell r="MG182" t="str">
            <v/>
          </cell>
          <cell r="MH182" t="str">
            <v/>
          </cell>
          <cell r="MI182" t="str">
            <v/>
          </cell>
          <cell r="MJ182" t="str">
            <v/>
          </cell>
          <cell r="MK182" t="str">
            <v/>
          </cell>
          <cell r="ML182" t="str">
            <v/>
          </cell>
          <cell r="MM182" t="str">
            <v/>
          </cell>
          <cell r="MN182" t="str">
            <v/>
          </cell>
          <cell r="MO182" t="str">
            <v/>
          </cell>
          <cell r="MP182" t="str">
            <v/>
          </cell>
          <cell r="MQ182">
            <v>2550</v>
          </cell>
          <cell r="MR182" t="str">
            <v>Collection Development Grant</v>
          </cell>
          <cell r="MS182">
            <v>1347</v>
          </cell>
          <cell r="MT182" t="str">
            <v>WLA Membership</v>
          </cell>
          <cell r="MU182">
            <v>50</v>
          </cell>
          <cell r="MV182" t="str">
            <v/>
          </cell>
          <cell r="MW182" t="str">
            <v/>
          </cell>
          <cell r="MX182" t="str">
            <v/>
          </cell>
          <cell r="MY182" t="str">
            <v/>
          </cell>
          <cell r="MZ182" t="str">
            <v/>
          </cell>
          <cell r="NA182" t="str">
            <v/>
          </cell>
          <cell r="NB182" t="str">
            <v/>
          </cell>
          <cell r="NC182">
            <v>1397</v>
          </cell>
          <cell r="ND182" t="str">
            <v>IMLS Native Library Services Enhancement</v>
          </cell>
          <cell r="NE182" t="str">
            <v>NG0318018118</v>
          </cell>
          <cell r="NF182">
            <v>34605</v>
          </cell>
          <cell r="NG182" t="str">
            <v>IMLS Native Library Services Basic</v>
          </cell>
          <cell r="NH182" t="str">
            <v>NG0318018118</v>
          </cell>
          <cell r="NI182">
            <v>9388</v>
          </cell>
          <cell r="NJ182" t="str">
            <v>IMLS Native LIbrary Services Basic</v>
          </cell>
          <cell r="NK182" t="str">
            <v>NG0119007119</v>
          </cell>
          <cell r="NL182">
            <v>2563</v>
          </cell>
          <cell r="NM182" t="str">
            <v/>
          </cell>
          <cell r="NN182" t="str">
            <v/>
          </cell>
          <cell r="NO182" t="str">
            <v/>
          </cell>
          <cell r="NP182">
            <v>46556</v>
          </cell>
          <cell r="NQ182" t="str">
            <v/>
          </cell>
          <cell r="NR182" t="str">
            <v/>
          </cell>
          <cell r="NS182" t="str">
            <v/>
          </cell>
          <cell r="NT182" t="str">
            <v/>
          </cell>
          <cell r="NU182" t="str">
            <v/>
          </cell>
          <cell r="NV182" t="str">
            <v/>
          </cell>
          <cell r="NW182" t="str">
            <v/>
          </cell>
          <cell r="NX182" t="str">
            <v/>
          </cell>
          <cell r="NY182" t="str">
            <v/>
          </cell>
          <cell r="NZ182" t="str">
            <v/>
          </cell>
          <cell r="OA182">
            <v>266</v>
          </cell>
          <cell r="OB182">
            <v>178856</v>
          </cell>
        </row>
        <row r="183">
          <cell r="BM183" t="str">
            <v>WI0166</v>
          </cell>
          <cell r="BN183" t="str">
            <v/>
          </cell>
          <cell r="BO183" t="str">
            <v/>
          </cell>
          <cell r="BP183" t="str">
            <v>03</v>
          </cell>
          <cell r="BQ183" t="str">
            <v>WI</v>
          </cell>
          <cell r="BR183" t="str">
            <v/>
          </cell>
          <cell r="BS183" t="str">
            <v/>
          </cell>
          <cell r="BT183" t="str">
            <v>2019</v>
          </cell>
          <cell r="BU183" t="str">
            <v/>
          </cell>
          <cell r="BV183">
            <v>2</v>
          </cell>
          <cell r="BW183" t="str">
            <v/>
          </cell>
          <cell r="BX183" t="str">
            <v/>
          </cell>
          <cell r="BY183" t="str">
            <v/>
          </cell>
          <cell r="BZ183" t="str">
            <v/>
          </cell>
          <cell r="CA183" t="str">
            <v>Northern Waters Library Service</v>
          </cell>
          <cell r="CB183" t="str">
            <v>Land O' Lakes Public Library</v>
          </cell>
          <cell r="CC183" t="str">
            <v>Mrs.</v>
          </cell>
          <cell r="CD183" t="str">
            <v>Julie</v>
          </cell>
          <cell r="CE183" t="str">
            <v>Zelten</v>
          </cell>
          <cell r="CF183" t="str">
            <v>zelten@lol.wislib.org</v>
          </cell>
          <cell r="CG183" t="str">
            <v/>
          </cell>
          <cell r="CH183" t="str">
            <v/>
          </cell>
          <cell r="CI183" t="str">
            <v/>
          </cell>
          <cell r="CJ183" t="str">
            <v/>
          </cell>
          <cell r="CK183" t="str">
            <v/>
          </cell>
          <cell r="CL183" t="str">
            <v/>
          </cell>
          <cell r="CM183" t="str">
            <v>4242 Co. Hwy. B</v>
          </cell>
          <cell r="CN183" t="str">
            <v>PO Box 450</v>
          </cell>
          <cell r="CO183" t="str">
            <v>Land O' Lakes</v>
          </cell>
          <cell r="CP183" t="str">
            <v>54540</v>
          </cell>
          <cell r="CQ183" t="str">
            <v>0450</v>
          </cell>
          <cell r="CR183" t="str">
            <v>Vilas</v>
          </cell>
          <cell r="CS183" t="str">
            <v>WI</v>
          </cell>
          <cell r="CT183" t="str">
            <v>(715)547-6006</v>
          </cell>
          <cell r="CU183" t="str">
            <v/>
          </cell>
          <cell r="CV183" t="str">
            <v/>
          </cell>
          <cell r="CW183" t="str">
            <v>(715)547-6004</v>
          </cell>
          <cell r="CX183">
            <v>9180</v>
          </cell>
          <cell r="CY183">
            <v>0</v>
          </cell>
          <cell r="CZ183" t="str">
            <v>CE</v>
          </cell>
          <cell r="DA183">
            <v>35</v>
          </cell>
          <cell r="DB183">
            <v>38</v>
          </cell>
          <cell r="DC183">
            <v>43</v>
          </cell>
          <cell r="DD183">
            <v>52</v>
          </cell>
          <cell r="DE183">
            <v>14</v>
          </cell>
          <cell r="DF183">
            <v>1932</v>
          </cell>
          <cell r="DG183">
            <v>1330</v>
          </cell>
          <cell r="DH183">
            <v>602</v>
          </cell>
          <cell r="DI183">
            <v>15925</v>
          </cell>
          <cell r="DJ183">
            <v>751</v>
          </cell>
          <cell r="DK183">
            <v>154833</v>
          </cell>
          <cell r="DL183">
            <v>1461</v>
          </cell>
          <cell r="DM183">
            <v>66</v>
          </cell>
          <cell r="DN183">
            <v>54163</v>
          </cell>
          <cell r="DO183">
            <v>2867</v>
          </cell>
          <cell r="DP183">
            <v>206</v>
          </cell>
          <cell r="DQ183">
            <v>952</v>
          </cell>
          <cell r="DR183">
            <v>16</v>
          </cell>
          <cell r="DS183" t="str">
            <v/>
          </cell>
          <cell r="DT183" t="str">
            <v>kits</v>
          </cell>
          <cell r="DU183" t="str">
            <v/>
          </cell>
          <cell r="DV183" t="str">
            <v/>
          </cell>
          <cell r="DW183" t="str">
            <v/>
          </cell>
          <cell r="DX183" t="str">
            <v/>
          </cell>
          <cell r="DY183">
            <v>0</v>
          </cell>
          <cell r="DZ183">
            <v>3</v>
          </cell>
          <cell r="EA183">
            <v>50</v>
          </cell>
          <cell r="EB183">
            <v>53</v>
          </cell>
          <cell r="EC183">
            <v>22</v>
          </cell>
          <cell r="ED183">
            <v>230292</v>
          </cell>
          <cell r="EE183">
            <v>6.9151299999999999E-2</v>
          </cell>
          <cell r="EF183">
            <v>3</v>
          </cell>
          <cell r="EG183" t="str">
            <v/>
          </cell>
          <cell r="EH183">
            <v>22</v>
          </cell>
          <cell r="EI183">
            <v>1023</v>
          </cell>
          <cell r="EJ183">
            <v>23348</v>
          </cell>
          <cell r="EK183">
            <v>3036</v>
          </cell>
          <cell r="EL183" t="str">
            <v/>
          </cell>
          <cell r="EM183" t="str">
            <v/>
          </cell>
          <cell r="EN183" t="str">
            <v/>
          </cell>
          <cell r="EO183" t="str">
            <v>Categorized ILL Transactions</v>
          </cell>
          <cell r="EP183">
            <v>4300</v>
          </cell>
          <cell r="EQ183">
            <v>3938</v>
          </cell>
          <cell r="ER183">
            <v>81</v>
          </cell>
          <cell r="ES183">
            <v>196</v>
          </cell>
          <cell r="ET183" t="str">
            <v/>
          </cell>
          <cell r="EU183" t="str">
            <v/>
          </cell>
          <cell r="EV183">
            <v>4381</v>
          </cell>
          <cell r="EW183">
            <v>4134</v>
          </cell>
          <cell r="EX183" t="str">
            <v/>
          </cell>
          <cell r="EY183" t="str">
            <v/>
          </cell>
          <cell r="EZ183">
            <v>891</v>
          </cell>
          <cell r="FA183">
            <v>823</v>
          </cell>
          <cell r="FB183">
            <v>1714</v>
          </cell>
          <cell r="FC183" t="str">
            <v>Did Not Collect</v>
          </cell>
          <cell r="FD183" t="str">
            <v/>
          </cell>
          <cell r="FE183" t="str">
            <v>Actual Count</v>
          </cell>
          <cell r="FF183">
            <v>24458</v>
          </cell>
          <cell r="FG183" t="str">
            <v>Actual Count</v>
          </cell>
          <cell r="FH183">
            <v>1790</v>
          </cell>
          <cell r="FI183" t="str">
            <v>2</v>
          </cell>
          <cell r="FJ183">
            <v>15707</v>
          </cell>
          <cell r="FK183">
            <v>5256</v>
          </cell>
          <cell r="FL183" t="str">
            <v/>
          </cell>
          <cell r="FM183" t="str">
            <v/>
          </cell>
          <cell r="FN183" t="str">
            <v/>
          </cell>
          <cell r="FO183" t="str">
            <v/>
          </cell>
          <cell r="FP183" t="str">
            <v/>
          </cell>
          <cell r="FQ183">
            <v>-1</v>
          </cell>
          <cell r="FR183">
            <v>3062</v>
          </cell>
          <cell r="FS183">
            <v>2073</v>
          </cell>
          <cell r="FT183">
            <v>2</v>
          </cell>
          <cell r="FU183">
            <v>5137</v>
          </cell>
          <cell r="FV183">
            <v>137</v>
          </cell>
          <cell r="FW183">
            <v>-1</v>
          </cell>
          <cell r="FX183">
            <v>28485</v>
          </cell>
          <cell r="FY183">
            <v>28485</v>
          </cell>
          <cell r="FZ183">
            <v>45</v>
          </cell>
          <cell r="GA183">
            <v>2</v>
          </cell>
          <cell r="GB183">
            <v>34</v>
          </cell>
          <cell r="GC183">
            <v>81</v>
          </cell>
          <cell r="GD183">
            <v>1167</v>
          </cell>
          <cell r="GE183">
            <v>49</v>
          </cell>
          <cell r="GF183">
            <v>290</v>
          </cell>
          <cell r="GG183">
            <v>1506</v>
          </cell>
          <cell r="GH183">
            <v>4</v>
          </cell>
          <cell r="GI183">
            <v>4</v>
          </cell>
          <cell r="GJ183" t="str">
            <v>Mr.</v>
          </cell>
          <cell r="GK183" t="str">
            <v>Steve</v>
          </cell>
          <cell r="GL183" t="str">
            <v>Kickert</v>
          </cell>
          <cell r="GM183" t="str">
            <v>5997 Moccasin Lake Road</v>
          </cell>
          <cell r="GN183" t="str">
            <v>Land O Lakes</v>
          </cell>
          <cell r="GO183" t="str">
            <v>54540</v>
          </cell>
          <cell r="GP183" t="str">
            <v>srkickert@gmail.com</v>
          </cell>
          <cell r="GQ183" t="str">
            <v/>
          </cell>
          <cell r="GR183" t="str">
            <v>Mary</v>
          </cell>
          <cell r="GS183" t="str">
            <v>Thomas</v>
          </cell>
          <cell r="GT183" t="str">
            <v>5738 S. Black Oak Lake Road</v>
          </cell>
          <cell r="GU183" t="str">
            <v>Land O Lakes</v>
          </cell>
          <cell r="GV183" t="str">
            <v>54540</v>
          </cell>
          <cell r="GW183" t="str">
            <v>merrietee@gmail.com</v>
          </cell>
          <cell r="GX183" t="str">
            <v/>
          </cell>
          <cell r="GY183" t="str">
            <v>Jan</v>
          </cell>
          <cell r="GZ183" t="str">
            <v>McCosker</v>
          </cell>
          <cell r="HA183" t="str">
            <v>4556 Snowshoe Lane</v>
          </cell>
          <cell r="HB183" t="str">
            <v>Land O Lakes</v>
          </cell>
          <cell r="HC183" t="str">
            <v>54540</v>
          </cell>
          <cell r="HD183" t="str">
            <v>wajacaka@gmail.com</v>
          </cell>
          <cell r="HE183" t="str">
            <v/>
          </cell>
          <cell r="HF183" t="str">
            <v>Dennis</v>
          </cell>
          <cell r="HG183" t="str">
            <v>Wasielewski</v>
          </cell>
          <cell r="HH183" t="str">
            <v>6485 North Forest Lake Road</v>
          </cell>
          <cell r="HI183" t="str">
            <v>Land O Lakes</v>
          </cell>
          <cell r="HJ183" t="str">
            <v>54540</v>
          </cell>
          <cell r="HK183" t="str">
            <v>dandd39@frontier.com</v>
          </cell>
          <cell r="HL183" t="str">
            <v/>
          </cell>
          <cell r="HM183" t="str">
            <v>Jone</v>
          </cell>
          <cell r="HN183" t="str">
            <v>Davis</v>
          </cell>
          <cell r="HO183" t="str">
            <v>2655 Whiskey Trail</v>
          </cell>
          <cell r="HP183" t="str">
            <v>Eagle River</v>
          </cell>
          <cell r="HQ183" t="str">
            <v>54521</v>
          </cell>
          <cell r="HR183" t="str">
            <v>jdavis@npsd.k12.wi.us</v>
          </cell>
          <cell r="HS183" t="str">
            <v/>
          </cell>
          <cell r="HT183" t="str">
            <v>Cindy</v>
          </cell>
          <cell r="HU183" t="str">
            <v>Pekrul</v>
          </cell>
          <cell r="HV183" t="str">
            <v>6208 Boygan Lake Road</v>
          </cell>
          <cell r="HW183" t="str">
            <v>Land O Lakes</v>
          </cell>
          <cell r="HX183" t="str">
            <v>54540</v>
          </cell>
          <cell r="HY183" t="str">
            <v>northwoodscindy@hotmail.com</v>
          </cell>
          <cell r="HZ183" t="str">
            <v/>
          </cell>
          <cell r="IA183" t="str">
            <v>Bob</v>
          </cell>
          <cell r="IB183" t="str">
            <v>Hughes</v>
          </cell>
          <cell r="IC183" t="str">
            <v>4163 County Road B</v>
          </cell>
          <cell r="ID183" t="str">
            <v>Land O Lakes</v>
          </cell>
          <cell r="IE183" t="str">
            <v>54540</v>
          </cell>
          <cell r="IF183" t="str">
            <v>bob.cheri59@yahoo.com</v>
          </cell>
          <cell r="IG183" t="str">
            <v/>
          </cell>
          <cell r="IH183" t="str">
            <v/>
          </cell>
          <cell r="II183" t="str">
            <v/>
          </cell>
          <cell r="IJ183" t="str">
            <v/>
          </cell>
          <cell r="IK183" t="str">
            <v/>
          </cell>
          <cell r="IL183" t="str">
            <v/>
          </cell>
          <cell r="IM183" t="str">
            <v/>
          </cell>
          <cell r="IN183" t="str">
            <v/>
          </cell>
          <cell r="IO183" t="str">
            <v/>
          </cell>
          <cell r="IP183" t="str">
            <v/>
          </cell>
          <cell r="IQ183" t="str">
            <v/>
          </cell>
          <cell r="IR183" t="str">
            <v/>
          </cell>
          <cell r="IS183" t="str">
            <v/>
          </cell>
          <cell r="IT183" t="str">
            <v/>
          </cell>
          <cell r="IU183" t="str">
            <v/>
          </cell>
          <cell r="IV183" t="str">
            <v/>
          </cell>
          <cell r="IW183" t="str">
            <v/>
          </cell>
          <cell r="IX183" t="str">
            <v/>
          </cell>
          <cell r="IY183" t="str">
            <v/>
          </cell>
          <cell r="IZ183" t="str">
            <v/>
          </cell>
          <cell r="JA183" t="str">
            <v/>
          </cell>
          <cell r="JB183" t="str">
            <v/>
          </cell>
          <cell r="JC183" t="str">
            <v/>
          </cell>
          <cell r="JD183" t="str">
            <v/>
          </cell>
          <cell r="JE183" t="str">
            <v/>
          </cell>
          <cell r="JF183" t="str">
            <v/>
          </cell>
          <cell r="JG183" t="str">
            <v/>
          </cell>
          <cell r="JH183" t="str">
            <v/>
          </cell>
          <cell r="JI183" t="str">
            <v/>
          </cell>
          <cell r="JJ183" t="str">
            <v/>
          </cell>
          <cell r="JK183" t="str">
            <v/>
          </cell>
          <cell r="JL183" t="str">
            <v/>
          </cell>
          <cell r="JM183" t="str">
            <v/>
          </cell>
          <cell r="JN183" t="str">
            <v/>
          </cell>
          <cell r="JO183" t="str">
            <v/>
          </cell>
          <cell r="JP183" t="str">
            <v/>
          </cell>
          <cell r="JQ183" t="str">
            <v/>
          </cell>
          <cell r="JR183" t="str">
            <v/>
          </cell>
          <cell r="JS183" t="str">
            <v/>
          </cell>
          <cell r="JT183" t="str">
            <v/>
          </cell>
          <cell r="JU183" t="str">
            <v/>
          </cell>
          <cell r="JV183" t="str">
            <v/>
          </cell>
          <cell r="JW183" t="str">
            <v/>
          </cell>
          <cell r="JX183" t="str">
            <v/>
          </cell>
          <cell r="JY183" t="str">
            <v/>
          </cell>
          <cell r="JZ183" t="str">
            <v/>
          </cell>
          <cell r="KA183" t="str">
            <v/>
          </cell>
          <cell r="KB183" t="str">
            <v/>
          </cell>
          <cell r="KC183" t="str">
            <v/>
          </cell>
          <cell r="KD183" t="str">
            <v/>
          </cell>
          <cell r="KE183" t="str">
            <v/>
          </cell>
          <cell r="KF183" t="str">
            <v/>
          </cell>
          <cell r="KG183" t="str">
            <v/>
          </cell>
          <cell r="KH183" t="str">
            <v/>
          </cell>
          <cell r="KI183" t="str">
            <v/>
          </cell>
          <cell r="KJ183" t="str">
            <v/>
          </cell>
          <cell r="KK183" t="str">
            <v/>
          </cell>
          <cell r="KL183" t="str">
            <v/>
          </cell>
          <cell r="KM183" t="str">
            <v/>
          </cell>
          <cell r="KN183" t="str">
            <v/>
          </cell>
          <cell r="KO183" t="str">
            <v/>
          </cell>
          <cell r="KP183" t="str">
            <v/>
          </cell>
          <cell r="KQ183" t="str">
            <v/>
          </cell>
          <cell r="KR183" t="str">
            <v/>
          </cell>
          <cell r="KS183" t="str">
            <v/>
          </cell>
          <cell r="KT183" t="str">
            <v/>
          </cell>
          <cell r="KU183" t="str">
            <v/>
          </cell>
          <cell r="KV183" t="str">
            <v/>
          </cell>
          <cell r="KW183" t="str">
            <v/>
          </cell>
          <cell r="KX183" t="str">
            <v/>
          </cell>
          <cell r="KY183">
            <v>7</v>
          </cell>
          <cell r="KZ183" t="str">
            <v>Town</v>
          </cell>
          <cell r="LA183" t="str">
            <v>Land O Lakes</v>
          </cell>
          <cell r="LB183">
            <v>106234</v>
          </cell>
          <cell r="LC183" t="str">
            <v>Town</v>
          </cell>
          <cell r="LD183" t="str">
            <v>Land O Lakes benefits</v>
          </cell>
          <cell r="LE183">
            <v>21922</v>
          </cell>
          <cell r="LF183" t="str">
            <v/>
          </cell>
          <cell r="LG183" t="str">
            <v/>
          </cell>
          <cell r="LH183" t="str">
            <v/>
          </cell>
          <cell r="LI183" t="str">
            <v/>
          </cell>
          <cell r="LJ183" t="str">
            <v/>
          </cell>
          <cell r="LK183" t="str">
            <v/>
          </cell>
          <cell r="LL183" t="str">
            <v/>
          </cell>
          <cell r="LM183" t="str">
            <v/>
          </cell>
          <cell r="LN183" t="str">
            <v/>
          </cell>
          <cell r="LO183" t="str">
            <v/>
          </cell>
          <cell r="LP183" t="str">
            <v/>
          </cell>
          <cell r="LQ183" t="str">
            <v/>
          </cell>
          <cell r="LR183" t="str">
            <v/>
          </cell>
          <cell r="LS183" t="str">
            <v/>
          </cell>
          <cell r="LT183" t="str">
            <v/>
          </cell>
          <cell r="LU183">
            <v>128156</v>
          </cell>
          <cell r="LV183">
            <v>2800</v>
          </cell>
          <cell r="LW183" t="str">
            <v/>
          </cell>
          <cell r="LX183" t="str">
            <v/>
          </cell>
          <cell r="LY183" t="str">
            <v/>
          </cell>
          <cell r="LZ183" t="str">
            <v/>
          </cell>
          <cell r="MA183" t="str">
            <v/>
          </cell>
          <cell r="MB183" t="str">
            <v/>
          </cell>
          <cell r="MC183" t="str">
            <v/>
          </cell>
          <cell r="MD183" t="str">
            <v/>
          </cell>
          <cell r="ME183" t="str">
            <v/>
          </cell>
          <cell r="MF183" t="str">
            <v/>
          </cell>
          <cell r="MG183" t="str">
            <v/>
          </cell>
          <cell r="MH183" t="str">
            <v/>
          </cell>
          <cell r="MI183" t="str">
            <v/>
          </cell>
          <cell r="MJ183" t="str">
            <v/>
          </cell>
          <cell r="MK183" t="str">
            <v/>
          </cell>
          <cell r="ML183" t="str">
            <v/>
          </cell>
          <cell r="MM183" t="str">
            <v/>
          </cell>
          <cell r="MN183" t="str">
            <v/>
          </cell>
          <cell r="MO183" t="str">
            <v/>
          </cell>
          <cell r="MP183" t="str">
            <v/>
          </cell>
          <cell r="MQ183" t="str">
            <v/>
          </cell>
          <cell r="MR183" t="str">
            <v>Collection Development Grant</v>
          </cell>
          <cell r="MS183">
            <v>1347</v>
          </cell>
          <cell r="MT183" t="str">
            <v>WLA Membership</v>
          </cell>
          <cell r="MU183">
            <v>138</v>
          </cell>
          <cell r="MV183" t="str">
            <v/>
          </cell>
          <cell r="MW183" t="str">
            <v/>
          </cell>
          <cell r="MX183" t="str">
            <v/>
          </cell>
          <cell r="MY183" t="str">
            <v/>
          </cell>
          <cell r="MZ183" t="str">
            <v/>
          </cell>
          <cell r="NA183" t="str">
            <v/>
          </cell>
          <cell r="NB183" t="str">
            <v/>
          </cell>
          <cell r="NC183">
            <v>1485</v>
          </cell>
          <cell r="ND183" t="str">
            <v/>
          </cell>
          <cell r="NE183" t="str">
            <v/>
          </cell>
          <cell r="NF183">
            <v>0</v>
          </cell>
          <cell r="NG183" t="str">
            <v/>
          </cell>
          <cell r="NH183" t="str">
            <v/>
          </cell>
          <cell r="NI183" t="str">
            <v/>
          </cell>
          <cell r="NJ183" t="str">
            <v/>
          </cell>
          <cell r="NK183" t="str">
            <v/>
          </cell>
          <cell r="NL183" t="str">
            <v/>
          </cell>
          <cell r="NM183" t="str">
            <v/>
          </cell>
          <cell r="NN183" t="str">
            <v/>
          </cell>
          <cell r="NO183" t="str">
            <v/>
          </cell>
          <cell r="NP183">
            <v>0</v>
          </cell>
          <cell r="NQ183" t="str">
            <v>Gogebic County</v>
          </cell>
          <cell r="NR183">
            <v>9302</v>
          </cell>
          <cell r="NS183" t="str">
            <v/>
          </cell>
          <cell r="NT183" t="str">
            <v/>
          </cell>
          <cell r="NU183" t="str">
            <v/>
          </cell>
          <cell r="NV183" t="str">
            <v/>
          </cell>
          <cell r="NW183" t="str">
            <v/>
          </cell>
          <cell r="NX183" t="str">
            <v/>
          </cell>
          <cell r="NY183">
            <v>9302</v>
          </cell>
          <cell r="NZ183" t="str">
            <v/>
          </cell>
          <cell r="OA183">
            <v>38629</v>
          </cell>
          <cell r="OB183">
            <v>180372</v>
          </cell>
        </row>
        <row r="184">
          <cell r="BM184" t="str">
            <v>WI0415</v>
          </cell>
          <cell r="BN184" t="str">
            <v/>
          </cell>
          <cell r="BO184" t="str">
            <v/>
          </cell>
          <cell r="BP184" t="str">
            <v>03</v>
          </cell>
          <cell r="BQ184" t="str">
            <v>WI</v>
          </cell>
          <cell r="BR184" t="str">
            <v/>
          </cell>
          <cell r="BS184" t="str">
            <v/>
          </cell>
          <cell r="BT184" t="str">
            <v>2019</v>
          </cell>
          <cell r="BU184" t="str">
            <v/>
          </cell>
          <cell r="BV184">
            <v>1</v>
          </cell>
          <cell r="BW184" t="str">
            <v/>
          </cell>
          <cell r="BX184" t="str">
            <v/>
          </cell>
          <cell r="BY184" t="str">
            <v/>
          </cell>
          <cell r="BZ184" t="str">
            <v/>
          </cell>
          <cell r="CA184" t="str">
            <v>Northern Waters Library Service</v>
          </cell>
          <cell r="CB184" t="str">
            <v>Larsen Family Public Library</v>
          </cell>
          <cell r="CC184" t="str">
            <v>Mrs.</v>
          </cell>
          <cell r="CD184" t="str">
            <v>Patricia</v>
          </cell>
          <cell r="CE184" t="str">
            <v>Meyer</v>
          </cell>
          <cell r="CF184" t="str">
            <v>pmeyer@webster.wislib.org</v>
          </cell>
          <cell r="CG184" t="str">
            <v/>
          </cell>
          <cell r="CH184" t="str">
            <v/>
          </cell>
          <cell r="CI184" t="str">
            <v/>
          </cell>
          <cell r="CJ184" t="str">
            <v/>
          </cell>
          <cell r="CK184" t="str">
            <v/>
          </cell>
          <cell r="CL184" t="str">
            <v/>
          </cell>
          <cell r="CM184" t="str">
            <v>7401 W. Main St.</v>
          </cell>
          <cell r="CN184" t="str">
            <v>PO Box 510</v>
          </cell>
          <cell r="CO184" t="str">
            <v>Webster</v>
          </cell>
          <cell r="CP184" t="str">
            <v>54893</v>
          </cell>
          <cell r="CQ184" t="str">
            <v>0510</v>
          </cell>
          <cell r="CR184" t="str">
            <v>Burnett</v>
          </cell>
          <cell r="CS184" t="str">
            <v>WI</v>
          </cell>
          <cell r="CT184" t="str">
            <v>(715)866-7697</v>
          </cell>
          <cell r="CU184" t="str">
            <v/>
          </cell>
          <cell r="CV184" t="str">
            <v/>
          </cell>
          <cell r="CW184" t="str">
            <v>(715)866-8842</v>
          </cell>
          <cell r="CX184">
            <v>5960</v>
          </cell>
          <cell r="CY184">
            <v>0</v>
          </cell>
          <cell r="CZ184" t="str">
            <v>CE</v>
          </cell>
          <cell r="DA184">
            <v>49</v>
          </cell>
          <cell r="DB184">
            <v>26</v>
          </cell>
          <cell r="DC184">
            <v>49</v>
          </cell>
          <cell r="DD184">
            <v>52</v>
          </cell>
          <cell r="DE184">
            <v>26</v>
          </cell>
          <cell r="DF184">
            <v>2548</v>
          </cell>
          <cell r="DG184">
            <v>1274</v>
          </cell>
          <cell r="DH184">
            <v>1274</v>
          </cell>
          <cell r="DI184">
            <v>24873</v>
          </cell>
          <cell r="DJ184">
            <v>2013</v>
          </cell>
          <cell r="DK184">
            <v>154833</v>
          </cell>
          <cell r="DL184">
            <v>1233</v>
          </cell>
          <cell r="DM184">
            <v>70</v>
          </cell>
          <cell r="DN184">
            <v>54163</v>
          </cell>
          <cell r="DO184">
            <v>2877</v>
          </cell>
          <cell r="DP184">
            <v>332</v>
          </cell>
          <cell r="DQ184">
            <v>952</v>
          </cell>
          <cell r="DR184">
            <v>111</v>
          </cell>
          <cell r="DS184" t="str">
            <v/>
          </cell>
          <cell r="DT184" t="str">
            <v/>
          </cell>
          <cell r="DU184" t="str">
            <v/>
          </cell>
          <cell r="DV184" t="str">
            <v/>
          </cell>
          <cell r="DW184" t="str">
            <v/>
          </cell>
          <cell r="DX184" t="str">
            <v/>
          </cell>
          <cell r="DY184">
            <v>0</v>
          </cell>
          <cell r="DZ184">
            <v>3</v>
          </cell>
          <cell r="EA184">
            <v>50</v>
          </cell>
          <cell r="EB184">
            <v>53</v>
          </cell>
          <cell r="EC184">
            <v>71</v>
          </cell>
          <cell r="ED184">
            <v>239166</v>
          </cell>
          <cell r="EE184">
            <v>0.10399890000000001</v>
          </cell>
          <cell r="EF184">
            <v>3</v>
          </cell>
          <cell r="EG184" t="str">
            <v/>
          </cell>
          <cell r="EH184">
            <v>71</v>
          </cell>
          <cell r="EI184">
            <v>2415</v>
          </cell>
          <cell r="EJ184">
            <v>39737</v>
          </cell>
          <cell r="EK184">
            <v>8328</v>
          </cell>
          <cell r="EL184" t="str">
            <v/>
          </cell>
          <cell r="EM184" t="str">
            <v/>
          </cell>
          <cell r="EN184" t="str">
            <v/>
          </cell>
          <cell r="EO184" t="str">
            <v>Categorized ILL Transactions</v>
          </cell>
          <cell r="EP184">
            <v>4842</v>
          </cell>
          <cell r="EQ184">
            <v>6221</v>
          </cell>
          <cell r="ER184">
            <v>255</v>
          </cell>
          <cell r="ES184">
            <v>460</v>
          </cell>
          <cell r="ET184" t="str">
            <v/>
          </cell>
          <cell r="EU184" t="str">
            <v/>
          </cell>
          <cell r="EV184">
            <v>5097</v>
          </cell>
          <cell r="EW184">
            <v>6681</v>
          </cell>
          <cell r="EX184" t="str">
            <v/>
          </cell>
          <cell r="EY184" t="str">
            <v/>
          </cell>
          <cell r="EZ184">
            <v>559</v>
          </cell>
          <cell r="FA184">
            <v>3419</v>
          </cell>
          <cell r="FB184">
            <v>3978</v>
          </cell>
          <cell r="FC184" t="str">
            <v>Actual Count</v>
          </cell>
          <cell r="FD184">
            <v>936</v>
          </cell>
          <cell r="FE184" t="str">
            <v>Actual Count</v>
          </cell>
          <cell r="FF184">
            <v>37948</v>
          </cell>
          <cell r="FG184" t="str">
            <v>Actual Count</v>
          </cell>
          <cell r="FH184">
            <v>5068</v>
          </cell>
          <cell r="FI184" t="str">
            <v>2</v>
          </cell>
          <cell r="FJ184">
            <v>10144</v>
          </cell>
          <cell r="FK184">
            <v>4739</v>
          </cell>
          <cell r="FL184" t="str">
            <v/>
          </cell>
          <cell r="FM184" t="str">
            <v/>
          </cell>
          <cell r="FN184">
            <v>0</v>
          </cell>
          <cell r="FO184">
            <v>0</v>
          </cell>
          <cell r="FP184">
            <v>0</v>
          </cell>
          <cell r="FQ184">
            <v>0</v>
          </cell>
          <cell r="FR184">
            <v>6150</v>
          </cell>
          <cell r="FS184">
            <v>4230</v>
          </cell>
          <cell r="FT184">
            <v>16</v>
          </cell>
          <cell r="FU184">
            <v>10396</v>
          </cell>
          <cell r="FV184">
            <v>405</v>
          </cell>
          <cell r="FW184">
            <v>10396</v>
          </cell>
          <cell r="FX184">
            <v>50133</v>
          </cell>
          <cell r="FY184">
            <v>50133</v>
          </cell>
          <cell r="FZ184">
            <v>57</v>
          </cell>
          <cell r="GA184">
            <v>0</v>
          </cell>
          <cell r="GB184">
            <v>106</v>
          </cell>
          <cell r="GC184">
            <v>163</v>
          </cell>
          <cell r="GD184">
            <v>900</v>
          </cell>
          <cell r="GE184">
            <v>0</v>
          </cell>
          <cell r="GF184">
            <v>626</v>
          </cell>
          <cell r="GG184">
            <v>1526</v>
          </cell>
          <cell r="GH184">
            <v>11</v>
          </cell>
          <cell r="GI184">
            <v>11</v>
          </cell>
          <cell r="GJ184" t="str">
            <v>Ms.</v>
          </cell>
          <cell r="GK184" t="str">
            <v>Laura</v>
          </cell>
          <cell r="GL184" t="str">
            <v>Rachford</v>
          </cell>
          <cell r="GM184" t="str">
            <v>29032 Treasure Island Ct.</v>
          </cell>
          <cell r="GN184" t="str">
            <v>Danbury</v>
          </cell>
          <cell r="GO184" t="str">
            <v>54830</v>
          </cell>
          <cell r="GP184" t="str">
            <v>labrat8190@gmail.com</v>
          </cell>
          <cell r="GQ184" t="str">
            <v>Ms.</v>
          </cell>
          <cell r="GR184" t="str">
            <v>Kari</v>
          </cell>
          <cell r="GS184" t="str">
            <v>Roppe</v>
          </cell>
          <cell r="GT184" t="str">
            <v>28031 Eagle Point Trail</v>
          </cell>
          <cell r="GU184" t="str">
            <v>Danbury</v>
          </cell>
          <cell r="GV184" t="str">
            <v>54830</v>
          </cell>
          <cell r="GW184" t="str">
            <v>kroppe@webster.k12.wi.us</v>
          </cell>
          <cell r="GX184" t="str">
            <v>Ms.</v>
          </cell>
          <cell r="GY184" t="str">
            <v>Sherill</v>
          </cell>
          <cell r="GZ184" t="str">
            <v>Summer</v>
          </cell>
          <cell r="HA184" t="str">
            <v>26685 Bluegill Avenue N</v>
          </cell>
          <cell r="HB184" t="str">
            <v>Webster</v>
          </cell>
          <cell r="HC184" t="str">
            <v>54893</v>
          </cell>
          <cell r="HD184" t="str">
            <v>webstercogandsprocket@gmail.com</v>
          </cell>
          <cell r="HE184" t="str">
            <v>Mr.</v>
          </cell>
          <cell r="HF184" t="str">
            <v>Tim</v>
          </cell>
          <cell r="HG184" t="str">
            <v>Maloney</v>
          </cell>
          <cell r="HH184" t="str">
            <v>7303 Fir Street E., PO Box 265</v>
          </cell>
          <cell r="HI184" t="str">
            <v>Webster</v>
          </cell>
          <cell r="HJ184" t="str">
            <v>54893</v>
          </cell>
          <cell r="HK184" t="str">
            <v>maloney@nexengroup.com</v>
          </cell>
          <cell r="HL184" t="str">
            <v>Mr.</v>
          </cell>
          <cell r="HM184" t="str">
            <v>Diane</v>
          </cell>
          <cell r="HN184" t="str">
            <v>Lund</v>
          </cell>
          <cell r="HO184" t="str">
            <v>6379 Starr Road</v>
          </cell>
          <cell r="HP184" t="str">
            <v>Siren</v>
          </cell>
          <cell r="HQ184" t="str">
            <v>54872</v>
          </cell>
          <cell r="HR184" t="str">
            <v>dianelund@hotmail.com</v>
          </cell>
          <cell r="HS184" t="str">
            <v>Ms.</v>
          </cell>
          <cell r="HT184" t="str">
            <v>Liz</v>
          </cell>
          <cell r="HU184" t="str">
            <v>Simonsen</v>
          </cell>
          <cell r="HV184" t="str">
            <v>8851 Waldora Road</v>
          </cell>
          <cell r="HW184" t="str">
            <v>Siren</v>
          </cell>
          <cell r="HX184" t="str">
            <v>54872</v>
          </cell>
          <cell r="HY184" t="str">
            <v>eliz.simonsen@gmail.com</v>
          </cell>
          <cell r="HZ184" t="str">
            <v>Ms.</v>
          </cell>
          <cell r="IA184" t="str">
            <v>Emmett</v>
          </cell>
          <cell r="IB184" t="str">
            <v>Byrne</v>
          </cell>
          <cell r="IC184" t="str">
            <v>7490 South Shore Drive</v>
          </cell>
          <cell r="ID184" t="str">
            <v>Siren</v>
          </cell>
          <cell r="IE184" t="str">
            <v>54872</v>
          </cell>
          <cell r="IF184" t="str">
            <v>marbuzby@sirentel.net</v>
          </cell>
          <cell r="IG184" t="str">
            <v>Ms.</v>
          </cell>
          <cell r="IH184" t="str">
            <v/>
          </cell>
          <cell r="II184" t="str">
            <v/>
          </cell>
          <cell r="IJ184" t="str">
            <v/>
          </cell>
          <cell r="IK184" t="str">
            <v/>
          </cell>
          <cell r="IL184" t="str">
            <v/>
          </cell>
          <cell r="IM184" t="str">
            <v/>
          </cell>
          <cell r="IN184" t="str">
            <v/>
          </cell>
          <cell r="IO184" t="str">
            <v/>
          </cell>
          <cell r="IP184" t="str">
            <v/>
          </cell>
          <cell r="IQ184" t="str">
            <v/>
          </cell>
          <cell r="IR184" t="str">
            <v/>
          </cell>
          <cell r="IS184" t="str">
            <v/>
          </cell>
          <cell r="IT184" t="str">
            <v/>
          </cell>
          <cell r="IU184" t="str">
            <v/>
          </cell>
          <cell r="IV184" t="str">
            <v/>
          </cell>
          <cell r="IW184" t="str">
            <v/>
          </cell>
          <cell r="IX184" t="str">
            <v/>
          </cell>
          <cell r="IY184" t="str">
            <v/>
          </cell>
          <cell r="IZ184" t="str">
            <v/>
          </cell>
          <cell r="JA184" t="str">
            <v/>
          </cell>
          <cell r="JB184" t="str">
            <v/>
          </cell>
          <cell r="JC184" t="str">
            <v/>
          </cell>
          <cell r="JD184" t="str">
            <v/>
          </cell>
          <cell r="JE184" t="str">
            <v/>
          </cell>
          <cell r="JF184" t="str">
            <v/>
          </cell>
          <cell r="JG184" t="str">
            <v/>
          </cell>
          <cell r="JH184" t="str">
            <v/>
          </cell>
          <cell r="JI184" t="str">
            <v/>
          </cell>
          <cell r="JJ184" t="str">
            <v/>
          </cell>
          <cell r="JK184" t="str">
            <v/>
          </cell>
          <cell r="JL184" t="str">
            <v/>
          </cell>
          <cell r="JM184" t="str">
            <v/>
          </cell>
          <cell r="JN184" t="str">
            <v/>
          </cell>
          <cell r="JO184" t="str">
            <v/>
          </cell>
          <cell r="JP184" t="str">
            <v/>
          </cell>
          <cell r="JQ184" t="str">
            <v/>
          </cell>
          <cell r="JR184" t="str">
            <v/>
          </cell>
          <cell r="JS184" t="str">
            <v/>
          </cell>
          <cell r="JT184" t="str">
            <v/>
          </cell>
          <cell r="JU184" t="str">
            <v/>
          </cell>
          <cell r="JV184" t="str">
            <v/>
          </cell>
          <cell r="JW184" t="str">
            <v/>
          </cell>
          <cell r="JX184" t="str">
            <v/>
          </cell>
          <cell r="JY184" t="str">
            <v/>
          </cell>
          <cell r="JZ184" t="str">
            <v/>
          </cell>
          <cell r="KA184" t="str">
            <v/>
          </cell>
          <cell r="KB184" t="str">
            <v/>
          </cell>
          <cell r="KC184" t="str">
            <v/>
          </cell>
          <cell r="KD184" t="str">
            <v/>
          </cell>
          <cell r="KE184" t="str">
            <v/>
          </cell>
          <cell r="KF184" t="str">
            <v/>
          </cell>
          <cell r="KG184" t="str">
            <v/>
          </cell>
          <cell r="KH184" t="str">
            <v/>
          </cell>
          <cell r="KI184" t="str">
            <v/>
          </cell>
          <cell r="KJ184" t="str">
            <v/>
          </cell>
          <cell r="KK184" t="str">
            <v/>
          </cell>
          <cell r="KL184" t="str">
            <v/>
          </cell>
          <cell r="KM184" t="str">
            <v/>
          </cell>
          <cell r="KN184" t="str">
            <v/>
          </cell>
          <cell r="KO184" t="str">
            <v/>
          </cell>
          <cell r="KP184" t="str">
            <v/>
          </cell>
          <cell r="KQ184" t="str">
            <v/>
          </cell>
          <cell r="KR184" t="str">
            <v/>
          </cell>
          <cell r="KS184" t="str">
            <v/>
          </cell>
          <cell r="KT184" t="str">
            <v/>
          </cell>
          <cell r="KU184" t="str">
            <v/>
          </cell>
          <cell r="KV184" t="str">
            <v/>
          </cell>
          <cell r="KW184" t="str">
            <v/>
          </cell>
          <cell r="KX184" t="str">
            <v/>
          </cell>
          <cell r="KY184">
            <v>7</v>
          </cell>
          <cell r="KZ184" t="str">
            <v>Village</v>
          </cell>
          <cell r="LA184" t="str">
            <v>Webster</v>
          </cell>
          <cell r="LB184">
            <v>42147</v>
          </cell>
          <cell r="LC184" t="str">
            <v/>
          </cell>
          <cell r="LD184" t="str">
            <v/>
          </cell>
          <cell r="LE184" t="str">
            <v/>
          </cell>
          <cell r="LF184" t="str">
            <v/>
          </cell>
          <cell r="LG184" t="str">
            <v/>
          </cell>
          <cell r="LH184" t="str">
            <v/>
          </cell>
          <cell r="LI184" t="str">
            <v/>
          </cell>
          <cell r="LJ184" t="str">
            <v/>
          </cell>
          <cell r="LK184" t="str">
            <v/>
          </cell>
          <cell r="LL184" t="str">
            <v/>
          </cell>
          <cell r="LM184" t="str">
            <v/>
          </cell>
          <cell r="LN184" t="str">
            <v/>
          </cell>
          <cell r="LO184" t="str">
            <v/>
          </cell>
          <cell r="LP184" t="str">
            <v/>
          </cell>
          <cell r="LQ184" t="str">
            <v/>
          </cell>
          <cell r="LR184" t="str">
            <v/>
          </cell>
          <cell r="LS184" t="str">
            <v/>
          </cell>
          <cell r="LT184" t="str">
            <v/>
          </cell>
          <cell r="LU184">
            <v>42147</v>
          </cell>
          <cell r="LV184">
            <v>64750</v>
          </cell>
          <cell r="LW184" t="str">
            <v>Polk</v>
          </cell>
          <cell r="LX184">
            <v>253</v>
          </cell>
          <cell r="LY184" t="str">
            <v>Washburn</v>
          </cell>
          <cell r="LZ184">
            <v>116</v>
          </cell>
          <cell r="MA184" t="str">
            <v>Douglas</v>
          </cell>
          <cell r="MB184">
            <v>261</v>
          </cell>
          <cell r="MC184" t="str">
            <v/>
          </cell>
          <cell r="MD184" t="str">
            <v/>
          </cell>
          <cell r="ME184" t="str">
            <v/>
          </cell>
          <cell r="MF184" t="str">
            <v/>
          </cell>
          <cell r="MG184" t="str">
            <v/>
          </cell>
          <cell r="MH184" t="str">
            <v/>
          </cell>
          <cell r="MI184" t="str">
            <v/>
          </cell>
          <cell r="MJ184" t="str">
            <v/>
          </cell>
          <cell r="MK184" t="str">
            <v/>
          </cell>
          <cell r="ML184" t="str">
            <v/>
          </cell>
          <cell r="MM184" t="str">
            <v/>
          </cell>
          <cell r="MN184" t="str">
            <v/>
          </cell>
          <cell r="MO184" t="str">
            <v/>
          </cell>
          <cell r="MP184" t="str">
            <v/>
          </cell>
          <cell r="MQ184">
            <v>630</v>
          </cell>
          <cell r="MR184" t="str">
            <v>Collection Development Grant</v>
          </cell>
          <cell r="MS184">
            <v>1347</v>
          </cell>
          <cell r="MT184" t="str">
            <v>WLA Membership</v>
          </cell>
          <cell r="MU184">
            <v>90</v>
          </cell>
          <cell r="MV184" t="str">
            <v/>
          </cell>
          <cell r="MW184" t="str">
            <v/>
          </cell>
          <cell r="MX184" t="str">
            <v/>
          </cell>
          <cell r="MY184" t="str">
            <v/>
          </cell>
          <cell r="MZ184">
            <v>0</v>
          </cell>
          <cell r="NA184" t="str">
            <v/>
          </cell>
          <cell r="NB184">
            <v>0</v>
          </cell>
          <cell r="NC184">
            <v>1437</v>
          </cell>
          <cell r="ND184" t="str">
            <v/>
          </cell>
          <cell r="NE184" t="str">
            <v/>
          </cell>
          <cell r="NF184">
            <v>0</v>
          </cell>
          <cell r="NG184" t="str">
            <v/>
          </cell>
          <cell r="NH184" t="str">
            <v/>
          </cell>
          <cell r="NI184" t="str">
            <v/>
          </cell>
          <cell r="NJ184" t="str">
            <v/>
          </cell>
          <cell r="NK184" t="str">
            <v/>
          </cell>
          <cell r="NL184" t="str">
            <v/>
          </cell>
          <cell r="NM184" t="str">
            <v/>
          </cell>
          <cell r="NN184" t="str">
            <v/>
          </cell>
          <cell r="NO184" t="str">
            <v/>
          </cell>
          <cell r="NP184">
            <v>0</v>
          </cell>
          <cell r="NQ184" t="str">
            <v/>
          </cell>
          <cell r="NR184">
            <v>0</v>
          </cell>
          <cell r="NS184" t="str">
            <v/>
          </cell>
          <cell r="NT184" t="str">
            <v/>
          </cell>
          <cell r="NU184" t="str">
            <v/>
          </cell>
          <cell r="NV184" t="str">
            <v/>
          </cell>
          <cell r="NW184" t="str">
            <v/>
          </cell>
          <cell r="NX184" t="str">
            <v/>
          </cell>
          <cell r="NY184">
            <v>0</v>
          </cell>
          <cell r="NZ184">
            <v>0</v>
          </cell>
          <cell r="OA184">
            <v>9205</v>
          </cell>
          <cell r="OB184">
            <v>118169</v>
          </cell>
        </row>
        <row r="185">
          <cell r="BM185" t="str">
            <v>WI0189</v>
          </cell>
          <cell r="BN185" t="str">
            <v/>
          </cell>
          <cell r="BO185" t="str">
            <v/>
          </cell>
          <cell r="BP185" t="str">
            <v>03</v>
          </cell>
          <cell r="BQ185" t="str">
            <v>WI</v>
          </cell>
          <cell r="BR185" t="str">
            <v/>
          </cell>
          <cell r="BS185" t="str">
            <v/>
          </cell>
          <cell r="BT185" t="str">
            <v>2019</v>
          </cell>
          <cell r="BU185" t="str">
            <v/>
          </cell>
          <cell r="BV185">
            <v>2</v>
          </cell>
          <cell r="BW185" t="str">
            <v/>
          </cell>
          <cell r="BX185" t="str">
            <v/>
          </cell>
          <cell r="BY185" t="str">
            <v/>
          </cell>
          <cell r="BZ185" t="str">
            <v/>
          </cell>
          <cell r="CA185" t="str">
            <v>Northern Waters Library Service</v>
          </cell>
          <cell r="CB185" t="str">
            <v>Legion Memorial Library</v>
          </cell>
          <cell r="CC185" t="str">
            <v>Ms</v>
          </cell>
          <cell r="CD185" t="str">
            <v>Jennifer</v>
          </cell>
          <cell r="CE185" t="str">
            <v>Thewis</v>
          </cell>
          <cell r="CF185" t="str">
            <v>jenthewis@mellen.wislib.org</v>
          </cell>
          <cell r="CG185" t="str">
            <v/>
          </cell>
          <cell r="CH185" t="str">
            <v/>
          </cell>
          <cell r="CI185" t="str">
            <v/>
          </cell>
          <cell r="CJ185" t="str">
            <v/>
          </cell>
          <cell r="CK185" t="str">
            <v/>
          </cell>
          <cell r="CL185" t="str">
            <v/>
          </cell>
          <cell r="CM185" t="str">
            <v>106 Iron St.</v>
          </cell>
          <cell r="CN185" t="str">
            <v>PO Box 47</v>
          </cell>
          <cell r="CO185" t="str">
            <v>Mellen</v>
          </cell>
          <cell r="CP185" t="str">
            <v>54546</v>
          </cell>
          <cell r="CQ185" t="str">
            <v>0047</v>
          </cell>
          <cell r="CR185" t="str">
            <v>Ashland</v>
          </cell>
          <cell r="CS185" t="str">
            <v>WI</v>
          </cell>
          <cell r="CT185" t="str">
            <v>(715)274-8331</v>
          </cell>
          <cell r="CU185" t="str">
            <v/>
          </cell>
          <cell r="CV185" t="str">
            <v/>
          </cell>
          <cell r="CW185" t="str">
            <v/>
          </cell>
          <cell r="CX185">
            <v>2441</v>
          </cell>
          <cell r="CY185">
            <v>0</v>
          </cell>
          <cell r="CZ185" t="str">
            <v>CE</v>
          </cell>
          <cell r="DA185">
            <v>38</v>
          </cell>
          <cell r="DB185">
            <v>36</v>
          </cell>
          <cell r="DC185">
            <v>38</v>
          </cell>
          <cell r="DD185">
            <v>52</v>
          </cell>
          <cell r="DE185">
            <v>16</v>
          </cell>
          <cell r="DF185">
            <v>1976</v>
          </cell>
          <cell r="DG185">
            <v>1368</v>
          </cell>
          <cell r="DH185">
            <v>608</v>
          </cell>
          <cell r="DI185">
            <v>14142</v>
          </cell>
          <cell r="DJ185">
            <v>797</v>
          </cell>
          <cell r="DK185">
            <v>157400</v>
          </cell>
          <cell r="DL185">
            <v>846</v>
          </cell>
          <cell r="DM185">
            <v>56</v>
          </cell>
          <cell r="DN185">
            <v>54837</v>
          </cell>
          <cell r="DO185">
            <v>1911</v>
          </cell>
          <cell r="DP185">
            <v>156</v>
          </cell>
          <cell r="DQ185">
            <v>952</v>
          </cell>
          <cell r="DR185">
            <v>27</v>
          </cell>
          <cell r="DS185" t="str">
            <v/>
          </cell>
          <cell r="DT185" t="str">
            <v>Kits</v>
          </cell>
          <cell r="DU185" t="str">
            <v/>
          </cell>
          <cell r="DV185" t="str">
            <v/>
          </cell>
          <cell r="DW185" t="str">
            <v/>
          </cell>
          <cell r="DX185" t="str">
            <v/>
          </cell>
          <cell r="DY185">
            <v>0</v>
          </cell>
          <cell r="DZ185">
            <v>3</v>
          </cell>
          <cell r="EA185">
            <v>50</v>
          </cell>
          <cell r="EB185">
            <v>53</v>
          </cell>
          <cell r="EC185">
            <v>43</v>
          </cell>
          <cell r="ED185">
            <v>230211</v>
          </cell>
          <cell r="EE185">
            <v>6.1430600000000002E-2</v>
          </cell>
          <cell r="EF185">
            <v>3</v>
          </cell>
          <cell r="EG185" t="str">
            <v/>
          </cell>
          <cell r="EH185">
            <v>43</v>
          </cell>
          <cell r="EI185">
            <v>1009</v>
          </cell>
          <cell r="EJ185">
            <v>17126</v>
          </cell>
          <cell r="EK185">
            <v>5846</v>
          </cell>
          <cell r="EL185" t="str">
            <v/>
          </cell>
          <cell r="EM185" t="str">
            <v/>
          </cell>
          <cell r="EN185" t="str">
            <v/>
          </cell>
          <cell r="EO185" t="str">
            <v>Categorized ILL Transactions</v>
          </cell>
          <cell r="EP185">
            <v>2846</v>
          </cell>
          <cell r="EQ185">
            <v>2727</v>
          </cell>
          <cell r="ER185">
            <v>96</v>
          </cell>
          <cell r="ES185">
            <v>62</v>
          </cell>
          <cell r="ET185" t="str">
            <v/>
          </cell>
          <cell r="EU185" t="str">
            <v/>
          </cell>
          <cell r="EV185">
            <v>2942</v>
          </cell>
          <cell r="EW185">
            <v>2789</v>
          </cell>
          <cell r="EX185" t="str">
            <v/>
          </cell>
          <cell r="EY185" t="str">
            <v/>
          </cell>
          <cell r="EZ185">
            <v>394</v>
          </cell>
          <cell r="FA185">
            <v>473</v>
          </cell>
          <cell r="FB185">
            <v>867</v>
          </cell>
          <cell r="FC185" t="str">
            <v>Did Not Collect</v>
          </cell>
          <cell r="FD185" t="str">
            <v/>
          </cell>
          <cell r="FE185" t="str">
            <v>Actual Count</v>
          </cell>
          <cell r="FF185">
            <v>9940</v>
          </cell>
          <cell r="FG185" t="str">
            <v>Actual Count</v>
          </cell>
          <cell r="FH185">
            <v>901</v>
          </cell>
          <cell r="FI185" t="str">
            <v>2</v>
          </cell>
          <cell r="FJ185">
            <v>5244</v>
          </cell>
          <cell r="FK185">
            <v>9433</v>
          </cell>
          <cell r="FL185" t="str">
            <v/>
          </cell>
          <cell r="FM185" t="str">
            <v/>
          </cell>
          <cell r="FN185">
            <v>0</v>
          </cell>
          <cell r="FO185">
            <v>0</v>
          </cell>
          <cell r="FP185">
            <v>0</v>
          </cell>
          <cell r="FQ185">
            <v>0</v>
          </cell>
          <cell r="FR185">
            <v>567</v>
          </cell>
          <cell r="FS185">
            <v>913</v>
          </cell>
          <cell r="FT185">
            <v>1</v>
          </cell>
          <cell r="FU185">
            <v>1481</v>
          </cell>
          <cell r="FV185">
            <v>79</v>
          </cell>
          <cell r="FW185">
            <v>1481</v>
          </cell>
          <cell r="FX185">
            <v>18607</v>
          </cell>
          <cell r="FY185">
            <v>18607</v>
          </cell>
          <cell r="FZ185">
            <v>80</v>
          </cell>
          <cell r="GA185">
            <v>0</v>
          </cell>
          <cell r="GB185">
            <v>47</v>
          </cell>
          <cell r="GC185">
            <v>127</v>
          </cell>
          <cell r="GD185">
            <v>1244</v>
          </cell>
          <cell r="GE185">
            <v>0</v>
          </cell>
          <cell r="GF185">
            <v>334</v>
          </cell>
          <cell r="GG185">
            <v>1578</v>
          </cell>
          <cell r="GH185">
            <v>4</v>
          </cell>
          <cell r="GI185">
            <v>4</v>
          </cell>
          <cell r="GJ185" t="str">
            <v>Ms.</v>
          </cell>
          <cell r="GK185" t="str">
            <v>Amber</v>
          </cell>
          <cell r="GL185" t="str">
            <v>Ericksen</v>
          </cell>
          <cell r="GM185" t="str">
            <v>209 Washington Ave/PO Box 713</v>
          </cell>
          <cell r="GN185" t="str">
            <v>Mellen</v>
          </cell>
          <cell r="GO185" t="str">
            <v>54546</v>
          </cell>
          <cell r="GP185" t="str">
            <v>adawngus@hotmail.com</v>
          </cell>
          <cell r="GQ185" t="str">
            <v>Ms.</v>
          </cell>
          <cell r="GR185" t="str">
            <v>Betty</v>
          </cell>
          <cell r="GS185" t="str">
            <v>White</v>
          </cell>
          <cell r="GT185" t="str">
            <v>517 S. Main St./PO Box 511</v>
          </cell>
          <cell r="GU185" t="str">
            <v>Mellen</v>
          </cell>
          <cell r="GV185" t="str">
            <v>54546</v>
          </cell>
          <cell r="GW185" t="str">
            <v/>
          </cell>
          <cell r="GX185" t="str">
            <v>Ms.</v>
          </cell>
          <cell r="GY185" t="str">
            <v>Tana</v>
          </cell>
          <cell r="GZ185" t="str">
            <v>Turonie</v>
          </cell>
          <cell r="HA185" t="str">
            <v>208 Moore St./PO Box 475</v>
          </cell>
          <cell r="HB185" t="str">
            <v>Mellen</v>
          </cell>
          <cell r="HC185" t="str">
            <v>54546</v>
          </cell>
          <cell r="HD185" t="str">
            <v>anattana@gmail.com</v>
          </cell>
          <cell r="HE185" t="str">
            <v>Ms.</v>
          </cell>
          <cell r="HF185" t="str">
            <v>Mardy</v>
          </cell>
          <cell r="HG185" t="str">
            <v>Ehrhardt</v>
          </cell>
          <cell r="HH185" t="str">
            <v>31490 Long Lake Rd.</v>
          </cell>
          <cell r="HI185" t="str">
            <v>Mellen</v>
          </cell>
          <cell r="HJ185" t="str">
            <v>54546</v>
          </cell>
          <cell r="HK185" t="str">
            <v>mardyehrhardt@gmail.com</v>
          </cell>
          <cell r="HL185" t="str">
            <v>Ms.</v>
          </cell>
          <cell r="HM185" t="str">
            <v>Emilie</v>
          </cell>
          <cell r="HN185" t="str">
            <v>Schutte</v>
          </cell>
          <cell r="HO185" t="str">
            <v>120 1/2 N. Main St.</v>
          </cell>
          <cell r="HP185" t="str">
            <v>Mellen</v>
          </cell>
          <cell r="HQ185" t="str">
            <v>54546</v>
          </cell>
          <cell r="HR185" t="str">
            <v>missemschutte@gmail.com</v>
          </cell>
          <cell r="HS185" t="str">
            <v>Mr.</v>
          </cell>
          <cell r="HT185" t="str">
            <v>Jim</v>
          </cell>
          <cell r="HU185" t="str">
            <v>Markee</v>
          </cell>
          <cell r="HV185" t="str">
            <v>618 Hillcrest Dr.</v>
          </cell>
          <cell r="HW185" t="str">
            <v>Mellen</v>
          </cell>
          <cell r="HX185" t="str">
            <v>54546</v>
          </cell>
          <cell r="HY185" t="str">
            <v/>
          </cell>
          <cell r="HZ185" t="str">
            <v>Ms.</v>
          </cell>
          <cell r="IA185" t="str">
            <v>Kristi</v>
          </cell>
          <cell r="IB185" t="str">
            <v>Broeniman</v>
          </cell>
          <cell r="IC185" t="str">
            <v>71306 Kornstead Rd./PO Box 546</v>
          </cell>
          <cell r="ID185" t="str">
            <v>Mellen</v>
          </cell>
          <cell r="IE185" t="str">
            <v>54546</v>
          </cell>
          <cell r="IF185" t="str">
            <v>kbroeniman@yahoo.com</v>
          </cell>
          <cell r="IG185" t="str">
            <v>Ms.</v>
          </cell>
          <cell r="IH185" t="str">
            <v>Rhonda</v>
          </cell>
          <cell r="II185" t="str">
            <v>Elmhorst-Friemoth</v>
          </cell>
          <cell r="IJ185" t="str">
            <v>217 W Michigan St. #10</v>
          </cell>
          <cell r="IK185" t="str">
            <v>Butternut</v>
          </cell>
          <cell r="IL185" t="str">
            <v>54514</v>
          </cell>
          <cell r="IM185" t="str">
            <v>relmhorstfriemoth@mellendiggers.org</v>
          </cell>
          <cell r="IN185" t="str">
            <v/>
          </cell>
          <cell r="IO185" t="str">
            <v/>
          </cell>
          <cell r="IP185" t="str">
            <v/>
          </cell>
          <cell r="IQ185" t="str">
            <v/>
          </cell>
          <cell r="IR185" t="str">
            <v/>
          </cell>
          <cell r="IS185" t="str">
            <v/>
          </cell>
          <cell r="IT185" t="str">
            <v/>
          </cell>
          <cell r="IU185" t="str">
            <v/>
          </cell>
          <cell r="IV185" t="str">
            <v/>
          </cell>
          <cell r="IW185" t="str">
            <v/>
          </cell>
          <cell r="IX185" t="str">
            <v/>
          </cell>
          <cell r="IY185" t="str">
            <v/>
          </cell>
          <cell r="IZ185" t="str">
            <v/>
          </cell>
          <cell r="JA185" t="str">
            <v/>
          </cell>
          <cell r="JB185" t="str">
            <v/>
          </cell>
          <cell r="JC185" t="str">
            <v/>
          </cell>
          <cell r="JD185" t="str">
            <v/>
          </cell>
          <cell r="JE185" t="str">
            <v/>
          </cell>
          <cell r="JF185" t="str">
            <v/>
          </cell>
          <cell r="JG185" t="str">
            <v/>
          </cell>
          <cell r="JH185" t="str">
            <v/>
          </cell>
          <cell r="JI185" t="str">
            <v/>
          </cell>
          <cell r="JJ185" t="str">
            <v/>
          </cell>
          <cell r="JK185" t="str">
            <v/>
          </cell>
          <cell r="JL185" t="str">
            <v/>
          </cell>
          <cell r="JM185" t="str">
            <v/>
          </cell>
          <cell r="JN185" t="str">
            <v/>
          </cell>
          <cell r="JO185" t="str">
            <v/>
          </cell>
          <cell r="JP185" t="str">
            <v/>
          </cell>
          <cell r="JQ185" t="str">
            <v/>
          </cell>
          <cell r="JR185" t="str">
            <v/>
          </cell>
          <cell r="JS185" t="str">
            <v/>
          </cell>
          <cell r="JT185" t="str">
            <v/>
          </cell>
          <cell r="JU185" t="str">
            <v/>
          </cell>
          <cell r="JV185" t="str">
            <v/>
          </cell>
          <cell r="JW185" t="str">
            <v/>
          </cell>
          <cell r="JX185" t="str">
            <v/>
          </cell>
          <cell r="JY185" t="str">
            <v/>
          </cell>
          <cell r="JZ185" t="str">
            <v/>
          </cell>
          <cell r="KA185" t="str">
            <v/>
          </cell>
          <cell r="KB185" t="str">
            <v/>
          </cell>
          <cell r="KC185" t="str">
            <v/>
          </cell>
          <cell r="KD185" t="str">
            <v/>
          </cell>
          <cell r="KE185" t="str">
            <v/>
          </cell>
          <cell r="KF185" t="str">
            <v/>
          </cell>
          <cell r="KG185" t="str">
            <v/>
          </cell>
          <cell r="KH185" t="str">
            <v/>
          </cell>
          <cell r="KI185" t="str">
            <v/>
          </cell>
          <cell r="KJ185" t="str">
            <v/>
          </cell>
          <cell r="KK185" t="str">
            <v/>
          </cell>
          <cell r="KL185" t="str">
            <v/>
          </cell>
          <cell r="KM185" t="str">
            <v/>
          </cell>
          <cell r="KN185" t="str">
            <v/>
          </cell>
          <cell r="KO185" t="str">
            <v/>
          </cell>
          <cell r="KP185" t="str">
            <v/>
          </cell>
          <cell r="KQ185" t="str">
            <v/>
          </cell>
          <cell r="KR185" t="str">
            <v/>
          </cell>
          <cell r="KS185" t="str">
            <v/>
          </cell>
          <cell r="KT185" t="str">
            <v/>
          </cell>
          <cell r="KU185" t="str">
            <v/>
          </cell>
          <cell r="KV185" t="str">
            <v/>
          </cell>
          <cell r="KW185" t="str">
            <v/>
          </cell>
          <cell r="KX185" t="str">
            <v/>
          </cell>
          <cell r="KY185">
            <v>8</v>
          </cell>
          <cell r="KZ185" t="str">
            <v>City</v>
          </cell>
          <cell r="LA185" t="str">
            <v>Mellen</v>
          </cell>
          <cell r="LB185">
            <v>51129</v>
          </cell>
          <cell r="LC185" t="str">
            <v/>
          </cell>
          <cell r="LD185" t="str">
            <v/>
          </cell>
          <cell r="LE185" t="str">
            <v/>
          </cell>
          <cell r="LF185" t="str">
            <v/>
          </cell>
          <cell r="LG185" t="str">
            <v/>
          </cell>
          <cell r="LH185" t="str">
            <v/>
          </cell>
          <cell r="LI185" t="str">
            <v/>
          </cell>
          <cell r="LJ185" t="str">
            <v/>
          </cell>
          <cell r="LK185" t="str">
            <v/>
          </cell>
          <cell r="LL185" t="str">
            <v/>
          </cell>
          <cell r="LM185" t="str">
            <v/>
          </cell>
          <cell r="LN185" t="str">
            <v/>
          </cell>
          <cell r="LO185" t="str">
            <v/>
          </cell>
          <cell r="LP185" t="str">
            <v/>
          </cell>
          <cell r="LQ185" t="str">
            <v/>
          </cell>
          <cell r="LR185" t="str">
            <v/>
          </cell>
          <cell r="LS185" t="str">
            <v/>
          </cell>
          <cell r="LT185" t="str">
            <v/>
          </cell>
          <cell r="LU185">
            <v>51129</v>
          </cell>
          <cell r="LV185">
            <v>32671</v>
          </cell>
          <cell r="LW185" t="str">
            <v>Iron</v>
          </cell>
          <cell r="LX185">
            <v>518</v>
          </cell>
          <cell r="LY185" t="str">
            <v/>
          </cell>
          <cell r="LZ185" t="str">
            <v/>
          </cell>
          <cell r="MA185" t="str">
            <v/>
          </cell>
          <cell r="MB185" t="str">
            <v/>
          </cell>
          <cell r="MC185" t="str">
            <v/>
          </cell>
          <cell r="MD185" t="str">
            <v/>
          </cell>
          <cell r="ME185" t="str">
            <v/>
          </cell>
          <cell r="MF185" t="str">
            <v/>
          </cell>
          <cell r="MG185" t="str">
            <v/>
          </cell>
          <cell r="MH185" t="str">
            <v/>
          </cell>
          <cell r="MI185" t="str">
            <v/>
          </cell>
          <cell r="MJ185" t="str">
            <v/>
          </cell>
          <cell r="MK185" t="str">
            <v/>
          </cell>
          <cell r="ML185" t="str">
            <v/>
          </cell>
          <cell r="MM185" t="str">
            <v/>
          </cell>
          <cell r="MN185" t="str">
            <v/>
          </cell>
          <cell r="MO185" t="str">
            <v/>
          </cell>
          <cell r="MP185" t="str">
            <v/>
          </cell>
          <cell r="MQ185">
            <v>518</v>
          </cell>
          <cell r="MR185" t="str">
            <v>Collection Development Grant</v>
          </cell>
          <cell r="MS185">
            <v>1347</v>
          </cell>
          <cell r="MT185" t="str">
            <v>WLA Membership</v>
          </cell>
          <cell r="MU185">
            <v>90</v>
          </cell>
          <cell r="MV185" t="str">
            <v/>
          </cell>
          <cell r="MW185" t="str">
            <v/>
          </cell>
          <cell r="MX185" t="str">
            <v/>
          </cell>
          <cell r="MY185" t="str">
            <v/>
          </cell>
          <cell r="MZ185" t="str">
            <v/>
          </cell>
          <cell r="NA185" t="str">
            <v/>
          </cell>
          <cell r="NB185" t="str">
            <v/>
          </cell>
          <cell r="NC185">
            <v>1437</v>
          </cell>
          <cell r="ND185" t="str">
            <v/>
          </cell>
          <cell r="NE185" t="str">
            <v/>
          </cell>
          <cell r="NF185">
            <v>0</v>
          </cell>
          <cell r="NG185" t="str">
            <v/>
          </cell>
          <cell r="NH185" t="str">
            <v/>
          </cell>
          <cell r="NI185" t="str">
            <v/>
          </cell>
          <cell r="NJ185" t="str">
            <v/>
          </cell>
          <cell r="NK185" t="str">
            <v/>
          </cell>
          <cell r="NL185" t="str">
            <v/>
          </cell>
          <cell r="NM185" t="str">
            <v/>
          </cell>
          <cell r="NN185" t="str">
            <v/>
          </cell>
          <cell r="NO185" t="str">
            <v/>
          </cell>
          <cell r="NP185">
            <v>0</v>
          </cell>
          <cell r="NQ185" t="str">
            <v/>
          </cell>
          <cell r="NR185" t="str">
            <v/>
          </cell>
          <cell r="NS185" t="str">
            <v/>
          </cell>
          <cell r="NT185" t="str">
            <v/>
          </cell>
          <cell r="NU185" t="str">
            <v/>
          </cell>
          <cell r="NV185" t="str">
            <v/>
          </cell>
          <cell r="NW185" t="str">
            <v/>
          </cell>
          <cell r="NX185" t="str">
            <v/>
          </cell>
          <cell r="NY185" t="str">
            <v/>
          </cell>
          <cell r="NZ185" t="str">
            <v/>
          </cell>
          <cell r="OA185">
            <v>3327</v>
          </cell>
          <cell r="OB185">
            <v>89082</v>
          </cell>
        </row>
        <row r="186">
          <cell r="BM186" t="str">
            <v>WI0157</v>
          </cell>
          <cell r="BN186" t="str">
            <v/>
          </cell>
          <cell r="BO186" t="str">
            <v/>
          </cell>
          <cell r="BP186" t="str">
            <v>03</v>
          </cell>
          <cell r="BQ186" t="str">
            <v>WI</v>
          </cell>
          <cell r="BR186" t="str">
            <v/>
          </cell>
          <cell r="BS186" t="str">
            <v/>
          </cell>
          <cell r="BT186" t="str">
            <v>2019</v>
          </cell>
          <cell r="BU186" t="str">
            <v/>
          </cell>
          <cell r="BV186">
            <v>2</v>
          </cell>
          <cell r="BW186" t="str">
            <v/>
          </cell>
          <cell r="BX186" t="str">
            <v/>
          </cell>
          <cell r="BY186" t="str">
            <v/>
          </cell>
          <cell r="BZ186" t="str">
            <v/>
          </cell>
          <cell r="CA186" t="str">
            <v>Northern Waters Library Service</v>
          </cell>
          <cell r="CB186" t="str">
            <v>Madeline Island Public Library</v>
          </cell>
          <cell r="CC186" t="str">
            <v>Ms</v>
          </cell>
          <cell r="CD186" t="str">
            <v>Lauren</v>
          </cell>
          <cell r="CE186" t="str">
            <v>Schuppe</v>
          </cell>
          <cell r="CF186" t="str">
            <v>director@madislandlibrary.org</v>
          </cell>
          <cell r="CG186" t="str">
            <v/>
          </cell>
          <cell r="CH186" t="str">
            <v/>
          </cell>
          <cell r="CI186" t="str">
            <v/>
          </cell>
          <cell r="CJ186" t="str">
            <v>Regular</v>
          </cell>
          <cell r="CK186" t="str">
            <v/>
          </cell>
          <cell r="CL186" t="str">
            <v/>
          </cell>
          <cell r="CM186" t="str">
            <v>1 Library St.</v>
          </cell>
          <cell r="CN186" t="str">
            <v>PO Box 65</v>
          </cell>
          <cell r="CO186" t="str">
            <v>La Pointe</v>
          </cell>
          <cell r="CP186" t="str">
            <v>54850</v>
          </cell>
          <cell r="CQ186" t="str">
            <v>0065</v>
          </cell>
          <cell r="CR186" t="str">
            <v>Ashland</v>
          </cell>
          <cell r="CS186" t="str">
            <v>WI</v>
          </cell>
          <cell r="CT186" t="str">
            <v>(715)747-3662</v>
          </cell>
          <cell r="CU186" t="str">
            <v/>
          </cell>
          <cell r="CV186" t="str">
            <v/>
          </cell>
          <cell r="CW186" t="str">
            <v>(715)747-3661</v>
          </cell>
          <cell r="CX186">
            <v>4500</v>
          </cell>
          <cell r="CY186">
            <v>0</v>
          </cell>
          <cell r="CZ186" t="str">
            <v>CE</v>
          </cell>
          <cell r="DA186">
            <v>38</v>
          </cell>
          <cell r="DB186">
            <v>52</v>
          </cell>
          <cell r="DC186" t="str">
            <v/>
          </cell>
          <cell r="DD186">
            <v>52</v>
          </cell>
          <cell r="DE186" t="str">
            <v/>
          </cell>
          <cell r="DF186">
            <v>1976</v>
          </cell>
          <cell r="DG186">
            <v>1976</v>
          </cell>
          <cell r="DH186" t="str">
            <v/>
          </cell>
          <cell r="DI186">
            <v>10823</v>
          </cell>
          <cell r="DJ186">
            <v>424</v>
          </cell>
          <cell r="DK186">
            <v>157400</v>
          </cell>
          <cell r="DL186">
            <v>193</v>
          </cell>
          <cell r="DM186">
            <v>0</v>
          </cell>
          <cell r="DN186">
            <v>54837</v>
          </cell>
          <cell r="DO186">
            <v>2172</v>
          </cell>
          <cell r="DP186">
            <v>126</v>
          </cell>
          <cell r="DQ186">
            <v>952</v>
          </cell>
          <cell r="DR186">
            <v>15</v>
          </cell>
          <cell r="DS186" t="str">
            <v/>
          </cell>
          <cell r="DT186" t="str">
            <v>kits, miscellaneous</v>
          </cell>
          <cell r="DU186" t="str">
            <v/>
          </cell>
          <cell r="DV186" t="str">
            <v/>
          </cell>
          <cell r="DW186" t="str">
            <v/>
          </cell>
          <cell r="DX186" t="str">
            <v/>
          </cell>
          <cell r="DY186">
            <v>0</v>
          </cell>
          <cell r="DZ186">
            <v>3</v>
          </cell>
          <cell r="EA186">
            <v>50</v>
          </cell>
          <cell r="EB186">
            <v>53</v>
          </cell>
          <cell r="EC186">
            <v>72</v>
          </cell>
          <cell r="ED186">
            <v>226517</v>
          </cell>
          <cell r="EE186">
            <v>4.7780099999999999E-2</v>
          </cell>
          <cell r="EF186">
            <v>3</v>
          </cell>
          <cell r="EG186" t="str">
            <v/>
          </cell>
          <cell r="EH186">
            <v>72</v>
          </cell>
          <cell r="EI186">
            <v>550</v>
          </cell>
          <cell r="EJ186">
            <v>6108</v>
          </cell>
          <cell r="EK186">
            <v>1663</v>
          </cell>
          <cell r="EL186" t="str">
            <v/>
          </cell>
          <cell r="EM186" t="str">
            <v/>
          </cell>
          <cell r="EN186" t="str">
            <v/>
          </cell>
          <cell r="EO186" t="str">
            <v>Categorized ILL Transactions</v>
          </cell>
          <cell r="EP186">
            <v>1389</v>
          </cell>
          <cell r="EQ186">
            <v>1311</v>
          </cell>
          <cell r="ER186">
            <v>73</v>
          </cell>
          <cell r="ES186">
            <v>161</v>
          </cell>
          <cell r="ET186" t="str">
            <v/>
          </cell>
          <cell r="EU186" t="str">
            <v/>
          </cell>
          <cell r="EV186">
            <v>1462</v>
          </cell>
          <cell r="EW186">
            <v>1472</v>
          </cell>
          <cell r="EX186" t="str">
            <v/>
          </cell>
          <cell r="EY186" t="str">
            <v/>
          </cell>
          <cell r="EZ186">
            <v>816</v>
          </cell>
          <cell r="FA186">
            <v>61</v>
          </cell>
          <cell r="FB186">
            <v>877</v>
          </cell>
          <cell r="FC186" t="str">
            <v>Did Not Collect</v>
          </cell>
          <cell r="FD186" t="str">
            <v/>
          </cell>
          <cell r="FE186" t="str">
            <v>Did Not Collect</v>
          </cell>
          <cell r="FF186" t="str">
            <v/>
          </cell>
          <cell r="FG186" t="str">
            <v>Did Not Collect</v>
          </cell>
          <cell r="FH186" t="str">
            <v/>
          </cell>
          <cell r="FI186" t="str">
            <v>2</v>
          </cell>
          <cell r="FJ186">
            <v>7824</v>
          </cell>
          <cell r="FK186">
            <v>12415</v>
          </cell>
          <cell r="FL186" t="str">
            <v/>
          </cell>
          <cell r="FM186" t="str">
            <v/>
          </cell>
          <cell r="FN186" t="str">
            <v/>
          </cell>
          <cell r="FO186" t="str">
            <v/>
          </cell>
          <cell r="FP186">
            <v>0</v>
          </cell>
          <cell r="FQ186">
            <v>-1</v>
          </cell>
          <cell r="FR186">
            <v>450</v>
          </cell>
          <cell r="FS186">
            <v>332</v>
          </cell>
          <cell r="FT186">
            <v>0</v>
          </cell>
          <cell r="FU186">
            <v>782</v>
          </cell>
          <cell r="FV186">
            <v>19</v>
          </cell>
          <cell r="FW186">
            <v>-1</v>
          </cell>
          <cell r="FX186">
            <v>6890</v>
          </cell>
          <cell r="FY186">
            <v>6890</v>
          </cell>
          <cell r="FZ186">
            <v>24</v>
          </cell>
          <cell r="GA186">
            <v>10</v>
          </cell>
          <cell r="GB186">
            <v>87</v>
          </cell>
          <cell r="GC186">
            <v>121</v>
          </cell>
          <cell r="GD186">
            <v>495</v>
          </cell>
          <cell r="GE186">
            <v>82</v>
          </cell>
          <cell r="GF186">
            <v>1726</v>
          </cell>
          <cell r="GG186">
            <v>2303</v>
          </cell>
          <cell r="GH186">
            <v>13</v>
          </cell>
          <cell r="GI186">
            <v>13</v>
          </cell>
          <cell r="GJ186" t="str">
            <v>Ms.</v>
          </cell>
          <cell r="GK186" t="str">
            <v>Louise</v>
          </cell>
          <cell r="GL186" t="str">
            <v>McCray</v>
          </cell>
          <cell r="GM186" t="str">
            <v>P.O.Box 666</v>
          </cell>
          <cell r="GN186" t="str">
            <v>La Pointe</v>
          </cell>
          <cell r="GO186" t="str">
            <v>54850</v>
          </cell>
          <cell r="GP186" t="str">
            <v/>
          </cell>
          <cell r="GQ186" t="str">
            <v>Ms.</v>
          </cell>
          <cell r="GR186" t="str">
            <v>Al</v>
          </cell>
          <cell r="GS186" t="str">
            <v>Wyman</v>
          </cell>
          <cell r="GT186" t="str">
            <v>P.O.Box 665</v>
          </cell>
          <cell r="GU186" t="str">
            <v>La Pointe</v>
          </cell>
          <cell r="GV186" t="str">
            <v>54850</v>
          </cell>
          <cell r="GW186" t="str">
            <v>carguywyman@gmail.com</v>
          </cell>
          <cell r="GX186" t="str">
            <v>Ms.</v>
          </cell>
          <cell r="GY186" t="str">
            <v>Keith</v>
          </cell>
          <cell r="GZ186" t="str">
            <v>Rykoski</v>
          </cell>
          <cell r="HA186" t="str">
            <v>1620 Keller Lake Drive</v>
          </cell>
          <cell r="HB186" t="str">
            <v>Burnsville</v>
          </cell>
          <cell r="HC186" t="str">
            <v>55306</v>
          </cell>
          <cell r="HD186" t="str">
            <v>Keithr91@mac.com</v>
          </cell>
          <cell r="HE186" t="str">
            <v>Mr.</v>
          </cell>
          <cell r="HF186" t="str">
            <v>Micaela</v>
          </cell>
          <cell r="HG186" t="str">
            <v>Montagne</v>
          </cell>
          <cell r="HH186" t="str">
            <v>P.O. Box 519</v>
          </cell>
          <cell r="HI186" t="str">
            <v>La Pointe</v>
          </cell>
          <cell r="HJ186" t="str">
            <v>54850</v>
          </cell>
          <cell r="HK186" t="str">
            <v>micaelamontagne@gmail.com</v>
          </cell>
          <cell r="HL186" t="str">
            <v>Mr.</v>
          </cell>
          <cell r="HM186" t="str">
            <v>Marylin</v>
          </cell>
          <cell r="HN186" t="str">
            <v>Hartig</v>
          </cell>
          <cell r="HO186" t="str">
            <v>P.O.Box 264</v>
          </cell>
          <cell r="HP186" t="str">
            <v>La Pointe</v>
          </cell>
          <cell r="HQ186" t="str">
            <v>54850</v>
          </cell>
          <cell r="HR186" t="str">
            <v>islandmarketmarilyn75@gmail.com</v>
          </cell>
          <cell r="HS186" t="str">
            <v>Mrs.</v>
          </cell>
          <cell r="HT186" t="str">
            <v>Peggy</v>
          </cell>
          <cell r="HU186" t="str">
            <v>Ross</v>
          </cell>
          <cell r="HV186" t="str">
            <v>P.O. Box 487</v>
          </cell>
          <cell r="HW186" t="str">
            <v>La Pointe</v>
          </cell>
          <cell r="HX186" t="str">
            <v>54850</v>
          </cell>
          <cell r="HY186" t="str">
            <v>pross4@cheqnet.net</v>
          </cell>
          <cell r="HZ186" t="str">
            <v>Mr.</v>
          </cell>
          <cell r="IA186" t="str">
            <v>Ralph</v>
          </cell>
          <cell r="IB186" t="str">
            <v>Imholte</v>
          </cell>
          <cell r="IC186" t="str">
            <v>P.O. Box 452</v>
          </cell>
          <cell r="ID186" t="str">
            <v>La Pointe</v>
          </cell>
          <cell r="IE186" t="str">
            <v>54850</v>
          </cell>
          <cell r="IF186" t="str">
            <v>gpawhitey@gmail.com</v>
          </cell>
          <cell r="IG186" t="str">
            <v/>
          </cell>
          <cell r="IH186" t="str">
            <v/>
          </cell>
          <cell r="II186" t="str">
            <v/>
          </cell>
          <cell r="IJ186" t="str">
            <v/>
          </cell>
          <cell r="IK186" t="str">
            <v/>
          </cell>
          <cell r="IL186" t="str">
            <v/>
          </cell>
          <cell r="IM186" t="str">
            <v/>
          </cell>
          <cell r="IN186" t="str">
            <v/>
          </cell>
          <cell r="IO186" t="str">
            <v/>
          </cell>
          <cell r="IP186" t="str">
            <v/>
          </cell>
          <cell r="IQ186" t="str">
            <v/>
          </cell>
          <cell r="IR186" t="str">
            <v/>
          </cell>
          <cell r="IS186" t="str">
            <v/>
          </cell>
          <cell r="IT186" t="str">
            <v/>
          </cell>
          <cell r="IU186" t="str">
            <v/>
          </cell>
          <cell r="IV186" t="str">
            <v/>
          </cell>
          <cell r="IW186" t="str">
            <v/>
          </cell>
          <cell r="IX186" t="str">
            <v/>
          </cell>
          <cell r="IY186" t="str">
            <v/>
          </cell>
          <cell r="IZ186" t="str">
            <v/>
          </cell>
          <cell r="JA186" t="str">
            <v/>
          </cell>
          <cell r="JB186" t="str">
            <v/>
          </cell>
          <cell r="JC186" t="str">
            <v/>
          </cell>
          <cell r="JD186" t="str">
            <v/>
          </cell>
          <cell r="JE186" t="str">
            <v/>
          </cell>
          <cell r="JF186" t="str">
            <v/>
          </cell>
          <cell r="JG186" t="str">
            <v/>
          </cell>
          <cell r="JH186" t="str">
            <v/>
          </cell>
          <cell r="JI186" t="str">
            <v/>
          </cell>
          <cell r="JJ186" t="str">
            <v/>
          </cell>
          <cell r="JK186" t="str">
            <v/>
          </cell>
          <cell r="JL186" t="str">
            <v/>
          </cell>
          <cell r="JM186" t="str">
            <v/>
          </cell>
          <cell r="JN186" t="str">
            <v/>
          </cell>
          <cell r="JO186" t="str">
            <v/>
          </cell>
          <cell r="JP186" t="str">
            <v/>
          </cell>
          <cell r="JQ186" t="str">
            <v/>
          </cell>
          <cell r="JR186" t="str">
            <v/>
          </cell>
          <cell r="JS186" t="str">
            <v/>
          </cell>
          <cell r="JT186" t="str">
            <v/>
          </cell>
          <cell r="JU186" t="str">
            <v/>
          </cell>
          <cell r="JV186" t="str">
            <v/>
          </cell>
          <cell r="JW186" t="str">
            <v/>
          </cell>
          <cell r="JX186" t="str">
            <v/>
          </cell>
          <cell r="JY186" t="str">
            <v/>
          </cell>
          <cell r="JZ186" t="str">
            <v/>
          </cell>
          <cell r="KA186" t="str">
            <v/>
          </cell>
          <cell r="KB186" t="str">
            <v/>
          </cell>
          <cell r="KC186" t="str">
            <v/>
          </cell>
          <cell r="KD186" t="str">
            <v/>
          </cell>
          <cell r="KE186" t="str">
            <v/>
          </cell>
          <cell r="KF186" t="str">
            <v/>
          </cell>
          <cell r="KG186" t="str">
            <v/>
          </cell>
          <cell r="KH186" t="str">
            <v/>
          </cell>
          <cell r="KI186" t="str">
            <v/>
          </cell>
          <cell r="KJ186" t="str">
            <v/>
          </cell>
          <cell r="KK186" t="str">
            <v/>
          </cell>
          <cell r="KL186" t="str">
            <v/>
          </cell>
          <cell r="KM186" t="str">
            <v/>
          </cell>
          <cell r="KN186" t="str">
            <v/>
          </cell>
          <cell r="KO186" t="str">
            <v/>
          </cell>
          <cell r="KP186" t="str">
            <v/>
          </cell>
          <cell r="KQ186" t="str">
            <v/>
          </cell>
          <cell r="KR186" t="str">
            <v/>
          </cell>
          <cell r="KS186" t="str">
            <v/>
          </cell>
          <cell r="KT186" t="str">
            <v/>
          </cell>
          <cell r="KU186" t="str">
            <v/>
          </cell>
          <cell r="KV186" t="str">
            <v/>
          </cell>
          <cell r="KW186" t="str">
            <v/>
          </cell>
          <cell r="KX186" t="str">
            <v/>
          </cell>
          <cell r="KY186">
            <v>7</v>
          </cell>
          <cell r="KZ186" t="str">
            <v>Town</v>
          </cell>
          <cell r="LA186" t="str">
            <v>La Pointe</v>
          </cell>
          <cell r="LB186">
            <v>208385</v>
          </cell>
          <cell r="LC186" t="str">
            <v/>
          </cell>
          <cell r="LD186" t="str">
            <v/>
          </cell>
          <cell r="LE186" t="str">
            <v/>
          </cell>
          <cell r="LF186" t="str">
            <v/>
          </cell>
          <cell r="LG186" t="str">
            <v/>
          </cell>
          <cell r="LH186" t="str">
            <v/>
          </cell>
          <cell r="LI186" t="str">
            <v/>
          </cell>
          <cell r="LJ186" t="str">
            <v/>
          </cell>
          <cell r="LK186" t="str">
            <v/>
          </cell>
          <cell r="LL186" t="str">
            <v/>
          </cell>
          <cell r="LM186" t="str">
            <v/>
          </cell>
          <cell r="LN186" t="str">
            <v/>
          </cell>
          <cell r="LO186" t="str">
            <v/>
          </cell>
          <cell r="LP186" t="str">
            <v/>
          </cell>
          <cell r="LQ186" t="str">
            <v/>
          </cell>
          <cell r="LR186" t="str">
            <v/>
          </cell>
          <cell r="LS186" t="str">
            <v/>
          </cell>
          <cell r="LT186" t="str">
            <v/>
          </cell>
          <cell r="LU186">
            <v>208385</v>
          </cell>
          <cell r="LV186">
            <v>1000</v>
          </cell>
          <cell r="LW186" t="str">
            <v/>
          </cell>
          <cell r="LX186" t="str">
            <v/>
          </cell>
          <cell r="LY186" t="str">
            <v/>
          </cell>
          <cell r="LZ186" t="str">
            <v/>
          </cell>
          <cell r="MA186" t="str">
            <v/>
          </cell>
          <cell r="MB186" t="str">
            <v/>
          </cell>
          <cell r="MC186" t="str">
            <v/>
          </cell>
          <cell r="MD186" t="str">
            <v/>
          </cell>
          <cell r="ME186" t="str">
            <v/>
          </cell>
          <cell r="MF186" t="str">
            <v/>
          </cell>
          <cell r="MG186" t="str">
            <v/>
          </cell>
          <cell r="MH186" t="str">
            <v/>
          </cell>
          <cell r="MI186" t="str">
            <v/>
          </cell>
          <cell r="MJ186" t="str">
            <v/>
          </cell>
          <cell r="MK186" t="str">
            <v/>
          </cell>
          <cell r="ML186" t="str">
            <v/>
          </cell>
          <cell r="MM186" t="str">
            <v/>
          </cell>
          <cell r="MN186" t="str">
            <v/>
          </cell>
          <cell r="MO186" t="str">
            <v/>
          </cell>
          <cell r="MP186" t="str">
            <v/>
          </cell>
          <cell r="MQ186" t="str">
            <v/>
          </cell>
          <cell r="MR186" t="str">
            <v>Collection Development Grant</v>
          </cell>
          <cell r="MS186">
            <v>1347</v>
          </cell>
          <cell r="MT186" t="str">
            <v/>
          </cell>
          <cell r="MU186" t="str">
            <v/>
          </cell>
          <cell r="MV186" t="str">
            <v/>
          </cell>
          <cell r="MW186" t="str">
            <v/>
          </cell>
          <cell r="MX186" t="str">
            <v/>
          </cell>
          <cell r="MY186" t="str">
            <v/>
          </cell>
          <cell r="MZ186" t="str">
            <v/>
          </cell>
          <cell r="NA186" t="str">
            <v/>
          </cell>
          <cell r="NB186" t="str">
            <v/>
          </cell>
          <cell r="NC186">
            <v>1347</v>
          </cell>
          <cell r="ND186" t="str">
            <v/>
          </cell>
          <cell r="NE186" t="str">
            <v/>
          </cell>
          <cell r="NF186">
            <v>0</v>
          </cell>
          <cell r="NG186" t="str">
            <v/>
          </cell>
          <cell r="NH186" t="str">
            <v/>
          </cell>
          <cell r="NI186" t="str">
            <v/>
          </cell>
          <cell r="NJ186" t="str">
            <v/>
          </cell>
          <cell r="NK186" t="str">
            <v/>
          </cell>
          <cell r="NL186" t="str">
            <v/>
          </cell>
          <cell r="NM186" t="str">
            <v/>
          </cell>
          <cell r="NN186" t="str">
            <v/>
          </cell>
          <cell r="NO186" t="str">
            <v/>
          </cell>
          <cell r="NP186">
            <v>0</v>
          </cell>
          <cell r="NQ186" t="str">
            <v/>
          </cell>
          <cell r="NR186" t="str">
            <v/>
          </cell>
          <cell r="NS186" t="str">
            <v/>
          </cell>
          <cell r="NT186" t="str">
            <v/>
          </cell>
          <cell r="NU186" t="str">
            <v/>
          </cell>
          <cell r="NV186" t="str">
            <v/>
          </cell>
          <cell r="NW186" t="str">
            <v/>
          </cell>
          <cell r="NX186" t="str">
            <v/>
          </cell>
          <cell r="NY186" t="str">
            <v/>
          </cell>
          <cell r="NZ186">
            <v>69533</v>
          </cell>
          <cell r="OA186">
            <v>32952</v>
          </cell>
          <cell r="OB186">
            <v>313217</v>
          </cell>
        </row>
        <row r="187">
          <cell r="BM187" t="str">
            <v>WI0194</v>
          </cell>
          <cell r="BN187" t="str">
            <v/>
          </cell>
          <cell r="BO187" t="str">
            <v/>
          </cell>
          <cell r="BP187" t="str">
            <v>03</v>
          </cell>
          <cell r="BQ187" t="str">
            <v>WI</v>
          </cell>
          <cell r="BR187" t="str">
            <v/>
          </cell>
          <cell r="BS187" t="str">
            <v/>
          </cell>
          <cell r="BT187" t="str">
            <v>2019</v>
          </cell>
          <cell r="BU187" t="str">
            <v/>
          </cell>
          <cell r="BV187">
            <v>2</v>
          </cell>
          <cell r="BW187" t="str">
            <v/>
          </cell>
          <cell r="BX187" t="str">
            <v/>
          </cell>
          <cell r="BY187" t="str">
            <v/>
          </cell>
          <cell r="BZ187" t="str">
            <v/>
          </cell>
          <cell r="CA187" t="str">
            <v>Northern Waters Library Service</v>
          </cell>
          <cell r="CB187" t="str">
            <v>Mercer Public Library</v>
          </cell>
          <cell r="CC187" t="str">
            <v>Ms</v>
          </cell>
          <cell r="CD187" t="str">
            <v>Teresa</v>
          </cell>
          <cell r="CE187" t="str">
            <v>Schmidt</v>
          </cell>
          <cell r="CF187" t="str">
            <v>director@mercerpubliclibrary.org</v>
          </cell>
          <cell r="CG187" t="str">
            <v/>
          </cell>
          <cell r="CH187" t="str">
            <v/>
          </cell>
          <cell r="CI187" t="str">
            <v/>
          </cell>
          <cell r="CJ187" t="str">
            <v/>
          </cell>
          <cell r="CK187" t="str">
            <v/>
          </cell>
          <cell r="CL187" t="str">
            <v/>
          </cell>
          <cell r="CM187" t="str">
            <v>2648W Margaret St.</v>
          </cell>
          <cell r="CN187" t="str">
            <v>2648W Margaret St.</v>
          </cell>
          <cell r="CO187" t="str">
            <v>Mercer</v>
          </cell>
          <cell r="CP187" t="str">
            <v>54547</v>
          </cell>
          <cell r="CQ187" t="str">
            <v>9186</v>
          </cell>
          <cell r="CR187" t="str">
            <v>Iron</v>
          </cell>
          <cell r="CS187" t="str">
            <v>WI</v>
          </cell>
          <cell r="CT187" t="str">
            <v>(715)476-2366</v>
          </cell>
          <cell r="CU187" t="str">
            <v/>
          </cell>
          <cell r="CV187" t="str">
            <v/>
          </cell>
          <cell r="CW187" t="str">
            <v>(715)476-2366</v>
          </cell>
          <cell r="CX187">
            <v>5350</v>
          </cell>
          <cell r="CY187">
            <v>0</v>
          </cell>
          <cell r="CZ187" t="str">
            <v>CE</v>
          </cell>
          <cell r="DA187">
            <v>45</v>
          </cell>
          <cell r="DB187">
            <v>38</v>
          </cell>
          <cell r="DC187">
            <v>51</v>
          </cell>
          <cell r="DD187">
            <v>52</v>
          </cell>
          <cell r="DE187">
            <v>14</v>
          </cell>
          <cell r="DF187">
            <v>2424</v>
          </cell>
          <cell r="DG187">
            <v>1710</v>
          </cell>
          <cell r="DH187">
            <v>714</v>
          </cell>
          <cell r="DI187">
            <v>18019</v>
          </cell>
          <cell r="DJ187">
            <v>724</v>
          </cell>
          <cell r="DK187">
            <v>157400</v>
          </cell>
          <cell r="DL187">
            <v>1162</v>
          </cell>
          <cell r="DM187">
            <v>28</v>
          </cell>
          <cell r="DN187">
            <v>54837</v>
          </cell>
          <cell r="DO187">
            <v>2586</v>
          </cell>
          <cell r="DP187">
            <v>221</v>
          </cell>
          <cell r="DQ187">
            <v>952</v>
          </cell>
          <cell r="DR187">
            <v>88</v>
          </cell>
          <cell r="DS187" t="str">
            <v/>
          </cell>
          <cell r="DT187" t="str">
            <v>Kits, board games, telescope, A/V equipment</v>
          </cell>
          <cell r="DU187" t="str">
            <v/>
          </cell>
          <cell r="DV187" t="str">
            <v/>
          </cell>
          <cell r="DW187" t="str">
            <v/>
          </cell>
          <cell r="DX187" t="str">
            <v/>
          </cell>
          <cell r="DY187">
            <v>0</v>
          </cell>
          <cell r="DZ187">
            <v>3</v>
          </cell>
          <cell r="EA187">
            <v>50</v>
          </cell>
          <cell r="EB187">
            <v>53</v>
          </cell>
          <cell r="EC187">
            <v>25</v>
          </cell>
          <cell r="ED187">
            <v>235122</v>
          </cell>
          <cell r="EE187">
            <v>7.6636800000000005E-2</v>
          </cell>
          <cell r="EF187">
            <v>3</v>
          </cell>
          <cell r="EG187" t="str">
            <v/>
          </cell>
          <cell r="EH187">
            <v>25</v>
          </cell>
          <cell r="EI187">
            <v>973</v>
          </cell>
          <cell r="EJ187">
            <v>17820</v>
          </cell>
          <cell r="EK187">
            <v>3515</v>
          </cell>
          <cell r="EL187" t="str">
            <v/>
          </cell>
          <cell r="EM187" t="str">
            <v/>
          </cell>
          <cell r="EN187" t="str">
            <v/>
          </cell>
          <cell r="EO187" t="str">
            <v>Categorized ILL Transactions</v>
          </cell>
          <cell r="EP187">
            <v>4051</v>
          </cell>
          <cell r="EQ187">
            <v>1649</v>
          </cell>
          <cell r="ER187">
            <v>74</v>
          </cell>
          <cell r="ES187">
            <v>44</v>
          </cell>
          <cell r="ET187" t="str">
            <v/>
          </cell>
          <cell r="EU187" t="str">
            <v/>
          </cell>
          <cell r="EV187">
            <v>4125</v>
          </cell>
          <cell r="EW187">
            <v>1693</v>
          </cell>
          <cell r="EX187" t="str">
            <v/>
          </cell>
          <cell r="EY187" t="str">
            <v/>
          </cell>
          <cell r="EZ187">
            <v>1137</v>
          </cell>
          <cell r="FA187">
            <v>1407</v>
          </cell>
          <cell r="FB187">
            <v>2544</v>
          </cell>
          <cell r="FC187" t="str">
            <v>Did Not Collect</v>
          </cell>
          <cell r="FD187" t="str">
            <v/>
          </cell>
          <cell r="FE187" t="str">
            <v>Actual Count</v>
          </cell>
          <cell r="FF187">
            <v>13233</v>
          </cell>
          <cell r="FG187" t="str">
            <v>Actual Count</v>
          </cell>
          <cell r="FH187">
            <v>1945</v>
          </cell>
          <cell r="FI187" t="str">
            <v>2</v>
          </cell>
          <cell r="FJ187">
            <v>6045</v>
          </cell>
          <cell r="FK187">
            <v>12028</v>
          </cell>
          <cell r="FL187" t="str">
            <v/>
          </cell>
          <cell r="FM187" t="str">
            <v/>
          </cell>
          <cell r="FN187" t="str">
            <v/>
          </cell>
          <cell r="FO187" t="str">
            <v/>
          </cell>
          <cell r="FP187">
            <v>0</v>
          </cell>
          <cell r="FQ187">
            <v>-1</v>
          </cell>
          <cell r="FR187">
            <v>2582</v>
          </cell>
          <cell r="FS187">
            <v>912</v>
          </cell>
          <cell r="FT187">
            <v>0</v>
          </cell>
          <cell r="FU187">
            <v>3494</v>
          </cell>
          <cell r="FV187">
            <v>315</v>
          </cell>
          <cell r="FW187">
            <v>-1</v>
          </cell>
          <cell r="FX187">
            <v>21314</v>
          </cell>
          <cell r="FY187">
            <v>21314</v>
          </cell>
          <cell r="FZ187">
            <v>23</v>
          </cell>
          <cell r="GA187">
            <v>0</v>
          </cell>
          <cell r="GB187">
            <v>156</v>
          </cell>
          <cell r="GC187">
            <v>179</v>
          </cell>
          <cell r="GD187">
            <v>663</v>
          </cell>
          <cell r="GE187">
            <v>0</v>
          </cell>
          <cell r="GF187">
            <v>1662</v>
          </cell>
          <cell r="GG187">
            <v>2325</v>
          </cell>
          <cell r="GH187">
            <v>7</v>
          </cell>
          <cell r="GI187">
            <v>6</v>
          </cell>
          <cell r="GJ187" t="str">
            <v>Ms.</v>
          </cell>
          <cell r="GK187" t="str">
            <v>Judy</v>
          </cell>
          <cell r="GL187" t="str">
            <v>Bugni</v>
          </cell>
          <cell r="GM187" t="str">
            <v>5411N Gade Rd</v>
          </cell>
          <cell r="GN187" t="str">
            <v>Mercer</v>
          </cell>
          <cell r="GO187" t="str">
            <v>54547</v>
          </cell>
          <cell r="GP187" t="str">
            <v>judyabugni@yahoo.com</v>
          </cell>
          <cell r="GQ187" t="str">
            <v>Mr.</v>
          </cell>
          <cell r="GR187" t="str">
            <v>Chad</v>
          </cell>
          <cell r="GS187" t="str">
            <v>McGrath</v>
          </cell>
          <cell r="GT187" t="str">
            <v>4483 Fawn Lake Rd</v>
          </cell>
          <cell r="GU187" t="str">
            <v>Springstead</v>
          </cell>
          <cell r="GV187" t="str">
            <v>54552</v>
          </cell>
          <cell r="GW187" t="str">
            <v>wmchadmcgrath@gmail.com</v>
          </cell>
          <cell r="GX187" t="str">
            <v>Ms.</v>
          </cell>
          <cell r="GY187" t="str">
            <v>Dorothy</v>
          </cell>
          <cell r="GZ187" t="str">
            <v>Bangle</v>
          </cell>
          <cell r="HA187" t="str">
            <v>2471W County Road J</v>
          </cell>
          <cell r="HB187" t="str">
            <v>Mercer</v>
          </cell>
          <cell r="HC187" t="str">
            <v>54547</v>
          </cell>
          <cell r="HD187" t="str">
            <v>djbangle@centurylink.net</v>
          </cell>
          <cell r="HE187" t="str">
            <v>Ms.</v>
          </cell>
          <cell r="HF187" t="str">
            <v>Deanna</v>
          </cell>
          <cell r="HG187" t="str">
            <v>Pierpont</v>
          </cell>
          <cell r="HH187" t="str">
            <v>5280N Pierpont Dr.</v>
          </cell>
          <cell r="HI187" t="str">
            <v>Mercer</v>
          </cell>
          <cell r="HJ187" t="str">
            <v>54547</v>
          </cell>
          <cell r="HK187" t="str">
            <v>deannafpierpont@centurytel.net</v>
          </cell>
          <cell r="HL187" t="str">
            <v>Ms.</v>
          </cell>
          <cell r="HM187" t="str">
            <v>Hedda</v>
          </cell>
          <cell r="HN187" t="str">
            <v>Patzke</v>
          </cell>
          <cell r="HO187" t="str">
            <v>6510N Whispering Pines Rd.</v>
          </cell>
          <cell r="HP187" t="str">
            <v>Mercer</v>
          </cell>
          <cell r="HQ187" t="str">
            <v>54547</v>
          </cell>
          <cell r="HR187" t="str">
            <v>heddapatzke@gmail.com</v>
          </cell>
          <cell r="HS187" t="str">
            <v>Mr.</v>
          </cell>
          <cell r="HT187" t="str">
            <v>James</v>
          </cell>
          <cell r="HU187" t="str">
            <v>Wahner</v>
          </cell>
          <cell r="HV187" t="str">
            <v>5553 Martha Lake Rd.</v>
          </cell>
          <cell r="HW187" t="str">
            <v>Mercer</v>
          </cell>
          <cell r="HX187" t="str">
            <v>54547</v>
          </cell>
          <cell r="HY187" t="str">
            <v>jimwa@centurytel.net</v>
          </cell>
          <cell r="HZ187" t="str">
            <v>Ms.</v>
          </cell>
          <cell r="IA187" t="str">
            <v>Susan</v>
          </cell>
          <cell r="IB187" t="str">
            <v>Guenard</v>
          </cell>
          <cell r="IC187" t="str">
            <v>15 Bourne Ave.</v>
          </cell>
          <cell r="ID187" t="str">
            <v>Montreal</v>
          </cell>
          <cell r="IE187" t="str">
            <v>54550</v>
          </cell>
          <cell r="IF187" t="str">
            <v>sguenard@mercertigers.org</v>
          </cell>
          <cell r="IG187" t="str">
            <v/>
          </cell>
          <cell r="IH187" t="str">
            <v/>
          </cell>
          <cell r="II187" t="str">
            <v/>
          </cell>
          <cell r="IJ187" t="str">
            <v/>
          </cell>
          <cell r="IK187" t="str">
            <v/>
          </cell>
          <cell r="IL187" t="str">
            <v/>
          </cell>
          <cell r="IM187" t="str">
            <v/>
          </cell>
          <cell r="IN187" t="str">
            <v/>
          </cell>
          <cell r="IO187" t="str">
            <v/>
          </cell>
          <cell r="IP187" t="str">
            <v/>
          </cell>
          <cell r="IQ187" t="str">
            <v/>
          </cell>
          <cell r="IR187" t="str">
            <v/>
          </cell>
          <cell r="IS187" t="str">
            <v/>
          </cell>
          <cell r="IT187" t="str">
            <v/>
          </cell>
          <cell r="IU187" t="str">
            <v/>
          </cell>
          <cell r="IV187" t="str">
            <v/>
          </cell>
          <cell r="IW187" t="str">
            <v/>
          </cell>
          <cell r="IX187" t="str">
            <v/>
          </cell>
          <cell r="IY187" t="str">
            <v/>
          </cell>
          <cell r="IZ187" t="str">
            <v/>
          </cell>
          <cell r="JA187" t="str">
            <v/>
          </cell>
          <cell r="JB187" t="str">
            <v/>
          </cell>
          <cell r="JC187" t="str">
            <v/>
          </cell>
          <cell r="JD187" t="str">
            <v/>
          </cell>
          <cell r="JE187" t="str">
            <v/>
          </cell>
          <cell r="JF187" t="str">
            <v/>
          </cell>
          <cell r="JG187" t="str">
            <v/>
          </cell>
          <cell r="JH187" t="str">
            <v/>
          </cell>
          <cell r="JI187" t="str">
            <v/>
          </cell>
          <cell r="JJ187" t="str">
            <v/>
          </cell>
          <cell r="JK187" t="str">
            <v/>
          </cell>
          <cell r="JL187" t="str">
            <v/>
          </cell>
          <cell r="JM187" t="str">
            <v/>
          </cell>
          <cell r="JN187" t="str">
            <v/>
          </cell>
          <cell r="JO187" t="str">
            <v/>
          </cell>
          <cell r="JP187" t="str">
            <v/>
          </cell>
          <cell r="JQ187" t="str">
            <v/>
          </cell>
          <cell r="JR187" t="str">
            <v/>
          </cell>
          <cell r="JS187" t="str">
            <v/>
          </cell>
          <cell r="JT187" t="str">
            <v/>
          </cell>
          <cell r="JU187" t="str">
            <v/>
          </cell>
          <cell r="JV187" t="str">
            <v/>
          </cell>
          <cell r="JW187" t="str">
            <v/>
          </cell>
          <cell r="JX187" t="str">
            <v/>
          </cell>
          <cell r="JY187" t="str">
            <v/>
          </cell>
          <cell r="JZ187" t="str">
            <v/>
          </cell>
          <cell r="KA187" t="str">
            <v/>
          </cell>
          <cell r="KB187" t="str">
            <v/>
          </cell>
          <cell r="KC187" t="str">
            <v/>
          </cell>
          <cell r="KD187" t="str">
            <v/>
          </cell>
          <cell r="KE187" t="str">
            <v/>
          </cell>
          <cell r="KF187" t="str">
            <v/>
          </cell>
          <cell r="KG187" t="str">
            <v/>
          </cell>
          <cell r="KH187" t="str">
            <v/>
          </cell>
          <cell r="KI187" t="str">
            <v/>
          </cell>
          <cell r="KJ187" t="str">
            <v/>
          </cell>
          <cell r="KK187" t="str">
            <v/>
          </cell>
          <cell r="KL187" t="str">
            <v/>
          </cell>
          <cell r="KM187" t="str">
            <v/>
          </cell>
          <cell r="KN187" t="str">
            <v/>
          </cell>
          <cell r="KO187" t="str">
            <v/>
          </cell>
          <cell r="KP187" t="str">
            <v/>
          </cell>
          <cell r="KQ187" t="str">
            <v/>
          </cell>
          <cell r="KR187" t="str">
            <v/>
          </cell>
          <cell r="KS187" t="str">
            <v/>
          </cell>
          <cell r="KT187" t="str">
            <v/>
          </cell>
          <cell r="KU187" t="str">
            <v/>
          </cell>
          <cell r="KV187" t="str">
            <v/>
          </cell>
          <cell r="KW187" t="str">
            <v/>
          </cell>
          <cell r="KX187" t="str">
            <v/>
          </cell>
          <cell r="KY187">
            <v>7</v>
          </cell>
          <cell r="KZ187" t="str">
            <v>Town</v>
          </cell>
          <cell r="LA187" t="str">
            <v>Mercer</v>
          </cell>
          <cell r="LB187">
            <v>105864</v>
          </cell>
          <cell r="LC187" t="str">
            <v>Town</v>
          </cell>
          <cell r="LD187" t="str">
            <v>Mercer</v>
          </cell>
          <cell r="LE187">
            <v>4452</v>
          </cell>
          <cell r="LF187" t="str">
            <v>Town</v>
          </cell>
          <cell r="LG187" t="str">
            <v>Mercer</v>
          </cell>
          <cell r="LH187">
            <v>19798</v>
          </cell>
          <cell r="LI187" t="str">
            <v/>
          </cell>
          <cell r="LJ187" t="str">
            <v/>
          </cell>
          <cell r="LK187" t="str">
            <v/>
          </cell>
          <cell r="LL187" t="str">
            <v/>
          </cell>
          <cell r="LM187" t="str">
            <v/>
          </cell>
          <cell r="LN187" t="str">
            <v/>
          </cell>
          <cell r="LO187" t="str">
            <v/>
          </cell>
          <cell r="LP187" t="str">
            <v/>
          </cell>
          <cell r="LQ187" t="str">
            <v/>
          </cell>
          <cell r="LR187" t="str">
            <v/>
          </cell>
          <cell r="LS187" t="str">
            <v/>
          </cell>
          <cell r="LT187" t="str">
            <v/>
          </cell>
          <cell r="LU187">
            <v>130114</v>
          </cell>
          <cell r="LV187">
            <v>12000</v>
          </cell>
          <cell r="LW187" t="str">
            <v/>
          </cell>
          <cell r="LX187" t="str">
            <v/>
          </cell>
          <cell r="LY187" t="str">
            <v/>
          </cell>
          <cell r="LZ187" t="str">
            <v/>
          </cell>
          <cell r="MA187" t="str">
            <v/>
          </cell>
          <cell r="MB187" t="str">
            <v/>
          </cell>
          <cell r="MC187" t="str">
            <v/>
          </cell>
          <cell r="MD187" t="str">
            <v/>
          </cell>
          <cell r="ME187" t="str">
            <v/>
          </cell>
          <cell r="MF187" t="str">
            <v/>
          </cell>
          <cell r="MG187" t="str">
            <v/>
          </cell>
          <cell r="MH187" t="str">
            <v/>
          </cell>
          <cell r="MI187" t="str">
            <v/>
          </cell>
          <cell r="MJ187" t="str">
            <v/>
          </cell>
          <cell r="MK187" t="str">
            <v/>
          </cell>
          <cell r="ML187" t="str">
            <v/>
          </cell>
          <cell r="MM187" t="str">
            <v/>
          </cell>
          <cell r="MN187" t="str">
            <v/>
          </cell>
          <cell r="MO187" t="str">
            <v/>
          </cell>
          <cell r="MP187" t="str">
            <v/>
          </cell>
          <cell r="MQ187" t="str">
            <v/>
          </cell>
          <cell r="MR187" t="str">
            <v>Collection Development Grant</v>
          </cell>
          <cell r="MS187">
            <v>1347</v>
          </cell>
          <cell r="MT187" t="str">
            <v>WLA Membership</v>
          </cell>
          <cell r="MU187">
            <v>96</v>
          </cell>
          <cell r="MV187" t="str">
            <v>WLA Conference</v>
          </cell>
          <cell r="MW187">
            <v>250</v>
          </cell>
          <cell r="MX187" t="str">
            <v/>
          </cell>
          <cell r="MY187" t="str">
            <v/>
          </cell>
          <cell r="MZ187">
            <v>0</v>
          </cell>
          <cell r="NA187" t="str">
            <v/>
          </cell>
          <cell r="NB187" t="str">
            <v/>
          </cell>
          <cell r="NC187">
            <v>1693</v>
          </cell>
          <cell r="ND187" t="str">
            <v/>
          </cell>
          <cell r="NE187" t="str">
            <v/>
          </cell>
          <cell r="NF187">
            <v>0</v>
          </cell>
          <cell r="NG187" t="str">
            <v/>
          </cell>
          <cell r="NH187" t="str">
            <v/>
          </cell>
          <cell r="NI187" t="str">
            <v/>
          </cell>
          <cell r="NJ187" t="str">
            <v/>
          </cell>
          <cell r="NK187" t="str">
            <v/>
          </cell>
          <cell r="NL187" t="str">
            <v/>
          </cell>
          <cell r="NM187" t="str">
            <v/>
          </cell>
          <cell r="NN187" t="str">
            <v/>
          </cell>
          <cell r="NO187" t="str">
            <v/>
          </cell>
          <cell r="NP187">
            <v>0</v>
          </cell>
          <cell r="NQ187" t="str">
            <v/>
          </cell>
          <cell r="NR187" t="str">
            <v/>
          </cell>
          <cell r="NS187" t="str">
            <v/>
          </cell>
          <cell r="NT187" t="str">
            <v/>
          </cell>
          <cell r="NU187" t="str">
            <v/>
          </cell>
          <cell r="NV187" t="str">
            <v/>
          </cell>
          <cell r="NW187" t="str">
            <v/>
          </cell>
          <cell r="NX187" t="str">
            <v/>
          </cell>
          <cell r="NY187" t="str">
            <v/>
          </cell>
          <cell r="NZ187">
            <v>26376</v>
          </cell>
          <cell r="OA187">
            <v>20133</v>
          </cell>
          <cell r="OB187">
            <v>190316</v>
          </cell>
        </row>
        <row r="188">
          <cell r="BM188" t="str">
            <v>WI0404</v>
          </cell>
          <cell r="BN188" t="str">
            <v/>
          </cell>
          <cell r="BO188" t="str">
            <v/>
          </cell>
          <cell r="BP188" t="str">
            <v>03</v>
          </cell>
          <cell r="BQ188" t="str">
            <v>WI</v>
          </cell>
          <cell r="BR188" t="str">
            <v/>
          </cell>
          <cell r="BS188" t="str">
            <v/>
          </cell>
          <cell r="BT188" t="str">
            <v>2019</v>
          </cell>
          <cell r="BU188" t="str">
            <v/>
          </cell>
          <cell r="BV188">
            <v>2</v>
          </cell>
          <cell r="BW188" t="str">
            <v/>
          </cell>
          <cell r="BX188" t="str">
            <v/>
          </cell>
          <cell r="BY188" t="str">
            <v/>
          </cell>
          <cell r="BZ188" t="str">
            <v/>
          </cell>
          <cell r="CA188" t="str">
            <v>Northern Waters Library Service</v>
          </cell>
          <cell r="CB188" t="str">
            <v>Plum Lake Public Library</v>
          </cell>
          <cell r="CC188" t="str">
            <v>Ms</v>
          </cell>
          <cell r="CD188" t="str">
            <v>Emilie</v>
          </cell>
          <cell r="CE188" t="str">
            <v>Braunel</v>
          </cell>
          <cell r="CF188" t="str">
            <v>ebraunel@sayner.wislib.org</v>
          </cell>
          <cell r="CG188" t="str">
            <v/>
          </cell>
          <cell r="CH188" t="str">
            <v/>
          </cell>
          <cell r="CI188" t="str">
            <v/>
          </cell>
          <cell r="CJ188" t="str">
            <v/>
          </cell>
          <cell r="CK188" t="str">
            <v/>
          </cell>
          <cell r="CL188" t="str">
            <v/>
          </cell>
          <cell r="CM188" t="str">
            <v>8789 Peterson St.</v>
          </cell>
          <cell r="CN188" t="str">
            <v>PO Box 229</v>
          </cell>
          <cell r="CO188" t="str">
            <v>Sayner</v>
          </cell>
          <cell r="CP188" t="str">
            <v>54560</v>
          </cell>
          <cell r="CQ188" t="str">
            <v>0229</v>
          </cell>
          <cell r="CR188" t="str">
            <v>Vilas</v>
          </cell>
          <cell r="CS188" t="str">
            <v>WI</v>
          </cell>
          <cell r="CT188" t="str">
            <v>(715)542-2020</v>
          </cell>
          <cell r="CU188" t="str">
            <v/>
          </cell>
          <cell r="CV188" t="str">
            <v/>
          </cell>
          <cell r="CW188" t="str">
            <v>(715)542-2627</v>
          </cell>
          <cell r="CX188">
            <v>4030</v>
          </cell>
          <cell r="CY188">
            <v>0</v>
          </cell>
          <cell r="CZ188" t="str">
            <v>CE</v>
          </cell>
          <cell r="DA188">
            <v>32</v>
          </cell>
          <cell r="DB188">
            <v>26</v>
          </cell>
          <cell r="DC188">
            <v>32</v>
          </cell>
          <cell r="DD188">
            <v>52</v>
          </cell>
          <cell r="DE188">
            <v>26</v>
          </cell>
          <cell r="DF188">
            <v>1664</v>
          </cell>
          <cell r="DG188">
            <v>832</v>
          </cell>
          <cell r="DH188">
            <v>832</v>
          </cell>
          <cell r="DI188">
            <v>23638</v>
          </cell>
          <cell r="DJ188">
            <v>960</v>
          </cell>
          <cell r="DK188">
            <v>157400</v>
          </cell>
          <cell r="DL188">
            <v>2433</v>
          </cell>
          <cell r="DM188">
            <v>88</v>
          </cell>
          <cell r="DN188">
            <v>54837</v>
          </cell>
          <cell r="DO188">
            <v>2738</v>
          </cell>
          <cell r="DP188">
            <v>157</v>
          </cell>
          <cell r="DQ188">
            <v>952</v>
          </cell>
          <cell r="DR188">
            <v>323</v>
          </cell>
          <cell r="DS188" t="str">
            <v/>
          </cell>
          <cell r="DT188" t="str">
            <v>storytime kits, puppets, puzzles, games</v>
          </cell>
          <cell r="DU188" t="str">
            <v/>
          </cell>
          <cell r="DV188" t="str">
            <v/>
          </cell>
          <cell r="DW188" t="str">
            <v/>
          </cell>
          <cell r="DX188" t="str">
            <v/>
          </cell>
          <cell r="DY188">
            <v>0</v>
          </cell>
          <cell r="DZ188">
            <v>3</v>
          </cell>
          <cell r="EA188">
            <v>50</v>
          </cell>
          <cell r="EB188">
            <v>53</v>
          </cell>
          <cell r="EC188">
            <v>63</v>
          </cell>
          <cell r="ED188">
            <v>242437</v>
          </cell>
          <cell r="EE188">
            <v>9.7501599999999994E-2</v>
          </cell>
          <cell r="EF188">
            <v>3</v>
          </cell>
          <cell r="EG188" t="str">
            <v/>
          </cell>
          <cell r="EH188">
            <v>63</v>
          </cell>
          <cell r="EI188">
            <v>1205</v>
          </cell>
          <cell r="EJ188">
            <v>19368</v>
          </cell>
          <cell r="EK188">
            <v>4754</v>
          </cell>
          <cell r="EL188" t="str">
            <v/>
          </cell>
          <cell r="EM188" t="str">
            <v/>
          </cell>
          <cell r="EN188" t="str">
            <v/>
          </cell>
          <cell r="EO188" t="str">
            <v>Categorized ILL Transactions</v>
          </cell>
          <cell r="EP188">
            <v>4026</v>
          </cell>
          <cell r="EQ188">
            <v>2387</v>
          </cell>
          <cell r="ER188">
            <v>152</v>
          </cell>
          <cell r="ES188">
            <v>369</v>
          </cell>
          <cell r="ET188" t="str">
            <v/>
          </cell>
          <cell r="EU188" t="str">
            <v/>
          </cell>
          <cell r="EV188">
            <v>4178</v>
          </cell>
          <cell r="EW188">
            <v>2756</v>
          </cell>
          <cell r="EX188" t="str">
            <v/>
          </cell>
          <cell r="EY188" t="str">
            <v/>
          </cell>
          <cell r="EZ188">
            <v>609</v>
          </cell>
          <cell r="FA188">
            <v>993</v>
          </cell>
          <cell r="FB188">
            <v>1602</v>
          </cell>
          <cell r="FC188" t="str">
            <v>Did Not Collect</v>
          </cell>
          <cell r="FD188" t="str">
            <v/>
          </cell>
          <cell r="FE188" t="str">
            <v>Actual Count</v>
          </cell>
          <cell r="FF188">
            <v>20207</v>
          </cell>
          <cell r="FG188" t="str">
            <v>Actual Count</v>
          </cell>
          <cell r="FH188">
            <v>1028</v>
          </cell>
          <cell r="FI188" t="str">
            <v>2</v>
          </cell>
          <cell r="FJ188">
            <v>5418</v>
          </cell>
          <cell r="FK188">
            <v>3034</v>
          </cell>
          <cell r="FL188" t="str">
            <v/>
          </cell>
          <cell r="FM188" t="str">
            <v/>
          </cell>
          <cell r="FN188" t="str">
            <v/>
          </cell>
          <cell r="FO188" t="str">
            <v/>
          </cell>
          <cell r="FP188">
            <v>0</v>
          </cell>
          <cell r="FQ188">
            <v>-1</v>
          </cell>
          <cell r="FR188">
            <v>1152</v>
          </cell>
          <cell r="FS188">
            <v>973</v>
          </cell>
          <cell r="FT188">
            <v>3</v>
          </cell>
          <cell r="FU188">
            <v>2128</v>
          </cell>
          <cell r="FV188">
            <v>80</v>
          </cell>
          <cell r="FW188">
            <v>-1</v>
          </cell>
          <cell r="FX188">
            <v>21496</v>
          </cell>
          <cell r="FY188">
            <v>21496</v>
          </cell>
          <cell r="FZ188">
            <v>32</v>
          </cell>
          <cell r="GA188">
            <v>0</v>
          </cell>
          <cell r="GB188">
            <v>49</v>
          </cell>
          <cell r="GC188">
            <v>81</v>
          </cell>
          <cell r="GD188">
            <v>643</v>
          </cell>
          <cell r="GE188">
            <v>0</v>
          </cell>
          <cell r="GF188">
            <v>445</v>
          </cell>
          <cell r="GG188">
            <v>1088</v>
          </cell>
          <cell r="GH188">
            <v>7</v>
          </cell>
          <cell r="GI188">
            <v>5</v>
          </cell>
          <cell r="GJ188" t="str">
            <v>Ms.</v>
          </cell>
          <cell r="GK188" t="str">
            <v>Joan</v>
          </cell>
          <cell r="GL188" t="str">
            <v>McKay</v>
          </cell>
          <cell r="GM188" t="str">
            <v>3157 Razorback Road</v>
          </cell>
          <cell r="GN188" t="str">
            <v>Sayner</v>
          </cell>
          <cell r="GO188" t="str">
            <v>54560</v>
          </cell>
          <cell r="GP188" t="str">
            <v>mckay.joan@yahoo.com</v>
          </cell>
          <cell r="GQ188" t="str">
            <v>Ms.</v>
          </cell>
          <cell r="GR188" t="str">
            <v>Nadean</v>
          </cell>
          <cell r="GS188" t="str">
            <v>Stahl</v>
          </cell>
          <cell r="GT188" t="str">
            <v>3090 Fox Point Rd.</v>
          </cell>
          <cell r="GU188" t="str">
            <v>Sayner</v>
          </cell>
          <cell r="GV188" t="str">
            <v>54560</v>
          </cell>
          <cell r="GW188" t="str">
            <v>plumlak@gmail.com</v>
          </cell>
          <cell r="GX188" t="str">
            <v>Ms.</v>
          </cell>
          <cell r="GY188" t="str">
            <v>Nancy</v>
          </cell>
          <cell r="GZ188" t="str">
            <v>Nagel</v>
          </cell>
          <cell r="HA188" t="str">
            <v>1480 Weber Road</v>
          </cell>
          <cell r="HB188" t="str">
            <v>Saint Germain</v>
          </cell>
          <cell r="HC188" t="str">
            <v>54558</v>
          </cell>
          <cell r="HD188" t="str">
            <v>nnagel@npsd.k12.wi.us</v>
          </cell>
          <cell r="HE188" t="str">
            <v>Ms.</v>
          </cell>
          <cell r="HF188" t="str">
            <v>Anne</v>
          </cell>
          <cell r="HG188" t="str">
            <v>Small</v>
          </cell>
          <cell r="HH188" t="str">
            <v>8574 State Hwy 70 W</v>
          </cell>
          <cell r="HI188" t="str">
            <v>Saint Germain</v>
          </cell>
          <cell r="HJ188" t="str">
            <v>54558</v>
          </cell>
          <cell r="HK188" t="str">
            <v>smallanne76@gmail.com</v>
          </cell>
          <cell r="HL188" t="str">
            <v>Mr.</v>
          </cell>
          <cell r="HM188" t="str">
            <v>Dan</v>
          </cell>
          <cell r="HN188" t="str">
            <v>Sukow</v>
          </cell>
          <cell r="HO188" t="str">
            <v>3405 Bear Hollow Road</v>
          </cell>
          <cell r="HP188" t="str">
            <v>Sayner</v>
          </cell>
          <cell r="HQ188" t="str">
            <v>54560</v>
          </cell>
          <cell r="HR188" t="str">
            <v>ds_sukow@hotmail.com</v>
          </cell>
          <cell r="HS188" t="str">
            <v/>
          </cell>
          <cell r="HT188" t="str">
            <v/>
          </cell>
          <cell r="HU188" t="str">
            <v/>
          </cell>
          <cell r="HV188" t="str">
            <v/>
          </cell>
          <cell r="HW188" t="str">
            <v/>
          </cell>
          <cell r="HX188" t="str">
            <v/>
          </cell>
          <cell r="HY188" t="str">
            <v/>
          </cell>
          <cell r="HZ188" t="str">
            <v/>
          </cell>
          <cell r="IA188" t="str">
            <v/>
          </cell>
          <cell r="IB188" t="str">
            <v/>
          </cell>
          <cell r="IC188" t="str">
            <v/>
          </cell>
          <cell r="ID188" t="str">
            <v/>
          </cell>
          <cell r="IE188" t="str">
            <v/>
          </cell>
          <cell r="IF188" t="str">
            <v/>
          </cell>
          <cell r="IG188" t="str">
            <v/>
          </cell>
          <cell r="IH188" t="str">
            <v/>
          </cell>
          <cell r="II188" t="str">
            <v/>
          </cell>
          <cell r="IJ188" t="str">
            <v/>
          </cell>
          <cell r="IK188" t="str">
            <v/>
          </cell>
          <cell r="IL188" t="str">
            <v/>
          </cell>
          <cell r="IM188" t="str">
            <v/>
          </cell>
          <cell r="IN188" t="str">
            <v/>
          </cell>
          <cell r="IO188" t="str">
            <v/>
          </cell>
          <cell r="IP188" t="str">
            <v/>
          </cell>
          <cell r="IQ188" t="str">
            <v/>
          </cell>
          <cell r="IR188" t="str">
            <v/>
          </cell>
          <cell r="IS188" t="str">
            <v/>
          </cell>
          <cell r="IT188" t="str">
            <v/>
          </cell>
          <cell r="IU188" t="str">
            <v/>
          </cell>
          <cell r="IV188" t="str">
            <v/>
          </cell>
          <cell r="IW188" t="str">
            <v/>
          </cell>
          <cell r="IX188" t="str">
            <v/>
          </cell>
          <cell r="IY188" t="str">
            <v/>
          </cell>
          <cell r="IZ188" t="str">
            <v/>
          </cell>
          <cell r="JA188" t="str">
            <v/>
          </cell>
          <cell r="JB188" t="str">
            <v/>
          </cell>
          <cell r="JC188" t="str">
            <v/>
          </cell>
          <cell r="JD188" t="str">
            <v/>
          </cell>
          <cell r="JE188" t="str">
            <v/>
          </cell>
          <cell r="JF188" t="str">
            <v/>
          </cell>
          <cell r="JG188" t="str">
            <v/>
          </cell>
          <cell r="JH188" t="str">
            <v/>
          </cell>
          <cell r="JI188" t="str">
            <v/>
          </cell>
          <cell r="JJ188" t="str">
            <v/>
          </cell>
          <cell r="JK188" t="str">
            <v/>
          </cell>
          <cell r="JL188" t="str">
            <v/>
          </cell>
          <cell r="JM188" t="str">
            <v/>
          </cell>
          <cell r="JN188" t="str">
            <v/>
          </cell>
          <cell r="JO188" t="str">
            <v/>
          </cell>
          <cell r="JP188" t="str">
            <v/>
          </cell>
          <cell r="JQ188" t="str">
            <v/>
          </cell>
          <cell r="JR188" t="str">
            <v/>
          </cell>
          <cell r="JS188" t="str">
            <v/>
          </cell>
          <cell r="JT188" t="str">
            <v/>
          </cell>
          <cell r="JU188" t="str">
            <v/>
          </cell>
          <cell r="JV188" t="str">
            <v/>
          </cell>
          <cell r="JW188" t="str">
            <v/>
          </cell>
          <cell r="JX188" t="str">
            <v/>
          </cell>
          <cell r="JY188" t="str">
            <v/>
          </cell>
          <cell r="JZ188" t="str">
            <v/>
          </cell>
          <cell r="KA188" t="str">
            <v/>
          </cell>
          <cell r="KB188" t="str">
            <v/>
          </cell>
          <cell r="KC188" t="str">
            <v/>
          </cell>
          <cell r="KD188" t="str">
            <v/>
          </cell>
          <cell r="KE188" t="str">
            <v/>
          </cell>
          <cell r="KF188" t="str">
            <v/>
          </cell>
          <cell r="KG188" t="str">
            <v/>
          </cell>
          <cell r="KH188" t="str">
            <v/>
          </cell>
          <cell r="KI188" t="str">
            <v/>
          </cell>
          <cell r="KJ188" t="str">
            <v/>
          </cell>
          <cell r="KK188" t="str">
            <v/>
          </cell>
          <cell r="KL188" t="str">
            <v/>
          </cell>
          <cell r="KM188" t="str">
            <v/>
          </cell>
          <cell r="KN188" t="str">
            <v/>
          </cell>
          <cell r="KO188" t="str">
            <v/>
          </cell>
          <cell r="KP188" t="str">
            <v/>
          </cell>
          <cell r="KQ188" t="str">
            <v/>
          </cell>
          <cell r="KR188" t="str">
            <v/>
          </cell>
          <cell r="KS188" t="str">
            <v/>
          </cell>
          <cell r="KT188" t="str">
            <v/>
          </cell>
          <cell r="KU188" t="str">
            <v/>
          </cell>
          <cell r="KV188" t="str">
            <v/>
          </cell>
          <cell r="KW188" t="str">
            <v/>
          </cell>
          <cell r="KX188" t="str">
            <v/>
          </cell>
          <cell r="KY188">
            <v>5</v>
          </cell>
          <cell r="KZ188" t="str">
            <v>Town</v>
          </cell>
          <cell r="LA188" t="str">
            <v>Plum Lake</v>
          </cell>
          <cell r="LB188">
            <v>75471</v>
          </cell>
          <cell r="LC188" t="str">
            <v/>
          </cell>
          <cell r="LD188" t="str">
            <v/>
          </cell>
          <cell r="LE188" t="str">
            <v/>
          </cell>
          <cell r="LF188" t="str">
            <v/>
          </cell>
          <cell r="LG188" t="str">
            <v/>
          </cell>
          <cell r="LH188" t="str">
            <v/>
          </cell>
          <cell r="LI188" t="str">
            <v/>
          </cell>
          <cell r="LJ188" t="str">
            <v/>
          </cell>
          <cell r="LK188" t="str">
            <v/>
          </cell>
          <cell r="LL188" t="str">
            <v/>
          </cell>
          <cell r="LM188" t="str">
            <v/>
          </cell>
          <cell r="LN188" t="str">
            <v/>
          </cell>
          <cell r="LO188" t="str">
            <v/>
          </cell>
          <cell r="LP188" t="str">
            <v/>
          </cell>
          <cell r="LQ188" t="str">
            <v/>
          </cell>
          <cell r="LR188" t="str">
            <v/>
          </cell>
          <cell r="LS188" t="str">
            <v/>
          </cell>
          <cell r="LT188" t="str">
            <v/>
          </cell>
          <cell r="LU188">
            <v>75471</v>
          </cell>
          <cell r="LV188">
            <v>2800</v>
          </cell>
          <cell r="LW188" t="str">
            <v>Oneida</v>
          </cell>
          <cell r="LX188">
            <v>426</v>
          </cell>
          <cell r="LY188" t="str">
            <v>Forest</v>
          </cell>
          <cell r="LZ188">
            <v>331</v>
          </cell>
          <cell r="MA188" t="str">
            <v/>
          </cell>
          <cell r="MB188" t="str">
            <v/>
          </cell>
          <cell r="MC188" t="str">
            <v/>
          </cell>
          <cell r="MD188" t="str">
            <v/>
          </cell>
          <cell r="ME188" t="str">
            <v/>
          </cell>
          <cell r="MF188" t="str">
            <v/>
          </cell>
          <cell r="MG188" t="str">
            <v/>
          </cell>
          <cell r="MH188" t="str">
            <v/>
          </cell>
          <cell r="MI188" t="str">
            <v/>
          </cell>
          <cell r="MJ188" t="str">
            <v/>
          </cell>
          <cell r="MK188" t="str">
            <v/>
          </cell>
          <cell r="ML188" t="str">
            <v/>
          </cell>
          <cell r="MM188" t="str">
            <v/>
          </cell>
          <cell r="MN188" t="str">
            <v/>
          </cell>
          <cell r="MO188" t="str">
            <v/>
          </cell>
          <cell r="MP188" t="str">
            <v/>
          </cell>
          <cell r="MQ188">
            <v>757</v>
          </cell>
          <cell r="MR188" t="str">
            <v>Collection Development Grant</v>
          </cell>
          <cell r="MS188">
            <v>1347</v>
          </cell>
          <cell r="MT188" t="str">
            <v>WLA Membership</v>
          </cell>
          <cell r="MU188">
            <v>129</v>
          </cell>
          <cell r="MV188" t="str">
            <v/>
          </cell>
          <cell r="MW188" t="str">
            <v/>
          </cell>
          <cell r="MX188" t="str">
            <v/>
          </cell>
          <cell r="MY188" t="str">
            <v/>
          </cell>
          <cell r="MZ188">
            <v>0</v>
          </cell>
          <cell r="NA188" t="str">
            <v/>
          </cell>
          <cell r="NB188">
            <v>0</v>
          </cell>
          <cell r="NC188">
            <v>1476</v>
          </cell>
          <cell r="ND188" t="str">
            <v/>
          </cell>
          <cell r="NE188" t="str">
            <v/>
          </cell>
          <cell r="NF188">
            <v>0</v>
          </cell>
          <cell r="NG188" t="str">
            <v/>
          </cell>
          <cell r="NH188" t="str">
            <v/>
          </cell>
          <cell r="NI188" t="str">
            <v/>
          </cell>
          <cell r="NJ188" t="str">
            <v/>
          </cell>
          <cell r="NK188" t="str">
            <v/>
          </cell>
          <cell r="NL188" t="str">
            <v/>
          </cell>
          <cell r="NM188" t="str">
            <v/>
          </cell>
          <cell r="NN188" t="str">
            <v/>
          </cell>
          <cell r="NO188" t="str">
            <v/>
          </cell>
          <cell r="NP188">
            <v>0</v>
          </cell>
          <cell r="NQ188" t="str">
            <v>Town of St. Germain</v>
          </cell>
          <cell r="NR188">
            <v>10000</v>
          </cell>
          <cell r="NS188" t="str">
            <v/>
          </cell>
          <cell r="NT188" t="str">
            <v/>
          </cell>
          <cell r="NU188" t="str">
            <v/>
          </cell>
          <cell r="NV188" t="str">
            <v/>
          </cell>
          <cell r="NW188" t="str">
            <v/>
          </cell>
          <cell r="NX188" t="str">
            <v/>
          </cell>
          <cell r="NY188">
            <v>10000</v>
          </cell>
          <cell r="NZ188">
            <v>0</v>
          </cell>
          <cell r="OA188">
            <v>53814</v>
          </cell>
          <cell r="OB188">
            <v>144318</v>
          </cell>
        </row>
        <row r="189">
          <cell r="BM189" t="str">
            <v>WI0266</v>
          </cell>
          <cell r="BN189" t="str">
            <v/>
          </cell>
          <cell r="BO189" t="str">
            <v/>
          </cell>
          <cell r="BP189" t="str">
            <v>03</v>
          </cell>
          <cell r="BQ189" t="str">
            <v>WI</v>
          </cell>
          <cell r="BR189" t="str">
            <v/>
          </cell>
          <cell r="BS189" t="str">
            <v/>
          </cell>
          <cell r="BT189" t="str">
            <v>2019</v>
          </cell>
          <cell r="BU189" t="str">
            <v/>
          </cell>
          <cell r="BV189">
            <v>2</v>
          </cell>
          <cell r="BW189" t="str">
            <v/>
          </cell>
          <cell r="BX189" t="str">
            <v/>
          </cell>
          <cell r="BY189" t="str">
            <v/>
          </cell>
          <cell r="BZ189" t="str">
            <v/>
          </cell>
          <cell r="CA189" t="str">
            <v>Northern Waters Library Service</v>
          </cell>
          <cell r="CB189" t="str">
            <v>Presque Isle Community Library</v>
          </cell>
          <cell r="CC189" t="str">
            <v>Ms</v>
          </cell>
          <cell r="CD189" t="str">
            <v>Michele</v>
          </cell>
          <cell r="CE189" t="str">
            <v>Knaack</v>
          </cell>
          <cell r="CF189" t="str">
            <v>sknaack@presqueisle.wislib.org</v>
          </cell>
          <cell r="CG189" t="str">
            <v/>
          </cell>
          <cell r="CH189" t="str">
            <v/>
          </cell>
          <cell r="CI189" t="str">
            <v/>
          </cell>
          <cell r="CJ189" t="str">
            <v>Pending</v>
          </cell>
          <cell r="CK189" t="str">
            <v/>
          </cell>
          <cell r="CL189" t="str">
            <v/>
          </cell>
          <cell r="CM189" t="str">
            <v>8306 School Loop Rd.</v>
          </cell>
          <cell r="CN189" t="str">
            <v>PO Box 200</v>
          </cell>
          <cell r="CO189" t="str">
            <v>Presque Isle</v>
          </cell>
          <cell r="CP189" t="str">
            <v>54557</v>
          </cell>
          <cell r="CQ189" t="str">
            <v>0200</v>
          </cell>
          <cell r="CR189" t="str">
            <v>Vilas</v>
          </cell>
          <cell r="CS189" t="str">
            <v>WI</v>
          </cell>
          <cell r="CT189" t="str">
            <v>(715)686-7613</v>
          </cell>
          <cell r="CU189" t="str">
            <v/>
          </cell>
          <cell r="CV189" t="str">
            <v/>
          </cell>
          <cell r="CW189" t="str">
            <v>(715)686-2588</v>
          </cell>
          <cell r="CX189">
            <v>7190</v>
          </cell>
          <cell r="CY189">
            <v>0</v>
          </cell>
          <cell r="CZ189" t="str">
            <v>CE</v>
          </cell>
          <cell r="DA189">
            <v>33</v>
          </cell>
          <cell r="DB189">
            <v>31</v>
          </cell>
          <cell r="DC189">
            <v>33</v>
          </cell>
          <cell r="DD189">
            <v>52</v>
          </cell>
          <cell r="DE189">
            <v>21</v>
          </cell>
          <cell r="DF189">
            <v>1716</v>
          </cell>
          <cell r="DG189">
            <v>1023</v>
          </cell>
          <cell r="DH189">
            <v>693</v>
          </cell>
          <cell r="DI189">
            <v>13240</v>
          </cell>
          <cell r="DJ189">
            <v>707</v>
          </cell>
          <cell r="DK189">
            <v>157400</v>
          </cell>
          <cell r="DL189">
            <v>1180</v>
          </cell>
          <cell r="DM189">
            <v>43</v>
          </cell>
          <cell r="DN189">
            <v>54837</v>
          </cell>
          <cell r="DO189">
            <v>3999</v>
          </cell>
          <cell r="DP189">
            <v>321</v>
          </cell>
          <cell r="DQ189">
            <v>952</v>
          </cell>
          <cell r="DR189">
            <v>2</v>
          </cell>
          <cell r="DS189" t="str">
            <v/>
          </cell>
          <cell r="DT189" t="str">
            <v>Exercise equipment, map</v>
          </cell>
          <cell r="DU189" t="str">
            <v/>
          </cell>
          <cell r="DV189" t="str">
            <v/>
          </cell>
          <cell r="DW189" t="str">
            <v/>
          </cell>
          <cell r="DX189" t="str">
            <v/>
          </cell>
          <cell r="DY189">
            <v>0</v>
          </cell>
          <cell r="DZ189">
            <v>3</v>
          </cell>
          <cell r="EA189">
            <v>50</v>
          </cell>
          <cell r="EB189">
            <v>53</v>
          </cell>
          <cell r="EC189">
            <v>35</v>
          </cell>
          <cell r="ED189">
            <v>231698</v>
          </cell>
          <cell r="EE189">
            <v>5.7143399999999997E-2</v>
          </cell>
          <cell r="EF189">
            <v>3</v>
          </cell>
          <cell r="EG189" t="str">
            <v/>
          </cell>
          <cell r="EH189">
            <v>35</v>
          </cell>
          <cell r="EI189">
            <v>1071</v>
          </cell>
          <cell r="EJ189">
            <v>11090</v>
          </cell>
          <cell r="EK189">
            <v>1239</v>
          </cell>
          <cell r="EL189" t="str">
            <v/>
          </cell>
          <cell r="EM189" t="str">
            <v/>
          </cell>
          <cell r="EN189" t="str">
            <v/>
          </cell>
          <cell r="EO189" t="str">
            <v>Categorized ILL Transactions</v>
          </cell>
          <cell r="EP189">
            <v>4514</v>
          </cell>
          <cell r="EQ189">
            <v>1518</v>
          </cell>
          <cell r="ER189">
            <v>169</v>
          </cell>
          <cell r="ES189">
            <v>87</v>
          </cell>
          <cell r="ET189" t="str">
            <v/>
          </cell>
          <cell r="EU189" t="str">
            <v/>
          </cell>
          <cell r="EV189">
            <v>4683</v>
          </cell>
          <cell r="EW189">
            <v>1605</v>
          </cell>
          <cell r="EX189" t="str">
            <v/>
          </cell>
          <cell r="EY189" t="str">
            <v/>
          </cell>
          <cell r="EZ189">
            <v>583</v>
          </cell>
          <cell r="FA189">
            <v>80</v>
          </cell>
          <cell r="FB189">
            <v>663</v>
          </cell>
          <cell r="FC189" t="str">
            <v>Did Not Collect</v>
          </cell>
          <cell r="FD189" t="str">
            <v/>
          </cell>
          <cell r="FE189" t="str">
            <v>Actual Count</v>
          </cell>
          <cell r="FF189">
            <v>10149</v>
          </cell>
          <cell r="FG189" t="str">
            <v>Actual Count</v>
          </cell>
          <cell r="FH189">
            <v>678</v>
          </cell>
          <cell r="FI189" t="str">
            <v>2</v>
          </cell>
          <cell r="FJ189">
            <v>6312</v>
          </cell>
          <cell r="FK189">
            <v>22045</v>
          </cell>
          <cell r="FL189" t="str">
            <v/>
          </cell>
          <cell r="FM189" t="str">
            <v/>
          </cell>
          <cell r="FN189" t="str">
            <v/>
          </cell>
          <cell r="FO189" t="str">
            <v/>
          </cell>
          <cell r="FP189">
            <v>11</v>
          </cell>
          <cell r="FQ189">
            <v>-1</v>
          </cell>
          <cell r="FR189">
            <v>1160</v>
          </cell>
          <cell r="FS189">
            <v>919</v>
          </cell>
          <cell r="FT189">
            <v>0</v>
          </cell>
          <cell r="FU189">
            <v>2079</v>
          </cell>
          <cell r="FV189">
            <v>32</v>
          </cell>
          <cell r="FW189">
            <v>-1</v>
          </cell>
          <cell r="FX189">
            <v>13169</v>
          </cell>
          <cell r="FY189">
            <v>13180</v>
          </cell>
          <cell r="FZ189">
            <v>21</v>
          </cell>
          <cell r="GA189">
            <v>0</v>
          </cell>
          <cell r="GB189">
            <v>59</v>
          </cell>
          <cell r="GC189">
            <v>80</v>
          </cell>
          <cell r="GD189">
            <v>210</v>
          </cell>
          <cell r="GE189">
            <v>0</v>
          </cell>
          <cell r="GF189">
            <v>1077</v>
          </cell>
          <cell r="GG189">
            <v>1287</v>
          </cell>
          <cell r="GH189">
            <v>9</v>
          </cell>
          <cell r="GI189">
            <v>8</v>
          </cell>
          <cell r="GJ189" t="str">
            <v>Ms.</v>
          </cell>
          <cell r="GK189" t="str">
            <v>PAM</v>
          </cell>
          <cell r="GL189" t="str">
            <v>WHIPPLE</v>
          </cell>
          <cell r="GM189" t="str">
            <v>8515 HIAWATHA DRIVE</v>
          </cell>
          <cell r="GN189" t="str">
            <v>PRESQUE ISLE</v>
          </cell>
          <cell r="GO189" t="str">
            <v>54557</v>
          </cell>
          <cell r="GP189" t="str">
            <v>pswhip@yahoo.com</v>
          </cell>
          <cell r="GQ189" t="str">
            <v>Ms.</v>
          </cell>
          <cell r="GR189" t="str">
            <v>Vicki</v>
          </cell>
          <cell r="GS189" t="str">
            <v>Gillitt</v>
          </cell>
          <cell r="GT189" t="str">
            <v>7657 E. Armour Road</v>
          </cell>
          <cell r="GU189" t="str">
            <v>Presque Isle</v>
          </cell>
          <cell r="GV189" t="str">
            <v>54557</v>
          </cell>
          <cell r="GW189" t="str">
            <v>vgillett14@gmail.com</v>
          </cell>
          <cell r="GX189" t="str">
            <v>Ms.</v>
          </cell>
          <cell r="GY189" t="str">
            <v>Joan</v>
          </cell>
          <cell r="GZ189" t="str">
            <v>McDonald</v>
          </cell>
          <cell r="HA189" t="str">
            <v>11655 Stateline Road</v>
          </cell>
          <cell r="HB189" t="str">
            <v>Presque Isle</v>
          </cell>
          <cell r="HC189" t="str">
            <v>54557</v>
          </cell>
          <cell r="HD189" t="str">
            <v>mcdonaldjosn78@yahoo.com</v>
          </cell>
          <cell r="HE189" t="str">
            <v>Ms.</v>
          </cell>
          <cell r="HF189" t="str">
            <v>CHRISTINE</v>
          </cell>
          <cell r="HG189" t="str">
            <v>WALLACE</v>
          </cell>
          <cell r="HH189" t="str">
            <v>7990 COUNTY RD. P</v>
          </cell>
          <cell r="HI189" t="str">
            <v>Presque Isle</v>
          </cell>
          <cell r="HJ189" t="str">
            <v>54557</v>
          </cell>
          <cell r="HK189" t="str">
            <v>cwallace@nles.us</v>
          </cell>
          <cell r="HL189" t="str">
            <v>Ms.</v>
          </cell>
          <cell r="HM189" t="str">
            <v>KRISTA</v>
          </cell>
          <cell r="HN189" t="str">
            <v>SLEMMONS</v>
          </cell>
          <cell r="HO189" t="str">
            <v>11882 COUNTY RD. W</v>
          </cell>
          <cell r="HP189" t="str">
            <v>Presque Isle</v>
          </cell>
          <cell r="HQ189" t="str">
            <v>54557</v>
          </cell>
          <cell r="HR189" t="str">
            <v>kslemmon@uwsp.edu</v>
          </cell>
          <cell r="HS189" t="str">
            <v>Mr.</v>
          </cell>
          <cell r="HT189" t="str">
            <v>CARL</v>
          </cell>
          <cell r="HU189" t="str">
            <v>WOLTER</v>
          </cell>
          <cell r="HV189" t="str">
            <v>8518 PALMER RD</v>
          </cell>
          <cell r="HW189" t="str">
            <v>Presque Isle</v>
          </cell>
          <cell r="HX189" t="str">
            <v>54557</v>
          </cell>
          <cell r="HY189" t="str">
            <v>carl@piwi.us</v>
          </cell>
          <cell r="HZ189" t="str">
            <v>Ms.</v>
          </cell>
          <cell r="IA189" t="str">
            <v>MERRY</v>
          </cell>
          <cell r="IB189" t="str">
            <v>BECKEL</v>
          </cell>
          <cell r="IC189" t="str">
            <v>12389 COUNTY RD. W</v>
          </cell>
          <cell r="ID189" t="str">
            <v>Presque Isle</v>
          </cell>
          <cell r="IE189" t="str">
            <v>54557</v>
          </cell>
          <cell r="IF189" t="str">
            <v>merrybeckel@gmail.com</v>
          </cell>
          <cell r="IG189" t="str">
            <v/>
          </cell>
          <cell r="IH189" t="str">
            <v/>
          </cell>
          <cell r="II189" t="str">
            <v/>
          </cell>
          <cell r="IJ189" t="str">
            <v/>
          </cell>
          <cell r="IK189" t="str">
            <v/>
          </cell>
          <cell r="IL189" t="str">
            <v/>
          </cell>
          <cell r="IM189" t="str">
            <v/>
          </cell>
          <cell r="IN189" t="str">
            <v/>
          </cell>
          <cell r="IO189" t="str">
            <v/>
          </cell>
          <cell r="IP189" t="str">
            <v/>
          </cell>
          <cell r="IQ189" t="str">
            <v/>
          </cell>
          <cell r="IR189" t="str">
            <v/>
          </cell>
          <cell r="IS189" t="str">
            <v/>
          </cell>
          <cell r="IT189" t="str">
            <v/>
          </cell>
          <cell r="IU189" t="str">
            <v/>
          </cell>
          <cell r="IV189" t="str">
            <v/>
          </cell>
          <cell r="IW189" t="str">
            <v/>
          </cell>
          <cell r="IX189" t="str">
            <v/>
          </cell>
          <cell r="IY189" t="str">
            <v/>
          </cell>
          <cell r="IZ189" t="str">
            <v/>
          </cell>
          <cell r="JA189" t="str">
            <v/>
          </cell>
          <cell r="JB189" t="str">
            <v/>
          </cell>
          <cell r="JC189" t="str">
            <v/>
          </cell>
          <cell r="JD189" t="str">
            <v/>
          </cell>
          <cell r="JE189" t="str">
            <v/>
          </cell>
          <cell r="JF189" t="str">
            <v/>
          </cell>
          <cell r="JG189" t="str">
            <v/>
          </cell>
          <cell r="JH189" t="str">
            <v/>
          </cell>
          <cell r="JI189" t="str">
            <v/>
          </cell>
          <cell r="JJ189" t="str">
            <v/>
          </cell>
          <cell r="JK189" t="str">
            <v/>
          </cell>
          <cell r="JL189" t="str">
            <v/>
          </cell>
          <cell r="JM189" t="str">
            <v/>
          </cell>
          <cell r="JN189" t="str">
            <v/>
          </cell>
          <cell r="JO189" t="str">
            <v/>
          </cell>
          <cell r="JP189" t="str">
            <v/>
          </cell>
          <cell r="JQ189" t="str">
            <v/>
          </cell>
          <cell r="JR189" t="str">
            <v/>
          </cell>
          <cell r="JS189" t="str">
            <v/>
          </cell>
          <cell r="JT189" t="str">
            <v/>
          </cell>
          <cell r="JU189" t="str">
            <v/>
          </cell>
          <cell r="JV189" t="str">
            <v/>
          </cell>
          <cell r="JW189" t="str">
            <v/>
          </cell>
          <cell r="JX189" t="str">
            <v/>
          </cell>
          <cell r="JY189" t="str">
            <v/>
          </cell>
          <cell r="JZ189" t="str">
            <v/>
          </cell>
          <cell r="KA189" t="str">
            <v/>
          </cell>
          <cell r="KB189" t="str">
            <v/>
          </cell>
          <cell r="KC189" t="str">
            <v/>
          </cell>
          <cell r="KD189" t="str">
            <v/>
          </cell>
          <cell r="KE189" t="str">
            <v/>
          </cell>
          <cell r="KF189" t="str">
            <v/>
          </cell>
          <cell r="KG189" t="str">
            <v/>
          </cell>
          <cell r="KH189" t="str">
            <v/>
          </cell>
          <cell r="KI189" t="str">
            <v/>
          </cell>
          <cell r="KJ189" t="str">
            <v/>
          </cell>
          <cell r="KK189" t="str">
            <v/>
          </cell>
          <cell r="KL189" t="str">
            <v/>
          </cell>
          <cell r="KM189" t="str">
            <v/>
          </cell>
          <cell r="KN189" t="str">
            <v/>
          </cell>
          <cell r="KO189" t="str">
            <v/>
          </cell>
          <cell r="KP189" t="str">
            <v/>
          </cell>
          <cell r="KQ189" t="str">
            <v/>
          </cell>
          <cell r="KR189" t="str">
            <v/>
          </cell>
          <cell r="KS189" t="str">
            <v/>
          </cell>
          <cell r="KT189" t="str">
            <v/>
          </cell>
          <cell r="KU189" t="str">
            <v/>
          </cell>
          <cell r="KV189" t="str">
            <v/>
          </cell>
          <cell r="KW189" t="str">
            <v/>
          </cell>
          <cell r="KX189" t="str">
            <v/>
          </cell>
          <cell r="KY189">
            <v>7</v>
          </cell>
          <cell r="KZ189" t="str">
            <v>Town</v>
          </cell>
          <cell r="LA189" t="str">
            <v>Presque Isle</v>
          </cell>
          <cell r="LB189">
            <v>86414</v>
          </cell>
          <cell r="LC189" t="str">
            <v/>
          </cell>
          <cell r="LD189" t="str">
            <v/>
          </cell>
          <cell r="LE189" t="str">
            <v/>
          </cell>
          <cell r="LF189" t="str">
            <v/>
          </cell>
          <cell r="LG189" t="str">
            <v/>
          </cell>
          <cell r="LH189" t="str">
            <v/>
          </cell>
          <cell r="LI189" t="str">
            <v/>
          </cell>
          <cell r="LJ189" t="str">
            <v/>
          </cell>
          <cell r="LK189" t="str">
            <v/>
          </cell>
          <cell r="LL189" t="str">
            <v/>
          </cell>
          <cell r="LM189" t="str">
            <v/>
          </cell>
          <cell r="LN189" t="str">
            <v/>
          </cell>
          <cell r="LO189" t="str">
            <v/>
          </cell>
          <cell r="LP189" t="str">
            <v/>
          </cell>
          <cell r="LQ189" t="str">
            <v/>
          </cell>
          <cell r="LR189" t="str">
            <v/>
          </cell>
          <cell r="LS189" t="str">
            <v/>
          </cell>
          <cell r="LT189" t="str">
            <v/>
          </cell>
          <cell r="LU189">
            <v>86414</v>
          </cell>
          <cell r="LV189">
            <v>2800</v>
          </cell>
          <cell r="LW189" t="str">
            <v/>
          </cell>
          <cell r="LX189" t="str">
            <v/>
          </cell>
          <cell r="LY189" t="str">
            <v/>
          </cell>
          <cell r="LZ189" t="str">
            <v/>
          </cell>
          <cell r="MA189" t="str">
            <v/>
          </cell>
          <cell r="MB189" t="str">
            <v/>
          </cell>
          <cell r="MC189" t="str">
            <v/>
          </cell>
          <cell r="MD189" t="str">
            <v/>
          </cell>
          <cell r="ME189" t="str">
            <v/>
          </cell>
          <cell r="MF189" t="str">
            <v/>
          </cell>
          <cell r="MG189" t="str">
            <v/>
          </cell>
          <cell r="MH189" t="str">
            <v/>
          </cell>
          <cell r="MI189" t="str">
            <v/>
          </cell>
          <cell r="MJ189" t="str">
            <v/>
          </cell>
          <cell r="MK189" t="str">
            <v/>
          </cell>
          <cell r="ML189" t="str">
            <v/>
          </cell>
          <cell r="MM189" t="str">
            <v/>
          </cell>
          <cell r="MN189" t="str">
            <v/>
          </cell>
          <cell r="MO189" t="str">
            <v/>
          </cell>
          <cell r="MP189" t="str">
            <v/>
          </cell>
          <cell r="MQ189" t="str">
            <v/>
          </cell>
          <cell r="MR189" t="str">
            <v>Collection Development Grant</v>
          </cell>
          <cell r="MS189">
            <v>1347</v>
          </cell>
          <cell r="MT189" t="str">
            <v>WLA Membership</v>
          </cell>
          <cell r="MU189">
            <v>112</v>
          </cell>
          <cell r="MV189" t="str">
            <v/>
          </cell>
          <cell r="MW189" t="str">
            <v/>
          </cell>
          <cell r="MX189" t="str">
            <v/>
          </cell>
          <cell r="MY189" t="str">
            <v/>
          </cell>
          <cell r="MZ189">
            <v>0</v>
          </cell>
          <cell r="NA189" t="str">
            <v/>
          </cell>
          <cell r="NB189">
            <v>0</v>
          </cell>
          <cell r="NC189">
            <v>1459</v>
          </cell>
          <cell r="ND189" t="str">
            <v/>
          </cell>
          <cell r="NE189" t="str">
            <v/>
          </cell>
          <cell r="NF189">
            <v>0</v>
          </cell>
          <cell r="NG189" t="str">
            <v/>
          </cell>
          <cell r="NH189" t="str">
            <v/>
          </cell>
          <cell r="NI189" t="str">
            <v/>
          </cell>
          <cell r="NJ189" t="str">
            <v/>
          </cell>
          <cell r="NK189" t="str">
            <v/>
          </cell>
          <cell r="NL189" t="str">
            <v/>
          </cell>
          <cell r="NM189" t="str">
            <v/>
          </cell>
          <cell r="NN189" t="str">
            <v/>
          </cell>
          <cell r="NO189" t="str">
            <v/>
          </cell>
          <cell r="NP189">
            <v>0</v>
          </cell>
          <cell r="NQ189" t="str">
            <v/>
          </cell>
          <cell r="NR189">
            <v>0</v>
          </cell>
          <cell r="NS189" t="str">
            <v/>
          </cell>
          <cell r="NT189" t="str">
            <v/>
          </cell>
          <cell r="NU189" t="str">
            <v/>
          </cell>
          <cell r="NV189" t="str">
            <v/>
          </cell>
          <cell r="NW189" t="str">
            <v/>
          </cell>
          <cell r="NX189" t="str">
            <v/>
          </cell>
          <cell r="NY189">
            <v>0</v>
          </cell>
          <cell r="NZ189">
            <v>0</v>
          </cell>
          <cell r="OA189">
            <v>7957</v>
          </cell>
          <cell r="OB189">
            <v>98630</v>
          </cell>
        </row>
        <row r="190">
          <cell r="BM190" t="str">
            <v>WI0294</v>
          </cell>
          <cell r="BN190" t="str">
            <v/>
          </cell>
          <cell r="BO190" t="str">
            <v/>
          </cell>
          <cell r="BP190" t="str">
            <v>03</v>
          </cell>
          <cell r="BQ190" t="str">
            <v>WI</v>
          </cell>
          <cell r="BR190" t="str">
            <v/>
          </cell>
          <cell r="BS190" t="str">
            <v/>
          </cell>
          <cell r="BT190" t="str">
            <v>2019</v>
          </cell>
          <cell r="BU190" t="str">
            <v/>
          </cell>
          <cell r="BV190">
            <v>2</v>
          </cell>
          <cell r="BW190" t="str">
            <v/>
          </cell>
          <cell r="BX190" t="str">
            <v/>
          </cell>
          <cell r="BY190" t="str">
            <v/>
          </cell>
          <cell r="BZ190" t="str">
            <v/>
          </cell>
          <cell r="CA190" t="str">
            <v>Northern Waters Library Service</v>
          </cell>
          <cell r="CB190" t="str">
            <v>Shell Lake Public Library</v>
          </cell>
          <cell r="CC190" t="str">
            <v>Ms</v>
          </cell>
          <cell r="CD190" t="str">
            <v>Christine</v>
          </cell>
          <cell r="CE190" t="str">
            <v>Seaton</v>
          </cell>
          <cell r="CF190" t="str">
            <v>cseatonslplibrary@gmail.com</v>
          </cell>
          <cell r="CG190" t="str">
            <v/>
          </cell>
          <cell r="CH190" t="str">
            <v/>
          </cell>
          <cell r="CI190" t="str">
            <v/>
          </cell>
          <cell r="CJ190" t="str">
            <v/>
          </cell>
          <cell r="CK190" t="str">
            <v/>
          </cell>
          <cell r="CL190" t="str">
            <v/>
          </cell>
          <cell r="CM190" t="str">
            <v>501 1st St.</v>
          </cell>
          <cell r="CN190" t="str">
            <v>PO Box 318</v>
          </cell>
          <cell r="CO190" t="str">
            <v>Shell Lake</v>
          </cell>
          <cell r="CP190" t="str">
            <v>54871</v>
          </cell>
          <cell r="CQ190" t="str">
            <v>0318</v>
          </cell>
          <cell r="CR190" t="str">
            <v>Washburn</v>
          </cell>
          <cell r="CS190" t="str">
            <v>WI</v>
          </cell>
          <cell r="CT190" t="str">
            <v>(715)468-2074</v>
          </cell>
          <cell r="CU190" t="str">
            <v/>
          </cell>
          <cell r="CV190" t="str">
            <v/>
          </cell>
          <cell r="CW190" t="str">
            <v>(715)468-7638</v>
          </cell>
          <cell r="CX190">
            <v>2780</v>
          </cell>
          <cell r="CY190">
            <v>0</v>
          </cell>
          <cell r="CZ190" t="str">
            <v>CE</v>
          </cell>
          <cell r="DA190">
            <v>44</v>
          </cell>
          <cell r="DB190">
            <v>38</v>
          </cell>
          <cell r="DC190">
            <v>44</v>
          </cell>
          <cell r="DD190">
            <v>52</v>
          </cell>
          <cell r="DE190">
            <v>14</v>
          </cell>
          <cell r="DF190">
            <v>2288</v>
          </cell>
          <cell r="DG190">
            <v>1672</v>
          </cell>
          <cell r="DH190">
            <v>616</v>
          </cell>
          <cell r="DI190">
            <v>11565</v>
          </cell>
          <cell r="DJ190">
            <v>689</v>
          </cell>
          <cell r="DK190">
            <v>157400</v>
          </cell>
          <cell r="DL190">
            <v>1092</v>
          </cell>
          <cell r="DM190">
            <v>108</v>
          </cell>
          <cell r="DN190">
            <v>54837</v>
          </cell>
          <cell r="DO190">
            <v>3603</v>
          </cell>
          <cell r="DP190">
            <v>283</v>
          </cell>
          <cell r="DQ190">
            <v>952</v>
          </cell>
          <cell r="DR190">
            <v>25</v>
          </cell>
          <cell r="DS190" t="str">
            <v/>
          </cell>
          <cell r="DT190" t="str">
            <v>Wii games, kits, backpacks, Xmas trees</v>
          </cell>
          <cell r="DU190" t="str">
            <v/>
          </cell>
          <cell r="DV190" t="str">
            <v/>
          </cell>
          <cell r="DW190" t="str">
            <v/>
          </cell>
          <cell r="DX190" t="str">
            <v/>
          </cell>
          <cell r="DY190">
            <v>0</v>
          </cell>
          <cell r="DZ190">
            <v>3</v>
          </cell>
          <cell r="EA190">
            <v>50</v>
          </cell>
          <cell r="EB190">
            <v>53</v>
          </cell>
          <cell r="EC190">
            <v>40</v>
          </cell>
          <cell r="ED190">
            <v>229567</v>
          </cell>
          <cell r="EE190">
            <v>5.0377400000000003E-2</v>
          </cell>
          <cell r="EF190">
            <v>3</v>
          </cell>
          <cell r="EG190" t="str">
            <v/>
          </cell>
          <cell r="EH190">
            <v>40</v>
          </cell>
          <cell r="EI190">
            <v>1080</v>
          </cell>
          <cell r="EJ190">
            <v>32547</v>
          </cell>
          <cell r="EK190">
            <v>10312</v>
          </cell>
          <cell r="EL190" t="str">
            <v/>
          </cell>
          <cell r="EM190" t="str">
            <v/>
          </cell>
          <cell r="EN190" t="str">
            <v/>
          </cell>
          <cell r="EO190" t="str">
            <v>Categorized ILL Transactions</v>
          </cell>
          <cell r="EP190">
            <v>5838</v>
          </cell>
          <cell r="EQ190">
            <v>5666</v>
          </cell>
          <cell r="ER190">
            <v>152</v>
          </cell>
          <cell r="ES190">
            <v>390</v>
          </cell>
          <cell r="ET190" t="str">
            <v/>
          </cell>
          <cell r="EU190" t="str">
            <v/>
          </cell>
          <cell r="EV190">
            <v>5990</v>
          </cell>
          <cell r="EW190">
            <v>6056</v>
          </cell>
          <cell r="EX190" t="str">
            <v/>
          </cell>
          <cell r="EY190" t="str">
            <v/>
          </cell>
          <cell r="EZ190">
            <v>912</v>
          </cell>
          <cell r="FA190">
            <v>1257</v>
          </cell>
          <cell r="FB190">
            <v>2169</v>
          </cell>
          <cell r="FC190" t="str">
            <v>Did Not Collect</v>
          </cell>
          <cell r="FD190" t="str">
            <v/>
          </cell>
          <cell r="FE190" t="str">
            <v>Actual Count</v>
          </cell>
          <cell r="FF190">
            <v>24000</v>
          </cell>
          <cell r="FG190" t="str">
            <v>Actual Count</v>
          </cell>
          <cell r="FH190">
            <v>1998</v>
          </cell>
          <cell r="FI190" t="str">
            <v>2</v>
          </cell>
          <cell r="FJ190">
            <v>9294</v>
          </cell>
          <cell r="FK190">
            <v>27520</v>
          </cell>
          <cell r="FL190" t="str">
            <v/>
          </cell>
          <cell r="FM190" t="str">
            <v/>
          </cell>
          <cell r="FN190" t="str">
            <v/>
          </cell>
          <cell r="FO190" t="str">
            <v/>
          </cell>
          <cell r="FP190">
            <v>0</v>
          </cell>
          <cell r="FQ190">
            <v>-1</v>
          </cell>
          <cell r="FR190">
            <v>2663</v>
          </cell>
          <cell r="FS190">
            <v>3326</v>
          </cell>
          <cell r="FT190">
            <v>2</v>
          </cell>
          <cell r="FU190">
            <v>5991</v>
          </cell>
          <cell r="FV190">
            <v>509</v>
          </cell>
          <cell r="FW190">
            <v>-1</v>
          </cell>
          <cell r="FX190">
            <v>38538</v>
          </cell>
          <cell r="FY190">
            <v>38538</v>
          </cell>
          <cell r="FZ190">
            <v>143</v>
          </cell>
          <cell r="GA190">
            <v>44</v>
          </cell>
          <cell r="GB190">
            <v>66</v>
          </cell>
          <cell r="GC190">
            <v>253</v>
          </cell>
          <cell r="GD190">
            <v>1613</v>
          </cell>
          <cell r="GE190">
            <v>601</v>
          </cell>
          <cell r="GF190">
            <v>886</v>
          </cell>
          <cell r="GG190">
            <v>3100</v>
          </cell>
          <cell r="GH190">
            <v>7</v>
          </cell>
          <cell r="GI190">
            <v>7</v>
          </cell>
          <cell r="GJ190" t="str">
            <v>Mr.</v>
          </cell>
          <cell r="GK190" t="str">
            <v>Mark</v>
          </cell>
          <cell r="GL190" t="str">
            <v>Sauer</v>
          </cell>
          <cell r="GM190" t="str">
            <v>N1220 Burma Road</v>
          </cell>
          <cell r="GN190" t="str">
            <v>Sarona</v>
          </cell>
          <cell r="GO190" t="str">
            <v>54870</v>
          </cell>
          <cell r="GP190" t="str">
            <v>jamsauer@centurytel.net</v>
          </cell>
          <cell r="GQ190" t="str">
            <v>Mr.</v>
          </cell>
          <cell r="GR190" t="str">
            <v>David</v>
          </cell>
          <cell r="GS190" t="str">
            <v>Bridenhagen</v>
          </cell>
          <cell r="GT190" t="str">
            <v>N4351 Forest Creek Drive</v>
          </cell>
          <cell r="GU190" t="str">
            <v>SHELLLAKE</v>
          </cell>
          <cell r="GV190" t="str">
            <v>54871</v>
          </cell>
          <cell r="GW190" t="str">
            <v>bridenhagend@shelllake.k12.wi.us</v>
          </cell>
          <cell r="GX190" t="str">
            <v>Mr.</v>
          </cell>
          <cell r="GY190" t="str">
            <v>Mike</v>
          </cell>
          <cell r="GZ190" t="str">
            <v>Andrews</v>
          </cell>
          <cell r="HA190" t="str">
            <v>109 6th Avenue</v>
          </cell>
          <cell r="HB190" t="str">
            <v>SHELL LAKE</v>
          </cell>
          <cell r="HC190" t="str">
            <v>54871</v>
          </cell>
          <cell r="HD190" t="str">
            <v>mikeandrews71@icloud.com</v>
          </cell>
          <cell r="HE190" t="str">
            <v>Ms.</v>
          </cell>
          <cell r="HF190" t="str">
            <v>Judy</v>
          </cell>
          <cell r="HG190" t="str">
            <v>Rasmussen</v>
          </cell>
          <cell r="HH190" t="str">
            <v>797 North Lake Drive Apt. #205E</v>
          </cell>
          <cell r="HI190" t="str">
            <v>SHELL LAKE</v>
          </cell>
          <cell r="HJ190" t="str">
            <v>54871</v>
          </cell>
          <cell r="HK190" t="str">
            <v>koohoots@yahoo.com</v>
          </cell>
          <cell r="HL190" t="str">
            <v>Ms.</v>
          </cell>
          <cell r="HM190" t="str">
            <v>Joni</v>
          </cell>
          <cell r="HN190" t="str">
            <v>Christ</v>
          </cell>
          <cell r="HO190" t="str">
            <v>123 Lutz Lane</v>
          </cell>
          <cell r="HP190" t="str">
            <v>SHELL LAKE</v>
          </cell>
          <cell r="HQ190" t="str">
            <v>54871</v>
          </cell>
          <cell r="HR190" t="str">
            <v>jonic@shelllakestatebank.com</v>
          </cell>
          <cell r="HS190" t="str">
            <v>Ms.</v>
          </cell>
          <cell r="HT190" t="str">
            <v>Carol</v>
          </cell>
          <cell r="HU190" t="str">
            <v>Thompson</v>
          </cell>
          <cell r="HV190" t="str">
            <v>622 W. Lake Drive</v>
          </cell>
          <cell r="HW190" t="str">
            <v>SHELL LAKE</v>
          </cell>
          <cell r="HX190" t="str">
            <v>54871</v>
          </cell>
          <cell r="HY190" t="str">
            <v>maidenrock@icloud.com</v>
          </cell>
          <cell r="HZ190" t="str">
            <v>Ms.</v>
          </cell>
          <cell r="IA190" t="str">
            <v>Jocelyn</v>
          </cell>
          <cell r="IB190" t="str">
            <v>Ford</v>
          </cell>
          <cell r="IC190" t="str">
            <v>300 Park West Avenue</v>
          </cell>
          <cell r="ID190" t="str">
            <v>SPOONER</v>
          </cell>
          <cell r="IE190" t="str">
            <v>54801</v>
          </cell>
          <cell r="IF190" t="str">
            <v>jford@co.washburn.wi.us</v>
          </cell>
          <cell r="IG190" t="str">
            <v>Mr.</v>
          </cell>
          <cell r="IH190" t="str">
            <v>David</v>
          </cell>
          <cell r="II190" t="str">
            <v>Haiessig</v>
          </cell>
          <cell r="IJ190" t="str">
            <v>W3351 Morningside Road</v>
          </cell>
          <cell r="IK190" t="str">
            <v>SARONA</v>
          </cell>
          <cell r="IL190" t="str">
            <v>54870</v>
          </cell>
          <cell r="IM190" t="str">
            <v>dnjhae@live.com</v>
          </cell>
          <cell r="IN190" t="str">
            <v>Ms.</v>
          </cell>
          <cell r="IO190" t="str">
            <v/>
          </cell>
          <cell r="IP190" t="str">
            <v/>
          </cell>
          <cell r="IQ190" t="str">
            <v/>
          </cell>
          <cell r="IR190" t="str">
            <v/>
          </cell>
          <cell r="IS190" t="str">
            <v/>
          </cell>
          <cell r="IT190" t="str">
            <v/>
          </cell>
          <cell r="IU190" t="str">
            <v>Mr.</v>
          </cell>
          <cell r="IV190" t="str">
            <v/>
          </cell>
          <cell r="IW190" t="str">
            <v/>
          </cell>
          <cell r="IX190" t="str">
            <v/>
          </cell>
          <cell r="IY190" t="str">
            <v/>
          </cell>
          <cell r="IZ190" t="str">
            <v/>
          </cell>
          <cell r="JA190" t="str">
            <v/>
          </cell>
          <cell r="JB190" t="str">
            <v/>
          </cell>
          <cell r="JC190" t="str">
            <v/>
          </cell>
          <cell r="JD190" t="str">
            <v/>
          </cell>
          <cell r="JE190" t="str">
            <v/>
          </cell>
          <cell r="JF190" t="str">
            <v/>
          </cell>
          <cell r="JG190" t="str">
            <v/>
          </cell>
          <cell r="JH190" t="str">
            <v/>
          </cell>
          <cell r="JI190" t="str">
            <v/>
          </cell>
          <cell r="JJ190" t="str">
            <v/>
          </cell>
          <cell r="JK190" t="str">
            <v/>
          </cell>
          <cell r="JL190" t="str">
            <v/>
          </cell>
          <cell r="JM190" t="str">
            <v/>
          </cell>
          <cell r="JN190" t="str">
            <v/>
          </cell>
          <cell r="JO190" t="str">
            <v/>
          </cell>
          <cell r="JP190" t="str">
            <v/>
          </cell>
          <cell r="JQ190" t="str">
            <v/>
          </cell>
          <cell r="JR190" t="str">
            <v/>
          </cell>
          <cell r="JS190" t="str">
            <v/>
          </cell>
          <cell r="JT190" t="str">
            <v/>
          </cell>
          <cell r="JU190" t="str">
            <v/>
          </cell>
          <cell r="JV190" t="str">
            <v/>
          </cell>
          <cell r="JW190" t="str">
            <v/>
          </cell>
          <cell r="JX190" t="str">
            <v/>
          </cell>
          <cell r="JY190" t="str">
            <v/>
          </cell>
          <cell r="JZ190" t="str">
            <v/>
          </cell>
          <cell r="KA190" t="str">
            <v/>
          </cell>
          <cell r="KB190" t="str">
            <v/>
          </cell>
          <cell r="KC190" t="str">
            <v/>
          </cell>
          <cell r="KD190" t="str">
            <v/>
          </cell>
          <cell r="KE190" t="str">
            <v/>
          </cell>
          <cell r="KF190" t="str">
            <v/>
          </cell>
          <cell r="KG190" t="str">
            <v/>
          </cell>
          <cell r="KH190" t="str">
            <v/>
          </cell>
          <cell r="KI190" t="str">
            <v/>
          </cell>
          <cell r="KJ190" t="str">
            <v/>
          </cell>
          <cell r="KK190" t="str">
            <v/>
          </cell>
          <cell r="KL190" t="str">
            <v/>
          </cell>
          <cell r="KM190" t="str">
            <v/>
          </cell>
          <cell r="KN190" t="str">
            <v/>
          </cell>
          <cell r="KO190" t="str">
            <v/>
          </cell>
          <cell r="KP190" t="str">
            <v/>
          </cell>
          <cell r="KQ190" t="str">
            <v/>
          </cell>
          <cell r="KR190" t="str">
            <v/>
          </cell>
          <cell r="KS190" t="str">
            <v/>
          </cell>
          <cell r="KT190" t="str">
            <v/>
          </cell>
          <cell r="KU190" t="str">
            <v/>
          </cell>
          <cell r="KV190" t="str">
            <v/>
          </cell>
          <cell r="KW190" t="str">
            <v/>
          </cell>
          <cell r="KX190" t="str">
            <v/>
          </cell>
          <cell r="KY190">
            <v>9</v>
          </cell>
          <cell r="KZ190" t="str">
            <v>City</v>
          </cell>
          <cell r="LA190" t="str">
            <v>SHELL LAKE</v>
          </cell>
          <cell r="LB190">
            <v>92793</v>
          </cell>
          <cell r="LC190" t="str">
            <v/>
          </cell>
          <cell r="LD190" t="str">
            <v/>
          </cell>
          <cell r="LE190" t="str">
            <v/>
          </cell>
          <cell r="LF190" t="str">
            <v/>
          </cell>
          <cell r="LG190" t="str">
            <v/>
          </cell>
          <cell r="LH190" t="str">
            <v/>
          </cell>
          <cell r="LI190" t="str">
            <v/>
          </cell>
          <cell r="LJ190" t="str">
            <v/>
          </cell>
          <cell r="LK190" t="str">
            <v/>
          </cell>
          <cell r="LL190" t="str">
            <v/>
          </cell>
          <cell r="LM190" t="str">
            <v/>
          </cell>
          <cell r="LN190" t="str">
            <v/>
          </cell>
          <cell r="LO190" t="str">
            <v/>
          </cell>
          <cell r="LP190" t="str">
            <v/>
          </cell>
          <cell r="LQ190" t="str">
            <v/>
          </cell>
          <cell r="LR190" t="str">
            <v/>
          </cell>
          <cell r="LS190" t="str">
            <v/>
          </cell>
          <cell r="LT190" t="str">
            <v/>
          </cell>
          <cell r="LU190">
            <v>92793</v>
          </cell>
          <cell r="LV190">
            <v>38978</v>
          </cell>
          <cell r="LW190" t="str">
            <v>Barron</v>
          </cell>
          <cell r="LX190">
            <v>258</v>
          </cell>
          <cell r="LY190" t="str">
            <v>Burnett</v>
          </cell>
          <cell r="LZ190">
            <v>10204</v>
          </cell>
          <cell r="MA190" t="str">
            <v>Douglas</v>
          </cell>
          <cell r="MB190">
            <v>48</v>
          </cell>
          <cell r="MC190" t="str">
            <v/>
          </cell>
          <cell r="MD190" t="str">
            <v/>
          </cell>
          <cell r="ME190" t="str">
            <v/>
          </cell>
          <cell r="MF190" t="str">
            <v/>
          </cell>
          <cell r="MG190" t="str">
            <v/>
          </cell>
          <cell r="MH190" t="str">
            <v/>
          </cell>
          <cell r="MI190" t="str">
            <v/>
          </cell>
          <cell r="MJ190" t="str">
            <v/>
          </cell>
          <cell r="MK190" t="str">
            <v/>
          </cell>
          <cell r="ML190" t="str">
            <v/>
          </cell>
          <cell r="MM190" t="str">
            <v/>
          </cell>
          <cell r="MN190" t="str">
            <v/>
          </cell>
          <cell r="MO190" t="str">
            <v/>
          </cell>
          <cell r="MP190" t="str">
            <v/>
          </cell>
          <cell r="MQ190">
            <v>10510</v>
          </cell>
          <cell r="MR190" t="str">
            <v>Collection Development Grant</v>
          </cell>
          <cell r="MS190">
            <v>1347</v>
          </cell>
          <cell r="MT190" t="str">
            <v/>
          </cell>
          <cell r="MU190" t="str">
            <v/>
          </cell>
          <cell r="MV190" t="str">
            <v/>
          </cell>
          <cell r="MW190" t="str">
            <v/>
          </cell>
          <cell r="MX190" t="str">
            <v/>
          </cell>
          <cell r="MY190" t="str">
            <v/>
          </cell>
          <cell r="MZ190" t="str">
            <v/>
          </cell>
          <cell r="NA190" t="str">
            <v/>
          </cell>
          <cell r="NB190" t="str">
            <v/>
          </cell>
          <cell r="NC190">
            <v>1347</v>
          </cell>
          <cell r="ND190" t="str">
            <v/>
          </cell>
          <cell r="NE190" t="str">
            <v/>
          </cell>
          <cell r="NF190">
            <v>0</v>
          </cell>
          <cell r="NG190" t="str">
            <v/>
          </cell>
          <cell r="NH190" t="str">
            <v/>
          </cell>
          <cell r="NI190" t="str">
            <v/>
          </cell>
          <cell r="NJ190" t="str">
            <v/>
          </cell>
          <cell r="NK190" t="str">
            <v/>
          </cell>
          <cell r="NL190" t="str">
            <v/>
          </cell>
          <cell r="NM190" t="str">
            <v/>
          </cell>
          <cell r="NN190" t="str">
            <v/>
          </cell>
          <cell r="NO190" t="str">
            <v/>
          </cell>
          <cell r="NP190">
            <v>0</v>
          </cell>
          <cell r="NQ190" t="str">
            <v>CAP AODA GRANT</v>
          </cell>
          <cell r="NR190">
            <v>500</v>
          </cell>
          <cell r="NS190" t="str">
            <v/>
          </cell>
          <cell r="NT190" t="str">
            <v/>
          </cell>
          <cell r="NU190" t="str">
            <v/>
          </cell>
          <cell r="NV190" t="str">
            <v/>
          </cell>
          <cell r="NW190" t="str">
            <v/>
          </cell>
          <cell r="NX190" t="str">
            <v/>
          </cell>
          <cell r="NY190">
            <v>500</v>
          </cell>
          <cell r="NZ190">
            <v>0</v>
          </cell>
          <cell r="OA190">
            <v>12473</v>
          </cell>
          <cell r="OB190">
            <v>156601</v>
          </cell>
        </row>
        <row r="191">
          <cell r="BM191" t="str">
            <v>WI0132</v>
          </cell>
          <cell r="BN191" t="str">
            <v/>
          </cell>
          <cell r="BO191" t="str">
            <v/>
          </cell>
          <cell r="BP191" t="str">
            <v>03</v>
          </cell>
          <cell r="BQ191" t="str">
            <v>WI</v>
          </cell>
          <cell r="BR191" t="str">
            <v/>
          </cell>
          <cell r="BS191" t="str">
            <v/>
          </cell>
          <cell r="BT191" t="str">
            <v>2019</v>
          </cell>
          <cell r="BU191" t="str">
            <v/>
          </cell>
          <cell r="BV191">
            <v>1</v>
          </cell>
          <cell r="BW191" t="str">
            <v/>
          </cell>
          <cell r="BX191" t="str">
            <v/>
          </cell>
          <cell r="BY191" t="str">
            <v/>
          </cell>
          <cell r="BZ191" t="str">
            <v/>
          </cell>
          <cell r="CA191" t="str">
            <v>Northern Waters Library Service</v>
          </cell>
          <cell r="CB191" t="str">
            <v>Sherman &amp; Ruth Weiss Community Library</v>
          </cell>
          <cell r="CC191" t="str">
            <v>Ms</v>
          </cell>
          <cell r="CD191" t="str">
            <v>Molly</v>
          </cell>
          <cell r="CE191" t="str">
            <v>Lank-Jones</v>
          </cell>
          <cell r="CF191" t="str">
            <v>hlibrary@hayward.wislib.org</v>
          </cell>
          <cell r="CG191" t="str">
            <v/>
          </cell>
          <cell r="CH191" t="str">
            <v/>
          </cell>
          <cell r="CI191" t="str">
            <v/>
          </cell>
          <cell r="CJ191" t="str">
            <v/>
          </cell>
          <cell r="CK191" t="str">
            <v/>
          </cell>
          <cell r="CL191" t="str">
            <v/>
          </cell>
          <cell r="CM191" t="str">
            <v>10788 State Hwy. 27/77</v>
          </cell>
          <cell r="CN191" t="str">
            <v>PO Box 917</v>
          </cell>
          <cell r="CO191" t="str">
            <v>Hayward</v>
          </cell>
          <cell r="CP191" t="str">
            <v>54843</v>
          </cell>
          <cell r="CQ191" t="str">
            <v>0917</v>
          </cell>
          <cell r="CR191" t="str">
            <v>Sawyer</v>
          </cell>
          <cell r="CS191" t="str">
            <v>WI</v>
          </cell>
          <cell r="CT191" t="str">
            <v>(715)634-2161</v>
          </cell>
          <cell r="CU191" t="str">
            <v/>
          </cell>
          <cell r="CV191" t="str">
            <v/>
          </cell>
          <cell r="CW191" t="str">
            <v>(715)634-5257</v>
          </cell>
          <cell r="CX191">
            <v>14000</v>
          </cell>
          <cell r="CY191">
            <v>0</v>
          </cell>
          <cell r="CZ191" t="str">
            <v>CE</v>
          </cell>
          <cell r="DA191">
            <v>46</v>
          </cell>
          <cell r="DB191">
            <v>31</v>
          </cell>
          <cell r="DC191">
            <v>46</v>
          </cell>
          <cell r="DD191">
            <v>52</v>
          </cell>
          <cell r="DE191">
            <v>21</v>
          </cell>
          <cell r="DF191">
            <v>2392</v>
          </cell>
          <cell r="DG191">
            <v>1426</v>
          </cell>
          <cell r="DH191">
            <v>966</v>
          </cell>
          <cell r="DI191">
            <v>33496</v>
          </cell>
          <cell r="DJ191">
            <v>2155</v>
          </cell>
          <cell r="DK191">
            <v>157400</v>
          </cell>
          <cell r="DL191">
            <v>2424</v>
          </cell>
          <cell r="DM191">
            <v>175</v>
          </cell>
          <cell r="DN191">
            <v>54837</v>
          </cell>
          <cell r="DO191">
            <v>4657</v>
          </cell>
          <cell r="DP191">
            <v>574</v>
          </cell>
          <cell r="DQ191">
            <v>952</v>
          </cell>
          <cell r="DR191">
            <v>347</v>
          </cell>
          <cell r="DS191" t="str">
            <v/>
          </cell>
          <cell r="DT191" t="str">
            <v>Puzzles, stamps, backpacks, cake pans, puppets, stuffed animals, backpacks, toys, games, Legos, Dupl</v>
          </cell>
          <cell r="DU191" t="str">
            <v/>
          </cell>
          <cell r="DV191" t="str">
            <v/>
          </cell>
          <cell r="DW191" t="str">
            <v/>
          </cell>
          <cell r="DX191" t="str">
            <v/>
          </cell>
          <cell r="DY191">
            <v>0</v>
          </cell>
          <cell r="DZ191">
            <v>3</v>
          </cell>
          <cell r="EA191">
            <v>50</v>
          </cell>
          <cell r="EB191">
            <v>53</v>
          </cell>
          <cell r="EC191">
            <v>65</v>
          </cell>
          <cell r="ED191">
            <v>254231</v>
          </cell>
          <cell r="EE191">
            <v>0.13175419999999999</v>
          </cell>
          <cell r="EF191">
            <v>3</v>
          </cell>
          <cell r="EG191" t="str">
            <v/>
          </cell>
          <cell r="EH191">
            <v>65</v>
          </cell>
          <cell r="EI191">
            <v>2904</v>
          </cell>
          <cell r="EJ191">
            <v>94113</v>
          </cell>
          <cell r="EK191">
            <v>23744</v>
          </cell>
          <cell r="EL191" t="str">
            <v/>
          </cell>
          <cell r="EM191" t="str">
            <v/>
          </cell>
          <cell r="EN191" t="str">
            <v/>
          </cell>
          <cell r="EO191" t="str">
            <v>Categorized ILL Transactions</v>
          </cell>
          <cell r="EP191">
            <v>14464</v>
          </cell>
          <cell r="EQ191">
            <v>15072</v>
          </cell>
          <cell r="ER191">
            <v>588</v>
          </cell>
          <cell r="ES191">
            <v>1491</v>
          </cell>
          <cell r="ET191" t="str">
            <v/>
          </cell>
          <cell r="EU191" t="str">
            <v/>
          </cell>
          <cell r="EV191">
            <v>15052</v>
          </cell>
          <cell r="EW191">
            <v>16563</v>
          </cell>
          <cell r="EX191" t="str">
            <v/>
          </cell>
          <cell r="EY191" t="str">
            <v/>
          </cell>
          <cell r="EZ191">
            <v>1619</v>
          </cell>
          <cell r="FA191">
            <v>9272</v>
          </cell>
          <cell r="FB191">
            <v>10891</v>
          </cell>
          <cell r="FC191" t="str">
            <v>Did Not Collect</v>
          </cell>
          <cell r="FD191" t="str">
            <v/>
          </cell>
          <cell r="FE191" t="str">
            <v>Actual Count</v>
          </cell>
          <cell r="FF191">
            <v>65325</v>
          </cell>
          <cell r="FG191" t="str">
            <v>Actual Count</v>
          </cell>
          <cell r="FH191">
            <v>5179</v>
          </cell>
          <cell r="FI191" t="str">
            <v>2</v>
          </cell>
          <cell r="FJ191">
            <v>16332</v>
          </cell>
          <cell r="FK191">
            <v>-1</v>
          </cell>
          <cell r="FL191" t="str">
            <v/>
          </cell>
          <cell r="FM191" t="str">
            <v/>
          </cell>
          <cell r="FN191">
            <v>-1</v>
          </cell>
          <cell r="FO191">
            <v>-1</v>
          </cell>
          <cell r="FP191">
            <v>0</v>
          </cell>
          <cell r="FQ191">
            <v>-1</v>
          </cell>
          <cell r="FR191">
            <v>9672</v>
          </cell>
          <cell r="FS191">
            <v>7130</v>
          </cell>
          <cell r="FT191">
            <v>33</v>
          </cell>
          <cell r="FU191">
            <v>16835</v>
          </cell>
          <cell r="FV191">
            <v>640</v>
          </cell>
          <cell r="FW191">
            <v>-1</v>
          </cell>
          <cell r="FX191">
            <v>110948</v>
          </cell>
          <cell r="FY191">
            <v>110946</v>
          </cell>
          <cell r="FZ191">
            <v>68</v>
          </cell>
          <cell r="GA191">
            <v>14</v>
          </cell>
          <cell r="GB191">
            <v>77</v>
          </cell>
          <cell r="GC191">
            <v>159</v>
          </cell>
          <cell r="GD191">
            <v>1738</v>
          </cell>
          <cell r="GE191">
            <v>798</v>
          </cell>
          <cell r="GF191">
            <v>922</v>
          </cell>
          <cell r="GG191">
            <v>3458</v>
          </cell>
          <cell r="GH191">
            <v>16</v>
          </cell>
          <cell r="GI191">
            <v>15</v>
          </cell>
          <cell r="GJ191" t="str">
            <v>Mr.</v>
          </cell>
          <cell r="GK191" t="str">
            <v>Matt</v>
          </cell>
          <cell r="GL191" t="str">
            <v>Ostrander</v>
          </cell>
          <cell r="GM191" t="str">
            <v>16026W Fourth St</v>
          </cell>
          <cell r="GN191" t="str">
            <v>Hayward</v>
          </cell>
          <cell r="GO191" t="str">
            <v>54843</v>
          </cell>
          <cell r="GP191" t="str">
            <v>mathewostrander1@gmail.com</v>
          </cell>
          <cell r="GQ191" t="str">
            <v>Mr.</v>
          </cell>
          <cell r="GR191" t="str">
            <v>Ray</v>
          </cell>
          <cell r="GS191" t="str">
            <v>Moeller</v>
          </cell>
          <cell r="GT191" t="str">
            <v>15659 Lakewood Dr</v>
          </cell>
          <cell r="GU191" t="str">
            <v>Hayward</v>
          </cell>
          <cell r="GV191" t="str">
            <v>54843</v>
          </cell>
          <cell r="GW191" t="str">
            <v>moeller02@charter.net</v>
          </cell>
          <cell r="GX191" t="str">
            <v>Ms.</v>
          </cell>
          <cell r="GY191" t="str">
            <v>Sharon</v>
          </cell>
          <cell r="GZ191" t="str">
            <v>Goodacre</v>
          </cell>
          <cell r="HA191" t="str">
            <v>15934 W Fourth St</v>
          </cell>
          <cell r="HB191" t="str">
            <v>Hayward</v>
          </cell>
          <cell r="HC191" t="str">
            <v>54843</v>
          </cell>
          <cell r="HD191" t="str">
            <v>smgoodacre@hotmail.com</v>
          </cell>
          <cell r="HE191" t="str">
            <v>Ms.</v>
          </cell>
          <cell r="HF191" t="str">
            <v>Kathy</v>
          </cell>
          <cell r="HG191" t="str">
            <v>McCoy</v>
          </cell>
          <cell r="HH191" t="str">
            <v>11503 N Rykman Rd</v>
          </cell>
          <cell r="HI191" t="str">
            <v>Hayward</v>
          </cell>
          <cell r="HJ191" t="str">
            <v>54843</v>
          </cell>
          <cell r="HK191" t="str">
            <v>kmccoyrl58@gmail.com</v>
          </cell>
          <cell r="HL191" t="str">
            <v>Mr.</v>
          </cell>
          <cell r="HM191" t="str">
            <v>John</v>
          </cell>
          <cell r="HN191" t="str">
            <v>Saunders</v>
          </cell>
          <cell r="HO191" t="str">
            <v>5640N Ham Holly Drive</v>
          </cell>
          <cell r="HP191" t="str">
            <v>Stone Lake</v>
          </cell>
          <cell r="HQ191" t="str">
            <v>54876</v>
          </cell>
          <cell r="HR191" t="str">
            <v>johngerdas1@gmail.com</v>
          </cell>
          <cell r="HS191" t="str">
            <v>Mr.</v>
          </cell>
          <cell r="HT191" t="str">
            <v/>
          </cell>
          <cell r="HU191" t="str">
            <v/>
          </cell>
          <cell r="HV191" t="str">
            <v/>
          </cell>
          <cell r="HW191" t="str">
            <v/>
          </cell>
          <cell r="HX191" t="str">
            <v/>
          </cell>
          <cell r="HY191" t="str">
            <v/>
          </cell>
          <cell r="HZ191" t="str">
            <v>Ms.</v>
          </cell>
          <cell r="IA191" t="str">
            <v>Delores</v>
          </cell>
          <cell r="IB191" t="str">
            <v>Peterson</v>
          </cell>
          <cell r="IC191" t="str">
            <v>15510 Par Lane</v>
          </cell>
          <cell r="ID191" t="str">
            <v>Hayward</v>
          </cell>
          <cell r="IE191" t="str">
            <v>54843</v>
          </cell>
          <cell r="IF191" t="str">
            <v>peterosa@charter.net</v>
          </cell>
          <cell r="IG191" t="str">
            <v>Ms.</v>
          </cell>
          <cell r="IH191" t="str">
            <v>Kate</v>
          </cell>
          <cell r="II191" t="str">
            <v>Mayberry</v>
          </cell>
          <cell r="IJ191" t="str">
            <v>PO Box 15</v>
          </cell>
          <cell r="IK191" t="str">
            <v>Hayward</v>
          </cell>
          <cell r="IL191" t="str">
            <v>54843</v>
          </cell>
          <cell r="IM191" t="str">
            <v>kfmayberry1@gmail.com</v>
          </cell>
          <cell r="IN191" t="str">
            <v>Mr.</v>
          </cell>
          <cell r="IO191" t="str">
            <v>Al</v>
          </cell>
          <cell r="IP191" t="str">
            <v>Voight</v>
          </cell>
          <cell r="IQ191" t="str">
            <v>15673 Lakewood Dr</v>
          </cell>
          <cell r="IR191" t="str">
            <v>Hayward</v>
          </cell>
          <cell r="IS191" t="str">
            <v>54843</v>
          </cell>
          <cell r="IT191" t="str">
            <v>none</v>
          </cell>
          <cell r="IU191" t="str">
            <v>Mr.</v>
          </cell>
          <cell r="IV191" t="str">
            <v/>
          </cell>
          <cell r="IW191" t="str">
            <v/>
          </cell>
          <cell r="IX191" t="str">
            <v/>
          </cell>
          <cell r="IY191" t="str">
            <v/>
          </cell>
          <cell r="IZ191" t="str">
            <v/>
          </cell>
          <cell r="JA191" t="str">
            <v/>
          </cell>
          <cell r="JB191" t="str">
            <v/>
          </cell>
          <cell r="JC191" t="str">
            <v/>
          </cell>
          <cell r="JD191" t="str">
            <v/>
          </cell>
          <cell r="JE191" t="str">
            <v/>
          </cell>
          <cell r="JF191" t="str">
            <v/>
          </cell>
          <cell r="JG191" t="str">
            <v/>
          </cell>
          <cell r="JH191" t="str">
            <v/>
          </cell>
          <cell r="JI191" t="str">
            <v/>
          </cell>
          <cell r="JJ191" t="str">
            <v/>
          </cell>
          <cell r="JK191" t="str">
            <v/>
          </cell>
          <cell r="JL191" t="str">
            <v/>
          </cell>
          <cell r="JM191" t="str">
            <v/>
          </cell>
          <cell r="JN191" t="str">
            <v/>
          </cell>
          <cell r="JO191" t="str">
            <v/>
          </cell>
          <cell r="JP191" t="str">
            <v/>
          </cell>
          <cell r="JQ191" t="str">
            <v/>
          </cell>
          <cell r="JR191" t="str">
            <v/>
          </cell>
          <cell r="JS191" t="str">
            <v/>
          </cell>
          <cell r="JT191" t="str">
            <v/>
          </cell>
          <cell r="JU191" t="str">
            <v/>
          </cell>
          <cell r="JV191" t="str">
            <v/>
          </cell>
          <cell r="JW191" t="str">
            <v/>
          </cell>
          <cell r="JX191" t="str">
            <v/>
          </cell>
          <cell r="JY191" t="str">
            <v/>
          </cell>
          <cell r="JZ191" t="str">
            <v/>
          </cell>
          <cell r="KA191" t="str">
            <v/>
          </cell>
          <cell r="KB191" t="str">
            <v/>
          </cell>
          <cell r="KC191" t="str">
            <v/>
          </cell>
          <cell r="KD191" t="str">
            <v/>
          </cell>
          <cell r="KE191" t="str">
            <v/>
          </cell>
          <cell r="KF191" t="str">
            <v/>
          </cell>
          <cell r="KG191" t="str">
            <v/>
          </cell>
          <cell r="KH191" t="str">
            <v/>
          </cell>
          <cell r="KI191" t="str">
            <v/>
          </cell>
          <cell r="KJ191" t="str">
            <v/>
          </cell>
          <cell r="KK191" t="str">
            <v/>
          </cell>
          <cell r="KL191" t="str">
            <v/>
          </cell>
          <cell r="KM191" t="str">
            <v/>
          </cell>
          <cell r="KN191" t="str">
            <v/>
          </cell>
          <cell r="KO191" t="str">
            <v/>
          </cell>
          <cell r="KP191" t="str">
            <v/>
          </cell>
          <cell r="KQ191" t="str">
            <v/>
          </cell>
          <cell r="KR191" t="str">
            <v/>
          </cell>
          <cell r="KS191" t="str">
            <v/>
          </cell>
          <cell r="KT191" t="str">
            <v/>
          </cell>
          <cell r="KU191" t="str">
            <v/>
          </cell>
          <cell r="KV191" t="str">
            <v/>
          </cell>
          <cell r="KW191" t="str">
            <v/>
          </cell>
          <cell r="KX191" t="str">
            <v/>
          </cell>
          <cell r="KY191">
            <v>9</v>
          </cell>
          <cell r="KZ191" t="str">
            <v>City</v>
          </cell>
          <cell r="LA191" t="str">
            <v>Hayward</v>
          </cell>
          <cell r="LB191">
            <v>0</v>
          </cell>
          <cell r="LC191" t="str">
            <v/>
          </cell>
          <cell r="LD191" t="str">
            <v/>
          </cell>
          <cell r="LE191" t="str">
            <v/>
          </cell>
          <cell r="LF191" t="str">
            <v/>
          </cell>
          <cell r="LG191" t="str">
            <v/>
          </cell>
          <cell r="LH191" t="str">
            <v/>
          </cell>
          <cell r="LI191" t="str">
            <v/>
          </cell>
          <cell r="LJ191" t="str">
            <v/>
          </cell>
          <cell r="LK191" t="str">
            <v/>
          </cell>
          <cell r="LL191" t="str">
            <v/>
          </cell>
          <cell r="LM191" t="str">
            <v/>
          </cell>
          <cell r="LN191" t="str">
            <v/>
          </cell>
          <cell r="LO191" t="str">
            <v/>
          </cell>
          <cell r="LP191" t="str">
            <v/>
          </cell>
          <cell r="LQ191" t="str">
            <v/>
          </cell>
          <cell r="LR191" t="str">
            <v/>
          </cell>
          <cell r="LS191" t="str">
            <v/>
          </cell>
          <cell r="LT191" t="str">
            <v/>
          </cell>
          <cell r="LU191">
            <v>0</v>
          </cell>
          <cell r="LV191">
            <v>200000</v>
          </cell>
          <cell r="LW191" t="str">
            <v>Ashland</v>
          </cell>
          <cell r="LX191">
            <v>807</v>
          </cell>
          <cell r="LY191" t="str">
            <v>Bayfield</v>
          </cell>
          <cell r="LZ191">
            <v>0</v>
          </cell>
          <cell r="MA191" t="str">
            <v>Douglas</v>
          </cell>
          <cell r="MB191">
            <v>5186</v>
          </cell>
          <cell r="MC191" t="str">
            <v>Washburn</v>
          </cell>
          <cell r="MD191">
            <v>22490</v>
          </cell>
          <cell r="ME191" t="str">
            <v/>
          </cell>
          <cell r="MF191" t="str">
            <v/>
          </cell>
          <cell r="MG191" t="str">
            <v/>
          </cell>
          <cell r="MH191" t="str">
            <v/>
          </cell>
          <cell r="MI191" t="str">
            <v/>
          </cell>
          <cell r="MJ191" t="str">
            <v/>
          </cell>
          <cell r="MK191" t="str">
            <v/>
          </cell>
          <cell r="ML191" t="str">
            <v/>
          </cell>
          <cell r="MM191" t="str">
            <v/>
          </cell>
          <cell r="MN191" t="str">
            <v/>
          </cell>
          <cell r="MO191" t="str">
            <v/>
          </cell>
          <cell r="MP191" t="str">
            <v/>
          </cell>
          <cell r="MQ191">
            <v>28483</v>
          </cell>
          <cell r="MR191" t="str">
            <v>Collection Development Grant</v>
          </cell>
          <cell r="MS191">
            <v>1347</v>
          </cell>
          <cell r="MT191" t="str">
            <v/>
          </cell>
          <cell r="MU191" t="str">
            <v/>
          </cell>
          <cell r="MV191" t="str">
            <v/>
          </cell>
          <cell r="MW191" t="str">
            <v/>
          </cell>
          <cell r="MX191" t="str">
            <v/>
          </cell>
          <cell r="MY191" t="str">
            <v/>
          </cell>
          <cell r="MZ191">
            <v>0</v>
          </cell>
          <cell r="NA191" t="str">
            <v/>
          </cell>
          <cell r="NB191">
            <v>0</v>
          </cell>
          <cell r="NC191">
            <v>1347</v>
          </cell>
          <cell r="ND191" t="str">
            <v/>
          </cell>
          <cell r="NE191" t="str">
            <v/>
          </cell>
          <cell r="NF191">
            <v>0</v>
          </cell>
          <cell r="NG191" t="str">
            <v/>
          </cell>
          <cell r="NH191" t="str">
            <v/>
          </cell>
          <cell r="NI191" t="str">
            <v/>
          </cell>
          <cell r="NJ191" t="str">
            <v/>
          </cell>
          <cell r="NK191" t="str">
            <v/>
          </cell>
          <cell r="NL191" t="str">
            <v/>
          </cell>
          <cell r="NM191" t="str">
            <v/>
          </cell>
          <cell r="NN191" t="str">
            <v/>
          </cell>
          <cell r="NO191" t="str">
            <v/>
          </cell>
          <cell r="NP191">
            <v>0</v>
          </cell>
          <cell r="NQ191" t="str">
            <v/>
          </cell>
          <cell r="NR191">
            <v>0</v>
          </cell>
          <cell r="NS191" t="str">
            <v/>
          </cell>
          <cell r="NT191">
            <v>0</v>
          </cell>
          <cell r="NU191" t="str">
            <v/>
          </cell>
          <cell r="NV191">
            <v>0</v>
          </cell>
          <cell r="NW191" t="str">
            <v/>
          </cell>
          <cell r="NX191">
            <v>0</v>
          </cell>
          <cell r="NY191">
            <v>0</v>
          </cell>
          <cell r="NZ191">
            <v>17404</v>
          </cell>
          <cell r="OA191">
            <v>75111</v>
          </cell>
          <cell r="OB191">
            <v>322345</v>
          </cell>
        </row>
        <row r="192">
          <cell r="BM192" t="str">
            <v>WI0303</v>
          </cell>
          <cell r="BN192" t="str">
            <v/>
          </cell>
          <cell r="BO192" t="str">
            <v/>
          </cell>
          <cell r="BP192" t="str">
            <v>03</v>
          </cell>
          <cell r="BQ192" t="str">
            <v>WI</v>
          </cell>
          <cell r="BR192" t="str">
            <v/>
          </cell>
          <cell r="BS192" t="str">
            <v/>
          </cell>
          <cell r="BT192" t="str">
            <v>2019</v>
          </cell>
          <cell r="BU192" t="str">
            <v/>
          </cell>
          <cell r="BV192">
            <v>2</v>
          </cell>
          <cell r="BW192" t="str">
            <v/>
          </cell>
          <cell r="BX192" t="str">
            <v/>
          </cell>
          <cell r="BY192" t="str">
            <v/>
          </cell>
          <cell r="BZ192" t="str">
            <v/>
          </cell>
          <cell r="CA192" t="str">
            <v>Northern Waters Library Service</v>
          </cell>
          <cell r="CB192" t="str">
            <v>Spooner Memorial Library</v>
          </cell>
          <cell r="CC192" t="str">
            <v>Mrs.</v>
          </cell>
          <cell r="CD192" t="str">
            <v>Angela</v>
          </cell>
          <cell r="CE192" t="str">
            <v>Bodzislaw</v>
          </cell>
          <cell r="CF192" t="str">
            <v>angelab@spooner.wislib.org</v>
          </cell>
          <cell r="CG192" t="str">
            <v/>
          </cell>
          <cell r="CH192" t="str">
            <v/>
          </cell>
          <cell r="CI192" t="str">
            <v/>
          </cell>
          <cell r="CJ192" t="str">
            <v/>
          </cell>
          <cell r="CK192" t="str">
            <v/>
          </cell>
          <cell r="CL192" t="str">
            <v/>
          </cell>
          <cell r="CM192" t="str">
            <v>421 High St.</v>
          </cell>
          <cell r="CN192" t="str">
            <v>421 High St.</v>
          </cell>
          <cell r="CO192" t="str">
            <v>Spooner</v>
          </cell>
          <cell r="CP192" t="str">
            <v>54801</v>
          </cell>
          <cell r="CQ192" t="str">
            <v>1431</v>
          </cell>
          <cell r="CR192" t="str">
            <v>Washburn</v>
          </cell>
          <cell r="CS192" t="str">
            <v>WI</v>
          </cell>
          <cell r="CT192" t="str">
            <v>(715)635-2792</v>
          </cell>
          <cell r="CU192" t="str">
            <v/>
          </cell>
          <cell r="CV192" t="str">
            <v/>
          </cell>
          <cell r="CW192" t="str">
            <v>(715)635-2147</v>
          </cell>
          <cell r="CX192">
            <v>5500</v>
          </cell>
          <cell r="CY192">
            <v>0</v>
          </cell>
          <cell r="CZ192" t="str">
            <v>CE</v>
          </cell>
          <cell r="DA192">
            <v>59</v>
          </cell>
          <cell r="DB192">
            <v>52</v>
          </cell>
          <cell r="DC192">
            <v>59</v>
          </cell>
          <cell r="DD192">
            <v>52</v>
          </cell>
          <cell r="DE192">
            <v>0</v>
          </cell>
          <cell r="DF192">
            <v>3068</v>
          </cell>
          <cell r="DG192">
            <v>3068</v>
          </cell>
          <cell r="DH192">
            <v>0</v>
          </cell>
          <cell r="DI192">
            <v>30467</v>
          </cell>
          <cell r="DJ192">
            <v>1960</v>
          </cell>
          <cell r="DK192">
            <v>154833</v>
          </cell>
          <cell r="DL192">
            <v>2167</v>
          </cell>
          <cell r="DM192">
            <v>187</v>
          </cell>
          <cell r="DN192">
            <v>54163</v>
          </cell>
          <cell r="DO192">
            <v>4279</v>
          </cell>
          <cell r="DP192">
            <v>419</v>
          </cell>
          <cell r="DQ192">
            <v>952</v>
          </cell>
          <cell r="DR192">
            <v>345</v>
          </cell>
          <cell r="DS192" t="str">
            <v/>
          </cell>
          <cell r="DT192" t="str">
            <v>Kits, puppets, puzzles, games, magazines, passes</v>
          </cell>
          <cell r="DU192" t="str">
            <v/>
          </cell>
          <cell r="DV192" t="str">
            <v/>
          </cell>
          <cell r="DW192" t="str">
            <v/>
          </cell>
          <cell r="DX192" t="str">
            <v/>
          </cell>
          <cell r="DY192">
            <v>0</v>
          </cell>
          <cell r="DZ192">
            <v>3</v>
          </cell>
          <cell r="EA192">
            <v>50</v>
          </cell>
          <cell r="EB192">
            <v>53</v>
          </cell>
          <cell r="EC192">
            <v>60</v>
          </cell>
          <cell r="ED192">
            <v>247319</v>
          </cell>
          <cell r="EE192">
            <v>0.1231891</v>
          </cell>
          <cell r="EF192">
            <v>3</v>
          </cell>
          <cell r="EG192" t="str">
            <v/>
          </cell>
          <cell r="EH192">
            <v>60</v>
          </cell>
          <cell r="EI192">
            <v>2566</v>
          </cell>
          <cell r="EJ192">
            <v>93012</v>
          </cell>
          <cell r="EK192">
            <v>33527</v>
          </cell>
          <cell r="EL192" t="str">
            <v/>
          </cell>
          <cell r="EM192" t="str">
            <v/>
          </cell>
          <cell r="EN192" t="str">
            <v/>
          </cell>
          <cell r="EO192" t="str">
            <v>Categorized ILL Transactions</v>
          </cell>
          <cell r="EP192">
            <v>11400</v>
          </cell>
          <cell r="EQ192">
            <v>13395</v>
          </cell>
          <cell r="ER192">
            <v>291</v>
          </cell>
          <cell r="ES192">
            <v>522</v>
          </cell>
          <cell r="ET192" t="str">
            <v/>
          </cell>
          <cell r="EU192" t="str">
            <v/>
          </cell>
          <cell r="EV192">
            <v>11691</v>
          </cell>
          <cell r="EW192">
            <v>13917</v>
          </cell>
          <cell r="EX192" t="str">
            <v/>
          </cell>
          <cell r="EY192" t="str">
            <v/>
          </cell>
          <cell r="EZ192">
            <v>1884</v>
          </cell>
          <cell r="FA192">
            <v>4652</v>
          </cell>
          <cell r="FB192">
            <v>6536</v>
          </cell>
          <cell r="FC192" t="str">
            <v>Did Not Collect</v>
          </cell>
          <cell r="FD192" t="str">
            <v/>
          </cell>
          <cell r="FE192" t="str">
            <v>Actual Count</v>
          </cell>
          <cell r="FF192">
            <v>58223</v>
          </cell>
          <cell r="FG192" t="str">
            <v>Actual Count</v>
          </cell>
          <cell r="FH192">
            <v>5065</v>
          </cell>
          <cell r="FI192" t="str">
            <v>2</v>
          </cell>
          <cell r="FJ192">
            <v>11568</v>
          </cell>
          <cell r="FK192">
            <v>11318</v>
          </cell>
          <cell r="FL192" t="str">
            <v/>
          </cell>
          <cell r="FM192" t="str">
            <v/>
          </cell>
          <cell r="FN192" t="str">
            <v/>
          </cell>
          <cell r="FO192" t="str">
            <v/>
          </cell>
          <cell r="FP192">
            <v>0</v>
          </cell>
          <cell r="FQ192">
            <v>-1</v>
          </cell>
          <cell r="FR192">
            <v>9502</v>
          </cell>
          <cell r="FS192">
            <v>6738</v>
          </cell>
          <cell r="FT192">
            <v>12</v>
          </cell>
          <cell r="FU192">
            <v>16252</v>
          </cell>
          <cell r="FV192">
            <v>1254</v>
          </cell>
          <cell r="FW192">
            <v>-1</v>
          </cell>
          <cell r="FX192">
            <v>109264</v>
          </cell>
          <cell r="FY192">
            <v>109264</v>
          </cell>
          <cell r="FZ192">
            <v>170</v>
          </cell>
          <cell r="GA192">
            <v>16</v>
          </cell>
          <cell r="GB192">
            <v>91</v>
          </cell>
          <cell r="GC192">
            <v>277</v>
          </cell>
          <cell r="GD192">
            <v>6529</v>
          </cell>
          <cell r="GE192">
            <v>162</v>
          </cell>
          <cell r="GF192">
            <v>1641</v>
          </cell>
          <cell r="GG192">
            <v>8332</v>
          </cell>
          <cell r="GH192">
            <v>10</v>
          </cell>
          <cell r="GI192">
            <v>10</v>
          </cell>
          <cell r="GJ192" t="str">
            <v>Mrs.</v>
          </cell>
          <cell r="GK192" t="str">
            <v>Audrey</v>
          </cell>
          <cell r="GL192" t="str">
            <v>Kevan</v>
          </cell>
          <cell r="GM192" t="str">
            <v>W5923 County Hwy A</v>
          </cell>
          <cell r="GN192" t="str">
            <v>Spooner</v>
          </cell>
          <cell r="GO192" t="str">
            <v>54801</v>
          </cell>
          <cell r="GP192" t="str">
            <v>amkevan@hotmail.com</v>
          </cell>
          <cell r="GQ192" t="str">
            <v>Ms.</v>
          </cell>
          <cell r="GR192" t="str">
            <v>Christine</v>
          </cell>
          <cell r="GS192" t="str">
            <v>Bruce</v>
          </cell>
          <cell r="GT192" t="str">
            <v>419 Front St</v>
          </cell>
          <cell r="GU192" t="str">
            <v>Spooner</v>
          </cell>
          <cell r="GV192" t="str">
            <v>54801</v>
          </cell>
          <cell r="GW192" t="str">
            <v>camacone@hotmail.com</v>
          </cell>
          <cell r="GX192" t="str">
            <v>Mr.</v>
          </cell>
          <cell r="GY192" t="str">
            <v>Pete</v>
          </cell>
          <cell r="GZ192" t="str">
            <v>Hopke</v>
          </cell>
          <cell r="HA192" t="str">
            <v>N4141 Cty Hwy O</v>
          </cell>
          <cell r="HB192" t="str">
            <v>Shell Lake</v>
          </cell>
          <cell r="HC192" t="str">
            <v>54871</v>
          </cell>
          <cell r="HD192" t="str">
            <v>hopkep@spooner.k12.wi.us</v>
          </cell>
          <cell r="HE192" t="str">
            <v>Mrs.</v>
          </cell>
          <cell r="HF192" t="str">
            <v>Theresa</v>
          </cell>
          <cell r="HG192" t="str">
            <v>Reiter</v>
          </cell>
          <cell r="HH192" t="str">
            <v>714 LaFollette</v>
          </cell>
          <cell r="HI192" t="str">
            <v>Spooner</v>
          </cell>
          <cell r="HJ192" t="str">
            <v>54801</v>
          </cell>
          <cell r="HK192" t="str">
            <v>terrireiter18@gmail.com</v>
          </cell>
          <cell r="HL192" t="str">
            <v>Ms.</v>
          </cell>
          <cell r="HM192" t="str">
            <v>Carol</v>
          </cell>
          <cell r="HN192" t="str">
            <v>Waltz</v>
          </cell>
          <cell r="HO192" t="str">
            <v>1012 Harmon Street</v>
          </cell>
          <cell r="HP192" t="str">
            <v>Spooner</v>
          </cell>
          <cell r="HQ192" t="str">
            <v>54801</v>
          </cell>
          <cell r="HR192" t="str">
            <v>gwaltz@centurytel.net</v>
          </cell>
          <cell r="HS192" t="str">
            <v>Mrs.</v>
          </cell>
          <cell r="HT192" t="str">
            <v>Marlene</v>
          </cell>
          <cell r="HU192" t="str">
            <v>Clay</v>
          </cell>
          <cell r="HV192" t="str">
            <v>1008 Lincoln Street</v>
          </cell>
          <cell r="HW192" t="str">
            <v>Spooner</v>
          </cell>
          <cell r="HX192" t="str">
            <v>54801</v>
          </cell>
          <cell r="HY192" t="str">
            <v>sclay7181@charter.net</v>
          </cell>
          <cell r="HZ192" t="str">
            <v>Mrs.</v>
          </cell>
          <cell r="IA192" t="str">
            <v>Sandy</v>
          </cell>
          <cell r="IB192" t="str">
            <v>Johnson</v>
          </cell>
          <cell r="IC192" t="str">
            <v>3153 Cty Rd EE</v>
          </cell>
          <cell r="ID192" t="str">
            <v>Shell Lake</v>
          </cell>
          <cell r="IE192" t="str">
            <v>54871</v>
          </cell>
          <cell r="IF192" t="str">
            <v>sjohnson@co.washburn.wi.us</v>
          </cell>
          <cell r="IG192" t="str">
            <v>Mr.</v>
          </cell>
          <cell r="IH192" t="str">
            <v>Jerry</v>
          </cell>
          <cell r="II192" t="str">
            <v>Fabert</v>
          </cell>
          <cell r="IJ192" t="str">
            <v>222 Ash Street</v>
          </cell>
          <cell r="IK192" t="str">
            <v>Spooner</v>
          </cell>
          <cell r="IL192" t="str">
            <v>54801</v>
          </cell>
          <cell r="IM192" t="str">
            <v>thefab2.jf@gmail.com</v>
          </cell>
          <cell r="IN192" t="str">
            <v>Ms.</v>
          </cell>
          <cell r="IO192" t="str">
            <v>Jocelyn</v>
          </cell>
          <cell r="IP192" t="str">
            <v>Ford</v>
          </cell>
          <cell r="IQ192" t="str">
            <v>300 Park West Ave</v>
          </cell>
          <cell r="IR192" t="str">
            <v>Spooner</v>
          </cell>
          <cell r="IS192" t="str">
            <v>54801</v>
          </cell>
          <cell r="IT192" t="str">
            <v>jford@co.washburn.wi.us</v>
          </cell>
          <cell r="IU192" t="str">
            <v/>
          </cell>
          <cell r="IV192" t="str">
            <v/>
          </cell>
          <cell r="IW192" t="str">
            <v/>
          </cell>
          <cell r="IX192" t="str">
            <v/>
          </cell>
          <cell r="IY192" t="str">
            <v/>
          </cell>
          <cell r="IZ192" t="str">
            <v/>
          </cell>
          <cell r="JA192" t="str">
            <v/>
          </cell>
          <cell r="JB192" t="str">
            <v/>
          </cell>
          <cell r="JC192" t="str">
            <v/>
          </cell>
          <cell r="JD192" t="str">
            <v/>
          </cell>
          <cell r="JE192" t="str">
            <v/>
          </cell>
          <cell r="JF192" t="str">
            <v/>
          </cell>
          <cell r="JG192" t="str">
            <v/>
          </cell>
          <cell r="JH192" t="str">
            <v/>
          </cell>
          <cell r="JI192" t="str">
            <v/>
          </cell>
          <cell r="JJ192" t="str">
            <v/>
          </cell>
          <cell r="JK192" t="str">
            <v/>
          </cell>
          <cell r="JL192" t="str">
            <v/>
          </cell>
          <cell r="JM192" t="str">
            <v/>
          </cell>
          <cell r="JN192" t="str">
            <v/>
          </cell>
          <cell r="JO192" t="str">
            <v/>
          </cell>
          <cell r="JP192" t="str">
            <v/>
          </cell>
          <cell r="JQ192" t="str">
            <v/>
          </cell>
          <cell r="JR192" t="str">
            <v/>
          </cell>
          <cell r="JS192" t="str">
            <v/>
          </cell>
          <cell r="JT192" t="str">
            <v/>
          </cell>
          <cell r="JU192" t="str">
            <v/>
          </cell>
          <cell r="JV192" t="str">
            <v/>
          </cell>
          <cell r="JW192" t="str">
            <v/>
          </cell>
          <cell r="JX192" t="str">
            <v/>
          </cell>
          <cell r="JY192" t="str">
            <v/>
          </cell>
          <cell r="JZ192" t="str">
            <v/>
          </cell>
          <cell r="KA192" t="str">
            <v/>
          </cell>
          <cell r="KB192" t="str">
            <v/>
          </cell>
          <cell r="KC192" t="str">
            <v/>
          </cell>
          <cell r="KD192" t="str">
            <v/>
          </cell>
          <cell r="KE192" t="str">
            <v/>
          </cell>
          <cell r="KF192" t="str">
            <v/>
          </cell>
          <cell r="KG192" t="str">
            <v/>
          </cell>
          <cell r="KH192" t="str">
            <v/>
          </cell>
          <cell r="KI192" t="str">
            <v/>
          </cell>
          <cell r="KJ192" t="str">
            <v/>
          </cell>
          <cell r="KK192" t="str">
            <v/>
          </cell>
          <cell r="KL192" t="str">
            <v/>
          </cell>
          <cell r="KM192" t="str">
            <v/>
          </cell>
          <cell r="KN192" t="str">
            <v/>
          </cell>
          <cell r="KO192" t="str">
            <v/>
          </cell>
          <cell r="KP192" t="str">
            <v/>
          </cell>
          <cell r="KQ192" t="str">
            <v/>
          </cell>
          <cell r="KR192" t="str">
            <v/>
          </cell>
          <cell r="KS192" t="str">
            <v/>
          </cell>
          <cell r="KT192" t="str">
            <v/>
          </cell>
          <cell r="KU192" t="str">
            <v/>
          </cell>
          <cell r="KV192" t="str">
            <v/>
          </cell>
          <cell r="KW192" t="str">
            <v/>
          </cell>
          <cell r="KX192" t="str">
            <v/>
          </cell>
          <cell r="KY192">
            <v>9</v>
          </cell>
          <cell r="KZ192" t="str">
            <v>City</v>
          </cell>
          <cell r="LA192" t="str">
            <v>Spooner</v>
          </cell>
          <cell r="LB192">
            <v>138100</v>
          </cell>
          <cell r="LC192" t="str">
            <v/>
          </cell>
          <cell r="LD192" t="str">
            <v/>
          </cell>
          <cell r="LE192" t="str">
            <v/>
          </cell>
          <cell r="LF192" t="str">
            <v/>
          </cell>
          <cell r="LG192" t="str">
            <v/>
          </cell>
          <cell r="LH192" t="str">
            <v/>
          </cell>
          <cell r="LI192" t="str">
            <v/>
          </cell>
          <cell r="LJ192" t="str">
            <v/>
          </cell>
          <cell r="LK192" t="str">
            <v/>
          </cell>
          <cell r="LL192" t="str">
            <v/>
          </cell>
          <cell r="LM192" t="str">
            <v/>
          </cell>
          <cell r="LN192" t="str">
            <v/>
          </cell>
          <cell r="LO192" t="str">
            <v/>
          </cell>
          <cell r="LP192" t="str">
            <v/>
          </cell>
          <cell r="LQ192" t="str">
            <v/>
          </cell>
          <cell r="LR192" t="str">
            <v/>
          </cell>
          <cell r="LS192" t="str">
            <v/>
          </cell>
          <cell r="LT192" t="str">
            <v/>
          </cell>
          <cell r="LU192">
            <v>138100</v>
          </cell>
          <cell r="LV192">
            <v>108133</v>
          </cell>
          <cell r="LW192" t="str">
            <v>Douglas</v>
          </cell>
          <cell r="LX192">
            <v>1173</v>
          </cell>
          <cell r="LY192" t="str">
            <v>Sawyer</v>
          </cell>
          <cell r="LZ192">
            <v>658</v>
          </cell>
          <cell r="MA192" t="str">
            <v>Burnett</v>
          </cell>
          <cell r="MB192">
            <v>16419</v>
          </cell>
          <cell r="MC192" t="str">
            <v>Barron</v>
          </cell>
          <cell r="MD192">
            <v>189</v>
          </cell>
          <cell r="ME192" t="str">
            <v>Bayfield</v>
          </cell>
          <cell r="MF192">
            <v>568</v>
          </cell>
          <cell r="MG192" t="str">
            <v/>
          </cell>
          <cell r="MH192" t="str">
            <v/>
          </cell>
          <cell r="MI192" t="str">
            <v/>
          </cell>
          <cell r="MJ192" t="str">
            <v/>
          </cell>
          <cell r="MK192" t="str">
            <v/>
          </cell>
          <cell r="ML192" t="str">
            <v/>
          </cell>
          <cell r="MM192" t="str">
            <v/>
          </cell>
          <cell r="MN192" t="str">
            <v/>
          </cell>
          <cell r="MO192" t="str">
            <v/>
          </cell>
          <cell r="MP192" t="str">
            <v/>
          </cell>
          <cell r="MQ192">
            <v>19007</v>
          </cell>
          <cell r="MR192" t="str">
            <v>Collection Development Grant</v>
          </cell>
          <cell r="MS192">
            <v>1347</v>
          </cell>
          <cell r="MT192" t="str">
            <v>WLA Membership</v>
          </cell>
          <cell r="MU192">
            <v>42</v>
          </cell>
          <cell r="MV192" t="str">
            <v>WLA Conference</v>
          </cell>
          <cell r="MW192">
            <v>250</v>
          </cell>
          <cell r="MX192" t="str">
            <v/>
          </cell>
          <cell r="MY192" t="str">
            <v/>
          </cell>
          <cell r="MZ192">
            <v>0</v>
          </cell>
          <cell r="NA192" t="str">
            <v/>
          </cell>
          <cell r="NB192">
            <v>0</v>
          </cell>
          <cell r="NC192">
            <v>1639</v>
          </cell>
          <cell r="ND192" t="str">
            <v/>
          </cell>
          <cell r="NE192" t="str">
            <v/>
          </cell>
          <cell r="NF192">
            <v>0</v>
          </cell>
          <cell r="NG192" t="str">
            <v/>
          </cell>
          <cell r="NH192" t="str">
            <v/>
          </cell>
          <cell r="NI192" t="str">
            <v/>
          </cell>
          <cell r="NJ192" t="str">
            <v/>
          </cell>
          <cell r="NK192" t="str">
            <v/>
          </cell>
          <cell r="NL192" t="str">
            <v/>
          </cell>
          <cell r="NM192" t="str">
            <v/>
          </cell>
          <cell r="NN192" t="str">
            <v/>
          </cell>
          <cell r="NO192" t="str">
            <v/>
          </cell>
          <cell r="NP192">
            <v>0</v>
          </cell>
          <cell r="NQ192" t="str">
            <v>Town of Madge Donation</v>
          </cell>
          <cell r="NR192">
            <v>500</v>
          </cell>
          <cell r="NS192" t="str">
            <v>Town of Gull Lake Donation</v>
          </cell>
          <cell r="NT192">
            <v>250</v>
          </cell>
          <cell r="NU192" t="str">
            <v>Town of Bashaw</v>
          </cell>
          <cell r="NV192">
            <v>500</v>
          </cell>
          <cell r="NW192" t="str">
            <v>Washburn County AODA Grant</v>
          </cell>
          <cell r="NX192">
            <v>1000</v>
          </cell>
          <cell r="NY192">
            <v>2250</v>
          </cell>
          <cell r="NZ192">
            <v>0</v>
          </cell>
          <cell r="OA192">
            <v>15722</v>
          </cell>
          <cell r="OB192">
            <v>284851</v>
          </cell>
        </row>
        <row r="193">
          <cell r="BM193" t="str">
            <v>WI0315</v>
          </cell>
          <cell r="BN193" t="str">
            <v/>
          </cell>
          <cell r="BO193" t="str">
            <v/>
          </cell>
          <cell r="BP193" t="str">
            <v>03</v>
          </cell>
          <cell r="BQ193" t="str">
            <v>WI</v>
          </cell>
          <cell r="BR193" t="str">
            <v/>
          </cell>
          <cell r="BS193" t="str">
            <v/>
          </cell>
          <cell r="BT193" t="str">
            <v>2019</v>
          </cell>
          <cell r="BU193" t="str">
            <v/>
          </cell>
          <cell r="BV193">
            <v>1</v>
          </cell>
          <cell r="BW193" t="str">
            <v/>
          </cell>
          <cell r="BX193" t="str">
            <v/>
          </cell>
          <cell r="BY193" t="str">
            <v/>
          </cell>
          <cell r="BZ193" t="str">
            <v/>
          </cell>
          <cell r="CA193" t="str">
            <v>Northern Waters Library Service</v>
          </cell>
          <cell r="CB193" t="str">
            <v>Superior Public Library</v>
          </cell>
          <cell r="CC193" t="str">
            <v>Ms</v>
          </cell>
          <cell r="CD193" t="str">
            <v>Susan</v>
          </cell>
          <cell r="CE193" t="str">
            <v>Heskin</v>
          </cell>
          <cell r="CF193" t="str">
            <v>heskins@ci.superior.wi.us</v>
          </cell>
          <cell r="CG193" t="str">
            <v/>
          </cell>
          <cell r="CH193" t="str">
            <v/>
          </cell>
          <cell r="CI193" t="str">
            <v/>
          </cell>
          <cell r="CJ193" t="str">
            <v/>
          </cell>
          <cell r="CK193" t="str">
            <v/>
          </cell>
          <cell r="CL193" t="str">
            <v/>
          </cell>
          <cell r="CM193" t="str">
            <v>1530 Tower Ave.</v>
          </cell>
          <cell r="CN193" t="str">
            <v>1530 Tower Ave.</v>
          </cell>
          <cell r="CO193" t="str">
            <v>Superior</v>
          </cell>
          <cell r="CP193" t="str">
            <v>54880</v>
          </cell>
          <cell r="CQ193" t="str">
            <v>2532</v>
          </cell>
          <cell r="CR193" t="str">
            <v>Douglas</v>
          </cell>
          <cell r="CS193" t="str">
            <v>WI</v>
          </cell>
          <cell r="CT193" t="str">
            <v>(715)394-8860</v>
          </cell>
          <cell r="CU193" t="str">
            <v/>
          </cell>
          <cell r="CV193" t="str">
            <v/>
          </cell>
          <cell r="CW193" t="str">
            <v>(715)394-8870</v>
          </cell>
          <cell r="CX193">
            <v>34459</v>
          </cell>
          <cell r="CY193">
            <v>0</v>
          </cell>
          <cell r="CZ193" t="str">
            <v>CE</v>
          </cell>
          <cell r="DA193">
            <v>73</v>
          </cell>
          <cell r="DB193">
            <v>156</v>
          </cell>
          <cell r="DC193">
            <v>0</v>
          </cell>
          <cell r="DD193">
            <v>156</v>
          </cell>
          <cell r="DE193">
            <v>0</v>
          </cell>
          <cell r="DF193">
            <v>11388</v>
          </cell>
          <cell r="DG193">
            <v>11388</v>
          </cell>
          <cell r="DH193">
            <v>0</v>
          </cell>
          <cell r="DI193">
            <v>118187</v>
          </cell>
          <cell r="DJ193">
            <v>4452</v>
          </cell>
          <cell r="DK193">
            <v>157400</v>
          </cell>
          <cell r="DL193">
            <v>9841</v>
          </cell>
          <cell r="DM193">
            <v>697</v>
          </cell>
          <cell r="DN193">
            <v>54837</v>
          </cell>
          <cell r="DO193">
            <v>10774</v>
          </cell>
          <cell r="DP193">
            <v>1813</v>
          </cell>
          <cell r="DQ193">
            <v>952</v>
          </cell>
          <cell r="DR193">
            <v>1124</v>
          </cell>
          <cell r="DS193" t="str">
            <v/>
          </cell>
          <cell r="DT193" t="str">
            <v>kits, toys and microfilm</v>
          </cell>
          <cell r="DU193" t="str">
            <v/>
          </cell>
          <cell r="DV193" t="str">
            <v/>
          </cell>
          <cell r="DW193" t="str">
            <v/>
          </cell>
          <cell r="DX193" t="str">
            <v/>
          </cell>
          <cell r="DY193">
            <v>0</v>
          </cell>
          <cell r="DZ193">
            <v>3</v>
          </cell>
          <cell r="EA193">
            <v>50</v>
          </cell>
          <cell r="EB193">
            <v>53</v>
          </cell>
          <cell r="EC193">
            <v>136</v>
          </cell>
          <cell r="ED193">
            <v>353304</v>
          </cell>
          <cell r="EE193">
            <v>0.33451930000000002</v>
          </cell>
          <cell r="EF193">
            <v>3</v>
          </cell>
          <cell r="EG193" t="str">
            <v/>
          </cell>
          <cell r="EH193">
            <v>136</v>
          </cell>
          <cell r="EI193">
            <v>6962</v>
          </cell>
          <cell r="EJ193">
            <v>223353</v>
          </cell>
          <cell r="EK193">
            <v>78443</v>
          </cell>
          <cell r="EL193" t="str">
            <v/>
          </cell>
          <cell r="EM193" t="str">
            <v/>
          </cell>
          <cell r="EN193" t="str">
            <v/>
          </cell>
          <cell r="EO193" t="str">
            <v>Categorized ILL Transactions</v>
          </cell>
          <cell r="EP193">
            <v>30258</v>
          </cell>
          <cell r="EQ193">
            <v>30356</v>
          </cell>
          <cell r="ER193">
            <v>1130</v>
          </cell>
          <cell r="ES193">
            <v>1199</v>
          </cell>
          <cell r="ET193" t="str">
            <v/>
          </cell>
          <cell r="EU193" t="str">
            <v/>
          </cell>
          <cell r="EV193">
            <v>31388</v>
          </cell>
          <cell r="EW193">
            <v>31555</v>
          </cell>
          <cell r="EX193" t="str">
            <v/>
          </cell>
          <cell r="EY193" t="str">
            <v/>
          </cell>
          <cell r="EZ193">
            <v>14159</v>
          </cell>
          <cell r="FA193">
            <v>6156</v>
          </cell>
          <cell r="FB193">
            <v>20315</v>
          </cell>
          <cell r="FC193" t="str">
            <v>Actual Count</v>
          </cell>
          <cell r="FD193">
            <v>10634</v>
          </cell>
          <cell r="FE193" t="str">
            <v>Actual Count</v>
          </cell>
          <cell r="FF193">
            <v>138324</v>
          </cell>
          <cell r="FG193" t="str">
            <v>Actual Count</v>
          </cell>
          <cell r="FH193">
            <v>17425</v>
          </cell>
          <cell r="FI193" t="str">
            <v>2</v>
          </cell>
          <cell r="FJ193">
            <v>33864</v>
          </cell>
          <cell r="FK193">
            <v>34948</v>
          </cell>
          <cell r="FL193" t="str">
            <v/>
          </cell>
          <cell r="FM193" t="str">
            <v/>
          </cell>
          <cell r="FN193">
            <v>0</v>
          </cell>
          <cell r="FO193">
            <v>0</v>
          </cell>
          <cell r="FP193">
            <v>0</v>
          </cell>
          <cell r="FQ193">
            <v>0</v>
          </cell>
          <cell r="FR193">
            <v>27240</v>
          </cell>
          <cell r="FS193">
            <v>19563</v>
          </cell>
          <cell r="FT193">
            <v>20</v>
          </cell>
          <cell r="FU193">
            <v>46823</v>
          </cell>
          <cell r="FV193">
            <v>3003</v>
          </cell>
          <cell r="FW193">
            <v>46823</v>
          </cell>
          <cell r="FX193">
            <v>270176</v>
          </cell>
          <cell r="FY193">
            <v>270176</v>
          </cell>
          <cell r="FZ193">
            <v>123</v>
          </cell>
          <cell r="GA193">
            <v>5</v>
          </cell>
          <cell r="GB193">
            <v>71</v>
          </cell>
          <cell r="GC193">
            <v>199</v>
          </cell>
          <cell r="GD193">
            <v>3864</v>
          </cell>
          <cell r="GE193">
            <v>27</v>
          </cell>
          <cell r="GF193">
            <v>1744</v>
          </cell>
          <cell r="GG193">
            <v>5635</v>
          </cell>
          <cell r="GH193">
            <v>20</v>
          </cell>
          <cell r="GI193">
            <v>20</v>
          </cell>
          <cell r="GJ193" t="str">
            <v>Mr.</v>
          </cell>
          <cell r="GK193" t="str">
            <v>Richard</v>
          </cell>
          <cell r="GL193" t="str">
            <v>Arnold</v>
          </cell>
          <cell r="GM193" t="str">
            <v>6420 Fisher Avenue</v>
          </cell>
          <cell r="GN193" t="str">
            <v>Superior</v>
          </cell>
          <cell r="GO193" t="str">
            <v>54880</v>
          </cell>
          <cell r="GP193" t="str">
            <v>skidsa@aol.com</v>
          </cell>
          <cell r="GQ193" t="str">
            <v>Ms.</v>
          </cell>
          <cell r="GR193" t="str">
            <v>Margaret</v>
          </cell>
          <cell r="GS193" t="str">
            <v>Bare</v>
          </cell>
          <cell r="GT193" t="str">
            <v>46 Billings Lane</v>
          </cell>
          <cell r="GU193" t="str">
            <v>Superior</v>
          </cell>
          <cell r="GV193" t="str">
            <v>54880</v>
          </cell>
          <cell r="GW193" t="str">
            <v>mr2bare@yahoo.com</v>
          </cell>
          <cell r="GX193" t="str">
            <v>Mr.</v>
          </cell>
          <cell r="GY193" t="str">
            <v>Bill</v>
          </cell>
          <cell r="GZ193" t="str">
            <v>Anderson</v>
          </cell>
          <cell r="HA193" t="str">
            <v>4F Hayes Court</v>
          </cell>
          <cell r="HB193" t="str">
            <v>Superior</v>
          </cell>
          <cell r="HC193" t="str">
            <v>54880</v>
          </cell>
          <cell r="HD193" t="str">
            <v>ba74290@gmail.com</v>
          </cell>
          <cell r="HE193" t="str">
            <v>Mr.</v>
          </cell>
          <cell r="HF193" t="str">
            <v>Warren</v>
          </cell>
          <cell r="HG193" t="str">
            <v>Bender</v>
          </cell>
          <cell r="HH193" t="str">
            <v>2428 Ogden Avenue</v>
          </cell>
          <cell r="HI193" t="str">
            <v>Superior</v>
          </cell>
          <cell r="HJ193" t="str">
            <v>54880</v>
          </cell>
          <cell r="HK193" t="str">
            <v>benderw@ci.superior.wi.us</v>
          </cell>
          <cell r="HL193" t="str">
            <v>Ms.</v>
          </cell>
          <cell r="HM193" t="str">
            <v>Erin</v>
          </cell>
          <cell r="HN193" t="str">
            <v>Schilling</v>
          </cell>
          <cell r="HO193" t="str">
            <v>4987 S. Stone Road</v>
          </cell>
          <cell r="HP193" t="str">
            <v>South Range</v>
          </cell>
          <cell r="HQ193" t="str">
            <v>54874</v>
          </cell>
          <cell r="HR193" t="str">
            <v>erin.schilling@superior.k12.wi.us</v>
          </cell>
          <cell r="HS193" t="str">
            <v>Mr.</v>
          </cell>
          <cell r="HT193" t="str">
            <v>Mike</v>
          </cell>
          <cell r="HU193" t="str">
            <v>Almond</v>
          </cell>
          <cell r="HV193" t="str">
            <v>2212 Oakes Avenue</v>
          </cell>
          <cell r="HW193" t="str">
            <v>Superior</v>
          </cell>
          <cell r="HX193" t="str">
            <v>54880</v>
          </cell>
          <cell r="HY193" t="str">
            <v>almondnye1@aol.com</v>
          </cell>
          <cell r="HZ193" t="str">
            <v>Ms.</v>
          </cell>
          <cell r="IA193" t="str">
            <v>Mary</v>
          </cell>
          <cell r="IB193" t="str">
            <v>Klun</v>
          </cell>
          <cell r="IC193" t="str">
            <v>1224 Lincoln Street</v>
          </cell>
          <cell r="ID193" t="str">
            <v>Superior</v>
          </cell>
          <cell r="IE193" t="str">
            <v>54880</v>
          </cell>
          <cell r="IF193" t="str">
            <v>meklun@charter.net</v>
          </cell>
          <cell r="IG193" t="str">
            <v>Mr.</v>
          </cell>
          <cell r="IH193" t="str">
            <v>Ron</v>
          </cell>
          <cell r="II193" t="str">
            <v>Leino</v>
          </cell>
          <cell r="IJ193" t="str">
            <v>1025 N. 18th Street</v>
          </cell>
          <cell r="IK193" t="str">
            <v>Superior</v>
          </cell>
          <cell r="IL193" t="str">
            <v>54880</v>
          </cell>
          <cell r="IM193" t="str">
            <v>ron.leino@douglascountywi.org</v>
          </cell>
          <cell r="IN193" t="str">
            <v>Ms.</v>
          </cell>
          <cell r="IO193" t="str">
            <v>Sue</v>
          </cell>
          <cell r="IP193" t="str">
            <v>Hendrickson</v>
          </cell>
          <cell r="IQ193" t="str">
            <v>5112 S. Stone Road</v>
          </cell>
          <cell r="IR193" t="str">
            <v>South Range</v>
          </cell>
          <cell r="IS193" t="str">
            <v>54874</v>
          </cell>
          <cell r="IT193" t="str">
            <v>miltono@centurytel.net</v>
          </cell>
          <cell r="IU193" t="str">
            <v>Ms.</v>
          </cell>
          <cell r="IV193" t="str">
            <v>Nicole</v>
          </cell>
          <cell r="IW193" t="str">
            <v>Teasley</v>
          </cell>
          <cell r="IX193" t="str">
            <v>1309 Catlin Avenue</v>
          </cell>
          <cell r="IY193" t="str">
            <v>Superior</v>
          </cell>
          <cell r="IZ193" t="str">
            <v>54880</v>
          </cell>
          <cell r="JA193" t="str">
            <v>nicolet@familyforum.org</v>
          </cell>
          <cell r="JB193" t="str">
            <v/>
          </cell>
          <cell r="JC193" t="str">
            <v/>
          </cell>
          <cell r="JD193" t="str">
            <v/>
          </cell>
          <cell r="JE193" t="str">
            <v/>
          </cell>
          <cell r="JF193" t="str">
            <v/>
          </cell>
          <cell r="JG193" t="str">
            <v/>
          </cell>
          <cell r="JH193" t="str">
            <v/>
          </cell>
          <cell r="JI193" t="str">
            <v/>
          </cell>
          <cell r="JJ193" t="str">
            <v/>
          </cell>
          <cell r="JK193" t="str">
            <v/>
          </cell>
          <cell r="JL193" t="str">
            <v/>
          </cell>
          <cell r="JM193" t="str">
            <v/>
          </cell>
          <cell r="JN193" t="str">
            <v/>
          </cell>
          <cell r="JO193" t="str">
            <v/>
          </cell>
          <cell r="JP193" t="str">
            <v/>
          </cell>
          <cell r="JQ193" t="str">
            <v/>
          </cell>
          <cell r="JR193" t="str">
            <v/>
          </cell>
          <cell r="JS193" t="str">
            <v/>
          </cell>
          <cell r="JT193" t="str">
            <v/>
          </cell>
          <cell r="JU193" t="str">
            <v/>
          </cell>
          <cell r="JV193" t="str">
            <v/>
          </cell>
          <cell r="JW193" t="str">
            <v/>
          </cell>
          <cell r="JX193" t="str">
            <v/>
          </cell>
          <cell r="JY193" t="str">
            <v/>
          </cell>
          <cell r="JZ193" t="str">
            <v/>
          </cell>
          <cell r="KA193" t="str">
            <v/>
          </cell>
          <cell r="KB193" t="str">
            <v/>
          </cell>
          <cell r="KC193" t="str">
            <v/>
          </cell>
          <cell r="KD193" t="str">
            <v/>
          </cell>
          <cell r="KE193" t="str">
            <v/>
          </cell>
          <cell r="KF193" t="str">
            <v/>
          </cell>
          <cell r="KG193" t="str">
            <v/>
          </cell>
          <cell r="KH193" t="str">
            <v/>
          </cell>
          <cell r="KI193" t="str">
            <v/>
          </cell>
          <cell r="KJ193" t="str">
            <v/>
          </cell>
          <cell r="KK193" t="str">
            <v/>
          </cell>
          <cell r="KL193" t="str">
            <v/>
          </cell>
          <cell r="KM193" t="str">
            <v/>
          </cell>
          <cell r="KN193" t="str">
            <v/>
          </cell>
          <cell r="KO193" t="str">
            <v/>
          </cell>
          <cell r="KP193" t="str">
            <v/>
          </cell>
          <cell r="KQ193" t="str">
            <v/>
          </cell>
          <cell r="KR193" t="str">
            <v/>
          </cell>
          <cell r="KS193" t="str">
            <v/>
          </cell>
          <cell r="KT193" t="str">
            <v/>
          </cell>
          <cell r="KU193" t="str">
            <v/>
          </cell>
          <cell r="KV193" t="str">
            <v/>
          </cell>
          <cell r="KW193" t="str">
            <v/>
          </cell>
          <cell r="KX193" t="str">
            <v/>
          </cell>
          <cell r="KY193">
            <v>10</v>
          </cell>
          <cell r="KZ193" t="str">
            <v>City</v>
          </cell>
          <cell r="LA193" t="str">
            <v>Superior</v>
          </cell>
          <cell r="LB193">
            <v>1130160</v>
          </cell>
          <cell r="LC193" t="str">
            <v/>
          </cell>
          <cell r="LD193" t="str">
            <v/>
          </cell>
          <cell r="LE193" t="str">
            <v/>
          </cell>
          <cell r="LF193" t="str">
            <v/>
          </cell>
          <cell r="LG193" t="str">
            <v/>
          </cell>
          <cell r="LH193" t="str">
            <v/>
          </cell>
          <cell r="LI193" t="str">
            <v/>
          </cell>
          <cell r="LJ193" t="str">
            <v/>
          </cell>
          <cell r="LK193" t="str">
            <v/>
          </cell>
          <cell r="LL193" t="str">
            <v/>
          </cell>
          <cell r="LM193" t="str">
            <v/>
          </cell>
          <cell r="LN193" t="str">
            <v/>
          </cell>
          <cell r="LO193" t="str">
            <v/>
          </cell>
          <cell r="LP193" t="str">
            <v/>
          </cell>
          <cell r="LQ193" t="str">
            <v/>
          </cell>
          <cell r="LR193" t="str">
            <v/>
          </cell>
          <cell r="LS193" t="str">
            <v/>
          </cell>
          <cell r="LT193" t="str">
            <v/>
          </cell>
          <cell r="LU193">
            <v>1130160</v>
          </cell>
          <cell r="LV193">
            <v>346706</v>
          </cell>
          <cell r="LW193" t="str">
            <v>Bayfield</v>
          </cell>
          <cell r="LX193">
            <v>14379</v>
          </cell>
          <cell r="LY193" t="str">
            <v>Burnett</v>
          </cell>
          <cell r="LZ193">
            <v>4552</v>
          </cell>
          <cell r="MA193" t="str">
            <v>Sawyer</v>
          </cell>
          <cell r="MB193">
            <v>1108</v>
          </cell>
          <cell r="MC193" t="str">
            <v>Washburn</v>
          </cell>
          <cell r="MD193">
            <v>2283</v>
          </cell>
          <cell r="ME193" t="str">
            <v/>
          </cell>
          <cell r="MF193" t="str">
            <v/>
          </cell>
          <cell r="MG193" t="str">
            <v/>
          </cell>
          <cell r="MH193" t="str">
            <v/>
          </cell>
          <cell r="MI193" t="str">
            <v/>
          </cell>
          <cell r="MJ193" t="str">
            <v/>
          </cell>
          <cell r="MK193" t="str">
            <v/>
          </cell>
          <cell r="ML193" t="str">
            <v/>
          </cell>
          <cell r="MM193" t="str">
            <v/>
          </cell>
          <cell r="MN193" t="str">
            <v/>
          </cell>
          <cell r="MO193" t="str">
            <v/>
          </cell>
          <cell r="MP193" t="str">
            <v/>
          </cell>
          <cell r="MQ193">
            <v>22322</v>
          </cell>
          <cell r="MR193" t="str">
            <v>Collection Development Grant</v>
          </cell>
          <cell r="MS193">
            <v>1347</v>
          </cell>
          <cell r="MT193" t="str">
            <v>WLA Membership</v>
          </cell>
          <cell r="MU193">
            <v>255</v>
          </cell>
          <cell r="MV193" t="str">
            <v>Resource Library</v>
          </cell>
          <cell r="MW193">
            <v>31261</v>
          </cell>
          <cell r="MX193" t="str">
            <v/>
          </cell>
          <cell r="MY193" t="str">
            <v/>
          </cell>
          <cell r="MZ193">
            <v>0</v>
          </cell>
          <cell r="NA193" t="str">
            <v/>
          </cell>
          <cell r="NB193" t="str">
            <v/>
          </cell>
          <cell r="NC193">
            <v>32863</v>
          </cell>
          <cell r="ND193" t="str">
            <v/>
          </cell>
          <cell r="NE193" t="str">
            <v/>
          </cell>
          <cell r="NF193">
            <v>0</v>
          </cell>
          <cell r="NG193" t="str">
            <v/>
          </cell>
          <cell r="NH193" t="str">
            <v/>
          </cell>
          <cell r="NI193" t="str">
            <v/>
          </cell>
          <cell r="NJ193" t="str">
            <v/>
          </cell>
          <cell r="NK193" t="str">
            <v/>
          </cell>
          <cell r="NL193" t="str">
            <v/>
          </cell>
          <cell r="NM193" t="str">
            <v/>
          </cell>
          <cell r="NN193" t="str">
            <v/>
          </cell>
          <cell r="NO193" t="str">
            <v/>
          </cell>
          <cell r="NP193">
            <v>0</v>
          </cell>
          <cell r="NQ193" t="str">
            <v/>
          </cell>
          <cell r="NR193" t="str">
            <v/>
          </cell>
          <cell r="NS193" t="str">
            <v/>
          </cell>
          <cell r="NT193" t="str">
            <v/>
          </cell>
          <cell r="NU193" t="str">
            <v/>
          </cell>
          <cell r="NV193" t="str">
            <v/>
          </cell>
          <cell r="NW193" t="str">
            <v/>
          </cell>
          <cell r="NX193" t="str">
            <v/>
          </cell>
          <cell r="NY193" t="str">
            <v/>
          </cell>
          <cell r="NZ193">
            <v>263713</v>
          </cell>
          <cell r="OA193">
            <v>107605</v>
          </cell>
          <cell r="OB193">
            <v>1903369</v>
          </cell>
        </row>
        <row r="194">
          <cell r="BM194" t="str">
            <v>WI0014</v>
          </cell>
          <cell r="BN194" t="str">
            <v/>
          </cell>
          <cell r="BO194" t="str">
            <v/>
          </cell>
          <cell r="BP194" t="str">
            <v>03</v>
          </cell>
          <cell r="BQ194" t="str">
            <v>WI</v>
          </cell>
          <cell r="BR194" t="str">
            <v/>
          </cell>
          <cell r="BS194" t="str">
            <v/>
          </cell>
          <cell r="BT194" t="str">
            <v>2019</v>
          </cell>
          <cell r="BU194" t="str">
            <v/>
          </cell>
          <cell r="BV194">
            <v>2</v>
          </cell>
          <cell r="BW194" t="str">
            <v/>
          </cell>
          <cell r="BX194" t="str">
            <v/>
          </cell>
          <cell r="BY194" t="str">
            <v/>
          </cell>
          <cell r="BZ194" t="str">
            <v/>
          </cell>
          <cell r="CA194" t="str">
            <v>Northern Waters Library Service</v>
          </cell>
          <cell r="CB194" t="str">
            <v>Vaughn Public Library</v>
          </cell>
          <cell r="CC194" t="str">
            <v>Ms</v>
          </cell>
          <cell r="CD194" t="str">
            <v>Sarah</v>
          </cell>
          <cell r="CE194" t="str">
            <v>Adams</v>
          </cell>
          <cell r="CF194" t="str">
            <v>sadams@coawi.org</v>
          </cell>
          <cell r="CG194" t="str">
            <v/>
          </cell>
          <cell r="CH194" t="str">
            <v/>
          </cell>
          <cell r="CI194" t="str">
            <v/>
          </cell>
          <cell r="CJ194" t="str">
            <v/>
          </cell>
          <cell r="CK194" t="str">
            <v/>
          </cell>
          <cell r="CL194" t="str">
            <v/>
          </cell>
          <cell r="CM194" t="str">
            <v>502 W. Main St.</v>
          </cell>
          <cell r="CN194" t="str">
            <v>502 W. Main St.</v>
          </cell>
          <cell r="CO194" t="str">
            <v>Ashland</v>
          </cell>
          <cell r="CP194" t="str">
            <v>54806</v>
          </cell>
          <cell r="CQ194" t="str">
            <v>1584</v>
          </cell>
          <cell r="CR194" t="str">
            <v>Ashland</v>
          </cell>
          <cell r="CS194" t="str">
            <v>WI</v>
          </cell>
          <cell r="CT194" t="str">
            <v>(715)682-7060</v>
          </cell>
          <cell r="CU194" t="str">
            <v/>
          </cell>
          <cell r="CV194" t="str">
            <v/>
          </cell>
          <cell r="CW194" t="str">
            <v>(715) 257-6042</v>
          </cell>
          <cell r="CX194">
            <v>15715</v>
          </cell>
          <cell r="CY194">
            <v>0</v>
          </cell>
          <cell r="CZ194" t="str">
            <v>CE</v>
          </cell>
          <cell r="DA194">
            <v>55</v>
          </cell>
          <cell r="DB194">
            <v>26</v>
          </cell>
          <cell r="DC194">
            <v>55</v>
          </cell>
          <cell r="DD194">
            <v>52</v>
          </cell>
          <cell r="DE194">
            <v>26</v>
          </cell>
          <cell r="DF194">
            <v>2860</v>
          </cell>
          <cell r="DG194">
            <v>1430</v>
          </cell>
          <cell r="DH194">
            <v>1430</v>
          </cell>
          <cell r="DI194">
            <v>34384</v>
          </cell>
          <cell r="DJ194">
            <v>1911</v>
          </cell>
          <cell r="DK194">
            <v>157400</v>
          </cell>
          <cell r="DL194">
            <v>4453</v>
          </cell>
          <cell r="DM194">
            <v>239</v>
          </cell>
          <cell r="DN194">
            <v>54837</v>
          </cell>
          <cell r="DO194">
            <v>4991</v>
          </cell>
          <cell r="DP194">
            <v>345</v>
          </cell>
          <cell r="DQ194">
            <v>952</v>
          </cell>
          <cell r="DR194">
            <v>109</v>
          </cell>
          <cell r="DS194" t="str">
            <v/>
          </cell>
          <cell r="DT194" t="str">
            <v>Juvenile book &amp; audio kits</v>
          </cell>
          <cell r="DU194" t="str">
            <v/>
          </cell>
          <cell r="DV194" t="str">
            <v/>
          </cell>
          <cell r="DW194" t="str">
            <v/>
          </cell>
          <cell r="DX194" t="str">
            <v/>
          </cell>
          <cell r="DY194">
            <v>0</v>
          </cell>
          <cell r="DZ194">
            <v>1</v>
          </cell>
          <cell r="EA194">
            <v>50</v>
          </cell>
          <cell r="EB194">
            <v>51</v>
          </cell>
          <cell r="EC194">
            <v>100</v>
          </cell>
          <cell r="ED194">
            <v>257277</v>
          </cell>
          <cell r="EE194">
            <v>0.13364580000000001</v>
          </cell>
          <cell r="EF194">
            <v>1</v>
          </cell>
          <cell r="EG194" t="str">
            <v/>
          </cell>
          <cell r="EH194">
            <v>100</v>
          </cell>
          <cell r="EI194">
            <v>2495</v>
          </cell>
          <cell r="EJ194">
            <v>91574</v>
          </cell>
          <cell r="EK194">
            <v>28767</v>
          </cell>
          <cell r="EL194" t="str">
            <v/>
          </cell>
          <cell r="EM194" t="str">
            <v/>
          </cell>
          <cell r="EN194" t="str">
            <v/>
          </cell>
          <cell r="EO194" t="str">
            <v>Categorized ILL Transactions</v>
          </cell>
          <cell r="EP194">
            <v>13432</v>
          </cell>
          <cell r="EQ194">
            <v>11752</v>
          </cell>
          <cell r="ER194">
            <v>501</v>
          </cell>
          <cell r="ES194">
            <v>956</v>
          </cell>
          <cell r="ET194" t="str">
            <v/>
          </cell>
          <cell r="EU194" t="str">
            <v/>
          </cell>
          <cell r="EV194">
            <v>13933</v>
          </cell>
          <cell r="EW194">
            <v>12708</v>
          </cell>
          <cell r="EX194" t="str">
            <v/>
          </cell>
          <cell r="EY194" t="str">
            <v/>
          </cell>
          <cell r="EZ194">
            <v>4317</v>
          </cell>
          <cell r="FA194">
            <v>3124</v>
          </cell>
          <cell r="FB194">
            <v>7441</v>
          </cell>
          <cell r="FC194" t="str">
            <v>Survey Week(s)</v>
          </cell>
          <cell r="FD194">
            <v>2517</v>
          </cell>
          <cell r="FE194" t="str">
            <v>Survey Week(s)</v>
          </cell>
          <cell r="FF194">
            <v>50908</v>
          </cell>
          <cell r="FG194" t="str">
            <v>Actual Count</v>
          </cell>
          <cell r="FH194">
            <v>11220</v>
          </cell>
          <cell r="FI194" t="str">
            <v>2</v>
          </cell>
          <cell r="FJ194">
            <v>34553</v>
          </cell>
          <cell r="FK194">
            <v>85000</v>
          </cell>
          <cell r="FL194" t="str">
            <v/>
          </cell>
          <cell r="FM194" t="str">
            <v/>
          </cell>
          <cell r="FN194" t="str">
            <v/>
          </cell>
          <cell r="FO194" t="str">
            <v/>
          </cell>
          <cell r="FP194">
            <v>3</v>
          </cell>
          <cell r="FQ194">
            <v>-1</v>
          </cell>
          <cell r="FR194">
            <v>11040</v>
          </cell>
          <cell r="FS194">
            <v>12937</v>
          </cell>
          <cell r="FT194">
            <v>65</v>
          </cell>
          <cell r="FU194">
            <v>24042</v>
          </cell>
          <cell r="FV194">
            <v>2543</v>
          </cell>
          <cell r="FW194">
            <v>-1</v>
          </cell>
          <cell r="FX194">
            <v>115616</v>
          </cell>
          <cell r="FY194">
            <v>115619</v>
          </cell>
          <cell r="FZ194">
            <v>126</v>
          </cell>
          <cell r="GA194">
            <v>91</v>
          </cell>
          <cell r="GB194">
            <v>21</v>
          </cell>
          <cell r="GC194">
            <v>238</v>
          </cell>
          <cell r="GD194">
            <v>1524</v>
          </cell>
          <cell r="GE194">
            <v>776</v>
          </cell>
          <cell r="GF194">
            <v>253</v>
          </cell>
          <cell r="GG194">
            <v>2553</v>
          </cell>
          <cell r="GH194">
            <v>15</v>
          </cell>
          <cell r="GI194">
            <v>14</v>
          </cell>
          <cell r="GJ194" t="str">
            <v>Ms.</v>
          </cell>
          <cell r="GK194" t="str">
            <v>Janna</v>
          </cell>
          <cell r="GL194" t="str">
            <v>Levings</v>
          </cell>
          <cell r="GM194" t="str">
            <v>712 Chapple Ave</v>
          </cell>
          <cell r="GN194" t="str">
            <v>Ashland</v>
          </cell>
          <cell r="GO194" t="str">
            <v>54806-3043</v>
          </cell>
          <cell r="GP194" t="str">
            <v>jannalevings@gmail.com</v>
          </cell>
          <cell r="GQ194" t="str">
            <v>Ms.</v>
          </cell>
          <cell r="GR194" t="str">
            <v>Dina (Dinny)</v>
          </cell>
          <cell r="GS194" t="str">
            <v>Bolka</v>
          </cell>
          <cell r="GT194" t="str">
            <v>61679 Hegstrom Road</v>
          </cell>
          <cell r="GU194" t="str">
            <v>Ashland</v>
          </cell>
          <cell r="GV194" t="str">
            <v>54806-4204</v>
          </cell>
          <cell r="GW194" t="str">
            <v>bolkas@centurylink.net</v>
          </cell>
          <cell r="GX194" t="str">
            <v>Ms.</v>
          </cell>
          <cell r="GY194" t="str">
            <v>Michelle</v>
          </cell>
          <cell r="GZ194" t="str">
            <v>Jardine</v>
          </cell>
          <cell r="HA194" t="str">
            <v>822 3rd Avenue East</v>
          </cell>
          <cell r="HB194" t="str">
            <v>Ashland</v>
          </cell>
          <cell r="HC194" t="str">
            <v>54806-3213</v>
          </cell>
          <cell r="HD194" t="str">
            <v>jardinemichelle@live.com</v>
          </cell>
          <cell r="HE194" t="str">
            <v>Mr.</v>
          </cell>
          <cell r="HF194" t="str">
            <v>Jim</v>
          </cell>
          <cell r="HG194" t="str">
            <v>Crandall</v>
          </cell>
          <cell r="HH194" t="str">
            <v>10860 N Loop Rd</v>
          </cell>
          <cell r="HI194" t="str">
            <v>Drummond</v>
          </cell>
          <cell r="HJ194" t="str">
            <v>54832</v>
          </cell>
          <cell r="HK194" t="str">
            <v>jcrandall@bayfieldcounty.org</v>
          </cell>
          <cell r="HL194" t="str">
            <v>Mr.</v>
          </cell>
          <cell r="HM194" t="str">
            <v>Clarence</v>
          </cell>
          <cell r="HN194" t="str">
            <v>Campbell</v>
          </cell>
          <cell r="HO194" t="str">
            <v>1014 Chapple Avenue</v>
          </cell>
          <cell r="HP194" t="str">
            <v>Ashland</v>
          </cell>
          <cell r="HQ194" t="str">
            <v>54806-2938</v>
          </cell>
          <cell r="HR194" t="str">
            <v>clcampbell@centurytel.net</v>
          </cell>
          <cell r="HS194" t="str">
            <v>Ms.</v>
          </cell>
          <cell r="HT194" t="str">
            <v>Sarah</v>
          </cell>
          <cell r="HU194" t="str">
            <v>Jackson</v>
          </cell>
          <cell r="HV194" t="str">
            <v>704 12 Avenue West</v>
          </cell>
          <cell r="HW194" t="str">
            <v>Ashland</v>
          </cell>
          <cell r="HX194" t="str">
            <v>54806-2147</v>
          </cell>
          <cell r="HY194" t="str">
            <v>ward3@coawi.org</v>
          </cell>
          <cell r="HZ194" t="str">
            <v>Ms.</v>
          </cell>
          <cell r="IA194" t="str">
            <v>Mary</v>
          </cell>
          <cell r="IB194" t="str">
            <v>Ashbach</v>
          </cell>
          <cell r="IC194" t="str">
            <v>527 7th Street West</v>
          </cell>
          <cell r="ID194" t="str">
            <v>Ashland</v>
          </cell>
          <cell r="IE194" t="str">
            <v>54806</v>
          </cell>
          <cell r="IF194" t="str">
            <v>maryasbach@gmail.com</v>
          </cell>
          <cell r="IG194" t="str">
            <v/>
          </cell>
          <cell r="IH194" t="str">
            <v/>
          </cell>
          <cell r="II194" t="str">
            <v/>
          </cell>
          <cell r="IJ194" t="str">
            <v/>
          </cell>
          <cell r="IK194" t="str">
            <v/>
          </cell>
          <cell r="IL194" t="str">
            <v/>
          </cell>
          <cell r="IM194" t="str">
            <v/>
          </cell>
          <cell r="IN194" t="str">
            <v/>
          </cell>
          <cell r="IO194" t="str">
            <v/>
          </cell>
          <cell r="IP194" t="str">
            <v/>
          </cell>
          <cell r="IQ194" t="str">
            <v/>
          </cell>
          <cell r="IR194" t="str">
            <v/>
          </cell>
          <cell r="IS194" t="str">
            <v/>
          </cell>
          <cell r="IT194" t="str">
            <v/>
          </cell>
          <cell r="IU194" t="str">
            <v/>
          </cell>
          <cell r="IV194" t="str">
            <v/>
          </cell>
          <cell r="IW194" t="str">
            <v/>
          </cell>
          <cell r="IX194" t="str">
            <v/>
          </cell>
          <cell r="IY194" t="str">
            <v/>
          </cell>
          <cell r="IZ194" t="str">
            <v/>
          </cell>
          <cell r="JA194" t="str">
            <v/>
          </cell>
          <cell r="JB194" t="str">
            <v/>
          </cell>
          <cell r="JC194" t="str">
            <v/>
          </cell>
          <cell r="JD194" t="str">
            <v/>
          </cell>
          <cell r="JE194" t="str">
            <v/>
          </cell>
          <cell r="JF194" t="str">
            <v/>
          </cell>
          <cell r="JG194" t="str">
            <v/>
          </cell>
          <cell r="JH194" t="str">
            <v/>
          </cell>
          <cell r="JI194" t="str">
            <v/>
          </cell>
          <cell r="JJ194" t="str">
            <v/>
          </cell>
          <cell r="JK194" t="str">
            <v/>
          </cell>
          <cell r="JL194" t="str">
            <v/>
          </cell>
          <cell r="JM194" t="str">
            <v/>
          </cell>
          <cell r="JN194" t="str">
            <v/>
          </cell>
          <cell r="JO194" t="str">
            <v/>
          </cell>
          <cell r="JP194" t="str">
            <v/>
          </cell>
          <cell r="JQ194" t="str">
            <v/>
          </cell>
          <cell r="JR194" t="str">
            <v/>
          </cell>
          <cell r="JS194" t="str">
            <v/>
          </cell>
          <cell r="JT194" t="str">
            <v/>
          </cell>
          <cell r="JU194" t="str">
            <v/>
          </cell>
          <cell r="JV194" t="str">
            <v/>
          </cell>
          <cell r="JW194" t="str">
            <v/>
          </cell>
          <cell r="JX194" t="str">
            <v/>
          </cell>
          <cell r="JY194" t="str">
            <v/>
          </cell>
          <cell r="JZ194" t="str">
            <v/>
          </cell>
          <cell r="KA194" t="str">
            <v/>
          </cell>
          <cell r="KB194" t="str">
            <v/>
          </cell>
          <cell r="KC194" t="str">
            <v/>
          </cell>
          <cell r="KD194" t="str">
            <v/>
          </cell>
          <cell r="KE194" t="str">
            <v/>
          </cell>
          <cell r="KF194" t="str">
            <v/>
          </cell>
          <cell r="KG194" t="str">
            <v/>
          </cell>
          <cell r="KH194" t="str">
            <v/>
          </cell>
          <cell r="KI194" t="str">
            <v/>
          </cell>
          <cell r="KJ194" t="str">
            <v/>
          </cell>
          <cell r="KK194" t="str">
            <v/>
          </cell>
          <cell r="KL194" t="str">
            <v/>
          </cell>
          <cell r="KM194" t="str">
            <v/>
          </cell>
          <cell r="KN194" t="str">
            <v/>
          </cell>
          <cell r="KO194" t="str">
            <v/>
          </cell>
          <cell r="KP194" t="str">
            <v/>
          </cell>
          <cell r="KQ194" t="str">
            <v/>
          </cell>
          <cell r="KR194" t="str">
            <v/>
          </cell>
          <cell r="KS194" t="str">
            <v/>
          </cell>
          <cell r="KT194" t="str">
            <v/>
          </cell>
          <cell r="KU194" t="str">
            <v/>
          </cell>
          <cell r="KV194" t="str">
            <v/>
          </cell>
          <cell r="KW194" t="str">
            <v/>
          </cell>
          <cell r="KX194" t="str">
            <v/>
          </cell>
          <cell r="KY194">
            <v>7</v>
          </cell>
          <cell r="KZ194" t="str">
            <v>City</v>
          </cell>
          <cell r="LA194" t="str">
            <v>Ashland</v>
          </cell>
          <cell r="LB194">
            <v>316000</v>
          </cell>
          <cell r="LC194" t="str">
            <v>Town</v>
          </cell>
          <cell r="LD194" t="str">
            <v/>
          </cell>
          <cell r="LE194" t="str">
            <v/>
          </cell>
          <cell r="LF194" t="str">
            <v/>
          </cell>
          <cell r="LG194" t="str">
            <v/>
          </cell>
          <cell r="LH194" t="str">
            <v/>
          </cell>
          <cell r="LI194" t="str">
            <v/>
          </cell>
          <cell r="LJ194" t="str">
            <v/>
          </cell>
          <cell r="LK194" t="str">
            <v/>
          </cell>
          <cell r="LL194" t="str">
            <v/>
          </cell>
          <cell r="LM194" t="str">
            <v/>
          </cell>
          <cell r="LN194" t="str">
            <v/>
          </cell>
          <cell r="LO194" t="str">
            <v/>
          </cell>
          <cell r="LP194" t="str">
            <v/>
          </cell>
          <cell r="LQ194" t="str">
            <v/>
          </cell>
          <cell r="LR194" t="str">
            <v/>
          </cell>
          <cell r="LS194" t="str">
            <v/>
          </cell>
          <cell r="LT194" t="str">
            <v/>
          </cell>
          <cell r="LU194">
            <v>316000</v>
          </cell>
          <cell r="LV194">
            <v>64195</v>
          </cell>
          <cell r="LW194" t="str">
            <v>Bayfield</v>
          </cell>
          <cell r="LX194">
            <v>89834</v>
          </cell>
          <cell r="LY194" t="str">
            <v>Iron</v>
          </cell>
          <cell r="LZ194">
            <v>4031</v>
          </cell>
          <cell r="MA194" t="str">
            <v>Sawyer</v>
          </cell>
          <cell r="MB194">
            <v>970</v>
          </cell>
          <cell r="MC194" t="str">
            <v>Pierce</v>
          </cell>
          <cell r="MD194">
            <v>438</v>
          </cell>
          <cell r="ME194" t="str">
            <v/>
          </cell>
          <cell r="MF194" t="str">
            <v/>
          </cell>
          <cell r="MG194" t="str">
            <v/>
          </cell>
          <cell r="MH194" t="str">
            <v/>
          </cell>
          <cell r="MI194" t="str">
            <v/>
          </cell>
          <cell r="MJ194" t="str">
            <v/>
          </cell>
          <cell r="MK194" t="str">
            <v/>
          </cell>
          <cell r="ML194" t="str">
            <v/>
          </cell>
          <cell r="MM194" t="str">
            <v/>
          </cell>
          <cell r="MN194" t="str">
            <v/>
          </cell>
          <cell r="MO194" t="str">
            <v/>
          </cell>
          <cell r="MP194" t="str">
            <v/>
          </cell>
          <cell r="MQ194">
            <v>95273</v>
          </cell>
          <cell r="MR194" t="str">
            <v>Collection Development Grant</v>
          </cell>
          <cell r="MS194">
            <v>1335</v>
          </cell>
          <cell r="MT194" t="str">
            <v>WLA Membership</v>
          </cell>
          <cell r="MU194">
            <v>191</v>
          </cell>
          <cell r="MV194" t="str">
            <v>WLA Conference</v>
          </cell>
          <cell r="MW194">
            <v>250</v>
          </cell>
          <cell r="MX194" t="str">
            <v/>
          </cell>
          <cell r="MY194" t="str">
            <v/>
          </cell>
          <cell r="MZ194">
            <v>0</v>
          </cell>
          <cell r="NA194" t="str">
            <v/>
          </cell>
          <cell r="NB194">
            <v>0</v>
          </cell>
          <cell r="NC194">
            <v>1776</v>
          </cell>
          <cell r="ND194" t="str">
            <v/>
          </cell>
          <cell r="NE194" t="str">
            <v/>
          </cell>
          <cell r="NF194">
            <v>0</v>
          </cell>
          <cell r="NG194" t="str">
            <v/>
          </cell>
          <cell r="NH194" t="str">
            <v/>
          </cell>
          <cell r="NI194" t="str">
            <v/>
          </cell>
          <cell r="NJ194" t="str">
            <v/>
          </cell>
          <cell r="NK194" t="str">
            <v/>
          </cell>
          <cell r="NL194" t="str">
            <v/>
          </cell>
          <cell r="NM194" t="str">
            <v/>
          </cell>
          <cell r="NN194" t="str">
            <v/>
          </cell>
          <cell r="NO194" t="str">
            <v/>
          </cell>
          <cell r="NP194">
            <v>0</v>
          </cell>
          <cell r="NQ194" t="str">
            <v/>
          </cell>
          <cell r="NR194" t="str">
            <v/>
          </cell>
          <cell r="NS194" t="str">
            <v/>
          </cell>
          <cell r="NT194" t="str">
            <v/>
          </cell>
          <cell r="NU194" t="str">
            <v/>
          </cell>
          <cell r="NV194" t="str">
            <v/>
          </cell>
          <cell r="NW194" t="str">
            <v/>
          </cell>
          <cell r="NX194" t="str">
            <v/>
          </cell>
          <cell r="NY194" t="str">
            <v/>
          </cell>
          <cell r="NZ194">
            <v>97789</v>
          </cell>
          <cell r="OA194">
            <v>27780</v>
          </cell>
          <cell r="OB194">
            <v>602813</v>
          </cell>
        </row>
        <row r="195">
          <cell r="BM195" t="str">
            <v>WI0088</v>
          </cell>
          <cell r="BN195" t="str">
            <v/>
          </cell>
          <cell r="BO195" t="str">
            <v/>
          </cell>
          <cell r="BP195" t="str">
            <v>03</v>
          </cell>
          <cell r="BQ195" t="str">
            <v>WI</v>
          </cell>
          <cell r="BR195" t="str">
            <v/>
          </cell>
          <cell r="BS195" t="str">
            <v/>
          </cell>
          <cell r="BT195" t="str">
            <v>2019</v>
          </cell>
          <cell r="BU195" t="str">
            <v/>
          </cell>
          <cell r="BV195">
            <v>2</v>
          </cell>
          <cell r="BW195" t="str">
            <v/>
          </cell>
          <cell r="BX195" t="str">
            <v/>
          </cell>
          <cell r="BY195" t="str">
            <v/>
          </cell>
          <cell r="BZ195" t="str">
            <v/>
          </cell>
          <cell r="CA195" t="str">
            <v>Northern Waters Library Service</v>
          </cell>
          <cell r="CB195" t="str">
            <v>Walter E. Olson Memorial Library</v>
          </cell>
          <cell r="CC195" t="str">
            <v>Ms</v>
          </cell>
          <cell r="CD195" t="str">
            <v>Sara</v>
          </cell>
          <cell r="CE195" t="str">
            <v>Klemann</v>
          </cell>
          <cell r="CF195" t="str">
            <v>director@olsonlibrary.org</v>
          </cell>
          <cell r="CG195" t="str">
            <v/>
          </cell>
          <cell r="CH195" t="str">
            <v/>
          </cell>
          <cell r="CI195" t="str">
            <v/>
          </cell>
          <cell r="CJ195" t="str">
            <v/>
          </cell>
          <cell r="CK195" t="str">
            <v/>
          </cell>
          <cell r="CL195" t="str">
            <v/>
          </cell>
          <cell r="CM195" t="str">
            <v>203 N. Main Street</v>
          </cell>
          <cell r="CN195" t="str">
            <v>PO Box 69</v>
          </cell>
          <cell r="CO195" t="str">
            <v>Eagle River</v>
          </cell>
          <cell r="CP195" t="str">
            <v>54521</v>
          </cell>
          <cell r="CQ195" t="str">
            <v>0069</v>
          </cell>
          <cell r="CR195" t="str">
            <v>Vilas</v>
          </cell>
          <cell r="CS195" t="str">
            <v>WI</v>
          </cell>
          <cell r="CT195" t="str">
            <v>(715)479-8070</v>
          </cell>
          <cell r="CU195" t="str">
            <v/>
          </cell>
          <cell r="CV195" t="str">
            <v/>
          </cell>
          <cell r="CW195" t="str">
            <v>(715)479-2435</v>
          </cell>
          <cell r="CX195">
            <v>6814</v>
          </cell>
          <cell r="CY195">
            <v>0</v>
          </cell>
          <cell r="CZ195" t="str">
            <v>CE</v>
          </cell>
          <cell r="DA195">
            <v>51</v>
          </cell>
          <cell r="DB195">
            <v>26</v>
          </cell>
          <cell r="DC195">
            <v>51</v>
          </cell>
          <cell r="DD195">
            <v>52</v>
          </cell>
          <cell r="DE195">
            <v>26</v>
          </cell>
          <cell r="DF195">
            <v>2652</v>
          </cell>
          <cell r="DG195">
            <v>1326</v>
          </cell>
          <cell r="DH195">
            <v>1326</v>
          </cell>
          <cell r="DI195">
            <v>31869</v>
          </cell>
          <cell r="DJ195">
            <v>2255</v>
          </cell>
          <cell r="DK195">
            <v>157400</v>
          </cell>
          <cell r="DL195">
            <v>2954</v>
          </cell>
          <cell r="DM195">
            <v>122</v>
          </cell>
          <cell r="DN195">
            <v>54837</v>
          </cell>
          <cell r="DO195">
            <v>3275</v>
          </cell>
          <cell r="DP195">
            <v>640</v>
          </cell>
          <cell r="DQ195">
            <v>952</v>
          </cell>
          <cell r="DR195">
            <v>226</v>
          </cell>
          <cell r="DS195" t="str">
            <v/>
          </cell>
          <cell r="DT195" t="str">
            <v>cake pans, media equipment, kits, toys, puzzles</v>
          </cell>
          <cell r="DU195" t="str">
            <v/>
          </cell>
          <cell r="DV195" t="str">
            <v/>
          </cell>
          <cell r="DW195" t="str">
            <v/>
          </cell>
          <cell r="DX195" t="str">
            <v/>
          </cell>
          <cell r="DY195">
            <v>1</v>
          </cell>
          <cell r="DZ195">
            <v>3</v>
          </cell>
          <cell r="EA195">
            <v>50</v>
          </cell>
          <cell r="EB195">
            <v>54</v>
          </cell>
          <cell r="EC195">
            <v>61</v>
          </cell>
          <cell r="ED195">
            <v>251628</v>
          </cell>
          <cell r="EE195">
            <v>0.12665119999999999</v>
          </cell>
          <cell r="EF195">
            <v>4</v>
          </cell>
          <cell r="EG195" t="str">
            <v/>
          </cell>
          <cell r="EH195">
            <v>61</v>
          </cell>
          <cell r="EI195">
            <v>3017</v>
          </cell>
          <cell r="EJ195">
            <v>78519</v>
          </cell>
          <cell r="EK195">
            <v>22934</v>
          </cell>
          <cell r="EL195" t="str">
            <v/>
          </cell>
          <cell r="EM195" t="str">
            <v/>
          </cell>
          <cell r="EN195" t="str">
            <v/>
          </cell>
          <cell r="EO195" t="str">
            <v>Categorized ILL Transactions</v>
          </cell>
          <cell r="EP195">
            <v>8103</v>
          </cell>
          <cell r="EQ195">
            <v>19051</v>
          </cell>
          <cell r="ER195">
            <v>295</v>
          </cell>
          <cell r="ES195">
            <v>523</v>
          </cell>
          <cell r="ET195" t="str">
            <v/>
          </cell>
          <cell r="EU195" t="str">
            <v/>
          </cell>
          <cell r="EV195">
            <v>8398</v>
          </cell>
          <cell r="EW195">
            <v>19574</v>
          </cell>
          <cell r="EX195" t="str">
            <v/>
          </cell>
          <cell r="EY195" t="str">
            <v/>
          </cell>
          <cell r="EZ195">
            <v>4498</v>
          </cell>
          <cell r="FA195">
            <v>1346</v>
          </cell>
          <cell r="FB195">
            <v>5844</v>
          </cell>
          <cell r="FC195" t="str">
            <v>Did Not Collect</v>
          </cell>
          <cell r="FD195" t="str">
            <v/>
          </cell>
          <cell r="FE195" t="str">
            <v>Actual Count</v>
          </cell>
          <cell r="FF195">
            <v>97875</v>
          </cell>
          <cell r="FG195" t="str">
            <v>Actual Count</v>
          </cell>
          <cell r="FH195">
            <v>7268</v>
          </cell>
          <cell r="FI195" t="str">
            <v>2</v>
          </cell>
          <cell r="FJ195">
            <v>15707</v>
          </cell>
          <cell r="FK195">
            <v>23236</v>
          </cell>
          <cell r="FL195" t="str">
            <v/>
          </cell>
          <cell r="FM195" t="str">
            <v/>
          </cell>
          <cell r="FN195">
            <v>14</v>
          </cell>
          <cell r="FO195">
            <v>0</v>
          </cell>
          <cell r="FP195">
            <v>0</v>
          </cell>
          <cell r="FQ195">
            <v>14</v>
          </cell>
          <cell r="FR195">
            <v>8518</v>
          </cell>
          <cell r="FS195">
            <v>5575</v>
          </cell>
          <cell r="FT195">
            <v>34</v>
          </cell>
          <cell r="FU195">
            <v>14127</v>
          </cell>
          <cell r="FV195">
            <v>696</v>
          </cell>
          <cell r="FW195">
            <v>14141</v>
          </cell>
          <cell r="FX195">
            <v>92646</v>
          </cell>
          <cell r="FY195">
            <v>92660</v>
          </cell>
          <cell r="FZ195">
            <v>152</v>
          </cell>
          <cell r="GA195">
            <v>8</v>
          </cell>
          <cell r="GB195">
            <v>157</v>
          </cell>
          <cell r="GC195">
            <v>317</v>
          </cell>
          <cell r="GD195">
            <v>1746</v>
          </cell>
          <cell r="GE195">
            <v>46</v>
          </cell>
          <cell r="GF195">
            <v>2712</v>
          </cell>
          <cell r="GG195">
            <v>4504</v>
          </cell>
          <cell r="GH195">
            <v>22</v>
          </cell>
          <cell r="GI195">
            <v>20</v>
          </cell>
          <cell r="GJ195" t="str">
            <v>Ms.</v>
          </cell>
          <cell r="GK195" t="str">
            <v>Laurie</v>
          </cell>
          <cell r="GL195" t="str">
            <v>Stoegbauer</v>
          </cell>
          <cell r="GM195" t="str">
            <v>4311 Rose Drive</v>
          </cell>
          <cell r="GN195" t="str">
            <v>Eagle River</v>
          </cell>
          <cell r="GO195" t="str">
            <v>54521</v>
          </cell>
          <cell r="GP195" t="str">
            <v>stoegbauer3@gmail.com</v>
          </cell>
          <cell r="GQ195" t="str">
            <v>Ms.</v>
          </cell>
          <cell r="GR195" t="str">
            <v>Kathy</v>
          </cell>
          <cell r="GS195" t="str">
            <v>Patten</v>
          </cell>
          <cell r="GT195" t="str">
            <v>512 Michigan Street</v>
          </cell>
          <cell r="GU195" t="str">
            <v>Eagle River</v>
          </cell>
          <cell r="GV195" t="str">
            <v>54521</v>
          </cell>
          <cell r="GW195" t="str">
            <v>jakapatten@yahoo.com</v>
          </cell>
          <cell r="GX195" t="str">
            <v>Ms.</v>
          </cell>
          <cell r="GY195" t="str">
            <v>Jone'</v>
          </cell>
          <cell r="GZ195" t="str">
            <v>Davis</v>
          </cell>
          <cell r="HA195" t="str">
            <v>2655 Whiskey Trail</v>
          </cell>
          <cell r="HB195" t="str">
            <v>Eagle River</v>
          </cell>
          <cell r="HC195" t="str">
            <v>54521</v>
          </cell>
          <cell r="HD195" t="str">
            <v>jdavis@npsd.k12.wi.us</v>
          </cell>
          <cell r="HE195" t="str">
            <v>Ms.</v>
          </cell>
          <cell r="HF195" t="str">
            <v>Sherry</v>
          </cell>
          <cell r="HG195" t="str">
            <v>Stecker</v>
          </cell>
          <cell r="HH195" t="str">
            <v>1356 Lake Content Dr.</v>
          </cell>
          <cell r="HI195" t="str">
            <v>St. Germain</v>
          </cell>
          <cell r="HJ195" t="str">
            <v>54558</v>
          </cell>
          <cell r="HK195" t="str">
            <v>s_stecker@yahoo.com</v>
          </cell>
          <cell r="HL195" t="str">
            <v>Ms.</v>
          </cell>
          <cell r="HM195" t="str">
            <v>Barb</v>
          </cell>
          <cell r="HN195" t="str">
            <v>Leveille</v>
          </cell>
          <cell r="HO195" t="str">
            <v>916 Loon Lake Road</v>
          </cell>
          <cell r="HP195" t="str">
            <v>Eagle River</v>
          </cell>
          <cell r="HQ195" t="str">
            <v>54521</v>
          </cell>
          <cell r="HR195" t="str">
            <v>bbleveille@frontier.com</v>
          </cell>
          <cell r="HS195" t="str">
            <v>Ms.</v>
          </cell>
          <cell r="HT195" t="str">
            <v>JoAnn</v>
          </cell>
          <cell r="HU195" t="str">
            <v>Gelling</v>
          </cell>
          <cell r="HV195" t="str">
            <v>3845 N. Finger Lake Road</v>
          </cell>
          <cell r="HW195" t="str">
            <v>Eagle River</v>
          </cell>
          <cell r="HX195" t="str">
            <v>54521</v>
          </cell>
          <cell r="HY195" t="str">
            <v>rjgelling@frontier.com</v>
          </cell>
          <cell r="HZ195" t="str">
            <v>Mr.</v>
          </cell>
          <cell r="IA195" t="str">
            <v>Joe</v>
          </cell>
          <cell r="IB195" t="str">
            <v>Eisele</v>
          </cell>
          <cell r="IC195" t="str">
            <v>5885 Hwy 70 West</v>
          </cell>
          <cell r="ID195" t="str">
            <v>Eagle River</v>
          </cell>
          <cell r="IE195" t="str">
            <v>54521</v>
          </cell>
          <cell r="IF195" t="str">
            <v>jeisele@frontier.com</v>
          </cell>
          <cell r="IG195" t="str">
            <v>Ms.</v>
          </cell>
          <cell r="IH195" t="str">
            <v>Joyce</v>
          </cell>
          <cell r="II195" t="str">
            <v>Owens</v>
          </cell>
          <cell r="IJ195" t="str">
            <v>7321 Pine Shore Lane</v>
          </cell>
          <cell r="IK195" t="str">
            <v>St. Germain</v>
          </cell>
          <cell r="IL195" t="str">
            <v>54558</v>
          </cell>
          <cell r="IM195" t="str">
            <v>owensacres@gmail.com</v>
          </cell>
          <cell r="IN195" t="str">
            <v/>
          </cell>
          <cell r="IO195" t="str">
            <v>Vacancy</v>
          </cell>
          <cell r="IP195" t="str">
            <v/>
          </cell>
          <cell r="IQ195" t="str">
            <v/>
          </cell>
          <cell r="IR195" t="str">
            <v>Conover</v>
          </cell>
          <cell r="IS195" t="str">
            <v>54525</v>
          </cell>
          <cell r="IT195" t="str">
            <v/>
          </cell>
          <cell r="IU195" t="str">
            <v/>
          </cell>
          <cell r="IV195" t="str">
            <v/>
          </cell>
          <cell r="IW195" t="str">
            <v/>
          </cell>
          <cell r="IX195" t="str">
            <v/>
          </cell>
          <cell r="IY195" t="str">
            <v/>
          </cell>
          <cell r="IZ195" t="str">
            <v/>
          </cell>
          <cell r="JA195" t="str">
            <v/>
          </cell>
          <cell r="JB195" t="str">
            <v/>
          </cell>
          <cell r="JC195" t="str">
            <v/>
          </cell>
          <cell r="JD195" t="str">
            <v/>
          </cell>
          <cell r="JE195" t="str">
            <v/>
          </cell>
          <cell r="JF195" t="str">
            <v/>
          </cell>
          <cell r="JG195" t="str">
            <v/>
          </cell>
          <cell r="JH195" t="str">
            <v/>
          </cell>
          <cell r="JI195" t="str">
            <v/>
          </cell>
          <cell r="JJ195" t="str">
            <v/>
          </cell>
          <cell r="JK195" t="str">
            <v/>
          </cell>
          <cell r="JL195" t="str">
            <v/>
          </cell>
          <cell r="JM195" t="str">
            <v/>
          </cell>
          <cell r="JN195" t="str">
            <v/>
          </cell>
          <cell r="JO195" t="str">
            <v/>
          </cell>
          <cell r="JP195" t="str">
            <v/>
          </cell>
          <cell r="JQ195" t="str">
            <v/>
          </cell>
          <cell r="JR195" t="str">
            <v/>
          </cell>
          <cell r="JS195" t="str">
            <v/>
          </cell>
          <cell r="JT195" t="str">
            <v/>
          </cell>
          <cell r="JU195" t="str">
            <v/>
          </cell>
          <cell r="JV195" t="str">
            <v/>
          </cell>
          <cell r="JW195" t="str">
            <v/>
          </cell>
          <cell r="JX195" t="str">
            <v/>
          </cell>
          <cell r="JY195" t="str">
            <v/>
          </cell>
          <cell r="JZ195" t="str">
            <v/>
          </cell>
          <cell r="KA195" t="str">
            <v/>
          </cell>
          <cell r="KB195" t="str">
            <v/>
          </cell>
          <cell r="KC195" t="str">
            <v/>
          </cell>
          <cell r="KD195" t="str">
            <v/>
          </cell>
          <cell r="KE195" t="str">
            <v/>
          </cell>
          <cell r="KF195" t="str">
            <v/>
          </cell>
          <cell r="KG195" t="str">
            <v/>
          </cell>
          <cell r="KH195" t="str">
            <v/>
          </cell>
          <cell r="KI195" t="str">
            <v/>
          </cell>
          <cell r="KJ195" t="str">
            <v/>
          </cell>
          <cell r="KK195" t="str">
            <v/>
          </cell>
          <cell r="KL195" t="str">
            <v/>
          </cell>
          <cell r="KM195" t="str">
            <v/>
          </cell>
          <cell r="KN195" t="str">
            <v/>
          </cell>
          <cell r="KO195" t="str">
            <v/>
          </cell>
          <cell r="KP195" t="str">
            <v/>
          </cell>
          <cell r="KQ195" t="str">
            <v/>
          </cell>
          <cell r="KR195" t="str">
            <v/>
          </cell>
          <cell r="KS195" t="str">
            <v/>
          </cell>
          <cell r="KT195" t="str">
            <v/>
          </cell>
          <cell r="KU195" t="str">
            <v/>
          </cell>
          <cell r="KV195" t="str">
            <v/>
          </cell>
          <cell r="KW195" t="str">
            <v/>
          </cell>
          <cell r="KX195" t="str">
            <v/>
          </cell>
          <cell r="KY195">
            <v>9</v>
          </cell>
          <cell r="KZ195" t="str">
            <v>Town</v>
          </cell>
          <cell r="LA195" t="str">
            <v>Cloverland</v>
          </cell>
          <cell r="LB195">
            <v>18755</v>
          </cell>
          <cell r="LC195" t="str">
            <v>Town</v>
          </cell>
          <cell r="LD195" t="str">
            <v>Conover</v>
          </cell>
          <cell r="LE195">
            <v>24000</v>
          </cell>
          <cell r="LF195" t="str">
            <v>City</v>
          </cell>
          <cell r="LG195" t="str">
            <v>Eagle River</v>
          </cell>
          <cell r="LH195">
            <v>35879</v>
          </cell>
          <cell r="LI195" t="str">
            <v>Town</v>
          </cell>
          <cell r="LJ195" t="str">
            <v>Lincoln</v>
          </cell>
          <cell r="LK195">
            <v>57482</v>
          </cell>
          <cell r="LL195" t="str">
            <v>Town</v>
          </cell>
          <cell r="LM195" t="str">
            <v>St. Germain</v>
          </cell>
          <cell r="LN195">
            <v>6719</v>
          </cell>
          <cell r="LO195" t="str">
            <v>Town</v>
          </cell>
          <cell r="LP195" t="str">
            <v>Washington</v>
          </cell>
          <cell r="LQ195">
            <v>39817</v>
          </cell>
          <cell r="LR195" t="str">
            <v/>
          </cell>
          <cell r="LS195" t="str">
            <v/>
          </cell>
          <cell r="LT195" t="str">
            <v/>
          </cell>
          <cell r="LU195">
            <v>182652</v>
          </cell>
          <cell r="LV195">
            <v>14000</v>
          </cell>
          <cell r="LW195" t="str">
            <v>Forest</v>
          </cell>
          <cell r="LX195">
            <v>6491</v>
          </cell>
          <cell r="LY195" t="str">
            <v>Oneida</v>
          </cell>
          <cell r="LZ195">
            <v>7604</v>
          </cell>
          <cell r="MA195" t="str">
            <v/>
          </cell>
          <cell r="MB195" t="str">
            <v/>
          </cell>
          <cell r="MC195" t="str">
            <v/>
          </cell>
          <cell r="MD195" t="str">
            <v/>
          </cell>
          <cell r="ME195" t="str">
            <v/>
          </cell>
          <cell r="MF195" t="str">
            <v/>
          </cell>
          <cell r="MG195" t="str">
            <v/>
          </cell>
          <cell r="MH195" t="str">
            <v/>
          </cell>
          <cell r="MI195" t="str">
            <v/>
          </cell>
          <cell r="MJ195" t="str">
            <v/>
          </cell>
          <cell r="MK195" t="str">
            <v/>
          </cell>
          <cell r="ML195" t="str">
            <v/>
          </cell>
          <cell r="MM195" t="str">
            <v/>
          </cell>
          <cell r="MN195" t="str">
            <v/>
          </cell>
          <cell r="MO195" t="str">
            <v/>
          </cell>
          <cell r="MP195" t="str">
            <v/>
          </cell>
          <cell r="MQ195">
            <v>14095</v>
          </cell>
          <cell r="MR195" t="str">
            <v>Collection Development Grant</v>
          </cell>
          <cell r="MS195">
            <v>1347</v>
          </cell>
          <cell r="MT195" t="str">
            <v>WLA Membership</v>
          </cell>
          <cell r="MU195">
            <v>156</v>
          </cell>
          <cell r="MV195" t="str">
            <v>WAPL Conference Scholarship</v>
          </cell>
          <cell r="MW195">
            <v>250</v>
          </cell>
          <cell r="MX195" t="str">
            <v/>
          </cell>
          <cell r="MY195" t="str">
            <v/>
          </cell>
          <cell r="MZ195">
            <v>0</v>
          </cell>
          <cell r="NA195" t="str">
            <v/>
          </cell>
          <cell r="NB195" t="str">
            <v/>
          </cell>
          <cell r="NC195">
            <v>1753</v>
          </cell>
          <cell r="ND195" t="str">
            <v/>
          </cell>
          <cell r="NE195" t="str">
            <v/>
          </cell>
          <cell r="NF195">
            <v>0</v>
          </cell>
          <cell r="NG195" t="str">
            <v/>
          </cell>
          <cell r="NH195" t="str">
            <v/>
          </cell>
          <cell r="NI195" t="str">
            <v/>
          </cell>
          <cell r="NJ195" t="str">
            <v/>
          </cell>
          <cell r="NK195" t="str">
            <v/>
          </cell>
          <cell r="NL195" t="str">
            <v/>
          </cell>
          <cell r="NM195" t="str">
            <v/>
          </cell>
          <cell r="NN195" t="str">
            <v/>
          </cell>
          <cell r="NO195" t="str">
            <v/>
          </cell>
          <cell r="NP195">
            <v>0</v>
          </cell>
          <cell r="NQ195" t="str">
            <v>Bader Foundation Grant</v>
          </cell>
          <cell r="NR195">
            <v>6000</v>
          </cell>
          <cell r="NS195" t="str">
            <v/>
          </cell>
          <cell r="NT195" t="str">
            <v/>
          </cell>
          <cell r="NU195" t="str">
            <v/>
          </cell>
          <cell r="NV195" t="str">
            <v/>
          </cell>
          <cell r="NW195" t="str">
            <v/>
          </cell>
          <cell r="NX195" t="str">
            <v/>
          </cell>
          <cell r="NY195">
            <v>6000</v>
          </cell>
          <cell r="NZ195">
            <v>5706</v>
          </cell>
          <cell r="OA195">
            <v>248177</v>
          </cell>
          <cell r="OB195">
            <v>472383</v>
          </cell>
        </row>
        <row r="196">
          <cell r="BM196" t="str">
            <v>WI0333</v>
          </cell>
          <cell r="BN196" t="str">
            <v/>
          </cell>
          <cell r="BO196" t="str">
            <v/>
          </cell>
          <cell r="BP196" t="str">
            <v>03</v>
          </cell>
          <cell r="BQ196" t="str">
            <v>WI</v>
          </cell>
          <cell r="BR196" t="str">
            <v/>
          </cell>
          <cell r="BS196" t="str">
            <v/>
          </cell>
          <cell r="BT196" t="str">
            <v>2019</v>
          </cell>
          <cell r="BU196" t="str">
            <v/>
          </cell>
          <cell r="BV196">
            <v>2</v>
          </cell>
          <cell r="BW196" t="str">
            <v/>
          </cell>
          <cell r="BX196" t="str">
            <v/>
          </cell>
          <cell r="BY196" t="str">
            <v/>
          </cell>
          <cell r="BZ196" t="str">
            <v/>
          </cell>
          <cell r="CA196" t="str">
            <v>Northern Waters Library Service</v>
          </cell>
          <cell r="CB196" t="str">
            <v>Washburn Public Library</v>
          </cell>
          <cell r="CC196" t="str">
            <v>Mr</v>
          </cell>
          <cell r="CD196" t="str">
            <v>C. Darrell</v>
          </cell>
          <cell r="CE196" t="str">
            <v>Pendergrass</v>
          </cell>
          <cell r="CF196" t="str">
            <v>dpendergrass@washburn.wislib.org</v>
          </cell>
          <cell r="CG196" t="str">
            <v/>
          </cell>
          <cell r="CH196" t="str">
            <v/>
          </cell>
          <cell r="CI196" t="str">
            <v/>
          </cell>
          <cell r="CJ196" t="str">
            <v/>
          </cell>
          <cell r="CK196" t="str">
            <v/>
          </cell>
          <cell r="CL196" t="str">
            <v/>
          </cell>
          <cell r="CM196" t="str">
            <v>307 Washington Ave.</v>
          </cell>
          <cell r="CN196" t="str">
            <v>PO Box 248</v>
          </cell>
          <cell r="CO196" t="str">
            <v>Washburn</v>
          </cell>
          <cell r="CP196" t="str">
            <v>54891</v>
          </cell>
          <cell r="CQ196" t="str">
            <v>0248</v>
          </cell>
          <cell r="CR196" t="str">
            <v>Bayfield</v>
          </cell>
          <cell r="CS196" t="str">
            <v>WI</v>
          </cell>
          <cell r="CT196" t="str">
            <v>(715)373-6172</v>
          </cell>
          <cell r="CU196" t="str">
            <v/>
          </cell>
          <cell r="CV196" t="str">
            <v/>
          </cell>
          <cell r="CW196" t="str">
            <v>(715)373-6186</v>
          </cell>
          <cell r="CX196">
            <v>4845</v>
          </cell>
          <cell r="CY196">
            <v>0</v>
          </cell>
          <cell r="CZ196" t="str">
            <v>CE</v>
          </cell>
          <cell r="DA196">
            <v>52</v>
          </cell>
          <cell r="DB196">
            <v>32</v>
          </cell>
          <cell r="DC196">
            <v>52</v>
          </cell>
          <cell r="DD196">
            <v>52</v>
          </cell>
          <cell r="DE196">
            <v>20</v>
          </cell>
          <cell r="DF196">
            <v>2704</v>
          </cell>
          <cell r="DG196">
            <v>1664</v>
          </cell>
          <cell r="DH196">
            <v>1040</v>
          </cell>
          <cell r="DI196">
            <v>21722</v>
          </cell>
          <cell r="DJ196">
            <v>876</v>
          </cell>
          <cell r="DK196">
            <v>154833</v>
          </cell>
          <cell r="DL196">
            <v>2364</v>
          </cell>
          <cell r="DM196">
            <v>109</v>
          </cell>
          <cell r="DN196">
            <v>54163</v>
          </cell>
          <cell r="DO196">
            <v>3351</v>
          </cell>
          <cell r="DP196">
            <v>197</v>
          </cell>
          <cell r="DQ196">
            <v>952</v>
          </cell>
          <cell r="DR196">
            <v>25</v>
          </cell>
          <cell r="DS196" t="str">
            <v/>
          </cell>
          <cell r="DT196" t="str">
            <v>kits, telescopes, projectors, laptops, paper cutters</v>
          </cell>
          <cell r="DU196" t="str">
            <v/>
          </cell>
          <cell r="DV196" t="str">
            <v/>
          </cell>
          <cell r="DW196" t="str">
            <v/>
          </cell>
          <cell r="DX196" t="str">
            <v/>
          </cell>
          <cell r="DY196">
            <v>0</v>
          </cell>
          <cell r="DZ196">
            <v>3</v>
          </cell>
          <cell r="EA196">
            <v>50</v>
          </cell>
          <cell r="EB196">
            <v>53</v>
          </cell>
          <cell r="EC196">
            <v>38</v>
          </cell>
          <cell r="ED196">
            <v>237501</v>
          </cell>
          <cell r="EE196">
            <v>9.1460700000000006E-2</v>
          </cell>
          <cell r="EF196">
            <v>3</v>
          </cell>
          <cell r="EG196" t="str">
            <v/>
          </cell>
          <cell r="EH196">
            <v>38</v>
          </cell>
          <cell r="EI196">
            <v>1182</v>
          </cell>
          <cell r="EJ196">
            <v>36834</v>
          </cell>
          <cell r="EK196">
            <v>10810</v>
          </cell>
          <cell r="EL196" t="str">
            <v/>
          </cell>
          <cell r="EM196" t="str">
            <v/>
          </cell>
          <cell r="EN196" t="str">
            <v/>
          </cell>
          <cell r="EO196" t="str">
            <v>Categorized ILL Transactions</v>
          </cell>
          <cell r="EP196">
            <v>4511</v>
          </cell>
          <cell r="EQ196">
            <v>6315</v>
          </cell>
          <cell r="ER196">
            <v>197</v>
          </cell>
          <cell r="ES196">
            <v>329</v>
          </cell>
          <cell r="ET196" t="str">
            <v/>
          </cell>
          <cell r="EU196" t="str">
            <v/>
          </cell>
          <cell r="EV196">
            <v>4708</v>
          </cell>
          <cell r="EW196">
            <v>6644</v>
          </cell>
          <cell r="EX196" t="str">
            <v/>
          </cell>
          <cell r="EY196" t="str">
            <v/>
          </cell>
          <cell r="EZ196">
            <v>1319</v>
          </cell>
          <cell r="FA196">
            <v>881</v>
          </cell>
          <cell r="FB196">
            <v>2200</v>
          </cell>
          <cell r="FC196" t="str">
            <v>Did Not Collect</v>
          </cell>
          <cell r="FD196" t="str">
            <v/>
          </cell>
          <cell r="FE196" t="str">
            <v>Actual Count</v>
          </cell>
          <cell r="FF196">
            <v>68465</v>
          </cell>
          <cell r="FG196" t="str">
            <v>Survey Week(s)</v>
          </cell>
          <cell r="FH196">
            <v>6350</v>
          </cell>
          <cell r="FI196" t="str">
            <v>2</v>
          </cell>
          <cell r="FJ196">
            <v>9582</v>
          </cell>
          <cell r="FK196">
            <v>4615</v>
          </cell>
          <cell r="FL196" t="str">
            <v/>
          </cell>
          <cell r="FM196" t="str">
            <v/>
          </cell>
          <cell r="FN196" t="str">
            <v/>
          </cell>
          <cell r="FO196" t="str">
            <v/>
          </cell>
          <cell r="FP196">
            <v>0</v>
          </cell>
          <cell r="FQ196">
            <v>-1</v>
          </cell>
          <cell r="FR196">
            <v>3115</v>
          </cell>
          <cell r="FS196">
            <v>2546</v>
          </cell>
          <cell r="FT196">
            <v>8</v>
          </cell>
          <cell r="FU196">
            <v>5669</v>
          </cell>
          <cell r="FV196">
            <v>519</v>
          </cell>
          <cell r="FW196">
            <v>-1</v>
          </cell>
          <cell r="FX196">
            <v>42503</v>
          </cell>
          <cell r="FY196">
            <v>42503</v>
          </cell>
          <cell r="FZ196">
            <v>93</v>
          </cell>
          <cell r="GA196">
            <v>0</v>
          </cell>
          <cell r="GB196">
            <v>28</v>
          </cell>
          <cell r="GC196">
            <v>121</v>
          </cell>
          <cell r="GD196">
            <v>744</v>
          </cell>
          <cell r="GE196">
            <v>0</v>
          </cell>
          <cell r="GF196">
            <v>336</v>
          </cell>
          <cell r="GG196">
            <v>1080</v>
          </cell>
          <cell r="GH196">
            <v>6</v>
          </cell>
          <cell r="GI196">
            <v>6</v>
          </cell>
          <cell r="GJ196" t="str">
            <v>Mr.</v>
          </cell>
          <cell r="GK196" t="str">
            <v>Thomas</v>
          </cell>
          <cell r="GL196" t="str">
            <v>Cogger</v>
          </cell>
          <cell r="GM196" t="str">
            <v>28745 Maple Hill Road</v>
          </cell>
          <cell r="GN196" t="str">
            <v>Washburn</v>
          </cell>
          <cell r="GO196" t="str">
            <v>54891</v>
          </cell>
          <cell r="GP196" t="str">
            <v>thomasjcogger@gmail.com</v>
          </cell>
          <cell r="GQ196" t="str">
            <v>Ms.</v>
          </cell>
          <cell r="GR196" t="str">
            <v>Tara</v>
          </cell>
          <cell r="GS196" t="str">
            <v>Wisnewski,</v>
          </cell>
          <cell r="GT196" t="str">
            <v>29575 Cty Rd C</v>
          </cell>
          <cell r="GU196" t="str">
            <v>Washburn</v>
          </cell>
          <cell r="GV196" t="str">
            <v>54891</v>
          </cell>
          <cell r="GW196" t="str">
            <v>tewjanisch@gmail.com</v>
          </cell>
          <cell r="GX196" t="str">
            <v>Ms.</v>
          </cell>
          <cell r="GY196" t="str">
            <v>Larua</v>
          </cell>
          <cell r="GZ196" t="str">
            <v>Tulowitsky</v>
          </cell>
          <cell r="HA196" t="str">
            <v>419 2nd Ave East</v>
          </cell>
          <cell r="HB196" t="str">
            <v>Washburn</v>
          </cell>
          <cell r="HC196" t="str">
            <v>54891</v>
          </cell>
          <cell r="HD196" t="str">
            <v>ltulowitzky@gmail.com</v>
          </cell>
          <cell r="HE196" t="str">
            <v>Ms.</v>
          </cell>
          <cell r="HF196" t="str">
            <v>Mary</v>
          </cell>
          <cell r="HG196" t="str">
            <v>Obrien-Cotherman</v>
          </cell>
          <cell r="HH196" t="str">
            <v>27 East Fifth</v>
          </cell>
          <cell r="HI196" t="str">
            <v>Washburn</v>
          </cell>
          <cell r="HJ196" t="str">
            <v>54891</v>
          </cell>
          <cell r="HK196" t="str">
            <v>maryoandsteveo@gmail.com</v>
          </cell>
          <cell r="HL196" t="str">
            <v>Ms.</v>
          </cell>
          <cell r="HM196" t="str">
            <v>Diane</v>
          </cell>
          <cell r="HN196" t="str">
            <v>Posner</v>
          </cell>
          <cell r="HO196" t="str">
            <v>920 9th Avenue West</v>
          </cell>
          <cell r="HP196" t="str">
            <v>Washburn</v>
          </cell>
          <cell r="HQ196" t="str">
            <v>54891</v>
          </cell>
          <cell r="HR196" t="str">
            <v>sdposner@charter.net</v>
          </cell>
          <cell r="HS196" t="str">
            <v>Ms.</v>
          </cell>
          <cell r="HT196" t="str">
            <v>Margo</v>
          </cell>
          <cell r="HU196" t="str">
            <v>Smith</v>
          </cell>
          <cell r="HV196" t="str">
            <v>201 Faulkner Road</v>
          </cell>
          <cell r="HW196" t="str">
            <v>Washburn</v>
          </cell>
          <cell r="HX196" t="str">
            <v>54891</v>
          </cell>
          <cell r="HY196" t="str">
            <v>msmith@washburn.k12.wi.us</v>
          </cell>
          <cell r="HZ196" t="str">
            <v>Mr.</v>
          </cell>
          <cell r="IA196" t="str">
            <v>Les</v>
          </cell>
          <cell r="IB196" t="str">
            <v>Alldritt</v>
          </cell>
          <cell r="IC196" t="str">
            <v>417 Fifth St. West</v>
          </cell>
          <cell r="ID196" t="str">
            <v>Washburn</v>
          </cell>
          <cell r="IE196" t="str">
            <v>54891</v>
          </cell>
          <cell r="IF196" t="str">
            <v>lalldritt@northland.edu</v>
          </cell>
          <cell r="IG196" t="str">
            <v/>
          </cell>
          <cell r="IH196" t="str">
            <v/>
          </cell>
          <cell r="II196" t="str">
            <v/>
          </cell>
          <cell r="IJ196" t="str">
            <v/>
          </cell>
          <cell r="IK196" t="str">
            <v/>
          </cell>
          <cell r="IL196" t="str">
            <v/>
          </cell>
          <cell r="IM196" t="str">
            <v/>
          </cell>
          <cell r="IN196" t="str">
            <v/>
          </cell>
          <cell r="IO196" t="str">
            <v/>
          </cell>
          <cell r="IP196" t="str">
            <v/>
          </cell>
          <cell r="IQ196" t="str">
            <v/>
          </cell>
          <cell r="IR196" t="str">
            <v/>
          </cell>
          <cell r="IS196" t="str">
            <v/>
          </cell>
          <cell r="IT196" t="str">
            <v/>
          </cell>
          <cell r="IU196" t="str">
            <v/>
          </cell>
          <cell r="IV196" t="str">
            <v/>
          </cell>
          <cell r="IW196" t="str">
            <v/>
          </cell>
          <cell r="IX196" t="str">
            <v/>
          </cell>
          <cell r="IY196" t="str">
            <v/>
          </cell>
          <cell r="IZ196" t="str">
            <v/>
          </cell>
          <cell r="JA196" t="str">
            <v/>
          </cell>
          <cell r="JB196" t="str">
            <v/>
          </cell>
          <cell r="JC196" t="str">
            <v/>
          </cell>
          <cell r="JD196" t="str">
            <v/>
          </cell>
          <cell r="JE196" t="str">
            <v/>
          </cell>
          <cell r="JF196" t="str">
            <v/>
          </cell>
          <cell r="JG196" t="str">
            <v/>
          </cell>
          <cell r="JH196" t="str">
            <v/>
          </cell>
          <cell r="JI196" t="str">
            <v/>
          </cell>
          <cell r="JJ196" t="str">
            <v/>
          </cell>
          <cell r="JK196" t="str">
            <v/>
          </cell>
          <cell r="JL196" t="str">
            <v/>
          </cell>
          <cell r="JM196" t="str">
            <v/>
          </cell>
          <cell r="JN196" t="str">
            <v/>
          </cell>
          <cell r="JO196" t="str">
            <v/>
          </cell>
          <cell r="JP196" t="str">
            <v/>
          </cell>
          <cell r="JQ196" t="str">
            <v/>
          </cell>
          <cell r="JR196" t="str">
            <v/>
          </cell>
          <cell r="JS196" t="str">
            <v/>
          </cell>
          <cell r="JT196" t="str">
            <v/>
          </cell>
          <cell r="JU196" t="str">
            <v/>
          </cell>
          <cell r="JV196" t="str">
            <v/>
          </cell>
          <cell r="JW196" t="str">
            <v/>
          </cell>
          <cell r="JX196" t="str">
            <v/>
          </cell>
          <cell r="JY196" t="str">
            <v/>
          </cell>
          <cell r="JZ196" t="str">
            <v/>
          </cell>
          <cell r="KA196" t="str">
            <v/>
          </cell>
          <cell r="KB196" t="str">
            <v/>
          </cell>
          <cell r="KC196" t="str">
            <v/>
          </cell>
          <cell r="KD196" t="str">
            <v/>
          </cell>
          <cell r="KE196" t="str">
            <v/>
          </cell>
          <cell r="KF196" t="str">
            <v/>
          </cell>
          <cell r="KG196" t="str">
            <v/>
          </cell>
          <cell r="KH196" t="str">
            <v/>
          </cell>
          <cell r="KI196" t="str">
            <v/>
          </cell>
          <cell r="KJ196" t="str">
            <v/>
          </cell>
          <cell r="KK196" t="str">
            <v/>
          </cell>
          <cell r="KL196" t="str">
            <v/>
          </cell>
          <cell r="KM196" t="str">
            <v/>
          </cell>
          <cell r="KN196" t="str">
            <v/>
          </cell>
          <cell r="KO196" t="str">
            <v/>
          </cell>
          <cell r="KP196" t="str">
            <v/>
          </cell>
          <cell r="KQ196" t="str">
            <v/>
          </cell>
          <cell r="KR196" t="str">
            <v/>
          </cell>
          <cell r="KS196" t="str">
            <v/>
          </cell>
          <cell r="KT196" t="str">
            <v/>
          </cell>
          <cell r="KU196" t="str">
            <v/>
          </cell>
          <cell r="KV196" t="str">
            <v/>
          </cell>
          <cell r="KW196" t="str">
            <v/>
          </cell>
          <cell r="KX196" t="str">
            <v/>
          </cell>
          <cell r="KY196">
            <v>7</v>
          </cell>
          <cell r="KZ196" t="str">
            <v>City</v>
          </cell>
          <cell r="LA196" t="str">
            <v>Washburn</v>
          </cell>
          <cell r="LB196">
            <v>124884</v>
          </cell>
          <cell r="LC196" t="str">
            <v/>
          </cell>
          <cell r="LD196" t="str">
            <v/>
          </cell>
          <cell r="LE196" t="str">
            <v/>
          </cell>
          <cell r="LF196" t="str">
            <v/>
          </cell>
          <cell r="LG196" t="str">
            <v/>
          </cell>
          <cell r="LH196" t="str">
            <v/>
          </cell>
          <cell r="LI196" t="str">
            <v/>
          </cell>
          <cell r="LJ196" t="str">
            <v/>
          </cell>
          <cell r="LK196" t="str">
            <v/>
          </cell>
          <cell r="LL196" t="str">
            <v/>
          </cell>
          <cell r="LM196" t="str">
            <v/>
          </cell>
          <cell r="LN196" t="str">
            <v/>
          </cell>
          <cell r="LO196" t="str">
            <v/>
          </cell>
          <cell r="LP196" t="str">
            <v/>
          </cell>
          <cell r="LQ196" t="str">
            <v/>
          </cell>
          <cell r="LR196" t="str">
            <v/>
          </cell>
          <cell r="LS196" t="str">
            <v/>
          </cell>
          <cell r="LT196" t="str">
            <v/>
          </cell>
          <cell r="LU196">
            <v>124884</v>
          </cell>
          <cell r="LV196">
            <v>49309</v>
          </cell>
          <cell r="LW196" t="str">
            <v>Ashland</v>
          </cell>
          <cell r="LX196">
            <v>534</v>
          </cell>
          <cell r="LY196" t="str">
            <v>Douglas</v>
          </cell>
          <cell r="LZ196">
            <v>98</v>
          </cell>
          <cell r="MA196" t="str">
            <v>Sawyer</v>
          </cell>
          <cell r="MB196">
            <v>79</v>
          </cell>
          <cell r="MC196" t="str">
            <v>Washburn</v>
          </cell>
          <cell r="MD196">
            <v>132</v>
          </cell>
          <cell r="ME196" t="str">
            <v/>
          </cell>
          <cell r="MF196" t="str">
            <v/>
          </cell>
          <cell r="MG196" t="str">
            <v/>
          </cell>
          <cell r="MH196" t="str">
            <v/>
          </cell>
          <cell r="MI196" t="str">
            <v/>
          </cell>
          <cell r="MJ196" t="str">
            <v/>
          </cell>
          <cell r="MK196" t="str">
            <v/>
          </cell>
          <cell r="ML196" t="str">
            <v/>
          </cell>
          <cell r="MM196" t="str">
            <v/>
          </cell>
          <cell r="MN196" t="str">
            <v/>
          </cell>
          <cell r="MO196" t="str">
            <v/>
          </cell>
          <cell r="MP196" t="str">
            <v/>
          </cell>
          <cell r="MQ196">
            <v>843</v>
          </cell>
          <cell r="MR196" t="str">
            <v>Collection Development Grant</v>
          </cell>
          <cell r="MS196">
            <v>1347</v>
          </cell>
          <cell r="MT196" t="str">
            <v/>
          </cell>
          <cell r="MU196" t="str">
            <v/>
          </cell>
          <cell r="MV196" t="str">
            <v/>
          </cell>
          <cell r="MW196" t="str">
            <v/>
          </cell>
          <cell r="MX196" t="str">
            <v/>
          </cell>
          <cell r="MY196" t="str">
            <v/>
          </cell>
          <cell r="MZ196">
            <v>0</v>
          </cell>
          <cell r="NA196" t="str">
            <v/>
          </cell>
          <cell r="NB196">
            <v>0</v>
          </cell>
          <cell r="NC196">
            <v>1347</v>
          </cell>
          <cell r="ND196" t="str">
            <v/>
          </cell>
          <cell r="NE196" t="str">
            <v/>
          </cell>
          <cell r="NF196">
            <v>0</v>
          </cell>
          <cell r="NG196" t="str">
            <v/>
          </cell>
          <cell r="NH196" t="str">
            <v/>
          </cell>
          <cell r="NI196" t="str">
            <v/>
          </cell>
          <cell r="NJ196" t="str">
            <v/>
          </cell>
          <cell r="NK196" t="str">
            <v/>
          </cell>
          <cell r="NL196" t="str">
            <v/>
          </cell>
          <cell r="NM196" t="str">
            <v/>
          </cell>
          <cell r="NN196" t="str">
            <v/>
          </cell>
          <cell r="NO196" t="str">
            <v/>
          </cell>
          <cell r="NP196">
            <v>0</v>
          </cell>
          <cell r="NQ196" t="str">
            <v>Town of Washburn</v>
          </cell>
          <cell r="NR196">
            <v>500</v>
          </cell>
          <cell r="NS196" t="str">
            <v/>
          </cell>
          <cell r="NT196" t="str">
            <v/>
          </cell>
          <cell r="NU196" t="str">
            <v/>
          </cell>
          <cell r="NV196" t="str">
            <v/>
          </cell>
          <cell r="NW196" t="str">
            <v/>
          </cell>
          <cell r="NX196" t="str">
            <v/>
          </cell>
          <cell r="NY196">
            <v>500</v>
          </cell>
          <cell r="NZ196">
            <v>0</v>
          </cell>
          <cell r="OA196">
            <v>0</v>
          </cell>
          <cell r="OB196">
            <v>176883</v>
          </cell>
        </row>
        <row r="197">
          <cell r="BM197" t="str">
            <v>WI0356</v>
          </cell>
          <cell r="BN197" t="str">
            <v/>
          </cell>
          <cell r="BO197" t="str">
            <v/>
          </cell>
          <cell r="BP197" t="str">
            <v>03</v>
          </cell>
          <cell r="BQ197" t="str">
            <v>WI</v>
          </cell>
          <cell r="BR197" t="str">
            <v/>
          </cell>
          <cell r="BS197" t="str">
            <v/>
          </cell>
          <cell r="BT197" t="str">
            <v>2019</v>
          </cell>
          <cell r="BU197" t="str">
            <v/>
          </cell>
          <cell r="BV197">
            <v>2</v>
          </cell>
          <cell r="BW197" t="str">
            <v/>
          </cell>
          <cell r="BX197" t="str">
            <v/>
          </cell>
          <cell r="BY197" t="str">
            <v/>
          </cell>
          <cell r="BZ197" t="str">
            <v/>
          </cell>
          <cell r="CA197" t="str">
            <v>Northern Waters Library Service</v>
          </cell>
          <cell r="CB197" t="str">
            <v>Winchester Public Library</v>
          </cell>
          <cell r="CC197" t="str">
            <v>Ms</v>
          </cell>
          <cell r="CD197" t="str">
            <v>Betty</v>
          </cell>
          <cell r="CE197" t="str">
            <v>Forster</v>
          </cell>
          <cell r="CF197" t="str">
            <v>bforsterwilibrarian@gmail.com</v>
          </cell>
          <cell r="CG197" t="str">
            <v/>
          </cell>
          <cell r="CH197" t="str">
            <v/>
          </cell>
          <cell r="CI197" t="str">
            <v/>
          </cell>
          <cell r="CJ197" t="str">
            <v/>
          </cell>
          <cell r="CK197" t="str">
            <v/>
          </cell>
          <cell r="CL197" t="str">
            <v/>
          </cell>
          <cell r="CM197" t="str">
            <v>2117 Lake St.</v>
          </cell>
          <cell r="CN197" t="str">
            <v>2117 Lake St.</v>
          </cell>
          <cell r="CO197" t="str">
            <v>Winchester</v>
          </cell>
          <cell r="CP197" t="str">
            <v>54557</v>
          </cell>
          <cell r="CQ197" t="str">
            <v>9104</v>
          </cell>
          <cell r="CR197" t="str">
            <v>Vilas</v>
          </cell>
          <cell r="CS197" t="str">
            <v>WI</v>
          </cell>
          <cell r="CT197" t="str">
            <v>(715)686-2926</v>
          </cell>
          <cell r="CU197" t="str">
            <v/>
          </cell>
          <cell r="CV197" t="str">
            <v/>
          </cell>
          <cell r="CW197" t="str">
            <v/>
          </cell>
          <cell r="CX197">
            <v>1220</v>
          </cell>
          <cell r="CY197">
            <v>0</v>
          </cell>
          <cell r="CZ197" t="str">
            <v>CE</v>
          </cell>
          <cell r="DA197">
            <v>16</v>
          </cell>
          <cell r="DB197">
            <v>38</v>
          </cell>
          <cell r="DC197">
            <v>31</v>
          </cell>
          <cell r="DD197">
            <v>52</v>
          </cell>
          <cell r="DE197">
            <v>14</v>
          </cell>
          <cell r="DF197">
            <v>1042</v>
          </cell>
          <cell r="DG197">
            <v>608</v>
          </cell>
          <cell r="DH197">
            <v>434</v>
          </cell>
          <cell r="DI197">
            <v>5249</v>
          </cell>
          <cell r="DJ197">
            <v>191</v>
          </cell>
          <cell r="DK197">
            <v>157400</v>
          </cell>
          <cell r="DL197">
            <v>233</v>
          </cell>
          <cell r="DM197">
            <v>3</v>
          </cell>
          <cell r="DN197">
            <v>54837</v>
          </cell>
          <cell r="DO197">
            <v>1069</v>
          </cell>
          <cell r="DP197">
            <v>89</v>
          </cell>
          <cell r="DQ197">
            <v>952</v>
          </cell>
          <cell r="DR197">
            <v>4</v>
          </cell>
          <cell r="DS197" t="str">
            <v/>
          </cell>
          <cell r="DT197" t="str">
            <v>kits, miscellaneous</v>
          </cell>
          <cell r="DU197" t="str">
            <v/>
          </cell>
          <cell r="DV197" t="str">
            <v/>
          </cell>
          <cell r="DW197" t="str">
            <v/>
          </cell>
          <cell r="DX197" t="str">
            <v/>
          </cell>
          <cell r="DY197">
            <v>0</v>
          </cell>
          <cell r="DZ197">
            <v>3</v>
          </cell>
          <cell r="EA197">
            <v>50</v>
          </cell>
          <cell r="EB197">
            <v>53</v>
          </cell>
          <cell r="EC197">
            <v>11</v>
          </cell>
          <cell r="ED197">
            <v>219808</v>
          </cell>
          <cell r="EE197">
            <v>2.3879899999999999E-2</v>
          </cell>
          <cell r="EF197">
            <v>3</v>
          </cell>
          <cell r="EG197" t="str">
            <v/>
          </cell>
          <cell r="EH197">
            <v>11</v>
          </cell>
          <cell r="EI197">
            <v>283</v>
          </cell>
          <cell r="EJ197">
            <v>1536</v>
          </cell>
          <cell r="EK197">
            <v>193</v>
          </cell>
          <cell r="EL197" t="str">
            <v/>
          </cell>
          <cell r="EM197" t="str">
            <v/>
          </cell>
          <cell r="EN197" t="str">
            <v/>
          </cell>
          <cell r="EO197" t="str">
            <v>Categorized ILL Transactions</v>
          </cell>
          <cell r="EP197">
            <v>884</v>
          </cell>
          <cell r="EQ197">
            <v>165</v>
          </cell>
          <cell r="ER197">
            <v>4</v>
          </cell>
          <cell r="ES197">
            <v>2</v>
          </cell>
          <cell r="ET197" t="str">
            <v/>
          </cell>
          <cell r="EU197" t="str">
            <v/>
          </cell>
          <cell r="EV197">
            <v>888</v>
          </cell>
          <cell r="EW197">
            <v>167</v>
          </cell>
          <cell r="EX197" t="str">
            <v/>
          </cell>
          <cell r="EY197" t="str">
            <v/>
          </cell>
          <cell r="EZ197">
            <v>302</v>
          </cell>
          <cell r="FA197">
            <v>2</v>
          </cell>
          <cell r="FB197">
            <v>304</v>
          </cell>
          <cell r="FC197" t="str">
            <v>Did Not Collect</v>
          </cell>
          <cell r="FD197" t="str">
            <v/>
          </cell>
          <cell r="FE197" t="str">
            <v>Actual Count</v>
          </cell>
          <cell r="FF197">
            <v>3673</v>
          </cell>
          <cell r="FG197" t="str">
            <v>Actual Count</v>
          </cell>
          <cell r="FH197">
            <v>233</v>
          </cell>
          <cell r="FI197" t="str">
            <v>2</v>
          </cell>
          <cell r="FJ197">
            <v>1518</v>
          </cell>
          <cell r="FK197">
            <v>2032</v>
          </cell>
          <cell r="FL197" t="str">
            <v/>
          </cell>
          <cell r="FM197" t="str">
            <v/>
          </cell>
          <cell r="FN197" t="str">
            <v/>
          </cell>
          <cell r="FO197" t="str">
            <v/>
          </cell>
          <cell r="FP197">
            <v>0</v>
          </cell>
          <cell r="FQ197">
            <v>-1</v>
          </cell>
          <cell r="FR197">
            <v>803</v>
          </cell>
          <cell r="FS197">
            <v>582</v>
          </cell>
          <cell r="FT197">
            <v>0</v>
          </cell>
          <cell r="FU197">
            <v>1385</v>
          </cell>
          <cell r="FV197">
            <v>23</v>
          </cell>
          <cell r="FW197">
            <v>-1</v>
          </cell>
          <cell r="FX197">
            <v>2921</v>
          </cell>
          <cell r="FY197">
            <v>2921</v>
          </cell>
          <cell r="FZ197">
            <v>38</v>
          </cell>
          <cell r="GA197">
            <v>0</v>
          </cell>
          <cell r="GB197">
            <v>56</v>
          </cell>
          <cell r="GC197">
            <v>94</v>
          </cell>
          <cell r="GD197">
            <v>192</v>
          </cell>
          <cell r="GE197">
            <v>0</v>
          </cell>
          <cell r="GF197">
            <v>782</v>
          </cell>
          <cell r="GG197">
            <v>974</v>
          </cell>
          <cell r="GH197">
            <v>4</v>
          </cell>
          <cell r="GI197">
            <v>4</v>
          </cell>
          <cell r="GJ197" t="str">
            <v>Mr.</v>
          </cell>
          <cell r="GK197" t="str">
            <v>Richard</v>
          </cell>
          <cell r="GL197" t="str">
            <v>Smith</v>
          </cell>
          <cell r="GM197" t="str">
            <v>7851Old County O</v>
          </cell>
          <cell r="GN197" t="str">
            <v>Winchester</v>
          </cell>
          <cell r="GO197" t="str">
            <v>54557-9104</v>
          </cell>
          <cell r="GP197" t="str">
            <v>rwyaifg@centurytel.net</v>
          </cell>
          <cell r="GQ197" t="str">
            <v>Ms.</v>
          </cell>
          <cell r="GR197" t="str">
            <v>Barbara</v>
          </cell>
          <cell r="GS197" t="str">
            <v>Engstrom</v>
          </cell>
          <cell r="GT197" t="str">
            <v>3708 W. Rock Lake Road</v>
          </cell>
          <cell r="GU197" t="str">
            <v>Winchester</v>
          </cell>
          <cell r="GV197" t="str">
            <v>54557</v>
          </cell>
          <cell r="GW197" t="str">
            <v>barbaraengstrom@gmail.com</v>
          </cell>
          <cell r="GX197" t="str">
            <v>Ms.</v>
          </cell>
          <cell r="GY197" t="str">
            <v>Ashley</v>
          </cell>
          <cell r="GZ197" t="str">
            <v>Davis</v>
          </cell>
          <cell r="HA197" t="str">
            <v>2053 Townsite Rd.</v>
          </cell>
          <cell r="HB197" t="str">
            <v>Winchester</v>
          </cell>
          <cell r="HC197" t="str">
            <v>54557</v>
          </cell>
          <cell r="HD197" t="str">
            <v>aminzer87@yahoo.com</v>
          </cell>
          <cell r="HE197" t="str">
            <v>Ms.</v>
          </cell>
          <cell r="HF197" t="str">
            <v>Ruthann</v>
          </cell>
          <cell r="HG197" t="str">
            <v>Sather</v>
          </cell>
          <cell r="HH197" t="str">
            <v>32104 Tillman Road</v>
          </cell>
          <cell r="HI197" t="str">
            <v>Winchester</v>
          </cell>
          <cell r="HJ197" t="str">
            <v>54557-9104</v>
          </cell>
          <cell r="HK197" t="str">
            <v>rudiejust@yahoo.com</v>
          </cell>
          <cell r="HL197" t="str">
            <v>Ms.</v>
          </cell>
          <cell r="HM197" t="str">
            <v>Nancy</v>
          </cell>
          <cell r="HN197" t="str">
            <v>Johnson</v>
          </cell>
          <cell r="HO197" t="str">
            <v>13217 Charly Lane</v>
          </cell>
          <cell r="HP197" t="str">
            <v>Winchester</v>
          </cell>
          <cell r="HQ197" t="str">
            <v>54557-9104</v>
          </cell>
          <cell r="HR197" t="str">
            <v>njnancyk@gmail.com</v>
          </cell>
          <cell r="HS197" t="str">
            <v/>
          </cell>
          <cell r="HT197" t="str">
            <v/>
          </cell>
          <cell r="HU197" t="str">
            <v/>
          </cell>
          <cell r="HV197" t="str">
            <v/>
          </cell>
          <cell r="HW197" t="str">
            <v/>
          </cell>
          <cell r="HX197" t="str">
            <v/>
          </cell>
          <cell r="HY197" t="str">
            <v/>
          </cell>
          <cell r="HZ197" t="str">
            <v/>
          </cell>
          <cell r="IA197" t="str">
            <v/>
          </cell>
          <cell r="IB197" t="str">
            <v/>
          </cell>
          <cell r="IC197" t="str">
            <v/>
          </cell>
          <cell r="ID197" t="str">
            <v/>
          </cell>
          <cell r="IE197" t="str">
            <v/>
          </cell>
          <cell r="IF197" t="str">
            <v/>
          </cell>
          <cell r="IG197" t="str">
            <v/>
          </cell>
          <cell r="IH197" t="str">
            <v/>
          </cell>
          <cell r="II197" t="str">
            <v/>
          </cell>
          <cell r="IJ197" t="str">
            <v/>
          </cell>
          <cell r="IK197" t="str">
            <v/>
          </cell>
          <cell r="IL197" t="str">
            <v/>
          </cell>
          <cell r="IM197" t="str">
            <v/>
          </cell>
          <cell r="IN197" t="str">
            <v/>
          </cell>
          <cell r="IO197" t="str">
            <v/>
          </cell>
          <cell r="IP197" t="str">
            <v/>
          </cell>
          <cell r="IQ197" t="str">
            <v/>
          </cell>
          <cell r="IR197" t="str">
            <v/>
          </cell>
          <cell r="IS197" t="str">
            <v/>
          </cell>
          <cell r="IT197" t="str">
            <v/>
          </cell>
          <cell r="IU197" t="str">
            <v/>
          </cell>
          <cell r="IV197" t="str">
            <v/>
          </cell>
          <cell r="IW197" t="str">
            <v/>
          </cell>
          <cell r="IX197" t="str">
            <v/>
          </cell>
          <cell r="IY197" t="str">
            <v/>
          </cell>
          <cell r="IZ197" t="str">
            <v/>
          </cell>
          <cell r="JA197" t="str">
            <v/>
          </cell>
          <cell r="JB197" t="str">
            <v/>
          </cell>
          <cell r="JC197" t="str">
            <v/>
          </cell>
          <cell r="JD197" t="str">
            <v/>
          </cell>
          <cell r="JE197" t="str">
            <v/>
          </cell>
          <cell r="JF197" t="str">
            <v/>
          </cell>
          <cell r="JG197" t="str">
            <v/>
          </cell>
          <cell r="JH197" t="str">
            <v/>
          </cell>
          <cell r="JI197" t="str">
            <v/>
          </cell>
          <cell r="JJ197" t="str">
            <v/>
          </cell>
          <cell r="JK197" t="str">
            <v/>
          </cell>
          <cell r="JL197" t="str">
            <v/>
          </cell>
          <cell r="JM197" t="str">
            <v/>
          </cell>
          <cell r="JN197" t="str">
            <v/>
          </cell>
          <cell r="JO197" t="str">
            <v/>
          </cell>
          <cell r="JP197" t="str">
            <v/>
          </cell>
          <cell r="JQ197" t="str">
            <v/>
          </cell>
          <cell r="JR197" t="str">
            <v/>
          </cell>
          <cell r="JS197" t="str">
            <v/>
          </cell>
          <cell r="JT197" t="str">
            <v/>
          </cell>
          <cell r="JU197" t="str">
            <v/>
          </cell>
          <cell r="JV197" t="str">
            <v/>
          </cell>
          <cell r="JW197" t="str">
            <v/>
          </cell>
          <cell r="JX197" t="str">
            <v/>
          </cell>
          <cell r="JY197" t="str">
            <v/>
          </cell>
          <cell r="JZ197" t="str">
            <v/>
          </cell>
          <cell r="KA197" t="str">
            <v/>
          </cell>
          <cell r="KB197" t="str">
            <v/>
          </cell>
          <cell r="KC197" t="str">
            <v/>
          </cell>
          <cell r="KD197" t="str">
            <v/>
          </cell>
          <cell r="KE197" t="str">
            <v/>
          </cell>
          <cell r="KF197" t="str">
            <v/>
          </cell>
          <cell r="KG197" t="str">
            <v/>
          </cell>
          <cell r="KH197" t="str">
            <v/>
          </cell>
          <cell r="KI197" t="str">
            <v/>
          </cell>
          <cell r="KJ197" t="str">
            <v/>
          </cell>
          <cell r="KK197" t="str">
            <v/>
          </cell>
          <cell r="KL197" t="str">
            <v/>
          </cell>
          <cell r="KM197" t="str">
            <v/>
          </cell>
          <cell r="KN197" t="str">
            <v/>
          </cell>
          <cell r="KO197" t="str">
            <v/>
          </cell>
          <cell r="KP197" t="str">
            <v/>
          </cell>
          <cell r="KQ197" t="str">
            <v/>
          </cell>
          <cell r="KR197" t="str">
            <v/>
          </cell>
          <cell r="KS197" t="str">
            <v/>
          </cell>
          <cell r="KT197" t="str">
            <v/>
          </cell>
          <cell r="KU197" t="str">
            <v/>
          </cell>
          <cell r="KV197" t="str">
            <v/>
          </cell>
          <cell r="KW197" t="str">
            <v/>
          </cell>
          <cell r="KX197" t="str">
            <v/>
          </cell>
          <cell r="KY197">
            <v>5</v>
          </cell>
          <cell r="KZ197" t="str">
            <v>Town</v>
          </cell>
          <cell r="LA197" t="str">
            <v>Winchester</v>
          </cell>
          <cell r="LB197">
            <v>34075</v>
          </cell>
          <cell r="LC197" t="str">
            <v/>
          </cell>
          <cell r="LD197" t="str">
            <v/>
          </cell>
          <cell r="LE197" t="str">
            <v/>
          </cell>
          <cell r="LF197" t="str">
            <v/>
          </cell>
          <cell r="LG197" t="str">
            <v/>
          </cell>
          <cell r="LH197" t="str">
            <v/>
          </cell>
          <cell r="LI197" t="str">
            <v/>
          </cell>
          <cell r="LJ197" t="str">
            <v/>
          </cell>
          <cell r="LK197" t="str">
            <v/>
          </cell>
          <cell r="LL197" t="str">
            <v/>
          </cell>
          <cell r="LM197" t="str">
            <v/>
          </cell>
          <cell r="LN197" t="str">
            <v/>
          </cell>
          <cell r="LO197" t="str">
            <v/>
          </cell>
          <cell r="LP197" t="str">
            <v/>
          </cell>
          <cell r="LQ197" t="str">
            <v/>
          </cell>
          <cell r="LR197" t="str">
            <v/>
          </cell>
          <cell r="LS197" t="str">
            <v/>
          </cell>
          <cell r="LT197" t="str">
            <v/>
          </cell>
          <cell r="LU197">
            <v>34075</v>
          </cell>
          <cell r="LV197">
            <v>3000</v>
          </cell>
          <cell r="LW197" t="str">
            <v/>
          </cell>
          <cell r="LX197" t="str">
            <v/>
          </cell>
          <cell r="LY197" t="str">
            <v/>
          </cell>
          <cell r="LZ197" t="str">
            <v/>
          </cell>
          <cell r="MA197" t="str">
            <v/>
          </cell>
          <cell r="MB197" t="str">
            <v/>
          </cell>
          <cell r="MC197" t="str">
            <v/>
          </cell>
          <cell r="MD197" t="str">
            <v/>
          </cell>
          <cell r="ME197" t="str">
            <v/>
          </cell>
          <cell r="MF197" t="str">
            <v/>
          </cell>
          <cell r="MG197" t="str">
            <v/>
          </cell>
          <cell r="MH197" t="str">
            <v/>
          </cell>
          <cell r="MI197" t="str">
            <v/>
          </cell>
          <cell r="MJ197" t="str">
            <v/>
          </cell>
          <cell r="MK197" t="str">
            <v/>
          </cell>
          <cell r="ML197" t="str">
            <v/>
          </cell>
          <cell r="MM197" t="str">
            <v/>
          </cell>
          <cell r="MN197" t="str">
            <v/>
          </cell>
          <cell r="MO197" t="str">
            <v/>
          </cell>
          <cell r="MP197" t="str">
            <v/>
          </cell>
          <cell r="MQ197" t="str">
            <v/>
          </cell>
          <cell r="MR197" t="str">
            <v>Collection Development Grant</v>
          </cell>
          <cell r="MS197">
            <v>1347</v>
          </cell>
          <cell r="MT197" t="str">
            <v>WLA Membership</v>
          </cell>
          <cell r="MU197">
            <v>63</v>
          </cell>
          <cell r="MV197" t="str">
            <v/>
          </cell>
          <cell r="MW197" t="str">
            <v/>
          </cell>
          <cell r="MX197" t="str">
            <v/>
          </cell>
          <cell r="MY197" t="str">
            <v/>
          </cell>
          <cell r="MZ197">
            <v>0</v>
          </cell>
          <cell r="NA197" t="str">
            <v/>
          </cell>
          <cell r="NB197" t="str">
            <v/>
          </cell>
          <cell r="NC197">
            <v>1410</v>
          </cell>
          <cell r="ND197" t="str">
            <v/>
          </cell>
          <cell r="NE197" t="str">
            <v>0</v>
          </cell>
          <cell r="NF197">
            <v>0</v>
          </cell>
          <cell r="NG197" t="str">
            <v/>
          </cell>
          <cell r="NH197" t="str">
            <v/>
          </cell>
          <cell r="NI197" t="str">
            <v/>
          </cell>
          <cell r="NJ197" t="str">
            <v/>
          </cell>
          <cell r="NK197" t="str">
            <v/>
          </cell>
          <cell r="NL197" t="str">
            <v/>
          </cell>
          <cell r="NM197" t="str">
            <v/>
          </cell>
          <cell r="NN197" t="str">
            <v/>
          </cell>
          <cell r="NO197" t="str">
            <v/>
          </cell>
          <cell r="NP197">
            <v>0</v>
          </cell>
          <cell r="NQ197" t="str">
            <v/>
          </cell>
          <cell r="NR197">
            <v>0</v>
          </cell>
          <cell r="NS197" t="str">
            <v/>
          </cell>
          <cell r="NT197" t="str">
            <v/>
          </cell>
          <cell r="NU197" t="str">
            <v/>
          </cell>
          <cell r="NV197" t="str">
            <v/>
          </cell>
          <cell r="NW197" t="str">
            <v/>
          </cell>
          <cell r="NX197" t="str">
            <v/>
          </cell>
          <cell r="NY197">
            <v>0</v>
          </cell>
          <cell r="NZ197">
            <v>36866</v>
          </cell>
          <cell r="OA197">
            <v>996</v>
          </cell>
          <cell r="OB197">
            <v>76347</v>
          </cell>
        </row>
        <row r="198">
          <cell r="BM198" t="str">
            <v>WI0358</v>
          </cell>
          <cell r="BN198" t="str">
            <v/>
          </cell>
          <cell r="BO198" t="str">
            <v/>
          </cell>
          <cell r="BP198" t="str">
            <v>03</v>
          </cell>
          <cell r="BQ198" t="str">
            <v>WI</v>
          </cell>
          <cell r="BR198" t="str">
            <v/>
          </cell>
          <cell r="BS198" t="str">
            <v/>
          </cell>
          <cell r="BT198" t="str">
            <v>2019</v>
          </cell>
          <cell r="BU198" t="str">
            <v/>
          </cell>
          <cell r="BV198">
            <v>2</v>
          </cell>
          <cell r="BW198" t="str">
            <v/>
          </cell>
          <cell r="BX198" t="str">
            <v/>
          </cell>
          <cell r="BY198" t="str">
            <v/>
          </cell>
          <cell r="BZ198" t="str">
            <v/>
          </cell>
          <cell r="CA198" t="str">
            <v>Northern Waters Library Service</v>
          </cell>
          <cell r="CB198" t="str">
            <v>Winter Public Library</v>
          </cell>
          <cell r="CC198" t="str">
            <v>Mrs.</v>
          </cell>
          <cell r="CD198" t="str">
            <v>Donna</v>
          </cell>
          <cell r="CE198" t="str">
            <v>Knuckey</v>
          </cell>
          <cell r="CF198" t="str">
            <v>winter.wislib@gmail.com</v>
          </cell>
          <cell r="CG198" t="str">
            <v/>
          </cell>
          <cell r="CH198" t="str">
            <v/>
          </cell>
          <cell r="CI198" t="str">
            <v/>
          </cell>
          <cell r="CJ198" t="str">
            <v/>
          </cell>
          <cell r="CK198" t="str">
            <v/>
          </cell>
          <cell r="CL198" t="str">
            <v/>
          </cell>
          <cell r="CM198" t="str">
            <v>5129 N. Main St.</v>
          </cell>
          <cell r="CN198" t="str">
            <v>PO Box 340</v>
          </cell>
          <cell r="CO198" t="str">
            <v>Winter</v>
          </cell>
          <cell r="CP198" t="str">
            <v>54896</v>
          </cell>
          <cell r="CQ198" t="str">
            <v>0340</v>
          </cell>
          <cell r="CR198" t="str">
            <v>Sawyer</v>
          </cell>
          <cell r="CS198" t="str">
            <v>WI</v>
          </cell>
          <cell r="CT198" t="str">
            <v>(715)266-2144</v>
          </cell>
          <cell r="CU198" t="str">
            <v/>
          </cell>
          <cell r="CV198" t="str">
            <v/>
          </cell>
          <cell r="CW198" t="str">
            <v>(715)266-2144</v>
          </cell>
          <cell r="CX198">
            <v>1200</v>
          </cell>
          <cell r="CY198">
            <v>0</v>
          </cell>
          <cell r="CZ198" t="str">
            <v>CE</v>
          </cell>
          <cell r="DA198">
            <v>41</v>
          </cell>
          <cell r="DB198">
            <v>39</v>
          </cell>
          <cell r="DC198">
            <v>47</v>
          </cell>
          <cell r="DD198">
            <v>52</v>
          </cell>
          <cell r="DE198">
            <v>13</v>
          </cell>
          <cell r="DF198">
            <v>2210</v>
          </cell>
          <cell r="DG198">
            <v>1599</v>
          </cell>
          <cell r="DH198">
            <v>611</v>
          </cell>
          <cell r="DI198">
            <v>7661</v>
          </cell>
          <cell r="DJ198">
            <v>410</v>
          </cell>
          <cell r="DK198">
            <v>154833</v>
          </cell>
          <cell r="DL198">
            <v>308</v>
          </cell>
          <cell r="DM198">
            <v>20</v>
          </cell>
          <cell r="DN198">
            <v>54163</v>
          </cell>
          <cell r="DO198">
            <v>1490</v>
          </cell>
          <cell r="DP198">
            <v>120</v>
          </cell>
          <cell r="DQ198">
            <v>952</v>
          </cell>
          <cell r="DR198">
            <v>152</v>
          </cell>
          <cell r="DS198" t="str">
            <v/>
          </cell>
          <cell r="DT198" t="str">
            <v>kits, puppets, puzzles, games</v>
          </cell>
          <cell r="DU198" t="str">
            <v/>
          </cell>
          <cell r="DV198" t="str">
            <v/>
          </cell>
          <cell r="DW198" t="str">
            <v/>
          </cell>
          <cell r="DX198" t="str">
            <v/>
          </cell>
          <cell r="DY198">
            <v>3</v>
          </cell>
          <cell r="DZ198">
            <v>3</v>
          </cell>
          <cell r="EA198">
            <v>50</v>
          </cell>
          <cell r="EB198">
            <v>56</v>
          </cell>
          <cell r="EC198">
            <v>32</v>
          </cell>
          <cell r="ED198">
            <v>219647</v>
          </cell>
          <cell r="EE198">
            <v>3.4878699999999999E-2</v>
          </cell>
          <cell r="EF198">
            <v>6</v>
          </cell>
          <cell r="EG198" t="str">
            <v/>
          </cell>
          <cell r="EH198">
            <v>32</v>
          </cell>
          <cell r="EI198">
            <v>550</v>
          </cell>
          <cell r="EJ198">
            <v>12044</v>
          </cell>
          <cell r="EK198">
            <v>1250</v>
          </cell>
          <cell r="EL198" t="str">
            <v/>
          </cell>
          <cell r="EM198" t="str">
            <v/>
          </cell>
          <cell r="EN198" t="str">
            <v/>
          </cell>
          <cell r="EO198" t="str">
            <v>Categorized ILL Transactions</v>
          </cell>
          <cell r="EP198">
            <v>2056</v>
          </cell>
          <cell r="EQ198">
            <v>2606</v>
          </cell>
          <cell r="ER198">
            <v>83</v>
          </cell>
          <cell r="ES198">
            <v>114</v>
          </cell>
          <cell r="ET198" t="str">
            <v/>
          </cell>
          <cell r="EU198" t="str">
            <v/>
          </cell>
          <cell r="EV198">
            <v>2139</v>
          </cell>
          <cell r="EW198">
            <v>2720</v>
          </cell>
          <cell r="EX198" t="str">
            <v/>
          </cell>
          <cell r="EY198" t="str">
            <v/>
          </cell>
          <cell r="EZ198">
            <v>582</v>
          </cell>
          <cell r="FA198">
            <v>262</v>
          </cell>
          <cell r="FB198">
            <v>844</v>
          </cell>
          <cell r="FC198" t="str">
            <v>Survey Week(s)</v>
          </cell>
          <cell r="FD198">
            <v>1967</v>
          </cell>
          <cell r="FE198" t="str">
            <v>Survey Week(s)</v>
          </cell>
          <cell r="FF198">
            <v>13867</v>
          </cell>
          <cell r="FG198" t="str">
            <v>Actual Count</v>
          </cell>
          <cell r="FH198">
            <v>2270</v>
          </cell>
          <cell r="FI198" t="str">
            <v>2</v>
          </cell>
          <cell r="FJ198">
            <v>2616</v>
          </cell>
          <cell r="FK198">
            <v>3588</v>
          </cell>
          <cell r="FL198" t="str">
            <v/>
          </cell>
          <cell r="FM198" t="str">
            <v/>
          </cell>
          <cell r="FN198">
            <v>0</v>
          </cell>
          <cell r="FO198">
            <v>0</v>
          </cell>
          <cell r="FP198">
            <v>0</v>
          </cell>
          <cell r="FQ198">
            <v>0</v>
          </cell>
          <cell r="FR198">
            <v>1951</v>
          </cell>
          <cell r="FS198">
            <v>721</v>
          </cell>
          <cell r="FT198">
            <v>0</v>
          </cell>
          <cell r="FU198">
            <v>2672</v>
          </cell>
          <cell r="FV198">
            <v>109</v>
          </cell>
          <cell r="FW198">
            <v>2672</v>
          </cell>
          <cell r="FX198">
            <v>14716</v>
          </cell>
          <cell r="FY198">
            <v>14716</v>
          </cell>
          <cell r="FZ198">
            <v>72</v>
          </cell>
          <cell r="GA198">
            <v>23</v>
          </cell>
          <cell r="GB198">
            <v>17</v>
          </cell>
          <cell r="GC198">
            <v>112</v>
          </cell>
          <cell r="GD198">
            <v>932</v>
          </cell>
          <cell r="GE198">
            <v>71</v>
          </cell>
          <cell r="GF198">
            <v>1321</v>
          </cell>
          <cell r="GG198">
            <v>2324</v>
          </cell>
          <cell r="GH198">
            <v>6</v>
          </cell>
          <cell r="GI198">
            <v>6</v>
          </cell>
          <cell r="GJ198" t="str">
            <v>Ms.</v>
          </cell>
          <cell r="GK198" t="str">
            <v>Helen</v>
          </cell>
          <cell r="GL198" t="str">
            <v>Dennis</v>
          </cell>
          <cell r="GM198" t="str">
            <v>4437N Lake Winter Road</v>
          </cell>
          <cell r="GN198" t="str">
            <v>Winter</v>
          </cell>
          <cell r="GO198" t="str">
            <v>54896</v>
          </cell>
          <cell r="GP198" t="str">
            <v/>
          </cell>
          <cell r="GQ198" t="str">
            <v>Ms.</v>
          </cell>
          <cell r="GR198" t="str">
            <v>Kristi</v>
          </cell>
          <cell r="GS198" t="str">
            <v>Doublin</v>
          </cell>
          <cell r="GT198" t="str">
            <v>8774W River Road</v>
          </cell>
          <cell r="GU198" t="str">
            <v>Ojibwa</v>
          </cell>
          <cell r="GV198" t="str">
            <v>54862</v>
          </cell>
          <cell r="GW198" t="str">
            <v/>
          </cell>
          <cell r="GX198" t="str">
            <v>Ms.</v>
          </cell>
          <cell r="GY198" t="str">
            <v>Candice</v>
          </cell>
          <cell r="GZ198" t="str">
            <v>Tice</v>
          </cell>
          <cell r="HA198" t="str">
            <v>3050W State HWY 70</v>
          </cell>
          <cell r="HB198" t="str">
            <v>Loretta</v>
          </cell>
          <cell r="HC198" t="str">
            <v>54896</v>
          </cell>
          <cell r="HD198" t="str">
            <v/>
          </cell>
          <cell r="HE198" t="str">
            <v>Mr.</v>
          </cell>
          <cell r="HF198" t="str">
            <v>Ronald</v>
          </cell>
          <cell r="HG198" t="str">
            <v>Buckholtz</v>
          </cell>
          <cell r="HH198" t="str">
            <v>9597W Dantzman Road</v>
          </cell>
          <cell r="HI198" t="str">
            <v>Exeland</v>
          </cell>
          <cell r="HJ198" t="str">
            <v>54835</v>
          </cell>
          <cell r="HK198" t="str">
            <v/>
          </cell>
          <cell r="HL198" t="str">
            <v>Mr.</v>
          </cell>
          <cell r="HM198" t="str">
            <v>Ronald</v>
          </cell>
          <cell r="HN198" t="str">
            <v>Kinsley</v>
          </cell>
          <cell r="HO198" t="str">
            <v>9760W State HWY 27/70</v>
          </cell>
          <cell r="HP198" t="str">
            <v>Radisson</v>
          </cell>
          <cell r="HQ198" t="str">
            <v>54867</v>
          </cell>
          <cell r="HR198" t="str">
            <v/>
          </cell>
          <cell r="HS198" t="str">
            <v>Ms.</v>
          </cell>
          <cell r="HT198" t="str">
            <v>Denise</v>
          </cell>
          <cell r="HU198" t="str">
            <v>Pleoger</v>
          </cell>
          <cell r="HV198" t="str">
            <v>5299W Sundling Road</v>
          </cell>
          <cell r="HW198" t="str">
            <v>Winter</v>
          </cell>
          <cell r="HX198" t="str">
            <v>54896</v>
          </cell>
          <cell r="HY198" t="str">
            <v/>
          </cell>
          <cell r="HZ198" t="str">
            <v>Ms.</v>
          </cell>
          <cell r="IA198" t="str">
            <v>Jennifer</v>
          </cell>
          <cell r="IB198" t="str">
            <v>Wergeland</v>
          </cell>
          <cell r="IC198" t="str">
            <v>6544W Railroad</v>
          </cell>
          <cell r="ID198" t="str">
            <v>Winter</v>
          </cell>
          <cell r="IE198" t="str">
            <v>54896</v>
          </cell>
          <cell r="IF198" t="str">
            <v/>
          </cell>
          <cell r="IG198" t="str">
            <v>Mr.</v>
          </cell>
          <cell r="IH198" t="str">
            <v>Phil</v>
          </cell>
          <cell r="II198" t="str">
            <v>Miles</v>
          </cell>
          <cell r="IJ198" t="str">
            <v>12218W Johnson Road</v>
          </cell>
          <cell r="IK198" t="str">
            <v>Couderay</v>
          </cell>
          <cell r="IL198" t="str">
            <v>54828</v>
          </cell>
          <cell r="IM198" t="str">
            <v/>
          </cell>
          <cell r="IN198" t="str">
            <v>Ms.</v>
          </cell>
          <cell r="IO198" t="str">
            <v>Sunday</v>
          </cell>
          <cell r="IP198" t="str">
            <v>Barnaby</v>
          </cell>
          <cell r="IQ198" t="str">
            <v>PO Box 306</v>
          </cell>
          <cell r="IR198" t="str">
            <v>Winter</v>
          </cell>
          <cell r="IS198" t="str">
            <v>54896</v>
          </cell>
          <cell r="IT198" t="str">
            <v/>
          </cell>
          <cell r="IU198" t="str">
            <v>Ms.</v>
          </cell>
          <cell r="IV198" t="str">
            <v>Marilyn</v>
          </cell>
          <cell r="IW198" t="str">
            <v>Anderson</v>
          </cell>
          <cell r="IX198" t="str">
            <v>6971W Circle B</v>
          </cell>
          <cell r="IY198" t="str">
            <v>Winter</v>
          </cell>
          <cell r="IZ198" t="str">
            <v>54896</v>
          </cell>
          <cell r="JA198" t="str">
            <v/>
          </cell>
          <cell r="JB198" t="str">
            <v/>
          </cell>
          <cell r="JC198" t="str">
            <v>Vacant</v>
          </cell>
          <cell r="JD198" t="str">
            <v/>
          </cell>
          <cell r="JE198" t="str">
            <v/>
          </cell>
          <cell r="JF198" t="str">
            <v/>
          </cell>
          <cell r="JG198" t="str">
            <v/>
          </cell>
          <cell r="JH198" t="str">
            <v/>
          </cell>
          <cell r="JI198" t="str">
            <v/>
          </cell>
          <cell r="JJ198" t="str">
            <v/>
          </cell>
          <cell r="JK198" t="str">
            <v/>
          </cell>
          <cell r="JL198" t="str">
            <v/>
          </cell>
          <cell r="JM198" t="str">
            <v/>
          </cell>
          <cell r="JN198" t="str">
            <v/>
          </cell>
          <cell r="JO198" t="str">
            <v/>
          </cell>
          <cell r="JP198" t="str">
            <v/>
          </cell>
          <cell r="JQ198" t="str">
            <v/>
          </cell>
          <cell r="JR198" t="str">
            <v/>
          </cell>
          <cell r="JS198" t="str">
            <v/>
          </cell>
          <cell r="JT198" t="str">
            <v/>
          </cell>
          <cell r="JU198" t="str">
            <v/>
          </cell>
          <cell r="JV198" t="str">
            <v/>
          </cell>
          <cell r="JW198" t="str">
            <v/>
          </cell>
          <cell r="JX198" t="str">
            <v/>
          </cell>
          <cell r="JY198" t="str">
            <v/>
          </cell>
          <cell r="JZ198" t="str">
            <v/>
          </cell>
          <cell r="KA198" t="str">
            <v/>
          </cell>
          <cell r="KB198" t="str">
            <v/>
          </cell>
          <cell r="KC198" t="str">
            <v/>
          </cell>
          <cell r="KD198" t="str">
            <v/>
          </cell>
          <cell r="KE198" t="str">
            <v/>
          </cell>
          <cell r="KF198" t="str">
            <v/>
          </cell>
          <cell r="KG198" t="str">
            <v/>
          </cell>
          <cell r="KH198" t="str">
            <v/>
          </cell>
          <cell r="KI198" t="str">
            <v/>
          </cell>
          <cell r="KJ198" t="str">
            <v/>
          </cell>
          <cell r="KK198" t="str">
            <v/>
          </cell>
          <cell r="KL198" t="str">
            <v/>
          </cell>
          <cell r="KM198" t="str">
            <v/>
          </cell>
          <cell r="KN198" t="str">
            <v/>
          </cell>
          <cell r="KO198" t="str">
            <v/>
          </cell>
          <cell r="KP198" t="str">
            <v/>
          </cell>
          <cell r="KQ198" t="str">
            <v/>
          </cell>
          <cell r="KR198" t="str">
            <v/>
          </cell>
          <cell r="KS198" t="str">
            <v/>
          </cell>
          <cell r="KT198" t="str">
            <v/>
          </cell>
          <cell r="KU198" t="str">
            <v/>
          </cell>
          <cell r="KV198" t="str">
            <v/>
          </cell>
          <cell r="KW198" t="str">
            <v/>
          </cell>
          <cell r="KX198" t="str">
            <v/>
          </cell>
          <cell r="KY198">
            <v>11</v>
          </cell>
          <cell r="KZ198" t="str">
            <v>Town</v>
          </cell>
          <cell r="LA198" t="str">
            <v>Town of Winter</v>
          </cell>
          <cell r="LB198">
            <v>5000</v>
          </cell>
          <cell r="LC198" t="str">
            <v>Town</v>
          </cell>
          <cell r="LD198" t="str">
            <v>Town of Draper</v>
          </cell>
          <cell r="LE198">
            <v>250</v>
          </cell>
          <cell r="LF198" t="str">
            <v>Town</v>
          </cell>
          <cell r="LG198" t="str">
            <v>Town of Meadowbrook</v>
          </cell>
          <cell r="LH198">
            <v>300</v>
          </cell>
          <cell r="LI198" t="str">
            <v>Town</v>
          </cell>
          <cell r="LJ198" t="str">
            <v>Town of Radisson</v>
          </cell>
          <cell r="LK198">
            <v>100</v>
          </cell>
          <cell r="LL198" t="str">
            <v>Town</v>
          </cell>
          <cell r="LM198" t="str">
            <v>Town of Ojibwa</v>
          </cell>
          <cell r="LN198">
            <v>500</v>
          </cell>
          <cell r="LO198" t="str">
            <v>Town</v>
          </cell>
          <cell r="LP198" t="str">
            <v>Town of Couderay</v>
          </cell>
          <cell r="LQ198">
            <v>200</v>
          </cell>
          <cell r="LR198" t="str">
            <v/>
          </cell>
          <cell r="LS198" t="str">
            <v/>
          </cell>
          <cell r="LT198" t="str">
            <v/>
          </cell>
          <cell r="LU198">
            <v>6350</v>
          </cell>
          <cell r="LV198">
            <v>73267</v>
          </cell>
          <cell r="LW198" t="str">
            <v/>
          </cell>
          <cell r="LX198" t="str">
            <v/>
          </cell>
          <cell r="LY198" t="str">
            <v/>
          </cell>
          <cell r="LZ198" t="str">
            <v/>
          </cell>
          <cell r="MA198" t="str">
            <v/>
          </cell>
          <cell r="MB198" t="str">
            <v/>
          </cell>
          <cell r="MC198" t="str">
            <v/>
          </cell>
          <cell r="MD198" t="str">
            <v/>
          </cell>
          <cell r="ME198" t="str">
            <v/>
          </cell>
          <cell r="MF198" t="str">
            <v/>
          </cell>
          <cell r="MG198" t="str">
            <v/>
          </cell>
          <cell r="MH198" t="str">
            <v/>
          </cell>
          <cell r="MI198" t="str">
            <v/>
          </cell>
          <cell r="MJ198" t="str">
            <v/>
          </cell>
          <cell r="MK198" t="str">
            <v/>
          </cell>
          <cell r="ML198" t="str">
            <v/>
          </cell>
          <cell r="MM198" t="str">
            <v/>
          </cell>
          <cell r="MN198" t="str">
            <v/>
          </cell>
          <cell r="MO198" t="str">
            <v/>
          </cell>
          <cell r="MP198" t="str">
            <v/>
          </cell>
          <cell r="MQ198" t="str">
            <v/>
          </cell>
          <cell r="MR198" t="str">
            <v>Collection Development Grant</v>
          </cell>
          <cell r="MS198">
            <v>1347</v>
          </cell>
          <cell r="MT198" t="str">
            <v>WLA Membership</v>
          </cell>
          <cell r="MU198">
            <v>67</v>
          </cell>
          <cell r="MV198" t="str">
            <v/>
          </cell>
          <cell r="MW198" t="str">
            <v/>
          </cell>
          <cell r="MX198" t="str">
            <v/>
          </cell>
          <cell r="MY198" t="str">
            <v/>
          </cell>
          <cell r="MZ198">
            <v>0</v>
          </cell>
          <cell r="NA198" t="str">
            <v/>
          </cell>
          <cell r="NB198">
            <v>0</v>
          </cell>
          <cell r="NC198">
            <v>1414</v>
          </cell>
          <cell r="ND198" t="str">
            <v/>
          </cell>
          <cell r="NE198" t="str">
            <v/>
          </cell>
          <cell r="NF198">
            <v>0</v>
          </cell>
          <cell r="NG198" t="str">
            <v/>
          </cell>
          <cell r="NH198" t="str">
            <v/>
          </cell>
          <cell r="NI198" t="str">
            <v/>
          </cell>
          <cell r="NJ198" t="str">
            <v/>
          </cell>
          <cell r="NK198" t="str">
            <v/>
          </cell>
          <cell r="NL198" t="str">
            <v/>
          </cell>
          <cell r="NM198" t="str">
            <v/>
          </cell>
          <cell r="NN198" t="str">
            <v/>
          </cell>
          <cell r="NO198" t="str">
            <v/>
          </cell>
          <cell r="NP198">
            <v>0</v>
          </cell>
          <cell r="NQ198" t="str">
            <v/>
          </cell>
          <cell r="NR198" t="str">
            <v/>
          </cell>
          <cell r="NS198" t="str">
            <v/>
          </cell>
          <cell r="NT198" t="str">
            <v/>
          </cell>
          <cell r="NU198" t="str">
            <v/>
          </cell>
          <cell r="NV198" t="str">
            <v/>
          </cell>
          <cell r="NW198" t="str">
            <v/>
          </cell>
          <cell r="NX198" t="str">
            <v/>
          </cell>
          <cell r="NY198" t="str">
            <v/>
          </cell>
          <cell r="NZ198">
            <v>8411</v>
          </cell>
          <cell r="OA198">
            <v>16763</v>
          </cell>
          <cell r="OB198">
            <v>106205</v>
          </cell>
        </row>
        <row r="199">
          <cell r="BM199" t="str">
            <v>WI0010</v>
          </cell>
          <cell r="BN199" t="str">
            <v/>
          </cell>
          <cell r="BO199" t="str">
            <v/>
          </cell>
          <cell r="BP199" t="str">
            <v>03</v>
          </cell>
          <cell r="BQ199" t="str">
            <v>WI</v>
          </cell>
          <cell r="BR199" t="str">
            <v/>
          </cell>
          <cell r="BS199" t="str">
            <v/>
          </cell>
          <cell r="BT199" t="str">
            <v>2019</v>
          </cell>
          <cell r="BU199" t="str">
            <v/>
          </cell>
          <cell r="BV199">
            <v>2</v>
          </cell>
          <cell r="BW199" t="str">
            <v/>
          </cell>
          <cell r="BX199" t="str">
            <v/>
          </cell>
          <cell r="BY199" t="str">
            <v/>
          </cell>
          <cell r="BZ199" t="str">
            <v/>
          </cell>
          <cell r="CA199" t="str">
            <v>Outagamie Waupaca Library System</v>
          </cell>
          <cell r="CB199" t="str">
            <v>Appleton Public Library</v>
          </cell>
          <cell r="CC199" t="str">
            <v>Ms</v>
          </cell>
          <cell r="CD199" t="str">
            <v>Colleen</v>
          </cell>
          <cell r="CE199" t="str">
            <v>Rortvedt</v>
          </cell>
          <cell r="CF199" t="str">
            <v>crortvedt@apl.org</v>
          </cell>
          <cell r="CG199" t="str">
            <v/>
          </cell>
          <cell r="CH199" t="str">
            <v/>
          </cell>
          <cell r="CI199" t="str">
            <v/>
          </cell>
          <cell r="CJ199" t="str">
            <v/>
          </cell>
          <cell r="CK199" t="str">
            <v/>
          </cell>
          <cell r="CL199" t="str">
            <v/>
          </cell>
          <cell r="CM199" t="str">
            <v>225 N. Oneida St.</v>
          </cell>
          <cell r="CN199" t="str">
            <v>225 N. Oneida St.</v>
          </cell>
          <cell r="CO199" t="str">
            <v>Appleton</v>
          </cell>
          <cell r="CP199" t="str">
            <v>54911</v>
          </cell>
          <cell r="CQ199" t="str">
            <v>4780</v>
          </cell>
          <cell r="CR199" t="str">
            <v>Outagamie</v>
          </cell>
          <cell r="CS199" t="str">
            <v>WI</v>
          </cell>
          <cell r="CT199" t="str">
            <v>(920)832-6170</v>
          </cell>
          <cell r="CU199" t="str">
            <v/>
          </cell>
          <cell r="CV199" t="str">
            <v/>
          </cell>
          <cell r="CW199" t="str">
            <v>(920)832-6182</v>
          </cell>
          <cell r="CX199">
            <v>86600</v>
          </cell>
          <cell r="CY199">
            <v>0</v>
          </cell>
          <cell r="CZ199" t="str">
            <v>CE</v>
          </cell>
          <cell r="DA199">
            <v>70</v>
          </cell>
          <cell r="DB199">
            <v>38</v>
          </cell>
          <cell r="DC199">
            <v>57</v>
          </cell>
          <cell r="DD199">
            <v>52</v>
          </cell>
          <cell r="DE199">
            <v>14</v>
          </cell>
          <cell r="DF199">
            <v>3458</v>
          </cell>
          <cell r="DG199">
            <v>2660</v>
          </cell>
          <cell r="DH199">
            <v>798</v>
          </cell>
          <cell r="DI199">
            <v>207322</v>
          </cell>
          <cell r="DJ199">
            <v>18576</v>
          </cell>
          <cell r="DK199">
            <v>159037</v>
          </cell>
          <cell r="DL199">
            <v>29861</v>
          </cell>
          <cell r="DM199">
            <v>1274</v>
          </cell>
          <cell r="DN199">
            <v>65251</v>
          </cell>
          <cell r="DO199">
            <v>39743</v>
          </cell>
          <cell r="DP199">
            <v>3677</v>
          </cell>
          <cell r="DQ199">
            <v>1265</v>
          </cell>
          <cell r="DR199">
            <v>2737</v>
          </cell>
          <cell r="DS199" t="str">
            <v/>
          </cell>
          <cell r="DT199" t="str">
            <v>Pamphlets, kits, maps, microforms, equipment and video games</v>
          </cell>
          <cell r="DU199" t="str">
            <v/>
          </cell>
          <cell r="DV199" t="str">
            <v/>
          </cell>
          <cell r="DW199" t="str">
            <v/>
          </cell>
          <cell r="DX199" t="str">
            <v/>
          </cell>
          <cell r="DY199">
            <v>29</v>
          </cell>
          <cell r="DZ199">
            <v>5</v>
          </cell>
          <cell r="EA199">
            <v>50</v>
          </cell>
          <cell r="EB199">
            <v>84</v>
          </cell>
          <cell r="EC199">
            <v>369</v>
          </cell>
          <cell r="ED199">
            <v>505669</v>
          </cell>
          <cell r="EE199">
            <v>0.40999550000000001</v>
          </cell>
          <cell r="EF199">
            <v>34</v>
          </cell>
          <cell r="EG199" t="str">
            <v/>
          </cell>
          <cell r="EH199">
            <v>369</v>
          </cell>
          <cell r="EI199">
            <v>23527</v>
          </cell>
          <cell r="EJ199">
            <v>878122</v>
          </cell>
          <cell r="EK199">
            <v>351249</v>
          </cell>
          <cell r="EL199" t="str">
            <v/>
          </cell>
          <cell r="EM199" t="str">
            <v/>
          </cell>
          <cell r="EN199" t="str">
            <v/>
          </cell>
          <cell r="EO199" t="str">
            <v>Total ILL Transactions</v>
          </cell>
          <cell r="EP199" t="str">
            <v/>
          </cell>
          <cell r="EQ199" t="str">
            <v/>
          </cell>
          <cell r="ER199" t="str">
            <v/>
          </cell>
          <cell r="ES199" t="str">
            <v/>
          </cell>
          <cell r="ET199" t="str">
            <v/>
          </cell>
          <cell r="EU199" t="str">
            <v/>
          </cell>
          <cell r="EV199">
            <v>140403</v>
          </cell>
          <cell r="EW199">
            <v>149374</v>
          </cell>
          <cell r="EX199">
            <v>140403</v>
          </cell>
          <cell r="EY199">
            <v>149374</v>
          </cell>
          <cell r="EZ199">
            <v>48865</v>
          </cell>
          <cell r="FA199">
            <v>33008</v>
          </cell>
          <cell r="FB199">
            <v>81873</v>
          </cell>
          <cell r="FC199" t="str">
            <v>Actual Count</v>
          </cell>
          <cell r="FD199">
            <v>55919</v>
          </cell>
          <cell r="FE199" t="str">
            <v>Actual Count</v>
          </cell>
          <cell r="FF199">
            <v>408532</v>
          </cell>
          <cell r="FG199" t="str">
            <v>Actual Count</v>
          </cell>
          <cell r="FH199">
            <v>50269</v>
          </cell>
          <cell r="FI199" t="str">
            <v>2</v>
          </cell>
          <cell r="FJ199">
            <v>39914</v>
          </cell>
          <cell r="FK199">
            <v>875356</v>
          </cell>
          <cell r="FL199" t="str">
            <v/>
          </cell>
          <cell r="FM199" t="str">
            <v/>
          </cell>
          <cell r="FN199">
            <v>1405981</v>
          </cell>
          <cell r="FO199">
            <v>20509</v>
          </cell>
          <cell r="FP199">
            <v>4142</v>
          </cell>
          <cell r="FQ199">
            <v>1430632</v>
          </cell>
          <cell r="FR199">
            <v>76823</v>
          </cell>
          <cell r="FS199">
            <v>75864</v>
          </cell>
          <cell r="FT199">
            <v>4516</v>
          </cell>
          <cell r="FU199">
            <v>157203</v>
          </cell>
          <cell r="FV199">
            <v>8399</v>
          </cell>
          <cell r="FW199">
            <v>1587835</v>
          </cell>
          <cell r="FX199">
            <v>1035325</v>
          </cell>
          <cell r="FY199">
            <v>2465957</v>
          </cell>
          <cell r="FZ199">
            <v>968</v>
          </cell>
          <cell r="GA199">
            <v>109</v>
          </cell>
          <cell r="GB199">
            <v>239</v>
          </cell>
          <cell r="GC199">
            <v>1316</v>
          </cell>
          <cell r="GD199">
            <v>45473</v>
          </cell>
          <cell r="GE199">
            <v>3243</v>
          </cell>
          <cell r="GF199">
            <v>5162</v>
          </cell>
          <cell r="GG199">
            <v>53878</v>
          </cell>
          <cell r="GH199">
            <v>61</v>
          </cell>
          <cell r="GI199">
            <v>38</v>
          </cell>
          <cell r="GJ199" t="str">
            <v>Ms.</v>
          </cell>
          <cell r="GK199" t="str">
            <v>Rebecca</v>
          </cell>
          <cell r="GL199" t="str">
            <v>Kellner</v>
          </cell>
          <cell r="GM199" t="str">
            <v>3226 S. Bob O Link</v>
          </cell>
          <cell r="GN199" t="str">
            <v>Appleton</v>
          </cell>
          <cell r="GO199" t="str">
            <v>54915</v>
          </cell>
          <cell r="GP199" t="str">
            <v>rkellner@apl.org</v>
          </cell>
          <cell r="GQ199" t="str">
            <v>Mr.</v>
          </cell>
          <cell r="GR199" t="str">
            <v>Greg</v>
          </cell>
          <cell r="GS199" t="str">
            <v>Hartjes</v>
          </cell>
          <cell r="GT199" t="str">
            <v>122 E. College Avenue, Suite 1A</v>
          </cell>
          <cell r="GU199" t="str">
            <v>Appleton</v>
          </cell>
          <cell r="GV199" t="str">
            <v>54911</v>
          </cell>
          <cell r="GW199" t="str">
            <v>hartjesgreg@aasd.k12.wi.us</v>
          </cell>
          <cell r="GX199" t="str">
            <v>Mr.</v>
          </cell>
          <cell r="GY199" t="str">
            <v>John</v>
          </cell>
          <cell r="GZ199" t="str">
            <v>Peterson</v>
          </cell>
          <cell r="HA199" t="str">
            <v>126 Alton Court</v>
          </cell>
          <cell r="HB199" t="str">
            <v>Appleton</v>
          </cell>
          <cell r="HC199" t="str">
            <v>54911</v>
          </cell>
          <cell r="HD199" t="str">
            <v>jpeterson@apl.org</v>
          </cell>
          <cell r="HE199" t="str">
            <v>Ms.</v>
          </cell>
          <cell r="HF199" t="str">
            <v>Nancy</v>
          </cell>
          <cell r="HG199" t="str">
            <v>Scheuerman</v>
          </cell>
          <cell r="HH199" t="str">
            <v>631 E. Woodcrest Dr</v>
          </cell>
          <cell r="HI199" t="str">
            <v>Appleton</v>
          </cell>
          <cell r="HJ199" t="str">
            <v>54915</v>
          </cell>
          <cell r="HK199" t="str">
            <v>nscheuerman@apl.org</v>
          </cell>
          <cell r="HL199" t="str">
            <v>Mr.</v>
          </cell>
          <cell r="HM199" t="str">
            <v>Terry</v>
          </cell>
          <cell r="HN199" t="str">
            <v>Bergman</v>
          </cell>
          <cell r="HO199" t="str">
            <v>33 Penbrook Circle</v>
          </cell>
          <cell r="HP199" t="str">
            <v>Appleton</v>
          </cell>
          <cell r="HQ199" t="str">
            <v>54913</v>
          </cell>
          <cell r="HR199" t="str">
            <v>tbergman@apl.org</v>
          </cell>
          <cell r="HS199" t="str">
            <v>Mr.</v>
          </cell>
          <cell r="HT199" t="str">
            <v>Will</v>
          </cell>
          <cell r="HU199" t="str">
            <v>Bloedow</v>
          </cell>
          <cell r="HV199" t="str">
            <v>820 E. Pershing St</v>
          </cell>
          <cell r="HW199" t="str">
            <v>Appleton</v>
          </cell>
          <cell r="HX199" t="str">
            <v>54911</v>
          </cell>
          <cell r="HY199" t="str">
            <v>wbloedow@apl.org</v>
          </cell>
          <cell r="HZ199" t="str">
            <v>Mr.</v>
          </cell>
          <cell r="IA199" t="str">
            <v>Christopher</v>
          </cell>
          <cell r="IB199" t="str">
            <v>Croatt</v>
          </cell>
          <cell r="IC199" t="str">
            <v>813 E. Frances St</v>
          </cell>
          <cell r="ID199" t="str">
            <v>Appleton</v>
          </cell>
          <cell r="IE199" t="str">
            <v>54911</v>
          </cell>
          <cell r="IF199" t="str">
            <v>district14@appleton.org</v>
          </cell>
          <cell r="IG199" t="str">
            <v>Mr.</v>
          </cell>
          <cell r="IH199" t="str">
            <v>Brian</v>
          </cell>
          <cell r="II199" t="str">
            <v>Looker</v>
          </cell>
          <cell r="IJ199" t="str">
            <v>208 E. Circle St</v>
          </cell>
          <cell r="IK199" t="str">
            <v>Appleton</v>
          </cell>
          <cell r="IL199" t="str">
            <v>54911</v>
          </cell>
          <cell r="IM199" t="str">
            <v>blooker@apl.org</v>
          </cell>
          <cell r="IN199" t="str">
            <v>Ms.</v>
          </cell>
          <cell r="IO199" t="str">
            <v>Margret</v>
          </cell>
          <cell r="IP199" t="str">
            <v>Mann</v>
          </cell>
          <cell r="IQ199" t="str">
            <v>821 S. Pierce Ave</v>
          </cell>
          <cell r="IR199" t="str">
            <v>Appleton</v>
          </cell>
          <cell r="IS199" t="str">
            <v>54914</v>
          </cell>
          <cell r="IT199" t="str">
            <v>mmann@apl.org</v>
          </cell>
          <cell r="IU199" t="str">
            <v>Ms.</v>
          </cell>
          <cell r="IV199" t="str">
            <v>Pat</v>
          </cell>
          <cell r="IW199" t="str">
            <v>Exarhos</v>
          </cell>
          <cell r="IX199" t="str">
            <v>N4298 Meade St</v>
          </cell>
          <cell r="IY199" t="str">
            <v>Appleton</v>
          </cell>
          <cell r="IZ199" t="str">
            <v>54913</v>
          </cell>
          <cell r="JA199" t="str">
            <v>pexarhos@apl.org</v>
          </cell>
          <cell r="JB199" t="str">
            <v/>
          </cell>
          <cell r="JC199" t="str">
            <v/>
          </cell>
          <cell r="JD199" t="str">
            <v/>
          </cell>
          <cell r="JE199" t="str">
            <v/>
          </cell>
          <cell r="JF199" t="str">
            <v/>
          </cell>
          <cell r="JG199" t="str">
            <v/>
          </cell>
          <cell r="JH199" t="str">
            <v/>
          </cell>
          <cell r="JI199" t="str">
            <v/>
          </cell>
          <cell r="JJ199" t="str">
            <v/>
          </cell>
          <cell r="JK199" t="str">
            <v/>
          </cell>
          <cell r="JL199" t="str">
            <v/>
          </cell>
          <cell r="JM199" t="str">
            <v/>
          </cell>
          <cell r="JN199" t="str">
            <v/>
          </cell>
          <cell r="JO199" t="str">
            <v/>
          </cell>
          <cell r="JP199" t="str">
            <v/>
          </cell>
          <cell r="JQ199" t="str">
            <v/>
          </cell>
          <cell r="JR199" t="str">
            <v/>
          </cell>
          <cell r="JS199" t="str">
            <v/>
          </cell>
          <cell r="JT199" t="str">
            <v/>
          </cell>
          <cell r="JU199" t="str">
            <v/>
          </cell>
          <cell r="JV199" t="str">
            <v/>
          </cell>
          <cell r="JW199" t="str">
            <v/>
          </cell>
          <cell r="JX199" t="str">
            <v/>
          </cell>
          <cell r="JY199" t="str">
            <v/>
          </cell>
          <cell r="JZ199" t="str">
            <v/>
          </cell>
          <cell r="KA199" t="str">
            <v/>
          </cell>
          <cell r="KB199" t="str">
            <v/>
          </cell>
          <cell r="KC199" t="str">
            <v/>
          </cell>
          <cell r="KD199" t="str">
            <v/>
          </cell>
          <cell r="KE199" t="str">
            <v/>
          </cell>
          <cell r="KF199" t="str">
            <v/>
          </cell>
          <cell r="KG199" t="str">
            <v/>
          </cell>
          <cell r="KH199" t="str">
            <v/>
          </cell>
          <cell r="KI199" t="str">
            <v/>
          </cell>
          <cell r="KJ199" t="str">
            <v/>
          </cell>
          <cell r="KK199" t="str">
            <v/>
          </cell>
          <cell r="KL199" t="str">
            <v/>
          </cell>
          <cell r="KM199" t="str">
            <v/>
          </cell>
          <cell r="KN199" t="str">
            <v/>
          </cell>
          <cell r="KO199" t="str">
            <v/>
          </cell>
          <cell r="KP199" t="str">
            <v/>
          </cell>
          <cell r="KQ199" t="str">
            <v/>
          </cell>
          <cell r="KR199" t="str">
            <v/>
          </cell>
          <cell r="KS199" t="str">
            <v/>
          </cell>
          <cell r="KT199" t="str">
            <v/>
          </cell>
          <cell r="KU199" t="str">
            <v/>
          </cell>
          <cell r="KV199" t="str">
            <v/>
          </cell>
          <cell r="KW199" t="str">
            <v/>
          </cell>
          <cell r="KX199" t="str">
            <v/>
          </cell>
          <cell r="KY199">
            <v>10</v>
          </cell>
          <cell r="KZ199" t="str">
            <v>City</v>
          </cell>
          <cell r="LA199" t="str">
            <v>Appleton</v>
          </cell>
          <cell r="LB199">
            <v>3466297</v>
          </cell>
          <cell r="LC199" t="str">
            <v/>
          </cell>
          <cell r="LD199" t="str">
            <v/>
          </cell>
          <cell r="LE199" t="str">
            <v/>
          </cell>
          <cell r="LF199" t="str">
            <v/>
          </cell>
          <cell r="LG199" t="str">
            <v/>
          </cell>
          <cell r="LH199" t="str">
            <v/>
          </cell>
          <cell r="LI199" t="str">
            <v/>
          </cell>
          <cell r="LJ199" t="str">
            <v/>
          </cell>
          <cell r="LK199" t="str">
            <v/>
          </cell>
          <cell r="LL199" t="str">
            <v/>
          </cell>
          <cell r="LM199" t="str">
            <v/>
          </cell>
          <cell r="LN199" t="str">
            <v/>
          </cell>
          <cell r="LO199" t="str">
            <v/>
          </cell>
          <cell r="LP199" t="str">
            <v/>
          </cell>
          <cell r="LQ199" t="str">
            <v/>
          </cell>
          <cell r="LR199" t="str">
            <v/>
          </cell>
          <cell r="LS199" t="str">
            <v/>
          </cell>
          <cell r="LT199" t="str">
            <v/>
          </cell>
          <cell r="LU199">
            <v>3466297</v>
          </cell>
          <cell r="LV199">
            <v>917287</v>
          </cell>
          <cell r="LW199" t="str">
            <v>Brown</v>
          </cell>
          <cell r="LX199">
            <v>7943</v>
          </cell>
          <cell r="LY199" t="str">
            <v>Calumet</v>
          </cell>
          <cell r="LZ199">
            <v>118462</v>
          </cell>
          <cell r="MA199" t="str">
            <v/>
          </cell>
          <cell r="MB199" t="str">
            <v/>
          </cell>
          <cell r="MC199" t="str">
            <v/>
          </cell>
          <cell r="MD199" t="str">
            <v/>
          </cell>
          <cell r="ME199" t="str">
            <v/>
          </cell>
          <cell r="MF199" t="str">
            <v/>
          </cell>
          <cell r="MG199" t="str">
            <v/>
          </cell>
          <cell r="MH199" t="str">
            <v/>
          </cell>
          <cell r="MI199" t="str">
            <v/>
          </cell>
          <cell r="MJ199" t="str">
            <v/>
          </cell>
          <cell r="MK199" t="str">
            <v/>
          </cell>
          <cell r="ML199" t="str">
            <v/>
          </cell>
          <cell r="MM199" t="str">
            <v/>
          </cell>
          <cell r="MN199" t="str">
            <v/>
          </cell>
          <cell r="MO199" t="str">
            <v/>
          </cell>
          <cell r="MP199" t="str">
            <v/>
          </cell>
          <cell r="MQ199">
            <v>126405</v>
          </cell>
          <cell r="MR199" t="str">
            <v>OWLS Resource Library Popular Materials</v>
          </cell>
          <cell r="MS199">
            <v>21000</v>
          </cell>
          <cell r="MT199" t="str">
            <v>OWLS Resource Library CE Schlarship</v>
          </cell>
          <cell r="MU199">
            <v>3500</v>
          </cell>
          <cell r="MV199" t="str">
            <v/>
          </cell>
          <cell r="MW199" t="str">
            <v/>
          </cell>
          <cell r="MX199" t="str">
            <v/>
          </cell>
          <cell r="MY199" t="str">
            <v/>
          </cell>
          <cell r="MZ199">
            <v>0</v>
          </cell>
          <cell r="NA199" t="str">
            <v/>
          </cell>
          <cell r="NB199">
            <v>0</v>
          </cell>
          <cell r="NC199">
            <v>24500</v>
          </cell>
          <cell r="ND199" t="str">
            <v>E-Rate</v>
          </cell>
          <cell r="NE199" t="str">
            <v/>
          </cell>
          <cell r="NF199">
            <v>4032</v>
          </cell>
          <cell r="NG199" t="str">
            <v/>
          </cell>
          <cell r="NH199" t="str">
            <v/>
          </cell>
          <cell r="NI199" t="str">
            <v/>
          </cell>
          <cell r="NJ199" t="str">
            <v/>
          </cell>
          <cell r="NK199" t="str">
            <v/>
          </cell>
          <cell r="NL199" t="str">
            <v/>
          </cell>
          <cell r="NM199" t="str">
            <v/>
          </cell>
          <cell r="NN199" t="str">
            <v/>
          </cell>
          <cell r="NO199" t="str">
            <v/>
          </cell>
          <cell r="NP199">
            <v>4032</v>
          </cell>
          <cell r="NQ199" t="str">
            <v>OWLS Rent</v>
          </cell>
          <cell r="NR199">
            <v>30000</v>
          </cell>
          <cell r="NS199" t="str">
            <v/>
          </cell>
          <cell r="NT199" t="str">
            <v/>
          </cell>
          <cell r="NU199" t="str">
            <v/>
          </cell>
          <cell r="NV199" t="str">
            <v/>
          </cell>
          <cell r="NW199" t="str">
            <v/>
          </cell>
          <cell r="NX199" t="str">
            <v/>
          </cell>
          <cell r="NY199">
            <v>30000</v>
          </cell>
          <cell r="NZ199">
            <v>140490</v>
          </cell>
          <cell r="OA199">
            <v>299552</v>
          </cell>
          <cell r="OB199">
            <v>5008563</v>
          </cell>
        </row>
        <row r="200">
          <cell r="BM200" t="str">
            <v>WI0375</v>
          </cell>
          <cell r="BN200" t="str">
            <v/>
          </cell>
          <cell r="BO200" t="str">
            <v/>
          </cell>
          <cell r="BP200" t="str">
            <v>03</v>
          </cell>
          <cell r="BQ200" t="str">
            <v>WI</v>
          </cell>
          <cell r="BR200" t="str">
            <v/>
          </cell>
          <cell r="BS200" t="str">
            <v/>
          </cell>
          <cell r="BT200" t="str">
            <v>2019</v>
          </cell>
          <cell r="BU200" t="str">
            <v/>
          </cell>
          <cell r="BV200">
            <v>2</v>
          </cell>
          <cell r="BW200" t="str">
            <v/>
          </cell>
          <cell r="BX200" t="str">
            <v/>
          </cell>
          <cell r="BY200" t="str">
            <v/>
          </cell>
          <cell r="BZ200" t="str">
            <v/>
          </cell>
          <cell r="CA200" t="str">
            <v>Outagamie Waupaca Library System</v>
          </cell>
          <cell r="CB200" t="str">
            <v>Black Creek Village Library</v>
          </cell>
          <cell r="CC200" t="str">
            <v>Ms</v>
          </cell>
          <cell r="CD200" t="str">
            <v>Eva</v>
          </cell>
          <cell r="CE200" t="str">
            <v>Kozerski</v>
          </cell>
          <cell r="CF200" t="str">
            <v>ekozerski@blackcreeklibrary.org</v>
          </cell>
          <cell r="CG200" t="str">
            <v/>
          </cell>
          <cell r="CH200" t="str">
            <v/>
          </cell>
          <cell r="CI200">
            <v>0</v>
          </cell>
          <cell r="CJ200" t="str">
            <v/>
          </cell>
          <cell r="CK200" t="str">
            <v/>
          </cell>
          <cell r="CL200" t="str">
            <v/>
          </cell>
          <cell r="CM200" t="str">
            <v>507 S. Maple St.</v>
          </cell>
          <cell r="CN200" t="str">
            <v>507 S. Maple St.</v>
          </cell>
          <cell r="CO200" t="str">
            <v>Black Creek</v>
          </cell>
          <cell r="CP200" t="str">
            <v>54106</v>
          </cell>
          <cell r="CQ200" t="str">
            <v>9304</v>
          </cell>
          <cell r="CR200" t="str">
            <v>Outagamie</v>
          </cell>
          <cell r="CS200" t="str">
            <v>WI</v>
          </cell>
          <cell r="CT200" t="str">
            <v>920-984-3094</v>
          </cell>
          <cell r="CU200" t="str">
            <v/>
          </cell>
          <cell r="CV200" t="str">
            <v/>
          </cell>
          <cell r="CW200" t="str">
            <v>(920)984-3559</v>
          </cell>
          <cell r="CX200">
            <v>5650</v>
          </cell>
          <cell r="CY200">
            <v>0</v>
          </cell>
          <cell r="CZ200" t="str">
            <v>CE</v>
          </cell>
          <cell r="DA200">
            <v>54</v>
          </cell>
          <cell r="DB200">
            <v>52</v>
          </cell>
          <cell r="DC200" t="str">
            <v/>
          </cell>
          <cell r="DD200">
            <v>52</v>
          </cell>
          <cell r="DE200" t="str">
            <v/>
          </cell>
          <cell r="DF200">
            <v>2808</v>
          </cell>
          <cell r="DG200">
            <v>2808</v>
          </cell>
          <cell r="DH200" t="str">
            <v/>
          </cell>
          <cell r="DI200">
            <v>21576</v>
          </cell>
          <cell r="DJ200">
            <v>1680</v>
          </cell>
          <cell r="DK200">
            <v>158512</v>
          </cell>
          <cell r="DL200">
            <v>2938</v>
          </cell>
          <cell r="DM200">
            <v>276</v>
          </cell>
          <cell r="DN200">
            <v>64159</v>
          </cell>
          <cell r="DO200">
            <v>4290</v>
          </cell>
          <cell r="DP200">
            <v>473</v>
          </cell>
          <cell r="DQ200">
            <v>952</v>
          </cell>
          <cell r="DR200">
            <v>55</v>
          </cell>
          <cell r="DS200" t="str">
            <v/>
          </cell>
          <cell r="DT200" t="str">
            <v>Kits, Realia, Software, Toys</v>
          </cell>
          <cell r="DU200" t="str">
            <v/>
          </cell>
          <cell r="DV200" t="str">
            <v/>
          </cell>
          <cell r="DW200" t="str">
            <v/>
          </cell>
          <cell r="DX200" t="str">
            <v/>
          </cell>
          <cell r="DY200">
            <v>0</v>
          </cell>
          <cell r="DZ200">
            <v>5</v>
          </cell>
          <cell r="EA200">
            <v>50</v>
          </cell>
          <cell r="EB200">
            <v>55</v>
          </cell>
          <cell r="EC200">
            <v>46</v>
          </cell>
          <cell r="ED200">
            <v>252583</v>
          </cell>
          <cell r="EE200">
            <v>8.5421399999999995E-2</v>
          </cell>
          <cell r="EF200">
            <v>5</v>
          </cell>
          <cell r="EG200" t="str">
            <v/>
          </cell>
          <cell r="EH200">
            <v>46</v>
          </cell>
          <cell r="EI200">
            <v>2429</v>
          </cell>
          <cell r="EJ200">
            <v>53787</v>
          </cell>
          <cell r="EK200">
            <v>24742</v>
          </cell>
          <cell r="EL200" t="str">
            <v/>
          </cell>
          <cell r="EM200" t="str">
            <v/>
          </cell>
          <cell r="EN200" t="str">
            <v/>
          </cell>
          <cell r="EO200" t="str">
            <v>Categorized ILL Transactions</v>
          </cell>
          <cell r="EP200">
            <v>22674</v>
          </cell>
          <cell r="EQ200">
            <v>16747</v>
          </cell>
          <cell r="ER200">
            <v>304</v>
          </cell>
          <cell r="ES200">
            <v>88</v>
          </cell>
          <cell r="ET200" t="str">
            <v/>
          </cell>
          <cell r="EU200" t="str">
            <v/>
          </cell>
          <cell r="EV200">
            <v>22978</v>
          </cell>
          <cell r="EW200">
            <v>16835</v>
          </cell>
          <cell r="EX200" t="str">
            <v/>
          </cell>
          <cell r="EY200" t="str">
            <v/>
          </cell>
          <cell r="EZ200">
            <v>950</v>
          </cell>
          <cell r="FA200">
            <v>1116</v>
          </cell>
          <cell r="FB200">
            <v>2066</v>
          </cell>
          <cell r="FC200" t="str">
            <v>Actual Count</v>
          </cell>
          <cell r="FD200">
            <v>2368</v>
          </cell>
          <cell r="FE200" t="str">
            <v>Actual Count</v>
          </cell>
          <cell r="FF200">
            <v>25601</v>
          </cell>
          <cell r="FG200" t="str">
            <v>Actual Count</v>
          </cell>
          <cell r="FH200">
            <v>2341</v>
          </cell>
          <cell r="FI200" t="str">
            <v>2</v>
          </cell>
          <cell r="FJ200">
            <v>2589</v>
          </cell>
          <cell r="FK200">
            <v>7919</v>
          </cell>
          <cell r="FL200" t="str">
            <v/>
          </cell>
          <cell r="FM200" t="str">
            <v/>
          </cell>
          <cell r="FN200" t="str">
            <v/>
          </cell>
          <cell r="FO200">
            <v>397</v>
          </cell>
          <cell r="FP200">
            <v>105</v>
          </cell>
          <cell r="FQ200">
            <v>-1</v>
          </cell>
          <cell r="FR200">
            <v>2312</v>
          </cell>
          <cell r="FS200">
            <v>1885</v>
          </cell>
          <cell r="FT200">
            <v>1</v>
          </cell>
          <cell r="FU200">
            <v>4198</v>
          </cell>
          <cell r="FV200">
            <v>419</v>
          </cell>
          <cell r="FW200">
            <v>-1</v>
          </cell>
          <cell r="FX200">
            <v>57985</v>
          </cell>
          <cell r="FY200">
            <v>58487</v>
          </cell>
          <cell r="FZ200">
            <v>92</v>
          </cell>
          <cell r="GA200">
            <v>20</v>
          </cell>
          <cell r="GB200">
            <v>25</v>
          </cell>
          <cell r="GC200">
            <v>137</v>
          </cell>
          <cell r="GD200">
            <v>2918</v>
          </cell>
          <cell r="GE200">
            <v>158</v>
          </cell>
          <cell r="GF200">
            <v>678</v>
          </cell>
          <cell r="GG200">
            <v>3754</v>
          </cell>
          <cell r="GH200">
            <v>5</v>
          </cell>
          <cell r="GI200">
            <v>4</v>
          </cell>
          <cell r="GJ200" t="str">
            <v>Ms.</v>
          </cell>
          <cell r="GK200" t="str">
            <v>Jenni</v>
          </cell>
          <cell r="GL200" t="str">
            <v>Court</v>
          </cell>
          <cell r="GM200" t="str">
            <v>W3955 Adolph Road</v>
          </cell>
          <cell r="GN200" t="str">
            <v>Black Creek</v>
          </cell>
          <cell r="GO200" t="str">
            <v>54106</v>
          </cell>
          <cell r="GP200" t="str">
            <v>jennicourt@aol.com</v>
          </cell>
          <cell r="GQ200" t="str">
            <v>Ms.</v>
          </cell>
          <cell r="GR200" t="str">
            <v>Carolin</v>
          </cell>
          <cell r="GS200" t="str">
            <v>Grunwaldt</v>
          </cell>
          <cell r="GT200" t="str">
            <v>504 Hycrest Drive</v>
          </cell>
          <cell r="GU200" t="str">
            <v>Black Creek</v>
          </cell>
          <cell r="GV200" t="str">
            <v>54106</v>
          </cell>
          <cell r="GW200" t="str">
            <v>NA</v>
          </cell>
          <cell r="GX200" t="str">
            <v>Ms.</v>
          </cell>
          <cell r="GY200" t="str">
            <v>Susan</v>
          </cell>
          <cell r="GZ200" t="str">
            <v>Anschutz</v>
          </cell>
          <cell r="HA200" t="str">
            <v>306 Hickory Street</v>
          </cell>
          <cell r="HB200" t="str">
            <v>Black Creek</v>
          </cell>
          <cell r="HC200" t="str">
            <v>54016</v>
          </cell>
          <cell r="HD200" t="str">
            <v>susan.anschutz@gmail.com</v>
          </cell>
          <cell r="HE200" t="str">
            <v>Ms.</v>
          </cell>
          <cell r="HF200" t="str">
            <v>Stacy</v>
          </cell>
          <cell r="HG200" t="str">
            <v>De Voe</v>
          </cell>
          <cell r="HH200" t="str">
            <v>411 Highridge Lane</v>
          </cell>
          <cell r="HI200" t="str">
            <v>Black Creek</v>
          </cell>
          <cell r="HJ200" t="str">
            <v>54106</v>
          </cell>
          <cell r="HK200" t="str">
            <v>stacy.devoe@att.net</v>
          </cell>
          <cell r="HL200" t="str">
            <v>Ms.</v>
          </cell>
          <cell r="HM200" t="str">
            <v>Sandra</v>
          </cell>
          <cell r="HN200" t="str">
            <v>Heiden</v>
          </cell>
          <cell r="HO200" t="str">
            <v>W4599 Kluge Road</v>
          </cell>
          <cell r="HP200" t="str">
            <v>Black Creek</v>
          </cell>
          <cell r="HQ200" t="str">
            <v>54106</v>
          </cell>
          <cell r="HR200" t="str">
            <v>skheiden80@gmail.com</v>
          </cell>
          <cell r="HS200" t="str">
            <v/>
          </cell>
          <cell r="HT200" t="str">
            <v/>
          </cell>
          <cell r="HU200" t="str">
            <v/>
          </cell>
          <cell r="HV200" t="str">
            <v/>
          </cell>
          <cell r="HW200" t="str">
            <v/>
          </cell>
          <cell r="HX200" t="str">
            <v/>
          </cell>
          <cell r="HY200" t="str">
            <v/>
          </cell>
          <cell r="HZ200" t="str">
            <v/>
          </cell>
          <cell r="IA200" t="str">
            <v/>
          </cell>
          <cell r="IB200" t="str">
            <v/>
          </cell>
          <cell r="IC200" t="str">
            <v/>
          </cell>
          <cell r="ID200" t="str">
            <v/>
          </cell>
          <cell r="IE200" t="str">
            <v/>
          </cell>
          <cell r="IF200" t="str">
            <v/>
          </cell>
          <cell r="IG200" t="str">
            <v/>
          </cell>
          <cell r="IH200" t="str">
            <v/>
          </cell>
          <cell r="II200" t="str">
            <v/>
          </cell>
          <cell r="IJ200" t="str">
            <v/>
          </cell>
          <cell r="IK200" t="str">
            <v/>
          </cell>
          <cell r="IL200" t="str">
            <v/>
          </cell>
          <cell r="IM200" t="str">
            <v/>
          </cell>
          <cell r="IN200" t="str">
            <v/>
          </cell>
          <cell r="IO200" t="str">
            <v/>
          </cell>
          <cell r="IP200" t="str">
            <v/>
          </cell>
          <cell r="IQ200" t="str">
            <v/>
          </cell>
          <cell r="IR200" t="str">
            <v/>
          </cell>
          <cell r="IS200" t="str">
            <v/>
          </cell>
          <cell r="IT200" t="str">
            <v/>
          </cell>
          <cell r="IU200" t="str">
            <v/>
          </cell>
          <cell r="IV200" t="str">
            <v/>
          </cell>
          <cell r="IW200" t="str">
            <v/>
          </cell>
          <cell r="IX200" t="str">
            <v/>
          </cell>
          <cell r="IY200" t="str">
            <v/>
          </cell>
          <cell r="IZ200" t="str">
            <v/>
          </cell>
          <cell r="JA200" t="str">
            <v/>
          </cell>
          <cell r="JB200" t="str">
            <v/>
          </cell>
          <cell r="JC200" t="str">
            <v/>
          </cell>
          <cell r="JD200" t="str">
            <v/>
          </cell>
          <cell r="JE200" t="str">
            <v/>
          </cell>
          <cell r="JF200" t="str">
            <v/>
          </cell>
          <cell r="JG200" t="str">
            <v/>
          </cell>
          <cell r="JH200" t="str">
            <v/>
          </cell>
          <cell r="JI200" t="str">
            <v/>
          </cell>
          <cell r="JJ200" t="str">
            <v/>
          </cell>
          <cell r="JK200" t="str">
            <v/>
          </cell>
          <cell r="JL200" t="str">
            <v/>
          </cell>
          <cell r="JM200" t="str">
            <v/>
          </cell>
          <cell r="JN200" t="str">
            <v/>
          </cell>
          <cell r="JO200" t="str">
            <v/>
          </cell>
          <cell r="JP200" t="str">
            <v/>
          </cell>
          <cell r="JQ200" t="str">
            <v/>
          </cell>
          <cell r="JR200" t="str">
            <v/>
          </cell>
          <cell r="JS200" t="str">
            <v/>
          </cell>
          <cell r="JT200" t="str">
            <v/>
          </cell>
          <cell r="JU200" t="str">
            <v/>
          </cell>
          <cell r="JV200" t="str">
            <v/>
          </cell>
          <cell r="JW200" t="str">
            <v/>
          </cell>
          <cell r="JX200" t="str">
            <v/>
          </cell>
          <cell r="JY200" t="str">
            <v/>
          </cell>
          <cell r="JZ200" t="str">
            <v/>
          </cell>
          <cell r="KA200" t="str">
            <v/>
          </cell>
          <cell r="KB200" t="str">
            <v/>
          </cell>
          <cell r="KC200" t="str">
            <v/>
          </cell>
          <cell r="KD200" t="str">
            <v/>
          </cell>
          <cell r="KE200" t="str">
            <v/>
          </cell>
          <cell r="KF200" t="str">
            <v/>
          </cell>
          <cell r="KG200" t="str">
            <v/>
          </cell>
          <cell r="KH200" t="str">
            <v/>
          </cell>
          <cell r="KI200" t="str">
            <v/>
          </cell>
          <cell r="KJ200" t="str">
            <v/>
          </cell>
          <cell r="KK200" t="str">
            <v/>
          </cell>
          <cell r="KL200" t="str">
            <v/>
          </cell>
          <cell r="KM200" t="str">
            <v/>
          </cell>
          <cell r="KN200" t="str">
            <v/>
          </cell>
          <cell r="KO200" t="str">
            <v/>
          </cell>
          <cell r="KP200" t="str">
            <v/>
          </cell>
          <cell r="KQ200" t="str">
            <v/>
          </cell>
          <cell r="KR200" t="str">
            <v/>
          </cell>
          <cell r="KS200" t="str">
            <v/>
          </cell>
          <cell r="KT200" t="str">
            <v/>
          </cell>
          <cell r="KU200" t="str">
            <v/>
          </cell>
          <cell r="KV200" t="str">
            <v/>
          </cell>
          <cell r="KW200" t="str">
            <v/>
          </cell>
          <cell r="KX200" t="str">
            <v/>
          </cell>
          <cell r="KY200">
            <v>5</v>
          </cell>
          <cell r="KZ200" t="str">
            <v>Village</v>
          </cell>
          <cell r="LA200" t="str">
            <v>Black Creek</v>
          </cell>
          <cell r="LB200">
            <v>87144</v>
          </cell>
          <cell r="LC200" t="str">
            <v/>
          </cell>
          <cell r="LD200" t="str">
            <v/>
          </cell>
          <cell r="LE200" t="str">
            <v/>
          </cell>
          <cell r="LF200" t="str">
            <v/>
          </cell>
          <cell r="LG200" t="str">
            <v/>
          </cell>
          <cell r="LH200" t="str">
            <v/>
          </cell>
          <cell r="LI200" t="str">
            <v/>
          </cell>
          <cell r="LJ200" t="str">
            <v/>
          </cell>
          <cell r="LK200" t="str">
            <v/>
          </cell>
          <cell r="LL200" t="str">
            <v/>
          </cell>
          <cell r="LM200" t="str">
            <v/>
          </cell>
          <cell r="LN200" t="str">
            <v/>
          </cell>
          <cell r="LO200" t="str">
            <v/>
          </cell>
          <cell r="LP200" t="str">
            <v/>
          </cell>
          <cell r="LQ200" t="str">
            <v/>
          </cell>
          <cell r="LR200" t="str">
            <v/>
          </cell>
          <cell r="LS200" t="str">
            <v/>
          </cell>
          <cell r="LT200" t="str">
            <v/>
          </cell>
          <cell r="LU200">
            <v>87144</v>
          </cell>
          <cell r="LV200">
            <v>107933</v>
          </cell>
          <cell r="LW200" t="str">
            <v/>
          </cell>
          <cell r="LX200" t="str">
            <v/>
          </cell>
          <cell r="LY200" t="str">
            <v/>
          </cell>
          <cell r="LZ200" t="str">
            <v/>
          </cell>
          <cell r="MA200" t="str">
            <v/>
          </cell>
          <cell r="MB200" t="str">
            <v/>
          </cell>
          <cell r="MC200" t="str">
            <v/>
          </cell>
          <cell r="MD200" t="str">
            <v/>
          </cell>
          <cell r="ME200" t="str">
            <v/>
          </cell>
          <cell r="MF200" t="str">
            <v/>
          </cell>
          <cell r="MG200" t="str">
            <v/>
          </cell>
          <cell r="MH200" t="str">
            <v/>
          </cell>
          <cell r="MI200" t="str">
            <v/>
          </cell>
          <cell r="MJ200" t="str">
            <v/>
          </cell>
          <cell r="MK200" t="str">
            <v/>
          </cell>
          <cell r="ML200" t="str">
            <v/>
          </cell>
          <cell r="MM200" t="str">
            <v/>
          </cell>
          <cell r="MN200" t="str">
            <v/>
          </cell>
          <cell r="MO200" t="str">
            <v/>
          </cell>
          <cell r="MP200" t="str">
            <v/>
          </cell>
          <cell r="MQ200" t="str">
            <v/>
          </cell>
          <cell r="MR200" t="str">
            <v/>
          </cell>
          <cell r="MS200">
            <v>0</v>
          </cell>
          <cell r="MT200" t="str">
            <v/>
          </cell>
          <cell r="MU200" t="str">
            <v/>
          </cell>
          <cell r="MV200" t="str">
            <v/>
          </cell>
          <cell r="MW200" t="str">
            <v/>
          </cell>
          <cell r="MX200" t="str">
            <v/>
          </cell>
          <cell r="MY200" t="str">
            <v/>
          </cell>
          <cell r="MZ200" t="str">
            <v/>
          </cell>
          <cell r="NA200" t="str">
            <v/>
          </cell>
          <cell r="NB200" t="str">
            <v/>
          </cell>
          <cell r="NC200">
            <v>0</v>
          </cell>
          <cell r="ND200" t="str">
            <v/>
          </cell>
          <cell r="NE200" t="str">
            <v/>
          </cell>
          <cell r="NF200">
            <v>0</v>
          </cell>
          <cell r="NG200" t="str">
            <v/>
          </cell>
          <cell r="NH200" t="str">
            <v/>
          </cell>
          <cell r="NI200" t="str">
            <v/>
          </cell>
          <cell r="NJ200" t="str">
            <v/>
          </cell>
          <cell r="NK200" t="str">
            <v/>
          </cell>
          <cell r="NL200" t="str">
            <v/>
          </cell>
          <cell r="NM200" t="str">
            <v/>
          </cell>
          <cell r="NN200" t="str">
            <v/>
          </cell>
          <cell r="NO200" t="str">
            <v/>
          </cell>
          <cell r="NP200">
            <v>0</v>
          </cell>
          <cell r="NQ200" t="str">
            <v/>
          </cell>
          <cell r="NR200" t="str">
            <v/>
          </cell>
          <cell r="NS200" t="str">
            <v/>
          </cell>
          <cell r="NT200" t="str">
            <v/>
          </cell>
          <cell r="NU200" t="str">
            <v/>
          </cell>
          <cell r="NV200" t="str">
            <v/>
          </cell>
          <cell r="NW200" t="str">
            <v/>
          </cell>
          <cell r="NX200" t="str">
            <v/>
          </cell>
          <cell r="NY200" t="str">
            <v/>
          </cell>
          <cell r="NZ200">
            <v>0</v>
          </cell>
          <cell r="OA200">
            <v>4529</v>
          </cell>
          <cell r="OB200">
            <v>199606</v>
          </cell>
        </row>
        <row r="201">
          <cell r="BM201" t="str">
            <v>WI0062</v>
          </cell>
          <cell r="BN201" t="str">
            <v/>
          </cell>
          <cell r="BO201" t="str">
            <v/>
          </cell>
          <cell r="BP201" t="str">
            <v>03</v>
          </cell>
          <cell r="BQ201" t="str">
            <v>WI</v>
          </cell>
          <cell r="BR201" t="str">
            <v/>
          </cell>
          <cell r="BS201" t="str">
            <v/>
          </cell>
          <cell r="BT201" t="str">
            <v>2019</v>
          </cell>
          <cell r="BU201" t="str">
            <v/>
          </cell>
          <cell r="BV201">
            <v>1</v>
          </cell>
          <cell r="BW201" t="str">
            <v/>
          </cell>
          <cell r="BX201" t="str">
            <v/>
          </cell>
          <cell r="BY201" t="str">
            <v/>
          </cell>
          <cell r="BZ201" t="str">
            <v/>
          </cell>
          <cell r="CA201" t="str">
            <v>Outagamie Waupaca Library System</v>
          </cell>
          <cell r="CB201" t="str">
            <v>Clintonville Public Library</v>
          </cell>
          <cell r="CC201" t="str">
            <v>Mr</v>
          </cell>
          <cell r="CD201" t="str">
            <v>Jamison</v>
          </cell>
          <cell r="CE201" t="str">
            <v>Hein</v>
          </cell>
          <cell r="CF201" t="str">
            <v>jhein@clintonvillelibrary.org</v>
          </cell>
          <cell r="CG201" t="str">
            <v/>
          </cell>
          <cell r="CH201" t="str">
            <v/>
          </cell>
          <cell r="CI201" t="str">
            <v/>
          </cell>
          <cell r="CJ201" t="str">
            <v/>
          </cell>
          <cell r="CK201" t="str">
            <v/>
          </cell>
          <cell r="CL201" t="str">
            <v/>
          </cell>
          <cell r="CM201" t="str">
            <v>75 Hemlock St.</v>
          </cell>
          <cell r="CN201" t="str">
            <v>75 Hemlock St.</v>
          </cell>
          <cell r="CO201" t="str">
            <v>Clintonville</v>
          </cell>
          <cell r="CP201" t="str">
            <v>54929</v>
          </cell>
          <cell r="CQ201" t="str">
            <v>1461</v>
          </cell>
          <cell r="CR201" t="str">
            <v>Waupaca</v>
          </cell>
          <cell r="CS201" t="str">
            <v>WI</v>
          </cell>
          <cell r="CT201" t="str">
            <v>(715)823-4563</v>
          </cell>
          <cell r="CU201" t="str">
            <v/>
          </cell>
          <cell r="CV201" t="str">
            <v/>
          </cell>
          <cell r="CW201" t="str">
            <v>(715)823-7134</v>
          </cell>
          <cell r="CX201">
            <v>14124</v>
          </cell>
          <cell r="CY201">
            <v>0</v>
          </cell>
          <cell r="CZ201" t="str">
            <v>CE</v>
          </cell>
          <cell r="DA201">
            <v>56</v>
          </cell>
          <cell r="DB201">
            <v>52</v>
          </cell>
          <cell r="DC201" t="str">
            <v/>
          </cell>
          <cell r="DD201">
            <v>52</v>
          </cell>
          <cell r="DE201" t="str">
            <v/>
          </cell>
          <cell r="DF201">
            <v>2912</v>
          </cell>
          <cell r="DG201">
            <v>2912</v>
          </cell>
          <cell r="DH201" t="str">
            <v/>
          </cell>
          <cell r="DI201">
            <v>41454</v>
          </cell>
          <cell r="DJ201">
            <v>3413</v>
          </cell>
          <cell r="DK201">
            <v>158893</v>
          </cell>
          <cell r="DL201">
            <v>2326</v>
          </cell>
          <cell r="DM201">
            <v>107</v>
          </cell>
          <cell r="DN201">
            <v>65003</v>
          </cell>
          <cell r="DO201">
            <v>4927</v>
          </cell>
          <cell r="DP201">
            <v>479</v>
          </cell>
          <cell r="DQ201">
            <v>1159</v>
          </cell>
          <cell r="DR201">
            <v>276</v>
          </cell>
          <cell r="DS201" t="str">
            <v/>
          </cell>
          <cell r="DT201" t="str">
            <v>puzzles, board games, microfilm, video games, stencils, projectors, VHS player, cassette deck</v>
          </cell>
          <cell r="DU201" t="str">
            <v/>
          </cell>
          <cell r="DV201" t="str">
            <v/>
          </cell>
          <cell r="DW201" t="str">
            <v/>
          </cell>
          <cell r="DX201" t="str">
            <v/>
          </cell>
          <cell r="DY201">
            <v>2</v>
          </cell>
          <cell r="DZ201">
            <v>5</v>
          </cell>
          <cell r="EA201">
            <v>50</v>
          </cell>
          <cell r="EB201">
            <v>57</v>
          </cell>
          <cell r="EC201">
            <v>73</v>
          </cell>
          <cell r="ED201">
            <v>274168</v>
          </cell>
          <cell r="EE201">
            <v>0.15119930000000001</v>
          </cell>
          <cell r="EF201">
            <v>7</v>
          </cell>
          <cell r="EG201" t="str">
            <v/>
          </cell>
          <cell r="EH201">
            <v>73</v>
          </cell>
          <cell r="EI201">
            <v>3999</v>
          </cell>
          <cell r="EJ201">
            <v>80408</v>
          </cell>
          <cell r="EK201">
            <v>34575</v>
          </cell>
          <cell r="EL201" t="str">
            <v/>
          </cell>
          <cell r="EM201" t="str">
            <v/>
          </cell>
          <cell r="EN201" t="str">
            <v/>
          </cell>
          <cell r="EO201" t="str">
            <v>Total ILL Transactions</v>
          </cell>
          <cell r="EP201" t="str">
            <v/>
          </cell>
          <cell r="EQ201" t="str">
            <v/>
          </cell>
          <cell r="ER201" t="str">
            <v/>
          </cell>
          <cell r="ES201" t="str">
            <v/>
          </cell>
          <cell r="ET201" t="str">
            <v/>
          </cell>
          <cell r="EU201" t="str">
            <v/>
          </cell>
          <cell r="EV201">
            <v>32888</v>
          </cell>
          <cell r="EW201">
            <v>18093</v>
          </cell>
          <cell r="EX201">
            <v>32888</v>
          </cell>
          <cell r="EY201">
            <v>18093</v>
          </cell>
          <cell r="EZ201">
            <v>2888</v>
          </cell>
          <cell r="FA201">
            <v>2528</v>
          </cell>
          <cell r="FB201">
            <v>5416</v>
          </cell>
          <cell r="FC201" t="str">
            <v>Survey Week(s)</v>
          </cell>
          <cell r="FD201">
            <v>9594</v>
          </cell>
          <cell r="FE201" t="str">
            <v>Actual Count</v>
          </cell>
          <cell r="FF201">
            <v>80656</v>
          </cell>
          <cell r="FG201" t="str">
            <v>Actual Count</v>
          </cell>
          <cell r="FH201">
            <v>5141</v>
          </cell>
          <cell r="FI201" t="str">
            <v>2</v>
          </cell>
          <cell r="FJ201">
            <v>6353</v>
          </cell>
          <cell r="FK201">
            <v>20918</v>
          </cell>
          <cell r="FL201" t="str">
            <v/>
          </cell>
          <cell r="FM201" t="str">
            <v/>
          </cell>
          <cell r="FN201" t="str">
            <v/>
          </cell>
          <cell r="FO201">
            <v>385</v>
          </cell>
          <cell r="FP201">
            <v>425</v>
          </cell>
          <cell r="FQ201">
            <v>-1</v>
          </cell>
          <cell r="FR201">
            <v>4119</v>
          </cell>
          <cell r="FS201">
            <v>5171</v>
          </cell>
          <cell r="FT201">
            <v>215</v>
          </cell>
          <cell r="FU201">
            <v>9505</v>
          </cell>
          <cell r="FV201">
            <v>524</v>
          </cell>
          <cell r="FW201">
            <v>-1</v>
          </cell>
          <cell r="FX201">
            <v>89913</v>
          </cell>
          <cell r="FY201">
            <v>90723</v>
          </cell>
          <cell r="FZ201">
            <v>504</v>
          </cell>
          <cell r="GA201">
            <v>89</v>
          </cell>
          <cell r="GB201">
            <v>42</v>
          </cell>
          <cell r="GC201">
            <v>635</v>
          </cell>
          <cell r="GD201">
            <v>8791</v>
          </cell>
          <cell r="GE201">
            <v>529</v>
          </cell>
          <cell r="GF201">
            <v>362</v>
          </cell>
          <cell r="GG201">
            <v>9682</v>
          </cell>
          <cell r="GH201">
            <v>18</v>
          </cell>
          <cell r="GI201">
            <v>11</v>
          </cell>
          <cell r="GJ201" t="str">
            <v>Mr.</v>
          </cell>
          <cell r="GK201" t="str">
            <v>Michael</v>
          </cell>
          <cell r="GL201" t="str">
            <v>Hankins</v>
          </cell>
          <cell r="GM201" t="str">
            <v>80 Rohrer St.</v>
          </cell>
          <cell r="GN201" t="str">
            <v>Clintonville</v>
          </cell>
          <cell r="GO201" t="str">
            <v>54929</v>
          </cell>
          <cell r="GP201" t="str">
            <v>mhankins@frontiernet.net</v>
          </cell>
          <cell r="GQ201" t="str">
            <v>Ms.</v>
          </cell>
          <cell r="GR201" t="str">
            <v>Donna</v>
          </cell>
          <cell r="GS201" t="str">
            <v>Lederer</v>
          </cell>
          <cell r="GT201" t="str">
            <v>93 13th St.</v>
          </cell>
          <cell r="GU201" t="str">
            <v>Clintonville</v>
          </cell>
          <cell r="GV201" t="str">
            <v>54929</v>
          </cell>
          <cell r="GW201" t="str">
            <v>d.lederer1951@gmail.com</v>
          </cell>
          <cell r="GX201" t="str">
            <v>Ms.</v>
          </cell>
          <cell r="GY201" t="str">
            <v>Virginia</v>
          </cell>
          <cell r="GZ201" t="str">
            <v>Federwitz</v>
          </cell>
          <cell r="HA201" t="str">
            <v>N10048 Buelow Rd.</v>
          </cell>
          <cell r="HB201" t="str">
            <v>Clintonville</v>
          </cell>
          <cell r="HC201" t="str">
            <v>54929</v>
          </cell>
          <cell r="HD201" t="str">
            <v>duwfed@frontiernet.net</v>
          </cell>
          <cell r="HE201" t="str">
            <v>Ms.</v>
          </cell>
          <cell r="HF201" t="str">
            <v>Polly</v>
          </cell>
          <cell r="HG201" t="str">
            <v>Goodell</v>
          </cell>
          <cell r="HH201" t="str">
            <v>17 N. Clinton Ave.</v>
          </cell>
          <cell r="HI201" t="str">
            <v>Clintonville</v>
          </cell>
          <cell r="HJ201" t="str">
            <v>54929</v>
          </cell>
          <cell r="HK201" t="str">
            <v>pollyg1@charter.net</v>
          </cell>
          <cell r="HL201" t="str">
            <v>Mr.</v>
          </cell>
          <cell r="HM201" t="str">
            <v>David</v>
          </cell>
          <cell r="HN201" t="str">
            <v>Dyb</v>
          </cell>
          <cell r="HO201" t="str">
            <v>45 W. Greentree Rd.</v>
          </cell>
          <cell r="HP201" t="str">
            <v>Clintonville</v>
          </cell>
          <cell r="HQ201" t="str">
            <v>54929</v>
          </cell>
          <cell r="HR201" t="str">
            <v>ddyb@clintonville.k12.wi.us</v>
          </cell>
          <cell r="HS201" t="str">
            <v>Ms.</v>
          </cell>
          <cell r="HT201" t="str">
            <v>Jeanine</v>
          </cell>
          <cell r="HU201" t="str">
            <v>Supanich</v>
          </cell>
          <cell r="HV201" t="str">
            <v>227 Park Ln.</v>
          </cell>
          <cell r="HW201" t="str">
            <v>Clintonville</v>
          </cell>
          <cell r="HX201" t="str">
            <v>54929</v>
          </cell>
          <cell r="HY201" t="str">
            <v>supski@frontiernet.net</v>
          </cell>
          <cell r="HZ201" t="str">
            <v>Ms.</v>
          </cell>
          <cell r="IA201" t="str">
            <v>Sara</v>
          </cell>
          <cell r="IB201" t="str">
            <v>Mullen-Hornung</v>
          </cell>
          <cell r="IC201" t="str">
            <v>200 Walnut St.</v>
          </cell>
          <cell r="ID201" t="str">
            <v>Clintonville</v>
          </cell>
          <cell r="IE201" t="str">
            <v>54929</v>
          </cell>
          <cell r="IF201" t="str">
            <v>sara@cambridgephotodesign.com</v>
          </cell>
          <cell r="IG201" t="str">
            <v/>
          </cell>
          <cell r="IH201" t="str">
            <v/>
          </cell>
          <cell r="II201" t="str">
            <v/>
          </cell>
          <cell r="IJ201" t="str">
            <v/>
          </cell>
          <cell r="IK201" t="str">
            <v/>
          </cell>
          <cell r="IL201" t="str">
            <v/>
          </cell>
          <cell r="IM201" t="str">
            <v/>
          </cell>
          <cell r="IN201" t="str">
            <v/>
          </cell>
          <cell r="IO201" t="str">
            <v/>
          </cell>
          <cell r="IP201" t="str">
            <v/>
          </cell>
          <cell r="IQ201" t="str">
            <v/>
          </cell>
          <cell r="IR201" t="str">
            <v/>
          </cell>
          <cell r="IS201" t="str">
            <v/>
          </cell>
          <cell r="IT201" t="str">
            <v/>
          </cell>
          <cell r="IU201" t="str">
            <v/>
          </cell>
          <cell r="IV201" t="str">
            <v/>
          </cell>
          <cell r="IW201" t="str">
            <v/>
          </cell>
          <cell r="IX201" t="str">
            <v/>
          </cell>
          <cell r="IY201" t="str">
            <v/>
          </cell>
          <cell r="IZ201" t="str">
            <v/>
          </cell>
          <cell r="JA201" t="str">
            <v/>
          </cell>
          <cell r="JB201" t="str">
            <v/>
          </cell>
          <cell r="JC201" t="str">
            <v/>
          </cell>
          <cell r="JD201" t="str">
            <v/>
          </cell>
          <cell r="JE201" t="str">
            <v/>
          </cell>
          <cell r="JF201" t="str">
            <v/>
          </cell>
          <cell r="JG201" t="str">
            <v/>
          </cell>
          <cell r="JH201" t="str">
            <v/>
          </cell>
          <cell r="JI201" t="str">
            <v/>
          </cell>
          <cell r="JJ201" t="str">
            <v/>
          </cell>
          <cell r="JK201" t="str">
            <v/>
          </cell>
          <cell r="JL201" t="str">
            <v/>
          </cell>
          <cell r="JM201" t="str">
            <v/>
          </cell>
          <cell r="JN201" t="str">
            <v/>
          </cell>
          <cell r="JO201" t="str">
            <v/>
          </cell>
          <cell r="JP201" t="str">
            <v/>
          </cell>
          <cell r="JQ201" t="str">
            <v/>
          </cell>
          <cell r="JR201" t="str">
            <v/>
          </cell>
          <cell r="JS201" t="str">
            <v/>
          </cell>
          <cell r="JT201" t="str">
            <v/>
          </cell>
          <cell r="JU201" t="str">
            <v/>
          </cell>
          <cell r="JV201" t="str">
            <v/>
          </cell>
          <cell r="JW201" t="str">
            <v/>
          </cell>
          <cell r="JX201" t="str">
            <v/>
          </cell>
          <cell r="JY201" t="str">
            <v/>
          </cell>
          <cell r="JZ201" t="str">
            <v/>
          </cell>
          <cell r="KA201" t="str">
            <v/>
          </cell>
          <cell r="KB201" t="str">
            <v/>
          </cell>
          <cell r="KC201" t="str">
            <v/>
          </cell>
          <cell r="KD201" t="str">
            <v/>
          </cell>
          <cell r="KE201" t="str">
            <v/>
          </cell>
          <cell r="KF201" t="str">
            <v/>
          </cell>
          <cell r="KG201" t="str">
            <v/>
          </cell>
          <cell r="KH201" t="str">
            <v/>
          </cell>
          <cell r="KI201" t="str">
            <v/>
          </cell>
          <cell r="KJ201" t="str">
            <v/>
          </cell>
          <cell r="KK201" t="str">
            <v/>
          </cell>
          <cell r="KL201" t="str">
            <v/>
          </cell>
          <cell r="KM201" t="str">
            <v/>
          </cell>
          <cell r="KN201" t="str">
            <v/>
          </cell>
          <cell r="KO201" t="str">
            <v/>
          </cell>
          <cell r="KP201" t="str">
            <v/>
          </cell>
          <cell r="KQ201" t="str">
            <v/>
          </cell>
          <cell r="KR201" t="str">
            <v/>
          </cell>
          <cell r="KS201" t="str">
            <v/>
          </cell>
          <cell r="KT201" t="str">
            <v/>
          </cell>
          <cell r="KU201" t="str">
            <v/>
          </cell>
          <cell r="KV201" t="str">
            <v/>
          </cell>
          <cell r="KW201" t="str">
            <v/>
          </cell>
          <cell r="KX201" t="str">
            <v/>
          </cell>
          <cell r="KY201">
            <v>7</v>
          </cell>
          <cell r="KZ201" t="str">
            <v>City</v>
          </cell>
          <cell r="LA201" t="str">
            <v>Clintonville</v>
          </cell>
          <cell r="LB201">
            <v>217618</v>
          </cell>
          <cell r="LC201" t="str">
            <v/>
          </cell>
          <cell r="LD201" t="str">
            <v/>
          </cell>
          <cell r="LE201" t="str">
            <v/>
          </cell>
          <cell r="LF201" t="str">
            <v/>
          </cell>
          <cell r="LG201" t="str">
            <v/>
          </cell>
          <cell r="LH201" t="str">
            <v/>
          </cell>
          <cell r="LI201" t="str">
            <v/>
          </cell>
          <cell r="LJ201" t="str">
            <v/>
          </cell>
          <cell r="LK201" t="str">
            <v/>
          </cell>
          <cell r="LL201" t="str">
            <v/>
          </cell>
          <cell r="LM201" t="str">
            <v/>
          </cell>
          <cell r="LN201" t="str">
            <v/>
          </cell>
          <cell r="LO201" t="str">
            <v/>
          </cell>
          <cell r="LP201" t="str">
            <v/>
          </cell>
          <cell r="LQ201" t="str">
            <v/>
          </cell>
          <cell r="LR201" t="str">
            <v/>
          </cell>
          <cell r="LS201" t="str">
            <v/>
          </cell>
          <cell r="LT201" t="str">
            <v/>
          </cell>
          <cell r="LU201">
            <v>217618</v>
          </cell>
          <cell r="LV201">
            <v>145116</v>
          </cell>
          <cell r="LW201" t="str">
            <v>Outagamie</v>
          </cell>
          <cell r="LX201">
            <v>19970</v>
          </cell>
          <cell r="LY201" t="str">
            <v/>
          </cell>
          <cell r="LZ201" t="str">
            <v/>
          </cell>
          <cell r="MA201" t="str">
            <v/>
          </cell>
          <cell r="MB201" t="str">
            <v/>
          </cell>
          <cell r="MC201" t="str">
            <v/>
          </cell>
          <cell r="MD201" t="str">
            <v/>
          </cell>
          <cell r="ME201" t="str">
            <v/>
          </cell>
          <cell r="MF201" t="str">
            <v/>
          </cell>
          <cell r="MG201" t="str">
            <v/>
          </cell>
          <cell r="MH201" t="str">
            <v/>
          </cell>
          <cell r="MI201" t="str">
            <v/>
          </cell>
          <cell r="MJ201" t="str">
            <v/>
          </cell>
          <cell r="MK201" t="str">
            <v/>
          </cell>
          <cell r="ML201" t="str">
            <v/>
          </cell>
          <cell r="MM201" t="str">
            <v/>
          </cell>
          <cell r="MN201" t="str">
            <v/>
          </cell>
          <cell r="MO201" t="str">
            <v/>
          </cell>
          <cell r="MP201" t="str">
            <v/>
          </cell>
          <cell r="MQ201">
            <v>19970</v>
          </cell>
          <cell r="MR201" t="str">
            <v>OWLS/NFLS Agreement</v>
          </cell>
          <cell r="MS201">
            <v>12094</v>
          </cell>
          <cell r="MT201" t="str">
            <v>OWLS Nonresident Circulation Credit</v>
          </cell>
          <cell r="MU201">
            <v>3400</v>
          </cell>
          <cell r="MV201" t="str">
            <v/>
          </cell>
          <cell r="MW201" t="str">
            <v/>
          </cell>
          <cell r="MX201" t="str">
            <v/>
          </cell>
          <cell r="MY201" t="str">
            <v/>
          </cell>
          <cell r="MZ201">
            <v>0</v>
          </cell>
          <cell r="NA201" t="str">
            <v/>
          </cell>
          <cell r="NB201">
            <v>0</v>
          </cell>
          <cell r="NC201">
            <v>15494</v>
          </cell>
          <cell r="ND201" t="str">
            <v/>
          </cell>
          <cell r="NE201" t="str">
            <v/>
          </cell>
          <cell r="NF201">
            <v>0</v>
          </cell>
          <cell r="NG201" t="str">
            <v/>
          </cell>
          <cell r="NH201" t="str">
            <v/>
          </cell>
          <cell r="NI201" t="str">
            <v/>
          </cell>
          <cell r="NJ201" t="str">
            <v/>
          </cell>
          <cell r="NK201" t="str">
            <v/>
          </cell>
          <cell r="NL201" t="str">
            <v/>
          </cell>
          <cell r="NM201" t="str">
            <v/>
          </cell>
          <cell r="NN201" t="str">
            <v/>
          </cell>
          <cell r="NO201" t="str">
            <v/>
          </cell>
          <cell r="NP201">
            <v>0</v>
          </cell>
          <cell r="NQ201" t="str">
            <v/>
          </cell>
          <cell r="NR201">
            <v>0</v>
          </cell>
          <cell r="NS201" t="str">
            <v/>
          </cell>
          <cell r="NT201" t="str">
            <v/>
          </cell>
          <cell r="NU201" t="str">
            <v/>
          </cell>
          <cell r="NV201" t="str">
            <v/>
          </cell>
          <cell r="NW201" t="str">
            <v/>
          </cell>
          <cell r="NX201" t="str">
            <v/>
          </cell>
          <cell r="NY201">
            <v>0</v>
          </cell>
          <cell r="NZ201">
            <v>0</v>
          </cell>
          <cell r="OA201">
            <v>16811</v>
          </cell>
          <cell r="OB201">
            <v>415009</v>
          </cell>
        </row>
        <row r="202">
          <cell r="BM202" t="str">
            <v>WI0136</v>
          </cell>
          <cell r="BN202" t="str">
            <v/>
          </cell>
          <cell r="BO202" t="str">
            <v/>
          </cell>
          <cell r="BP202" t="str">
            <v>03</v>
          </cell>
          <cell r="BQ202" t="str">
            <v>WI</v>
          </cell>
          <cell r="BR202" t="str">
            <v/>
          </cell>
          <cell r="BS202" t="str">
            <v/>
          </cell>
          <cell r="BT202" t="str">
            <v>2019</v>
          </cell>
          <cell r="BU202" t="str">
            <v/>
          </cell>
          <cell r="BV202">
            <v>1</v>
          </cell>
          <cell r="BW202" t="str">
            <v/>
          </cell>
          <cell r="BX202" t="str">
            <v/>
          </cell>
          <cell r="BY202" t="str">
            <v/>
          </cell>
          <cell r="BZ202" t="str">
            <v/>
          </cell>
          <cell r="CA202" t="str">
            <v>Outagamie Waupaca Library System</v>
          </cell>
          <cell r="CB202" t="str">
            <v>Hortonville Public Library</v>
          </cell>
          <cell r="CC202" t="str">
            <v>Ms</v>
          </cell>
          <cell r="CD202" t="str">
            <v>Alexandrea</v>
          </cell>
          <cell r="CE202" t="str">
            <v>Krause</v>
          </cell>
          <cell r="CF202" t="str">
            <v>akrause@hortonvillelibrary.org</v>
          </cell>
          <cell r="CG202" t="str">
            <v/>
          </cell>
          <cell r="CH202" t="str">
            <v/>
          </cell>
          <cell r="CI202" t="str">
            <v/>
          </cell>
          <cell r="CJ202" t="str">
            <v>Regular</v>
          </cell>
          <cell r="CK202" t="str">
            <v/>
          </cell>
          <cell r="CL202" t="str">
            <v/>
          </cell>
          <cell r="CM202" t="str">
            <v>531 Nash St.</v>
          </cell>
          <cell r="CN202" t="str">
            <v>PO Box 25</v>
          </cell>
          <cell r="CO202" t="str">
            <v>Hortonville</v>
          </cell>
          <cell r="CP202" t="str">
            <v>54944</v>
          </cell>
          <cell r="CQ202" t="str">
            <v>0025</v>
          </cell>
          <cell r="CR202" t="str">
            <v>Outagamie</v>
          </cell>
          <cell r="CS202" t="str">
            <v>WI</v>
          </cell>
          <cell r="CT202" t="str">
            <v>(920)779-4279</v>
          </cell>
          <cell r="CU202" t="str">
            <v/>
          </cell>
          <cell r="CV202" t="str">
            <v/>
          </cell>
          <cell r="CW202" t="str">
            <v>(920)779-5001</v>
          </cell>
          <cell r="CX202">
            <v>4400</v>
          </cell>
          <cell r="CY202">
            <v>0</v>
          </cell>
          <cell r="CZ202" t="str">
            <v>CE</v>
          </cell>
          <cell r="DA202">
            <v>53</v>
          </cell>
          <cell r="DB202">
            <v>52</v>
          </cell>
          <cell r="DC202">
            <v>0</v>
          </cell>
          <cell r="DD202">
            <v>52</v>
          </cell>
          <cell r="DE202">
            <v>0</v>
          </cell>
          <cell r="DF202">
            <v>2756</v>
          </cell>
          <cell r="DG202">
            <v>2756</v>
          </cell>
          <cell r="DH202">
            <v>0</v>
          </cell>
          <cell r="DI202">
            <v>22802</v>
          </cell>
          <cell r="DJ202">
            <v>1393</v>
          </cell>
          <cell r="DK202">
            <v>158512</v>
          </cell>
          <cell r="DL202">
            <v>1640</v>
          </cell>
          <cell r="DM202">
            <v>57</v>
          </cell>
          <cell r="DN202">
            <v>64159</v>
          </cell>
          <cell r="DO202">
            <v>3048</v>
          </cell>
          <cell r="DP202">
            <v>193</v>
          </cell>
          <cell r="DQ202">
            <v>952</v>
          </cell>
          <cell r="DR202">
            <v>228</v>
          </cell>
          <cell r="DS202" t="str">
            <v/>
          </cell>
          <cell r="DT202" t="str">
            <v>puzzles, games, toys, kits, pamphlets, realia</v>
          </cell>
          <cell r="DU202" t="str">
            <v/>
          </cell>
          <cell r="DV202" t="str">
            <v/>
          </cell>
          <cell r="DW202" t="str">
            <v/>
          </cell>
          <cell r="DX202" t="str">
            <v/>
          </cell>
          <cell r="DY202">
            <v>0</v>
          </cell>
          <cell r="DZ202">
            <v>5</v>
          </cell>
          <cell r="EA202">
            <v>50</v>
          </cell>
          <cell r="EB202">
            <v>55</v>
          </cell>
          <cell r="EC202">
            <v>46</v>
          </cell>
          <cell r="ED202">
            <v>251442</v>
          </cell>
          <cell r="EE202">
            <v>9.0684899999999999E-2</v>
          </cell>
          <cell r="EF202">
            <v>5</v>
          </cell>
          <cell r="EG202" t="str">
            <v/>
          </cell>
          <cell r="EH202">
            <v>46</v>
          </cell>
          <cell r="EI202">
            <v>1643</v>
          </cell>
          <cell r="EJ202">
            <v>86367</v>
          </cell>
          <cell r="EK202">
            <v>46638</v>
          </cell>
          <cell r="EL202" t="str">
            <v/>
          </cell>
          <cell r="EM202" t="str">
            <v/>
          </cell>
          <cell r="EN202" t="str">
            <v/>
          </cell>
          <cell r="EO202" t="str">
            <v>Total ILL Transactions</v>
          </cell>
          <cell r="EP202" t="str">
            <v/>
          </cell>
          <cell r="EQ202" t="str">
            <v/>
          </cell>
          <cell r="ER202" t="str">
            <v/>
          </cell>
          <cell r="ES202" t="str">
            <v/>
          </cell>
          <cell r="ET202" t="str">
            <v/>
          </cell>
          <cell r="EU202" t="str">
            <v/>
          </cell>
          <cell r="EV202">
            <v>15660</v>
          </cell>
          <cell r="EW202">
            <v>29907</v>
          </cell>
          <cell r="EX202">
            <v>15660</v>
          </cell>
          <cell r="EY202">
            <v>29907</v>
          </cell>
          <cell r="EZ202">
            <v>1886</v>
          </cell>
          <cell r="FA202">
            <v>3066</v>
          </cell>
          <cell r="FB202">
            <v>4952</v>
          </cell>
          <cell r="FC202" t="str">
            <v>Actual Count</v>
          </cell>
          <cell r="FD202">
            <v>2294</v>
          </cell>
          <cell r="FE202" t="str">
            <v>Actual Count</v>
          </cell>
          <cell r="FF202">
            <v>41484</v>
          </cell>
          <cell r="FG202" t="str">
            <v>Actual Count</v>
          </cell>
          <cell r="FH202">
            <v>1639</v>
          </cell>
          <cell r="FI202" t="str">
            <v>2</v>
          </cell>
          <cell r="FJ202">
            <v>4631</v>
          </cell>
          <cell r="FK202">
            <v>11615</v>
          </cell>
          <cell r="FL202" t="str">
            <v/>
          </cell>
          <cell r="FM202" t="str">
            <v/>
          </cell>
          <cell r="FN202" t="str">
            <v/>
          </cell>
          <cell r="FO202">
            <v>671</v>
          </cell>
          <cell r="FP202">
            <v>448</v>
          </cell>
          <cell r="FQ202">
            <v>-1</v>
          </cell>
          <cell r="FR202">
            <v>3954</v>
          </cell>
          <cell r="FS202">
            <v>3586</v>
          </cell>
          <cell r="FT202">
            <v>7</v>
          </cell>
          <cell r="FU202">
            <v>7547</v>
          </cell>
          <cell r="FV202">
            <v>492</v>
          </cell>
          <cell r="FW202">
            <v>-1</v>
          </cell>
          <cell r="FX202">
            <v>93914</v>
          </cell>
          <cell r="FY202">
            <v>95033</v>
          </cell>
          <cell r="FZ202">
            <v>76</v>
          </cell>
          <cell r="GA202">
            <v>10</v>
          </cell>
          <cell r="GB202">
            <v>22</v>
          </cell>
          <cell r="GC202">
            <v>108</v>
          </cell>
          <cell r="GD202">
            <v>2265</v>
          </cell>
          <cell r="GE202">
            <v>27</v>
          </cell>
          <cell r="GF202">
            <v>557</v>
          </cell>
          <cell r="GG202">
            <v>2849</v>
          </cell>
          <cell r="GH202">
            <v>6</v>
          </cell>
          <cell r="GI202">
            <v>4</v>
          </cell>
          <cell r="GJ202" t="str">
            <v>Mrs.</v>
          </cell>
          <cell r="GK202" t="str">
            <v>Jenna</v>
          </cell>
          <cell r="GL202" t="str">
            <v>Foth</v>
          </cell>
          <cell r="GM202" t="str">
            <v>233 E Main St</v>
          </cell>
          <cell r="GN202" t="str">
            <v>Hortonville</v>
          </cell>
          <cell r="GO202" t="str">
            <v>54944</v>
          </cell>
          <cell r="GP202" t="str">
            <v>fothjm01@gmail.com</v>
          </cell>
          <cell r="GQ202" t="str">
            <v>Mrs.</v>
          </cell>
          <cell r="GR202" t="str">
            <v>Pat</v>
          </cell>
          <cell r="GS202" t="str">
            <v>Lund-Moe</v>
          </cell>
          <cell r="GT202" t="str">
            <v>352 W Nye St</v>
          </cell>
          <cell r="GU202" t="str">
            <v>Hortonville</v>
          </cell>
          <cell r="GV202" t="str">
            <v>54944</v>
          </cell>
          <cell r="GW202" t="str">
            <v>pelm893@gmail.com</v>
          </cell>
          <cell r="GX202" t="str">
            <v>Ms.</v>
          </cell>
          <cell r="GY202" t="str">
            <v>Alexia</v>
          </cell>
          <cell r="GZ202" t="str">
            <v>Jandourek</v>
          </cell>
          <cell r="HA202" t="str">
            <v>340 N Olk St</v>
          </cell>
          <cell r="HB202" t="str">
            <v>Hortonville</v>
          </cell>
          <cell r="HC202" t="str">
            <v>54944</v>
          </cell>
          <cell r="HD202" t="str">
            <v>alexiaj@charter.net</v>
          </cell>
          <cell r="HE202" t="str">
            <v>Mrs.</v>
          </cell>
          <cell r="HF202" t="str">
            <v>Kay</v>
          </cell>
          <cell r="HG202" t="str">
            <v>Forton</v>
          </cell>
          <cell r="HH202" t="str">
            <v>N2016 North Rd</v>
          </cell>
          <cell r="HI202" t="str">
            <v>Hortonville</v>
          </cell>
          <cell r="HJ202" t="str">
            <v>54944</v>
          </cell>
          <cell r="HK202" t="str">
            <v>kayforton@me.com</v>
          </cell>
          <cell r="HL202" t="str">
            <v>Mr.</v>
          </cell>
          <cell r="HM202" t="str">
            <v>Michael</v>
          </cell>
          <cell r="HN202" t="str">
            <v>Wirkus</v>
          </cell>
          <cell r="HO202" t="str">
            <v>521 Nash St</v>
          </cell>
          <cell r="HP202" t="str">
            <v>Hortonville</v>
          </cell>
          <cell r="HQ202" t="str">
            <v>54944</v>
          </cell>
          <cell r="HR202" t="str">
            <v>mjwirkus@gmail.com</v>
          </cell>
          <cell r="HS202" t="str">
            <v>Mr.</v>
          </cell>
          <cell r="HT202" t="str">
            <v>Todd</v>
          </cell>
          <cell r="HU202" t="str">
            <v>Timm</v>
          </cell>
          <cell r="HV202" t="str">
            <v>W6608 Rickey Ln</v>
          </cell>
          <cell r="HW202" t="str">
            <v>Greenville</v>
          </cell>
          <cell r="HX202" t="str">
            <v>54942</v>
          </cell>
          <cell r="HY202" t="str">
            <v>toddtimm@hasd.org</v>
          </cell>
          <cell r="HZ202" t="str">
            <v>Mrs.</v>
          </cell>
          <cell r="IA202" t="str">
            <v>Veronica</v>
          </cell>
          <cell r="IB202" t="str">
            <v>Woodward</v>
          </cell>
          <cell r="IC202" t="str">
            <v>W7044 Puls Farm Pl</v>
          </cell>
          <cell r="ID202" t="str">
            <v>Greenville</v>
          </cell>
          <cell r="IE202" t="str">
            <v>54942</v>
          </cell>
          <cell r="IF202" t="str">
            <v>woodward.v@gmail.com</v>
          </cell>
          <cell r="IG202" t="str">
            <v/>
          </cell>
          <cell r="IH202" t="str">
            <v/>
          </cell>
          <cell r="II202" t="str">
            <v/>
          </cell>
          <cell r="IJ202" t="str">
            <v/>
          </cell>
          <cell r="IK202" t="str">
            <v/>
          </cell>
          <cell r="IL202" t="str">
            <v/>
          </cell>
          <cell r="IM202" t="str">
            <v/>
          </cell>
          <cell r="IN202" t="str">
            <v/>
          </cell>
          <cell r="IO202" t="str">
            <v/>
          </cell>
          <cell r="IP202" t="str">
            <v/>
          </cell>
          <cell r="IQ202" t="str">
            <v/>
          </cell>
          <cell r="IR202" t="str">
            <v/>
          </cell>
          <cell r="IS202" t="str">
            <v/>
          </cell>
          <cell r="IT202" t="str">
            <v/>
          </cell>
          <cell r="IU202" t="str">
            <v/>
          </cell>
          <cell r="IV202" t="str">
            <v/>
          </cell>
          <cell r="IW202" t="str">
            <v/>
          </cell>
          <cell r="IX202" t="str">
            <v/>
          </cell>
          <cell r="IY202" t="str">
            <v/>
          </cell>
          <cell r="IZ202" t="str">
            <v/>
          </cell>
          <cell r="JA202" t="str">
            <v/>
          </cell>
          <cell r="JB202" t="str">
            <v/>
          </cell>
          <cell r="JC202" t="str">
            <v/>
          </cell>
          <cell r="JD202" t="str">
            <v/>
          </cell>
          <cell r="JE202" t="str">
            <v/>
          </cell>
          <cell r="JF202" t="str">
            <v/>
          </cell>
          <cell r="JG202" t="str">
            <v/>
          </cell>
          <cell r="JH202" t="str">
            <v/>
          </cell>
          <cell r="JI202" t="str">
            <v/>
          </cell>
          <cell r="JJ202" t="str">
            <v/>
          </cell>
          <cell r="JK202" t="str">
            <v/>
          </cell>
          <cell r="JL202" t="str">
            <v/>
          </cell>
          <cell r="JM202" t="str">
            <v/>
          </cell>
          <cell r="JN202" t="str">
            <v/>
          </cell>
          <cell r="JO202" t="str">
            <v/>
          </cell>
          <cell r="JP202" t="str">
            <v/>
          </cell>
          <cell r="JQ202" t="str">
            <v/>
          </cell>
          <cell r="JR202" t="str">
            <v/>
          </cell>
          <cell r="JS202" t="str">
            <v/>
          </cell>
          <cell r="JT202" t="str">
            <v/>
          </cell>
          <cell r="JU202" t="str">
            <v/>
          </cell>
          <cell r="JV202" t="str">
            <v/>
          </cell>
          <cell r="JW202" t="str">
            <v/>
          </cell>
          <cell r="JX202" t="str">
            <v/>
          </cell>
          <cell r="JY202" t="str">
            <v/>
          </cell>
          <cell r="JZ202" t="str">
            <v/>
          </cell>
          <cell r="KA202" t="str">
            <v/>
          </cell>
          <cell r="KB202" t="str">
            <v/>
          </cell>
          <cell r="KC202" t="str">
            <v/>
          </cell>
          <cell r="KD202" t="str">
            <v/>
          </cell>
          <cell r="KE202" t="str">
            <v/>
          </cell>
          <cell r="KF202" t="str">
            <v/>
          </cell>
          <cell r="KG202" t="str">
            <v/>
          </cell>
          <cell r="KH202" t="str">
            <v/>
          </cell>
          <cell r="KI202" t="str">
            <v/>
          </cell>
          <cell r="KJ202" t="str">
            <v/>
          </cell>
          <cell r="KK202" t="str">
            <v/>
          </cell>
          <cell r="KL202" t="str">
            <v/>
          </cell>
          <cell r="KM202" t="str">
            <v/>
          </cell>
          <cell r="KN202" t="str">
            <v/>
          </cell>
          <cell r="KO202" t="str">
            <v/>
          </cell>
          <cell r="KP202" t="str">
            <v/>
          </cell>
          <cell r="KQ202" t="str">
            <v/>
          </cell>
          <cell r="KR202" t="str">
            <v/>
          </cell>
          <cell r="KS202" t="str">
            <v/>
          </cell>
          <cell r="KT202" t="str">
            <v/>
          </cell>
          <cell r="KU202" t="str">
            <v/>
          </cell>
          <cell r="KV202" t="str">
            <v/>
          </cell>
          <cell r="KW202" t="str">
            <v/>
          </cell>
          <cell r="KX202" t="str">
            <v/>
          </cell>
          <cell r="KY202">
            <v>7</v>
          </cell>
          <cell r="KZ202" t="str">
            <v>Village</v>
          </cell>
          <cell r="LA202" t="str">
            <v>Hortonville</v>
          </cell>
          <cell r="LB202">
            <v>59659</v>
          </cell>
          <cell r="LC202" t="str">
            <v>Village</v>
          </cell>
          <cell r="LD202" t="str">
            <v>Hortonville - employee benefits</v>
          </cell>
          <cell r="LE202">
            <v>4952</v>
          </cell>
          <cell r="LF202" t="str">
            <v>Village</v>
          </cell>
          <cell r="LG202" t="str">
            <v>Hortonville - maintenance/ maint.staff</v>
          </cell>
          <cell r="LH202">
            <v>4801</v>
          </cell>
          <cell r="LI202" t="str">
            <v/>
          </cell>
          <cell r="LJ202" t="str">
            <v/>
          </cell>
          <cell r="LK202" t="str">
            <v/>
          </cell>
          <cell r="LL202" t="str">
            <v/>
          </cell>
          <cell r="LM202" t="str">
            <v/>
          </cell>
          <cell r="LN202" t="str">
            <v/>
          </cell>
          <cell r="LO202" t="str">
            <v/>
          </cell>
          <cell r="LP202" t="str">
            <v/>
          </cell>
          <cell r="LQ202" t="str">
            <v/>
          </cell>
          <cell r="LR202" t="str">
            <v/>
          </cell>
          <cell r="LS202" t="str">
            <v/>
          </cell>
          <cell r="LT202" t="str">
            <v/>
          </cell>
          <cell r="LU202">
            <v>69412</v>
          </cell>
          <cell r="LV202">
            <v>127939</v>
          </cell>
          <cell r="LW202" t="str">
            <v/>
          </cell>
          <cell r="LX202" t="str">
            <v/>
          </cell>
          <cell r="LY202" t="str">
            <v/>
          </cell>
          <cell r="LZ202" t="str">
            <v/>
          </cell>
          <cell r="MA202" t="str">
            <v/>
          </cell>
          <cell r="MB202" t="str">
            <v/>
          </cell>
          <cell r="MC202" t="str">
            <v/>
          </cell>
          <cell r="MD202" t="str">
            <v/>
          </cell>
          <cell r="ME202" t="str">
            <v/>
          </cell>
          <cell r="MF202" t="str">
            <v/>
          </cell>
          <cell r="MG202" t="str">
            <v/>
          </cell>
          <cell r="MH202" t="str">
            <v/>
          </cell>
          <cell r="MI202" t="str">
            <v/>
          </cell>
          <cell r="MJ202" t="str">
            <v/>
          </cell>
          <cell r="MK202" t="str">
            <v/>
          </cell>
          <cell r="ML202" t="str">
            <v/>
          </cell>
          <cell r="MM202" t="str">
            <v/>
          </cell>
          <cell r="MN202" t="str">
            <v/>
          </cell>
          <cell r="MO202" t="str">
            <v/>
          </cell>
          <cell r="MP202" t="str">
            <v/>
          </cell>
          <cell r="MQ202" t="str">
            <v/>
          </cell>
          <cell r="MR202" t="str">
            <v/>
          </cell>
          <cell r="MS202">
            <v>0</v>
          </cell>
          <cell r="MT202" t="str">
            <v/>
          </cell>
          <cell r="MU202" t="str">
            <v/>
          </cell>
          <cell r="MV202" t="str">
            <v/>
          </cell>
          <cell r="MW202" t="str">
            <v/>
          </cell>
          <cell r="MX202" t="str">
            <v/>
          </cell>
          <cell r="MY202" t="str">
            <v/>
          </cell>
          <cell r="MZ202" t="str">
            <v/>
          </cell>
          <cell r="NA202" t="str">
            <v/>
          </cell>
          <cell r="NB202" t="str">
            <v/>
          </cell>
          <cell r="NC202">
            <v>0</v>
          </cell>
          <cell r="ND202" t="str">
            <v/>
          </cell>
          <cell r="NE202" t="str">
            <v/>
          </cell>
          <cell r="NF202">
            <v>0</v>
          </cell>
          <cell r="NG202" t="str">
            <v/>
          </cell>
          <cell r="NH202" t="str">
            <v/>
          </cell>
          <cell r="NI202" t="str">
            <v/>
          </cell>
          <cell r="NJ202" t="str">
            <v/>
          </cell>
          <cell r="NK202" t="str">
            <v/>
          </cell>
          <cell r="NL202" t="str">
            <v/>
          </cell>
          <cell r="NM202" t="str">
            <v/>
          </cell>
          <cell r="NN202" t="str">
            <v/>
          </cell>
          <cell r="NO202" t="str">
            <v/>
          </cell>
          <cell r="NP202">
            <v>0</v>
          </cell>
          <cell r="NQ202" t="str">
            <v/>
          </cell>
          <cell r="NR202" t="str">
            <v/>
          </cell>
          <cell r="NS202" t="str">
            <v/>
          </cell>
          <cell r="NT202" t="str">
            <v/>
          </cell>
          <cell r="NU202" t="str">
            <v/>
          </cell>
          <cell r="NV202" t="str">
            <v/>
          </cell>
          <cell r="NW202" t="str">
            <v/>
          </cell>
          <cell r="NX202" t="str">
            <v/>
          </cell>
          <cell r="NY202" t="str">
            <v/>
          </cell>
          <cell r="NZ202">
            <v>0</v>
          </cell>
          <cell r="OA202">
            <v>4918</v>
          </cell>
          <cell r="OB202">
            <v>202269</v>
          </cell>
        </row>
        <row r="203">
          <cell r="BM203" t="str">
            <v>WI0141</v>
          </cell>
          <cell r="BN203" t="str">
            <v/>
          </cell>
          <cell r="BO203" t="str">
            <v/>
          </cell>
          <cell r="BP203" t="str">
            <v>03</v>
          </cell>
          <cell r="BQ203" t="str">
            <v>WI</v>
          </cell>
          <cell r="BR203" t="str">
            <v/>
          </cell>
          <cell r="BS203" t="str">
            <v/>
          </cell>
          <cell r="BT203" t="str">
            <v>2019</v>
          </cell>
          <cell r="BU203" t="str">
            <v/>
          </cell>
          <cell r="BV203">
            <v>1</v>
          </cell>
          <cell r="BW203" t="str">
            <v/>
          </cell>
          <cell r="BX203" t="str">
            <v/>
          </cell>
          <cell r="BY203" t="str">
            <v/>
          </cell>
          <cell r="BZ203" t="str">
            <v/>
          </cell>
          <cell r="CA203" t="str">
            <v>Outagamie Waupaca Library System</v>
          </cell>
          <cell r="CB203" t="str">
            <v>Iola Village Library</v>
          </cell>
          <cell r="CC203" t="str">
            <v>Ms</v>
          </cell>
          <cell r="CD203" t="str">
            <v>Robyn</v>
          </cell>
          <cell r="CE203" t="str">
            <v>Grove</v>
          </cell>
          <cell r="CF203" t="str">
            <v>regrove@mail.owls.lib.wi.us</v>
          </cell>
          <cell r="CG203" t="str">
            <v/>
          </cell>
          <cell r="CH203" t="str">
            <v/>
          </cell>
          <cell r="CI203" t="str">
            <v/>
          </cell>
          <cell r="CJ203" t="str">
            <v/>
          </cell>
          <cell r="CK203" t="str">
            <v/>
          </cell>
          <cell r="CL203" t="str">
            <v/>
          </cell>
          <cell r="CM203" t="str">
            <v>180 S. Main St.</v>
          </cell>
          <cell r="CN203" t="str">
            <v>PO Box 336</v>
          </cell>
          <cell r="CO203" t="str">
            <v>Iola</v>
          </cell>
          <cell r="CP203" t="str">
            <v>54945</v>
          </cell>
          <cell r="CQ203" t="str">
            <v>0336</v>
          </cell>
          <cell r="CR203" t="str">
            <v>Waupaca</v>
          </cell>
          <cell r="CS203" t="str">
            <v>WI</v>
          </cell>
          <cell r="CT203" t="str">
            <v>(715)445-4330</v>
          </cell>
          <cell r="CU203" t="str">
            <v/>
          </cell>
          <cell r="CV203" t="str">
            <v/>
          </cell>
          <cell r="CW203" t="str">
            <v>(715)445-2917</v>
          </cell>
          <cell r="CX203">
            <v>7260</v>
          </cell>
          <cell r="CY203">
            <v>0</v>
          </cell>
          <cell r="CZ203" t="str">
            <v>CE</v>
          </cell>
          <cell r="DA203">
            <v>48</v>
          </cell>
          <cell r="DB203">
            <v>40</v>
          </cell>
          <cell r="DC203">
            <v>45</v>
          </cell>
          <cell r="DD203">
            <v>52</v>
          </cell>
          <cell r="DE203">
            <v>12</v>
          </cell>
          <cell r="DF203">
            <v>2460</v>
          </cell>
          <cell r="DG203">
            <v>1920</v>
          </cell>
          <cell r="DH203">
            <v>540</v>
          </cell>
          <cell r="DI203">
            <v>20136</v>
          </cell>
          <cell r="DJ203">
            <v>1767</v>
          </cell>
          <cell r="DK203">
            <v>158512</v>
          </cell>
          <cell r="DL203">
            <v>2518</v>
          </cell>
          <cell r="DM203">
            <v>183</v>
          </cell>
          <cell r="DN203">
            <v>64159</v>
          </cell>
          <cell r="DO203">
            <v>3924</v>
          </cell>
          <cell r="DP203">
            <v>276</v>
          </cell>
          <cell r="DQ203">
            <v>952</v>
          </cell>
          <cell r="DR203">
            <v>148</v>
          </cell>
          <cell r="DS203" t="str">
            <v/>
          </cell>
          <cell r="DT203" t="str">
            <v>Software, Videogames, Puzzles, Microforms</v>
          </cell>
          <cell r="DU203" t="str">
            <v/>
          </cell>
          <cell r="DV203" t="str">
            <v/>
          </cell>
          <cell r="DW203" t="str">
            <v/>
          </cell>
          <cell r="DX203" t="str">
            <v/>
          </cell>
          <cell r="DY203">
            <v>1</v>
          </cell>
          <cell r="DZ203">
            <v>5</v>
          </cell>
          <cell r="EA203">
            <v>50</v>
          </cell>
          <cell r="EB203">
            <v>56</v>
          </cell>
          <cell r="EC203">
            <v>74</v>
          </cell>
          <cell r="ED203">
            <v>250479</v>
          </cell>
          <cell r="EE203">
            <v>8.0390000000000003E-2</v>
          </cell>
          <cell r="EF203">
            <v>6</v>
          </cell>
          <cell r="EG203" t="str">
            <v/>
          </cell>
          <cell r="EH203">
            <v>74</v>
          </cell>
          <cell r="EI203">
            <v>2226</v>
          </cell>
          <cell r="EJ203">
            <v>36688</v>
          </cell>
          <cell r="EK203">
            <v>11740</v>
          </cell>
          <cell r="EL203" t="str">
            <v/>
          </cell>
          <cell r="EM203" t="str">
            <v/>
          </cell>
          <cell r="EN203" t="str">
            <v/>
          </cell>
          <cell r="EO203" t="str">
            <v>Total ILL Transactions</v>
          </cell>
          <cell r="EP203" t="str">
            <v/>
          </cell>
          <cell r="EQ203" t="str">
            <v/>
          </cell>
          <cell r="ER203" t="str">
            <v/>
          </cell>
          <cell r="ES203" t="str">
            <v/>
          </cell>
          <cell r="ET203" t="str">
            <v/>
          </cell>
          <cell r="EU203" t="str">
            <v/>
          </cell>
          <cell r="EV203">
            <v>15356</v>
          </cell>
          <cell r="EW203">
            <v>13404</v>
          </cell>
          <cell r="EX203">
            <v>15356</v>
          </cell>
          <cell r="EY203">
            <v>13404</v>
          </cell>
          <cell r="EZ203">
            <v>809</v>
          </cell>
          <cell r="FA203">
            <v>1171</v>
          </cell>
          <cell r="FB203">
            <v>1980</v>
          </cell>
          <cell r="FC203" t="str">
            <v>Did Not Collect</v>
          </cell>
          <cell r="FD203" t="str">
            <v/>
          </cell>
          <cell r="FE203" t="str">
            <v>Actual Count</v>
          </cell>
          <cell r="FF203">
            <v>28221</v>
          </cell>
          <cell r="FG203" t="str">
            <v>Actual Count</v>
          </cell>
          <cell r="FH203">
            <v>4336</v>
          </cell>
          <cell r="FI203" t="str">
            <v>2</v>
          </cell>
          <cell r="FJ203">
            <v>3580</v>
          </cell>
          <cell r="FK203">
            <v>10018</v>
          </cell>
          <cell r="FL203" t="str">
            <v/>
          </cell>
          <cell r="FM203" t="str">
            <v/>
          </cell>
          <cell r="FN203" t="str">
            <v/>
          </cell>
          <cell r="FO203">
            <v>93</v>
          </cell>
          <cell r="FP203">
            <v>32</v>
          </cell>
          <cell r="FQ203">
            <v>-1</v>
          </cell>
          <cell r="FR203">
            <v>2111</v>
          </cell>
          <cell r="FS203">
            <v>1383</v>
          </cell>
          <cell r="FT203">
            <v>6</v>
          </cell>
          <cell r="FU203">
            <v>3500</v>
          </cell>
          <cell r="FV203">
            <v>226</v>
          </cell>
          <cell r="FW203">
            <v>-1</v>
          </cell>
          <cell r="FX203">
            <v>40188</v>
          </cell>
          <cell r="FY203">
            <v>40313</v>
          </cell>
          <cell r="FZ203">
            <v>70</v>
          </cell>
          <cell r="GA203">
            <v>0</v>
          </cell>
          <cell r="GB203">
            <v>57</v>
          </cell>
          <cell r="GC203">
            <v>127</v>
          </cell>
          <cell r="GD203">
            <v>679</v>
          </cell>
          <cell r="GE203">
            <v>0</v>
          </cell>
          <cell r="GF203">
            <v>1320</v>
          </cell>
          <cell r="GG203">
            <v>1999</v>
          </cell>
          <cell r="GH203">
            <v>13</v>
          </cell>
          <cell r="GI203">
            <v>13</v>
          </cell>
          <cell r="GJ203" t="str">
            <v>Ms.</v>
          </cell>
          <cell r="GK203" t="str">
            <v>Lila</v>
          </cell>
          <cell r="GL203" t="str">
            <v>Shower</v>
          </cell>
          <cell r="GM203" t="str">
            <v>N9303 Pleasant Hill Road</v>
          </cell>
          <cell r="GN203" t="str">
            <v>Iola</v>
          </cell>
          <cell r="GO203" t="str">
            <v>54945</v>
          </cell>
          <cell r="GP203" t="str">
            <v>lila.shower@cwecoop.com</v>
          </cell>
          <cell r="GQ203" t="str">
            <v>Ms.</v>
          </cell>
          <cell r="GR203" t="str">
            <v>Jill</v>
          </cell>
          <cell r="GS203" t="str">
            <v>Willems</v>
          </cell>
          <cell r="GT203" t="str">
            <v>315 King Olav's Lane</v>
          </cell>
          <cell r="GU203" t="str">
            <v>Iola</v>
          </cell>
          <cell r="GV203" t="str">
            <v>54945</v>
          </cell>
          <cell r="GW203" t="str">
            <v>willemsj@iola.k12.wi.us</v>
          </cell>
          <cell r="GX203" t="str">
            <v>Ms.</v>
          </cell>
          <cell r="GY203" t="str">
            <v>Cari</v>
          </cell>
          <cell r="GZ203" t="str">
            <v>Honken</v>
          </cell>
          <cell r="HA203" t="str">
            <v>E721 Cty Rd MM</v>
          </cell>
          <cell r="HB203" t="str">
            <v>Iola</v>
          </cell>
          <cell r="HC203" t="str">
            <v>54945</v>
          </cell>
          <cell r="HD203" t="str">
            <v>honkenc@iola.12.wi.us</v>
          </cell>
          <cell r="HE203" t="str">
            <v>Mr.</v>
          </cell>
          <cell r="HF203" t="str">
            <v>Jim</v>
          </cell>
          <cell r="HG203" t="str">
            <v>Rasmussen</v>
          </cell>
          <cell r="HH203" t="str">
            <v>220 Frogner St</v>
          </cell>
          <cell r="HI203" t="str">
            <v>Iola</v>
          </cell>
          <cell r="HJ203" t="str">
            <v>54945</v>
          </cell>
          <cell r="HK203" t="str">
            <v>j.rass2@yahoo.com</v>
          </cell>
          <cell r="HL203" t="str">
            <v>Ms.</v>
          </cell>
          <cell r="HM203" t="str">
            <v>Randy</v>
          </cell>
          <cell r="HN203" t="str">
            <v>Kalal</v>
          </cell>
          <cell r="HO203" t="str">
            <v>345 State St #4</v>
          </cell>
          <cell r="HP203" t="str">
            <v>Iola</v>
          </cell>
          <cell r="HQ203" t="str">
            <v>54945</v>
          </cell>
          <cell r="HR203" t="str">
            <v>jlk49@yahoo.com</v>
          </cell>
          <cell r="HS203" t="str">
            <v/>
          </cell>
          <cell r="HT203" t="str">
            <v/>
          </cell>
          <cell r="HU203" t="str">
            <v/>
          </cell>
          <cell r="HV203" t="str">
            <v/>
          </cell>
          <cell r="HW203" t="str">
            <v/>
          </cell>
          <cell r="HX203" t="str">
            <v/>
          </cell>
          <cell r="HY203" t="str">
            <v/>
          </cell>
          <cell r="HZ203" t="str">
            <v/>
          </cell>
          <cell r="IA203" t="str">
            <v/>
          </cell>
          <cell r="IB203" t="str">
            <v/>
          </cell>
          <cell r="IC203" t="str">
            <v/>
          </cell>
          <cell r="ID203" t="str">
            <v/>
          </cell>
          <cell r="IE203" t="str">
            <v/>
          </cell>
          <cell r="IF203" t="str">
            <v/>
          </cell>
          <cell r="IG203" t="str">
            <v/>
          </cell>
          <cell r="IH203" t="str">
            <v/>
          </cell>
          <cell r="II203" t="str">
            <v/>
          </cell>
          <cell r="IJ203" t="str">
            <v/>
          </cell>
          <cell r="IK203" t="str">
            <v/>
          </cell>
          <cell r="IL203" t="str">
            <v/>
          </cell>
          <cell r="IM203" t="str">
            <v/>
          </cell>
          <cell r="IN203" t="str">
            <v/>
          </cell>
          <cell r="IO203" t="str">
            <v/>
          </cell>
          <cell r="IP203" t="str">
            <v/>
          </cell>
          <cell r="IQ203" t="str">
            <v/>
          </cell>
          <cell r="IR203" t="str">
            <v/>
          </cell>
          <cell r="IS203" t="str">
            <v/>
          </cell>
          <cell r="IT203" t="str">
            <v/>
          </cell>
          <cell r="IU203" t="str">
            <v/>
          </cell>
          <cell r="IV203" t="str">
            <v/>
          </cell>
          <cell r="IW203" t="str">
            <v/>
          </cell>
          <cell r="IX203" t="str">
            <v/>
          </cell>
          <cell r="IY203" t="str">
            <v/>
          </cell>
          <cell r="IZ203" t="str">
            <v/>
          </cell>
          <cell r="JA203" t="str">
            <v/>
          </cell>
          <cell r="JB203" t="str">
            <v/>
          </cell>
          <cell r="JC203" t="str">
            <v/>
          </cell>
          <cell r="JD203" t="str">
            <v/>
          </cell>
          <cell r="JE203" t="str">
            <v/>
          </cell>
          <cell r="JF203" t="str">
            <v/>
          </cell>
          <cell r="JG203" t="str">
            <v/>
          </cell>
          <cell r="JH203" t="str">
            <v/>
          </cell>
          <cell r="JI203" t="str">
            <v/>
          </cell>
          <cell r="JJ203" t="str">
            <v/>
          </cell>
          <cell r="JK203" t="str">
            <v/>
          </cell>
          <cell r="JL203" t="str">
            <v/>
          </cell>
          <cell r="JM203" t="str">
            <v/>
          </cell>
          <cell r="JN203" t="str">
            <v/>
          </cell>
          <cell r="JO203" t="str">
            <v/>
          </cell>
          <cell r="JP203" t="str">
            <v/>
          </cell>
          <cell r="JQ203" t="str">
            <v/>
          </cell>
          <cell r="JR203" t="str">
            <v/>
          </cell>
          <cell r="JS203" t="str">
            <v/>
          </cell>
          <cell r="JT203" t="str">
            <v/>
          </cell>
          <cell r="JU203" t="str">
            <v/>
          </cell>
          <cell r="JV203" t="str">
            <v/>
          </cell>
          <cell r="JW203" t="str">
            <v/>
          </cell>
          <cell r="JX203" t="str">
            <v/>
          </cell>
          <cell r="JY203" t="str">
            <v/>
          </cell>
          <cell r="JZ203" t="str">
            <v/>
          </cell>
          <cell r="KA203" t="str">
            <v/>
          </cell>
          <cell r="KB203" t="str">
            <v/>
          </cell>
          <cell r="KC203" t="str">
            <v/>
          </cell>
          <cell r="KD203" t="str">
            <v/>
          </cell>
          <cell r="KE203" t="str">
            <v/>
          </cell>
          <cell r="KF203" t="str">
            <v/>
          </cell>
          <cell r="KG203" t="str">
            <v/>
          </cell>
          <cell r="KH203" t="str">
            <v/>
          </cell>
          <cell r="KI203" t="str">
            <v/>
          </cell>
          <cell r="KJ203" t="str">
            <v/>
          </cell>
          <cell r="KK203" t="str">
            <v/>
          </cell>
          <cell r="KL203" t="str">
            <v/>
          </cell>
          <cell r="KM203" t="str">
            <v/>
          </cell>
          <cell r="KN203" t="str">
            <v/>
          </cell>
          <cell r="KO203" t="str">
            <v/>
          </cell>
          <cell r="KP203" t="str">
            <v/>
          </cell>
          <cell r="KQ203" t="str">
            <v/>
          </cell>
          <cell r="KR203" t="str">
            <v/>
          </cell>
          <cell r="KS203" t="str">
            <v/>
          </cell>
          <cell r="KT203" t="str">
            <v/>
          </cell>
          <cell r="KU203" t="str">
            <v/>
          </cell>
          <cell r="KV203" t="str">
            <v/>
          </cell>
          <cell r="KW203" t="str">
            <v/>
          </cell>
          <cell r="KX203" t="str">
            <v/>
          </cell>
          <cell r="KY203">
            <v>5</v>
          </cell>
          <cell r="KZ203" t="str">
            <v>Village</v>
          </cell>
          <cell r="LA203" t="str">
            <v>Iola</v>
          </cell>
          <cell r="LB203">
            <v>83877</v>
          </cell>
          <cell r="LC203" t="str">
            <v>Village</v>
          </cell>
          <cell r="LD203" t="str">
            <v>Fringe Benefits</v>
          </cell>
          <cell r="LE203">
            <v>55787</v>
          </cell>
          <cell r="LF203" t="str">
            <v/>
          </cell>
          <cell r="LG203" t="str">
            <v/>
          </cell>
          <cell r="LH203" t="str">
            <v/>
          </cell>
          <cell r="LI203" t="str">
            <v/>
          </cell>
          <cell r="LJ203" t="str">
            <v/>
          </cell>
          <cell r="LK203" t="str">
            <v/>
          </cell>
          <cell r="LL203" t="str">
            <v/>
          </cell>
          <cell r="LM203" t="str">
            <v/>
          </cell>
          <cell r="LN203" t="str">
            <v/>
          </cell>
          <cell r="LO203" t="str">
            <v/>
          </cell>
          <cell r="LP203" t="str">
            <v/>
          </cell>
          <cell r="LQ203" t="str">
            <v/>
          </cell>
          <cell r="LR203" t="str">
            <v/>
          </cell>
          <cell r="LS203" t="str">
            <v/>
          </cell>
          <cell r="LT203" t="str">
            <v/>
          </cell>
          <cell r="LU203">
            <v>139664</v>
          </cell>
          <cell r="LV203">
            <v>100289</v>
          </cell>
          <cell r="LW203" t="str">
            <v/>
          </cell>
          <cell r="LX203" t="str">
            <v/>
          </cell>
          <cell r="LY203" t="str">
            <v/>
          </cell>
          <cell r="LZ203" t="str">
            <v/>
          </cell>
          <cell r="MA203" t="str">
            <v/>
          </cell>
          <cell r="MB203" t="str">
            <v/>
          </cell>
          <cell r="MC203" t="str">
            <v/>
          </cell>
          <cell r="MD203" t="str">
            <v/>
          </cell>
          <cell r="ME203" t="str">
            <v/>
          </cell>
          <cell r="MF203" t="str">
            <v/>
          </cell>
          <cell r="MG203" t="str">
            <v/>
          </cell>
          <cell r="MH203" t="str">
            <v/>
          </cell>
          <cell r="MI203" t="str">
            <v/>
          </cell>
          <cell r="MJ203" t="str">
            <v/>
          </cell>
          <cell r="MK203" t="str">
            <v/>
          </cell>
          <cell r="ML203" t="str">
            <v/>
          </cell>
          <cell r="MM203" t="str">
            <v/>
          </cell>
          <cell r="MN203" t="str">
            <v/>
          </cell>
          <cell r="MO203" t="str">
            <v/>
          </cell>
          <cell r="MP203" t="str">
            <v/>
          </cell>
          <cell r="MQ203" t="str">
            <v/>
          </cell>
          <cell r="MR203" t="str">
            <v>NonResident Circ Credit</v>
          </cell>
          <cell r="MS203">
            <v>425</v>
          </cell>
          <cell r="MT203" t="str">
            <v>Teach Infrastructure Grant</v>
          </cell>
          <cell r="MU203">
            <v>236</v>
          </cell>
          <cell r="MV203" t="str">
            <v/>
          </cell>
          <cell r="MW203" t="str">
            <v/>
          </cell>
          <cell r="MX203" t="str">
            <v/>
          </cell>
          <cell r="MY203" t="str">
            <v/>
          </cell>
          <cell r="MZ203" t="str">
            <v/>
          </cell>
          <cell r="NA203" t="str">
            <v/>
          </cell>
          <cell r="NB203" t="str">
            <v/>
          </cell>
          <cell r="NC203">
            <v>661</v>
          </cell>
          <cell r="ND203" t="str">
            <v/>
          </cell>
          <cell r="NE203" t="str">
            <v/>
          </cell>
          <cell r="NF203">
            <v>0</v>
          </cell>
          <cell r="NG203" t="str">
            <v/>
          </cell>
          <cell r="NH203" t="str">
            <v/>
          </cell>
          <cell r="NI203" t="str">
            <v/>
          </cell>
          <cell r="NJ203" t="str">
            <v/>
          </cell>
          <cell r="NK203" t="str">
            <v/>
          </cell>
          <cell r="NL203" t="str">
            <v/>
          </cell>
          <cell r="NM203" t="str">
            <v/>
          </cell>
          <cell r="NN203" t="str">
            <v/>
          </cell>
          <cell r="NO203" t="str">
            <v/>
          </cell>
          <cell r="NP203">
            <v>0</v>
          </cell>
          <cell r="NQ203" t="str">
            <v/>
          </cell>
          <cell r="NR203" t="str">
            <v/>
          </cell>
          <cell r="NS203" t="str">
            <v/>
          </cell>
          <cell r="NT203" t="str">
            <v/>
          </cell>
          <cell r="NU203" t="str">
            <v/>
          </cell>
          <cell r="NV203" t="str">
            <v/>
          </cell>
          <cell r="NW203" t="str">
            <v/>
          </cell>
          <cell r="NX203" t="str">
            <v/>
          </cell>
          <cell r="NY203" t="str">
            <v/>
          </cell>
          <cell r="NZ203" t="str">
            <v/>
          </cell>
          <cell r="OA203">
            <v>11164</v>
          </cell>
          <cell r="OB203">
            <v>251778</v>
          </cell>
        </row>
        <row r="204">
          <cell r="BM204" t="str">
            <v>WI0146</v>
          </cell>
          <cell r="BN204" t="str">
            <v/>
          </cell>
          <cell r="BO204" t="str">
            <v/>
          </cell>
          <cell r="BP204" t="str">
            <v>03</v>
          </cell>
          <cell r="BQ204" t="str">
            <v>WI</v>
          </cell>
          <cell r="BR204" t="str">
            <v/>
          </cell>
          <cell r="BS204" t="str">
            <v/>
          </cell>
          <cell r="BT204" t="str">
            <v>2019</v>
          </cell>
          <cell r="BU204" t="str">
            <v/>
          </cell>
          <cell r="BV204">
            <v>1</v>
          </cell>
          <cell r="BW204" t="str">
            <v/>
          </cell>
          <cell r="BX204" t="str">
            <v/>
          </cell>
          <cell r="BY204" t="str">
            <v/>
          </cell>
          <cell r="BZ204" t="str">
            <v/>
          </cell>
          <cell r="CA204" t="str">
            <v>Outagamie Waupaca Library System</v>
          </cell>
          <cell r="CB204" t="str">
            <v>Kaukauna Public Library</v>
          </cell>
          <cell r="CC204" t="str">
            <v>Mrs.</v>
          </cell>
          <cell r="CD204" t="str">
            <v>Ashley</v>
          </cell>
          <cell r="CE204" t="str">
            <v>Thiem-Menning</v>
          </cell>
          <cell r="CF204" t="str">
            <v>ashleyt@kaukauna-wi.org</v>
          </cell>
          <cell r="CG204" t="str">
            <v/>
          </cell>
          <cell r="CH204" t="str">
            <v/>
          </cell>
          <cell r="CI204" t="str">
            <v/>
          </cell>
          <cell r="CJ204" t="str">
            <v/>
          </cell>
          <cell r="CK204" t="str">
            <v/>
          </cell>
          <cell r="CL204" t="str">
            <v/>
          </cell>
          <cell r="CM204" t="str">
            <v>207 Thilmany Rd., Suite 200</v>
          </cell>
          <cell r="CN204" t="str">
            <v>207 Thilmany Rd., Suite 200</v>
          </cell>
          <cell r="CO204" t="str">
            <v>Kaukauna</v>
          </cell>
          <cell r="CP204" t="str">
            <v>54130</v>
          </cell>
          <cell r="CQ204" t="str">
            <v>2436</v>
          </cell>
          <cell r="CR204" t="str">
            <v>Outagamie</v>
          </cell>
          <cell r="CS204" t="str">
            <v>WI</v>
          </cell>
          <cell r="CT204" t="str">
            <v>(920)766-6340</v>
          </cell>
          <cell r="CU204" t="str">
            <v/>
          </cell>
          <cell r="CV204" t="str">
            <v/>
          </cell>
          <cell r="CW204" t="str">
            <v>(920)766-6343</v>
          </cell>
          <cell r="CX204">
            <v>26600</v>
          </cell>
          <cell r="CY204">
            <v>0</v>
          </cell>
          <cell r="CZ204" t="str">
            <v>CE</v>
          </cell>
          <cell r="DA204">
            <v>56</v>
          </cell>
          <cell r="DB204">
            <v>36</v>
          </cell>
          <cell r="DC204">
            <v>52</v>
          </cell>
          <cell r="DD204">
            <v>50</v>
          </cell>
          <cell r="DE204">
            <v>14</v>
          </cell>
          <cell r="DF204">
            <v>2744</v>
          </cell>
          <cell r="DG204">
            <v>2016</v>
          </cell>
          <cell r="DH204">
            <v>728</v>
          </cell>
          <cell r="DI204">
            <v>48685</v>
          </cell>
          <cell r="DJ204">
            <v>4473</v>
          </cell>
          <cell r="DK204">
            <v>158512</v>
          </cell>
          <cell r="DL204">
            <v>3812</v>
          </cell>
          <cell r="DM204">
            <v>173</v>
          </cell>
          <cell r="DN204">
            <v>64159</v>
          </cell>
          <cell r="DO204">
            <v>4509</v>
          </cell>
          <cell r="DP204">
            <v>231</v>
          </cell>
          <cell r="DQ204">
            <v>952</v>
          </cell>
          <cell r="DR204">
            <v>518</v>
          </cell>
          <cell r="DS204" t="str">
            <v/>
          </cell>
          <cell r="DT204" t="str">
            <v>Kits, toys, equipment</v>
          </cell>
          <cell r="DU204" t="str">
            <v/>
          </cell>
          <cell r="DV204" t="str">
            <v/>
          </cell>
          <cell r="DW204" t="str">
            <v/>
          </cell>
          <cell r="DX204" t="str">
            <v/>
          </cell>
          <cell r="DY204">
            <v>0</v>
          </cell>
          <cell r="DZ204">
            <v>5</v>
          </cell>
          <cell r="EA204">
            <v>50</v>
          </cell>
          <cell r="EB204">
            <v>55</v>
          </cell>
          <cell r="EC204">
            <v>111</v>
          </cell>
          <cell r="ED204">
            <v>281313</v>
          </cell>
          <cell r="EE204">
            <v>0.17306350000000001</v>
          </cell>
          <cell r="EF204">
            <v>5</v>
          </cell>
          <cell r="EG204" t="str">
            <v/>
          </cell>
          <cell r="EH204">
            <v>111</v>
          </cell>
          <cell r="EI204">
            <v>4877</v>
          </cell>
          <cell r="EJ204">
            <v>144342</v>
          </cell>
          <cell r="EK204">
            <v>73614</v>
          </cell>
          <cell r="EL204" t="str">
            <v/>
          </cell>
          <cell r="EM204" t="str">
            <v/>
          </cell>
          <cell r="EN204" t="str">
            <v/>
          </cell>
          <cell r="EO204" t="str">
            <v>Total ILL Transactions</v>
          </cell>
          <cell r="EP204" t="str">
            <v/>
          </cell>
          <cell r="EQ204" t="str">
            <v/>
          </cell>
          <cell r="ER204" t="str">
            <v/>
          </cell>
          <cell r="ES204" t="str">
            <v/>
          </cell>
          <cell r="ET204" t="str">
            <v/>
          </cell>
          <cell r="EU204" t="str">
            <v/>
          </cell>
          <cell r="EV204">
            <v>24522</v>
          </cell>
          <cell r="EW204">
            <v>39844</v>
          </cell>
          <cell r="EX204">
            <v>24522</v>
          </cell>
          <cell r="EY204">
            <v>39844</v>
          </cell>
          <cell r="EZ204">
            <v>10481</v>
          </cell>
          <cell r="FA204">
            <v>3420</v>
          </cell>
          <cell r="FB204">
            <v>13901</v>
          </cell>
          <cell r="FC204" t="str">
            <v>Did Not Collect</v>
          </cell>
          <cell r="FD204" t="str">
            <v/>
          </cell>
          <cell r="FE204" t="str">
            <v>Actual Count</v>
          </cell>
          <cell r="FF204">
            <v>110636</v>
          </cell>
          <cell r="FG204" t="str">
            <v>Actual Count</v>
          </cell>
          <cell r="FH204">
            <v>9349</v>
          </cell>
          <cell r="FI204" t="str">
            <v>2</v>
          </cell>
          <cell r="FJ204">
            <v>12684</v>
          </cell>
          <cell r="FK204">
            <v>52906</v>
          </cell>
          <cell r="FL204" t="str">
            <v/>
          </cell>
          <cell r="FM204" t="str">
            <v/>
          </cell>
          <cell r="FN204">
            <v>0</v>
          </cell>
          <cell r="FO204">
            <v>1611</v>
          </cell>
          <cell r="FP204">
            <v>1305</v>
          </cell>
          <cell r="FQ204">
            <v>2916</v>
          </cell>
          <cell r="FR204">
            <v>11410</v>
          </cell>
          <cell r="FS204">
            <v>9881</v>
          </cell>
          <cell r="FT204">
            <v>12</v>
          </cell>
          <cell r="FU204">
            <v>21303</v>
          </cell>
          <cell r="FV204">
            <v>1163</v>
          </cell>
          <cell r="FW204">
            <v>24219</v>
          </cell>
          <cell r="FX204">
            <v>165645</v>
          </cell>
          <cell r="FY204">
            <v>168561</v>
          </cell>
          <cell r="FZ204">
            <v>357</v>
          </cell>
          <cell r="GA204">
            <v>80</v>
          </cell>
          <cell r="GB204">
            <v>197</v>
          </cell>
          <cell r="GC204">
            <v>634</v>
          </cell>
          <cell r="GD204">
            <v>13754</v>
          </cell>
          <cell r="GE204">
            <v>1228</v>
          </cell>
          <cell r="GF204">
            <v>1877</v>
          </cell>
          <cell r="GG204">
            <v>16859</v>
          </cell>
          <cell r="GH204">
            <v>31</v>
          </cell>
          <cell r="GI204">
            <v>24</v>
          </cell>
          <cell r="GJ204" t="str">
            <v>Mrs.</v>
          </cell>
          <cell r="GK204" t="str">
            <v>Diana</v>
          </cell>
          <cell r="GL204" t="str">
            <v>Driessen</v>
          </cell>
          <cell r="GM204" t="str">
            <v>1217 Desnoyer St.</v>
          </cell>
          <cell r="GN204" t="str">
            <v>Kaukauna</v>
          </cell>
          <cell r="GO204" t="str">
            <v>54130</v>
          </cell>
          <cell r="GP204" t="str">
            <v>diana.driessen@kaukauna-wi.org</v>
          </cell>
          <cell r="GQ204" t="str">
            <v>Mr.</v>
          </cell>
          <cell r="GR204" t="str">
            <v>Joseph</v>
          </cell>
          <cell r="GS204" t="str">
            <v>Lucas</v>
          </cell>
          <cell r="GT204" t="str">
            <v>1115 Haen Dr</v>
          </cell>
          <cell r="GU204" t="str">
            <v>Kaukauna</v>
          </cell>
          <cell r="GV204" t="str">
            <v>54130</v>
          </cell>
          <cell r="GW204" t="str">
            <v>j_lucas@yahoo.com</v>
          </cell>
          <cell r="GX204" t="str">
            <v>Ms.</v>
          </cell>
          <cell r="GY204" t="str">
            <v>Olivia</v>
          </cell>
          <cell r="GZ204" t="str">
            <v>Fischer</v>
          </cell>
          <cell r="HA204" t="str">
            <v>2901 Meadowview St.</v>
          </cell>
          <cell r="HB204" t="str">
            <v>Kaukauna</v>
          </cell>
          <cell r="HC204" t="str">
            <v>54130</v>
          </cell>
          <cell r="HD204" t="str">
            <v>olivia.b.fischer@gmail.com</v>
          </cell>
          <cell r="HE204" t="str">
            <v>Mr.</v>
          </cell>
          <cell r="HF204" t="str">
            <v>Patrick</v>
          </cell>
          <cell r="HG204" t="str">
            <v>Landreman</v>
          </cell>
          <cell r="HH204" t="str">
            <v>418 Brill St.</v>
          </cell>
          <cell r="HI204" t="str">
            <v>Kaukauna</v>
          </cell>
          <cell r="HJ204" t="str">
            <v>54130</v>
          </cell>
          <cell r="HK204" t="str">
            <v>pbland1@att.net</v>
          </cell>
          <cell r="HL204" t="str">
            <v>Mr.</v>
          </cell>
          <cell r="HM204" t="str">
            <v>MaryJo</v>
          </cell>
          <cell r="HN204" t="str">
            <v>Kilgas</v>
          </cell>
          <cell r="HO204" t="str">
            <v>5 Ash Grove Place</v>
          </cell>
          <cell r="HP204" t="str">
            <v>Kaukauna</v>
          </cell>
          <cell r="HQ204" t="str">
            <v>54130</v>
          </cell>
          <cell r="HR204" t="str">
            <v>mdkilgas@gmail.com</v>
          </cell>
          <cell r="HS204" t="str">
            <v>Ms.</v>
          </cell>
          <cell r="HT204" t="str">
            <v>Carol</v>
          </cell>
          <cell r="HU204" t="str">
            <v>Van Boxtel</v>
          </cell>
          <cell r="HV204" t="str">
            <v>117 West 15th</v>
          </cell>
          <cell r="HW204" t="str">
            <v>Kaukauna</v>
          </cell>
          <cell r="HX204" t="str">
            <v>54130</v>
          </cell>
          <cell r="HY204" t="str">
            <v>vcarvb@new.rr.com</v>
          </cell>
          <cell r="HZ204" t="str">
            <v>Ms.</v>
          </cell>
          <cell r="IA204" t="str">
            <v>Anna</v>
          </cell>
          <cell r="IB204" t="str">
            <v>Neumeier</v>
          </cell>
          <cell r="IC204" t="str">
            <v>305 Eden Ave.</v>
          </cell>
          <cell r="ID204" t="str">
            <v>Kaukauna</v>
          </cell>
          <cell r="IE204" t="str">
            <v>54130</v>
          </cell>
          <cell r="IF204" t="str">
            <v>neumeieram@gmail.com</v>
          </cell>
          <cell r="IG204" t="str">
            <v>Mr.</v>
          </cell>
          <cell r="IH204" t="str">
            <v>Jane</v>
          </cell>
          <cell r="II204" t="str">
            <v>Vondracek</v>
          </cell>
          <cell r="IJ204" t="str">
            <v>1900 Parkwood Drive</v>
          </cell>
          <cell r="IK204" t="str">
            <v>Kaukauna</v>
          </cell>
          <cell r="IL204" t="str">
            <v>54130</v>
          </cell>
          <cell r="IM204" t="str">
            <v>jvondracek2@new.rr.com</v>
          </cell>
          <cell r="IN204" t="str">
            <v>Ms.</v>
          </cell>
          <cell r="IO204" t="str">
            <v>Cindy</v>
          </cell>
          <cell r="IP204" t="str">
            <v>Fallona</v>
          </cell>
          <cell r="IQ204" t="str">
            <v>301 Morningside Drive</v>
          </cell>
          <cell r="IR204" t="str">
            <v>Kaukauna</v>
          </cell>
          <cell r="IS204" t="str">
            <v>54130</v>
          </cell>
          <cell r="IT204" t="str">
            <v>cbfallona@hotmail.com</v>
          </cell>
          <cell r="IU204" t="str">
            <v/>
          </cell>
          <cell r="IV204" t="str">
            <v/>
          </cell>
          <cell r="IW204" t="str">
            <v/>
          </cell>
          <cell r="IX204" t="str">
            <v/>
          </cell>
          <cell r="IY204" t="str">
            <v/>
          </cell>
          <cell r="IZ204" t="str">
            <v/>
          </cell>
          <cell r="JA204" t="str">
            <v/>
          </cell>
          <cell r="JB204" t="str">
            <v/>
          </cell>
          <cell r="JC204" t="str">
            <v/>
          </cell>
          <cell r="JD204" t="str">
            <v/>
          </cell>
          <cell r="JE204" t="str">
            <v/>
          </cell>
          <cell r="JF204" t="str">
            <v/>
          </cell>
          <cell r="JG204" t="str">
            <v/>
          </cell>
          <cell r="JH204" t="str">
            <v/>
          </cell>
          <cell r="JI204" t="str">
            <v/>
          </cell>
          <cell r="JJ204" t="str">
            <v/>
          </cell>
          <cell r="JK204" t="str">
            <v/>
          </cell>
          <cell r="JL204" t="str">
            <v/>
          </cell>
          <cell r="JM204" t="str">
            <v/>
          </cell>
          <cell r="JN204" t="str">
            <v/>
          </cell>
          <cell r="JO204" t="str">
            <v/>
          </cell>
          <cell r="JP204" t="str">
            <v/>
          </cell>
          <cell r="JQ204" t="str">
            <v/>
          </cell>
          <cell r="JR204" t="str">
            <v/>
          </cell>
          <cell r="JS204" t="str">
            <v/>
          </cell>
          <cell r="JT204" t="str">
            <v/>
          </cell>
          <cell r="JU204" t="str">
            <v/>
          </cell>
          <cell r="JV204" t="str">
            <v/>
          </cell>
          <cell r="JW204" t="str">
            <v/>
          </cell>
          <cell r="JX204" t="str">
            <v/>
          </cell>
          <cell r="JY204" t="str">
            <v/>
          </cell>
          <cell r="JZ204" t="str">
            <v/>
          </cell>
          <cell r="KA204" t="str">
            <v/>
          </cell>
          <cell r="KB204" t="str">
            <v/>
          </cell>
          <cell r="KC204" t="str">
            <v/>
          </cell>
          <cell r="KD204" t="str">
            <v/>
          </cell>
          <cell r="KE204" t="str">
            <v/>
          </cell>
          <cell r="KF204" t="str">
            <v/>
          </cell>
          <cell r="KG204" t="str">
            <v/>
          </cell>
          <cell r="KH204" t="str">
            <v/>
          </cell>
          <cell r="KI204" t="str">
            <v/>
          </cell>
          <cell r="KJ204" t="str">
            <v/>
          </cell>
          <cell r="KK204" t="str">
            <v/>
          </cell>
          <cell r="KL204" t="str">
            <v/>
          </cell>
          <cell r="KM204" t="str">
            <v/>
          </cell>
          <cell r="KN204" t="str">
            <v/>
          </cell>
          <cell r="KO204" t="str">
            <v/>
          </cell>
          <cell r="KP204" t="str">
            <v/>
          </cell>
          <cell r="KQ204" t="str">
            <v/>
          </cell>
          <cell r="KR204" t="str">
            <v/>
          </cell>
          <cell r="KS204" t="str">
            <v/>
          </cell>
          <cell r="KT204" t="str">
            <v/>
          </cell>
          <cell r="KU204" t="str">
            <v/>
          </cell>
          <cell r="KV204" t="str">
            <v/>
          </cell>
          <cell r="KW204" t="str">
            <v/>
          </cell>
          <cell r="KX204" t="str">
            <v/>
          </cell>
          <cell r="KY204">
            <v>9</v>
          </cell>
          <cell r="KZ204" t="str">
            <v>City</v>
          </cell>
          <cell r="LA204" t="str">
            <v>Kaukauna (Operations)</v>
          </cell>
          <cell r="LB204">
            <v>497301</v>
          </cell>
          <cell r="LC204" t="str">
            <v>City</v>
          </cell>
          <cell r="LD204" t="str">
            <v>Kaukauna (Lease)</v>
          </cell>
          <cell r="LE204">
            <v>133140</v>
          </cell>
          <cell r="LF204" t="str">
            <v>City</v>
          </cell>
          <cell r="LG204" t="str">
            <v>Kaukauna (Maintenance)</v>
          </cell>
          <cell r="LH204">
            <v>109668</v>
          </cell>
          <cell r="LI204" t="str">
            <v/>
          </cell>
          <cell r="LJ204" t="str">
            <v/>
          </cell>
          <cell r="LK204" t="str">
            <v/>
          </cell>
          <cell r="LL204" t="str">
            <v/>
          </cell>
          <cell r="LM204" t="str">
            <v/>
          </cell>
          <cell r="LN204" t="str">
            <v/>
          </cell>
          <cell r="LO204" t="str">
            <v/>
          </cell>
          <cell r="LP204" t="str">
            <v/>
          </cell>
          <cell r="LQ204" t="str">
            <v/>
          </cell>
          <cell r="LR204" t="str">
            <v/>
          </cell>
          <cell r="LS204" t="str">
            <v/>
          </cell>
          <cell r="LT204" t="str">
            <v/>
          </cell>
          <cell r="LU204">
            <v>740109</v>
          </cell>
          <cell r="LV204">
            <v>160106</v>
          </cell>
          <cell r="LW204" t="str">
            <v>Brown</v>
          </cell>
          <cell r="LX204">
            <v>24128</v>
          </cell>
          <cell r="LY204" t="str">
            <v>Calumet</v>
          </cell>
          <cell r="LZ204">
            <v>85169</v>
          </cell>
          <cell r="MA204" t="str">
            <v/>
          </cell>
          <cell r="MB204" t="str">
            <v/>
          </cell>
          <cell r="MC204" t="str">
            <v/>
          </cell>
          <cell r="MD204" t="str">
            <v/>
          </cell>
          <cell r="ME204" t="str">
            <v/>
          </cell>
          <cell r="MF204" t="str">
            <v/>
          </cell>
          <cell r="MG204" t="str">
            <v/>
          </cell>
          <cell r="MH204" t="str">
            <v/>
          </cell>
          <cell r="MI204" t="str">
            <v/>
          </cell>
          <cell r="MJ204" t="str">
            <v/>
          </cell>
          <cell r="MK204" t="str">
            <v/>
          </cell>
          <cell r="ML204" t="str">
            <v/>
          </cell>
          <cell r="MM204" t="str">
            <v/>
          </cell>
          <cell r="MN204" t="str">
            <v/>
          </cell>
          <cell r="MO204" t="str">
            <v/>
          </cell>
          <cell r="MP204" t="str">
            <v/>
          </cell>
          <cell r="MQ204">
            <v>109297</v>
          </cell>
          <cell r="MR204" t="str">
            <v/>
          </cell>
          <cell r="MS204">
            <v>0</v>
          </cell>
          <cell r="MT204" t="str">
            <v/>
          </cell>
          <cell r="MU204" t="str">
            <v/>
          </cell>
          <cell r="MV204" t="str">
            <v/>
          </cell>
          <cell r="MW204" t="str">
            <v/>
          </cell>
          <cell r="MX204" t="str">
            <v/>
          </cell>
          <cell r="MY204" t="str">
            <v/>
          </cell>
          <cell r="MZ204" t="str">
            <v/>
          </cell>
          <cell r="NA204" t="str">
            <v/>
          </cell>
          <cell r="NB204" t="str">
            <v/>
          </cell>
          <cell r="NC204">
            <v>0</v>
          </cell>
          <cell r="ND204" t="str">
            <v/>
          </cell>
          <cell r="NE204" t="str">
            <v/>
          </cell>
          <cell r="NF204">
            <v>0</v>
          </cell>
          <cell r="NG204" t="str">
            <v/>
          </cell>
          <cell r="NH204" t="str">
            <v/>
          </cell>
          <cell r="NI204" t="str">
            <v/>
          </cell>
          <cell r="NJ204" t="str">
            <v/>
          </cell>
          <cell r="NK204" t="str">
            <v/>
          </cell>
          <cell r="NL204" t="str">
            <v/>
          </cell>
          <cell r="NM204" t="str">
            <v/>
          </cell>
          <cell r="NN204" t="str">
            <v/>
          </cell>
          <cell r="NO204" t="str">
            <v/>
          </cell>
          <cell r="NP204">
            <v>0</v>
          </cell>
          <cell r="NQ204" t="str">
            <v/>
          </cell>
          <cell r="NR204" t="str">
            <v/>
          </cell>
          <cell r="NS204" t="str">
            <v/>
          </cell>
          <cell r="NT204" t="str">
            <v/>
          </cell>
          <cell r="NU204" t="str">
            <v/>
          </cell>
          <cell r="NV204" t="str">
            <v/>
          </cell>
          <cell r="NW204" t="str">
            <v/>
          </cell>
          <cell r="NX204" t="str">
            <v/>
          </cell>
          <cell r="NY204" t="str">
            <v/>
          </cell>
          <cell r="NZ204">
            <v>0</v>
          </cell>
          <cell r="OA204">
            <v>11770</v>
          </cell>
          <cell r="OB204">
            <v>1021282</v>
          </cell>
        </row>
        <row r="205">
          <cell r="BM205" t="str">
            <v>WI0153</v>
          </cell>
          <cell r="BN205" t="str">
            <v/>
          </cell>
          <cell r="BO205" t="str">
            <v/>
          </cell>
          <cell r="BP205" t="str">
            <v>03</v>
          </cell>
          <cell r="BQ205" t="str">
            <v>WI</v>
          </cell>
          <cell r="BR205" t="str">
            <v/>
          </cell>
          <cell r="BS205" t="str">
            <v/>
          </cell>
          <cell r="BT205" t="str">
            <v>2019</v>
          </cell>
          <cell r="BU205" t="str">
            <v/>
          </cell>
          <cell r="BV205">
            <v>2</v>
          </cell>
          <cell r="BW205" t="str">
            <v/>
          </cell>
          <cell r="BX205" t="str">
            <v/>
          </cell>
          <cell r="BY205" t="str">
            <v/>
          </cell>
          <cell r="BZ205" t="str">
            <v/>
          </cell>
          <cell r="CA205" t="str">
            <v>Outagamie Waupaca Library System</v>
          </cell>
          <cell r="CB205" t="str">
            <v>James J. Siebers Memorial Library Branch</v>
          </cell>
          <cell r="CC205" t="str">
            <v>Mr</v>
          </cell>
          <cell r="CD205" t="str">
            <v>Steve</v>
          </cell>
          <cell r="CE205" t="str">
            <v>Thiry</v>
          </cell>
          <cell r="CF205" t="str">
            <v>sthiry@kimlit.org</v>
          </cell>
          <cell r="CG205" t="str">
            <v/>
          </cell>
          <cell r="CH205" t="str">
            <v/>
          </cell>
          <cell r="CI205" t="str">
            <v/>
          </cell>
          <cell r="CJ205" t="str">
            <v/>
          </cell>
          <cell r="CK205" t="str">
            <v/>
          </cell>
          <cell r="CL205" t="str">
            <v/>
          </cell>
          <cell r="CM205" t="str">
            <v>515 W. Kimberly Ave.</v>
          </cell>
          <cell r="CN205" t="str">
            <v>515 W. Kimberly Ave.</v>
          </cell>
          <cell r="CO205" t="str">
            <v>Kimberly</v>
          </cell>
          <cell r="CP205" t="str">
            <v>54136</v>
          </cell>
          <cell r="CQ205" t="str">
            <v>1335</v>
          </cell>
          <cell r="CR205" t="str">
            <v>Outagamie</v>
          </cell>
          <cell r="CS205" t="str">
            <v>WI</v>
          </cell>
          <cell r="CT205" t="str">
            <v>(920)788-7515</v>
          </cell>
          <cell r="CU205" t="str">
            <v/>
          </cell>
          <cell r="CV205" t="str">
            <v/>
          </cell>
          <cell r="CW205" t="str">
            <v>(920)788-7516</v>
          </cell>
          <cell r="CX205">
            <v>25846</v>
          </cell>
          <cell r="CY205">
            <v>0</v>
          </cell>
          <cell r="CZ205" t="str">
            <v>BR</v>
          </cell>
          <cell r="DA205">
            <v>110</v>
          </cell>
          <cell r="DB205">
            <v>104</v>
          </cell>
          <cell r="DC205">
            <v>0</v>
          </cell>
          <cell r="DD205">
            <v>104</v>
          </cell>
          <cell r="DE205">
            <v>0</v>
          </cell>
          <cell r="DF205">
            <v>11440</v>
          </cell>
          <cell r="DG205">
            <v>11440</v>
          </cell>
          <cell r="DH205">
            <v>0</v>
          </cell>
          <cell r="DI205">
            <v>67303</v>
          </cell>
          <cell r="DJ205">
            <v>6826</v>
          </cell>
          <cell r="DK205">
            <v>159317</v>
          </cell>
          <cell r="DL205">
            <v>4612</v>
          </cell>
          <cell r="DM205">
            <v>190</v>
          </cell>
          <cell r="DN205">
            <v>65994</v>
          </cell>
          <cell r="DO205">
            <v>9531</v>
          </cell>
          <cell r="DP205">
            <v>1392</v>
          </cell>
          <cell r="DQ205">
            <v>1425</v>
          </cell>
          <cell r="DR205">
            <v>1175</v>
          </cell>
          <cell r="DS205" t="str">
            <v/>
          </cell>
          <cell r="DT205" t="str">
            <v>videogames, puzzles/games/toys, literacy kits, equipment</v>
          </cell>
          <cell r="DU205" t="str">
            <v/>
          </cell>
          <cell r="DV205" t="str">
            <v/>
          </cell>
          <cell r="DW205" t="str">
            <v/>
          </cell>
          <cell r="DX205" t="str">
            <v/>
          </cell>
          <cell r="DY205">
            <v>1</v>
          </cell>
          <cell r="DZ205">
            <v>5</v>
          </cell>
          <cell r="EA205">
            <v>50</v>
          </cell>
          <cell r="EB205">
            <v>56</v>
          </cell>
          <cell r="EC205">
            <v>145</v>
          </cell>
          <cell r="ED205">
            <v>309558</v>
          </cell>
          <cell r="EE205">
            <v>0.21741640000000001</v>
          </cell>
          <cell r="EF205">
            <v>6</v>
          </cell>
          <cell r="EG205" t="str">
            <v/>
          </cell>
          <cell r="EH205">
            <v>145</v>
          </cell>
          <cell r="EI205">
            <v>8408</v>
          </cell>
          <cell r="EJ205">
            <v>277109</v>
          </cell>
          <cell r="EK205">
            <v>138555</v>
          </cell>
          <cell r="EL205" t="str">
            <v/>
          </cell>
          <cell r="EM205" t="str">
            <v/>
          </cell>
          <cell r="EN205" t="str">
            <v/>
          </cell>
          <cell r="EO205" t="str">
            <v>Total ILL Transactions</v>
          </cell>
          <cell r="EP205" t="str">
            <v/>
          </cell>
          <cell r="EQ205" t="str">
            <v/>
          </cell>
          <cell r="ER205" t="str">
            <v/>
          </cell>
          <cell r="ES205" t="str">
            <v/>
          </cell>
          <cell r="ET205" t="str">
            <v/>
          </cell>
          <cell r="EU205" t="str">
            <v/>
          </cell>
          <cell r="EV205">
            <v>59505</v>
          </cell>
          <cell r="EW205">
            <v>65889</v>
          </cell>
          <cell r="EX205">
            <v>59505</v>
          </cell>
          <cell r="EY205">
            <v>65889</v>
          </cell>
          <cell r="EZ205">
            <v>8007</v>
          </cell>
          <cell r="FA205">
            <v>4118</v>
          </cell>
          <cell r="FB205">
            <v>12125</v>
          </cell>
          <cell r="FC205" t="str">
            <v>Survey Week(s)</v>
          </cell>
          <cell r="FD205">
            <v>7700</v>
          </cell>
          <cell r="FE205" t="str">
            <v>Actual Count</v>
          </cell>
          <cell r="FF205">
            <v>115384</v>
          </cell>
          <cell r="FG205" t="str">
            <v>Actual Count</v>
          </cell>
          <cell r="FH205">
            <v>12886</v>
          </cell>
          <cell r="FI205" t="str">
            <v>2</v>
          </cell>
          <cell r="FJ205">
            <v>11644</v>
          </cell>
          <cell r="FK205">
            <v>54170</v>
          </cell>
          <cell r="FL205" t="str">
            <v/>
          </cell>
          <cell r="FM205" t="str">
            <v/>
          </cell>
          <cell r="FN205">
            <v>3113</v>
          </cell>
          <cell r="FO205">
            <v>992</v>
          </cell>
          <cell r="FP205">
            <v>527</v>
          </cell>
          <cell r="FQ205">
            <v>4632</v>
          </cell>
          <cell r="FR205">
            <v>16785</v>
          </cell>
          <cell r="FS205">
            <v>13449</v>
          </cell>
          <cell r="FT205">
            <v>483</v>
          </cell>
          <cell r="FU205">
            <v>30717</v>
          </cell>
          <cell r="FV205">
            <v>1435</v>
          </cell>
          <cell r="FW205">
            <v>35349</v>
          </cell>
          <cell r="FX205">
            <v>307826</v>
          </cell>
          <cell r="FY205">
            <v>312458</v>
          </cell>
          <cell r="FZ205">
            <v>157</v>
          </cell>
          <cell r="GA205">
            <v>14</v>
          </cell>
          <cell r="GB205">
            <v>153</v>
          </cell>
          <cell r="GC205">
            <v>324</v>
          </cell>
          <cell r="GD205">
            <v>10294</v>
          </cell>
          <cell r="GE205">
            <v>244</v>
          </cell>
          <cell r="GF205">
            <v>2516</v>
          </cell>
          <cell r="GG205">
            <v>13054</v>
          </cell>
          <cell r="GH205">
            <v>20</v>
          </cell>
          <cell r="GI205">
            <v>20</v>
          </cell>
          <cell r="GJ205" t="str">
            <v>Mr.</v>
          </cell>
          <cell r="GK205" t="str">
            <v>Jim</v>
          </cell>
          <cell r="GL205" t="str">
            <v>Moes</v>
          </cell>
          <cell r="GM205" t="str">
            <v>1422 Miami Circle</v>
          </cell>
          <cell r="GN205" t="str">
            <v>Little Chute</v>
          </cell>
          <cell r="GO205" t="str">
            <v>54140</v>
          </cell>
          <cell r="GP205" t="str">
            <v>jim_moes@yahoo.com</v>
          </cell>
          <cell r="GQ205" t="str">
            <v>Ms.</v>
          </cell>
          <cell r="GR205" t="str">
            <v>Becky</v>
          </cell>
          <cell r="GS205" t="str">
            <v>Ackermann</v>
          </cell>
          <cell r="GT205" t="str">
            <v>1402 Freedom Rd</v>
          </cell>
          <cell r="GU205" t="str">
            <v>Little Chute</v>
          </cell>
          <cell r="GV205" t="str">
            <v>54140</v>
          </cell>
          <cell r="GW205" t="str">
            <v>backermann@littlechute.k12.wi.us</v>
          </cell>
          <cell r="GX205" t="str">
            <v>Mr.</v>
          </cell>
          <cell r="GY205" t="str">
            <v>Bill</v>
          </cell>
          <cell r="GZ205" t="str">
            <v>Peerenboom</v>
          </cell>
          <cell r="HA205" t="str">
            <v>726 Monroe St.</v>
          </cell>
          <cell r="HB205" t="str">
            <v>Little Chute</v>
          </cell>
          <cell r="HC205" t="str">
            <v>54140</v>
          </cell>
          <cell r="HD205" t="str">
            <v>trusteepeerenboom@littelchutewi.org</v>
          </cell>
          <cell r="HE205" t="str">
            <v>Mr.</v>
          </cell>
          <cell r="HF205" t="str">
            <v>Dave</v>
          </cell>
          <cell r="HG205" t="str">
            <v>Hietpas</v>
          </cell>
          <cell r="HH205" t="str">
            <v>334 S Elm Street</v>
          </cell>
          <cell r="HI205" t="str">
            <v>Kimberly</v>
          </cell>
          <cell r="HJ205" t="str">
            <v>54136</v>
          </cell>
          <cell r="HK205" t="str">
            <v>dave.hietpas@kobussen.com</v>
          </cell>
          <cell r="HL205" t="str">
            <v>Ms.</v>
          </cell>
          <cell r="HM205" t="str">
            <v>Rose</v>
          </cell>
          <cell r="HN205" t="str">
            <v>Vander Velden</v>
          </cell>
          <cell r="HO205" t="str">
            <v>427 S John Street</v>
          </cell>
          <cell r="HP205" t="str">
            <v>Kimberly</v>
          </cell>
          <cell r="HQ205" t="str">
            <v>54136</v>
          </cell>
          <cell r="HR205" t="str">
            <v>dvandervelden@new.rr.com</v>
          </cell>
          <cell r="HS205" t="str">
            <v>Ms.</v>
          </cell>
          <cell r="HT205" t="str">
            <v>Lori</v>
          </cell>
          <cell r="HU205" t="str">
            <v>Vanderloop</v>
          </cell>
          <cell r="HV205" t="str">
            <v>1608 Ceil Street</v>
          </cell>
          <cell r="HW205" t="str">
            <v>Little Chute</v>
          </cell>
          <cell r="HX205" t="str">
            <v>54140</v>
          </cell>
          <cell r="HY205" t="str">
            <v>lori@vanderloopshoes.com</v>
          </cell>
          <cell r="HZ205" t="str">
            <v>Mr.</v>
          </cell>
          <cell r="IA205" t="str">
            <v>Phil</v>
          </cell>
          <cell r="IB205" t="str">
            <v>Yunk</v>
          </cell>
          <cell r="IC205" t="str">
            <v>705 S Fairview Street</v>
          </cell>
          <cell r="ID205" t="str">
            <v>Appleton</v>
          </cell>
          <cell r="IE205" t="str">
            <v>54914</v>
          </cell>
          <cell r="IF205" t="str">
            <v>pyunk@kimberly.k12.wi.us</v>
          </cell>
          <cell r="IG205" t="str">
            <v>Ms.</v>
          </cell>
          <cell r="IH205" t="str">
            <v>Kathryn</v>
          </cell>
          <cell r="II205" t="str">
            <v>Schommer</v>
          </cell>
          <cell r="IJ205" t="str">
            <v>1702 Van Zeeland Court</v>
          </cell>
          <cell r="IK205" t="str">
            <v>Little Chute</v>
          </cell>
          <cell r="IL205" t="str">
            <v>54140</v>
          </cell>
          <cell r="IM205" t="str">
            <v>kathrynschommer@sjslc.net</v>
          </cell>
          <cell r="IN205" t="str">
            <v/>
          </cell>
          <cell r="IO205" t="str">
            <v/>
          </cell>
          <cell r="IP205" t="str">
            <v/>
          </cell>
          <cell r="IQ205" t="str">
            <v/>
          </cell>
          <cell r="IR205" t="str">
            <v/>
          </cell>
          <cell r="IS205" t="str">
            <v/>
          </cell>
          <cell r="IT205" t="str">
            <v/>
          </cell>
          <cell r="IU205" t="str">
            <v/>
          </cell>
          <cell r="IV205" t="str">
            <v/>
          </cell>
          <cell r="IW205" t="str">
            <v/>
          </cell>
          <cell r="IX205" t="str">
            <v/>
          </cell>
          <cell r="IY205" t="str">
            <v/>
          </cell>
          <cell r="IZ205" t="str">
            <v/>
          </cell>
          <cell r="JA205" t="str">
            <v/>
          </cell>
          <cell r="JB205" t="str">
            <v/>
          </cell>
          <cell r="JC205" t="str">
            <v/>
          </cell>
          <cell r="JD205" t="str">
            <v/>
          </cell>
          <cell r="JE205" t="str">
            <v/>
          </cell>
          <cell r="JF205" t="str">
            <v/>
          </cell>
          <cell r="JG205" t="str">
            <v/>
          </cell>
          <cell r="JH205" t="str">
            <v/>
          </cell>
          <cell r="JI205" t="str">
            <v/>
          </cell>
          <cell r="JJ205" t="str">
            <v/>
          </cell>
          <cell r="JK205" t="str">
            <v/>
          </cell>
          <cell r="JL205" t="str">
            <v/>
          </cell>
          <cell r="JM205" t="str">
            <v/>
          </cell>
          <cell r="JN205" t="str">
            <v/>
          </cell>
          <cell r="JO205" t="str">
            <v/>
          </cell>
          <cell r="JP205" t="str">
            <v/>
          </cell>
          <cell r="JQ205" t="str">
            <v/>
          </cell>
          <cell r="JR205" t="str">
            <v/>
          </cell>
          <cell r="JS205" t="str">
            <v/>
          </cell>
          <cell r="JT205" t="str">
            <v/>
          </cell>
          <cell r="JU205" t="str">
            <v/>
          </cell>
          <cell r="JV205" t="str">
            <v/>
          </cell>
          <cell r="JW205" t="str">
            <v/>
          </cell>
          <cell r="JX205" t="str">
            <v/>
          </cell>
          <cell r="JY205" t="str">
            <v/>
          </cell>
          <cell r="JZ205" t="str">
            <v/>
          </cell>
          <cell r="KA205" t="str">
            <v/>
          </cell>
          <cell r="KB205" t="str">
            <v/>
          </cell>
          <cell r="KC205" t="str">
            <v/>
          </cell>
          <cell r="KD205" t="str">
            <v/>
          </cell>
          <cell r="KE205" t="str">
            <v/>
          </cell>
          <cell r="KF205" t="str">
            <v/>
          </cell>
          <cell r="KG205" t="str">
            <v/>
          </cell>
          <cell r="KH205" t="str">
            <v/>
          </cell>
          <cell r="KI205" t="str">
            <v/>
          </cell>
          <cell r="KJ205" t="str">
            <v/>
          </cell>
          <cell r="KK205" t="str">
            <v/>
          </cell>
          <cell r="KL205" t="str">
            <v/>
          </cell>
          <cell r="KM205" t="str">
            <v/>
          </cell>
          <cell r="KN205" t="str">
            <v/>
          </cell>
          <cell r="KO205" t="str">
            <v/>
          </cell>
          <cell r="KP205" t="str">
            <v/>
          </cell>
          <cell r="KQ205" t="str">
            <v/>
          </cell>
          <cell r="KR205" t="str">
            <v/>
          </cell>
          <cell r="KS205" t="str">
            <v/>
          </cell>
          <cell r="KT205" t="str">
            <v/>
          </cell>
          <cell r="KU205" t="str">
            <v/>
          </cell>
          <cell r="KV205" t="str">
            <v/>
          </cell>
          <cell r="KW205" t="str">
            <v/>
          </cell>
          <cell r="KX205" t="str">
            <v/>
          </cell>
          <cell r="KY205">
            <v>8</v>
          </cell>
          <cell r="KZ205" t="str">
            <v>Village</v>
          </cell>
          <cell r="LA205" t="str">
            <v>Village of Kimberly</v>
          </cell>
          <cell r="LB205">
            <v>246523</v>
          </cell>
          <cell r="LC205" t="str">
            <v>Village</v>
          </cell>
          <cell r="LD205" t="str">
            <v>Village of Little Chute</v>
          </cell>
          <cell r="LE205">
            <v>364147</v>
          </cell>
          <cell r="LF205" t="str">
            <v/>
          </cell>
          <cell r="LG205" t="str">
            <v/>
          </cell>
          <cell r="LH205" t="str">
            <v/>
          </cell>
          <cell r="LI205" t="str">
            <v/>
          </cell>
          <cell r="LJ205" t="str">
            <v/>
          </cell>
          <cell r="LK205" t="str">
            <v/>
          </cell>
          <cell r="LL205" t="str">
            <v/>
          </cell>
          <cell r="LM205" t="str">
            <v/>
          </cell>
          <cell r="LN205" t="str">
            <v/>
          </cell>
          <cell r="LO205" t="str">
            <v/>
          </cell>
          <cell r="LP205" t="str">
            <v/>
          </cell>
          <cell r="LQ205" t="str">
            <v/>
          </cell>
          <cell r="LR205" t="str">
            <v/>
          </cell>
          <cell r="LS205" t="str">
            <v/>
          </cell>
          <cell r="LT205" t="str">
            <v/>
          </cell>
          <cell r="LU205">
            <v>610670</v>
          </cell>
          <cell r="LV205">
            <v>203084</v>
          </cell>
          <cell r="LW205" t="str">
            <v>Calumet</v>
          </cell>
          <cell r="LX205">
            <v>92676</v>
          </cell>
          <cell r="LY205" t="str">
            <v>Brown</v>
          </cell>
          <cell r="LZ205">
            <v>2847</v>
          </cell>
          <cell r="MA205" t="str">
            <v/>
          </cell>
          <cell r="MB205" t="str">
            <v/>
          </cell>
          <cell r="MC205" t="str">
            <v/>
          </cell>
          <cell r="MD205" t="str">
            <v/>
          </cell>
          <cell r="ME205" t="str">
            <v/>
          </cell>
          <cell r="MF205" t="str">
            <v/>
          </cell>
          <cell r="MG205" t="str">
            <v/>
          </cell>
          <cell r="MH205" t="str">
            <v/>
          </cell>
          <cell r="MI205" t="str">
            <v/>
          </cell>
          <cell r="MJ205" t="str">
            <v/>
          </cell>
          <cell r="MK205" t="str">
            <v/>
          </cell>
          <cell r="ML205" t="str">
            <v/>
          </cell>
          <cell r="MM205" t="str">
            <v/>
          </cell>
          <cell r="MN205" t="str">
            <v/>
          </cell>
          <cell r="MO205" t="str">
            <v/>
          </cell>
          <cell r="MP205" t="str">
            <v/>
          </cell>
          <cell r="MQ205">
            <v>95523</v>
          </cell>
          <cell r="MR205" t="str">
            <v/>
          </cell>
          <cell r="MS205">
            <v>0</v>
          </cell>
          <cell r="MT205" t="str">
            <v/>
          </cell>
          <cell r="MU205" t="str">
            <v/>
          </cell>
          <cell r="MV205" t="str">
            <v/>
          </cell>
          <cell r="MW205" t="str">
            <v/>
          </cell>
          <cell r="MX205" t="str">
            <v/>
          </cell>
          <cell r="MY205" t="str">
            <v/>
          </cell>
          <cell r="MZ205" t="str">
            <v/>
          </cell>
          <cell r="NA205" t="str">
            <v/>
          </cell>
          <cell r="NB205" t="str">
            <v/>
          </cell>
          <cell r="NC205">
            <v>0</v>
          </cell>
          <cell r="ND205" t="str">
            <v/>
          </cell>
          <cell r="NE205" t="str">
            <v/>
          </cell>
          <cell r="NF205">
            <v>0</v>
          </cell>
          <cell r="NG205" t="str">
            <v/>
          </cell>
          <cell r="NH205" t="str">
            <v/>
          </cell>
          <cell r="NI205" t="str">
            <v/>
          </cell>
          <cell r="NJ205" t="str">
            <v/>
          </cell>
          <cell r="NK205" t="str">
            <v/>
          </cell>
          <cell r="NL205" t="str">
            <v/>
          </cell>
          <cell r="NM205" t="str">
            <v/>
          </cell>
          <cell r="NN205" t="str">
            <v/>
          </cell>
          <cell r="NO205" t="str">
            <v/>
          </cell>
          <cell r="NP205">
            <v>0</v>
          </cell>
          <cell r="NQ205" t="str">
            <v/>
          </cell>
          <cell r="NR205" t="str">
            <v/>
          </cell>
          <cell r="NS205" t="str">
            <v/>
          </cell>
          <cell r="NT205" t="str">
            <v/>
          </cell>
          <cell r="NU205" t="str">
            <v/>
          </cell>
          <cell r="NV205" t="str">
            <v/>
          </cell>
          <cell r="NW205" t="str">
            <v/>
          </cell>
          <cell r="NX205" t="str">
            <v/>
          </cell>
          <cell r="NY205" t="str">
            <v/>
          </cell>
          <cell r="NZ205">
            <v>0</v>
          </cell>
          <cell r="OA205">
            <v>23317</v>
          </cell>
          <cell r="OB205">
            <v>932594</v>
          </cell>
        </row>
        <row r="206">
          <cell r="BM206" t="str">
            <v>WI0181</v>
          </cell>
          <cell r="BN206" t="str">
            <v/>
          </cell>
          <cell r="BO206" t="str">
            <v/>
          </cell>
          <cell r="BP206" t="str">
            <v>03</v>
          </cell>
          <cell r="BQ206" t="str">
            <v>WI</v>
          </cell>
          <cell r="BR206" t="str">
            <v/>
          </cell>
          <cell r="BS206" t="str">
            <v/>
          </cell>
          <cell r="BT206" t="str">
            <v>2019</v>
          </cell>
          <cell r="BU206" t="str">
            <v/>
          </cell>
          <cell r="BV206">
            <v>2</v>
          </cell>
          <cell r="BW206" t="str">
            <v/>
          </cell>
          <cell r="BX206" t="str">
            <v/>
          </cell>
          <cell r="BY206" t="str">
            <v/>
          </cell>
          <cell r="BZ206" t="str">
            <v/>
          </cell>
          <cell r="CA206" t="str">
            <v>Outagamie Waupaca Library System</v>
          </cell>
          <cell r="CB206" t="str">
            <v>Marion Public Library</v>
          </cell>
          <cell r="CC206" t="str">
            <v>Ms</v>
          </cell>
          <cell r="CD206" t="str">
            <v>Le Ann</v>
          </cell>
          <cell r="CE206" t="str">
            <v>Hopp</v>
          </cell>
          <cell r="CF206" t="str">
            <v>lhopp@marionpubliclibrary.info</v>
          </cell>
          <cell r="CG206" t="str">
            <v/>
          </cell>
          <cell r="CH206" t="str">
            <v/>
          </cell>
          <cell r="CI206" t="str">
            <v/>
          </cell>
          <cell r="CJ206" t="str">
            <v/>
          </cell>
          <cell r="CK206" t="str">
            <v/>
          </cell>
          <cell r="CL206" t="str">
            <v/>
          </cell>
          <cell r="CM206" t="str">
            <v>120 N. Main St.</v>
          </cell>
          <cell r="CN206" t="str">
            <v>PO Box 267</v>
          </cell>
          <cell r="CO206" t="str">
            <v>Marion</v>
          </cell>
          <cell r="CP206" t="str">
            <v>54950</v>
          </cell>
          <cell r="CQ206" t="str">
            <v>0267</v>
          </cell>
          <cell r="CR206" t="str">
            <v>Waupaca</v>
          </cell>
          <cell r="CS206" t="str">
            <v>WI</v>
          </cell>
          <cell r="CT206" t="str">
            <v>(715)754-5368</v>
          </cell>
          <cell r="CU206" t="str">
            <v/>
          </cell>
          <cell r="CV206" t="str">
            <v/>
          </cell>
          <cell r="CW206" t="str">
            <v>(715)754-4610</v>
          </cell>
          <cell r="CX206">
            <v>5333</v>
          </cell>
          <cell r="CY206">
            <v>0</v>
          </cell>
          <cell r="CZ206" t="str">
            <v>CE</v>
          </cell>
          <cell r="DA206">
            <v>42</v>
          </cell>
          <cell r="DB206">
            <v>52</v>
          </cell>
          <cell r="DC206" t="str">
            <v/>
          </cell>
          <cell r="DD206">
            <v>52</v>
          </cell>
          <cell r="DE206" t="str">
            <v/>
          </cell>
          <cell r="DF206">
            <v>2184</v>
          </cell>
          <cell r="DG206">
            <v>2184</v>
          </cell>
          <cell r="DH206" t="str">
            <v/>
          </cell>
          <cell r="DI206">
            <v>19577</v>
          </cell>
          <cell r="DJ206">
            <v>1428</v>
          </cell>
          <cell r="DK206">
            <v>158512</v>
          </cell>
          <cell r="DL206">
            <v>1010</v>
          </cell>
          <cell r="DM206">
            <v>66</v>
          </cell>
          <cell r="DN206">
            <v>64159</v>
          </cell>
          <cell r="DO206">
            <v>4469</v>
          </cell>
          <cell r="DP206">
            <v>360</v>
          </cell>
          <cell r="DQ206">
            <v>952</v>
          </cell>
          <cell r="DR206">
            <v>133</v>
          </cell>
          <cell r="DS206" t="str">
            <v/>
          </cell>
          <cell r="DT206" t="str">
            <v>video games, games, puzzles, kits, puppets</v>
          </cell>
          <cell r="DU206" t="str">
            <v/>
          </cell>
          <cell r="DV206" t="str">
            <v/>
          </cell>
          <cell r="DW206" t="str">
            <v/>
          </cell>
          <cell r="DX206" t="str">
            <v/>
          </cell>
          <cell r="DY206">
            <v>0</v>
          </cell>
          <cell r="DZ206">
            <v>5</v>
          </cell>
          <cell r="EA206">
            <v>50</v>
          </cell>
          <cell r="EB206">
            <v>55</v>
          </cell>
          <cell r="EC206">
            <v>20</v>
          </cell>
          <cell r="ED206">
            <v>248887</v>
          </cell>
          <cell r="EE206">
            <v>7.8658199999999998E-2</v>
          </cell>
          <cell r="EF206">
            <v>5</v>
          </cell>
          <cell r="EG206" t="str">
            <v/>
          </cell>
          <cell r="EH206">
            <v>20</v>
          </cell>
          <cell r="EI206">
            <v>1854</v>
          </cell>
          <cell r="EJ206">
            <v>40510</v>
          </cell>
          <cell r="EK206">
            <v>18635</v>
          </cell>
          <cell r="EL206" t="str">
            <v/>
          </cell>
          <cell r="EM206" t="str">
            <v/>
          </cell>
          <cell r="EN206" t="str">
            <v/>
          </cell>
          <cell r="EO206" t="str">
            <v>Total ILL Transactions</v>
          </cell>
          <cell r="EP206" t="str">
            <v/>
          </cell>
          <cell r="EQ206" t="str">
            <v/>
          </cell>
          <cell r="ER206" t="str">
            <v/>
          </cell>
          <cell r="ES206" t="str">
            <v/>
          </cell>
          <cell r="ET206" t="str">
            <v/>
          </cell>
          <cell r="EU206" t="str">
            <v/>
          </cell>
          <cell r="EV206">
            <v>20238</v>
          </cell>
          <cell r="EW206">
            <v>12432</v>
          </cell>
          <cell r="EX206">
            <v>20238</v>
          </cell>
          <cell r="EY206">
            <v>12432</v>
          </cell>
          <cell r="EZ206">
            <v>1067</v>
          </cell>
          <cell r="FA206">
            <v>721</v>
          </cell>
          <cell r="FB206">
            <v>1788</v>
          </cell>
          <cell r="FC206" t="str">
            <v>Did Not Collect</v>
          </cell>
          <cell r="FD206" t="str">
            <v/>
          </cell>
          <cell r="FE206" t="str">
            <v>Did Not Collect</v>
          </cell>
          <cell r="FF206" t="str">
            <v/>
          </cell>
          <cell r="FG206" t="str">
            <v>Actual Count</v>
          </cell>
          <cell r="FH206">
            <v>1736</v>
          </cell>
          <cell r="FI206" t="str">
            <v>2</v>
          </cell>
          <cell r="FJ206">
            <v>5143</v>
          </cell>
          <cell r="FK206">
            <v>5886</v>
          </cell>
          <cell r="FL206" t="str">
            <v/>
          </cell>
          <cell r="FM206" t="str">
            <v/>
          </cell>
          <cell r="FN206" t="str">
            <v/>
          </cell>
          <cell r="FO206">
            <v>158</v>
          </cell>
          <cell r="FP206">
            <v>54</v>
          </cell>
          <cell r="FQ206">
            <v>-1</v>
          </cell>
          <cell r="FR206">
            <v>1054</v>
          </cell>
          <cell r="FS206">
            <v>1739</v>
          </cell>
          <cell r="FT206">
            <v>0</v>
          </cell>
          <cell r="FU206">
            <v>2793</v>
          </cell>
          <cell r="FV206">
            <v>41</v>
          </cell>
          <cell r="FW206">
            <v>-1</v>
          </cell>
          <cell r="FX206">
            <v>43303</v>
          </cell>
          <cell r="FY206">
            <v>43515</v>
          </cell>
          <cell r="FZ206">
            <v>85</v>
          </cell>
          <cell r="GA206">
            <v>6</v>
          </cell>
          <cell r="GB206">
            <v>18</v>
          </cell>
          <cell r="GC206">
            <v>109</v>
          </cell>
          <cell r="GD206">
            <v>1488</v>
          </cell>
          <cell r="GE206">
            <v>19</v>
          </cell>
          <cell r="GF206">
            <v>44</v>
          </cell>
          <cell r="GG206">
            <v>1551</v>
          </cell>
          <cell r="GH206">
            <v>4</v>
          </cell>
          <cell r="GI206">
            <v>4</v>
          </cell>
          <cell r="GJ206" t="str">
            <v>Ms.</v>
          </cell>
          <cell r="GK206" t="str">
            <v>XANDIE</v>
          </cell>
          <cell r="GL206" t="str">
            <v>KLINGBEIL</v>
          </cell>
          <cell r="GM206" t="str">
            <v>W13530 CTY RD GG</v>
          </cell>
          <cell r="GN206" t="str">
            <v>TIGERTON</v>
          </cell>
          <cell r="GO206" t="str">
            <v>54486</v>
          </cell>
          <cell r="GP206" t="str">
            <v>xandie@klingbeil.org</v>
          </cell>
          <cell r="GQ206" t="str">
            <v>Ms.</v>
          </cell>
          <cell r="GR206" t="str">
            <v>BEULAH</v>
          </cell>
          <cell r="GS206" t="str">
            <v>ROUBAL</v>
          </cell>
          <cell r="GT206" t="str">
            <v>N11599 STATE HWY 110</v>
          </cell>
          <cell r="GU206" t="str">
            <v>MARION</v>
          </cell>
          <cell r="GV206" t="str">
            <v>54950</v>
          </cell>
          <cell r="GW206" t="str">
            <v>broubal@frontiernet.net</v>
          </cell>
          <cell r="GX206" t="str">
            <v>Mrs.</v>
          </cell>
          <cell r="GY206" t="str">
            <v>SUE</v>
          </cell>
          <cell r="GZ206" t="str">
            <v>WUDSTRACK</v>
          </cell>
          <cell r="HA206" t="str">
            <v>514 HILLCREST DR</v>
          </cell>
          <cell r="HB206" t="str">
            <v>MARION</v>
          </cell>
          <cell r="HC206" t="str">
            <v>54950</v>
          </cell>
          <cell r="HD206" t="str">
            <v>suewudstrack@hotmail.com</v>
          </cell>
          <cell r="HE206" t="str">
            <v>Mrs.</v>
          </cell>
          <cell r="HF206" t="str">
            <v>JENNY</v>
          </cell>
          <cell r="HG206" t="str">
            <v>HANGARTNER</v>
          </cell>
          <cell r="HH206" t="str">
            <v>N11811 BUCKBEE RD</v>
          </cell>
          <cell r="HI206" t="str">
            <v>MARION</v>
          </cell>
          <cell r="HJ206" t="str">
            <v>54950</v>
          </cell>
          <cell r="HK206" t="str">
            <v>fro4384@frontiernet.net</v>
          </cell>
          <cell r="HL206" t="str">
            <v>Ms.</v>
          </cell>
          <cell r="HM206" t="str">
            <v>PAT</v>
          </cell>
          <cell r="HN206" t="str">
            <v>BLASHE</v>
          </cell>
          <cell r="HO206" t="str">
            <v>505 SHERMAN ST</v>
          </cell>
          <cell r="HP206" t="str">
            <v>MARION</v>
          </cell>
          <cell r="HQ206" t="str">
            <v>54950</v>
          </cell>
          <cell r="HR206" t="str">
            <v>pblashe@gmail.com</v>
          </cell>
          <cell r="HS206" t="str">
            <v>Mrs.</v>
          </cell>
          <cell r="HT206" t="str">
            <v>WANDA</v>
          </cell>
          <cell r="HU206" t="str">
            <v>TUCKER</v>
          </cell>
          <cell r="HV206" t="str">
            <v>529 SIEGERT ST</v>
          </cell>
          <cell r="HW206" t="str">
            <v>MARION</v>
          </cell>
          <cell r="HX206" t="str">
            <v>54950</v>
          </cell>
          <cell r="HY206" t="str">
            <v>rtucker2@charter.net</v>
          </cell>
          <cell r="HZ206" t="str">
            <v/>
          </cell>
          <cell r="IA206" t="str">
            <v>(vacant)</v>
          </cell>
          <cell r="IB206" t="str">
            <v/>
          </cell>
          <cell r="IC206" t="str">
            <v/>
          </cell>
          <cell r="ID206" t="str">
            <v/>
          </cell>
          <cell r="IE206" t="str">
            <v/>
          </cell>
          <cell r="IF206" t="str">
            <v/>
          </cell>
          <cell r="IG206" t="str">
            <v/>
          </cell>
          <cell r="IH206" t="str">
            <v/>
          </cell>
          <cell r="II206" t="str">
            <v/>
          </cell>
          <cell r="IJ206" t="str">
            <v/>
          </cell>
          <cell r="IK206" t="str">
            <v/>
          </cell>
          <cell r="IL206" t="str">
            <v/>
          </cell>
          <cell r="IM206" t="str">
            <v/>
          </cell>
          <cell r="IN206" t="str">
            <v/>
          </cell>
          <cell r="IO206" t="str">
            <v/>
          </cell>
          <cell r="IP206" t="str">
            <v/>
          </cell>
          <cell r="IQ206" t="str">
            <v/>
          </cell>
          <cell r="IR206" t="str">
            <v/>
          </cell>
          <cell r="IS206" t="str">
            <v/>
          </cell>
          <cell r="IT206" t="str">
            <v/>
          </cell>
          <cell r="IU206" t="str">
            <v/>
          </cell>
          <cell r="IV206" t="str">
            <v/>
          </cell>
          <cell r="IW206" t="str">
            <v/>
          </cell>
          <cell r="IX206" t="str">
            <v/>
          </cell>
          <cell r="IY206" t="str">
            <v/>
          </cell>
          <cell r="IZ206" t="str">
            <v/>
          </cell>
          <cell r="JA206" t="str">
            <v/>
          </cell>
          <cell r="JB206" t="str">
            <v/>
          </cell>
          <cell r="JC206" t="str">
            <v/>
          </cell>
          <cell r="JD206" t="str">
            <v/>
          </cell>
          <cell r="JE206" t="str">
            <v/>
          </cell>
          <cell r="JF206" t="str">
            <v/>
          </cell>
          <cell r="JG206" t="str">
            <v/>
          </cell>
          <cell r="JH206" t="str">
            <v/>
          </cell>
          <cell r="JI206" t="str">
            <v/>
          </cell>
          <cell r="JJ206" t="str">
            <v/>
          </cell>
          <cell r="JK206" t="str">
            <v/>
          </cell>
          <cell r="JL206" t="str">
            <v/>
          </cell>
          <cell r="JM206" t="str">
            <v/>
          </cell>
          <cell r="JN206" t="str">
            <v/>
          </cell>
          <cell r="JO206" t="str">
            <v/>
          </cell>
          <cell r="JP206" t="str">
            <v/>
          </cell>
          <cell r="JQ206" t="str">
            <v/>
          </cell>
          <cell r="JR206" t="str">
            <v/>
          </cell>
          <cell r="JS206" t="str">
            <v/>
          </cell>
          <cell r="JT206" t="str">
            <v/>
          </cell>
          <cell r="JU206" t="str">
            <v/>
          </cell>
          <cell r="JV206" t="str">
            <v/>
          </cell>
          <cell r="JW206" t="str">
            <v/>
          </cell>
          <cell r="JX206" t="str">
            <v/>
          </cell>
          <cell r="JY206" t="str">
            <v/>
          </cell>
          <cell r="JZ206" t="str">
            <v/>
          </cell>
          <cell r="KA206" t="str">
            <v/>
          </cell>
          <cell r="KB206" t="str">
            <v/>
          </cell>
          <cell r="KC206" t="str">
            <v/>
          </cell>
          <cell r="KD206" t="str">
            <v/>
          </cell>
          <cell r="KE206" t="str">
            <v/>
          </cell>
          <cell r="KF206" t="str">
            <v/>
          </cell>
          <cell r="KG206" t="str">
            <v/>
          </cell>
          <cell r="KH206" t="str">
            <v/>
          </cell>
          <cell r="KI206" t="str">
            <v/>
          </cell>
          <cell r="KJ206" t="str">
            <v/>
          </cell>
          <cell r="KK206" t="str">
            <v/>
          </cell>
          <cell r="KL206" t="str">
            <v/>
          </cell>
          <cell r="KM206" t="str">
            <v/>
          </cell>
          <cell r="KN206" t="str">
            <v/>
          </cell>
          <cell r="KO206" t="str">
            <v/>
          </cell>
          <cell r="KP206" t="str">
            <v/>
          </cell>
          <cell r="KQ206" t="str">
            <v/>
          </cell>
          <cell r="KR206" t="str">
            <v/>
          </cell>
          <cell r="KS206" t="str">
            <v/>
          </cell>
          <cell r="KT206" t="str">
            <v/>
          </cell>
          <cell r="KU206" t="str">
            <v/>
          </cell>
          <cell r="KV206" t="str">
            <v/>
          </cell>
          <cell r="KW206" t="str">
            <v/>
          </cell>
          <cell r="KX206" t="str">
            <v/>
          </cell>
          <cell r="KY206">
            <v>6</v>
          </cell>
          <cell r="KZ206" t="str">
            <v>City</v>
          </cell>
          <cell r="LA206" t="str">
            <v>Marion</v>
          </cell>
          <cell r="LB206">
            <v>135644</v>
          </cell>
          <cell r="LC206" t="str">
            <v/>
          </cell>
          <cell r="LD206" t="str">
            <v/>
          </cell>
          <cell r="LE206" t="str">
            <v/>
          </cell>
          <cell r="LF206" t="str">
            <v/>
          </cell>
          <cell r="LG206" t="str">
            <v/>
          </cell>
          <cell r="LH206" t="str">
            <v/>
          </cell>
          <cell r="LI206" t="str">
            <v/>
          </cell>
          <cell r="LJ206" t="str">
            <v/>
          </cell>
          <cell r="LK206" t="str">
            <v/>
          </cell>
          <cell r="LL206" t="str">
            <v/>
          </cell>
          <cell r="LM206" t="str">
            <v/>
          </cell>
          <cell r="LN206" t="str">
            <v/>
          </cell>
          <cell r="LO206" t="str">
            <v/>
          </cell>
          <cell r="LP206" t="str">
            <v/>
          </cell>
          <cell r="LQ206" t="str">
            <v/>
          </cell>
          <cell r="LR206" t="str">
            <v/>
          </cell>
          <cell r="LS206" t="str">
            <v/>
          </cell>
          <cell r="LT206" t="str">
            <v/>
          </cell>
          <cell r="LU206">
            <v>135644</v>
          </cell>
          <cell r="LV206">
            <v>44851</v>
          </cell>
          <cell r="LW206" t="str">
            <v/>
          </cell>
          <cell r="LX206" t="str">
            <v/>
          </cell>
          <cell r="LY206" t="str">
            <v/>
          </cell>
          <cell r="LZ206" t="str">
            <v/>
          </cell>
          <cell r="MA206" t="str">
            <v/>
          </cell>
          <cell r="MB206" t="str">
            <v/>
          </cell>
          <cell r="MC206" t="str">
            <v/>
          </cell>
          <cell r="MD206" t="str">
            <v/>
          </cell>
          <cell r="ME206" t="str">
            <v/>
          </cell>
          <cell r="MF206" t="str">
            <v/>
          </cell>
          <cell r="MG206" t="str">
            <v/>
          </cell>
          <cell r="MH206" t="str">
            <v/>
          </cell>
          <cell r="MI206" t="str">
            <v/>
          </cell>
          <cell r="MJ206" t="str">
            <v/>
          </cell>
          <cell r="MK206" t="str">
            <v/>
          </cell>
          <cell r="ML206" t="str">
            <v/>
          </cell>
          <cell r="MM206" t="str">
            <v/>
          </cell>
          <cell r="MN206" t="str">
            <v/>
          </cell>
          <cell r="MO206" t="str">
            <v/>
          </cell>
          <cell r="MP206" t="str">
            <v/>
          </cell>
          <cell r="MQ206" t="str">
            <v/>
          </cell>
          <cell r="MR206" t="str">
            <v>NFLS Intersystem Agreement</v>
          </cell>
          <cell r="MS206">
            <v>7198</v>
          </cell>
          <cell r="MT206" t="str">
            <v>OWLS Nonresident Circ Credit</v>
          </cell>
          <cell r="MU206">
            <v>2140</v>
          </cell>
          <cell r="MV206" t="str">
            <v/>
          </cell>
          <cell r="MW206" t="str">
            <v/>
          </cell>
          <cell r="MX206" t="str">
            <v/>
          </cell>
          <cell r="MY206" t="str">
            <v/>
          </cell>
          <cell r="MZ206" t="str">
            <v/>
          </cell>
          <cell r="NA206" t="str">
            <v/>
          </cell>
          <cell r="NB206" t="str">
            <v/>
          </cell>
          <cell r="NC206">
            <v>9338</v>
          </cell>
          <cell r="ND206" t="str">
            <v/>
          </cell>
          <cell r="NE206" t="str">
            <v/>
          </cell>
          <cell r="NF206">
            <v>0</v>
          </cell>
          <cell r="NG206" t="str">
            <v/>
          </cell>
          <cell r="NH206" t="str">
            <v/>
          </cell>
          <cell r="NI206" t="str">
            <v/>
          </cell>
          <cell r="NJ206" t="str">
            <v/>
          </cell>
          <cell r="NK206" t="str">
            <v/>
          </cell>
          <cell r="NL206" t="str">
            <v/>
          </cell>
          <cell r="NM206" t="str">
            <v/>
          </cell>
          <cell r="NN206" t="str">
            <v/>
          </cell>
          <cell r="NO206" t="str">
            <v/>
          </cell>
          <cell r="NP206">
            <v>0</v>
          </cell>
          <cell r="NQ206" t="str">
            <v/>
          </cell>
          <cell r="NR206" t="str">
            <v/>
          </cell>
          <cell r="NS206" t="str">
            <v/>
          </cell>
          <cell r="NT206" t="str">
            <v/>
          </cell>
          <cell r="NU206" t="str">
            <v/>
          </cell>
          <cell r="NV206" t="str">
            <v/>
          </cell>
          <cell r="NW206" t="str">
            <v/>
          </cell>
          <cell r="NX206" t="str">
            <v/>
          </cell>
          <cell r="NY206" t="str">
            <v/>
          </cell>
          <cell r="NZ206" t="str">
            <v/>
          </cell>
          <cell r="OA206">
            <v>1223</v>
          </cell>
          <cell r="OB206">
            <v>191056</v>
          </cell>
        </row>
        <row r="207">
          <cell r="BM207" t="str">
            <v>WI0289</v>
          </cell>
          <cell r="BN207" t="str">
            <v/>
          </cell>
          <cell r="BO207" t="str">
            <v/>
          </cell>
          <cell r="BP207" t="str">
            <v>03</v>
          </cell>
          <cell r="BQ207" t="str">
            <v>WI</v>
          </cell>
          <cell r="BR207" t="str">
            <v/>
          </cell>
          <cell r="BS207" t="str">
            <v/>
          </cell>
          <cell r="BT207" t="str">
            <v>2019</v>
          </cell>
          <cell r="BU207" t="str">
            <v/>
          </cell>
          <cell r="BV207">
            <v>2</v>
          </cell>
          <cell r="BW207" t="str">
            <v/>
          </cell>
          <cell r="BX207" t="str">
            <v/>
          </cell>
          <cell r="BY207" t="str">
            <v/>
          </cell>
          <cell r="BZ207" t="str">
            <v/>
          </cell>
          <cell r="CA207" t="str">
            <v>Outagamie Waupaca Library System</v>
          </cell>
          <cell r="CB207" t="str">
            <v>Muehl Public Library</v>
          </cell>
          <cell r="CC207" t="str">
            <v>Ms</v>
          </cell>
          <cell r="CD207" t="str">
            <v>Elizabeth M.</v>
          </cell>
          <cell r="CE207" t="str">
            <v>Timmins</v>
          </cell>
          <cell r="CF207" t="str">
            <v>etimmins@muehlpubliclibrary.org</v>
          </cell>
          <cell r="CG207" t="str">
            <v/>
          </cell>
          <cell r="CH207" t="str">
            <v/>
          </cell>
          <cell r="CI207" t="str">
            <v/>
          </cell>
          <cell r="CJ207" t="str">
            <v/>
          </cell>
          <cell r="CK207" t="str">
            <v/>
          </cell>
          <cell r="CL207" t="str">
            <v/>
          </cell>
          <cell r="CM207" t="str">
            <v>436 N. Main St.</v>
          </cell>
          <cell r="CN207" t="str">
            <v>436 N. Main St.</v>
          </cell>
          <cell r="CO207" t="str">
            <v>Seymour</v>
          </cell>
          <cell r="CP207" t="str">
            <v>54165</v>
          </cell>
          <cell r="CQ207" t="str">
            <v>1021</v>
          </cell>
          <cell r="CR207" t="str">
            <v>Outagamie</v>
          </cell>
          <cell r="CS207" t="str">
            <v>WI</v>
          </cell>
          <cell r="CT207" t="str">
            <v>(920)833-2725</v>
          </cell>
          <cell r="CU207" t="str">
            <v/>
          </cell>
          <cell r="CV207" t="str">
            <v/>
          </cell>
          <cell r="CW207" t="str">
            <v>(920)833-9804</v>
          </cell>
          <cell r="CX207">
            <v>6688</v>
          </cell>
          <cell r="CY207">
            <v>0</v>
          </cell>
          <cell r="CZ207" t="str">
            <v>CE</v>
          </cell>
          <cell r="DA207">
            <v>52</v>
          </cell>
          <cell r="DB207">
            <v>38</v>
          </cell>
          <cell r="DC207">
            <v>47</v>
          </cell>
          <cell r="DD207">
            <v>52</v>
          </cell>
          <cell r="DE207">
            <v>14</v>
          </cell>
          <cell r="DF207">
            <v>2634</v>
          </cell>
          <cell r="DG207">
            <v>1976</v>
          </cell>
          <cell r="DH207">
            <v>658</v>
          </cell>
          <cell r="DI207">
            <v>26925</v>
          </cell>
          <cell r="DJ207">
            <v>2369</v>
          </cell>
          <cell r="DK207">
            <v>158512</v>
          </cell>
          <cell r="DL207">
            <v>1532</v>
          </cell>
          <cell r="DM207">
            <v>153</v>
          </cell>
          <cell r="DN207">
            <v>64159</v>
          </cell>
          <cell r="DO207">
            <v>2287</v>
          </cell>
          <cell r="DP207">
            <v>337</v>
          </cell>
          <cell r="DQ207">
            <v>952</v>
          </cell>
          <cell r="DR207">
            <v>26</v>
          </cell>
          <cell r="DS207" t="str">
            <v/>
          </cell>
          <cell r="DT207" t="str">
            <v>kits, pamphlets, realia</v>
          </cell>
          <cell r="DU207" t="str">
            <v/>
          </cell>
          <cell r="DV207" t="str">
            <v/>
          </cell>
          <cell r="DW207" t="str">
            <v/>
          </cell>
          <cell r="DX207" t="str">
            <v/>
          </cell>
          <cell r="DY207">
            <v>0</v>
          </cell>
          <cell r="DZ207">
            <v>5</v>
          </cell>
          <cell r="EA207">
            <v>50</v>
          </cell>
          <cell r="EB207">
            <v>55</v>
          </cell>
          <cell r="EC207">
            <v>18</v>
          </cell>
          <cell r="ED207">
            <v>254466</v>
          </cell>
          <cell r="EE207">
            <v>0.1058098</v>
          </cell>
          <cell r="EF207">
            <v>5</v>
          </cell>
          <cell r="EG207" t="str">
            <v/>
          </cell>
          <cell r="EH207">
            <v>18</v>
          </cell>
          <cell r="EI207">
            <v>2859</v>
          </cell>
          <cell r="EJ207">
            <v>60101</v>
          </cell>
          <cell r="EK207">
            <v>24040</v>
          </cell>
          <cell r="EL207" t="str">
            <v/>
          </cell>
          <cell r="EM207" t="str">
            <v/>
          </cell>
          <cell r="EN207" t="str">
            <v/>
          </cell>
          <cell r="EO207" t="str">
            <v>Total ILL Transactions</v>
          </cell>
          <cell r="EP207" t="str">
            <v/>
          </cell>
          <cell r="EQ207" t="str">
            <v/>
          </cell>
          <cell r="ER207" t="str">
            <v/>
          </cell>
          <cell r="ES207" t="str">
            <v/>
          </cell>
          <cell r="ET207" t="str">
            <v/>
          </cell>
          <cell r="EU207" t="str">
            <v/>
          </cell>
          <cell r="EV207">
            <v>25838</v>
          </cell>
          <cell r="EW207">
            <v>22667</v>
          </cell>
          <cell r="EX207">
            <v>25838</v>
          </cell>
          <cell r="EY207">
            <v>22667</v>
          </cell>
          <cell r="EZ207">
            <v>2079</v>
          </cell>
          <cell r="FA207">
            <v>1858</v>
          </cell>
          <cell r="FB207">
            <v>3937</v>
          </cell>
          <cell r="FC207" t="str">
            <v>Actual Count</v>
          </cell>
          <cell r="FD207">
            <v>795</v>
          </cell>
          <cell r="FE207" t="str">
            <v>Actual Count</v>
          </cell>
          <cell r="FF207">
            <v>34495</v>
          </cell>
          <cell r="FG207" t="str">
            <v>Actual Count</v>
          </cell>
          <cell r="FH207">
            <v>3144</v>
          </cell>
          <cell r="FI207" t="str">
            <v>2</v>
          </cell>
          <cell r="FJ207">
            <v>2297</v>
          </cell>
          <cell r="FK207">
            <v>16236</v>
          </cell>
          <cell r="FL207" t="str">
            <v/>
          </cell>
          <cell r="FM207" t="str">
            <v/>
          </cell>
          <cell r="FN207">
            <v>0</v>
          </cell>
          <cell r="FO207">
            <v>263</v>
          </cell>
          <cell r="FP207">
            <v>96</v>
          </cell>
          <cell r="FQ207">
            <v>359</v>
          </cell>
          <cell r="FR207">
            <v>3222</v>
          </cell>
          <cell r="FS207">
            <v>2636</v>
          </cell>
          <cell r="FT207">
            <v>10</v>
          </cell>
          <cell r="FU207">
            <v>5868</v>
          </cell>
          <cell r="FV207">
            <v>330</v>
          </cell>
          <cell r="FW207">
            <v>6227</v>
          </cell>
          <cell r="FX207">
            <v>65969</v>
          </cell>
          <cell r="FY207">
            <v>66328</v>
          </cell>
          <cell r="FZ207">
            <v>92</v>
          </cell>
          <cell r="GA207">
            <v>2</v>
          </cell>
          <cell r="GB207">
            <v>50</v>
          </cell>
          <cell r="GC207">
            <v>144</v>
          </cell>
          <cell r="GD207">
            <v>978</v>
          </cell>
          <cell r="GE207">
            <v>83</v>
          </cell>
          <cell r="GF207">
            <v>799</v>
          </cell>
          <cell r="GG207">
            <v>1860</v>
          </cell>
          <cell r="GH207">
            <v>8</v>
          </cell>
          <cell r="GI207">
            <v>8</v>
          </cell>
          <cell r="GJ207" t="str">
            <v>Mr.</v>
          </cell>
          <cell r="GK207" t="str">
            <v>Jason</v>
          </cell>
          <cell r="GL207" t="str">
            <v>Finn</v>
          </cell>
          <cell r="GM207" t="str">
            <v>636 Crestview Drive</v>
          </cell>
          <cell r="GN207" t="str">
            <v>Seymour</v>
          </cell>
          <cell r="GO207" t="str">
            <v>54165</v>
          </cell>
          <cell r="GP207" t="str">
            <v>jasonfinn.mpl@gmail.com</v>
          </cell>
          <cell r="GQ207" t="str">
            <v>Ms.</v>
          </cell>
          <cell r="GR207" t="str">
            <v>Desiree</v>
          </cell>
          <cell r="GS207" t="str">
            <v>Steltz</v>
          </cell>
          <cell r="GT207" t="str">
            <v>509 Oakforest Lane</v>
          </cell>
          <cell r="GU207" t="str">
            <v>Seymour</v>
          </cell>
          <cell r="GV207" t="str">
            <v>54165</v>
          </cell>
          <cell r="GW207" t="str">
            <v>desiree.steltz@bellin.org</v>
          </cell>
          <cell r="GX207" t="str">
            <v>Ms.</v>
          </cell>
          <cell r="GY207" t="str">
            <v>Sandra</v>
          </cell>
          <cell r="GZ207" t="str">
            <v>Kailhofer</v>
          </cell>
          <cell r="HA207" t="str">
            <v>756 N. Main Street</v>
          </cell>
          <cell r="HB207" t="str">
            <v>Seymour</v>
          </cell>
          <cell r="HC207" t="str">
            <v>54165</v>
          </cell>
          <cell r="HD207" t="str">
            <v>skail4@aol.com</v>
          </cell>
          <cell r="HE207" t="str">
            <v>Ms.</v>
          </cell>
          <cell r="HF207" t="str">
            <v>Pam</v>
          </cell>
          <cell r="HG207" t="str">
            <v>Leisgang</v>
          </cell>
          <cell r="HH207" t="str">
            <v>119 Remington Drive</v>
          </cell>
          <cell r="HI207" t="str">
            <v>Seymour</v>
          </cell>
          <cell r="HJ207" t="str">
            <v>54165</v>
          </cell>
          <cell r="HK207" t="str">
            <v>leisgangpamela@gmail.com</v>
          </cell>
          <cell r="HL207" t="str">
            <v>Ms.</v>
          </cell>
          <cell r="HM207" t="str">
            <v>Cathy</v>
          </cell>
          <cell r="HN207" t="str">
            <v>Rydzewski</v>
          </cell>
          <cell r="HO207" t="str">
            <v>N5620 Whitetail Drive</v>
          </cell>
          <cell r="HP207" t="str">
            <v>Seymour</v>
          </cell>
          <cell r="HQ207" t="str">
            <v>54165</v>
          </cell>
          <cell r="HR207" t="str">
            <v>robcatboys@att.net</v>
          </cell>
          <cell r="HS207" t="str">
            <v>Ms.</v>
          </cell>
          <cell r="HT207" t="str">
            <v>Sandy</v>
          </cell>
          <cell r="HU207" t="str">
            <v>Heiden</v>
          </cell>
          <cell r="HV207" t="str">
            <v>W4559 Kluge Road</v>
          </cell>
          <cell r="HW207" t="str">
            <v>Black Creek</v>
          </cell>
          <cell r="HX207" t="str">
            <v>54106</v>
          </cell>
          <cell r="HY207" t="str">
            <v>sheiden@seymour.k12.wi.us</v>
          </cell>
          <cell r="HZ207" t="str">
            <v>Mr.</v>
          </cell>
          <cell r="IA207" t="str">
            <v>Pat</v>
          </cell>
          <cell r="IB207" t="str">
            <v>Krull</v>
          </cell>
          <cell r="IC207" t="str">
            <v>455 S. Main Street</v>
          </cell>
          <cell r="ID207" t="str">
            <v>Seymour</v>
          </cell>
          <cell r="IE207" t="str">
            <v>54165</v>
          </cell>
          <cell r="IF207" t="str">
            <v>pkrull@centurylink.net</v>
          </cell>
          <cell r="IG207" t="str">
            <v/>
          </cell>
          <cell r="IH207" t="str">
            <v/>
          </cell>
          <cell r="II207" t="str">
            <v/>
          </cell>
          <cell r="IJ207" t="str">
            <v/>
          </cell>
          <cell r="IK207" t="str">
            <v/>
          </cell>
          <cell r="IL207" t="str">
            <v/>
          </cell>
          <cell r="IM207" t="str">
            <v/>
          </cell>
          <cell r="IN207" t="str">
            <v/>
          </cell>
          <cell r="IO207" t="str">
            <v/>
          </cell>
          <cell r="IP207" t="str">
            <v/>
          </cell>
          <cell r="IQ207" t="str">
            <v/>
          </cell>
          <cell r="IR207" t="str">
            <v/>
          </cell>
          <cell r="IS207" t="str">
            <v/>
          </cell>
          <cell r="IT207" t="str">
            <v/>
          </cell>
          <cell r="IU207" t="str">
            <v/>
          </cell>
          <cell r="IV207" t="str">
            <v/>
          </cell>
          <cell r="IW207" t="str">
            <v/>
          </cell>
          <cell r="IX207" t="str">
            <v/>
          </cell>
          <cell r="IY207" t="str">
            <v/>
          </cell>
          <cell r="IZ207" t="str">
            <v/>
          </cell>
          <cell r="JA207" t="str">
            <v/>
          </cell>
          <cell r="JB207" t="str">
            <v/>
          </cell>
          <cell r="JC207" t="str">
            <v/>
          </cell>
          <cell r="JD207" t="str">
            <v/>
          </cell>
          <cell r="JE207" t="str">
            <v/>
          </cell>
          <cell r="JF207" t="str">
            <v/>
          </cell>
          <cell r="JG207" t="str">
            <v/>
          </cell>
          <cell r="JH207" t="str">
            <v/>
          </cell>
          <cell r="JI207" t="str">
            <v/>
          </cell>
          <cell r="JJ207" t="str">
            <v/>
          </cell>
          <cell r="JK207" t="str">
            <v/>
          </cell>
          <cell r="JL207" t="str">
            <v/>
          </cell>
          <cell r="JM207" t="str">
            <v/>
          </cell>
          <cell r="JN207" t="str">
            <v/>
          </cell>
          <cell r="JO207" t="str">
            <v/>
          </cell>
          <cell r="JP207" t="str">
            <v/>
          </cell>
          <cell r="JQ207" t="str">
            <v/>
          </cell>
          <cell r="JR207" t="str">
            <v/>
          </cell>
          <cell r="JS207" t="str">
            <v/>
          </cell>
          <cell r="JT207" t="str">
            <v/>
          </cell>
          <cell r="JU207" t="str">
            <v/>
          </cell>
          <cell r="JV207" t="str">
            <v/>
          </cell>
          <cell r="JW207" t="str">
            <v/>
          </cell>
          <cell r="JX207" t="str">
            <v/>
          </cell>
          <cell r="JY207" t="str">
            <v/>
          </cell>
          <cell r="JZ207" t="str">
            <v/>
          </cell>
          <cell r="KA207" t="str">
            <v/>
          </cell>
          <cell r="KB207" t="str">
            <v/>
          </cell>
          <cell r="KC207" t="str">
            <v/>
          </cell>
          <cell r="KD207" t="str">
            <v/>
          </cell>
          <cell r="KE207" t="str">
            <v/>
          </cell>
          <cell r="KF207" t="str">
            <v/>
          </cell>
          <cell r="KG207" t="str">
            <v/>
          </cell>
          <cell r="KH207" t="str">
            <v/>
          </cell>
          <cell r="KI207" t="str">
            <v/>
          </cell>
          <cell r="KJ207" t="str">
            <v/>
          </cell>
          <cell r="KK207" t="str">
            <v/>
          </cell>
          <cell r="KL207" t="str">
            <v/>
          </cell>
          <cell r="KM207" t="str">
            <v/>
          </cell>
          <cell r="KN207" t="str">
            <v/>
          </cell>
          <cell r="KO207" t="str">
            <v/>
          </cell>
          <cell r="KP207" t="str">
            <v/>
          </cell>
          <cell r="KQ207" t="str">
            <v/>
          </cell>
          <cell r="KR207" t="str">
            <v/>
          </cell>
          <cell r="KS207" t="str">
            <v/>
          </cell>
          <cell r="KT207" t="str">
            <v/>
          </cell>
          <cell r="KU207" t="str">
            <v/>
          </cell>
          <cell r="KV207" t="str">
            <v/>
          </cell>
          <cell r="KW207" t="str">
            <v/>
          </cell>
          <cell r="KX207" t="str">
            <v/>
          </cell>
          <cell r="KY207">
            <v>7</v>
          </cell>
          <cell r="KZ207" t="str">
            <v>City</v>
          </cell>
          <cell r="LA207" t="str">
            <v>Seymour</v>
          </cell>
          <cell r="LB207">
            <v>135660</v>
          </cell>
          <cell r="LC207" t="str">
            <v/>
          </cell>
          <cell r="LD207" t="str">
            <v/>
          </cell>
          <cell r="LE207" t="str">
            <v/>
          </cell>
          <cell r="LF207" t="str">
            <v/>
          </cell>
          <cell r="LG207" t="str">
            <v/>
          </cell>
          <cell r="LH207" t="str">
            <v/>
          </cell>
          <cell r="LI207" t="str">
            <v/>
          </cell>
          <cell r="LJ207" t="str">
            <v/>
          </cell>
          <cell r="LK207" t="str">
            <v/>
          </cell>
          <cell r="LL207" t="str">
            <v/>
          </cell>
          <cell r="LM207" t="str">
            <v/>
          </cell>
          <cell r="LN207" t="str">
            <v/>
          </cell>
          <cell r="LO207" t="str">
            <v/>
          </cell>
          <cell r="LP207" t="str">
            <v/>
          </cell>
          <cell r="LQ207" t="str">
            <v/>
          </cell>
          <cell r="LR207" t="str">
            <v/>
          </cell>
          <cell r="LS207" t="str">
            <v/>
          </cell>
          <cell r="LT207" t="str">
            <v/>
          </cell>
          <cell r="LU207">
            <v>135660</v>
          </cell>
          <cell r="LV207">
            <v>102830</v>
          </cell>
          <cell r="LW207" t="str">
            <v>Brown</v>
          </cell>
          <cell r="LX207">
            <v>4419</v>
          </cell>
          <cell r="LY207" t="str">
            <v/>
          </cell>
          <cell r="LZ207" t="str">
            <v/>
          </cell>
          <cell r="MA207" t="str">
            <v/>
          </cell>
          <cell r="MB207" t="str">
            <v/>
          </cell>
          <cell r="MC207" t="str">
            <v/>
          </cell>
          <cell r="MD207" t="str">
            <v/>
          </cell>
          <cell r="ME207" t="str">
            <v/>
          </cell>
          <cell r="MF207" t="str">
            <v/>
          </cell>
          <cell r="MG207" t="str">
            <v/>
          </cell>
          <cell r="MH207" t="str">
            <v/>
          </cell>
          <cell r="MI207" t="str">
            <v/>
          </cell>
          <cell r="MJ207" t="str">
            <v/>
          </cell>
          <cell r="MK207" t="str">
            <v/>
          </cell>
          <cell r="ML207" t="str">
            <v/>
          </cell>
          <cell r="MM207" t="str">
            <v/>
          </cell>
          <cell r="MN207" t="str">
            <v/>
          </cell>
          <cell r="MO207" t="str">
            <v/>
          </cell>
          <cell r="MP207" t="str">
            <v/>
          </cell>
          <cell r="MQ207">
            <v>4419</v>
          </cell>
          <cell r="MR207" t="str">
            <v>SLP Grant</v>
          </cell>
          <cell r="MS207">
            <v>225</v>
          </cell>
          <cell r="MT207" t="str">
            <v>0</v>
          </cell>
          <cell r="MU207" t="str">
            <v/>
          </cell>
          <cell r="MV207" t="str">
            <v/>
          </cell>
          <cell r="MW207" t="str">
            <v/>
          </cell>
          <cell r="MX207" t="str">
            <v/>
          </cell>
          <cell r="MY207" t="str">
            <v/>
          </cell>
          <cell r="MZ207">
            <v>0</v>
          </cell>
          <cell r="NA207" t="str">
            <v/>
          </cell>
          <cell r="NB207">
            <v>0</v>
          </cell>
          <cell r="NC207">
            <v>225</v>
          </cell>
          <cell r="ND207" t="str">
            <v/>
          </cell>
          <cell r="NE207" t="str">
            <v/>
          </cell>
          <cell r="NF207">
            <v>0</v>
          </cell>
          <cell r="NG207" t="str">
            <v/>
          </cell>
          <cell r="NH207" t="str">
            <v/>
          </cell>
          <cell r="NI207" t="str">
            <v/>
          </cell>
          <cell r="NJ207" t="str">
            <v/>
          </cell>
          <cell r="NK207" t="str">
            <v/>
          </cell>
          <cell r="NL207" t="str">
            <v/>
          </cell>
          <cell r="NM207" t="str">
            <v/>
          </cell>
          <cell r="NN207" t="str">
            <v/>
          </cell>
          <cell r="NO207" t="str">
            <v/>
          </cell>
          <cell r="NP207">
            <v>0</v>
          </cell>
          <cell r="NQ207" t="str">
            <v/>
          </cell>
          <cell r="NR207" t="str">
            <v/>
          </cell>
          <cell r="NS207" t="str">
            <v/>
          </cell>
          <cell r="NT207" t="str">
            <v/>
          </cell>
          <cell r="NU207" t="str">
            <v/>
          </cell>
          <cell r="NV207" t="str">
            <v/>
          </cell>
          <cell r="NW207" t="str">
            <v/>
          </cell>
          <cell r="NX207" t="str">
            <v/>
          </cell>
          <cell r="NY207" t="str">
            <v/>
          </cell>
          <cell r="NZ207">
            <v>0</v>
          </cell>
          <cell r="OA207">
            <v>10475</v>
          </cell>
          <cell r="OB207">
            <v>253609</v>
          </cell>
        </row>
        <row r="208">
          <cell r="BM208" t="str">
            <v>WI0109</v>
          </cell>
          <cell r="BN208" t="str">
            <v/>
          </cell>
          <cell r="BO208" t="str">
            <v/>
          </cell>
          <cell r="BP208" t="str">
            <v>03</v>
          </cell>
          <cell r="BQ208" t="str">
            <v>WI</v>
          </cell>
          <cell r="BR208" t="str">
            <v/>
          </cell>
          <cell r="BS208" t="str">
            <v/>
          </cell>
          <cell r="BT208" t="str">
            <v>2019</v>
          </cell>
          <cell r="BU208" t="str">
            <v/>
          </cell>
          <cell r="BV208">
            <v>2</v>
          </cell>
          <cell r="BW208" t="str">
            <v/>
          </cell>
          <cell r="BX208" t="str">
            <v/>
          </cell>
          <cell r="BY208" t="str">
            <v/>
          </cell>
          <cell r="BZ208" t="str">
            <v/>
          </cell>
          <cell r="CA208" t="str">
            <v>Outagamie Waupaca Library System</v>
          </cell>
          <cell r="CB208" t="str">
            <v>Neuschafer Community Library</v>
          </cell>
          <cell r="CC208" t="str">
            <v>Ms</v>
          </cell>
          <cell r="CD208" t="str">
            <v>Natalie</v>
          </cell>
          <cell r="CE208" t="str">
            <v>Snyder</v>
          </cell>
          <cell r="CF208" t="str">
            <v>nsnyder@fremontpl.org</v>
          </cell>
          <cell r="CG208" t="str">
            <v/>
          </cell>
          <cell r="CH208" t="str">
            <v/>
          </cell>
          <cell r="CI208">
            <v>0</v>
          </cell>
          <cell r="CJ208" t="str">
            <v>Temporary</v>
          </cell>
          <cell r="CK208" t="str">
            <v/>
          </cell>
          <cell r="CL208" t="str">
            <v/>
          </cell>
          <cell r="CM208" t="str">
            <v>317 Wolf River Dr.</v>
          </cell>
          <cell r="CN208" t="str">
            <v>PO Box 498</v>
          </cell>
          <cell r="CO208" t="str">
            <v>Fremont</v>
          </cell>
          <cell r="CP208" t="str">
            <v>54940</v>
          </cell>
          <cell r="CQ208" t="str">
            <v>0498</v>
          </cell>
          <cell r="CR208" t="str">
            <v>Waupaca</v>
          </cell>
          <cell r="CS208" t="str">
            <v>WI</v>
          </cell>
          <cell r="CT208" t="str">
            <v>(920)446-2474</v>
          </cell>
          <cell r="CU208" t="str">
            <v/>
          </cell>
          <cell r="CV208" t="str">
            <v/>
          </cell>
          <cell r="CW208" t="str">
            <v>(920)446-2480</v>
          </cell>
          <cell r="CX208">
            <v>1480</v>
          </cell>
          <cell r="CY208">
            <v>0</v>
          </cell>
          <cell r="CZ208" t="str">
            <v>CE</v>
          </cell>
          <cell r="DA208">
            <v>43</v>
          </cell>
          <cell r="DB208">
            <v>38</v>
          </cell>
          <cell r="DC208">
            <v>27</v>
          </cell>
          <cell r="DD208">
            <v>52</v>
          </cell>
          <cell r="DE208">
            <v>14</v>
          </cell>
          <cell r="DF208">
            <v>2012</v>
          </cell>
          <cell r="DG208">
            <v>1634</v>
          </cell>
          <cell r="DH208">
            <v>378</v>
          </cell>
          <cell r="DI208">
            <v>20550</v>
          </cell>
          <cell r="DJ208">
            <v>837</v>
          </cell>
          <cell r="DK208">
            <v>158512</v>
          </cell>
          <cell r="DL208">
            <v>975</v>
          </cell>
          <cell r="DM208">
            <v>15</v>
          </cell>
          <cell r="DN208">
            <v>64159</v>
          </cell>
          <cell r="DO208">
            <v>3433</v>
          </cell>
          <cell r="DP208">
            <v>194</v>
          </cell>
          <cell r="DQ208">
            <v>952</v>
          </cell>
          <cell r="DR208">
            <v>359</v>
          </cell>
          <cell r="DS208" t="str">
            <v/>
          </cell>
          <cell r="DT208" t="str">
            <v>realia, kits, toys, puzzles, Awe</v>
          </cell>
          <cell r="DU208" t="str">
            <v/>
          </cell>
          <cell r="DV208" t="str">
            <v/>
          </cell>
          <cell r="DW208" t="str">
            <v/>
          </cell>
          <cell r="DX208" t="str">
            <v/>
          </cell>
          <cell r="DY208">
            <v>0</v>
          </cell>
          <cell r="DZ208">
            <v>5</v>
          </cell>
          <cell r="EA208">
            <v>50</v>
          </cell>
          <cell r="EB208">
            <v>55</v>
          </cell>
          <cell r="EC208">
            <v>29</v>
          </cell>
          <cell r="ED208">
            <v>249024</v>
          </cell>
          <cell r="EE208">
            <v>8.2522200000000004E-2</v>
          </cell>
          <cell r="EF208">
            <v>5</v>
          </cell>
          <cell r="EG208" t="str">
            <v/>
          </cell>
          <cell r="EH208">
            <v>29</v>
          </cell>
          <cell r="EI208">
            <v>1046</v>
          </cell>
          <cell r="EJ208">
            <v>26723</v>
          </cell>
          <cell r="EK208">
            <v>12293</v>
          </cell>
          <cell r="EL208" t="str">
            <v/>
          </cell>
          <cell r="EM208" t="str">
            <v/>
          </cell>
          <cell r="EN208" t="str">
            <v/>
          </cell>
          <cell r="EO208" t="str">
            <v>Total ILL Transactions</v>
          </cell>
          <cell r="EP208" t="str">
            <v/>
          </cell>
          <cell r="EQ208" t="str">
            <v/>
          </cell>
          <cell r="ER208" t="str">
            <v/>
          </cell>
          <cell r="ES208" t="str">
            <v/>
          </cell>
          <cell r="ET208" t="str">
            <v/>
          </cell>
          <cell r="EU208" t="str">
            <v/>
          </cell>
          <cell r="EV208">
            <v>14090</v>
          </cell>
          <cell r="EW208">
            <v>6912</v>
          </cell>
          <cell r="EX208">
            <v>14090</v>
          </cell>
          <cell r="EY208">
            <v>6912</v>
          </cell>
          <cell r="EZ208">
            <v>459</v>
          </cell>
          <cell r="FA208">
            <v>756</v>
          </cell>
          <cell r="FB208">
            <v>1215</v>
          </cell>
          <cell r="FC208" t="str">
            <v>Did Not Collect</v>
          </cell>
          <cell r="FD208" t="str">
            <v/>
          </cell>
          <cell r="FE208" t="str">
            <v>Survey Week(s)</v>
          </cell>
          <cell r="FF208">
            <v>8736</v>
          </cell>
          <cell r="FG208" t="str">
            <v>Actual Count</v>
          </cell>
          <cell r="FH208">
            <v>1407</v>
          </cell>
          <cell r="FI208" t="str">
            <v>2</v>
          </cell>
          <cell r="FJ208">
            <v>2208</v>
          </cell>
          <cell r="FK208">
            <v>5380</v>
          </cell>
          <cell r="FL208" t="str">
            <v/>
          </cell>
          <cell r="FM208" t="str">
            <v/>
          </cell>
          <cell r="FN208" t="str">
            <v/>
          </cell>
          <cell r="FO208">
            <v>86</v>
          </cell>
          <cell r="FP208">
            <v>57</v>
          </cell>
          <cell r="FQ208">
            <v>-1</v>
          </cell>
          <cell r="FR208">
            <v>914</v>
          </cell>
          <cell r="FS208">
            <v>1169</v>
          </cell>
          <cell r="FT208">
            <v>3</v>
          </cell>
          <cell r="FU208">
            <v>2086</v>
          </cell>
          <cell r="FV208">
            <v>87</v>
          </cell>
          <cell r="FW208">
            <v>-1</v>
          </cell>
          <cell r="FX208">
            <v>28809</v>
          </cell>
          <cell r="FY208">
            <v>28952</v>
          </cell>
          <cell r="FZ208">
            <v>46</v>
          </cell>
          <cell r="GA208">
            <v>3</v>
          </cell>
          <cell r="GB208">
            <v>9</v>
          </cell>
          <cell r="GC208">
            <v>58</v>
          </cell>
          <cell r="GD208">
            <v>1087</v>
          </cell>
          <cell r="GE208">
            <v>40</v>
          </cell>
          <cell r="GF208">
            <v>254</v>
          </cell>
          <cell r="GG208">
            <v>1381</v>
          </cell>
          <cell r="GH208">
            <v>5</v>
          </cell>
          <cell r="GI208">
            <v>5</v>
          </cell>
          <cell r="GJ208" t="str">
            <v>Mr.</v>
          </cell>
          <cell r="GK208" t="str">
            <v>Michael</v>
          </cell>
          <cell r="GL208" t="str">
            <v>Abraham</v>
          </cell>
          <cell r="GM208" t="str">
            <v>406 Riverview Dr</v>
          </cell>
          <cell r="GN208" t="str">
            <v>Fremont</v>
          </cell>
          <cell r="GO208" t="str">
            <v>54940</v>
          </cell>
          <cell r="GP208" t="str">
            <v>wolf8910@centurytel.net</v>
          </cell>
          <cell r="GQ208" t="str">
            <v>Mr.</v>
          </cell>
          <cell r="GR208" t="str">
            <v>Doug</v>
          </cell>
          <cell r="GS208" t="str">
            <v>Nowack</v>
          </cell>
          <cell r="GT208" t="str">
            <v>939 White Oak Dr</v>
          </cell>
          <cell r="GU208" t="str">
            <v>Waupaca</v>
          </cell>
          <cell r="GV208" t="str">
            <v>54981</v>
          </cell>
          <cell r="GW208" t="str">
            <v>dnowak@wegafremont.k12.wi.us</v>
          </cell>
          <cell r="GX208" t="str">
            <v>Mr.</v>
          </cell>
          <cell r="GY208" t="str">
            <v>Bobbi</v>
          </cell>
          <cell r="GZ208" t="str">
            <v>Marks</v>
          </cell>
          <cell r="HA208" t="str">
            <v>414 S River Rd</v>
          </cell>
          <cell r="HB208" t="str">
            <v>Fremont</v>
          </cell>
          <cell r="HC208" t="str">
            <v>54940</v>
          </cell>
          <cell r="HD208" t="str">
            <v>bobbimarks54940@yahoo.com</v>
          </cell>
          <cell r="HE208" t="str">
            <v>Ms.</v>
          </cell>
          <cell r="HF208" t="str">
            <v>Ruth Ann</v>
          </cell>
          <cell r="HG208" t="str">
            <v>Heeter</v>
          </cell>
          <cell r="HH208" t="str">
            <v>628 Wolf River Dr</v>
          </cell>
          <cell r="HI208" t="str">
            <v>Fremont</v>
          </cell>
          <cell r="HJ208" t="str">
            <v>54940</v>
          </cell>
          <cell r="HK208" t="str">
            <v>raheeter@foxcitiesmagazine.com</v>
          </cell>
          <cell r="HL208" t="str">
            <v>Ms.</v>
          </cell>
          <cell r="HM208" t="str">
            <v>Betty</v>
          </cell>
          <cell r="HN208" t="str">
            <v>Ulman</v>
          </cell>
          <cell r="HO208" t="str">
            <v>406 Wolf River Dr</v>
          </cell>
          <cell r="HP208" t="str">
            <v>Fremont</v>
          </cell>
          <cell r="HQ208" t="str">
            <v>54940</v>
          </cell>
          <cell r="HR208" t="str">
            <v>betyulmn@aol.com</v>
          </cell>
          <cell r="HS208" t="str">
            <v/>
          </cell>
          <cell r="HT208" t="str">
            <v/>
          </cell>
          <cell r="HU208" t="str">
            <v/>
          </cell>
          <cell r="HV208" t="str">
            <v/>
          </cell>
          <cell r="HW208" t="str">
            <v/>
          </cell>
          <cell r="HX208" t="str">
            <v/>
          </cell>
          <cell r="HY208" t="str">
            <v/>
          </cell>
          <cell r="HZ208" t="str">
            <v/>
          </cell>
          <cell r="IA208" t="str">
            <v/>
          </cell>
          <cell r="IB208" t="str">
            <v/>
          </cell>
          <cell r="IC208" t="str">
            <v/>
          </cell>
          <cell r="ID208" t="str">
            <v/>
          </cell>
          <cell r="IE208" t="str">
            <v/>
          </cell>
          <cell r="IF208" t="str">
            <v/>
          </cell>
          <cell r="IG208" t="str">
            <v/>
          </cell>
          <cell r="IH208" t="str">
            <v/>
          </cell>
          <cell r="II208" t="str">
            <v/>
          </cell>
          <cell r="IJ208" t="str">
            <v/>
          </cell>
          <cell r="IK208" t="str">
            <v/>
          </cell>
          <cell r="IL208" t="str">
            <v/>
          </cell>
          <cell r="IM208" t="str">
            <v/>
          </cell>
          <cell r="IN208" t="str">
            <v/>
          </cell>
          <cell r="IO208" t="str">
            <v/>
          </cell>
          <cell r="IP208" t="str">
            <v/>
          </cell>
          <cell r="IQ208" t="str">
            <v/>
          </cell>
          <cell r="IR208" t="str">
            <v/>
          </cell>
          <cell r="IS208" t="str">
            <v/>
          </cell>
          <cell r="IT208" t="str">
            <v/>
          </cell>
          <cell r="IU208" t="str">
            <v/>
          </cell>
          <cell r="IV208" t="str">
            <v/>
          </cell>
          <cell r="IW208" t="str">
            <v/>
          </cell>
          <cell r="IX208" t="str">
            <v/>
          </cell>
          <cell r="IY208" t="str">
            <v/>
          </cell>
          <cell r="IZ208" t="str">
            <v/>
          </cell>
          <cell r="JA208" t="str">
            <v/>
          </cell>
          <cell r="JB208" t="str">
            <v/>
          </cell>
          <cell r="JC208" t="str">
            <v/>
          </cell>
          <cell r="JD208" t="str">
            <v/>
          </cell>
          <cell r="JE208" t="str">
            <v/>
          </cell>
          <cell r="JF208" t="str">
            <v/>
          </cell>
          <cell r="JG208" t="str">
            <v/>
          </cell>
          <cell r="JH208" t="str">
            <v/>
          </cell>
          <cell r="JI208" t="str">
            <v/>
          </cell>
          <cell r="JJ208" t="str">
            <v/>
          </cell>
          <cell r="JK208" t="str">
            <v/>
          </cell>
          <cell r="JL208" t="str">
            <v/>
          </cell>
          <cell r="JM208" t="str">
            <v/>
          </cell>
          <cell r="JN208" t="str">
            <v/>
          </cell>
          <cell r="JO208" t="str">
            <v/>
          </cell>
          <cell r="JP208" t="str">
            <v/>
          </cell>
          <cell r="JQ208" t="str">
            <v/>
          </cell>
          <cell r="JR208" t="str">
            <v/>
          </cell>
          <cell r="JS208" t="str">
            <v/>
          </cell>
          <cell r="JT208" t="str">
            <v/>
          </cell>
          <cell r="JU208" t="str">
            <v/>
          </cell>
          <cell r="JV208" t="str">
            <v/>
          </cell>
          <cell r="JW208" t="str">
            <v/>
          </cell>
          <cell r="JX208" t="str">
            <v/>
          </cell>
          <cell r="JY208" t="str">
            <v/>
          </cell>
          <cell r="JZ208" t="str">
            <v/>
          </cell>
          <cell r="KA208" t="str">
            <v/>
          </cell>
          <cell r="KB208" t="str">
            <v/>
          </cell>
          <cell r="KC208" t="str">
            <v/>
          </cell>
          <cell r="KD208" t="str">
            <v/>
          </cell>
          <cell r="KE208" t="str">
            <v/>
          </cell>
          <cell r="KF208" t="str">
            <v/>
          </cell>
          <cell r="KG208" t="str">
            <v/>
          </cell>
          <cell r="KH208" t="str">
            <v/>
          </cell>
          <cell r="KI208" t="str">
            <v/>
          </cell>
          <cell r="KJ208" t="str">
            <v/>
          </cell>
          <cell r="KK208" t="str">
            <v/>
          </cell>
          <cell r="KL208" t="str">
            <v/>
          </cell>
          <cell r="KM208" t="str">
            <v/>
          </cell>
          <cell r="KN208" t="str">
            <v/>
          </cell>
          <cell r="KO208" t="str">
            <v/>
          </cell>
          <cell r="KP208" t="str">
            <v/>
          </cell>
          <cell r="KQ208" t="str">
            <v/>
          </cell>
          <cell r="KR208" t="str">
            <v/>
          </cell>
          <cell r="KS208" t="str">
            <v/>
          </cell>
          <cell r="KT208" t="str">
            <v/>
          </cell>
          <cell r="KU208" t="str">
            <v/>
          </cell>
          <cell r="KV208" t="str">
            <v/>
          </cell>
          <cell r="KW208" t="str">
            <v/>
          </cell>
          <cell r="KX208" t="str">
            <v/>
          </cell>
          <cell r="KY208">
            <v>5</v>
          </cell>
          <cell r="KZ208" t="str">
            <v>Village</v>
          </cell>
          <cell r="LA208" t="str">
            <v>Fremont</v>
          </cell>
          <cell r="LB208">
            <v>43649</v>
          </cell>
          <cell r="LC208" t="str">
            <v/>
          </cell>
          <cell r="LD208" t="str">
            <v/>
          </cell>
          <cell r="LE208" t="str">
            <v/>
          </cell>
          <cell r="LF208" t="str">
            <v/>
          </cell>
          <cell r="LG208" t="str">
            <v/>
          </cell>
          <cell r="LH208" t="str">
            <v/>
          </cell>
          <cell r="LI208" t="str">
            <v/>
          </cell>
          <cell r="LJ208" t="str">
            <v/>
          </cell>
          <cell r="LK208" t="str">
            <v/>
          </cell>
          <cell r="LL208" t="str">
            <v/>
          </cell>
          <cell r="LM208" t="str">
            <v/>
          </cell>
          <cell r="LN208" t="str">
            <v/>
          </cell>
          <cell r="LO208" t="str">
            <v/>
          </cell>
          <cell r="LP208" t="str">
            <v/>
          </cell>
          <cell r="LQ208" t="str">
            <v/>
          </cell>
          <cell r="LR208" t="str">
            <v/>
          </cell>
          <cell r="LS208" t="str">
            <v/>
          </cell>
          <cell r="LT208" t="str">
            <v/>
          </cell>
          <cell r="LU208">
            <v>43649</v>
          </cell>
          <cell r="LV208">
            <v>42231</v>
          </cell>
          <cell r="LW208" t="str">
            <v>Waushara</v>
          </cell>
          <cell r="LX208">
            <v>7424</v>
          </cell>
          <cell r="LY208" t="str">
            <v/>
          </cell>
          <cell r="LZ208" t="str">
            <v/>
          </cell>
          <cell r="MA208" t="str">
            <v/>
          </cell>
          <cell r="MB208" t="str">
            <v/>
          </cell>
          <cell r="MC208" t="str">
            <v/>
          </cell>
          <cell r="MD208" t="str">
            <v/>
          </cell>
          <cell r="ME208" t="str">
            <v/>
          </cell>
          <cell r="MF208" t="str">
            <v/>
          </cell>
          <cell r="MG208" t="str">
            <v/>
          </cell>
          <cell r="MH208" t="str">
            <v/>
          </cell>
          <cell r="MI208" t="str">
            <v/>
          </cell>
          <cell r="MJ208" t="str">
            <v/>
          </cell>
          <cell r="MK208" t="str">
            <v/>
          </cell>
          <cell r="ML208" t="str">
            <v/>
          </cell>
          <cell r="MM208" t="str">
            <v/>
          </cell>
          <cell r="MN208" t="str">
            <v/>
          </cell>
          <cell r="MO208" t="str">
            <v/>
          </cell>
          <cell r="MP208" t="str">
            <v/>
          </cell>
          <cell r="MQ208">
            <v>7424</v>
          </cell>
          <cell r="MR208" t="str">
            <v>NR Credit</v>
          </cell>
          <cell r="MS208">
            <v>2390</v>
          </cell>
          <cell r="MT208" t="str">
            <v/>
          </cell>
          <cell r="MU208" t="str">
            <v/>
          </cell>
          <cell r="MV208" t="str">
            <v/>
          </cell>
          <cell r="MW208" t="str">
            <v/>
          </cell>
          <cell r="MX208" t="str">
            <v/>
          </cell>
          <cell r="MY208" t="str">
            <v/>
          </cell>
          <cell r="MZ208">
            <v>0</v>
          </cell>
          <cell r="NA208" t="str">
            <v/>
          </cell>
          <cell r="NB208" t="str">
            <v/>
          </cell>
          <cell r="NC208">
            <v>2390</v>
          </cell>
          <cell r="ND208" t="str">
            <v/>
          </cell>
          <cell r="NE208" t="str">
            <v/>
          </cell>
          <cell r="NF208">
            <v>0</v>
          </cell>
          <cell r="NG208" t="str">
            <v/>
          </cell>
          <cell r="NH208" t="str">
            <v/>
          </cell>
          <cell r="NI208" t="str">
            <v/>
          </cell>
          <cell r="NJ208" t="str">
            <v/>
          </cell>
          <cell r="NK208" t="str">
            <v/>
          </cell>
          <cell r="NL208" t="str">
            <v/>
          </cell>
          <cell r="NM208" t="str">
            <v/>
          </cell>
          <cell r="NN208" t="str">
            <v/>
          </cell>
          <cell r="NO208" t="str">
            <v/>
          </cell>
          <cell r="NP208">
            <v>0</v>
          </cell>
          <cell r="NQ208" t="str">
            <v/>
          </cell>
          <cell r="NR208" t="str">
            <v/>
          </cell>
          <cell r="NS208" t="str">
            <v/>
          </cell>
          <cell r="NT208" t="str">
            <v/>
          </cell>
          <cell r="NU208" t="str">
            <v/>
          </cell>
          <cell r="NV208" t="str">
            <v/>
          </cell>
          <cell r="NW208" t="str">
            <v/>
          </cell>
          <cell r="NX208" t="str">
            <v/>
          </cell>
          <cell r="NY208" t="str">
            <v/>
          </cell>
          <cell r="NZ208">
            <v>0</v>
          </cell>
          <cell r="OA208">
            <v>21647</v>
          </cell>
          <cell r="OB208">
            <v>117341</v>
          </cell>
        </row>
        <row r="209">
          <cell r="BM209" t="str">
            <v>WI0222</v>
          </cell>
          <cell r="BN209" t="str">
            <v/>
          </cell>
          <cell r="BO209" t="str">
            <v/>
          </cell>
          <cell r="BP209" t="str">
            <v>03</v>
          </cell>
          <cell r="BQ209" t="str">
            <v>WI</v>
          </cell>
          <cell r="BR209" t="str">
            <v/>
          </cell>
          <cell r="BS209" t="str">
            <v/>
          </cell>
          <cell r="BT209" t="str">
            <v>2019</v>
          </cell>
          <cell r="BU209" t="str">
            <v/>
          </cell>
          <cell r="BV209">
            <v>2</v>
          </cell>
          <cell r="BW209" t="str">
            <v/>
          </cell>
          <cell r="BX209" t="str">
            <v/>
          </cell>
          <cell r="BY209" t="str">
            <v/>
          </cell>
          <cell r="BZ209" t="str">
            <v/>
          </cell>
          <cell r="CA209" t="str">
            <v>Outagamie Waupaca Library System</v>
          </cell>
          <cell r="CB209" t="str">
            <v>New London Public Library</v>
          </cell>
          <cell r="CC209" t="str">
            <v>Ms</v>
          </cell>
          <cell r="CD209" t="str">
            <v>Ann</v>
          </cell>
          <cell r="CE209" t="str">
            <v>Hunt</v>
          </cell>
          <cell r="CF209" t="str">
            <v>ahunt@newlondonlibrary.org</v>
          </cell>
          <cell r="CG209" t="str">
            <v/>
          </cell>
          <cell r="CH209" t="str">
            <v/>
          </cell>
          <cell r="CI209" t="str">
            <v/>
          </cell>
          <cell r="CJ209" t="str">
            <v/>
          </cell>
          <cell r="CK209" t="str">
            <v/>
          </cell>
          <cell r="CL209" t="str">
            <v/>
          </cell>
          <cell r="CM209" t="str">
            <v>406 S. Pearl St.</v>
          </cell>
          <cell r="CN209" t="str">
            <v>406 S. Pearl St.</v>
          </cell>
          <cell r="CO209" t="str">
            <v>New London</v>
          </cell>
          <cell r="CP209" t="str">
            <v>54961</v>
          </cell>
          <cell r="CQ209" t="str">
            <v>1441</v>
          </cell>
          <cell r="CR209" t="str">
            <v>Waupaca</v>
          </cell>
          <cell r="CS209" t="str">
            <v>WI</v>
          </cell>
          <cell r="CT209" t="str">
            <v>(920)982-8519</v>
          </cell>
          <cell r="CU209" t="str">
            <v/>
          </cell>
          <cell r="CV209" t="str">
            <v/>
          </cell>
          <cell r="CW209" t="str">
            <v>(920)982-8617</v>
          </cell>
          <cell r="CX209">
            <v>13392</v>
          </cell>
          <cell r="CY209">
            <v>0</v>
          </cell>
          <cell r="CZ209" t="str">
            <v>CE</v>
          </cell>
          <cell r="DA209">
            <v>62</v>
          </cell>
          <cell r="DB209">
            <v>39</v>
          </cell>
          <cell r="DC209">
            <v>53</v>
          </cell>
          <cell r="DD209">
            <v>52</v>
          </cell>
          <cell r="DE209">
            <v>13</v>
          </cell>
          <cell r="DF209">
            <v>3107</v>
          </cell>
          <cell r="DG209">
            <v>2418</v>
          </cell>
          <cell r="DH209">
            <v>689</v>
          </cell>
          <cell r="DI209">
            <v>39511</v>
          </cell>
          <cell r="DJ209">
            <v>2500</v>
          </cell>
          <cell r="DK209">
            <v>158874</v>
          </cell>
          <cell r="DL209">
            <v>1947</v>
          </cell>
          <cell r="DM209">
            <v>70</v>
          </cell>
          <cell r="DN209">
            <v>64828</v>
          </cell>
          <cell r="DO209">
            <v>2698</v>
          </cell>
          <cell r="DP209">
            <v>361</v>
          </cell>
          <cell r="DQ209">
            <v>2173</v>
          </cell>
          <cell r="DR209">
            <v>245</v>
          </cell>
          <cell r="DS209" t="str">
            <v/>
          </cell>
          <cell r="DT209" t="str">
            <v>puzzles, games, toys, equipment</v>
          </cell>
          <cell r="DU209" t="str">
            <v/>
          </cell>
          <cell r="DV209" t="str">
            <v/>
          </cell>
          <cell r="DW209" t="str">
            <v/>
          </cell>
          <cell r="DX209" t="str">
            <v/>
          </cell>
          <cell r="DY209">
            <v>0</v>
          </cell>
          <cell r="DZ209">
            <v>5</v>
          </cell>
          <cell r="EA209">
            <v>50</v>
          </cell>
          <cell r="EB209">
            <v>55</v>
          </cell>
          <cell r="EC209">
            <v>91</v>
          </cell>
          <cell r="ED209">
            <v>270422</v>
          </cell>
          <cell r="EE209">
            <v>0.14610870000000001</v>
          </cell>
          <cell r="EF209">
            <v>5</v>
          </cell>
          <cell r="EG209" t="str">
            <v/>
          </cell>
          <cell r="EH209">
            <v>91</v>
          </cell>
          <cell r="EI209">
            <v>2931</v>
          </cell>
          <cell r="EJ209">
            <v>89646</v>
          </cell>
          <cell r="EK209">
            <v>31376</v>
          </cell>
          <cell r="EL209" t="str">
            <v/>
          </cell>
          <cell r="EM209" t="str">
            <v/>
          </cell>
          <cell r="EN209" t="str">
            <v/>
          </cell>
          <cell r="EO209" t="str">
            <v>Categorized ILL Transactions</v>
          </cell>
          <cell r="EP209">
            <v>27887</v>
          </cell>
          <cell r="EQ209">
            <v>26332</v>
          </cell>
          <cell r="ER209">
            <v>141</v>
          </cell>
          <cell r="ES209">
            <v>87</v>
          </cell>
          <cell r="ET209" t="str">
            <v/>
          </cell>
          <cell r="EU209" t="str">
            <v/>
          </cell>
          <cell r="EV209">
            <v>28028</v>
          </cell>
          <cell r="EW209">
            <v>26419</v>
          </cell>
          <cell r="EX209" t="str">
            <v/>
          </cell>
          <cell r="EY209" t="str">
            <v/>
          </cell>
          <cell r="EZ209">
            <v>4616</v>
          </cell>
          <cell r="FA209">
            <v>3667</v>
          </cell>
          <cell r="FB209">
            <v>8283</v>
          </cell>
          <cell r="FC209" t="str">
            <v>Survey Week(s)</v>
          </cell>
          <cell r="FD209">
            <v>6632</v>
          </cell>
          <cell r="FE209" t="str">
            <v>Actual Count</v>
          </cell>
          <cell r="FF209">
            <v>65535</v>
          </cell>
          <cell r="FG209" t="str">
            <v>Actual Count</v>
          </cell>
          <cell r="FH209">
            <v>14875</v>
          </cell>
          <cell r="FI209" t="str">
            <v>2</v>
          </cell>
          <cell r="FJ209">
            <v>9936</v>
          </cell>
          <cell r="FK209">
            <v>25395</v>
          </cell>
          <cell r="FL209" t="str">
            <v/>
          </cell>
          <cell r="FM209" t="str">
            <v/>
          </cell>
          <cell r="FN209" t="str">
            <v/>
          </cell>
          <cell r="FO209">
            <v>633</v>
          </cell>
          <cell r="FP209">
            <v>210</v>
          </cell>
          <cell r="FQ209">
            <v>-1</v>
          </cell>
          <cell r="FR209">
            <v>6524</v>
          </cell>
          <cell r="FS209">
            <v>5006</v>
          </cell>
          <cell r="FT209">
            <v>325</v>
          </cell>
          <cell r="FU209">
            <v>11855</v>
          </cell>
          <cell r="FV209">
            <v>615</v>
          </cell>
          <cell r="FW209">
            <v>-1</v>
          </cell>
          <cell r="FX209">
            <v>101501</v>
          </cell>
          <cell r="FY209">
            <v>102344</v>
          </cell>
          <cell r="FZ209">
            <v>136</v>
          </cell>
          <cell r="GA209">
            <v>13</v>
          </cell>
          <cell r="GB209">
            <v>45</v>
          </cell>
          <cell r="GC209">
            <v>194</v>
          </cell>
          <cell r="GD209">
            <v>2853</v>
          </cell>
          <cell r="GE209">
            <v>99</v>
          </cell>
          <cell r="GF209">
            <v>619</v>
          </cell>
          <cell r="GG209">
            <v>3571</v>
          </cell>
          <cell r="GH209">
            <v>17</v>
          </cell>
          <cell r="GI209">
            <v>17</v>
          </cell>
          <cell r="GJ209" t="str">
            <v/>
          </cell>
          <cell r="GK209" t="str">
            <v>Ron</v>
          </cell>
          <cell r="GL209" t="str">
            <v>Steinhorst</v>
          </cell>
          <cell r="GM209" t="str">
            <v>805 W Cook St</v>
          </cell>
          <cell r="GN209" t="str">
            <v>New London</v>
          </cell>
          <cell r="GO209" t="str">
            <v>54961</v>
          </cell>
          <cell r="GP209" t="str">
            <v/>
          </cell>
          <cell r="GQ209" t="str">
            <v/>
          </cell>
          <cell r="GR209" t="str">
            <v>Betty</v>
          </cell>
          <cell r="GS209" t="str">
            <v>Roberts</v>
          </cell>
          <cell r="GT209" t="str">
            <v>1001 W North Water St</v>
          </cell>
          <cell r="GU209" t="str">
            <v>New London</v>
          </cell>
          <cell r="GV209" t="str">
            <v>54961</v>
          </cell>
          <cell r="GW209" t="str">
            <v/>
          </cell>
          <cell r="GX209" t="str">
            <v/>
          </cell>
          <cell r="GY209" t="str">
            <v>Virginia</v>
          </cell>
          <cell r="GZ209" t="str">
            <v>Schlais</v>
          </cell>
          <cell r="HA209" t="str">
            <v>1305 Algoma St</v>
          </cell>
          <cell r="HB209" t="str">
            <v>New London</v>
          </cell>
          <cell r="HC209" t="str">
            <v>54961</v>
          </cell>
          <cell r="HD209" t="str">
            <v/>
          </cell>
          <cell r="HE209" t="str">
            <v/>
          </cell>
          <cell r="HF209" t="str">
            <v>Chris</v>
          </cell>
          <cell r="HG209" t="str">
            <v>Bermann</v>
          </cell>
          <cell r="HH209" t="str">
            <v>212 W Cameron St</v>
          </cell>
          <cell r="HI209" t="str">
            <v>New London</v>
          </cell>
          <cell r="HJ209" t="str">
            <v>54961</v>
          </cell>
          <cell r="HK209" t="str">
            <v/>
          </cell>
          <cell r="HL209" t="str">
            <v/>
          </cell>
          <cell r="HM209" t="str">
            <v>Mary</v>
          </cell>
          <cell r="HN209" t="str">
            <v>Dickrell</v>
          </cell>
          <cell r="HO209" t="str">
            <v>1614 Oshkosh St</v>
          </cell>
          <cell r="HP209" t="str">
            <v>New London</v>
          </cell>
          <cell r="HQ209" t="str">
            <v>54961</v>
          </cell>
          <cell r="HR209" t="str">
            <v/>
          </cell>
          <cell r="HS209" t="str">
            <v/>
          </cell>
          <cell r="HT209" t="str">
            <v>Judy</v>
          </cell>
          <cell r="HU209" t="str">
            <v>McDaniel</v>
          </cell>
          <cell r="HV209" t="str">
            <v>N4891 Madden Rd</v>
          </cell>
          <cell r="HW209" t="str">
            <v>New London</v>
          </cell>
          <cell r="HX209" t="str">
            <v>54961</v>
          </cell>
          <cell r="HY209" t="str">
            <v/>
          </cell>
          <cell r="HZ209" t="str">
            <v/>
          </cell>
          <cell r="IA209" t="str">
            <v>William</v>
          </cell>
          <cell r="IB209" t="str">
            <v>Flease</v>
          </cell>
          <cell r="IC209" t="str">
            <v>1800 Taubel Blvd #6</v>
          </cell>
          <cell r="ID209" t="str">
            <v>New London</v>
          </cell>
          <cell r="IE209" t="str">
            <v>54961</v>
          </cell>
          <cell r="IF209" t="str">
            <v/>
          </cell>
          <cell r="IG209" t="str">
            <v/>
          </cell>
          <cell r="IH209" t="str">
            <v/>
          </cell>
          <cell r="II209" t="str">
            <v/>
          </cell>
          <cell r="IJ209" t="str">
            <v/>
          </cell>
          <cell r="IK209" t="str">
            <v/>
          </cell>
          <cell r="IL209" t="str">
            <v/>
          </cell>
          <cell r="IM209" t="str">
            <v/>
          </cell>
          <cell r="IN209" t="str">
            <v/>
          </cell>
          <cell r="IO209" t="str">
            <v/>
          </cell>
          <cell r="IP209" t="str">
            <v/>
          </cell>
          <cell r="IQ209" t="str">
            <v/>
          </cell>
          <cell r="IR209" t="str">
            <v/>
          </cell>
          <cell r="IS209" t="str">
            <v/>
          </cell>
          <cell r="IT209" t="str">
            <v/>
          </cell>
          <cell r="IU209" t="str">
            <v/>
          </cell>
          <cell r="IV209" t="str">
            <v/>
          </cell>
          <cell r="IW209" t="str">
            <v/>
          </cell>
          <cell r="IX209" t="str">
            <v/>
          </cell>
          <cell r="IY209" t="str">
            <v/>
          </cell>
          <cell r="IZ209" t="str">
            <v/>
          </cell>
          <cell r="JA209" t="str">
            <v/>
          </cell>
          <cell r="JB209" t="str">
            <v/>
          </cell>
          <cell r="JC209" t="str">
            <v/>
          </cell>
          <cell r="JD209" t="str">
            <v/>
          </cell>
          <cell r="JE209" t="str">
            <v/>
          </cell>
          <cell r="JF209" t="str">
            <v/>
          </cell>
          <cell r="JG209" t="str">
            <v/>
          </cell>
          <cell r="JH209" t="str">
            <v/>
          </cell>
          <cell r="JI209" t="str">
            <v/>
          </cell>
          <cell r="JJ209" t="str">
            <v/>
          </cell>
          <cell r="JK209" t="str">
            <v/>
          </cell>
          <cell r="JL209" t="str">
            <v/>
          </cell>
          <cell r="JM209" t="str">
            <v/>
          </cell>
          <cell r="JN209" t="str">
            <v/>
          </cell>
          <cell r="JO209" t="str">
            <v/>
          </cell>
          <cell r="JP209" t="str">
            <v/>
          </cell>
          <cell r="JQ209" t="str">
            <v/>
          </cell>
          <cell r="JR209" t="str">
            <v/>
          </cell>
          <cell r="JS209" t="str">
            <v/>
          </cell>
          <cell r="JT209" t="str">
            <v/>
          </cell>
          <cell r="JU209" t="str">
            <v/>
          </cell>
          <cell r="JV209" t="str">
            <v/>
          </cell>
          <cell r="JW209" t="str">
            <v/>
          </cell>
          <cell r="JX209" t="str">
            <v/>
          </cell>
          <cell r="JY209" t="str">
            <v/>
          </cell>
          <cell r="JZ209" t="str">
            <v/>
          </cell>
          <cell r="KA209" t="str">
            <v/>
          </cell>
          <cell r="KB209" t="str">
            <v/>
          </cell>
          <cell r="KC209" t="str">
            <v/>
          </cell>
          <cell r="KD209" t="str">
            <v/>
          </cell>
          <cell r="KE209" t="str">
            <v/>
          </cell>
          <cell r="KF209" t="str">
            <v/>
          </cell>
          <cell r="KG209" t="str">
            <v/>
          </cell>
          <cell r="KH209" t="str">
            <v/>
          </cell>
          <cell r="KI209" t="str">
            <v/>
          </cell>
          <cell r="KJ209" t="str">
            <v/>
          </cell>
          <cell r="KK209" t="str">
            <v/>
          </cell>
          <cell r="KL209" t="str">
            <v/>
          </cell>
          <cell r="KM209" t="str">
            <v/>
          </cell>
          <cell r="KN209" t="str">
            <v/>
          </cell>
          <cell r="KO209" t="str">
            <v/>
          </cell>
          <cell r="KP209" t="str">
            <v/>
          </cell>
          <cell r="KQ209" t="str">
            <v/>
          </cell>
          <cell r="KR209" t="str">
            <v/>
          </cell>
          <cell r="KS209" t="str">
            <v/>
          </cell>
          <cell r="KT209" t="str">
            <v/>
          </cell>
          <cell r="KU209" t="str">
            <v/>
          </cell>
          <cell r="KV209" t="str">
            <v/>
          </cell>
          <cell r="KW209" t="str">
            <v/>
          </cell>
          <cell r="KX209" t="str">
            <v/>
          </cell>
          <cell r="KY209">
            <v>7</v>
          </cell>
          <cell r="KZ209" t="str">
            <v>City</v>
          </cell>
          <cell r="LA209" t="str">
            <v>New London</v>
          </cell>
          <cell r="LB209">
            <v>273622</v>
          </cell>
          <cell r="LC209" t="str">
            <v/>
          </cell>
          <cell r="LD209" t="str">
            <v/>
          </cell>
          <cell r="LE209" t="str">
            <v/>
          </cell>
          <cell r="LF209" t="str">
            <v/>
          </cell>
          <cell r="LG209" t="str">
            <v/>
          </cell>
          <cell r="LH209" t="str">
            <v/>
          </cell>
          <cell r="LI209" t="str">
            <v/>
          </cell>
          <cell r="LJ209" t="str">
            <v/>
          </cell>
          <cell r="LK209" t="str">
            <v/>
          </cell>
          <cell r="LL209" t="str">
            <v/>
          </cell>
          <cell r="LM209" t="str">
            <v/>
          </cell>
          <cell r="LN209" t="str">
            <v/>
          </cell>
          <cell r="LO209" t="str">
            <v/>
          </cell>
          <cell r="LP209" t="str">
            <v/>
          </cell>
          <cell r="LQ209" t="str">
            <v/>
          </cell>
          <cell r="LR209" t="str">
            <v/>
          </cell>
          <cell r="LS209" t="str">
            <v/>
          </cell>
          <cell r="LT209" t="str">
            <v/>
          </cell>
          <cell r="LU209">
            <v>273622</v>
          </cell>
          <cell r="LV209">
            <v>147752</v>
          </cell>
          <cell r="LW209" t="str">
            <v>Outagamie</v>
          </cell>
          <cell r="LX209">
            <v>75713</v>
          </cell>
          <cell r="LY209" t="str">
            <v/>
          </cell>
          <cell r="LZ209" t="str">
            <v/>
          </cell>
          <cell r="MA209" t="str">
            <v/>
          </cell>
          <cell r="MB209" t="str">
            <v/>
          </cell>
          <cell r="MC209" t="str">
            <v/>
          </cell>
          <cell r="MD209" t="str">
            <v/>
          </cell>
          <cell r="ME209" t="str">
            <v/>
          </cell>
          <cell r="MF209" t="str">
            <v/>
          </cell>
          <cell r="MG209" t="str">
            <v/>
          </cell>
          <cell r="MH209" t="str">
            <v/>
          </cell>
          <cell r="MI209" t="str">
            <v/>
          </cell>
          <cell r="MJ209" t="str">
            <v/>
          </cell>
          <cell r="MK209" t="str">
            <v/>
          </cell>
          <cell r="ML209" t="str">
            <v/>
          </cell>
          <cell r="MM209" t="str">
            <v/>
          </cell>
          <cell r="MN209" t="str">
            <v/>
          </cell>
          <cell r="MO209" t="str">
            <v/>
          </cell>
          <cell r="MP209" t="str">
            <v/>
          </cell>
          <cell r="MQ209">
            <v>75713</v>
          </cell>
          <cell r="MR209" t="str">
            <v/>
          </cell>
          <cell r="MS209">
            <v>0</v>
          </cell>
          <cell r="MT209" t="str">
            <v/>
          </cell>
          <cell r="MU209" t="str">
            <v/>
          </cell>
          <cell r="MV209" t="str">
            <v/>
          </cell>
          <cell r="MW209" t="str">
            <v/>
          </cell>
          <cell r="MX209" t="str">
            <v/>
          </cell>
          <cell r="MY209" t="str">
            <v/>
          </cell>
          <cell r="MZ209">
            <v>0</v>
          </cell>
          <cell r="NA209" t="str">
            <v/>
          </cell>
          <cell r="NB209" t="str">
            <v/>
          </cell>
          <cell r="NC209">
            <v>0</v>
          </cell>
          <cell r="ND209" t="str">
            <v/>
          </cell>
          <cell r="NE209" t="str">
            <v/>
          </cell>
          <cell r="NF209">
            <v>0</v>
          </cell>
          <cell r="NG209" t="str">
            <v/>
          </cell>
          <cell r="NH209" t="str">
            <v/>
          </cell>
          <cell r="NI209" t="str">
            <v/>
          </cell>
          <cell r="NJ209" t="str">
            <v/>
          </cell>
          <cell r="NK209" t="str">
            <v/>
          </cell>
          <cell r="NL209" t="str">
            <v/>
          </cell>
          <cell r="NM209" t="str">
            <v/>
          </cell>
          <cell r="NN209" t="str">
            <v/>
          </cell>
          <cell r="NO209" t="str">
            <v/>
          </cell>
          <cell r="NP209">
            <v>0</v>
          </cell>
          <cell r="NQ209" t="str">
            <v/>
          </cell>
          <cell r="NR209" t="str">
            <v/>
          </cell>
          <cell r="NS209" t="str">
            <v/>
          </cell>
          <cell r="NT209" t="str">
            <v/>
          </cell>
          <cell r="NU209" t="str">
            <v/>
          </cell>
          <cell r="NV209" t="str">
            <v/>
          </cell>
          <cell r="NW209" t="str">
            <v/>
          </cell>
          <cell r="NX209" t="str">
            <v/>
          </cell>
          <cell r="NY209" t="str">
            <v/>
          </cell>
          <cell r="NZ209" t="str">
            <v/>
          </cell>
          <cell r="OA209">
            <v>8272</v>
          </cell>
          <cell r="OB209">
            <v>505359</v>
          </cell>
        </row>
        <row r="210">
          <cell r="BM210" t="str">
            <v>WI0405</v>
          </cell>
          <cell r="BN210" t="str">
            <v/>
          </cell>
          <cell r="BO210" t="str">
            <v/>
          </cell>
          <cell r="BP210" t="str">
            <v>03</v>
          </cell>
          <cell r="BQ210" t="str">
            <v>WI</v>
          </cell>
          <cell r="BR210" t="str">
            <v/>
          </cell>
          <cell r="BS210" t="str">
            <v/>
          </cell>
          <cell r="BT210" t="str">
            <v>2019</v>
          </cell>
          <cell r="BU210" t="str">
            <v/>
          </cell>
          <cell r="BV210">
            <v>2</v>
          </cell>
          <cell r="BW210" t="str">
            <v/>
          </cell>
          <cell r="BX210" t="str">
            <v/>
          </cell>
          <cell r="BY210" t="str">
            <v/>
          </cell>
          <cell r="BZ210" t="str">
            <v/>
          </cell>
          <cell r="CA210" t="str">
            <v>Outagamie Waupaca Library System</v>
          </cell>
          <cell r="CB210" t="str">
            <v>Scandinavia Public Library</v>
          </cell>
          <cell r="CC210" t="str">
            <v>Ms</v>
          </cell>
          <cell r="CD210" t="str">
            <v>Susan K.</v>
          </cell>
          <cell r="CE210" t="str">
            <v>Vater Olsen</v>
          </cell>
          <cell r="CF210" t="str">
            <v>svater@scalib.org</v>
          </cell>
          <cell r="CG210" t="str">
            <v/>
          </cell>
          <cell r="CH210" t="str">
            <v/>
          </cell>
          <cell r="CI210" t="str">
            <v/>
          </cell>
          <cell r="CJ210" t="str">
            <v/>
          </cell>
          <cell r="CK210" t="str">
            <v/>
          </cell>
          <cell r="CL210" t="str">
            <v/>
          </cell>
          <cell r="CM210" t="str">
            <v>349 N. Main St.</v>
          </cell>
          <cell r="CN210" t="str">
            <v>PO Box 157</v>
          </cell>
          <cell r="CO210" t="str">
            <v>Scandinavia</v>
          </cell>
          <cell r="CP210" t="str">
            <v>54977</v>
          </cell>
          <cell r="CQ210" t="str">
            <v>0157</v>
          </cell>
          <cell r="CR210" t="str">
            <v>Waupaca</v>
          </cell>
          <cell r="CS210" t="str">
            <v>WI</v>
          </cell>
          <cell r="CT210" t="str">
            <v>(715)467-4636</v>
          </cell>
          <cell r="CU210" t="str">
            <v/>
          </cell>
          <cell r="CV210" t="str">
            <v/>
          </cell>
          <cell r="CW210" t="str">
            <v/>
          </cell>
          <cell r="CX210">
            <v>2451</v>
          </cell>
          <cell r="CY210">
            <v>0</v>
          </cell>
          <cell r="CZ210" t="str">
            <v>CE</v>
          </cell>
          <cell r="DA210">
            <v>24</v>
          </cell>
          <cell r="DB210">
            <v>52</v>
          </cell>
          <cell r="DC210">
            <v>0</v>
          </cell>
          <cell r="DD210">
            <v>52</v>
          </cell>
          <cell r="DE210">
            <v>0</v>
          </cell>
          <cell r="DF210">
            <v>1248</v>
          </cell>
          <cell r="DG210">
            <v>1248</v>
          </cell>
          <cell r="DH210">
            <v>0</v>
          </cell>
          <cell r="DI210">
            <v>10083</v>
          </cell>
          <cell r="DJ210">
            <v>468</v>
          </cell>
          <cell r="DK210">
            <v>158512</v>
          </cell>
          <cell r="DL210">
            <v>430</v>
          </cell>
          <cell r="DM210">
            <v>10</v>
          </cell>
          <cell r="DN210">
            <v>64159</v>
          </cell>
          <cell r="DO210">
            <v>1453</v>
          </cell>
          <cell r="DP210">
            <v>131</v>
          </cell>
          <cell r="DQ210">
            <v>952</v>
          </cell>
          <cell r="DR210">
            <v>58</v>
          </cell>
          <cell r="DS210" t="str">
            <v/>
          </cell>
          <cell r="DT210" t="str">
            <v>kits, toys, games</v>
          </cell>
          <cell r="DU210" t="str">
            <v/>
          </cell>
          <cell r="DV210" t="str">
            <v/>
          </cell>
          <cell r="DW210" t="str">
            <v/>
          </cell>
          <cell r="DX210" t="str">
            <v/>
          </cell>
          <cell r="DY210">
            <v>1</v>
          </cell>
          <cell r="DZ210">
            <v>5</v>
          </cell>
          <cell r="EA210">
            <v>50</v>
          </cell>
          <cell r="EB210">
            <v>56</v>
          </cell>
          <cell r="EC210">
            <v>7</v>
          </cell>
          <cell r="ED210">
            <v>235710</v>
          </cell>
          <cell r="EE210">
            <v>4.2777099999999998E-2</v>
          </cell>
          <cell r="EF210">
            <v>6</v>
          </cell>
          <cell r="EG210" t="str">
            <v/>
          </cell>
          <cell r="EH210">
            <v>7</v>
          </cell>
          <cell r="EI210">
            <v>609</v>
          </cell>
          <cell r="EJ210">
            <v>8425</v>
          </cell>
          <cell r="EK210">
            <v>3202</v>
          </cell>
          <cell r="EL210" t="str">
            <v/>
          </cell>
          <cell r="EM210" t="str">
            <v/>
          </cell>
          <cell r="EN210" t="str">
            <v/>
          </cell>
          <cell r="EO210" t="str">
            <v>Total ILL Transactions</v>
          </cell>
          <cell r="EP210" t="str">
            <v/>
          </cell>
          <cell r="EQ210" t="str">
            <v/>
          </cell>
          <cell r="ER210" t="str">
            <v/>
          </cell>
          <cell r="ES210" t="str">
            <v/>
          </cell>
          <cell r="ET210" t="str">
            <v/>
          </cell>
          <cell r="EU210" t="str">
            <v/>
          </cell>
          <cell r="EV210">
            <v>6736</v>
          </cell>
          <cell r="EW210">
            <v>5394</v>
          </cell>
          <cell r="EX210">
            <v>6736</v>
          </cell>
          <cell r="EY210">
            <v>5394</v>
          </cell>
          <cell r="EZ210">
            <v>272</v>
          </cell>
          <cell r="FA210">
            <v>132</v>
          </cell>
          <cell r="FB210">
            <v>404</v>
          </cell>
          <cell r="FC210" t="str">
            <v>Actual Count</v>
          </cell>
          <cell r="FD210">
            <v>686</v>
          </cell>
          <cell r="FE210" t="str">
            <v>Actual Count</v>
          </cell>
          <cell r="FF210">
            <v>3403</v>
          </cell>
          <cell r="FG210" t="str">
            <v>Actual Count</v>
          </cell>
          <cell r="FH210">
            <v>747</v>
          </cell>
          <cell r="FI210" t="str">
            <v>2</v>
          </cell>
          <cell r="FJ210">
            <v>1225</v>
          </cell>
          <cell r="FK210">
            <v>3621</v>
          </cell>
          <cell r="FL210" t="str">
            <v/>
          </cell>
          <cell r="FM210" t="str">
            <v/>
          </cell>
          <cell r="FN210" t="str">
            <v/>
          </cell>
          <cell r="FO210">
            <v>316</v>
          </cell>
          <cell r="FP210">
            <v>440</v>
          </cell>
          <cell r="FQ210">
            <v>-1</v>
          </cell>
          <cell r="FR210">
            <v>86</v>
          </cell>
          <cell r="FS210">
            <v>155</v>
          </cell>
          <cell r="FT210">
            <v>0</v>
          </cell>
          <cell r="FU210">
            <v>241</v>
          </cell>
          <cell r="FV210">
            <v>14</v>
          </cell>
          <cell r="FW210">
            <v>-1</v>
          </cell>
          <cell r="FX210">
            <v>8666</v>
          </cell>
          <cell r="FY210">
            <v>9422</v>
          </cell>
          <cell r="FZ210">
            <v>30</v>
          </cell>
          <cell r="GA210">
            <v>15</v>
          </cell>
          <cell r="GB210">
            <v>22</v>
          </cell>
          <cell r="GC210">
            <v>67</v>
          </cell>
          <cell r="GD210">
            <v>258</v>
          </cell>
          <cell r="GE210">
            <v>27</v>
          </cell>
          <cell r="GF210">
            <v>69</v>
          </cell>
          <cell r="GG210">
            <v>354</v>
          </cell>
          <cell r="GH210">
            <v>3</v>
          </cell>
          <cell r="GI210">
            <v>3</v>
          </cell>
          <cell r="GJ210" t="str">
            <v>Ms.</v>
          </cell>
          <cell r="GK210" t="str">
            <v>Melissa</v>
          </cell>
          <cell r="GL210" t="str">
            <v>Swenson</v>
          </cell>
          <cell r="GM210" t="str">
            <v>290 Center St</v>
          </cell>
          <cell r="GN210" t="str">
            <v>SCANDINAVIA</v>
          </cell>
          <cell r="GO210" t="str">
            <v>54977</v>
          </cell>
          <cell r="GP210" t="str">
            <v>cleaninglady.swenson@gmail.com</v>
          </cell>
          <cell r="GQ210" t="str">
            <v>Mr.</v>
          </cell>
          <cell r="GR210" t="str">
            <v>Tom</v>
          </cell>
          <cell r="GS210" t="str">
            <v>Michael</v>
          </cell>
          <cell r="GT210" t="str">
            <v>605 North Main St, PO Box 93</v>
          </cell>
          <cell r="GU210" t="str">
            <v>SCANDINAVIA</v>
          </cell>
          <cell r="GV210" t="str">
            <v>54977</v>
          </cell>
          <cell r="GW210" t="str">
            <v>tsmbooks@gmail.com</v>
          </cell>
          <cell r="GX210" t="str">
            <v>Ms.</v>
          </cell>
          <cell r="GY210" t="str">
            <v>Linda</v>
          </cell>
          <cell r="GZ210" t="str">
            <v>Charleston</v>
          </cell>
          <cell r="HA210" t="str">
            <v>E1210 SIMONSON RD</v>
          </cell>
          <cell r="HB210" t="str">
            <v>Scandinavia</v>
          </cell>
          <cell r="HC210" t="str">
            <v>54977</v>
          </cell>
          <cell r="HD210" t="str">
            <v>lindacharleston@netzero.com</v>
          </cell>
          <cell r="HE210" t="str">
            <v>Ms.</v>
          </cell>
          <cell r="HF210" t="str">
            <v>Shannon</v>
          </cell>
          <cell r="HG210" t="str">
            <v>Piotrowski</v>
          </cell>
          <cell r="HH210" t="str">
            <v>240 N Main St, PO Box 213</v>
          </cell>
          <cell r="HI210" t="str">
            <v>Scandinavia</v>
          </cell>
          <cell r="HJ210" t="str">
            <v>54977</v>
          </cell>
          <cell r="HK210" t="str">
            <v>luv4ebay@gmail.com</v>
          </cell>
          <cell r="HL210" t="str">
            <v>Ms.</v>
          </cell>
          <cell r="HM210" t="str">
            <v>Jane</v>
          </cell>
          <cell r="HN210" t="str">
            <v>Marx</v>
          </cell>
          <cell r="HO210" t="str">
            <v>E1144 CTY RD V</v>
          </cell>
          <cell r="HP210" t="str">
            <v>Scandinavia</v>
          </cell>
          <cell r="HQ210" t="str">
            <v>54977</v>
          </cell>
          <cell r="HR210" t="str">
            <v>janeannemarx@gmail.com</v>
          </cell>
          <cell r="HS210" t="str">
            <v/>
          </cell>
          <cell r="HT210" t="str">
            <v/>
          </cell>
          <cell r="HU210" t="str">
            <v/>
          </cell>
          <cell r="HV210" t="str">
            <v/>
          </cell>
          <cell r="HW210" t="str">
            <v/>
          </cell>
          <cell r="HX210" t="str">
            <v/>
          </cell>
          <cell r="HY210" t="str">
            <v/>
          </cell>
          <cell r="HZ210" t="str">
            <v/>
          </cell>
          <cell r="IA210" t="str">
            <v/>
          </cell>
          <cell r="IB210" t="str">
            <v/>
          </cell>
          <cell r="IC210" t="str">
            <v/>
          </cell>
          <cell r="ID210" t="str">
            <v/>
          </cell>
          <cell r="IE210" t="str">
            <v/>
          </cell>
          <cell r="IF210" t="str">
            <v/>
          </cell>
          <cell r="IG210" t="str">
            <v/>
          </cell>
          <cell r="IH210" t="str">
            <v/>
          </cell>
          <cell r="II210" t="str">
            <v/>
          </cell>
          <cell r="IJ210" t="str">
            <v/>
          </cell>
          <cell r="IK210" t="str">
            <v/>
          </cell>
          <cell r="IL210" t="str">
            <v/>
          </cell>
          <cell r="IM210" t="str">
            <v/>
          </cell>
          <cell r="IN210" t="str">
            <v/>
          </cell>
          <cell r="IO210" t="str">
            <v/>
          </cell>
          <cell r="IP210" t="str">
            <v/>
          </cell>
          <cell r="IQ210" t="str">
            <v/>
          </cell>
          <cell r="IR210" t="str">
            <v/>
          </cell>
          <cell r="IS210" t="str">
            <v/>
          </cell>
          <cell r="IT210" t="str">
            <v/>
          </cell>
          <cell r="IU210" t="str">
            <v/>
          </cell>
          <cell r="IV210" t="str">
            <v/>
          </cell>
          <cell r="IW210" t="str">
            <v/>
          </cell>
          <cell r="IX210" t="str">
            <v/>
          </cell>
          <cell r="IY210" t="str">
            <v/>
          </cell>
          <cell r="IZ210" t="str">
            <v/>
          </cell>
          <cell r="JA210" t="str">
            <v/>
          </cell>
          <cell r="JB210" t="str">
            <v/>
          </cell>
          <cell r="JC210" t="str">
            <v/>
          </cell>
          <cell r="JD210" t="str">
            <v/>
          </cell>
          <cell r="JE210" t="str">
            <v/>
          </cell>
          <cell r="JF210" t="str">
            <v/>
          </cell>
          <cell r="JG210" t="str">
            <v/>
          </cell>
          <cell r="JH210" t="str">
            <v/>
          </cell>
          <cell r="JI210" t="str">
            <v/>
          </cell>
          <cell r="JJ210" t="str">
            <v/>
          </cell>
          <cell r="JK210" t="str">
            <v/>
          </cell>
          <cell r="JL210" t="str">
            <v/>
          </cell>
          <cell r="JM210" t="str">
            <v/>
          </cell>
          <cell r="JN210" t="str">
            <v/>
          </cell>
          <cell r="JO210" t="str">
            <v/>
          </cell>
          <cell r="JP210" t="str">
            <v/>
          </cell>
          <cell r="JQ210" t="str">
            <v/>
          </cell>
          <cell r="JR210" t="str">
            <v/>
          </cell>
          <cell r="JS210" t="str">
            <v/>
          </cell>
          <cell r="JT210" t="str">
            <v/>
          </cell>
          <cell r="JU210" t="str">
            <v/>
          </cell>
          <cell r="JV210" t="str">
            <v/>
          </cell>
          <cell r="JW210" t="str">
            <v/>
          </cell>
          <cell r="JX210" t="str">
            <v/>
          </cell>
          <cell r="JY210" t="str">
            <v/>
          </cell>
          <cell r="JZ210" t="str">
            <v/>
          </cell>
          <cell r="KA210" t="str">
            <v/>
          </cell>
          <cell r="KB210" t="str">
            <v/>
          </cell>
          <cell r="KC210" t="str">
            <v/>
          </cell>
          <cell r="KD210" t="str">
            <v/>
          </cell>
          <cell r="KE210" t="str">
            <v/>
          </cell>
          <cell r="KF210" t="str">
            <v/>
          </cell>
          <cell r="KG210" t="str">
            <v/>
          </cell>
          <cell r="KH210" t="str">
            <v/>
          </cell>
          <cell r="KI210" t="str">
            <v/>
          </cell>
          <cell r="KJ210" t="str">
            <v/>
          </cell>
          <cell r="KK210" t="str">
            <v/>
          </cell>
          <cell r="KL210" t="str">
            <v/>
          </cell>
          <cell r="KM210" t="str">
            <v/>
          </cell>
          <cell r="KN210" t="str">
            <v/>
          </cell>
          <cell r="KO210" t="str">
            <v/>
          </cell>
          <cell r="KP210" t="str">
            <v/>
          </cell>
          <cell r="KQ210" t="str">
            <v/>
          </cell>
          <cell r="KR210" t="str">
            <v/>
          </cell>
          <cell r="KS210" t="str">
            <v/>
          </cell>
          <cell r="KT210" t="str">
            <v/>
          </cell>
          <cell r="KU210" t="str">
            <v/>
          </cell>
          <cell r="KV210" t="str">
            <v/>
          </cell>
          <cell r="KW210" t="str">
            <v/>
          </cell>
          <cell r="KX210" t="str">
            <v/>
          </cell>
          <cell r="KY210">
            <v>5</v>
          </cell>
          <cell r="KZ210" t="str">
            <v>Village</v>
          </cell>
          <cell r="LA210" t="str">
            <v>Scandinavia</v>
          </cell>
          <cell r="LB210">
            <v>10000</v>
          </cell>
          <cell r="LC210" t="str">
            <v>Village</v>
          </cell>
          <cell r="LD210" t="str">
            <v>Scandinavia utilities, maintenance, etc</v>
          </cell>
          <cell r="LE210">
            <v>5096</v>
          </cell>
          <cell r="LF210" t="str">
            <v/>
          </cell>
          <cell r="LG210" t="str">
            <v/>
          </cell>
          <cell r="LH210" t="str">
            <v/>
          </cell>
          <cell r="LI210" t="str">
            <v/>
          </cell>
          <cell r="LJ210" t="str">
            <v/>
          </cell>
          <cell r="LK210" t="str">
            <v/>
          </cell>
          <cell r="LL210" t="str">
            <v/>
          </cell>
          <cell r="LM210" t="str">
            <v/>
          </cell>
          <cell r="LN210" t="str">
            <v/>
          </cell>
          <cell r="LO210" t="str">
            <v/>
          </cell>
          <cell r="LP210" t="str">
            <v/>
          </cell>
          <cell r="LQ210" t="str">
            <v/>
          </cell>
          <cell r="LR210" t="str">
            <v/>
          </cell>
          <cell r="LS210" t="str">
            <v/>
          </cell>
          <cell r="LT210" t="str">
            <v/>
          </cell>
          <cell r="LU210">
            <v>15096</v>
          </cell>
          <cell r="LV210">
            <v>23150</v>
          </cell>
          <cell r="LW210" t="str">
            <v/>
          </cell>
          <cell r="LX210" t="str">
            <v/>
          </cell>
          <cell r="LY210" t="str">
            <v/>
          </cell>
          <cell r="LZ210" t="str">
            <v/>
          </cell>
          <cell r="MA210" t="str">
            <v/>
          </cell>
          <cell r="MB210" t="str">
            <v/>
          </cell>
          <cell r="MC210" t="str">
            <v/>
          </cell>
          <cell r="MD210" t="str">
            <v/>
          </cell>
          <cell r="ME210" t="str">
            <v/>
          </cell>
          <cell r="MF210" t="str">
            <v/>
          </cell>
          <cell r="MG210" t="str">
            <v/>
          </cell>
          <cell r="MH210" t="str">
            <v/>
          </cell>
          <cell r="MI210" t="str">
            <v/>
          </cell>
          <cell r="MJ210" t="str">
            <v/>
          </cell>
          <cell r="MK210" t="str">
            <v/>
          </cell>
          <cell r="ML210" t="str">
            <v/>
          </cell>
          <cell r="MM210" t="str">
            <v/>
          </cell>
          <cell r="MN210" t="str">
            <v/>
          </cell>
          <cell r="MO210" t="str">
            <v/>
          </cell>
          <cell r="MP210" t="str">
            <v/>
          </cell>
          <cell r="MQ210" t="str">
            <v/>
          </cell>
          <cell r="MR210" t="str">
            <v>OWLS small library credit</v>
          </cell>
          <cell r="MS210">
            <v>1180</v>
          </cell>
          <cell r="MT210" t="str">
            <v>OWLS summer library program grant</v>
          </cell>
          <cell r="MU210">
            <v>294</v>
          </cell>
          <cell r="MV210" t="str">
            <v/>
          </cell>
          <cell r="MW210" t="str">
            <v/>
          </cell>
          <cell r="MX210" t="str">
            <v/>
          </cell>
          <cell r="MY210" t="str">
            <v/>
          </cell>
          <cell r="MZ210" t="str">
            <v/>
          </cell>
          <cell r="NA210" t="str">
            <v>TEACH grant for network cables</v>
          </cell>
          <cell r="NB210">
            <v>1383</v>
          </cell>
          <cell r="NC210">
            <v>2857</v>
          </cell>
          <cell r="ND210" t="str">
            <v/>
          </cell>
          <cell r="NE210" t="str">
            <v/>
          </cell>
          <cell r="NF210">
            <v>0</v>
          </cell>
          <cell r="NG210" t="str">
            <v/>
          </cell>
          <cell r="NH210" t="str">
            <v/>
          </cell>
          <cell r="NI210" t="str">
            <v/>
          </cell>
          <cell r="NJ210" t="str">
            <v/>
          </cell>
          <cell r="NK210" t="str">
            <v/>
          </cell>
          <cell r="NL210" t="str">
            <v/>
          </cell>
          <cell r="NM210" t="str">
            <v/>
          </cell>
          <cell r="NN210" t="str">
            <v/>
          </cell>
          <cell r="NO210" t="str">
            <v/>
          </cell>
          <cell r="NP210">
            <v>0</v>
          </cell>
          <cell r="NQ210" t="str">
            <v/>
          </cell>
          <cell r="NR210" t="str">
            <v/>
          </cell>
          <cell r="NS210" t="str">
            <v/>
          </cell>
          <cell r="NT210" t="str">
            <v/>
          </cell>
          <cell r="NU210" t="str">
            <v/>
          </cell>
          <cell r="NV210" t="str">
            <v/>
          </cell>
          <cell r="NW210" t="str">
            <v/>
          </cell>
          <cell r="NX210" t="str">
            <v/>
          </cell>
          <cell r="NY210" t="str">
            <v/>
          </cell>
          <cell r="NZ210">
            <v>0</v>
          </cell>
          <cell r="OA210">
            <v>7131</v>
          </cell>
          <cell r="OB210">
            <v>48234</v>
          </cell>
        </row>
        <row r="211">
          <cell r="BM211" t="str">
            <v>WI0295</v>
          </cell>
          <cell r="BN211" t="str">
            <v/>
          </cell>
          <cell r="BO211" t="str">
            <v/>
          </cell>
          <cell r="BP211" t="str">
            <v>03</v>
          </cell>
          <cell r="BQ211" t="str">
            <v>WI</v>
          </cell>
          <cell r="BR211" t="str">
            <v/>
          </cell>
          <cell r="BS211" t="str">
            <v/>
          </cell>
          <cell r="BT211" t="str">
            <v>2019</v>
          </cell>
          <cell r="BU211" t="str">
            <v/>
          </cell>
          <cell r="BV211">
            <v>2</v>
          </cell>
          <cell r="BW211" t="str">
            <v/>
          </cell>
          <cell r="BX211" t="str">
            <v/>
          </cell>
          <cell r="BY211" t="str">
            <v/>
          </cell>
          <cell r="BZ211" t="str">
            <v/>
          </cell>
          <cell r="CA211" t="str">
            <v>Outagamie Waupaca Library System</v>
          </cell>
          <cell r="CB211" t="str">
            <v>Shiocton Public Library</v>
          </cell>
          <cell r="CC211" t="str">
            <v>Mrs.</v>
          </cell>
          <cell r="CD211" t="str">
            <v>Shay</v>
          </cell>
          <cell r="CE211" t="str">
            <v>Foxenberg</v>
          </cell>
          <cell r="CF211" t="str">
            <v>sfoxenberg@shioctonlibrary.org</v>
          </cell>
          <cell r="CG211" t="str">
            <v/>
          </cell>
          <cell r="CH211" t="str">
            <v/>
          </cell>
          <cell r="CI211" t="str">
            <v/>
          </cell>
          <cell r="CJ211" t="str">
            <v/>
          </cell>
          <cell r="CK211" t="str">
            <v/>
          </cell>
          <cell r="CL211" t="str">
            <v/>
          </cell>
          <cell r="CM211" t="str">
            <v>W7740 Pine St.</v>
          </cell>
          <cell r="CN211" t="str">
            <v>W7740 Pine St.</v>
          </cell>
          <cell r="CO211" t="str">
            <v>Shiocton</v>
          </cell>
          <cell r="CP211" t="str">
            <v>54170</v>
          </cell>
          <cell r="CQ211" t="str">
            <v>8632</v>
          </cell>
          <cell r="CR211" t="str">
            <v>Outagamie</v>
          </cell>
          <cell r="CS211" t="str">
            <v>WI</v>
          </cell>
          <cell r="CT211" t="str">
            <v>(920)986-3933</v>
          </cell>
          <cell r="CU211" t="str">
            <v/>
          </cell>
          <cell r="CV211" t="str">
            <v/>
          </cell>
          <cell r="CW211" t="str">
            <v>(920)986-3933</v>
          </cell>
          <cell r="CX211">
            <v>3000</v>
          </cell>
          <cell r="CY211">
            <v>0</v>
          </cell>
          <cell r="CZ211" t="str">
            <v>CE</v>
          </cell>
          <cell r="DA211">
            <v>31</v>
          </cell>
          <cell r="DB211">
            <v>52</v>
          </cell>
          <cell r="DC211">
            <v>0</v>
          </cell>
          <cell r="DD211">
            <v>52</v>
          </cell>
          <cell r="DE211">
            <v>0</v>
          </cell>
          <cell r="DF211">
            <v>1612</v>
          </cell>
          <cell r="DG211">
            <v>1612</v>
          </cell>
          <cell r="DH211">
            <v>0</v>
          </cell>
          <cell r="DI211">
            <v>10413</v>
          </cell>
          <cell r="DJ211">
            <v>659</v>
          </cell>
          <cell r="DK211">
            <v>158512</v>
          </cell>
          <cell r="DL211">
            <v>884</v>
          </cell>
          <cell r="DM211">
            <v>29</v>
          </cell>
          <cell r="DN211">
            <v>64159</v>
          </cell>
          <cell r="DO211">
            <v>2060</v>
          </cell>
          <cell r="DP211">
            <v>207</v>
          </cell>
          <cell r="DQ211">
            <v>952</v>
          </cell>
          <cell r="DR211">
            <v>0</v>
          </cell>
          <cell r="DS211" t="str">
            <v/>
          </cell>
          <cell r="DT211" t="str">
            <v>0</v>
          </cell>
          <cell r="DU211" t="str">
            <v/>
          </cell>
          <cell r="DV211" t="str">
            <v/>
          </cell>
          <cell r="DW211" t="str">
            <v/>
          </cell>
          <cell r="DX211" t="str">
            <v/>
          </cell>
          <cell r="DY211">
            <v>0</v>
          </cell>
          <cell r="DZ211">
            <v>5</v>
          </cell>
          <cell r="EA211">
            <v>50</v>
          </cell>
          <cell r="EB211">
            <v>55</v>
          </cell>
          <cell r="EC211">
            <v>2</v>
          </cell>
          <cell r="ED211">
            <v>237037</v>
          </cell>
          <cell r="EE211">
            <v>4.3929900000000001E-2</v>
          </cell>
          <cell r="EF211">
            <v>5</v>
          </cell>
          <cell r="EG211" t="str">
            <v/>
          </cell>
          <cell r="EH211">
            <v>2</v>
          </cell>
          <cell r="EI211">
            <v>895</v>
          </cell>
          <cell r="EJ211">
            <v>12891</v>
          </cell>
          <cell r="EK211">
            <v>5027</v>
          </cell>
          <cell r="EL211" t="str">
            <v/>
          </cell>
          <cell r="EM211" t="str">
            <v/>
          </cell>
          <cell r="EN211" t="str">
            <v/>
          </cell>
          <cell r="EO211" t="str">
            <v>Total ILL Transactions</v>
          </cell>
          <cell r="EP211" t="str">
            <v/>
          </cell>
          <cell r="EQ211" t="str">
            <v/>
          </cell>
          <cell r="ER211" t="str">
            <v/>
          </cell>
          <cell r="ES211" t="str">
            <v/>
          </cell>
          <cell r="ET211" t="str">
            <v/>
          </cell>
          <cell r="EU211" t="str">
            <v/>
          </cell>
          <cell r="EV211">
            <v>8572</v>
          </cell>
          <cell r="EW211">
            <v>6352</v>
          </cell>
          <cell r="EX211">
            <v>8572</v>
          </cell>
          <cell r="EY211">
            <v>6352</v>
          </cell>
          <cell r="EZ211">
            <v>527</v>
          </cell>
          <cell r="FA211">
            <v>317</v>
          </cell>
          <cell r="FB211">
            <v>844</v>
          </cell>
          <cell r="FC211" t="str">
            <v>Actual Count</v>
          </cell>
          <cell r="FD211">
            <v>677</v>
          </cell>
          <cell r="FE211" t="str">
            <v>Actual Count</v>
          </cell>
          <cell r="FF211">
            <v>5438</v>
          </cell>
          <cell r="FG211" t="str">
            <v>Actual Count</v>
          </cell>
          <cell r="FH211">
            <v>492</v>
          </cell>
          <cell r="FI211" t="str">
            <v>2</v>
          </cell>
          <cell r="FJ211">
            <v>729</v>
          </cell>
          <cell r="FK211">
            <v>2195</v>
          </cell>
          <cell r="FL211" t="str">
            <v/>
          </cell>
          <cell r="FM211" t="str">
            <v/>
          </cell>
          <cell r="FN211" t="str">
            <v/>
          </cell>
          <cell r="FO211">
            <v>56</v>
          </cell>
          <cell r="FP211">
            <v>29</v>
          </cell>
          <cell r="FQ211">
            <v>-1</v>
          </cell>
          <cell r="FR211">
            <v>568</v>
          </cell>
          <cell r="FS211">
            <v>422</v>
          </cell>
          <cell r="FT211">
            <v>0</v>
          </cell>
          <cell r="FU211">
            <v>990</v>
          </cell>
          <cell r="FV211">
            <v>91</v>
          </cell>
          <cell r="FW211">
            <v>-1</v>
          </cell>
          <cell r="FX211">
            <v>13881</v>
          </cell>
          <cell r="FY211">
            <v>13966</v>
          </cell>
          <cell r="FZ211">
            <v>67</v>
          </cell>
          <cell r="GA211">
            <v>1</v>
          </cell>
          <cell r="GB211">
            <v>3</v>
          </cell>
          <cell r="GC211">
            <v>71</v>
          </cell>
          <cell r="GD211">
            <v>955</v>
          </cell>
          <cell r="GE211">
            <v>12</v>
          </cell>
          <cell r="GF211">
            <v>101</v>
          </cell>
          <cell r="GG211">
            <v>1068</v>
          </cell>
          <cell r="GH211">
            <v>5</v>
          </cell>
          <cell r="GI211">
            <v>4</v>
          </cell>
          <cell r="GJ211" t="str">
            <v>Mrs.</v>
          </cell>
          <cell r="GK211" t="str">
            <v>Nancy</v>
          </cell>
          <cell r="GL211" t="str">
            <v>Brownson</v>
          </cell>
          <cell r="GM211" t="str">
            <v>W7739 Pine St</v>
          </cell>
          <cell r="GN211" t="str">
            <v>Shiocton</v>
          </cell>
          <cell r="GO211" t="str">
            <v>54170</v>
          </cell>
          <cell r="GP211" t="str">
            <v>No email</v>
          </cell>
          <cell r="GQ211" t="str">
            <v>Ms.</v>
          </cell>
          <cell r="GR211" t="str">
            <v>Karen</v>
          </cell>
          <cell r="GS211" t="str">
            <v>Kroncke</v>
          </cell>
          <cell r="GT211" t="str">
            <v>W5666 Paige Ave</v>
          </cell>
          <cell r="GU211" t="str">
            <v>Nichols</v>
          </cell>
          <cell r="GV211" t="str">
            <v>54152</v>
          </cell>
          <cell r="GW211" t="str">
            <v>No email</v>
          </cell>
          <cell r="GX211" t="str">
            <v>Mrs.</v>
          </cell>
          <cell r="GY211" t="str">
            <v>LouAnn</v>
          </cell>
          <cell r="GZ211" t="str">
            <v>Johnson</v>
          </cell>
          <cell r="HA211" t="str">
            <v>W7721 Maple St.</v>
          </cell>
          <cell r="HB211" t="str">
            <v>Shiocton</v>
          </cell>
          <cell r="HC211" t="str">
            <v>54170</v>
          </cell>
          <cell r="HD211" t="str">
            <v>No email</v>
          </cell>
          <cell r="HE211" t="str">
            <v>Mrs.</v>
          </cell>
          <cell r="HF211" t="str">
            <v>Tammy</v>
          </cell>
          <cell r="HG211" t="str">
            <v>Free</v>
          </cell>
          <cell r="HH211" t="str">
            <v>N5462 State Rd 76 PO Box 96</v>
          </cell>
          <cell r="HI211" t="str">
            <v>Shiocton</v>
          </cell>
          <cell r="HJ211" t="str">
            <v>54170</v>
          </cell>
          <cell r="HK211" t="str">
            <v>tfree@shiocton.us</v>
          </cell>
          <cell r="HL211" t="str">
            <v>Ms.</v>
          </cell>
          <cell r="HM211" t="str">
            <v>Nichole</v>
          </cell>
          <cell r="HN211" t="str">
            <v>Schweitzer</v>
          </cell>
          <cell r="HO211" t="str">
            <v>PO Box 68</v>
          </cell>
          <cell r="HP211" t="str">
            <v>Shiocton</v>
          </cell>
          <cell r="HQ211" t="str">
            <v>54170</v>
          </cell>
          <cell r="HR211" t="str">
            <v>nschweitzer@shiocton.k12.wi.us</v>
          </cell>
          <cell r="HS211" t="str">
            <v/>
          </cell>
          <cell r="HT211" t="str">
            <v/>
          </cell>
          <cell r="HU211" t="str">
            <v/>
          </cell>
          <cell r="HV211" t="str">
            <v/>
          </cell>
          <cell r="HW211" t="str">
            <v/>
          </cell>
          <cell r="HX211" t="str">
            <v/>
          </cell>
          <cell r="HY211" t="str">
            <v/>
          </cell>
          <cell r="HZ211" t="str">
            <v/>
          </cell>
          <cell r="IA211" t="str">
            <v/>
          </cell>
          <cell r="IB211" t="str">
            <v/>
          </cell>
          <cell r="IC211" t="str">
            <v/>
          </cell>
          <cell r="ID211" t="str">
            <v/>
          </cell>
          <cell r="IE211" t="str">
            <v/>
          </cell>
          <cell r="IF211" t="str">
            <v/>
          </cell>
          <cell r="IG211" t="str">
            <v/>
          </cell>
          <cell r="IH211" t="str">
            <v/>
          </cell>
          <cell r="II211" t="str">
            <v/>
          </cell>
          <cell r="IJ211" t="str">
            <v/>
          </cell>
          <cell r="IK211" t="str">
            <v/>
          </cell>
          <cell r="IL211" t="str">
            <v/>
          </cell>
          <cell r="IM211" t="str">
            <v/>
          </cell>
          <cell r="IN211" t="str">
            <v/>
          </cell>
          <cell r="IO211" t="str">
            <v/>
          </cell>
          <cell r="IP211" t="str">
            <v/>
          </cell>
          <cell r="IQ211" t="str">
            <v/>
          </cell>
          <cell r="IR211" t="str">
            <v/>
          </cell>
          <cell r="IS211" t="str">
            <v/>
          </cell>
          <cell r="IT211" t="str">
            <v/>
          </cell>
          <cell r="IU211" t="str">
            <v/>
          </cell>
          <cell r="IV211" t="str">
            <v/>
          </cell>
          <cell r="IW211" t="str">
            <v/>
          </cell>
          <cell r="IX211" t="str">
            <v/>
          </cell>
          <cell r="IY211" t="str">
            <v/>
          </cell>
          <cell r="IZ211" t="str">
            <v/>
          </cell>
          <cell r="JA211" t="str">
            <v/>
          </cell>
          <cell r="JB211" t="str">
            <v/>
          </cell>
          <cell r="JC211" t="str">
            <v/>
          </cell>
          <cell r="JD211" t="str">
            <v/>
          </cell>
          <cell r="JE211" t="str">
            <v/>
          </cell>
          <cell r="JF211" t="str">
            <v/>
          </cell>
          <cell r="JG211" t="str">
            <v/>
          </cell>
          <cell r="JH211" t="str">
            <v/>
          </cell>
          <cell r="JI211" t="str">
            <v/>
          </cell>
          <cell r="JJ211" t="str">
            <v/>
          </cell>
          <cell r="JK211" t="str">
            <v/>
          </cell>
          <cell r="JL211" t="str">
            <v/>
          </cell>
          <cell r="JM211" t="str">
            <v/>
          </cell>
          <cell r="JN211" t="str">
            <v/>
          </cell>
          <cell r="JO211" t="str">
            <v/>
          </cell>
          <cell r="JP211" t="str">
            <v/>
          </cell>
          <cell r="JQ211" t="str">
            <v/>
          </cell>
          <cell r="JR211" t="str">
            <v/>
          </cell>
          <cell r="JS211" t="str">
            <v/>
          </cell>
          <cell r="JT211" t="str">
            <v/>
          </cell>
          <cell r="JU211" t="str">
            <v/>
          </cell>
          <cell r="JV211" t="str">
            <v/>
          </cell>
          <cell r="JW211" t="str">
            <v/>
          </cell>
          <cell r="JX211" t="str">
            <v/>
          </cell>
          <cell r="JY211" t="str">
            <v/>
          </cell>
          <cell r="JZ211" t="str">
            <v/>
          </cell>
          <cell r="KA211" t="str">
            <v/>
          </cell>
          <cell r="KB211" t="str">
            <v/>
          </cell>
          <cell r="KC211" t="str">
            <v/>
          </cell>
          <cell r="KD211" t="str">
            <v/>
          </cell>
          <cell r="KE211" t="str">
            <v/>
          </cell>
          <cell r="KF211" t="str">
            <v/>
          </cell>
          <cell r="KG211" t="str">
            <v/>
          </cell>
          <cell r="KH211" t="str">
            <v/>
          </cell>
          <cell r="KI211" t="str">
            <v/>
          </cell>
          <cell r="KJ211" t="str">
            <v/>
          </cell>
          <cell r="KK211" t="str">
            <v/>
          </cell>
          <cell r="KL211" t="str">
            <v/>
          </cell>
          <cell r="KM211" t="str">
            <v/>
          </cell>
          <cell r="KN211" t="str">
            <v/>
          </cell>
          <cell r="KO211" t="str">
            <v/>
          </cell>
          <cell r="KP211" t="str">
            <v/>
          </cell>
          <cell r="KQ211" t="str">
            <v/>
          </cell>
          <cell r="KR211" t="str">
            <v/>
          </cell>
          <cell r="KS211" t="str">
            <v/>
          </cell>
          <cell r="KT211" t="str">
            <v/>
          </cell>
          <cell r="KU211" t="str">
            <v/>
          </cell>
          <cell r="KV211" t="str">
            <v/>
          </cell>
          <cell r="KW211" t="str">
            <v/>
          </cell>
          <cell r="KX211" t="str">
            <v/>
          </cell>
          <cell r="KY211">
            <v>5</v>
          </cell>
          <cell r="KZ211" t="str">
            <v>Village</v>
          </cell>
          <cell r="LA211" t="str">
            <v>Shiocton</v>
          </cell>
          <cell r="LB211">
            <v>34128</v>
          </cell>
          <cell r="LC211" t="str">
            <v/>
          </cell>
          <cell r="LD211" t="str">
            <v/>
          </cell>
          <cell r="LE211" t="str">
            <v/>
          </cell>
          <cell r="LF211" t="str">
            <v/>
          </cell>
          <cell r="LG211" t="str">
            <v/>
          </cell>
          <cell r="LH211" t="str">
            <v/>
          </cell>
          <cell r="LI211" t="str">
            <v/>
          </cell>
          <cell r="LJ211" t="str">
            <v/>
          </cell>
          <cell r="LK211" t="str">
            <v/>
          </cell>
          <cell r="LL211" t="str">
            <v/>
          </cell>
          <cell r="LM211" t="str">
            <v/>
          </cell>
          <cell r="LN211" t="str">
            <v/>
          </cell>
          <cell r="LO211" t="str">
            <v/>
          </cell>
          <cell r="LP211" t="str">
            <v/>
          </cell>
          <cell r="LQ211" t="str">
            <v/>
          </cell>
          <cell r="LR211" t="str">
            <v/>
          </cell>
          <cell r="LS211" t="str">
            <v/>
          </cell>
          <cell r="LT211" t="str">
            <v/>
          </cell>
          <cell r="LU211">
            <v>34128</v>
          </cell>
          <cell r="LV211">
            <v>29035</v>
          </cell>
          <cell r="LW211" t="str">
            <v/>
          </cell>
          <cell r="LX211" t="str">
            <v/>
          </cell>
          <cell r="LY211" t="str">
            <v/>
          </cell>
          <cell r="LZ211" t="str">
            <v/>
          </cell>
          <cell r="MA211" t="str">
            <v/>
          </cell>
          <cell r="MB211" t="str">
            <v/>
          </cell>
          <cell r="MC211" t="str">
            <v/>
          </cell>
          <cell r="MD211" t="str">
            <v/>
          </cell>
          <cell r="ME211" t="str">
            <v/>
          </cell>
          <cell r="MF211" t="str">
            <v/>
          </cell>
          <cell r="MG211" t="str">
            <v/>
          </cell>
          <cell r="MH211" t="str">
            <v/>
          </cell>
          <cell r="MI211" t="str">
            <v/>
          </cell>
          <cell r="MJ211" t="str">
            <v/>
          </cell>
          <cell r="MK211" t="str">
            <v/>
          </cell>
          <cell r="ML211" t="str">
            <v/>
          </cell>
          <cell r="MM211" t="str">
            <v/>
          </cell>
          <cell r="MN211" t="str">
            <v/>
          </cell>
          <cell r="MO211" t="str">
            <v/>
          </cell>
          <cell r="MP211" t="str">
            <v/>
          </cell>
          <cell r="MQ211" t="str">
            <v/>
          </cell>
          <cell r="MR211" t="str">
            <v>small library OWLSnet fee credit</v>
          </cell>
          <cell r="MS211">
            <v>820</v>
          </cell>
          <cell r="MT211" t="str">
            <v/>
          </cell>
          <cell r="MU211" t="str">
            <v/>
          </cell>
          <cell r="MV211" t="str">
            <v/>
          </cell>
          <cell r="MW211" t="str">
            <v/>
          </cell>
          <cell r="MX211" t="str">
            <v/>
          </cell>
          <cell r="MY211" t="str">
            <v/>
          </cell>
          <cell r="MZ211" t="str">
            <v/>
          </cell>
          <cell r="NA211" t="str">
            <v/>
          </cell>
          <cell r="NB211" t="str">
            <v/>
          </cell>
          <cell r="NC211">
            <v>820</v>
          </cell>
          <cell r="ND211" t="str">
            <v/>
          </cell>
          <cell r="NE211" t="str">
            <v/>
          </cell>
          <cell r="NF211">
            <v>0</v>
          </cell>
          <cell r="NG211" t="str">
            <v/>
          </cell>
          <cell r="NH211" t="str">
            <v/>
          </cell>
          <cell r="NI211" t="str">
            <v/>
          </cell>
          <cell r="NJ211" t="str">
            <v/>
          </cell>
          <cell r="NK211" t="str">
            <v/>
          </cell>
          <cell r="NL211" t="str">
            <v/>
          </cell>
          <cell r="NM211" t="str">
            <v/>
          </cell>
          <cell r="NN211" t="str">
            <v/>
          </cell>
          <cell r="NO211" t="str">
            <v/>
          </cell>
          <cell r="NP211">
            <v>0</v>
          </cell>
          <cell r="NQ211" t="str">
            <v/>
          </cell>
          <cell r="NR211" t="str">
            <v/>
          </cell>
          <cell r="NS211" t="str">
            <v/>
          </cell>
          <cell r="NT211" t="str">
            <v/>
          </cell>
          <cell r="NU211" t="str">
            <v/>
          </cell>
          <cell r="NV211" t="str">
            <v/>
          </cell>
          <cell r="NW211" t="str">
            <v/>
          </cell>
          <cell r="NX211" t="str">
            <v/>
          </cell>
          <cell r="NY211" t="str">
            <v/>
          </cell>
          <cell r="NZ211">
            <v>3328</v>
          </cell>
          <cell r="OA211">
            <v>1263</v>
          </cell>
          <cell r="OB211">
            <v>68574</v>
          </cell>
        </row>
        <row r="212">
          <cell r="BM212" t="str">
            <v>WI0177</v>
          </cell>
          <cell r="BN212" t="str">
            <v/>
          </cell>
          <cell r="BO212" t="str">
            <v/>
          </cell>
          <cell r="BP212" t="str">
            <v>03</v>
          </cell>
          <cell r="BQ212" t="str">
            <v>WI</v>
          </cell>
          <cell r="BR212" t="str">
            <v/>
          </cell>
          <cell r="BS212" t="str">
            <v/>
          </cell>
          <cell r="BT212" t="str">
            <v>2019</v>
          </cell>
          <cell r="BU212" t="str">
            <v/>
          </cell>
          <cell r="BV212">
            <v>2</v>
          </cell>
          <cell r="BW212" t="str">
            <v/>
          </cell>
          <cell r="BX212" t="str">
            <v/>
          </cell>
          <cell r="BY212" t="str">
            <v/>
          </cell>
          <cell r="BZ212" t="str">
            <v/>
          </cell>
          <cell r="CA212" t="str">
            <v>Outagamie Waupaca Library System</v>
          </cell>
          <cell r="CB212" t="str">
            <v>Sturm Memorial Library</v>
          </cell>
          <cell r="CC212" t="str">
            <v>Ms</v>
          </cell>
          <cell r="CD212" t="str">
            <v>Ellen</v>
          </cell>
          <cell r="CE212" t="str">
            <v>Connor</v>
          </cell>
          <cell r="CF212" t="str">
            <v>econnor@manawalibrary.org</v>
          </cell>
          <cell r="CG212" t="str">
            <v/>
          </cell>
          <cell r="CH212" t="str">
            <v/>
          </cell>
          <cell r="CI212" t="str">
            <v/>
          </cell>
          <cell r="CJ212" t="str">
            <v/>
          </cell>
          <cell r="CK212" t="str">
            <v/>
          </cell>
          <cell r="CL212" t="str">
            <v/>
          </cell>
          <cell r="CM212" t="str">
            <v>130 N. Bridge St.</v>
          </cell>
          <cell r="CN212" t="str">
            <v>PO Box 20</v>
          </cell>
          <cell r="CO212" t="str">
            <v>Manawa</v>
          </cell>
          <cell r="CP212" t="str">
            <v>54949</v>
          </cell>
          <cell r="CQ212" t="str">
            <v>0020</v>
          </cell>
          <cell r="CR212" t="str">
            <v>Waupaca</v>
          </cell>
          <cell r="CS212" t="str">
            <v>WI</v>
          </cell>
          <cell r="CT212" t="str">
            <v>(920)596-2252</v>
          </cell>
          <cell r="CU212" t="str">
            <v/>
          </cell>
          <cell r="CV212" t="str">
            <v/>
          </cell>
          <cell r="CW212" t="str">
            <v>(920)596-2234</v>
          </cell>
          <cell r="CX212">
            <v>6000</v>
          </cell>
          <cell r="CY212">
            <v>0</v>
          </cell>
          <cell r="CZ212" t="str">
            <v>CE</v>
          </cell>
          <cell r="DA212">
            <v>44</v>
          </cell>
          <cell r="DB212">
            <v>38</v>
          </cell>
          <cell r="DC212">
            <v>41</v>
          </cell>
          <cell r="DD212">
            <v>52</v>
          </cell>
          <cell r="DE212">
            <v>14</v>
          </cell>
          <cell r="DF212">
            <v>2246</v>
          </cell>
          <cell r="DG212">
            <v>1672</v>
          </cell>
          <cell r="DH212">
            <v>574</v>
          </cell>
          <cell r="DI212">
            <v>18286</v>
          </cell>
          <cell r="DJ212">
            <v>1212</v>
          </cell>
          <cell r="DK212">
            <v>158512</v>
          </cell>
          <cell r="DL212">
            <v>428</v>
          </cell>
          <cell r="DM212">
            <v>15</v>
          </cell>
          <cell r="DN212">
            <v>64159</v>
          </cell>
          <cell r="DO212">
            <v>3286</v>
          </cell>
          <cell r="DP212">
            <v>326</v>
          </cell>
          <cell r="DQ212">
            <v>952</v>
          </cell>
          <cell r="DR212">
            <v>103</v>
          </cell>
          <cell r="DS212" t="str">
            <v/>
          </cell>
          <cell r="DT212" t="str">
            <v>Videogames, Kits, Cake Pans</v>
          </cell>
          <cell r="DU212" t="str">
            <v/>
          </cell>
          <cell r="DV212" t="str">
            <v/>
          </cell>
          <cell r="DW212" t="str">
            <v/>
          </cell>
          <cell r="DX212" t="str">
            <v/>
          </cell>
          <cell r="DY212">
            <v>0</v>
          </cell>
          <cell r="DZ212">
            <v>5</v>
          </cell>
          <cell r="EA212">
            <v>50</v>
          </cell>
          <cell r="EB212">
            <v>55</v>
          </cell>
          <cell r="EC212">
            <v>60</v>
          </cell>
          <cell r="ED212">
            <v>245841</v>
          </cell>
          <cell r="EE212">
            <v>7.43814E-2</v>
          </cell>
          <cell r="EF212">
            <v>5</v>
          </cell>
          <cell r="EG212" t="str">
            <v/>
          </cell>
          <cell r="EH212">
            <v>60</v>
          </cell>
          <cell r="EI212">
            <v>1553</v>
          </cell>
          <cell r="EJ212">
            <v>37219</v>
          </cell>
          <cell r="EK212">
            <v>15260</v>
          </cell>
          <cell r="EL212" t="str">
            <v/>
          </cell>
          <cell r="EM212" t="str">
            <v/>
          </cell>
          <cell r="EN212" t="str">
            <v/>
          </cell>
          <cell r="EO212" t="str">
            <v>Total ILL Transactions</v>
          </cell>
          <cell r="EP212" t="str">
            <v/>
          </cell>
          <cell r="EQ212" t="str">
            <v/>
          </cell>
          <cell r="ER212" t="str">
            <v/>
          </cell>
          <cell r="ES212" t="str">
            <v/>
          </cell>
          <cell r="ET212" t="str">
            <v/>
          </cell>
          <cell r="EU212" t="str">
            <v/>
          </cell>
          <cell r="EV212">
            <v>14374</v>
          </cell>
          <cell r="EW212">
            <v>11663</v>
          </cell>
          <cell r="EX212">
            <v>14374</v>
          </cell>
          <cell r="EY212">
            <v>11663</v>
          </cell>
          <cell r="EZ212">
            <v>998</v>
          </cell>
          <cell r="FA212">
            <v>1429</v>
          </cell>
          <cell r="FB212">
            <v>2427</v>
          </cell>
          <cell r="FC212" t="str">
            <v>Actual Count</v>
          </cell>
          <cell r="FD212">
            <v>3078</v>
          </cell>
          <cell r="FE212" t="str">
            <v>Survey Week(s)</v>
          </cell>
          <cell r="FF212">
            <v>21320</v>
          </cell>
          <cell r="FG212" t="str">
            <v>Actual Count</v>
          </cell>
          <cell r="FH212">
            <v>4426</v>
          </cell>
          <cell r="FI212" t="str">
            <v>2</v>
          </cell>
          <cell r="FJ212">
            <v>4259</v>
          </cell>
          <cell r="FK212">
            <v>11661</v>
          </cell>
          <cell r="FL212" t="str">
            <v/>
          </cell>
          <cell r="FM212" t="str">
            <v/>
          </cell>
          <cell r="FN212" t="str">
            <v/>
          </cell>
          <cell r="FO212">
            <v>155</v>
          </cell>
          <cell r="FP212">
            <v>101</v>
          </cell>
          <cell r="FQ212">
            <v>-1</v>
          </cell>
          <cell r="FR212">
            <v>1632</v>
          </cell>
          <cell r="FS212">
            <v>1148</v>
          </cell>
          <cell r="FT212">
            <v>3</v>
          </cell>
          <cell r="FU212">
            <v>2783</v>
          </cell>
          <cell r="FV212">
            <v>120</v>
          </cell>
          <cell r="FW212">
            <v>-1</v>
          </cell>
          <cell r="FX212">
            <v>40002</v>
          </cell>
          <cell r="FY212">
            <v>40258</v>
          </cell>
          <cell r="FZ212">
            <v>87</v>
          </cell>
          <cell r="GA212">
            <v>18</v>
          </cell>
          <cell r="GB212">
            <v>28</v>
          </cell>
          <cell r="GC212">
            <v>133</v>
          </cell>
          <cell r="GD212">
            <v>1684</v>
          </cell>
          <cell r="GE212">
            <v>323</v>
          </cell>
          <cell r="GF212">
            <v>1404</v>
          </cell>
          <cell r="GG212">
            <v>3411</v>
          </cell>
          <cell r="GH212">
            <v>10</v>
          </cell>
          <cell r="GI212">
            <v>5</v>
          </cell>
          <cell r="GJ212" t="str">
            <v>Ms.</v>
          </cell>
          <cell r="GK212" t="str">
            <v>Judy</v>
          </cell>
          <cell r="GL212" t="str">
            <v>Trull</v>
          </cell>
          <cell r="GM212" t="str">
            <v>539 Depot St</v>
          </cell>
          <cell r="GN212" t="str">
            <v>Manawa</v>
          </cell>
          <cell r="GO212" t="str">
            <v>54949</v>
          </cell>
          <cell r="GP212" t="str">
            <v>lindsayhousebb@gmail.com</v>
          </cell>
          <cell r="GQ212" t="str">
            <v>Ms.</v>
          </cell>
          <cell r="GR212" t="str">
            <v>Coleen</v>
          </cell>
          <cell r="GS212" t="str">
            <v>Phelan</v>
          </cell>
          <cell r="GT212" t="str">
            <v>E5654 Hanson Rd</v>
          </cell>
          <cell r="GU212" t="str">
            <v>Manawa</v>
          </cell>
          <cell r="GV212" t="str">
            <v>54949</v>
          </cell>
          <cell r="GW212" t="str">
            <v>coleenphelan@gmail.com</v>
          </cell>
          <cell r="GX212" t="str">
            <v>Ms.</v>
          </cell>
          <cell r="GY212" t="str">
            <v>Alice</v>
          </cell>
          <cell r="GZ212" t="str">
            <v>Brown</v>
          </cell>
          <cell r="HA212" t="str">
            <v>401 N Bridge</v>
          </cell>
          <cell r="HB212" t="str">
            <v>Manawa</v>
          </cell>
          <cell r="HC212" t="str">
            <v>54949</v>
          </cell>
          <cell r="HD212" t="str">
            <v>tajkbrow@wolfnet.net</v>
          </cell>
          <cell r="HE212" t="str">
            <v>Ms.</v>
          </cell>
          <cell r="HF212" t="str">
            <v>Melanie</v>
          </cell>
          <cell r="HG212" t="str">
            <v>Oppor</v>
          </cell>
          <cell r="HH212" t="str">
            <v>800 Beech St</v>
          </cell>
          <cell r="HI212" t="str">
            <v>Manawa</v>
          </cell>
          <cell r="HJ212" t="str">
            <v>54949</v>
          </cell>
          <cell r="HK212" t="str">
            <v>moppor@manawaschools.org</v>
          </cell>
          <cell r="HL212" t="str">
            <v>Ms.</v>
          </cell>
          <cell r="HM212" t="str">
            <v>Blair</v>
          </cell>
          <cell r="HN212" t="str">
            <v>Olsen</v>
          </cell>
          <cell r="HO212" t="str">
            <v>326 Oak St</v>
          </cell>
          <cell r="HP212" t="str">
            <v>Manawa</v>
          </cell>
          <cell r="HQ212" t="str">
            <v>54949</v>
          </cell>
          <cell r="HR212" t="str">
            <v>toair@wolfnet.ent</v>
          </cell>
          <cell r="HS212" t="str">
            <v>Mr.</v>
          </cell>
          <cell r="HT212" t="str">
            <v>John</v>
          </cell>
          <cell r="HU212" t="str">
            <v>Mann</v>
          </cell>
          <cell r="HV212" t="str">
            <v>820 S. Bridge St</v>
          </cell>
          <cell r="HW212" t="str">
            <v>Manawa</v>
          </cell>
          <cell r="HX212" t="str">
            <v>54949</v>
          </cell>
          <cell r="HY212" t="str">
            <v>jmann5058@gmail.com</v>
          </cell>
          <cell r="HZ212" t="str">
            <v>Ms.</v>
          </cell>
          <cell r="IA212" t="str">
            <v>Mona</v>
          </cell>
          <cell r="IB212" t="str">
            <v>Golla-Kolosso</v>
          </cell>
          <cell r="IC212" t="str">
            <v>320 Union St</v>
          </cell>
          <cell r="ID212" t="str">
            <v>Manawa</v>
          </cell>
          <cell r="IE212" t="str">
            <v>54949</v>
          </cell>
          <cell r="IF212" t="str">
            <v>mgolla@new.rr.com</v>
          </cell>
          <cell r="IG212" t="str">
            <v/>
          </cell>
          <cell r="IH212" t="str">
            <v/>
          </cell>
          <cell r="II212" t="str">
            <v/>
          </cell>
          <cell r="IJ212" t="str">
            <v/>
          </cell>
          <cell r="IK212" t="str">
            <v/>
          </cell>
          <cell r="IL212" t="str">
            <v/>
          </cell>
          <cell r="IM212" t="str">
            <v/>
          </cell>
          <cell r="IN212" t="str">
            <v/>
          </cell>
          <cell r="IO212" t="str">
            <v/>
          </cell>
          <cell r="IP212" t="str">
            <v/>
          </cell>
          <cell r="IQ212" t="str">
            <v/>
          </cell>
          <cell r="IR212" t="str">
            <v/>
          </cell>
          <cell r="IS212" t="str">
            <v/>
          </cell>
          <cell r="IT212" t="str">
            <v/>
          </cell>
          <cell r="IU212" t="str">
            <v/>
          </cell>
          <cell r="IV212" t="str">
            <v/>
          </cell>
          <cell r="IW212" t="str">
            <v/>
          </cell>
          <cell r="IX212" t="str">
            <v/>
          </cell>
          <cell r="IY212" t="str">
            <v/>
          </cell>
          <cell r="IZ212" t="str">
            <v/>
          </cell>
          <cell r="JA212" t="str">
            <v/>
          </cell>
          <cell r="JB212" t="str">
            <v/>
          </cell>
          <cell r="JC212" t="str">
            <v/>
          </cell>
          <cell r="JD212" t="str">
            <v/>
          </cell>
          <cell r="JE212" t="str">
            <v/>
          </cell>
          <cell r="JF212" t="str">
            <v/>
          </cell>
          <cell r="JG212" t="str">
            <v/>
          </cell>
          <cell r="JH212" t="str">
            <v/>
          </cell>
          <cell r="JI212" t="str">
            <v/>
          </cell>
          <cell r="JJ212" t="str">
            <v/>
          </cell>
          <cell r="JK212" t="str">
            <v/>
          </cell>
          <cell r="JL212" t="str">
            <v/>
          </cell>
          <cell r="JM212" t="str">
            <v/>
          </cell>
          <cell r="JN212" t="str">
            <v/>
          </cell>
          <cell r="JO212" t="str">
            <v/>
          </cell>
          <cell r="JP212" t="str">
            <v/>
          </cell>
          <cell r="JQ212" t="str">
            <v/>
          </cell>
          <cell r="JR212" t="str">
            <v/>
          </cell>
          <cell r="JS212" t="str">
            <v/>
          </cell>
          <cell r="JT212" t="str">
            <v/>
          </cell>
          <cell r="JU212" t="str">
            <v/>
          </cell>
          <cell r="JV212" t="str">
            <v/>
          </cell>
          <cell r="JW212" t="str">
            <v/>
          </cell>
          <cell r="JX212" t="str">
            <v/>
          </cell>
          <cell r="JY212" t="str">
            <v/>
          </cell>
          <cell r="JZ212" t="str">
            <v/>
          </cell>
          <cell r="KA212" t="str">
            <v/>
          </cell>
          <cell r="KB212" t="str">
            <v/>
          </cell>
          <cell r="KC212" t="str">
            <v/>
          </cell>
          <cell r="KD212" t="str">
            <v/>
          </cell>
          <cell r="KE212" t="str">
            <v/>
          </cell>
          <cell r="KF212" t="str">
            <v/>
          </cell>
          <cell r="KG212" t="str">
            <v/>
          </cell>
          <cell r="KH212" t="str">
            <v/>
          </cell>
          <cell r="KI212" t="str">
            <v/>
          </cell>
          <cell r="KJ212" t="str">
            <v/>
          </cell>
          <cell r="KK212" t="str">
            <v/>
          </cell>
          <cell r="KL212" t="str">
            <v/>
          </cell>
          <cell r="KM212" t="str">
            <v/>
          </cell>
          <cell r="KN212" t="str">
            <v/>
          </cell>
          <cell r="KO212" t="str">
            <v/>
          </cell>
          <cell r="KP212" t="str">
            <v/>
          </cell>
          <cell r="KQ212" t="str">
            <v/>
          </cell>
          <cell r="KR212" t="str">
            <v/>
          </cell>
          <cell r="KS212" t="str">
            <v/>
          </cell>
          <cell r="KT212" t="str">
            <v/>
          </cell>
          <cell r="KU212" t="str">
            <v/>
          </cell>
          <cell r="KV212" t="str">
            <v/>
          </cell>
          <cell r="KW212" t="str">
            <v/>
          </cell>
          <cell r="KX212" t="str">
            <v/>
          </cell>
          <cell r="KY212">
            <v>7</v>
          </cell>
          <cell r="KZ212" t="str">
            <v>City</v>
          </cell>
          <cell r="LA212" t="str">
            <v>Manawa</v>
          </cell>
          <cell r="LB212">
            <v>68699</v>
          </cell>
          <cell r="LC212" t="str">
            <v>City</v>
          </cell>
          <cell r="LD212" t="str">
            <v>Manawa (benefits)</v>
          </cell>
          <cell r="LE212">
            <v>36259</v>
          </cell>
          <cell r="LF212" t="str">
            <v/>
          </cell>
          <cell r="LG212" t="str">
            <v/>
          </cell>
          <cell r="LH212" t="str">
            <v/>
          </cell>
          <cell r="LI212" t="str">
            <v/>
          </cell>
          <cell r="LJ212" t="str">
            <v/>
          </cell>
          <cell r="LK212" t="str">
            <v/>
          </cell>
          <cell r="LL212" t="str">
            <v/>
          </cell>
          <cell r="LM212" t="str">
            <v/>
          </cell>
          <cell r="LN212" t="str">
            <v/>
          </cell>
          <cell r="LO212" t="str">
            <v/>
          </cell>
          <cell r="LP212" t="str">
            <v/>
          </cell>
          <cell r="LQ212" t="str">
            <v/>
          </cell>
          <cell r="LR212" t="str">
            <v/>
          </cell>
          <cell r="LS212" t="str">
            <v/>
          </cell>
          <cell r="LT212" t="str">
            <v/>
          </cell>
          <cell r="LU212">
            <v>104958</v>
          </cell>
          <cell r="LV212">
            <v>102648</v>
          </cell>
          <cell r="LW212" t="str">
            <v/>
          </cell>
          <cell r="LX212" t="str">
            <v/>
          </cell>
          <cell r="LY212" t="str">
            <v/>
          </cell>
          <cell r="LZ212" t="str">
            <v/>
          </cell>
          <cell r="MA212" t="str">
            <v/>
          </cell>
          <cell r="MB212" t="str">
            <v/>
          </cell>
          <cell r="MC212" t="str">
            <v/>
          </cell>
          <cell r="MD212" t="str">
            <v/>
          </cell>
          <cell r="ME212" t="str">
            <v/>
          </cell>
          <cell r="MF212" t="str">
            <v/>
          </cell>
          <cell r="MG212" t="str">
            <v/>
          </cell>
          <cell r="MH212" t="str">
            <v/>
          </cell>
          <cell r="MI212" t="str">
            <v/>
          </cell>
          <cell r="MJ212" t="str">
            <v/>
          </cell>
          <cell r="MK212" t="str">
            <v/>
          </cell>
          <cell r="ML212" t="str">
            <v/>
          </cell>
          <cell r="MM212" t="str">
            <v/>
          </cell>
          <cell r="MN212" t="str">
            <v/>
          </cell>
          <cell r="MO212" t="str">
            <v/>
          </cell>
          <cell r="MP212" t="str">
            <v/>
          </cell>
          <cell r="MQ212" t="str">
            <v/>
          </cell>
          <cell r="MR212" t="str">
            <v/>
          </cell>
          <cell r="MS212">
            <v>0</v>
          </cell>
          <cell r="MT212" t="str">
            <v/>
          </cell>
          <cell r="MU212" t="str">
            <v/>
          </cell>
          <cell r="MV212" t="str">
            <v/>
          </cell>
          <cell r="MW212" t="str">
            <v/>
          </cell>
          <cell r="MX212" t="str">
            <v/>
          </cell>
          <cell r="MY212" t="str">
            <v/>
          </cell>
          <cell r="MZ212">
            <v>0</v>
          </cell>
          <cell r="NA212" t="str">
            <v/>
          </cell>
          <cell r="NB212">
            <v>0</v>
          </cell>
          <cell r="NC212">
            <v>0</v>
          </cell>
          <cell r="ND212" t="str">
            <v>0</v>
          </cell>
          <cell r="NE212" t="str">
            <v/>
          </cell>
          <cell r="NF212">
            <v>0</v>
          </cell>
          <cell r="NG212" t="str">
            <v/>
          </cell>
          <cell r="NH212" t="str">
            <v/>
          </cell>
          <cell r="NI212" t="str">
            <v/>
          </cell>
          <cell r="NJ212" t="str">
            <v/>
          </cell>
          <cell r="NK212" t="str">
            <v/>
          </cell>
          <cell r="NL212" t="str">
            <v/>
          </cell>
          <cell r="NM212" t="str">
            <v/>
          </cell>
          <cell r="NN212" t="str">
            <v/>
          </cell>
          <cell r="NO212" t="str">
            <v/>
          </cell>
          <cell r="NP212">
            <v>0</v>
          </cell>
          <cell r="NQ212" t="str">
            <v/>
          </cell>
          <cell r="NR212">
            <v>0</v>
          </cell>
          <cell r="NS212" t="str">
            <v/>
          </cell>
          <cell r="NT212" t="str">
            <v/>
          </cell>
          <cell r="NU212" t="str">
            <v/>
          </cell>
          <cell r="NV212" t="str">
            <v/>
          </cell>
          <cell r="NW212" t="str">
            <v/>
          </cell>
          <cell r="NX212" t="str">
            <v/>
          </cell>
          <cell r="NY212">
            <v>0</v>
          </cell>
          <cell r="NZ212">
            <v>28288</v>
          </cell>
          <cell r="OA212">
            <v>22811</v>
          </cell>
          <cell r="OB212">
            <v>258705</v>
          </cell>
        </row>
        <row r="213">
          <cell r="BM213" t="str">
            <v>WI0339</v>
          </cell>
          <cell r="BN213" t="str">
            <v/>
          </cell>
          <cell r="BO213" t="str">
            <v/>
          </cell>
          <cell r="BP213" t="str">
            <v>03</v>
          </cell>
          <cell r="BQ213" t="str">
            <v>WI</v>
          </cell>
          <cell r="BR213" t="str">
            <v/>
          </cell>
          <cell r="BS213" t="str">
            <v/>
          </cell>
          <cell r="BT213" t="str">
            <v>2019</v>
          </cell>
          <cell r="BU213" t="str">
            <v/>
          </cell>
          <cell r="BV213">
            <v>1</v>
          </cell>
          <cell r="BW213" t="str">
            <v/>
          </cell>
          <cell r="BX213" t="str">
            <v/>
          </cell>
          <cell r="BY213" t="str">
            <v/>
          </cell>
          <cell r="BZ213" t="str">
            <v/>
          </cell>
          <cell r="CA213" t="str">
            <v>Outagamie Waupaca Library System</v>
          </cell>
          <cell r="CB213" t="str">
            <v>Waupaca Area Public Library</v>
          </cell>
          <cell r="CC213" t="str">
            <v>Ms</v>
          </cell>
          <cell r="CD213" t="str">
            <v>Margaret</v>
          </cell>
          <cell r="CE213" t="str">
            <v>Burington</v>
          </cell>
          <cell r="CF213" t="str">
            <v>pburingt@mail.owls.lib.wi.us</v>
          </cell>
          <cell r="CG213" t="str">
            <v/>
          </cell>
          <cell r="CH213" t="str">
            <v/>
          </cell>
          <cell r="CI213" t="str">
            <v/>
          </cell>
          <cell r="CJ213" t="str">
            <v/>
          </cell>
          <cell r="CK213" t="str">
            <v/>
          </cell>
          <cell r="CL213" t="str">
            <v/>
          </cell>
          <cell r="CM213" t="str">
            <v>107 S. Main St.</v>
          </cell>
          <cell r="CN213" t="str">
            <v>107 S. Main St.</v>
          </cell>
          <cell r="CO213" t="str">
            <v>Waupaca</v>
          </cell>
          <cell r="CP213" t="str">
            <v>54981</v>
          </cell>
          <cell r="CQ213" t="str">
            <v>1799</v>
          </cell>
          <cell r="CR213" t="str">
            <v>Waupaca</v>
          </cell>
          <cell r="CS213" t="str">
            <v>WI</v>
          </cell>
          <cell r="CT213" t="str">
            <v>(715)258-4414</v>
          </cell>
          <cell r="CU213" t="str">
            <v/>
          </cell>
          <cell r="CV213" t="str">
            <v/>
          </cell>
          <cell r="CW213" t="str">
            <v/>
          </cell>
          <cell r="CX213">
            <v>24000</v>
          </cell>
          <cell r="CY213">
            <v>0</v>
          </cell>
          <cell r="CZ213" t="str">
            <v>CE</v>
          </cell>
          <cell r="DA213">
            <v>57</v>
          </cell>
          <cell r="DB213">
            <v>52</v>
          </cell>
          <cell r="DC213" t="str">
            <v/>
          </cell>
          <cell r="DD213">
            <v>52</v>
          </cell>
          <cell r="DE213" t="str">
            <v/>
          </cell>
          <cell r="DF213">
            <v>2964</v>
          </cell>
          <cell r="DG213">
            <v>2964</v>
          </cell>
          <cell r="DH213" t="str">
            <v/>
          </cell>
          <cell r="DI213">
            <v>64824</v>
          </cell>
          <cell r="DJ213">
            <v>4117</v>
          </cell>
          <cell r="DK213">
            <v>158512</v>
          </cell>
          <cell r="DL213">
            <v>6774</v>
          </cell>
          <cell r="DM213">
            <v>223</v>
          </cell>
          <cell r="DN213">
            <v>64159</v>
          </cell>
          <cell r="DO213">
            <v>10933</v>
          </cell>
          <cell r="DP213">
            <v>674</v>
          </cell>
          <cell r="DQ213">
            <v>952</v>
          </cell>
          <cell r="DR213">
            <v>541</v>
          </cell>
          <cell r="DS213" t="str">
            <v/>
          </cell>
          <cell r="DT213" t="str">
            <v>microfilm, video games, equipment</v>
          </cell>
          <cell r="DU213" t="str">
            <v/>
          </cell>
          <cell r="DV213" t="str">
            <v/>
          </cell>
          <cell r="DW213" t="str">
            <v/>
          </cell>
          <cell r="DX213" t="str">
            <v/>
          </cell>
          <cell r="DY213">
            <v>0</v>
          </cell>
          <cell r="DZ213">
            <v>5</v>
          </cell>
          <cell r="EA213">
            <v>50</v>
          </cell>
          <cell r="EB213">
            <v>55</v>
          </cell>
          <cell r="EC213">
            <v>130</v>
          </cell>
          <cell r="ED213">
            <v>306880</v>
          </cell>
          <cell r="EE213">
            <v>0.2112357</v>
          </cell>
          <cell r="EF213">
            <v>5</v>
          </cell>
          <cell r="EG213" t="str">
            <v/>
          </cell>
          <cell r="EH213">
            <v>130</v>
          </cell>
          <cell r="EI213">
            <v>5014</v>
          </cell>
          <cell r="EJ213">
            <v>229281</v>
          </cell>
          <cell r="EK213">
            <v>84834</v>
          </cell>
          <cell r="EL213" t="str">
            <v/>
          </cell>
          <cell r="EM213" t="str">
            <v/>
          </cell>
          <cell r="EN213" t="str">
            <v/>
          </cell>
          <cell r="EO213" t="str">
            <v>Total ILL Transactions</v>
          </cell>
          <cell r="EP213" t="str">
            <v/>
          </cell>
          <cell r="EQ213" t="str">
            <v/>
          </cell>
          <cell r="ER213" t="str">
            <v/>
          </cell>
          <cell r="ES213" t="str">
            <v/>
          </cell>
          <cell r="ET213" t="str">
            <v/>
          </cell>
          <cell r="EU213" t="str">
            <v/>
          </cell>
          <cell r="EV213">
            <v>50293</v>
          </cell>
          <cell r="EW213">
            <v>52436</v>
          </cell>
          <cell r="EX213">
            <v>50293</v>
          </cell>
          <cell r="EY213">
            <v>52436</v>
          </cell>
          <cell r="EZ213">
            <v>3540</v>
          </cell>
          <cell r="FA213">
            <v>6441</v>
          </cell>
          <cell r="FB213">
            <v>9981</v>
          </cell>
          <cell r="FC213" t="str">
            <v>Actual Count</v>
          </cell>
          <cell r="FD213">
            <v>12201</v>
          </cell>
          <cell r="FE213" t="str">
            <v>Actual Count</v>
          </cell>
          <cell r="FF213">
            <v>117140</v>
          </cell>
          <cell r="FG213" t="str">
            <v>Actual Count</v>
          </cell>
          <cell r="FH213">
            <v>15533</v>
          </cell>
          <cell r="FI213" t="str">
            <v>2</v>
          </cell>
          <cell r="FJ213">
            <v>17230</v>
          </cell>
          <cell r="FK213">
            <v>51890</v>
          </cell>
          <cell r="FL213" t="str">
            <v/>
          </cell>
          <cell r="FM213" t="str">
            <v/>
          </cell>
          <cell r="FN213">
            <v>0</v>
          </cell>
          <cell r="FO213">
            <v>444</v>
          </cell>
          <cell r="FP213">
            <v>995</v>
          </cell>
          <cell r="FQ213">
            <v>1439</v>
          </cell>
          <cell r="FR213">
            <v>11775</v>
          </cell>
          <cell r="FS213">
            <v>8654</v>
          </cell>
          <cell r="FT213">
            <v>6</v>
          </cell>
          <cell r="FU213">
            <v>20435</v>
          </cell>
          <cell r="FV213">
            <v>1054</v>
          </cell>
          <cell r="FW213">
            <v>21874</v>
          </cell>
          <cell r="FX213">
            <v>249716</v>
          </cell>
          <cell r="FY213">
            <v>251155</v>
          </cell>
          <cell r="FZ213">
            <v>344</v>
          </cell>
          <cell r="GA213">
            <v>95</v>
          </cell>
          <cell r="GB213">
            <v>197</v>
          </cell>
          <cell r="GC213">
            <v>636</v>
          </cell>
          <cell r="GD213">
            <v>9131</v>
          </cell>
          <cell r="GE213">
            <v>878</v>
          </cell>
          <cell r="GF213">
            <v>2658</v>
          </cell>
          <cell r="GG213">
            <v>12667</v>
          </cell>
          <cell r="GH213">
            <v>52</v>
          </cell>
          <cell r="GI213">
            <v>37</v>
          </cell>
          <cell r="GJ213" t="str">
            <v>Ms.</v>
          </cell>
          <cell r="GK213" t="str">
            <v>Julie</v>
          </cell>
          <cell r="GL213" t="str">
            <v>Eiden</v>
          </cell>
          <cell r="GM213" t="str">
            <v>E1098 S. Radley Road</v>
          </cell>
          <cell r="GN213" t="str">
            <v>Waupaca</v>
          </cell>
          <cell r="GO213" t="str">
            <v>54981</v>
          </cell>
          <cell r="GP213" t="str">
            <v>jeiden2@gmail.com</v>
          </cell>
          <cell r="GQ213" t="str">
            <v>Ms.</v>
          </cell>
          <cell r="GR213" t="str">
            <v>Mary</v>
          </cell>
          <cell r="GS213" t="str">
            <v>Zimmermann</v>
          </cell>
          <cell r="GT213" t="str">
            <v>312 W. Union</v>
          </cell>
          <cell r="GU213" t="str">
            <v>Waupaca</v>
          </cell>
          <cell r="GV213" t="str">
            <v>54981</v>
          </cell>
          <cell r="GW213" t="str">
            <v>maryz@officewaupaca.com</v>
          </cell>
          <cell r="GX213" t="str">
            <v>Ms.</v>
          </cell>
          <cell r="GY213" t="str">
            <v>Glenda</v>
          </cell>
          <cell r="GZ213" t="str">
            <v>Rhodes</v>
          </cell>
          <cell r="HA213" t="str">
            <v>512 Jefferson</v>
          </cell>
          <cell r="HB213" t="str">
            <v>Waupaca</v>
          </cell>
          <cell r="HC213" t="str">
            <v>54981</v>
          </cell>
          <cell r="HD213" t="str">
            <v>rhodesgm@miamioh.edu</v>
          </cell>
          <cell r="HE213" t="str">
            <v>Ms.</v>
          </cell>
          <cell r="HF213" t="str">
            <v>Lori</v>
          </cell>
          <cell r="HG213" t="str">
            <v>Chesnut</v>
          </cell>
          <cell r="HH213" t="str">
            <v>650 W. Union</v>
          </cell>
          <cell r="HI213" t="str">
            <v>Waupaca</v>
          </cell>
          <cell r="HJ213" t="str">
            <v>54981</v>
          </cell>
          <cell r="HK213" t="str">
            <v>lchesnut@cityofwaupaca.org</v>
          </cell>
          <cell r="HL213" t="str">
            <v>Ms.</v>
          </cell>
          <cell r="HM213" t="str">
            <v>Holly</v>
          </cell>
          <cell r="HN213" t="str">
            <v>Olsen</v>
          </cell>
          <cell r="HO213" t="str">
            <v>1318 Stone Ridge Road</v>
          </cell>
          <cell r="HP213" t="str">
            <v>Waupaca</v>
          </cell>
          <cell r="HQ213" t="str">
            <v>54981</v>
          </cell>
          <cell r="HR213" t="str">
            <v>olsenholly@hotmail.com</v>
          </cell>
          <cell r="HS213" t="str">
            <v>Mr.</v>
          </cell>
          <cell r="HT213" t="str">
            <v>Joseph</v>
          </cell>
          <cell r="HU213" t="str">
            <v>McClone</v>
          </cell>
          <cell r="HV213" t="str">
            <v>N2514 Melody Lane</v>
          </cell>
          <cell r="HW213" t="str">
            <v>Waupaca</v>
          </cell>
          <cell r="HX213" t="str">
            <v>54981</v>
          </cell>
          <cell r="HY213" t="str">
            <v>josephmcclone@yahoo.com</v>
          </cell>
          <cell r="HZ213" t="str">
            <v>Ms.</v>
          </cell>
          <cell r="IA213" t="str">
            <v>Erica</v>
          </cell>
          <cell r="IB213" t="str">
            <v>Weingarten</v>
          </cell>
          <cell r="IC213" t="str">
            <v>534 Clark Street</v>
          </cell>
          <cell r="ID213" t="str">
            <v>Waupaca</v>
          </cell>
          <cell r="IE213" t="str">
            <v>54981</v>
          </cell>
          <cell r="IF213" t="str">
            <v>eweinga@yahoo.com</v>
          </cell>
          <cell r="IG213" t="str">
            <v>Mr.</v>
          </cell>
          <cell r="IH213" t="str">
            <v>Steven</v>
          </cell>
          <cell r="II213" t="str">
            <v>Thomaschefsky</v>
          </cell>
          <cell r="IJ213" t="str">
            <v>E2325 King Road</v>
          </cell>
          <cell r="IK213" t="str">
            <v>Wauapca</v>
          </cell>
          <cell r="IL213" t="str">
            <v>54981</v>
          </cell>
          <cell r="IM213" t="str">
            <v>sthomaschefsky@waupacaschools.org</v>
          </cell>
          <cell r="IN213" t="str">
            <v>Mr.</v>
          </cell>
          <cell r="IO213" t="str">
            <v>Kyle</v>
          </cell>
          <cell r="IP213" t="str">
            <v>Pulvemacher</v>
          </cell>
          <cell r="IQ213" t="str">
            <v>623 River Street</v>
          </cell>
          <cell r="IR213" t="str">
            <v>Waupaca</v>
          </cell>
          <cell r="IS213" t="str">
            <v>54981</v>
          </cell>
          <cell r="IT213" t="str">
            <v>kylepulve20@waupacaschools.org</v>
          </cell>
          <cell r="IU213" t="str">
            <v/>
          </cell>
          <cell r="IV213" t="str">
            <v/>
          </cell>
          <cell r="IW213" t="str">
            <v/>
          </cell>
          <cell r="IX213" t="str">
            <v/>
          </cell>
          <cell r="IY213" t="str">
            <v/>
          </cell>
          <cell r="IZ213" t="str">
            <v/>
          </cell>
          <cell r="JA213" t="str">
            <v/>
          </cell>
          <cell r="JB213" t="str">
            <v/>
          </cell>
          <cell r="JC213" t="str">
            <v/>
          </cell>
          <cell r="JD213" t="str">
            <v/>
          </cell>
          <cell r="JE213" t="str">
            <v/>
          </cell>
          <cell r="JF213" t="str">
            <v/>
          </cell>
          <cell r="JG213" t="str">
            <v/>
          </cell>
          <cell r="JH213" t="str">
            <v/>
          </cell>
          <cell r="JI213" t="str">
            <v/>
          </cell>
          <cell r="JJ213" t="str">
            <v/>
          </cell>
          <cell r="JK213" t="str">
            <v/>
          </cell>
          <cell r="JL213" t="str">
            <v/>
          </cell>
          <cell r="JM213" t="str">
            <v/>
          </cell>
          <cell r="JN213" t="str">
            <v/>
          </cell>
          <cell r="JO213" t="str">
            <v/>
          </cell>
          <cell r="JP213" t="str">
            <v/>
          </cell>
          <cell r="JQ213" t="str">
            <v/>
          </cell>
          <cell r="JR213" t="str">
            <v/>
          </cell>
          <cell r="JS213" t="str">
            <v/>
          </cell>
          <cell r="JT213" t="str">
            <v/>
          </cell>
          <cell r="JU213" t="str">
            <v/>
          </cell>
          <cell r="JV213" t="str">
            <v/>
          </cell>
          <cell r="JW213" t="str">
            <v/>
          </cell>
          <cell r="JX213" t="str">
            <v/>
          </cell>
          <cell r="JY213" t="str">
            <v/>
          </cell>
          <cell r="JZ213" t="str">
            <v/>
          </cell>
          <cell r="KA213" t="str">
            <v/>
          </cell>
          <cell r="KB213" t="str">
            <v/>
          </cell>
          <cell r="KC213" t="str">
            <v/>
          </cell>
          <cell r="KD213" t="str">
            <v/>
          </cell>
          <cell r="KE213" t="str">
            <v/>
          </cell>
          <cell r="KF213" t="str">
            <v/>
          </cell>
          <cell r="KG213" t="str">
            <v/>
          </cell>
          <cell r="KH213" t="str">
            <v/>
          </cell>
          <cell r="KI213" t="str">
            <v/>
          </cell>
          <cell r="KJ213" t="str">
            <v/>
          </cell>
          <cell r="KK213" t="str">
            <v/>
          </cell>
          <cell r="KL213" t="str">
            <v/>
          </cell>
          <cell r="KM213" t="str">
            <v/>
          </cell>
          <cell r="KN213" t="str">
            <v/>
          </cell>
          <cell r="KO213" t="str">
            <v/>
          </cell>
          <cell r="KP213" t="str">
            <v/>
          </cell>
          <cell r="KQ213" t="str">
            <v/>
          </cell>
          <cell r="KR213" t="str">
            <v/>
          </cell>
          <cell r="KS213" t="str">
            <v/>
          </cell>
          <cell r="KT213" t="str">
            <v/>
          </cell>
          <cell r="KU213" t="str">
            <v/>
          </cell>
          <cell r="KV213" t="str">
            <v/>
          </cell>
          <cell r="KW213" t="str">
            <v/>
          </cell>
          <cell r="KX213" t="str">
            <v/>
          </cell>
          <cell r="KY213">
            <v>9</v>
          </cell>
          <cell r="KZ213" t="str">
            <v>City</v>
          </cell>
          <cell r="LA213" t="str">
            <v>Waupaca</v>
          </cell>
          <cell r="LB213">
            <v>359544</v>
          </cell>
          <cell r="LC213" t="str">
            <v>City</v>
          </cell>
          <cell r="LD213" t="str">
            <v>Building budget</v>
          </cell>
          <cell r="LE213">
            <v>100520</v>
          </cell>
          <cell r="LF213" t="str">
            <v/>
          </cell>
          <cell r="LG213" t="str">
            <v/>
          </cell>
          <cell r="LH213" t="str">
            <v/>
          </cell>
          <cell r="LI213" t="str">
            <v/>
          </cell>
          <cell r="LJ213" t="str">
            <v/>
          </cell>
          <cell r="LK213" t="str">
            <v/>
          </cell>
          <cell r="LL213" t="str">
            <v/>
          </cell>
          <cell r="LM213" t="str">
            <v/>
          </cell>
          <cell r="LN213" t="str">
            <v/>
          </cell>
          <cell r="LO213" t="str">
            <v/>
          </cell>
          <cell r="LP213" t="str">
            <v/>
          </cell>
          <cell r="LQ213" t="str">
            <v/>
          </cell>
          <cell r="LR213" t="str">
            <v/>
          </cell>
          <cell r="LS213" t="str">
            <v/>
          </cell>
          <cell r="LT213" t="str">
            <v/>
          </cell>
          <cell r="LU213">
            <v>460064</v>
          </cell>
          <cell r="LV213">
            <v>373993</v>
          </cell>
          <cell r="LW213" t="str">
            <v>Waushara</v>
          </cell>
          <cell r="LX213">
            <v>13931</v>
          </cell>
          <cell r="LY213" t="str">
            <v/>
          </cell>
          <cell r="LZ213" t="str">
            <v/>
          </cell>
          <cell r="MA213" t="str">
            <v/>
          </cell>
          <cell r="MB213" t="str">
            <v/>
          </cell>
          <cell r="MC213" t="str">
            <v/>
          </cell>
          <cell r="MD213" t="str">
            <v/>
          </cell>
          <cell r="ME213" t="str">
            <v/>
          </cell>
          <cell r="MF213" t="str">
            <v/>
          </cell>
          <cell r="MG213" t="str">
            <v/>
          </cell>
          <cell r="MH213" t="str">
            <v/>
          </cell>
          <cell r="MI213" t="str">
            <v/>
          </cell>
          <cell r="MJ213" t="str">
            <v/>
          </cell>
          <cell r="MK213" t="str">
            <v/>
          </cell>
          <cell r="ML213" t="str">
            <v/>
          </cell>
          <cell r="MM213" t="str">
            <v/>
          </cell>
          <cell r="MN213" t="str">
            <v/>
          </cell>
          <cell r="MO213" t="str">
            <v/>
          </cell>
          <cell r="MP213" t="str">
            <v/>
          </cell>
          <cell r="MQ213">
            <v>13931</v>
          </cell>
          <cell r="MR213" t="str">
            <v>Youth Liaison</v>
          </cell>
          <cell r="MS213">
            <v>3500</v>
          </cell>
          <cell r="MT213" t="str">
            <v>Non-resident Credit</v>
          </cell>
          <cell r="MU213">
            <v>2185</v>
          </cell>
          <cell r="MV213" t="str">
            <v>SLP Grant</v>
          </cell>
          <cell r="MW213">
            <v>900</v>
          </cell>
          <cell r="MX213" t="str">
            <v>Strategic Plan Assist</v>
          </cell>
          <cell r="MY213">
            <v>900</v>
          </cell>
          <cell r="MZ213">
            <v>0</v>
          </cell>
          <cell r="NA213" t="str">
            <v/>
          </cell>
          <cell r="NB213" t="str">
            <v/>
          </cell>
          <cell r="NC213">
            <v>7485</v>
          </cell>
          <cell r="ND213" t="str">
            <v/>
          </cell>
          <cell r="NE213" t="str">
            <v/>
          </cell>
          <cell r="NF213">
            <v>0</v>
          </cell>
          <cell r="NG213" t="str">
            <v/>
          </cell>
          <cell r="NH213" t="str">
            <v/>
          </cell>
          <cell r="NI213" t="str">
            <v/>
          </cell>
          <cell r="NJ213" t="str">
            <v/>
          </cell>
          <cell r="NK213" t="str">
            <v/>
          </cell>
          <cell r="NL213" t="str">
            <v/>
          </cell>
          <cell r="NM213" t="str">
            <v/>
          </cell>
          <cell r="NN213" t="str">
            <v/>
          </cell>
          <cell r="NO213" t="str">
            <v/>
          </cell>
          <cell r="NP213">
            <v>0</v>
          </cell>
          <cell r="NQ213" t="str">
            <v/>
          </cell>
          <cell r="NR213" t="str">
            <v/>
          </cell>
          <cell r="NS213" t="str">
            <v/>
          </cell>
          <cell r="NT213" t="str">
            <v/>
          </cell>
          <cell r="NU213" t="str">
            <v/>
          </cell>
          <cell r="NV213" t="str">
            <v/>
          </cell>
          <cell r="NW213" t="str">
            <v/>
          </cell>
          <cell r="NX213" t="str">
            <v/>
          </cell>
          <cell r="NY213" t="str">
            <v/>
          </cell>
          <cell r="NZ213">
            <v>36719</v>
          </cell>
          <cell r="OA213">
            <v>53443</v>
          </cell>
          <cell r="OB213">
            <v>945635</v>
          </cell>
        </row>
        <row r="214">
          <cell r="BM214" t="str">
            <v>WI0349</v>
          </cell>
          <cell r="BN214" t="str">
            <v/>
          </cell>
          <cell r="BO214" t="str">
            <v/>
          </cell>
          <cell r="BP214" t="str">
            <v>03</v>
          </cell>
          <cell r="BQ214" t="str">
            <v>WI</v>
          </cell>
          <cell r="BR214" t="str">
            <v/>
          </cell>
          <cell r="BS214" t="str">
            <v/>
          </cell>
          <cell r="BT214" t="str">
            <v>2019</v>
          </cell>
          <cell r="BU214" t="str">
            <v/>
          </cell>
          <cell r="BV214">
            <v>2</v>
          </cell>
          <cell r="BW214" t="str">
            <v/>
          </cell>
          <cell r="BX214" t="str">
            <v/>
          </cell>
          <cell r="BY214" t="str">
            <v/>
          </cell>
          <cell r="BZ214" t="str">
            <v/>
          </cell>
          <cell r="CA214" t="str">
            <v>Outagamie Waupaca Library System</v>
          </cell>
          <cell r="CB214" t="str">
            <v>Weyauwega Public Library</v>
          </cell>
          <cell r="CC214" t="str">
            <v>Ms</v>
          </cell>
          <cell r="CD214" t="str">
            <v>Kelly</v>
          </cell>
          <cell r="CE214" t="str">
            <v>Kneisler</v>
          </cell>
          <cell r="CF214" t="str">
            <v>kkneisler@wegalibrary.org</v>
          </cell>
          <cell r="CG214" t="str">
            <v/>
          </cell>
          <cell r="CH214" t="str">
            <v/>
          </cell>
          <cell r="CI214" t="str">
            <v/>
          </cell>
          <cell r="CJ214" t="str">
            <v/>
          </cell>
          <cell r="CK214" t="str">
            <v/>
          </cell>
          <cell r="CL214" t="str">
            <v/>
          </cell>
          <cell r="CM214" t="str">
            <v>301 S. Mill St.</v>
          </cell>
          <cell r="CN214" t="str">
            <v>PO Box 6</v>
          </cell>
          <cell r="CO214" t="str">
            <v>Weyauwega</v>
          </cell>
          <cell r="CP214" t="str">
            <v>54983</v>
          </cell>
          <cell r="CQ214" t="str">
            <v>0006</v>
          </cell>
          <cell r="CR214" t="str">
            <v>Waupaca</v>
          </cell>
          <cell r="CS214" t="str">
            <v>WI</v>
          </cell>
          <cell r="CT214" t="str">
            <v>(920)867-3742</v>
          </cell>
          <cell r="CU214" t="str">
            <v/>
          </cell>
          <cell r="CV214" t="str">
            <v/>
          </cell>
          <cell r="CW214" t="str">
            <v>(920)867-3741</v>
          </cell>
          <cell r="CX214">
            <v>6104</v>
          </cell>
          <cell r="CY214">
            <v>0</v>
          </cell>
          <cell r="CZ214" t="str">
            <v>CE</v>
          </cell>
          <cell r="DA214">
            <v>49</v>
          </cell>
          <cell r="DB214">
            <v>52</v>
          </cell>
          <cell r="DC214" t="str">
            <v/>
          </cell>
          <cell r="DD214">
            <v>52</v>
          </cell>
          <cell r="DE214" t="str">
            <v/>
          </cell>
          <cell r="DF214">
            <v>2548</v>
          </cell>
          <cell r="DG214">
            <v>2548</v>
          </cell>
          <cell r="DH214" t="str">
            <v/>
          </cell>
          <cell r="DI214">
            <v>23527</v>
          </cell>
          <cell r="DJ214">
            <v>1544</v>
          </cell>
          <cell r="DK214">
            <v>158512</v>
          </cell>
          <cell r="DL214">
            <v>1981</v>
          </cell>
          <cell r="DM214">
            <v>43</v>
          </cell>
          <cell r="DN214">
            <v>64159</v>
          </cell>
          <cell r="DO214">
            <v>3763</v>
          </cell>
          <cell r="DP214">
            <v>194</v>
          </cell>
          <cell r="DQ214">
            <v>952</v>
          </cell>
          <cell r="DR214">
            <v>127</v>
          </cell>
          <cell r="DS214" t="str">
            <v/>
          </cell>
          <cell r="DT214" t="str">
            <v>videogames, puzzles, microforms</v>
          </cell>
          <cell r="DU214" t="str">
            <v/>
          </cell>
          <cell r="DV214" t="str">
            <v/>
          </cell>
          <cell r="DW214" t="str">
            <v/>
          </cell>
          <cell r="DX214" t="str">
            <v/>
          </cell>
          <cell r="DY214">
            <v>0</v>
          </cell>
          <cell r="DZ214">
            <v>5</v>
          </cell>
          <cell r="EA214">
            <v>50</v>
          </cell>
          <cell r="EB214">
            <v>55</v>
          </cell>
          <cell r="EC214">
            <v>68</v>
          </cell>
          <cell r="ED214">
            <v>253144</v>
          </cell>
          <cell r="EE214">
            <v>9.29392E-2</v>
          </cell>
          <cell r="EF214">
            <v>5</v>
          </cell>
          <cell r="EG214" t="str">
            <v/>
          </cell>
          <cell r="EH214">
            <v>68</v>
          </cell>
          <cell r="EI214">
            <v>1781</v>
          </cell>
          <cell r="EJ214">
            <v>33394</v>
          </cell>
          <cell r="EK214">
            <v>10352</v>
          </cell>
          <cell r="EL214" t="str">
            <v/>
          </cell>
          <cell r="EM214" t="str">
            <v/>
          </cell>
          <cell r="EN214" t="str">
            <v/>
          </cell>
          <cell r="EO214" t="str">
            <v>Total ILL Transactions</v>
          </cell>
          <cell r="EP214" t="str">
            <v/>
          </cell>
          <cell r="EQ214" t="str">
            <v/>
          </cell>
          <cell r="ER214" t="str">
            <v/>
          </cell>
          <cell r="ES214" t="str">
            <v/>
          </cell>
          <cell r="ET214" t="str">
            <v/>
          </cell>
          <cell r="EU214" t="str">
            <v/>
          </cell>
          <cell r="EV214">
            <v>23002</v>
          </cell>
          <cell r="EW214">
            <v>8600</v>
          </cell>
          <cell r="EX214">
            <v>23002</v>
          </cell>
          <cell r="EY214">
            <v>8600</v>
          </cell>
          <cell r="EZ214">
            <v>1161</v>
          </cell>
          <cell r="FA214">
            <v>821</v>
          </cell>
          <cell r="FB214">
            <v>1982</v>
          </cell>
          <cell r="FC214" t="str">
            <v>Actual Count</v>
          </cell>
          <cell r="FD214">
            <v>3829</v>
          </cell>
          <cell r="FE214" t="str">
            <v>Actual Count</v>
          </cell>
          <cell r="FF214">
            <v>21568</v>
          </cell>
          <cell r="FG214" t="str">
            <v>Actual Count</v>
          </cell>
          <cell r="FH214">
            <v>2349</v>
          </cell>
          <cell r="FI214" t="str">
            <v>2</v>
          </cell>
          <cell r="FJ214">
            <v>2116</v>
          </cell>
          <cell r="FK214">
            <v>7412</v>
          </cell>
          <cell r="FL214" t="str">
            <v/>
          </cell>
          <cell r="FM214" t="str">
            <v/>
          </cell>
          <cell r="FN214">
            <v>0</v>
          </cell>
          <cell r="FO214">
            <v>53</v>
          </cell>
          <cell r="FP214">
            <v>103</v>
          </cell>
          <cell r="FQ214">
            <v>156</v>
          </cell>
          <cell r="FR214">
            <v>1159</v>
          </cell>
          <cell r="FS214">
            <v>2015</v>
          </cell>
          <cell r="FT214">
            <v>2</v>
          </cell>
          <cell r="FU214">
            <v>3176</v>
          </cell>
          <cell r="FV214">
            <v>96</v>
          </cell>
          <cell r="FW214">
            <v>3332</v>
          </cell>
          <cell r="FX214">
            <v>36570</v>
          </cell>
          <cell r="FY214">
            <v>36726</v>
          </cell>
          <cell r="FZ214">
            <v>64</v>
          </cell>
          <cell r="GA214">
            <v>11</v>
          </cell>
          <cell r="GB214">
            <v>17</v>
          </cell>
          <cell r="GC214">
            <v>92</v>
          </cell>
          <cell r="GD214">
            <v>722</v>
          </cell>
          <cell r="GE214">
            <v>43</v>
          </cell>
          <cell r="GF214">
            <v>442</v>
          </cell>
          <cell r="GG214">
            <v>1207</v>
          </cell>
          <cell r="GH214">
            <v>9</v>
          </cell>
          <cell r="GI214">
            <v>8</v>
          </cell>
          <cell r="GJ214" t="str">
            <v>Mrs.</v>
          </cell>
          <cell r="GK214" t="str">
            <v>Janis</v>
          </cell>
          <cell r="GL214" t="str">
            <v>Dahlke</v>
          </cell>
          <cell r="GM214" t="str">
            <v>105 E Clark Street</v>
          </cell>
          <cell r="GN214" t="str">
            <v>Weyauwega</v>
          </cell>
          <cell r="GO214" t="str">
            <v>54983</v>
          </cell>
          <cell r="GP214" t="str">
            <v>jjdahlke@centurylink.net</v>
          </cell>
          <cell r="GQ214" t="str">
            <v>Ms.</v>
          </cell>
          <cell r="GR214" t="str">
            <v>Sue</v>
          </cell>
          <cell r="GS214" t="str">
            <v>Prillwitz</v>
          </cell>
          <cell r="GT214" t="str">
            <v>311 S Mill St</v>
          </cell>
          <cell r="GU214" t="str">
            <v>Weyauwega</v>
          </cell>
          <cell r="GV214" t="str">
            <v>54983</v>
          </cell>
          <cell r="GW214" t="str">
            <v>sueprillwitz@charter.net</v>
          </cell>
          <cell r="GX214" t="str">
            <v>Ms.</v>
          </cell>
          <cell r="GY214" t="str">
            <v>Lori</v>
          </cell>
          <cell r="GZ214" t="str">
            <v>Wild</v>
          </cell>
          <cell r="HA214" t="str">
            <v>E6808 Caitlin Ct</v>
          </cell>
          <cell r="HB214" t="str">
            <v>Weyauwega</v>
          </cell>
          <cell r="HC214" t="str">
            <v>54983</v>
          </cell>
          <cell r="HD214" t="str">
            <v>lzw0621@gmail.com</v>
          </cell>
          <cell r="HE214" t="str">
            <v>Mr.</v>
          </cell>
          <cell r="HF214" t="str">
            <v>Frank</v>
          </cell>
          <cell r="HG214" t="str">
            <v>Zaboj</v>
          </cell>
          <cell r="HH214" t="str">
            <v>405 S Mill St</v>
          </cell>
          <cell r="HI214" t="str">
            <v>Weyauwega</v>
          </cell>
          <cell r="HJ214" t="str">
            <v>54983</v>
          </cell>
          <cell r="HK214" t="str">
            <v>jobaz@centurytel.net</v>
          </cell>
          <cell r="HL214" t="str">
            <v>Mr.</v>
          </cell>
          <cell r="HM214" t="str">
            <v>Phillip</v>
          </cell>
          <cell r="HN214" t="str">
            <v>Tubbs</v>
          </cell>
          <cell r="HO214" t="str">
            <v>795 Maple Ridge</v>
          </cell>
          <cell r="HP214" t="str">
            <v>Amherst Junction</v>
          </cell>
          <cell r="HQ214" t="str">
            <v>54407</v>
          </cell>
          <cell r="HR214" t="str">
            <v>ptubbs@wfsd.k12.wi.us</v>
          </cell>
          <cell r="HS214" t="str">
            <v>Ms.</v>
          </cell>
          <cell r="HT214" t="str">
            <v>Cassandra</v>
          </cell>
          <cell r="HU214" t="str">
            <v>Rupno</v>
          </cell>
          <cell r="HV214" t="str">
            <v>218 E Main St</v>
          </cell>
          <cell r="HW214" t="str">
            <v>Weyauwega</v>
          </cell>
          <cell r="HX214" t="str">
            <v>54983</v>
          </cell>
          <cell r="HY214" t="str">
            <v>mrmrsrupno@gmail.com</v>
          </cell>
          <cell r="HZ214" t="str">
            <v>Mr.</v>
          </cell>
          <cell r="IA214" t="str">
            <v>Tim</v>
          </cell>
          <cell r="IB214" t="str">
            <v>Litscher</v>
          </cell>
          <cell r="IC214" t="str">
            <v>217 E Main St</v>
          </cell>
          <cell r="ID214" t="str">
            <v>Weyauwega</v>
          </cell>
          <cell r="IE214" t="str">
            <v>54983</v>
          </cell>
          <cell r="IF214" t="str">
            <v>timlitscher@gmail.com</v>
          </cell>
          <cell r="IG214" t="str">
            <v/>
          </cell>
          <cell r="IH214" t="str">
            <v/>
          </cell>
          <cell r="II214" t="str">
            <v/>
          </cell>
          <cell r="IJ214" t="str">
            <v/>
          </cell>
          <cell r="IK214" t="str">
            <v/>
          </cell>
          <cell r="IL214" t="str">
            <v/>
          </cell>
          <cell r="IM214" t="str">
            <v/>
          </cell>
          <cell r="IN214" t="str">
            <v/>
          </cell>
          <cell r="IO214" t="str">
            <v/>
          </cell>
          <cell r="IP214" t="str">
            <v/>
          </cell>
          <cell r="IQ214" t="str">
            <v/>
          </cell>
          <cell r="IR214" t="str">
            <v/>
          </cell>
          <cell r="IS214" t="str">
            <v/>
          </cell>
          <cell r="IT214" t="str">
            <v/>
          </cell>
          <cell r="IU214" t="str">
            <v/>
          </cell>
          <cell r="IV214" t="str">
            <v/>
          </cell>
          <cell r="IW214" t="str">
            <v/>
          </cell>
          <cell r="IX214" t="str">
            <v/>
          </cell>
          <cell r="IY214" t="str">
            <v/>
          </cell>
          <cell r="IZ214" t="str">
            <v/>
          </cell>
          <cell r="JA214" t="str">
            <v/>
          </cell>
          <cell r="JB214" t="str">
            <v/>
          </cell>
          <cell r="JC214" t="str">
            <v/>
          </cell>
          <cell r="JD214" t="str">
            <v/>
          </cell>
          <cell r="JE214" t="str">
            <v/>
          </cell>
          <cell r="JF214" t="str">
            <v/>
          </cell>
          <cell r="JG214" t="str">
            <v/>
          </cell>
          <cell r="JH214" t="str">
            <v/>
          </cell>
          <cell r="JI214" t="str">
            <v/>
          </cell>
          <cell r="JJ214" t="str">
            <v/>
          </cell>
          <cell r="JK214" t="str">
            <v/>
          </cell>
          <cell r="JL214" t="str">
            <v/>
          </cell>
          <cell r="JM214" t="str">
            <v/>
          </cell>
          <cell r="JN214" t="str">
            <v/>
          </cell>
          <cell r="JO214" t="str">
            <v/>
          </cell>
          <cell r="JP214" t="str">
            <v/>
          </cell>
          <cell r="JQ214" t="str">
            <v/>
          </cell>
          <cell r="JR214" t="str">
            <v/>
          </cell>
          <cell r="JS214" t="str">
            <v/>
          </cell>
          <cell r="JT214" t="str">
            <v/>
          </cell>
          <cell r="JU214" t="str">
            <v/>
          </cell>
          <cell r="JV214" t="str">
            <v/>
          </cell>
          <cell r="JW214" t="str">
            <v/>
          </cell>
          <cell r="JX214" t="str">
            <v/>
          </cell>
          <cell r="JY214" t="str">
            <v/>
          </cell>
          <cell r="JZ214" t="str">
            <v/>
          </cell>
          <cell r="KA214" t="str">
            <v/>
          </cell>
          <cell r="KB214" t="str">
            <v/>
          </cell>
          <cell r="KC214" t="str">
            <v/>
          </cell>
          <cell r="KD214" t="str">
            <v/>
          </cell>
          <cell r="KE214" t="str">
            <v/>
          </cell>
          <cell r="KF214" t="str">
            <v/>
          </cell>
          <cell r="KG214" t="str">
            <v/>
          </cell>
          <cell r="KH214" t="str">
            <v/>
          </cell>
          <cell r="KI214" t="str">
            <v/>
          </cell>
          <cell r="KJ214" t="str">
            <v/>
          </cell>
          <cell r="KK214" t="str">
            <v/>
          </cell>
          <cell r="KL214" t="str">
            <v/>
          </cell>
          <cell r="KM214" t="str">
            <v/>
          </cell>
          <cell r="KN214" t="str">
            <v/>
          </cell>
          <cell r="KO214" t="str">
            <v/>
          </cell>
          <cell r="KP214" t="str">
            <v/>
          </cell>
          <cell r="KQ214" t="str">
            <v/>
          </cell>
          <cell r="KR214" t="str">
            <v/>
          </cell>
          <cell r="KS214" t="str">
            <v/>
          </cell>
          <cell r="KT214" t="str">
            <v/>
          </cell>
          <cell r="KU214" t="str">
            <v/>
          </cell>
          <cell r="KV214" t="str">
            <v/>
          </cell>
          <cell r="KW214" t="str">
            <v/>
          </cell>
          <cell r="KX214" t="str">
            <v/>
          </cell>
          <cell r="KY214">
            <v>7</v>
          </cell>
          <cell r="KZ214" t="str">
            <v>City</v>
          </cell>
          <cell r="LA214" t="str">
            <v>Weyauwega</v>
          </cell>
          <cell r="LB214">
            <v>108283</v>
          </cell>
          <cell r="LC214" t="str">
            <v/>
          </cell>
          <cell r="LD214" t="str">
            <v/>
          </cell>
          <cell r="LE214" t="str">
            <v/>
          </cell>
          <cell r="LF214" t="str">
            <v/>
          </cell>
          <cell r="LG214" t="str">
            <v/>
          </cell>
          <cell r="LH214" t="str">
            <v/>
          </cell>
          <cell r="LI214" t="str">
            <v/>
          </cell>
          <cell r="LJ214" t="str">
            <v/>
          </cell>
          <cell r="LK214" t="str">
            <v/>
          </cell>
          <cell r="LL214" t="str">
            <v/>
          </cell>
          <cell r="LM214" t="str">
            <v/>
          </cell>
          <cell r="LN214" t="str">
            <v/>
          </cell>
          <cell r="LO214" t="str">
            <v/>
          </cell>
          <cell r="LP214" t="str">
            <v/>
          </cell>
          <cell r="LQ214" t="str">
            <v/>
          </cell>
          <cell r="LR214" t="str">
            <v/>
          </cell>
          <cell r="LS214" t="str">
            <v/>
          </cell>
          <cell r="LT214" t="str">
            <v/>
          </cell>
          <cell r="LU214">
            <v>108283</v>
          </cell>
          <cell r="LV214">
            <v>64206</v>
          </cell>
          <cell r="LW214" t="str">
            <v>Waushara</v>
          </cell>
          <cell r="LX214">
            <v>3455</v>
          </cell>
          <cell r="LY214" t="str">
            <v/>
          </cell>
          <cell r="LZ214" t="str">
            <v/>
          </cell>
          <cell r="MA214" t="str">
            <v/>
          </cell>
          <cell r="MB214" t="str">
            <v/>
          </cell>
          <cell r="MC214" t="str">
            <v/>
          </cell>
          <cell r="MD214" t="str">
            <v/>
          </cell>
          <cell r="ME214" t="str">
            <v/>
          </cell>
          <cell r="MF214" t="str">
            <v/>
          </cell>
          <cell r="MG214" t="str">
            <v/>
          </cell>
          <cell r="MH214" t="str">
            <v/>
          </cell>
          <cell r="MI214" t="str">
            <v/>
          </cell>
          <cell r="MJ214" t="str">
            <v/>
          </cell>
          <cell r="MK214" t="str">
            <v/>
          </cell>
          <cell r="ML214" t="str">
            <v/>
          </cell>
          <cell r="MM214" t="str">
            <v/>
          </cell>
          <cell r="MN214" t="str">
            <v/>
          </cell>
          <cell r="MO214" t="str">
            <v/>
          </cell>
          <cell r="MP214" t="str">
            <v/>
          </cell>
          <cell r="MQ214">
            <v>3455</v>
          </cell>
          <cell r="MR214" t="str">
            <v/>
          </cell>
          <cell r="MS214">
            <v>0</v>
          </cell>
          <cell r="MT214" t="str">
            <v/>
          </cell>
          <cell r="MU214" t="str">
            <v/>
          </cell>
          <cell r="MV214" t="str">
            <v/>
          </cell>
          <cell r="MW214" t="str">
            <v/>
          </cell>
          <cell r="MX214" t="str">
            <v/>
          </cell>
          <cell r="MY214" t="str">
            <v/>
          </cell>
          <cell r="MZ214">
            <v>0</v>
          </cell>
          <cell r="NA214" t="str">
            <v/>
          </cell>
          <cell r="NB214">
            <v>0</v>
          </cell>
          <cell r="NC214">
            <v>0</v>
          </cell>
          <cell r="ND214" t="str">
            <v/>
          </cell>
          <cell r="NE214" t="str">
            <v/>
          </cell>
          <cell r="NF214">
            <v>0</v>
          </cell>
          <cell r="NG214" t="str">
            <v/>
          </cell>
          <cell r="NH214" t="str">
            <v/>
          </cell>
          <cell r="NI214" t="str">
            <v/>
          </cell>
          <cell r="NJ214" t="str">
            <v/>
          </cell>
          <cell r="NK214" t="str">
            <v/>
          </cell>
          <cell r="NL214" t="str">
            <v/>
          </cell>
          <cell r="NM214" t="str">
            <v/>
          </cell>
          <cell r="NN214" t="str">
            <v/>
          </cell>
          <cell r="NO214" t="str">
            <v/>
          </cell>
          <cell r="NP214">
            <v>0</v>
          </cell>
          <cell r="NQ214" t="str">
            <v/>
          </cell>
          <cell r="NR214">
            <v>0</v>
          </cell>
          <cell r="NS214" t="str">
            <v/>
          </cell>
          <cell r="NT214" t="str">
            <v/>
          </cell>
          <cell r="NU214" t="str">
            <v/>
          </cell>
          <cell r="NV214" t="str">
            <v/>
          </cell>
          <cell r="NW214" t="str">
            <v/>
          </cell>
          <cell r="NX214" t="str">
            <v/>
          </cell>
          <cell r="NY214">
            <v>0</v>
          </cell>
          <cell r="NZ214">
            <v>0</v>
          </cell>
          <cell r="OA214">
            <v>0</v>
          </cell>
          <cell r="OB214">
            <v>175944</v>
          </cell>
        </row>
        <row r="215">
          <cell r="BM215" t="str">
            <v>WI0002</v>
          </cell>
          <cell r="BN215" t="str">
            <v/>
          </cell>
          <cell r="BO215" t="str">
            <v/>
          </cell>
          <cell r="BP215" t="str">
            <v>03</v>
          </cell>
          <cell r="BQ215" t="str">
            <v>WI</v>
          </cell>
          <cell r="BR215" t="str">
            <v/>
          </cell>
          <cell r="BS215" t="str">
            <v/>
          </cell>
          <cell r="BT215" t="str">
            <v>2019</v>
          </cell>
          <cell r="BU215" t="str">
            <v/>
          </cell>
          <cell r="BV215">
            <v>2</v>
          </cell>
          <cell r="BW215" t="str">
            <v/>
          </cell>
          <cell r="BX215" t="str">
            <v/>
          </cell>
          <cell r="BY215" t="str">
            <v/>
          </cell>
          <cell r="BZ215" t="str">
            <v/>
          </cell>
          <cell r="CA215" t="str">
            <v>South Central Library System</v>
          </cell>
          <cell r="CB215" t="str">
            <v>Adams County Library</v>
          </cell>
          <cell r="CC215" t="str">
            <v>Ms</v>
          </cell>
          <cell r="CD215" t="str">
            <v>Erin</v>
          </cell>
          <cell r="CE215" t="str">
            <v>Foley</v>
          </cell>
          <cell r="CF215" t="str">
            <v>efoley@adamscountylibrary.info</v>
          </cell>
          <cell r="CG215" t="str">
            <v/>
          </cell>
          <cell r="CH215" t="str">
            <v/>
          </cell>
          <cell r="CI215" t="str">
            <v/>
          </cell>
          <cell r="CJ215" t="str">
            <v/>
          </cell>
          <cell r="CK215" t="str">
            <v/>
          </cell>
          <cell r="CL215" t="str">
            <v/>
          </cell>
          <cell r="CM215" t="str">
            <v>569 N. Cedar St., Ste. 1</v>
          </cell>
          <cell r="CN215" t="str">
            <v>569 N. Cedar St., Suite 1</v>
          </cell>
          <cell r="CO215" t="str">
            <v>Adams</v>
          </cell>
          <cell r="CP215" t="str">
            <v>53910</v>
          </cell>
          <cell r="CQ215" t="str">
            <v>9800</v>
          </cell>
          <cell r="CR215" t="str">
            <v>Adams</v>
          </cell>
          <cell r="CS215" t="str">
            <v>WI</v>
          </cell>
          <cell r="CT215" t="str">
            <v>(608)339-4250</v>
          </cell>
          <cell r="CU215" t="str">
            <v/>
          </cell>
          <cell r="CV215" t="str">
            <v/>
          </cell>
          <cell r="CW215" t="str">
            <v>(608)339-4575</v>
          </cell>
          <cell r="CX215">
            <v>7300</v>
          </cell>
          <cell r="CY215">
            <v>0</v>
          </cell>
          <cell r="CZ215" t="str">
            <v>CE</v>
          </cell>
          <cell r="DA215">
            <v>48</v>
          </cell>
          <cell r="DB215">
            <v>38</v>
          </cell>
          <cell r="DC215">
            <v>44</v>
          </cell>
          <cell r="DD215">
            <v>52</v>
          </cell>
          <cell r="DE215">
            <v>14</v>
          </cell>
          <cell r="DF215">
            <v>2440</v>
          </cell>
          <cell r="DG215">
            <v>1824</v>
          </cell>
          <cell r="DH215">
            <v>616</v>
          </cell>
          <cell r="DI215">
            <v>33626</v>
          </cell>
          <cell r="DJ215">
            <v>1727</v>
          </cell>
          <cell r="DK215">
            <v>157350</v>
          </cell>
          <cell r="DL215">
            <v>2200</v>
          </cell>
          <cell r="DM215">
            <v>112</v>
          </cell>
          <cell r="DN215">
            <v>55245</v>
          </cell>
          <cell r="DO215">
            <v>9549</v>
          </cell>
          <cell r="DP215">
            <v>964</v>
          </cell>
          <cell r="DQ215">
            <v>952</v>
          </cell>
          <cell r="DR215">
            <v>259</v>
          </cell>
          <cell r="DS215" t="str">
            <v/>
          </cell>
          <cell r="DT215" t="str">
            <v>Software, Kits, equipment, toys, vertical files</v>
          </cell>
          <cell r="DU215" t="str">
            <v/>
          </cell>
          <cell r="DV215" t="str">
            <v/>
          </cell>
          <cell r="DW215" t="str">
            <v/>
          </cell>
          <cell r="DX215" t="str">
            <v/>
          </cell>
          <cell r="DY215">
            <v>2</v>
          </cell>
          <cell r="DZ215">
            <v>0</v>
          </cell>
          <cell r="EA215">
            <v>50</v>
          </cell>
          <cell r="EB215">
            <v>52</v>
          </cell>
          <cell r="EC215">
            <v>93</v>
          </cell>
          <cell r="ED215">
            <v>259326</v>
          </cell>
          <cell r="EE215">
            <v>0.1296669</v>
          </cell>
          <cell r="EF215">
            <v>2</v>
          </cell>
          <cell r="EG215" t="str">
            <v/>
          </cell>
          <cell r="EH215">
            <v>93</v>
          </cell>
          <cell r="EI215">
            <v>2803</v>
          </cell>
          <cell r="EJ215">
            <v>89151</v>
          </cell>
          <cell r="EK215">
            <v>15750</v>
          </cell>
          <cell r="EL215" t="str">
            <v/>
          </cell>
          <cell r="EM215" t="str">
            <v/>
          </cell>
          <cell r="EN215" t="str">
            <v/>
          </cell>
          <cell r="EO215" t="str">
            <v>Total ILL Transactions</v>
          </cell>
          <cell r="EP215" t="str">
            <v/>
          </cell>
          <cell r="EQ215" t="str">
            <v/>
          </cell>
          <cell r="ER215" t="str">
            <v/>
          </cell>
          <cell r="ES215" t="str">
            <v/>
          </cell>
          <cell r="ET215" t="str">
            <v/>
          </cell>
          <cell r="EU215" t="str">
            <v/>
          </cell>
          <cell r="EV215">
            <v>40447</v>
          </cell>
          <cell r="EW215">
            <v>22706</v>
          </cell>
          <cell r="EX215">
            <v>40447</v>
          </cell>
          <cell r="EY215">
            <v>22706</v>
          </cell>
          <cell r="EZ215">
            <v>6522</v>
          </cell>
          <cell r="FA215">
            <v>306</v>
          </cell>
          <cell r="FB215">
            <v>6828</v>
          </cell>
          <cell r="FC215" t="str">
            <v>Actual Count</v>
          </cell>
          <cell r="FD215">
            <v>5217</v>
          </cell>
          <cell r="FE215" t="str">
            <v>Actual Count</v>
          </cell>
          <cell r="FF215">
            <v>45691</v>
          </cell>
          <cell r="FG215" t="str">
            <v>Actual Count</v>
          </cell>
          <cell r="FH215">
            <v>6168</v>
          </cell>
          <cell r="FI215" t="str">
            <v>2</v>
          </cell>
          <cell r="FJ215">
            <v>26228</v>
          </cell>
          <cell r="FK215">
            <v>23977</v>
          </cell>
          <cell r="FL215" t="str">
            <v/>
          </cell>
          <cell r="FM215" t="str">
            <v/>
          </cell>
          <cell r="FN215">
            <v>108</v>
          </cell>
          <cell r="FO215">
            <v>0</v>
          </cell>
          <cell r="FP215">
            <v>272</v>
          </cell>
          <cell r="FQ215">
            <v>380</v>
          </cell>
          <cell r="FR215">
            <v>4594</v>
          </cell>
          <cell r="FS215">
            <v>6042</v>
          </cell>
          <cell r="FT215">
            <v>1</v>
          </cell>
          <cell r="FU215">
            <v>10637</v>
          </cell>
          <cell r="FV215">
            <v>557</v>
          </cell>
          <cell r="FW215">
            <v>11017</v>
          </cell>
          <cell r="FX215">
            <v>99788</v>
          </cell>
          <cell r="FY215">
            <v>100168</v>
          </cell>
          <cell r="FZ215">
            <v>121</v>
          </cell>
          <cell r="GA215">
            <v>6</v>
          </cell>
          <cell r="GB215">
            <v>98</v>
          </cell>
          <cell r="GC215">
            <v>225</v>
          </cell>
          <cell r="GD215">
            <v>3028</v>
          </cell>
          <cell r="GE215">
            <v>42</v>
          </cell>
          <cell r="GF215">
            <v>4754</v>
          </cell>
          <cell r="GG215">
            <v>7824</v>
          </cell>
          <cell r="GH215">
            <v>12</v>
          </cell>
          <cell r="GI215">
            <v>12</v>
          </cell>
          <cell r="GJ215" t="str">
            <v>Ms.</v>
          </cell>
          <cell r="GK215" t="str">
            <v>Mary</v>
          </cell>
          <cell r="GL215" t="str">
            <v>Nelson</v>
          </cell>
          <cell r="GM215" t="str">
            <v>250 Eagle Drive</v>
          </cell>
          <cell r="GN215" t="str">
            <v>Grand Marsh</v>
          </cell>
          <cell r="GO215" t="str">
            <v>53936</v>
          </cell>
          <cell r="GP215" t="str">
            <v>jim.sunspots@gmail.com</v>
          </cell>
          <cell r="GQ215" t="str">
            <v>Ms.</v>
          </cell>
          <cell r="GR215" t="str">
            <v>Theresa S.</v>
          </cell>
          <cell r="GS215" t="str">
            <v>David</v>
          </cell>
          <cell r="GT215" t="str">
            <v>1513 County Road H</v>
          </cell>
          <cell r="GU215" t="str">
            <v>Adams</v>
          </cell>
          <cell r="GV215" t="str">
            <v>53910</v>
          </cell>
          <cell r="GW215" t="str">
            <v>tddavid@maqs.net</v>
          </cell>
          <cell r="GX215" t="str">
            <v>Ms.</v>
          </cell>
          <cell r="GY215" t="str">
            <v>Marjorie A.</v>
          </cell>
          <cell r="GZ215" t="str">
            <v>Edwards</v>
          </cell>
          <cell r="HA215" t="str">
            <v>350 E. Liberty, Apt. 210</v>
          </cell>
          <cell r="HB215" t="str">
            <v>Adams</v>
          </cell>
          <cell r="HC215" t="str">
            <v>53910</v>
          </cell>
          <cell r="HD215" t="str">
            <v>edwardsm826@gmail.com</v>
          </cell>
          <cell r="HE215" t="str">
            <v>Ms.</v>
          </cell>
          <cell r="HF215" t="str">
            <v>Danna</v>
          </cell>
          <cell r="HG215" t="str">
            <v>Peterson</v>
          </cell>
          <cell r="HH215" t="str">
            <v>1928 Chicago Drive</v>
          </cell>
          <cell r="HI215" t="str">
            <v>Arkdale</v>
          </cell>
          <cell r="HJ215" t="str">
            <v>54613</v>
          </cell>
          <cell r="HK215" t="str">
            <v>peterson_d@afasd.net</v>
          </cell>
          <cell r="HL215" t="str">
            <v>Mr.</v>
          </cell>
          <cell r="HM215" t="str">
            <v>Robert H.</v>
          </cell>
          <cell r="HN215" t="str">
            <v>Theim</v>
          </cell>
          <cell r="HO215" t="str">
            <v>427 Cypress Dr.</v>
          </cell>
          <cell r="HP215" t="str">
            <v>Friendship</v>
          </cell>
          <cell r="HQ215" t="str">
            <v>53934</v>
          </cell>
          <cell r="HR215" t="str">
            <v>long-range@juno.com</v>
          </cell>
          <cell r="HS215" t="str">
            <v>Ms.</v>
          </cell>
          <cell r="HT215" t="str">
            <v>Patricia</v>
          </cell>
          <cell r="HU215" t="str">
            <v>Townsend</v>
          </cell>
          <cell r="HV215" t="str">
            <v>402 Quincy St., Unit E</v>
          </cell>
          <cell r="HW215" t="str">
            <v>Friendship</v>
          </cell>
          <cell r="HX215" t="str">
            <v>53934</v>
          </cell>
          <cell r="HY215" t="str">
            <v/>
          </cell>
          <cell r="HZ215" t="str">
            <v>Ms.</v>
          </cell>
          <cell r="IA215" t="str">
            <v>Barbara J.</v>
          </cell>
          <cell r="IB215" t="str">
            <v>Waugh</v>
          </cell>
          <cell r="IC215" t="str">
            <v>1805 4th Dr.</v>
          </cell>
          <cell r="ID215" t="str">
            <v>Friendship</v>
          </cell>
          <cell r="IE215" t="str">
            <v>53934</v>
          </cell>
          <cell r="IF215" t="str">
            <v>bwdistrict14@outlook.com</v>
          </cell>
          <cell r="IG215" t="str">
            <v/>
          </cell>
          <cell r="IH215" t="str">
            <v/>
          </cell>
          <cell r="II215" t="str">
            <v/>
          </cell>
          <cell r="IJ215" t="str">
            <v/>
          </cell>
          <cell r="IK215" t="str">
            <v/>
          </cell>
          <cell r="IL215" t="str">
            <v/>
          </cell>
          <cell r="IM215" t="str">
            <v/>
          </cell>
          <cell r="IN215" t="str">
            <v/>
          </cell>
          <cell r="IO215" t="str">
            <v/>
          </cell>
          <cell r="IP215" t="str">
            <v/>
          </cell>
          <cell r="IQ215" t="str">
            <v/>
          </cell>
          <cell r="IR215" t="str">
            <v/>
          </cell>
          <cell r="IS215" t="str">
            <v/>
          </cell>
          <cell r="IT215" t="str">
            <v/>
          </cell>
          <cell r="IU215" t="str">
            <v/>
          </cell>
          <cell r="IV215" t="str">
            <v/>
          </cell>
          <cell r="IW215" t="str">
            <v/>
          </cell>
          <cell r="IX215" t="str">
            <v/>
          </cell>
          <cell r="IY215" t="str">
            <v/>
          </cell>
          <cell r="IZ215" t="str">
            <v/>
          </cell>
          <cell r="JA215" t="str">
            <v/>
          </cell>
          <cell r="JB215" t="str">
            <v/>
          </cell>
          <cell r="JC215" t="str">
            <v/>
          </cell>
          <cell r="JD215" t="str">
            <v/>
          </cell>
          <cell r="JE215" t="str">
            <v/>
          </cell>
          <cell r="JF215" t="str">
            <v/>
          </cell>
          <cell r="JG215" t="str">
            <v/>
          </cell>
          <cell r="JH215" t="str">
            <v/>
          </cell>
          <cell r="JI215" t="str">
            <v/>
          </cell>
          <cell r="JJ215" t="str">
            <v/>
          </cell>
          <cell r="JK215" t="str">
            <v/>
          </cell>
          <cell r="JL215" t="str">
            <v/>
          </cell>
          <cell r="JM215" t="str">
            <v/>
          </cell>
          <cell r="JN215" t="str">
            <v/>
          </cell>
          <cell r="JO215" t="str">
            <v/>
          </cell>
          <cell r="JP215" t="str">
            <v/>
          </cell>
          <cell r="JQ215" t="str">
            <v/>
          </cell>
          <cell r="JR215" t="str">
            <v/>
          </cell>
          <cell r="JS215" t="str">
            <v/>
          </cell>
          <cell r="JT215" t="str">
            <v/>
          </cell>
          <cell r="JU215" t="str">
            <v/>
          </cell>
          <cell r="JV215" t="str">
            <v/>
          </cell>
          <cell r="JW215" t="str">
            <v/>
          </cell>
          <cell r="JX215" t="str">
            <v/>
          </cell>
          <cell r="JY215" t="str">
            <v/>
          </cell>
          <cell r="JZ215" t="str">
            <v/>
          </cell>
          <cell r="KA215" t="str">
            <v/>
          </cell>
          <cell r="KB215" t="str">
            <v/>
          </cell>
          <cell r="KC215" t="str">
            <v/>
          </cell>
          <cell r="KD215" t="str">
            <v/>
          </cell>
          <cell r="KE215" t="str">
            <v/>
          </cell>
          <cell r="KF215" t="str">
            <v/>
          </cell>
          <cell r="KG215" t="str">
            <v/>
          </cell>
          <cell r="KH215" t="str">
            <v/>
          </cell>
          <cell r="KI215" t="str">
            <v/>
          </cell>
          <cell r="KJ215" t="str">
            <v/>
          </cell>
          <cell r="KK215" t="str">
            <v/>
          </cell>
          <cell r="KL215" t="str">
            <v/>
          </cell>
          <cell r="KM215" t="str">
            <v/>
          </cell>
          <cell r="KN215" t="str">
            <v/>
          </cell>
          <cell r="KO215" t="str">
            <v/>
          </cell>
          <cell r="KP215" t="str">
            <v/>
          </cell>
          <cell r="KQ215" t="str">
            <v/>
          </cell>
          <cell r="KR215" t="str">
            <v/>
          </cell>
          <cell r="KS215" t="str">
            <v/>
          </cell>
          <cell r="KT215" t="str">
            <v/>
          </cell>
          <cell r="KU215" t="str">
            <v/>
          </cell>
          <cell r="KV215" t="str">
            <v/>
          </cell>
          <cell r="KW215" t="str">
            <v/>
          </cell>
          <cell r="KX215" t="str">
            <v/>
          </cell>
          <cell r="KY215">
            <v>7</v>
          </cell>
          <cell r="KZ215" t="str">
            <v/>
          </cell>
          <cell r="LA215" t="str">
            <v/>
          </cell>
          <cell r="LB215">
            <v>0</v>
          </cell>
          <cell r="LC215" t="str">
            <v/>
          </cell>
          <cell r="LD215" t="str">
            <v/>
          </cell>
          <cell r="LE215" t="str">
            <v/>
          </cell>
          <cell r="LF215" t="str">
            <v/>
          </cell>
          <cell r="LG215" t="str">
            <v/>
          </cell>
          <cell r="LH215" t="str">
            <v/>
          </cell>
          <cell r="LI215" t="str">
            <v/>
          </cell>
          <cell r="LJ215" t="str">
            <v/>
          </cell>
          <cell r="LK215" t="str">
            <v/>
          </cell>
          <cell r="LL215" t="str">
            <v/>
          </cell>
          <cell r="LM215" t="str">
            <v/>
          </cell>
          <cell r="LN215" t="str">
            <v/>
          </cell>
          <cell r="LO215" t="str">
            <v/>
          </cell>
          <cell r="LP215" t="str">
            <v/>
          </cell>
          <cell r="LQ215" t="str">
            <v/>
          </cell>
          <cell r="LR215" t="str">
            <v/>
          </cell>
          <cell r="LS215" t="str">
            <v/>
          </cell>
          <cell r="LT215" t="str">
            <v/>
          </cell>
          <cell r="LU215">
            <v>0</v>
          </cell>
          <cell r="LV215">
            <v>427023</v>
          </cell>
          <cell r="LW215" t="str">
            <v/>
          </cell>
          <cell r="LX215" t="str">
            <v/>
          </cell>
          <cell r="LY215" t="str">
            <v/>
          </cell>
          <cell r="LZ215" t="str">
            <v/>
          </cell>
          <cell r="MA215" t="str">
            <v/>
          </cell>
          <cell r="MB215" t="str">
            <v/>
          </cell>
          <cell r="MC215" t="str">
            <v/>
          </cell>
          <cell r="MD215" t="str">
            <v/>
          </cell>
          <cell r="ME215" t="str">
            <v/>
          </cell>
          <cell r="MF215" t="str">
            <v/>
          </cell>
          <cell r="MG215" t="str">
            <v/>
          </cell>
          <cell r="MH215" t="str">
            <v/>
          </cell>
          <cell r="MI215" t="str">
            <v/>
          </cell>
          <cell r="MJ215" t="str">
            <v/>
          </cell>
          <cell r="MK215" t="str">
            <v/>
          </cell>
          <cell r="ML215" t="str">
            <v/>
          </cell>
          <cell r="MM215" t="str">
            <v/>
          </cell>
          <cell r="MN215" t="str">
            <v/>
          </cell>
          <cell r="MO215" t="str">
            <v/>
          </cell>
          <cell r="MP215" t="str">
            <v/>
          </cell>
          <cell r="MQ215" t="str">
            <v/>
          </cell>
          <cell r="MR215" t="str">
            <v>Youth Literacy Grant</v>
          </cell>
          <cell r="MS215">
            <v>525</v>
          </cell>
          <cell r="MT215" t="str">
            <v/>
          </cell>
          <cell r="MU215" t="str">
            <v/>
          </cell>
          <cell r="MV215" t="str">
            <v/>
          </cell>
          <cell r="MW215" t="str">
            <v/>
          </cell>
          <cell r="MX215" t="str">
            <v/>
          </cell>
          <cell r="MY215" t="str">
            <v/>
          </cell>
          <cell r="MZ215">
            <v>0</v>
          </cell>
          <cell r="NA215" t="str">
            <v/>
          </cell>
          <cell r="NB215">
            <v>0</v>
          </cell>
          <cell r="NC215">
            <v>525</v>
          </cell>
          <cell r="ND215" t="str">
            <v/>
          </cell>
          <cell r="NE215" t="str">
            <v/>
          </cell>
          <cell r="NF215">
            <v>0</v>
          </cell>
          <cell r="NG215" t="str">
            <v/>
          </cell>
          <cell r="NH215" t="str">
            <v/>
          </cell>
          <cell r="NI215" t="str">
            <v/>
          </cell>
          <cell r="NJ215" t="str">
            <v/>
          </cell>
          <cell r="NK215" t="str">
            <v/>
          </cell>
          <cell r="NL215" t="str">
            <v/>
          </cell>
          <cell r="NM215" t="str">
            <v/>
          </cell>
          <cell r="NN215" t="str">
            <v/>
          </cell>
          <cell r="NO215" t="str">
            <v/>
          </cell>
          <cell r="NP215">
            <v>0</v>
          </cell>
          <cell r="NQ215" t="str">
            <v>Adams Friendship Area School District</v>
          </cell>
          <cell r="NR215">
            <v>8861</v>
          </cell>
          <cell r="NS215" t="str">
            <v/>
          </cell>
          <cell r="NT215" t="str">
            <v/>
          </cell>
          <cell r="NU215" t="str">
            <v/>
          </cell>
          <cell r="NV215" t="str">
            <v/>
          </cell>
          <cell r="NW215" t="str">
            <v/>
          </cell>
          <cell r="NX215" t="str">
            <v/>
          </cell>
          <cell r="NY215">
            <v>8861</v>
          </cell>
          <cell r="NZ215">
            <v>0</v>
          </cell>
          <cell r="OA215">
            <v>9517</v>
          </cell>
          <cell r="OB215">
            <v>445926</v>
          </cell>
        </row>
        <row r="216">
          <cell r="BM216" t="str">
            <v>WI0003</v>
          </cell>
          <cell r="BN216" t="str">
            <v/>
          </cell>
          <cell r="BO216" t="str">
            <v/>
          </cell>
          <cell r="BP216" t="str">
            <v>03</v>
          </cell>
          <cell r="BQ216" t="str">
            <v>WI</v>
          </cell>
          <cell r="BR216" t="str">
            <v/>
          </cell>
          <cell r="BS216" t="str">
            <v/>
          </cell>
          <cell r="BT216" t="str">
            <v>2019</v>
          </cell>
          <cell r="BU216" t="str">
            <v/>
          </cell>
          <cell r="BV216">
            <v>1</v>
          </cell>
          <cell r="BW216" t="str">
            <v/>
          </cell>
          <cell r="BX216" t="str">
            <v/>
          </cell>
          <cell r="BY216" t="str">
            <v/>
          </cell>
          <cell r="BZ216" t="str">
            <v/>
          </cell>
          <cell r="CA216" t="str">
            <v>South Central Library System</v>
          </cell>
          <cell r="CB216" t="str">
            <v>Albertson Memorial Library</v>
          </cell>
          <cell r="CC216" t="str">
            <v>Ms</v>
          </cell>
          <cell r="CD216" t="str">
            <v>Carolyn</v>
          </cell>
          <cell r="CE216" t="str">
            <v>Seaver</v>
          </cell>
          <cell r="CF216" t="str">
            <v>albertsonlibrarydirector@gmail.com</v>
          </cell>
          <cell r="CG216" t="str">
            <v/>
          </cell>
          <cell r="CH216" t="str">
            <v/>
          </cell>
          <cell r="CI216" t="str">
            <v/>
          </cell>
          <cell r="CJ216" t="str">
            <v>Temporary</v>
          </cell>
          <cell r="CK216" t="str">
            <v/>
          </cell>
          <cell r="CL216" t="str">
            <v/>
          </cell>
          <cell r="CM216" t="str">
            <v>200 N. Water St.</v>
          </cell>
          <cell r="CN216" t="str">
            <v>200 N. Water St.</v>
          </cell>
          <cell r="CO216" t="str">
            <v>Albany</v>
          </cell>
          <cell r="CP216" t="str">
            <v>53502</v>
          </cell>
          <cell r="CQ216" t="str">
            <v>0329</v>
          </cell>
          <cell r="CR216" t="str">
            <v>Green</v>
          </cell>
          <cell r="CS216" t="str">
            <v>WI</v>
          </cell>
          <cell r="CT216" t="str">
            <v>(608)862-3491</v>
          </cell>
          <cell r="CU216" t="str">
            <v/>
          </cell>
          <cell r="CV216" t="str">
            <v/>
          </cell>
          <cell r="CW216" t="str">
            <v>(608)862-3561</v>
          </cell>
          <cell r="CX216">
            <v>7000</v>
          </cell>
          <cell r="CY216">
            <v>0</v>
          </cell>
          <cell r="CZ216" t="str">
            <v>CE</v>
          </cell>
          <cell r="DA216">
            <v>34</v>
          </cell>
          <cell r="DB216">
            <v>40</v>
          </cell>
          <cell r="DC216">
            <v>37</v>
          </cell>
          <cell r="DD216">
            <v>52</v>
          </cell>
          <cell r="DE216">
            <v>12</v>
          </cell>
          <cell r="DF216">
            <v>1804</v>
          </cell>
          <cell r="DG216">
            <v>1360</v>
          </cell>
          <cell r="DH216">
            <v>444</v>
          </cell>
          <cell r="DI216">
            <v>19988</v>
          </cell>
          <cell r="DJ216">
            <v>203</v>
          </cell>
          <cell r="DK216">
            <v>157350</v>
          </cell>
          <cell r="DL216">
            <v>1140</v>
          </cell>
          <cell r="DM216">
            <v>11</v>
          </cell>
          <cell r="DN216">
            <v>55245</v>
          </cell>
          <cell r="DO216">
            <v>4313</v>
          </cell>
          <cell r="DP216">
            <v>106</v>
          </cell>
          <cell r="DQ216">
            <v>952</v>
          </cell>
          <cell r="DR216">
            <v>21</v>
          </cell>
          <cell r="DS216" t="str">
            <v/>
          </cell>
          <cell r="DT216" t="str">
            <v>Headphones, charging cords, disc cleaners, Laptop, Projector, games, energy kits</v>
          </cell>
          <cell r="DU216" t="str">
            <v/>
          </cell>
          <cell r="DV216" t="str">
            <v/>
          </cell>
          <cell r="DW216" t="str">
            <v/>
          </cell>
          <cell r="DX216" t="str">
            <v/>
          </cell>
          <cell r="DY216">
            <v>0</v>
          </cell>
          <cell r="DZ216">
            <v>0</v>
          </cell>
          <cell r="EA216">
            <v>50</v>
          </cell>
          <cell r="EB216">
            <v>50</v>
          </cell>
          <cell r="EC216">
            <v>58</v>
          </cell>
          <cell r="ED216">
            <v>239117</v>
          </cell>
          <cell r="EE216">
            <v>8.3590899999999996E-2</v>
          </cell>
          <cell r="EF216">
            <v>0</v>
          </cell>
          <cell r="EG216" t="str">
            <v/>
          </cell>
          <cell r="EH216">
            <v>58</v>
          </cell>
          <cell r="EI216">
            <v>320</v>
          </cell>
          <cell r="EJ216">
            <v>29594</v>
          </cell>
          <cell r="EK216">
            <v>9982</v>
          </cell>
          <cell r="EL216" t="str">
            <v/>
          </cell>
          <cell r="EM216" t="str">
            <v/>
          </cell>
          <cell r="EN216" t="str">
            <v/>
          </cell>
          <cell r="EO216" t="str">
            <v>Total ILL Transactions</v>
          </cell>
          <cell r="EP216" t="str">
            <v/>
          </cell>
          <cell r="EQ216" t="str">
            <v/>
          </cell>
          <cell r="ER216" t="str">
            <v/>
          </cell>
          <cell r="ES216" t="str">
            <v/>
          </cell>
          <cell r="ET216" t="str">
            <v/>
          </cell>
          <cell r="EU216" t="str">
            <v/>
          </cell>
          <cell r="EV216">
            <v>0</v>
          </cell>
          <cell r="EW216">
            <v>3151</v>
          </cell>
          <cell r="EX216">
            <v>0</v>
          </cell>
          <cell r="EY216">
            <v>3151</v>
          </cell>
          <cell r="EZ216">
            <v>1755</v>
          </cell>
          <cell r="FA216">
            <v>618</v>
          </cell>
          <cell r="FB216">
            <v>2373</v>
          </cell>
          <cell r="FC216" t="str">
            <v>Survey Week(s)</v>
          </cell>
          <cell r="FD216">
            <v>832</v>
          </cell>
          <cell r="FE216" t="str">
            <v>Actual Count</v>
          </cell>
          <cell r="FF216">
            <v>17707</v>
          </cell>
          <cell r="FG216" t="str">
            <v>Actual Count</v>
          </cell>
          <cell r="FH216">
            <v>1379</v>
          </cell>
          <cell r="FI216" t="str">
            <v>0</v>
          </cell>
          <cell r="FJ216" t="str">
            <v/>
          </cell>
          <cell r="FK216">
            <v>4080</v>
          </cell>
          <cell r="FL216" t="str">
            <v/>
          </cell>
          <cell r="FM216" t="str">
            <v/>
          </cell>
          <cell r="FN216">
            <v>204</v>
          </cell>
          <cell r="FO216">
            <v>0</v>
          </cell>
          <cell r="FP216">
            <v>3</v>
          </cell>
          <cell r="FQ216">
            <v>207</v>
          </cell>
          <cell r="FR216">
            <v>719</v>
          </cell>
          <cell r="FS216">
            <v>2169</v>
          </cell>
          <cell r="FT216">
            <v>0</v>
          </cell>
          <cell r="FU216">
            <v>2888</v>
          </cell>
          <cell r="FV216">
            <v>73</v>
          </cell>
          <cell r="FW216">
            <v>3095</v>
          </cell>
          <cell r="FX216">
            <v>32482</v>
          </cell>
          <cell r="FY216">
            <v>32689</v>
          </cell>
          <cell r="FZ216">
            <v>33</v>
          </cell>
          <cell r="GA216">
            <v>0</v>
          </cell>
          <cell r="GB216">
            <v>34</v>
          </cell>
          <cell r="GC216">
            <v>67</v>
          </cell>
          <cell r="GD216">
            <v>1187</v>
          </cell>
          <cell r="GE216">
            <v>0</v>
          </cell>
          <cell r="GF216">
            <v>496</v>
          </cell>
          <cell r="GG216">
            <v>1683</v>
          </cell>
          <cell r="GH216">
            <v>8</v>
          </cell>
          <cell r="GI216">
            <v>7</v>
          </cell>
          <cell r="GJ216" t="str">
            <v>Mr.</v>
          </cell>
          <cell r="GK216" t="str">
            <v>Roald</v>
          </cell>
          <cell r="GL216" t="str">
            <v>Henderson</v>
          </cell>
          <cell r="GM216" t="str">
            <v>501 Sugar River Parkway</v>
          </cell>
          <cell r="GN216" t="str">
            <v>Albany</v>
          </cell>
          <cell r="GO216" t="str">
            <v>53502</v>
          </cell>
          <cell r="GP216" t="str">
            <v>roald.henderson@gmail.com</v>
          </cell>
          <cell r="GQ216" t="str">
            <v>Mr.</v>
          </cell>
          <cell r="GR216" t="str">
            <v>Scott</v>
          </cell>
          <cell r="GS216" t="str">
            <v>Roth</v>
          </cell>
          <cell r="GT216" t="str">
            <v>W898 Bump Road</v>
          </cell>
          <cell r="GU216" t="str">
            <v>Albany</v>
          </cell>
          <cell r="GV216" t="str">
            <v>53502</v>
          </cell>
          <cell r="GW216" t="str">
            <v>scottroth@gmail.com</v>
          </cell>
          <cell r="GX216" t="str">
            <v>Ms.</v>
          </cell>
          <cell r="GY216" t="str">
            <v>Julie</v>
          </cell>
          <cell r="GZ216" t="str">
            <v>Cousin</v>
          </cell>
          <cell r="HA216" t="str">
            <v>710 E. State St.</v>
          </cell>
          <cell r="HB216" t="str">
            <v>Albany</v>
          </cell>
          <cell r="HC216" t="str">
            <v>53502</v>
          </cell>
          <cell r="HD216" t="str">
            <v>jcousinalbwi@tds.net</v>
          </cell>
          <cell r="HE216" t="str">
            <v>Ms.</v>
          </cell>
          <cell r="HF216" t="str">
            <v>Eileen</v>
          </cell>
          <cell r="HG216" t="str">
            <v>Althaus</v>
          </cell>
          <cell r="HH216" t="str">
            <v>508 S Mechanic Street</v>
          </cell>
          <cell r="HI216" t="str">
            <v>Albany</v>
          </cell>
          <cell r="HJ216" t="str">
            <v>53502</v>
          </cell>
          <cell r="HK216" t="str">
            <v>wraega@wekz.net</v>
          </cell>
          <cell r="HL216" t="str">
            <v>Ms.</v>
          </cell>
          <cell r="HM216" t="str">
            <v>Susan</v>
          </cell>
          <cell r="HN216" t="str">
            <v>Dunphy</v>
          </cell>
          <cell r="HO216" t="str">
            <v>W646 Highway 59</v>
          </cell>
          <cell r="HP216" t="str">
            <v>Albany</v>
          </cell>
          <cell r="HQ216" t="str">
            <v>53502</v>
          </cell>
          <cell r="HR216" t="str">
            <v>suedunphy54@gmail.com</v>
          </cell>
          <cell r="HS216" t="str">
            <v>Ms.</v>
          </cell>
          <cell r="HT216" t="str">
            <v>Melissa</v>
          </cell>
          <cell r="HU216" t="str">
            <v>Everson</v>
          </cell>
          <cell r="HV216" t="str">
            <v>809 22nd. Ave.</v>
          </cell>
          <cell r="HW216" t="str">
            <v>Monroe</v>
          </cell>
          <cell r="HX216" t="str">
            <v>53566</v>
          </cell>
          <cell r="HY216" t="str">
            <v>melissa.everson@albany.k12.wi.us</v>
          </cell>
          <cell r="HZ216" t="str">
            <v>Ms.</v>
          </cell>
          <cell r="IA216" t="str">
            <v>Angie</v>
          </cell>
          <cell r="IB216" t="str">
            <v>Janes</v>
          </cell>
          <cell r="IC216" t="str">
            <v>N6111 Edmunds Rd.</v>
          </cell>
          <cell r="ID216" t="str">
            <v>Albany</v>
          </cell>
          <cell r="IE216" t="str">
            <v>53502</v>
          </cell>
          <cell r="IF216" t="str">
            <v>sajanes4@gmail.com</v>
          </cell>
          <cell r="IG216" t="str">
            <v/>
          </cell>
          <cell r="IH216" t="str">
            <v/>
          </cell>
          <cell r="II216" t="str">
            <v/>
          </cell>
          <cell r="IJ216" t="str">
            <v/>
          </cell>
          <cell r="IK216" t="str">
            <v/>
          </cell>
          <cell r="IL216" t="str">
            <v/>
          </cell>
          <cell r="IM216" t="str">
            <v/>
          </cell>
          <cell r="IN216" t="str">
            <v/>
          </cell>
          <cell r="IO216" t="str">
            <v/>
          </cell>
          <cell r="IP216" t="str">
            <v/>
          </cell>
          <cell r="IQ216" t="str">
            <v/>
          </cell>
          <cell r="IR216" t="str">
            <v/>
          </cell>
          <cell r="IS216" t="str">
            <v/>
          </cell>
          <cell r="IT216" t="str">
            <v/>
          </cell>
          <cell r="IU216" t="str">
            <v/>
          </cell>
          <cell r="IV216" t="str">
            <v/>
          </cell>
          <cell r="IW216" t="str">
            <v/>
          </cell>
          <cell r="IX216" t="str">
            <v/>
          </cell>
          <cell r="IY216" t="str">
            <v/>
          </cell>
          <cell r="IZ216" t="str">
            <v/>
          </cell>
          <cell r="JA216" t="str">
            <v/>
          </cell>
          <cell r="JB216" t="str">
            <v/>
          </cell>
          <cell r="JC216" t="str">
            <v/>
          </cell>
          <cell r="JD216" t="str">
            <v/>
          </cell>
          <cell r="JE216" t="str">
            <v/>
          </cell>
          <cell r="JF216" t="str">
            <v/>
          </cell>
          <cell r="JG216" t="str">
            <v/>
          </cell>
          <cell r="JH216" t="str">
            <v/>
          </cell>
          <cell r="JI216" t="str">
            <v/>
          </cell>
          <cell r="JJ216" t="str">
            <v/>
          </cell>
          <cell r="JK216" t="str">
            <v/>
          </cell>
          <cell r="JL216" t="str">
            <v/>
          </cell>
          <cell r="JM216" t="str">
            <v/>
          </cell>
          <cell r="JN216" t="str">
            <v/>
          </cell>
          <cell r="JO216" t="str">
            <v/>
          </cell>
          <cell r="JP216" t="str">
            <v/>
          </cell>
          <cell r="JQ216" t="str">
            <v/>
          </cell>
          <cell r="JR216" t="str">
            <v/>
          </cell>
          <cell r="JS216" t="str">
            <v/>
          </cell>
          <cell r="JT216" t="str">
            <v/>
          </cell>
          <cell r="JU216" t="str">
            <v/>
          </cell>
          <cell r="JV216" t="str">
            <v/>
          </cell>
          <cell r="JW216" t="str">
            <v/>
          </cell>
          <cell r="JX216" t="str">
            <v/>
          </cell>
          <cell r="JY216" t="str">
            <v/>
          </cell>
          <cell r="JZ216" t="str">
            <v/>
          </cell>
          <cell r="KA216" t="str">
            <v/>
          </cell>
          <cell r="KB216" t="str">
            <v/>
          </cell>
          <cell r="KC216" t="str">
            <v/>
          </cell>
          <cell r="KD216" t="str">
            <v/>
          </cell>
          <cell r="KE216" t="str">
            <v/>
          </cell>
          <cell r="KF216" t="str">
            <v/>
          </cell>
          <cell r="KG216" t="str">
            <v/>
          </cell>
          <cell r="KH216" t="str">
            <v/>
          </cell>
          <cell r="KI216" t="str">
            <v/>
          </cell>
          <cell r="KJ216" t="str">
            <v/>
          </cell>
          <cell r="KK216" t="str">
            <v/>
          </cell>
          <cell r="KL216" t="str">
            <v/>
          </cell>
          <cell r="KM216" t="str">
            <v/>
          </cell>
          <cell r="KN216" t="str">
            <v/>
          </cell>
          <cell r="KO216" t="str">
            <v/>
          </cell>
          <cell r="KP216" t="str">
            <v/>
          </cell>
          <cell r="KQ216" t="str">
            <v/>
          </cell>
          <cell r="KR216" t="str">
            <v/>
          </cell>
          <cell r="KS216" t="str">
            <v/>
          </cell>
          <cell r="KT216" t="str">
            <v/>
          </cell>
          <cell r="KU216" t="str">
            <v/>
          </cell>
          <cell r="KV216" t="str">
            <v/>
          </cell>
          <cell r="KW216" t="str">
            <v/>
          </cell>
          <cell r="KX216" t="str">
            <v/>
          </cell>
          <cell r="KY216">
            <v>7</v>
          </cell>
          <cell r="KZ216" t="str">
            <v>Village</v>
          </cell>
          <cell r="LA216" t="str">
            <v>Albany</v>
          </cell>
          <cell r="LB216">
            <v>41000</v>
          </cell>
          <cell r="LC216" t="str">
            <v>Town</v>
          </cell>
          <cell r="LD216" t="str">
            <v>Albany</v>
          </cell>
          <cell r="LE216">
            <v>38350</v>
          </cell>
          <cell r="LF216" t="str">
            <v/>
          </cell>
          <cell r="LG216" t="str">
            <v/>
          </cell>
          <cell r="LH216" t="str">
            <v/>
          </cell>
          <cell r="LI216" t="str">
            <v/>
          </cell>
          <cell r="LJ216" t="str">
            <v/>
          </cell>
          <cell r="LK216" t="str">
            <v/>
          </cell>
          <cell r="LL216" t="str">
            <v/>
          </cell>
          <cell r="LM216" t="str">
            <v/>
          </cell>
          <cell r="LN216" t="str">
            <v/>
          </cell>
          <cell r="LO216" t="str">
            <v/>
          </cell>
          <cell r="LP216" t="str">
            <v/>
          </cell>
          <cell r="LQ216" t="str">
            <v/>
          </cell>
          <cell r="LR216" t="str">
            <v/>
          </cell>
          <cell r="LS216" t="str">
            <v/>
          </cell>
          <cell r="LT216" t="str">
            <v/>
          </cell>
          <cell r="LU216">
            <v>79350</v>
          </cell>
          <cell r="LV216">
            <v>14006</v>
          </cell>
          <cell r="LW216" t="str">
            <v>Rock</v>
          </cell>
          <cell r="LX216">
            <v>2593</v>
          </cell>
          <cell r="LY216" t="str">
            <v/>
          </cell>
          <cell r="LZ216" t="str">
            <v/>
          </cell>
          <cell r="MA216" t="str">
            <v/>
          </cell>
          <cell r="MB216" t="str">
            <v/>
          </cell>
          <cell r="MC216" t="str">
            <v/>
          </cell>
          <cell r="MD216" t="str">
            <v/>
          </cell>
          <cell r="ME216" t="str">
            <v/>
          </cell>
          <cell r="MF216" t="str">
            <v/>
          </cell>
          <cell r="MG216" t="str">
            <v/>
          </cell>
          <cell r="MH216" t="str">
            <v/>
          </cell>
          <cell r="MI216" t="str">
            <v/>
          </cell>
          <cell r="MJ216" t="str">
            <v/>
          </cell>
          <cell r="MK216" t="str">
            <v/>
          </cell>
          <cell r="ML216" t="str">
            <v/>
          </cell>
          <cell r="MM216" t="str">
            <v/>
          </cell>
          <cell r="MN216" t="str">
            <v/>
          </cell>
          <cell r="MO216" t="str">
            <v/>
          </cell>
          <cell r="MP216" t="str">
            <v/>
          </cell>
          <cell r="MQ216">
            <v>2593</v>
          </cell>
          <cell r="MR216" t="str">
            <v>SCLS YOurth Literacy Grant</v>
          </cell>
          <cell r="MS216">
            <v>386</v>
          </cell>
          <cell r="MT216" t="str">
            <v>SCLS CE Grant</v>
          </cell>
          <cell r="MU216">
            <v>383</v>
          </cell>
          <cell r="MV216" t="str">
            <v/>
          </cell>
          <cell r="MW216" t="str">
            <v/>
          </cell>
          <cell r="MX216" t="str">
            <v/>
          </cell>
          <cell r="MY216" t="str">
            <v/>
          </cell>
          <cell r="MZ216" t="str">
            <v/>
          </cell>
          <cell r="NA216" t="str">
            <v/>
          </cell>
          <cell r="NB216" t="str">
            <v/>
          </cell>
          <cell r="NC216">
            <v>769</v>
          </cell>
          <cell r="ND216" t="str">
            <v/>
          </cell>
          <cell r="NE216" t="str">
            <v/>
          </cell>
          <cell r="NF216">
            <v>0</v>
          </cell>
          <cell r="NG216" t="str">
            <v/>
          </cell>
          <cell r="NH216" t="str">
            <v/>
          </cell>
          <cell r="NI216" t="str">
            <v/>
          </cell>
          <cell r="NJ216" t="str">
            <v/>
          </cell>
          <cell r="NK216" t="str">
            <v/>
          </cell>
          <cell r="NL216" t="str">
            <v/>
          </cell>
          <cell r="NM216" t="str">
            <v/>
          </cell>
          <cell r="NN216" t="str">
            <v/>
          </cell>
          <cell r="NO216" t="str">
            <v/>
          </cell>
          <cell r="NP216">
            <v>0</v>
          </cell>
          <cell r="NQ216" t="str">
            <v/>
          </cell>
          <cell r="NR216" t="str">
            <v/>
          </cell>
          <cell r="NS216" t="str">
            <v/>
          </cell>
          <cell r="NT216" t="str">
            <v/>
          </cell>
          <cell r="NU216" t="str">
            <v/>
          </cell>
          <cell r="NV216" t="str">
            <v/>
          </cell>
          <cell r="NW216" t="str">
            <v/>
          </cell>
          <cell r="NX216" t="str">
            <v/>
          </cell>
          <cell r="NY216" t="str">
            <v/>
          </cell>
          <cell r="NZ216">
            <v>0</v>
          </cell>
          <cell r="OA216">
            <v>9770</v>
          </cell>
          <cell r="OB216">
            <v>106488</v>
          </cell>
        </row>
        <row r="217">
          <cell r="BM217" t="str">
            <v>WI0245</v>
          </cell>
          <cell r="BN217" t="str">
            <v/>
          </cell>
          <cell r="BO217" t="str">
            <v/>
          </cell>
          <cell r="BP217" t="str">
            <v>03</v>
          </cell>
          <cell r="BQ217" t="str">
            <v>WI</v>
          </cell>
          <cell r="BR217" t="str">
            <v/>
          </cell>
          <cell r="BS217" t="str">
            <v/>
          </cell>
          <cell r="BT217" t="str">
            <v>2019</v>
          </cell>
          <cell r="BU217" t="str">
            <v/>
          </cell>
          <cell r="BV217">
            <v>2</v>
          </cell>
          <cell r="BW217" t="str">
            <v/>
          </cell>
          <cell r="BX217" t="str">
            <v/>
          </cell>
          <cell r="BY217" t="str">
            <v/>
          </cell>
          <cell r="BZ217" t="str">
            <v/>
          </cell>
          <cell r="CA217" t="str">
            <v>South Central Library System</v>
          </cell>
          <cell r="CB217" t="str">
            <v>Angie Williams Cox Public Library</v>
          </cell>
          <cell r="CC217" t="str">
            <v>Ms</v>
          </cell>
          <cell r="CD217" t="str">
            <v>Joan</v>
          </cell>
          <cell r="CE217" t="str">
            <v>Foster</v>
          </cell>
          <cell r="CF217" t="str">
            <v>jfoster@pardeevillelibrary.com</v>
          </cell>
          <cell r="CG217" t="str">
            <v/>
          </cell>
          <cell r="CH217" t="str">
            <v/>
          </cell>
          <cell r="CI217" t="str">
            <v/>
          </cell>
          <cell r="CJ217" t="str">
            <v>Regular</v>
          </cell>
          <cell r="CK217" t="str">
            <v/>
          </cell>
          <cell r="CL217" t="str">
            <v/>
          </cell>
          <cell r="CM217" t="str">
            <v>119 N. Main St.</v>
          </cell>
          <cell r="CN217" t="str">
            <v>PO Box 370</v>
          </cell>
          <cell r="CO217" t="str">
            <v>Pardeeville</v>
          </cell>
          <cell r="CP217" t="str">
            <v>53954</v>
          </cell>
          <cell r="CQ217" t="str">
            <v>0370</v>
          </cell>
          <cell r="CR217" t="str">
            <v>Columbia</v>
          </cell>
          <cell r="CS217" t="str">
            <v>WI</v>
          </cell>
          <cell r="CT217" t="str">
            <v>(608)429-2354</v>
          </cell>
          <cell r="CU217" t="str">
            <v/>
          </cell>
          <cell r="CV217" t="str">
            <v/>
          </cell>
          <cell r="CW217" t="str">
            <v>(608)429-4308</v>
          </cell>
          <cell r="CX217">
            <v>4992</v>
          </cell>
          <cell r="CY217">
            <v>0</v>
          </cell>
          <cell r="CZ217" t="str">
            <v>CE</v>
          </cell>
          <cell r="DA217">
            <v>48</v>
          </cell>
          <cell r="DB217">
            <v>52</v>
          </cell>
          <cell r="DC217">
            <v>0</v>
          </cell>
          <cell r="DD217">
            <v>52</v>
          </cell>
          <cell r="DE217">
            <v>0</v>
          </cell>
          <cell r="DF217">
            <v>2496</v>
          </cell>
          <cell r="DG217">
            <v>2496</v>
          </cell>
          <cell r="DH217">
            <v>0</v>
          </cell>
          <cell r="DI217">
            <v>14802</v>
          </cell>
          <cell r="DJ217">
            <v>597</v>
          </cell>
          <cell r="DK217">
            <v>157350</v>
          </cell>
          <cell r="DL217">
            <v>1060</v>
          </cell>
          <cell r="DM217">
            <v>33</v>
          </cell>
          <cell r="DN217">
            <v>55245</v>
          </cell>
          <cell r="DO217">
            <v>2869</v>
          </cell>
          <cell r="DP217">
            <v>98</v>
          </cell>
          <cell r="DQ217">
            <v>952</v>
          </cell>
          <cell r="DR217">
            <v>0</v>
          </cell>
          <cell r="DS217" t="str">
            <v/>
          </cell>
          <cell r="DT217" t="str">
            <v/>
          </cell>
          <cell r="DU217" t="str">
            <v/>
          </cell>
          <cell r="DV217" t="str">
            <v/>
          </cell>
          <cell r="DW217" t="str">
            <v/>
          </cell>
          <cell r="DX217" t="str">
            <v/>
          </cell>
          <cell r="DY217">
            <v>2</v>
          </cell>
          <cell r="DZ217">
            <v>0</v>
          </cell>
          <cell r="EA217">
            <v>50</v>
          </cell>
          <cell r="EB217">
            <v>52</v>
          </cell>
          <cell r="EC217">
            <v>24</v>
          </cell>
          <cell r="ED217">
            <v>232354</v>
          </cell>
          <cell r="EE217">
            <v>6.3704499999999997E-2</v>
          </cell>
          <cell r="EF217">
            <v>2</v>
          </cell>
          <cell r="EG217" t="str">
            <v/>
          </cell>
          <cell r="EH217">
            <v>24</v>
          </cell>
          <cell r="EI217">
            <v>728</v>
          </cell>
          <cell r="EJ217">
            <v>22820</v>
          </cell>
          <cell r="EK217">
            <v>6116</v>
          </cell>
          <cell r="EL217" t="str">
            <v/>
          </cell>
          <cell r="EM217" t="str">
            <v/>
          </cell>
          <cell r="EN217" t="str">
            <v/>
          </cell>
          <cell r="EO217" t="str">
            <v>Total ILL Transactions</v>
          </cell>
          <cell r="EP217" t="str">
            <v/>
          </cell>
          <cell r="EQ217" t="str">
            <v/>
          </cell>
          <cell r="ER217" t="str">
            <v/>
          </cell>
          <cell r="ES217" t="str">
            <v/>
          </cell>
          <cell r="ET217" t="str">
            <v/>
          </cell>
          <cell r="EU217" t="str">
            <v/>
          </cell>
          <cell r="EV217">
            <v>12655</v>
          </cell>
          <cell r="EW217">
            <v>10473</v>
          </cell>
          <cell r="EX217">
            <v>12655</v>
          </cell>
          <cell r="EY217">
            <v>10473</v>
          </cell>
          <cell r="EZ217">
            <v>1090</v>
          </cell>
          <cell r="FA217">
            <v>704</v>
          </cell>
          <cell r="FB217">
            <v>1794</v>
          </cell>
          <cell r="FC217" t="str">
            <v>Did Not Collect</v>
          </cell>
          <cell r="FD217" t="str">
            <v/>
          </cell>
          <cell r="FE217" t="str">
            <v>Survey Week(s)</v>
          </cell>
          <cell r="FF217">
            <v>12940</v>
          </cell>
          <cell r="FG217" t="str">
            <v>Actual Count</v>
          </cell>
          <cell r="FH217">
            <v>2075</v>
          </cell>
          <cell r="FI217" t="str">
            <v>0</v>
          </cell>
          <cell r="FJ217" t="str">
            <v/>
          </cell>
          <cell r="FK217">
            <v>7371</v>
          </cell>
          <cell r="FL217" t="str">
            <v/>
          </cell>
          <cell r="FM217" t="str">
            <v/>
          </cell>
          <cell r="FN217">
            <v>71</v>
          </cell>
          <cell r="FO217">
            <v>0</v>
          </cell>
          <cell r="FP217">
            <v>53</v>
          </cell>
          <cell r="FQ217">
            <v>124</v>
          </cell>
          <cell r="FR217">
            <v>1109</v>
          </cell>
          <cell r="FS217">
            <v>649</v>
          </cell>
          <cell r="FT217">
            <v>1</v>
          </cell>
          <cell r="FU217">
            <v>1759</v>
          </cell>
          <cell r="FV217">
            <v>207</v>
          </cell>
          <cell r="FW217">
            <v>1883</v>
          </cell>
          <cell r="FX217">
            <v>24579</v>
          </cell>
          <cell r="FY217">
            <v>24703</v>
          </cell>
          <cell r="FZ217">
            <v>50</v>
          </cell>
          <cell r="GA217">
            <v>1</v>
          </cell>
          <cell r="GB217">
            <v>57</v>
          </cell>
          <cell r="GC217">
            <v>108</v>
          </cell>
          <cell r="GD217">
            <v>617</v>
          </cell>
          <cell r="GE217">
            <v>42</v>
          </cell>
          <cell r="GF217">
            <v>352</v>
          </cell>
          <cell r="GG217">
            <v>1011</v>
          </cell>
          <cell r="GH217">
            <v>5</v>
          </cell>
          <cell r="GI217">
            <v>4</v>
          </cell>
          <cell r="GJ217" t="str">
            <v/>
          </cell>
          <cell r="GK217" t="str">
            <v>Gus</v>
          </cell>
          <cell r="GL217" t="str">
            <v>Knitt</v>
          </cell>
          <cell r="GM217" t="str">
            <v>201 Savannah Tr</v>
          </cell>
          <cell r="GN217" t="str">
            <v>Pardeeville</v>
          </cell>
          <cell r="GO217" t="str">
            <v>53954</v>
          </cell>
          <cell r="GP217" t="str">
            <v>knitgu@pardeeville.k12.wi.us</v>
          </cell>
          <cell r="GQ217" t="str">
            <v/>
          </cell>
          <cell r="GR217" t="str">
            <v>Karen</v>
          </cell>
          <cell r="GS217" t="str">
            <v>Depies</v>
          </cell>
          <cell r="GT217" t="str">
            <v>W5633 Island Dr.</v>
          </cell>
          <cell r="GU217" t="str">
            <v>Pardeeville</v>
          </cell>
          <cell r="GV217" t="str">
            <v>53954</v>
          </cell>
          <cell r="GW217" t="str">
            <v>ddepies@frontier.com</v>
          </cell>
          <cell r="GX217" t="str">
            <v/>
          </cell>
          <cell r="GY217" t="str">
            <v>Megan</v>
          </cell>
          <cell r="GZ217" t="str">
            <v>Kopfhamer</v>
          </cell>
          <cell r="HA217" t="str">
            <v>403 Lake Street</v>
          </cell>
          <cell r="HB217" t="str">
            <v>Pardeeville</v>
          </cell>
          <cell r="HC217" t="str">
            <v>53954</v>
          </cell>
          <cell r="HD217" t="str">
            <v>mkopfhamer@gmail.com</v>
          </cell>
          <cell r="HE217" t="str">
            <v/>
          </cell>
          <cell r="HF217" t="str">
            <v>Sarah</v>
          </cell>
          <cell r="HG217" t="str">
            <v>Berger</v>
          </cell>
          <cell r="HH217" t="str">
            <v>206 Bayview Drive</v>
          </cell>
          <cell r="HI217" t="str">
            <v>Pardeeville</v>
          </cell>
          <cell r="HJ217" t="str">
            <v>53954</v>
          </cell>
          <cell r="HK217" t="str">
            <v>lola220@hotmail.com</v>
          </cell>
          <cell r="HL217" t="str">
            <v/>
          </cell>
          <cell r="HM217" t="str">
            <v>Maureen</v>
          </cell>
          <cell r="HN217" t="str">
            <v>Bortz</v>
          </cell>
          <cell r="HO217" t="str">
            <v>P.O. Box 83</v>
          </cell>
          <cell r="HP217" t="str">
            <v>Pardeeville</v>
          </cell>
          <cell r="HQ217" t="str">
            <v>53954</v>
          </cell>
          <cell r="HR217" t="str">
            <v>bortz1948@hotmail.com</v>
          </cell>
          <cell r="HS217" t="str">
            <v/>
          </cell>
          <cell r="HT217" t="str">
            <v>Judy</v>
          </cell>
          <cell r="HU217" t="str">
            <v>Skaar</v>
          </cell>
          <cell r="HV217" t="str">
            <v>517 Breezy Point Dr.</v>
          </cell>
          <cell r="HW217" t="str">
            <v>Pardeeville</v>
          </cell>
          <cell r="HX217" t="str">
            <v>53954</v>
          </cell>
          <cell r="HY217" t="str">
            <v>j3jskaar@gmail.com</v>
          </cell>
          <cell r="HZ217" t="str">
            <v/>
          </cell>
          <cell r="IA217" t="str">
            <v>Margo</v>
          </cell>
          <cell r="IB217" t="str">
            <v>Pufahl</v>
          </cell>
          <cell r="IC217" t="str">
            <v>507 Bayview Dr.</v>
          </cell>
          <cell r="ID217" t="str">
            <v>Pardeeville</v>
          </cell>
          <cell r="IE217" t="str">
            <v>53954</v>
          </cell>
          <cell r="IF217" t="str">
            <v>bmpufahl@gmail.com</v>
          </cell>
          <cell r="IG217" t="str">
            <v/>
          </cell>
          <cell r="IH217" t="str">
            <v>Michael</v>
          </cell>
          <cell r="II217" t="str">
            <v>Haynes</v>
          </cell>
          <cell r="IJ217" t="str">
            <v>310 N. Main St.</v>
          </cell>
          <cell r="IK217" t="str">
            <v>Pardeeville</v>
          </cell>
          <cell r="IL217" t="str">
            <v>53954</v>
          </cell>
          <cell r="IM217" t="str">
            <v>haynmi@gmail.com</v>
          </cell>
          <cell r="IN217" t="str">
            <v/>
          </cell>
          <cell r="IO217" t="str">
            <v>James</v>
          </cell>
          <cell r="IP217" t="str">
            <v>Kelly</v>
          </cell>
          <cell r="IQ217" t="str">
            <v>W5667 Carol Ct</v>
          </cell>
          <cell r="IR217" t="str">
            <v>Pardeeville</v>
          </cell>
          <cell r="IS217" t="str">
            <v>53954</v>
          </cell>
          <cell r="IT217" t="str">
            <v>kipnchris@gmail.com</v>
          </cell>
          <cell r="IU217" t="str">
            <v/>
          </cell>
          <cell r="IV217" t="str">
            <v>Sandi</v>
          </cell>
          <cell r="IW217" t="str">
            <v>Roberts</v>
          </cell>
          <cell r="IX217" t="str">
            <v>W5555 Gema Dr</v>
          </cell>
          <cell r="IY217" t="str">
            <v>Pardeeville</v>
          </cell>
          <cell r="IZ217" t="str">
            <v>53954</v>
          </cell>
          <cell r="JA217" t="str">
            <v>slrob@frontier.com</v>
          </cell>
          <cell r="JB217" t="str">
            <v/>
          </cell>
          <cell r="JC217" t="str">
            <v/>
          </cell>
          <cell r="JD217" t="str">
            <v/>
          </cell>
          <cell r="JE217" t="str">
            <v/>
          </cell>
          <cell r="JF217" t="str">
            <v/>
          </cell>
          <cell r="JG217" t="str">
            <v/>
          </cell>
          <cell r="JH217" t="str">
            <v/>
          </cell>
          <cell r="JI217" t="str">
            <v/>
          </cell>
          <cell r="JJ217" t="str">
            <v/>
          </cell>
          <cell r="JK217" t="str">
            <v/>
          </cell>
          <cell r="JL217" t="str">
            <v/>
          </cell>
          <cell r="JM217" t="str">
            <v/>
          </cell>
          <cell r="JN217" t="str">
            <v/>
          </cell>
          <cell r="JO217" t="str">
            <v/>
          </cell>
          <cell r="JP217" t="str">
            <v/>
          </cell>
          <cell r="JQ217" t="str">
            <v/>
          </cell>
          <cell r="JR217" t="str">
            <v/>
          </cell>
          <cell r="JS217" t="str">
            <v/>
          </cell>
          <cell r="JT217" t="str">
            <v/>
          </cell>
          <cell r="JU217" t="str">
            <v/>
          </cell>
          <cell r="JV217" t="str">
            <v/>
          </cell>
          <cell r="JW217" t="str">
            <v/>
          </cell>
          <cell r="JX217" t="str">
            <v/>
          </cell>
          <cell r="JY217" t="str">
            <v/>
          </cell>
          <cell r="JZ217" t="str">
            <v/>
          </cell>
          <cell r="KA217" t="str">
            <v/>
          </cell>
          <cell r="KB217" t="str">
            <v/>
          </cell>
          <cell r="KC217" t="str">
            <v/>
          </cell>
          <cell r="KD217" t="str">
            <v/>
          </cell>
          <cell r="KE217" t="str">
            <v/>
          </cell>
          <cell r="KF217" t="str">
            <v/>
          </cell>
          <cell r="KG217" t="str">
            <v/>
          </cell>
          <cell r="KH217" t="str">
            <v/>
          </cell>
          <cell r="KI217" t="str">
            <v/>
          </cell>
          <cell r="KJ217" t="str">
            <v/>
          </cell>
          <cell r="KK217" t="str">
            <v/>
          </cell>
          <cell r="KL217" t="str">
            <v/>
          </cell>
          <cell r="KM217" t="str">
            <v/>
          </cell>
          <cell r="KN217" t="str">
            <v/>
          </cell>
          <cell r="KO217" t="str">
            <v/>
          </cell>
          <cell r="KP217" t="str">
            <v/>
          </cell>
          <cell r="KQ217" t="str">
            <v/>
          </cell>
          <cell r="KR217" t="str">
            <v/>
          </cell>
          <cell r="KS217" t="str">
            <v/>
          </cell>
          <cell r="KT217" t="str">
            <v/>
          </cell>
          <cell r="KU217" t="str">
            <v/>
          </cell>
          <cell r="KV217" t="str">
            <v/>
          </cell>
          <cell r="KW217" t="str">
            <v/>
          </cell>
          <cell r="KX217" t="str">
            <v/>
          </cell>
          <cell r="KY217">
            <v>10</v>
          </cell>
          <cell r="KZ217" t="str">
            <v>Village</v>
          </cell>
          <cell r="LA217" t="str">
            <v>Pardeeville</v>
          </cell>
          <cell r="LB217">
            <v>75700</v>
          </cell>
          <cell r="LC217" t="str">
            <v/>
          </cell>
          <cell r="LD217" t="str">
            <v/>
          </cell>
          <cell r="LE217" t="str">
            <v/>
          </cell>
          <cell r="LF217" t="str">
            <v/>
          </cell>
          <cell r="LG217" t="str">
            <v/>
          </cell>
          <cell r="LH217" t="str">
            <v/>
          </cell>
          <cell r="LI217" t="str">
            <v/>
          </cell>
          <cell r="LJ217" t="str">
            <v/>
          </cell>
          <cell r="LK217" t="str">
            <v/>
          </cell>
          <cell r="LL217" t="str">
            <v/>
          </cell>
          <cell r="LM217" t="str">
            <v/>
          </cell>
          <cell r="LN217" t="str">
            <v/>
          </cell>
          <cell r="LO217" t="str">
            <v/>
          </cell>
          <cell r="LP217" t="str">
            <v/>
          </cell>
          <cell r="LQ217" t="str">
            <v/>
          </cell>
          <cell r="LR217" t="str">
            <v/>
          </cell>
          <cell r="LS217" t="str">
            <v/>
          </cell>
          <cell r="LT217" t="str">
            <v/>
          </cell>
          <cell r="LU217">
            <v>75700</v>
          </cell>
          <cell r="LV217">
            <v>32157</v>
          </cell>
          <cell r="LW217" t="str">
            <v>Dane</v>
          </cell>
          <cell r="LX217">
            <v>70</v>
          </cell>
          <cell r="LY217" t="str">
            <v>Dodge</v>
          </cell>
          <cell r="LZ217">
            <v>18</v>
          </cell>
          <cell r="MA217" t="str">
            <v>Green Lake</v>
          </cell>
          <cell r="MB217">
            <v>109</v>
          </cell>
          <cell r="MC217" t="str">
            <v>Marquette</v>
          </cell>
          <cell r="MD217">
            <v>2498</v>
          </cell>
          <cell r="ME217" t="str">
            <v>Sauk</v>
          </cell>
          <cell r="MF217">
            <v>91</v>
          </cell>
          <cell r="MG217" t="str">
            <v/>
          </cell>
          <cell r="MH217" t="str">
            <v/>
          </cell>
          <cell r="MI217" t="str">
            <v/>
          </cell>
          <cell r="MJ217" t="str">
            <v/>
          </cell>
          <cell r="MK217" t="str">
            <v/>
          </cell>
          <cell r="ML217" t="str">
            <v/>
          </cell>
          <cell r="MM217" t="str">
            <v/>
          </cell>
          <cell r="MN217" t="str">
            <v/>
          </cell>
          <cell r="MO217" t="str">
            <v/>
          </cell>
          <cell r="MP217" t="str">
            <v/>
          </cell>
          <cell r="MQ217">
            <v>2786</v>
          </cell>
          <cell r="MR217" t="str">
            <v>SCLS Youth Literacy Grant</v>
          </cell>
          <cell r="MS217">
            <v>450</v>
          </cell>
          <cell r="MT217" t="str">
            <v/>
          </cell>
          <cell r="MU217">
            <v>0</v>
          </cell>
          <cell r="MV217" t="str">
            <v/>
          </cell>
          <cell r="MW217" t="str">
            <v/>
          </cell>
          <cell r="MX217" t="str">
            <v/>
          </cell>
          <cell r="MY217" t="str">
            <v/>
          </cell>
          <cell r="MZ217" t="str">
            <v/>
          </cell>
          <cell r="NA217" t="str">
            <v/>
          </cell>
          <cell r="NB217" t="str">
            <v/>
          </cell>
          <cell r="NC217">
            <v>450</v>
          </cell>
          <cell r="ND217" t="str">
            <v/>
          </cell>
          <cell r="NE217" t="str">
            <v/>
          </cell>
          <cell r="NF217">
            <v>0</v>
          </cell>
          <cell r="NG217" t="str">
            <v/>
          </cell>
          <cell r="NH217" t="str">
            <v/>
          </cell>
          <cell r="NI217" t="str">
            <v/>
          </cell>
          <cell r="NJ217" t="str">
            <v/>
          </cell>
          <cell r="NK217" t="str">
            <v/>
          </cell>
          <cell r="NL217" t="str">
            <v/>
          </cell>
          <cell r="NM217" t="str">
            <v/>
          </cell>
          <cell r="NN217" t="str">
            <v/>
          </cell>
          <cell r="NO217" t="str">
            <v/>
          </cell>
          <cell r="NP217">
            <v>0</v>
          </cell>
          <cell r="NQ217" t="str">
            <v/>
          </cell>
          <cell r="NR217" t="str">
            <v/>
          </cell>
          <cell r="NS217" t="str">
            <v/>
          </cell>
          <cell r="NT217" t="str">
            <v/>
          </cell>
          <cell r="NU217" t="str">
            <v/>
          </cell>
          <cell r="NV217" t="str">
            <v/>
          </cell>
          <cell r="NW217" t="str">
            <v/>
          </cell>
          <cell r="NX217" t="str">
            <v/>
          </cell>
          <cell r="NY217" t="str">
            <v/>
          </cell>
          <cell r="NZ217">
            <v>0</v>
          </cell>
          <cell r="OA217">
            <v>43350</v>
          </cell>
          <cell r="OB217">
            <v>154443</v>
          </cell>
        </row>
        <row r="218">
          <cell r="BM218" t="str">
            <v>WI0018</v>
          </cell>
          <cell r="BN218" t="str">
            <v/>
          </cell>
          <cell r="BO218" t="str">
            <v/>
          </cell>
          <cell r="BP218" t="str">
            <v>03</v>
          </cell>
          <cell r="BQ218" t="str">
            <v>WI</v>
          </cell>
          <cell r="BR218" t="str">
            <v/>
          </cell>
          <cell r="BS218" t="str">
            <v/>
          </cell>
          <cell r="BT218" t="str">
            <v>2019</v>
          </cell>
          <cell r="BU218" t="str">
            <v/>
          </cell>
          <cell r="BV218">
            <v>1</v>
          </cell>
          <cell r="BW218" t="str">
            <v/>
          </cell>
          <cell r="BX218" t="str">
            <v/>
          </cell>
          <cell r="BY218" t="str">
            <v/>
          </cell>
          <cell r="BZ218" t="str">
            <v/>
          </cell>
          <cell r="CA218" t="str">
            <v>South Central Library System</v>
          </cell>
          <cell r="CB218" t="str">
            <v>Baraboo Public Library</v>
          </cell>
          <cell r="CC218" t="str">
            <v>Ms</v>
          </cell>
          <cell r="CD218" t="str">
            <v>Jessica</v>
          </cell>
          <cell r="CE218" t="str">
            <v>Bergin</v>
          </cell>
          <cell r="CF218" t="str">
            <v>jessica@baraboopubliclibrary.org</v>
          </cell>
          <cell r="CG218" t="str">
            <v/>
          </cell>
          <cell r="CH218" t="str">
            <v/>
          </cell>
          <cell r="CI218" t="str">
            <v/>
          </cell>
          <cell r="CJ218" t="str">
            <v/>
          </cell>
          <cell r="CK218" t="str">
            <v/>
          </cell>
          <cell r="CL218" t="str">
            <v/>
          </cell>
          <cell r="CM218" t="str">
            <v>230 Fourth Ave.</v>
          </cell>
          <cell r="CN218" t="str">
            <v>230 Fourth Ave.</v>
          </cell>
          <cell r="CO218" t="str">
            <v>Baraboo</v>
          </cell>
          <cell r="CP218" t="str">
            <v>53913</v>
          </cell>
          <cell r="CQ218" t="str">
            <v>2118</v>
          </cell>
          <cell r="CR218" t="str">
            <v>Sauk</v>
          </cell>
          <cell r="CS218" t="str">
            <v>WI</v>
          </cell>
          <cell r="CT218" t="str">
            <v>(608)356-6166</v>
          </cell>
          <cell r="CU218" t="str">
            <v/>
          </cell>
          <cell r="CV218" t="str">
            <v/>
          </cell>
          <cell r="CW218" t="str">
            <v>(608)355-2779</v>
          </cell>
          <cell r="CX218">
            <v>15000</v>
          </cell>
          <cell r="CY218">
            <v>0</v>
          </cell>
          <cell r="CZ218" t="str">
            <v>CE</v>
          </cell>
          <cell r="DA218">
            <v>58</v>
          </cell>
          <cell r="DB218">
            <v>52</v>
          </cell>
          <cell r="DC218">
            <v>0</v>
          </cell>
          <cell r="DD218">
            <v>52</v>
          </cell>
          <cell r="DE218">
            <v>0</v>
          </cell>
          <cell r="DF218">
            <v>3016</v>
          </cell>
          <cell r="DG218">
            <v>3016</v>
          </cell>
          <cell r="DH218">
            <v>0</v>
          </cell>
          <cell r="DI218">
            <v>65278</v>
          </cell>
          <cell r="DJ218">
            <v>3278</v>
          </cell>
          <cell r="DK218">
            <v>157350</v>
          </cell>
          <cell r="DL218">
            <v>3415</v>
          </cell>
          <cell r="DM218">
            <v>137</v>
          </cell>
          <cell r="DN218">
            <v>55245</v>
          </cell>
          <cell r="DO218">
            <v>11638</v>
          </cell>
          <cell r="DP218">
            <v>1362</v>
          </cell>
          <cell r="DQ218">
            <v>952</v>
          </cell>
          <cell r="DR218">
            <v>220</v>
          </cell>
          <cell r="DS218" t="str">
            <v/>
          </cell>
          <cell r="DT218" t="str">
            <v>kits, equipment</v>
          </cell>
          <cell r="DU218" t="str">
            <v/>
          </cell>
          <cell r="DV218" t="str">
            <v/>
          </cell>
          <cell r="DW218" t="str">
            <v/>
          </cell>
          <cell r="DX218" t="str">
            <v/>
          </cell>
          <cell r="DY218">
            <v>2</v>
          </cell>
          <cell r="DZ218">
            <v>0</v>
          </cell>
          <cell r="EA218">
            <v>50</v>
          </cell>
          <cell r="EB218">
            <v>52</v>
          </cell>
          <cell r="EC218">
            <v>120</v>
          </cell>
          <cell r="ED218">
            <v>294270</v>
          </cell>
          <cell r="EE218">
            <v>0.22183030000000001</v>
          </cell>
          <cell r="EF218">
            <v>2</v>
          </cell>
          <cell r="EG218" t="str">
            <v/>
          </cell>
          <cell r="EH218">
            <v>120</v>
          </cell>
          <cell r="EI218">
            <v>4777</v>
          </cell>
          <cell r="EJ218">
            <v>224565</v>
          </cell>
          <cell r="EK218">
            <v>74891</v>
          </cell>
          <cell r="EL218" t="str">
            <v/>
          </cell>
          <cell r="EM218" t="str">
            <v/>
          </cell>
          <cell r="EN218" t="str">
            <v/>
          </cell>
          <cell r="EO218" t="str">
            <v>Total ILL Transactions</v>
          </cell>
          <cell r="EP218" t="str">
            <v/>
          </cell>
          <cell r="EQ218" t="str">
            <v/>
          </cell>
          <cell r="ER218" t="str">
            <v/>
          </cell>
          <cell r="ES218" t="str">
            <v/>
          </cell>
          <cell r="ET218" t="str">
            <v/>
          </cell>
          <cell r="EU218" t="str">
            <v/>
          </cell>
          <cell r="EV218">
            <v>71569</v>
          </cell>
          <cell r="EW218">
            <v>78564</v>
          </cell>
          <cell r="EX218">
            <v>71569</v>
          </cell>
          <cell r="EY218">
            <v>78564</v>
          </cell>
          <cell r="EZ218">
            <v>6029</v>
          </cell>
          <cell r="FA218">
            <v>3413</v>
          </cell>
          <cell r="FB218">
            <v>9442</v>
          </cell>
          <cell r="FC218" t="str">
            <v>Survey Week(s)</v>
          </cell>
          <cell r="FD218">
            <v>13052</v>
          </cell>
          <cell r="FE218" t="str">
            <v>Actual Count</v>
          </cell>
          <cell r="FF218">
            <v>139771</v>
          </cell>
          <cell r="FG218" t="str">
            <v>Actual Count</v>
          </cell>
          <cell r="FH218">
            <v>15284</v>
          </cell>
          <cell r="FI218" t="str">
            <v>2</v>
          </cell>
          <cell r="FJ218">
            <v>94769</v>
          </cell>
          <cell r="FK218">
            <v>71687</v>
          </cell>
          <cell r="FL218" t="str">
            <v/>
          </cell>
          <cell r="FM218" t="str">
            <v/>
          </cell>
          <cell r="FN218">
            <v>5921</v>
          </cell>
          <cell r="FO218">
            <v>0</v>
          </cell>
          <cell r="FP218">
            <v>1071</v>
          </cell>
          <cell r="FQ218">
            <v>6992</v>
          </cell>
          <cell r="FR218">
            <v>11245</v>
          </cell>
          <cell r="FS218">
            <v>11780</v>
          </cell>
          <cell r="FT218">
            <v>34</v>
          </cell>
          <cell r="FU218">
            <v>23059</v>
          </cell>
          <cell r="FV218">
            <v>1633</v>
          </cell>
          <cell r="FW218">
            <v>30051</v>
          </cell>
          <cell r="FX218">
            <v>247624</v>
          </cell>
          <cell r="FY218">
            <v>254616</v>
          </cell>
          <cell r="FZ218">
            <v>572</v>
          </cell>
          <cell r="GA218">
            <v>94</v>
          </cell>
          <cell r="GB218">
            <v>99</v>
          </cell>
          <cell r="GC218">
            <v>765</v>
          </cell>
          <cell r="GD218">
            <v>16639</v>
          </cell>
          <cell r="GE218">
            <v>1640</v>
          </cell>
          <cell r="GF218">
            <v>1778</v>
          </cell>
          <cell r="GG218">
            <v>20057</v>
          </cell>
          <cell r="GH218">
            <v>20</v>
          </cell>
          <cell r="GI218">
            <v>20</v>
          </cell>
          <cell r="GJ218" t="str">
            <v>Mr.</v>
          </cell>
          <cell r="GK218" t="str">
            <v>JOHN</v>
          </cell>
          <cell r="GL218" t="str">
            <v>ELLINGTON</v>
          </cell>
          <cell r="GM218" t="str">
            <v>615 West St</v>
          </cell>
          <cell r="GN218" t="str">
            <v>Baraboo</v>
          </cell>
          <cell r="GO218" t="str">
            <v>53913</v>
          </cell>
          <cell r="GP218" t="str">
            <v>jsjmellington@charter.net</v>
          </cell>
          <cell r="GQ218" t="str">
            <v>Ms.</v>
          </cell>
          <cell r="GR218" t="str">
            <v>Beth</v>
          </cell>
          <cell r="GS218" t="str">
            <v>Persche</v>
          </cell>
          <cell r="GT218" t="str">
            <v>1704 East St</v>
          </cell>
          <cell r="GU218" t="str">
            <v>Baraboo</v>
          </cell>
          <cell r="GV218" t="str">
            <v>53913</v>
          </cell>
          <cell r="GW218" t="str">
            <v>bethpersche@gmail.com</v>
          </cell>
          <cell r="GX218" t="str">
            <v>Ms.</v>
          </cell>
          <cell r="GY218" t="str">
            <v>Pamela</v>
          </cell>
          <cell r="GZ218" t="str">
            <v>Roland</v>
          </cell>
          <cell r="HA218" t="str">
            <v>875 Iroquois Circle</v>
          </cell>
          <cell r="HB218" t="str">
            <v>Baraboo</v>
          </cell>
          <cell r="HC218" t="str">
            <v>53913</v>
          </cell>
          <cell r="HD218" t="str">
            <v>pamelajroland@hotmail.com</v>
          </cell>
          <cell r="HE218" t="str">
            <v>Mr.</v>
          </cell>
          <cell r="HF218" t="str">
            <v>Forrest</v>
          </cell>
          <cell r="HG218" t="str">
            <v>Hartmann</v>
          </cell>
          <cell r="HH218" t="str">
            <v>430 Roblee Rd</v>
          </cell>
          <cell r="HI218" t="str">
            <v>Baraboo</v>
          </cell>
          <cell r="HJ218" t="str">
            <v>53913</v>
          </cell>
          <cell r="HK218" t="str">
            <v>fhartmann@centurylink.net</v>
          </cell>
          <cell r="HL218" t="str">
            <v>Mr.</v>
          </cell>
          <cell r="HM218" t="str">
            <v>Anthony</v>
          </cell>
          <cell r="HN218" t="str">
            <v>Kujawa</v>
          </cell>
          <cell r="HO218" t="str">
            <v>101 11th St</v>
          </cell>
          <cell r="HP218" t="str">
            <v>Baraboo</v>
          </cell>
          <cell r="HQ218" t="str">
            <v>53913</v>
          </cell>
          <cell r="HR218" t="str">
            <v>akujawa@charter.net</v>
          </cell>
          <cell r="HS218" t="str">
            <v>Ms.</v>
          </cell>
          <cell r="HT218" t="str">
            <v>Bekah</v>
          </cell>
          <cell r="HU218" t="str">
            <v>Stelling</v>
          </cell>
          <cell r="HV218" t="str">
            <v>115 10th St</v>
          </cell>
          <cell r="HW218" t="str">
            <v>Baraboo</v>
          </cell>
          <cell r="HX218" t="str">
            <v>53913</v>
          </cell>
          <cell r="HY218" t="str">
            <v>bekah@bekahkates.com</v>
          </cell>
          <cell r="HZ218" t="str">
            <v>Mr.</v>
          </cell>
          <cell r="IA218" t="str">
            <v>Phillip</v>
          </cell>
          <cell r="IB218" t="str">
            <v>Zolper</v>
          </cell>
          <cell r="IC218" t="str">
            <v>1400 Oak St</v>
          </cell>
          <cell r="ID218" t="str">
            <v>Baraboo</v>
          </cell>
          <cell r="IE218" t="str">
            <v>53913</v>
          </cell>
          <cell r="IF218" t="str">
            <v>phillipzolper@gmail.com</v>
          </cell>
          <cell r="IG218" t="str">
            <v>Ms.</v>
          </cell>
          <cell r="IH218" t="str">
            <v>Michelle</v>
          </cell>
          <cell r="II218" t="str">
            <v>Yates-Wickus</v>
          </cell>
          <cell r="IJ218" t="str">
            <v>427 1st St</v>
          </cell>
          <cell r="IK218" t="str">
            <v>Baraboo</v>
          </cell>
          <cell r="IL218" t="str">
            <v>53913</v>
          </cell>
          <cell r="IM218" t="str">
            <v>myates-wickus@barabooschools.net</v>
          </cell>
          <cell r="IN218" t="str">
            <v>Ms.</v>
          </cell>
          <cell r="IO218" t="str">
            <v>Lacey</v>
          </cell>
          <cell r="IP218" t="str">
            <v>Steffes</v>
          </cell>
          <cell r="IQ218" t="str">
            <v>E11144A Moon Rd</v>
          </cell>
          <cell r="IR218" t="str">
            <v>Baraboo</v>
          </cell>
          <cell r="IS218" t="str">
            <v>53913</v>
          </cell>
          <cell r="IT218" t="str">
            <v>lacey@spaserenitydayspa.com</v>
          </cell>
          <cell r="IU218" t="str">
            <v/>
          </cell>
          <cell r="IV218" t="str">
            <v/>
          </cell>
          <cell r="IW218" t="str">
            <v/>
          </cell>
          <cell r="IX218" t="str">
            <v/>
          </cell>
          <cell r="IY218" t="str">
            <v/>
          </cell>
          <cell r="IZ218" t="str">
            <v/>
          </cell>
          <cell r="JA218" t="str">
            <v/>
          </cell>
          <cell r="JB218" t="str">
            <v/>
          </cell>
          <cell r="JC218" t="str">
            <v/>
          </cell>
          <cell r="JD218" t="str">
            <v/>
          </cell>
          <cell r="JE218" t="str">
            <v/>
          </cell>
          <cell r="JF218" t="str">
            <v/>
          </cell>
          <cell r="JG218" t="str">
            <v/>
          </cell>
          <cell r="JH218" t="str">
            <v/>
          </cell>
          <cell r="JI218" t="str">
            <v/>
          </cell>
          <cell r="JJ218" t="str">
            <v/>
          </cell>
          <cell r="JK218" t="str">
            <v/>
          </cell>
          <cell r="JL218" t="str">
            <v/>
          </cell>
          <cell r="JM218" t="str">
            <v/>
          </cell>
          <cell r="JN218" t="str">
            <v/>
          </cell>
          <cell r="JO218" t="str">
            <v/>
          </cell>
          <cell r="JP218" t="str">
            <v/>
          </cell>
          <cell r="JQ218" t="str">
            <v/>
          </cell>
          <cell r="JR218" t="str">
            <v/>
          </cell>
          <cell r="JS218" t="str">
            <v/>
          </cell>
          <cell r="JT218" t="str">
            <v/>
          </cell>
          <cell r="JU218" t="str">
            <v/>
          </cell>
          <cell r="JV218" t="str">
            <v/>
          </cell>
          <cell r="JW218" t="str">
            <v/>
          </cell>
          <cell r="JX218" t="str">
            <v/>
          </cell>
          <cell r="JY218" t="str">
            <v/>
          </cell>
          <cell r="JZ218" t="str">
            <v/>
          </cell>
          <cell r="KA218" t="str">
            <v/>
          </cell>
          <cell r="KB218" t="str">
            <v/>
          </cell>
          <cell r="KC218" t="str">
            <v/>
          </cell>
          <cell r="KD218" t="str">
            <v/>
          </cell>
          <cell r="KE218" t="str">
            <v/>
          </cell>
          <cell r="KF218" t="str">
            <v/>
          </cell>
          <cell r="KG218" t="str">
            <v/>
          </cell>
          <cell r="KH218" t="str">
            <v/>
          </cell>
          <cell r="KI218" t="str">
            <v/>
          </cell>
          <cell r="KJ218" t="str">
            <v/>
          </cell>
          <cell r="KK218" t="str">
            <v/>
          </cell>
          <cell r="KL218" t="str">
            <v/>
          </cell>
          <cell r="KM218" t="str">
            <v/>
          </cell>
          <cell r="KN218" t="str">
            <v/>
          </cell>
          <cell r="KO218" t="str">
            <v/>
          </cell>
          <cell r="KP218" t="str">
            <v/>
          </cell>
          <cell r="KQ218" t="str">
            <v/>
          </cell>
          <cell r="KR218" t="str">
            <v/>
          </cell>
          <cell r="KS218" t="str">
            <v/>
          </cell>
          <cell r="KT218" t="str">
            <v/>
          </cell>
          <cell r="KU218" t="str">
            <v/>
          </cell>
          <cell r="KV218" t="str">
            <v/>
          </cell>
          <cell r="KW218" t="str">
            <v/>
          </cell>
          <cell r="KX218" t="str">
            <v/>
          </cell>
          <cell r="KY218">
            <v>9</v>
          </cell>
          <cell r="KZ218" t="str">
            <v>City</v>
          </cell>
          <cell r="LA218" t="str">
            <v>Baraboo</v>
          </cell>
          <cell r="LB218">
            <v>626050</v>
          </cell>
          <cell r="LC218" t="str">
            <v/>
          </cell>
          <cell r="LD218" t="str">
            <v/>
          </cell>
          <cell r="LE218" t="str">
            <v/>
          </cell>
          <cell r="LF218" t="str">
            <v/>
          </cell>
          <cell r="LG218" t="str">
            <v/>
          </cell>
          <cell r="LH218" t="str">
            <v/>
          </cell>
          <cell r="LI218" t="str">
            <v/>
          </cell>
          <cell r="LJ218" t="str">
            <v/>
          </cell>
          <cell r="LK218" t="str">
            <v/>
          </cell>
          <cell r="LL218" t="str">
            <v/>
          </cell>
          <cell r="LM218" t="str">
            <v/>
          </cell>
          <cell r="LN218" t="str">
            <v/>
          </cell>
          <cell r="LO218" t="str">
            <v/>
          </cell>
          <cell r="LP218" t="str">
            <v/>
          </cell>
          <cell r="LQ218" t="str">
            <v/>
          </cell>
          <cell r="LR218" t="str">
            <v/>
          </cell>
          <cell r="LS218" t="str">
            <v/>
          </cell>
          <cell r="LT218" t="str">
            <v/>
          </cell>
          <cell r="LU218">
            <v>626050</v>
          </cell>
          <cell r="LV218">
            <v>273619</v>
          </cell>
          <cell r="LW218" t="str">
            <v>Columbia</v>
          </cell>
          <cell r="LX218">
            <v>7062</v>
          </cell>
          <cell r="LY218" t="str">
            <v>Dane</v>
          </cell>
          <cell r="LZ218">
            <v>601</v>
          </cell>
          <cell r="MA218" t="str">
            <v>Iowa</v>
          </cell>
          <cell r="MB218">
            <v>131</v>
          </cell>
          <cell r="MC218" t="str">
            <v>Juneau</v>
          </cell>
          <cell r="MD218">
            <v>1444</v>
          </cell>
          <cell r="ME218" t="str">
            <v>Richland</v>
          </cell>
          <cell r="MF218">
            <v>799</v>
          </cell>
          <cell r="MG218" t="str">
            <v>Vernon</v>
          </cell>
          <cell r="MH218">
            <v>53</v>
          </cell>
          <cell r="MI218" t="str">
            <v/>
          </cell>
          <cell r="MJ218" t="str">
            <v/>
          </cell>
          <cell r="MK218" t="str">
            <v/>
          </cell>
          <cell r="ML218" t="str">
            <v/>
          </cell>
          <cell r="MM218" t="str">
            <v/>
          </cell>
          <cell r="MN218" t="str">
            <v/>
          </cell>
          <cell r="MO218" t="str">
            <v/>
          </cell>
          <cell r="MP218" t="str">
            <v/>
          </cell>
          <cell r="MQ218">
            <v>10090</v>
          </cell>
          <cell r="MR218" t="str">
            <v>SCLS Youth Literacy Grant</v>
          </cell>
          <cell r="MS218">
            <v>525</v>
          </cell>
          <cell r="MT218" t="str">
            <v>SCLS Continuing Education Grants</v>
          </cell>
          <cell r="MU218">
            <v>135</v>
          </cell>
          <cell r="MV218" t="str">
            <v/>
          </cell>
          <cell r="MW218" t="str">
            <v/>
          </cell>
          <cell r="MX218" t="str">
            <v/>
          </cell>
          <cell r="MY218" t="str">
            <v/>
          </cell>
          <cell r="MZ218">
            <v>0</v>
          </cell>
          <cell r="NA218" t="str">
            <v/>
          </cell>
          <cell r="NB218" t="str">
            <v/>
          </cell>
          <cell r="NC218">
            <v>660</v>
          </cell>
          <cell r="ND218" t="str">
            <v/>
          </cell>
          <cell r="NE218" t="str">
            <v/>
          </cell>
          <cell r="NF218">
            <v>0</v>
          </cell>
          <cell r="NG218" t="str">
            <v/>
          </cell>
          <cell r="NH218" t="str">
            <v/>
          </cell>
          <cell r="NI218" t="str">
            <v/>
          </cell>
          <cell r="NJ218" t="str">
            <v/>
          </cell>
          <cell r="NK218" t="str">
            <v/>
          </cell>
          <cell r="NL218" t="str">
            <v/>
          </cell>
          <cell r="NM218" t="str">
            <v/>
          </cell>
          <cell r="NN218" t="str">
            <v/>
          </cell>
          <cell r="NO218" t="str">
            <v/>
          </cell>
          <cell r="NP218">
            <v>0</v>
          </cell>
          <cell r="NQ218" t="str">
            <v/>
          </cell>
          <cell r="NR218" t="str">
            <v/>
          </cell>
          <cell r="NS218" t="str">
            <v/>
          </cell>
          <cell r="NT218" t="str">
            <v/>
          </cell>
          <cell r="NU218" t="str">
            <v/>
          </cell>
          <cell r="NV218" t="str">
            <v/>
          </cell>
          <cell r="NW218" t="str">
            <v/>
          </cell>
          <cell r="NX218" t="str">
            <v/>
          </cell>
          <cell r="NY218" t="str">
            <v/>
          </cell>
          <cell r="NZ218">
            <v>19149</v>
          </cell>
          <cell r="OA218">
            <v>41074</v>
          </cell>
          <cell r="OB218">
            <v>970642</v>
          </cell>
        </row>
        <row r="219">
          <cell r="BM219" t="str">
            <v>WI0023</v>
          </cell>
          <cell r="BN219" t="str">
            <v/>
          </cell>
          <cell r="BO219" t="str">
            <v/>
          </cell>
          <cell r="BP219" t="str">
            <v>03</v>
          </cell>
          <cell r="BQ219" t="str">
            <v>WI</v>
          </cell>
          <cell r="BR219" t="str">
            <v/>
          </cell>
          <cell r="BS219" t="str">
            <v/>
          </cell>
          <cell r="BT219" t="str">
            <v>2019</v>
          </cell>
          <cell r="BU219" t="str">
            <v/>
          </cell>
          <cell r="BV219">
            <v>1</v>
          </cell>
          <cell r="BW219" t="str">
            <v/>
          </cell>
          <cell r="BX219" t="str">
            <v/>
          </cell>
          <cell r="BY219" t="str">
            <v/>
          </cell>
          <cell r="BZ219" t="str">
            <v/>
          </cell>
          <cell r="CA219" t="str">
            <v>South Central Library System</v>
          </cell>
          <cell r="CB219" t="str">
            <v>Belleville Public Library</v>
          </cell>
          <cell r="CC219" t="str">
            <v>Ms</v>
          </cell>
          <cell r="CD219" t="str">
            <v>Bronna</v>
          </cell>
          <cell r="CE219" t="str">
            <v>Lehmann</v>
          </cell>
          <cell r="CF219" t="str">
            <v>blehmann@blvpl.org</v>
          </cell>
          <cell r="CG219" t="str">
            <v/>
          </cell>
          <cell r="CH219" t="str">
            <v/>
          </cell>
          <cell r="CI219" t="str">
            <v/>
          </cell>
          <cell r="CJ219" t="str">
            <v/>
          </cell>
          <cell r="CK219" t="str">
            <v/>
          </cell>
          <cell r="CL219" t="str">
            <v/>
          </cell>
          <cell r="CM219" t="str">
            <v>130 S. Vine St.</v>
          </cell>
          <cell r="CN219" t="str">
            <v>PO Box 140</v>
          </cell>
          <cell r="CO219" t="str">
            <v>Belleville</v>
          </cell>
          <cell r="CP219" t="str">
            <v>53508</v>
          </cell>
          <cell r="CQ219" t="str">
            <v>0140</v>
          </cell>
          <cell r="CR219" t="str">
            <v>Dane</v>
          </cell>
          <cell r="CS219" t="str">
            <v>WI</v>
          </cell>
          <cell r="CT219" t="str">
            <v>(608)424-1812</v>
          </cell>
          <cell r="CU219" t="str">
            <v/>
          </cell>
          <cell r="CV219" t="str">
            <v/>
          </cell>
          <cell r="CW219" t="str">
            <v>(608)424-3545</v>
          </cell>
          <cell r="CX219">
            <v>6410</v>
          </cell>
          <cell r="CY219">
            <v>0</v>
          </cell>
          <cell r="CZ219" t="str">
            <v>CE</v>
          </cell>
          <cell r="DA219">
            <v>51</v>
          </cell>
          <cell r="DB219">
            <v>52</v>
          </cell>
          <cell r="DC219">
            <v>0</v>
          </cell>
          <cell r="DD219">
            <v>52</v>
          </cell>
          <cell r="DE219">
            <v>0</v>
          </cell>
          <cell r="DF219">
            <v>2652</v>
          </cell>
          <cell r="DG219">
            <v>2652</v>
          </cell>
          <cell r="DH219">
            <v>0</v>
          </cell>
          <cell r="DI219">
            <v>20818</v>
          </cell>
          <cell r="DJ219">
            <v>1829</v>
          </cell>
          <cell r="DK219">
            <v>157350</v>
          </cell>
          <cell r="DL219">
            <v>2252</v>
          </cell>
          <cell r="DM219">
            <v>151</v>
          </cell>
          <cell r="DN219">
            <v>55245</v>
          </cell>
          <cell r="DO219">
            <v>3927</v>
          </cell>
          <cell r="DP219">
            <v>496</v>
          </cell>
          <cell r="DQ219">
            <v>952</v>
          </cell>
          <cell r="DR219">
            <v>125</v>
          </cell>
          <cell r="DS219" t="str">
            <v/>
          </cell>
          <cell r="DT219" t="str">
            <v>video games, kits, energy monitors, hotspots</v>
          </cell>
          <cell r="DU219" t="str">
            <v/>
          </cell>
          <cell r="DV219" t="str">
            <v/>
          </cell>
          <cell r="DW219" t="str">
            <v/>
          </cell>
          <cell r="DX219" t="str">
            <v/>
          </cell>
          <cell r="DY219">
            <v>8</v>
          </cell>
          <cell r="DZ219">
            <v>0</v>
          </cell>
          <cell r="EA219">
            <v>50</v>
          </cell>
          <cell r="EB219">
            <v>58</v>
          </cell>
          <cell r="EC219">
            <v>85</v>
          </cell>
          <cell r="ED219">
            <v>240812</v>
          </cell>
          <cell r="EE219">
            <v>8.6449200000000004E-2</v>
          </cell>
          <cell r="EF219">
            <v>8</v>
          </cell>
          <cell r="EG219" t="str">
            <v/>
          </cell>
          <cell r="EH219">
            <v>85</v>
          </cell>
          <cell r="EI219">
            <v>2476</v>
          </cell>
          <cell r="EJ219">
            <v>65852</v>
          </cell>
          <cell r="EK219">
            <v>33533</v>
          </cell>
          <cell r="EL219" t="str">
            <v/>
          </cell>
          <cell r="EM219" t="str">
            <v/>
          </cell>
          <cell r="EN219" t="str">
            <v/>
          </cell>
          <cell r="EO219" t="str">
            <v>Total ILL Transactions</v>
          </cell>
          <cell r="EP219" t="str">
            <v/>
          </cell>
          <cell r="EQ219" t="str">
            <v/>
          </cell>
          <cell r="ER219" t="str">
            <v/>
          </cell>
          <cell r="ES219" t="str">
            <v/>
          </cell>
          <cell r="ET219" t="str">
            <v/>
          </cell>
          <cell r="EU219" t="str">
            <v/>
          </cell>
          <cell r="EV219">
            <v>31270</v>
          </cell>
          <cell r="EW219">
            <v>24125</v>
          </cell>
          <cell r="EX219">
            <v>31270</v>
          </cell>
          <cell r="EY219">
            <v>24125</v>
          </cell>
          <cell r="EZ219">
            <v>1942</v>
          </cell>
          <cell r="FA219">
            <v>1178</v>
          </cell>
          <cell r="FB219">
            <v>3120</v>
          </cell>
          <cell r="FC219" t="str">
            <v>Survey Week(s)</v>
          </cell>
          <cell r="FD219">
            <v>1976</v>
          </cell>
          <cell r="FE219" t="str">
            <v>Actual Count</v>
          </cell>
          <cell r="FF219">
            <v>35203</v>
          </cell>
          <cell r="FG219" t="str">
            <v>Actual Count</v>
          </cell>
          <cell r="FH219">
            <v>3829</v>
          </cell>
          <cell r="FI219" t="str">
            <v>2</v>
          </cell>
          <cell r="FJ219">
            <v>23409</v>
          </cell>
          <cell r="FK219">
            <v>21699</v>
          </cell>
          <cell r="FL219" t="str">
            <v/>
          </cell>
          <cell r="FM219" t="str">
            <v/>
          </cell>
          <cell r="FN219">
            <v>1913</v>
          </cell>
          <cell r="FO219">
            <v>0</v>
          </cell>
          <cell r="FP219">
            <v>86</v>
          </cell>
          <cell r="FQ219">
            <v>1999</v>
          </cell>
          <cell r="FR219">
            <v>4227</v>
          </cell>
          <cell r="FS219">
            <v>11780</v>
          </cell>
          <cell r="FT219">
            <v>3</v>
          </cell>
          <cell r="FU219">
            <v>16010</v>
          </cell>
          <cell r="FV219">
            <v>454</v>
          </cell>
          <cell r="FW219">
            <v>18009</v>
          </cell>
          <cell r="FX219">
            <v>81862</v>
          </cell>
          <cell r="FY219">
            <v>83861</v>
          </cell>
          <cell r="FZ219">
            <v>105</v>
          </cell>
          <cell r="GA219">
            <v>7</v>
          </cell>
          <cell r="GB219">
            <v>132</v>
          </cell>
          <cell r="GC219">
            <v>244</v>
          </cell>
          <cell r="GD219">
            <v>2378</v>
          </cell>
          <cell r="GE219">
            <v>66</v>
          </cell>
          <cell r="GF219">
            <v>3822</v>
          </cell>
          <cell r="GG219">
            <v>6266</v>
          </cell>
          <cell r="GH219">
            <v>8</v>
          </cell>
          <cell r="GI219">
            <v>8</v>
          </cell>
          <cell r="GJ219" t="str">
            <v>Ms.</v>
          </cell>
          <cell r="GK219" t="str">
            <v>Christine</v>
          </cell>
          <cell r="GL219" t="str">
            <v>Belle</v>
          </cell>
          <cell r="GM219" t="str">
            <v>N9526 County Rd CC</v>
          </cell>
          <cell r="GN219" t="str">
            <v>Belleville</v>
          </cell>
          <cell r="GO219" t="str">
            <v>53508</v>
          </cell>
          <cell r="GP219" t="str">
            <v>cbelle1965@gmail.com</v>
          </cell>
          <cell r="GQ219" t="str">
            <v>Ms.</v>
          </cell>
          <cell r="GR219" t="str">
            <v>Denise</v>
          </cell>
          <cell r="GS219" t="str">
            <v>Mussehl</v>
          </cell>
          <cell r="GT219" t="str">
            <v>218 West School St.</v>
          </cell>
          <cell r="GU219" t="str">
            <v>Belleville</v>
          </cell>
          <cell r="GV219" t="str">
            <v>53508-0140</v>
          </cell>
          <cell r="GW219" t="str">
            <v>denisemussehl@gmail.com</v>
          </cell>
          <cell r="GX219" t="str">
            <v>Ms.</v>
          </cell>
          <cell r="GY219" t="str">
            <v>Kiley</v>
          </cell>
          <cell r="GZ219" t="str">
            <v>Ogodogu</v>
          </cell>
          <cell r="HA219" t="str">
            <v>234 Jefferson St.</v>
          </cell>
          <cell r="HB219" t="str">
            <v>Oregon</v>
          </cell>
          <cell r="HC219" t="str">
            <v>53575</v>
          </cell>
          <cell r="HD219" t="str">
            <v>ogodoguk@belleville.k12.wi.us</v>
          </cell>
          <cell r="HE219" t="str">
            <v>Ms.</v>
          </cell>
          <cell r="HF219" t="str">
            <v>Debra</v>
          </cell>
          <cell r="HG219" t="str">
            <v>Kazmar</v>
          </cell>
          <cell r="HH219" t="str">
            <v>220 E. Pearl St.</v>
          </cell>
          <cell r="HI219" t="str">
            <v>Belleville</v>
          </cell>
          <cell r="HJ219" t="str">
            <v>53508-0140</v>
          </cell>
          <cell r="HK219" t="str">
            <v>dkazmar@villageofbelleville.com</v>
          </cell>
          <cell r="HL219" t="str">
            <v>Ms.</v>
          </cell>
          <cell r="HM219" t="str">
            <v>Mary</v>
          </cell>
          <cell r="HN219" t="str">
            <v>Gehin</v>
          </cell>
          <cell r="HO219" t="str">
            <v>116 East Avenue</v>
          </cell>
          <cell r="HP219" t="str">
            <v>Belleville</v>
          </cell>
          <cell r="HQ219" t="str">
            <v>53508-0140</v>
          </cell>
          <cell r="HR219" t="str">
            <v>mgehin@villageofbellevillle.com</v>
          </cell>
          <cell r="HS219" t="str">
            <v/>
          </cell>
          <cell r="HT219" t="str">
            <v/>
          </cell>
          <cell r="HU219" t="str">
            <v/>
          </cell>
          <cell r="HV219" t="str">
            <v/>
          </cell>
          <cell r="HW219" t="str">
            <v/>
          </cell>
          <cell r="HX219" t="str">
            <v/>
          </cell>
          <cell r="HY219" t="str">
            <v/>
          </cell>
          <cell r="HZ219" t="str">
            <v/>
          </cell>
          <cell r="IA219" t="str">
            <v/>
          </cell>
          <cell r="IB219" t="str">
            <v/>
          </cell>
          <cell r="IC219" t="str">
            <v/>
          </cell>
          <cell r="ID219" t="str">
            <v/>
          </cell>
          <cell r="IE219" t="str">
            <v/>
          </cell>
          <cell r="IF219" t="str">
            <v/>
          </cell>
          <cell r="IG219" t="str">
            <v/>
          </cell>
          <cell r="IH219" t="str">
            <v/>
          </cell>
          <cell r="II219" t="str">
            <v/>
          </cell>
          <cell r="IJ219" t="str">
            <v/>
          </cell>
          <cell r="IK219" t="str">
            <v/>
          </cell>
          <cell r="IL219" t="str">
            <v/>
          </cell>
          <cell r="IM219" t="str">
            <v/>
          </cell>
          <cell r="IN219" t="str">
            <v/>
          </cell>
          <cell r="IO219" t="str">
            <v/>
          </cell>
          <cell r="IP219" t="str">
            <v/>
          </cell>
          <cell r="IQ219" t="str">
            <v/>
          </cell>
          <cell r="IR219" t="str">
            <v/>
          </cell>
          <cell r="IS219" t="str">
            <v/>
          </cell>
          <cell r="IT219" t="str">
            <v/>
          </cell>
          <cell r="IU219" t="str">
            <v/>
          </cell>
          <cell r="IV219" t="str">
            <v/>
          </cell>
          <cell r="IW219" t="str">
            <v/>
          </cell>
          <cell r="IX219" t="str">
            <v/>
          </cell>
          <cell r="IY219" t="str">
            <v/>
          </cell>
          <cell r="IZ219" t="str">
            <v/>
          </cell>
          <cell r="JA219" t="str">
            <v/>
          </cell>
          <cell r="JB219" t="str">
            <v/>
          </cell>
          <cell r="JC219" t="str">
            <v/>
          </cell>
          <cell r="JD219" t="str">
            <v/>
          </cell>
          <cell r="JE219" t="str">
            <v/>
          </cell>
          <cell r="JF219" t="str">
            <v/>
          </cell>
          <cell r="JG219" t="str">
            <v/>
          </cell>
          <cell r="JH219" t="str">
            <v/>
          </cell>
          <cell r="JI219" t="str">
            <v/>
          </cell>
          <cell r="JJ219" t="str">
            <v/>
          </cell>
          <cell r="JK219" t="str">
            <v/>
          </cell>
          <cell r="JL219" t="str">
            <v/>
          </cell>
          <cell r="JM219" t="str">
            <v/>
          </cell>
          <cell r="JN219" t="str">
            <v/>
          </cell>
          <cell r="JO219" t="str">
            <v/>
          </cell>
          <cell r="JP219" t="str">
            <v/>
          </cell>
          <cell r="JQ219" t="str">
            <v/>
          </cell>
          <cell r="JR219" t="str">
            <v/>
          </cell>
          <cell r="JS219" t="str">
            <v/>
          </cell>
          <cell r="JT219" t="str">
            <v/>
          </cell>
          <cell r="JU219" t="str">
            <v/>
          </cell>
          <cell r="JV219" t="str">
            <v/>
          </cell>
          <cell r="JW219" t="str">
            <v/>
          </cell>
          <cell r="JX219" t="str">
            <v/>
          </cell>
          <cell r="JY219" t="str">
            <v/>
          </cell>
          <cell r="JZ219" t="str">
            <v/>
          </cell>
          <cell r="KA219" t="str">
            <v/>
          </cell>
          <cell r="KB219" t="str">
            <v/>
          </cell>
          <cell r="KC219" t="str">
            <v/>
          </cell>
          <cell r="KD219" t="str">
            <v/>
          </cell>
          <cell r="KE219" t="str">
            <v/>
          </cell>
          <cell r="KF219" t="str">
            <v/>
          </cell>
          <cell r="KG219" t="str">
            <v/>
          </cell>
          <cell r="KH219" t="str">
            <v/>
          </cell>
          <cell r="KI219" t="str">
            <v/>
          </cell>
          <cell r="KJ219" t="str">
            <v/>
          </cell>
          <cell r="KK219" t="str">
            <v/>
          </cell>
          <cell r="KL219" t="str">
            <v/>
          </cell>
          <cell r="KM219" t="str">
            <v/>
          </cell>
          <cell r="KN219" t="str">
            <v/>
          </cell>
          <cell r="KO219" t="str">
            <v/>
          </cell>
          <cell r="KP219" t="str">
            <v/>
          </cell>
          <cell r="KQ219" t="str">
            <v/>
          </cell>
          <cell r="KR219" t="str">
            <v/>
          </cell>
          <cell r="KS219" t="str">
            <v/>
          </cell>
          <cell r="KT219" t="str">
            <v/>
          </cell>
          <cell r="KU219" t="str">
            <v/>
          </cell>
          <cell r="KV219" t="str">
            <v/>
          </cell>
          <cell r="KW219" t="str">
            <v/>
          </cell>
          <cell r="KX219" t="str">
            <v/>
          </cell>
          <cell r="KY219">
            <v>5</v>
          </cell>
          <cell r="KZ219" t="str">
            <v>Village</v>
          </cell>
          <cell r="LA219" t="str">
            <v>Belleville</v>
          </cell>
          <cell r="LB219">
            <v>253007</v>
          </cell>
          <cell r="LC219" t="str">
            <v/>
          </cell>
          <cell r="LD219" t="str">
            <v/>
          </cell>
          <cell r="LE219" t="str">
            <v/>
          </cell>
          <cell r="LF219" t="str">
            <v/>
          </cell>
          <cell r="LG219" t="str">
            <v/>
          </cell>
          <cell r="LH219" t="str">
            <v/>
          </cell>
          <cell r="LI219" t="str">
            <v/>
          </cell>
          <cell r="LJ219" t="str">
            <v/>
          </cell>
          <cell r="LK219" t="str">
            <v/>
          </cell>
          <cell r="LL219" t="str">
            <v/>
          </cell>
          <cell r="LM219" t="str">
            <v/>
          </cell>
          <cell r="LN219" t="str">
            <v/>
          </cell>
          <cell r="LO219" t="str">
            <v/>
          </cell>
          <cell r="LP219" t="str">
            <v/>
          </cell>
          <cell r="LQ219" t="str">
            <v/>
          </cell>
          <cell r="LR219" t="str">
            <v/>
          </cell>
          <cell r="LS219" t="str">
            <v/>
          </cell>
          <cell r="LT219" t="str">
            <v/>
          </cell>
          <cell r="LU219">
            <v>253007</v>
          </cell>
          <cell r="LV219">
            <v>15764</v>
          </cell>
          <cell r="LW219" t="str">
            <v>Green</v>
          </cell>
          <cell r="LX219">
            <v>51208</v>
          </cell>
          <cell r="LY219" t="str">
            <v>Sauk</v>
          </cell>
          <cell r="LZ219">
            <v>82</v>
          </cell>
          <cell r="MA219" t="str">
            <v/>
          </cell>
          <cell r="MB219" t="str">
            <v/>
          </cell>
          <cell r="MC219" t="str">
            <v/>
          </cell>
          <cell r="MD219" t="str">
            <v/>
          </cell>
          <cell r="ME219" t="str">
            <v/>
          </cell>
          <cell r="MF219" t="str">
            <v/>
          </cell>
          <cell r="MG219" t="str">
            <v/>
          </cell>
          <cell r="MH219" t="str">
            <v/>
          </cell>
          <cell r="MI219" t="str">
            <v/>
          </cell>
          <cell r="MJ219" t="str">
            <v/>
          </cell>
          <cell r="MK219" t="str">
            <v/>
          </cell>
          <cell r="ML219" t="str">
            <v/>
          </cell>
          <cell r="MM219" t="str">
            <v/>
          </cell>
          <cell r="MN219" t="str">
            <v/>
          </cell>
          <cell r="MO219" t="str">
            <v/>
          </cell>
          <cell r="MP219" t="str">
            <v/>
          </cell>
          <cell r="MQ219">
            <v>51290</v>
          </cell>
          <cell r="MR219" t="str">
            <v>Youth Literacy Grant</v>
          </cell>
          <cell r="MS219">
            <v>450</v>
          </cell>
          <cell r="MT219" t="str">
            <v/>
          </cell>
          <cell r="MU219" t="str">
            <v/>
          </cell>
          <cell r="MV219" t="str">
            <v/>
          </cell>
          <cell r="MW219" t="str">
            <v/>
          </cell>
          <cell r="MX219" t="str">
            <v/>
          </cell>
          <cell r="MY219" t="str">
            <v/>
          </cell>
          <cell r="MZ219">
            <v>0</v>
          </cell>
          <cell r="NA219" t="str">
            <v/>
          </cell>
          <cell r="NB219">
            <v>0</v>
          </cell>
          <cell r="NC219">
            <v>450</v>
          </cell>
          <cell r="ND219" t="str">
            <v/>
          </cell>
          <cell r="NE219" t="str">
            <v/>
          </cell>
          <cell r="NF219">
            <v>0</v>
          </cell>
          <cell r="NG219" t="str">
            <v/>
          </cell>
          <cell r="NH219" t="str">
            <v/>
          </cell>
          <cell r="NI219" t="str">
            <v/>
          </cell>
          <cell r="NJ219" t="str">
            <v/>
          </cell>
          <cell r="NK219" t="str">
            <v/>
          </cell>
          <cell r="NL219" t="str">
            <v/>
          </cell>
          <cell r="NM219" t="str">
            <v/>
          </cell>
          <cell r="NN219" t="str">
            <v/>
          </cell>
          <cell r="NO219" t="str">
            <v/>
          </cell>
          <cell r="NP219">
            <v>0</v>
          </cell>
          <cell r="NQ219" t="str">
            <v/>
          </cell>
          <cell r="NR219">
            <v>0</v>
          </cell>
          <cell r="NS219" t="str">
            <v/>
          </cell>
          <cell r="NT219" t="str">
            <v/>
          </cell>
          <cell r="NU219" t="str">
            <v/>
          </cell>
          <cell r="NV219" t="str">
            <v/>
          </cell>
          <cell r="NW219" t="str">
            <v/>
          </cell>
          <cell r="NX219" t="str">
            <v/>
          </cell>
          <cell r="NY219">
            <v>0</v>
          </cell>
          <cell r="NZ219">
            <v>0</v>
          </cell>
          <cell r="OA219">
            <v>15405</v>
          </cell>
          <cell r="OB219">
            <v>335916</v>
          </cell>
        </row>
        <row r="220">
          <cell r="BM220" t="str">
            <v>WI0030</v>
          </cell>
          <cell r="BN220" t="str">
            <v/>
          </cell>
          <cell r="BO220" t="str">
            <v/>
          </cell>
          <cell r="BP220" t="str">
            <v>03</v>
          </cell>
          <cell r="BQ220" t="str">
            <v>WI</v>
          </cell>
          <cell r="BR220" t="str">
            <v/>
          </cell>
          <cell r="BS220" t="str">
            <v/>
          </cell>
          <cell r="BT220" t="str">
            <v>2019</v>
          </cell>
          <cell r="BU220" t="str">
            <v/>
          </cell>
          <cell r="BV220">
            <v>2</v>
          </cell>
          <cell r="BW220" t="str">
            <v/>
          </cell>
          <cell r="BX220" t="str">
            <v/>
          </cell>
          <cell r="BY220" t="str">
            <v/>
          </cell>
          <cell r="BZ220" t="str">
            <v/>
          </cell>
          <cell r="CA220" t="str">
            <v>South Central Library System</v>
          </cell>
          <cell r="CB220" t="str">
            <v>Black Earth Public Library</v>
          </cell>
          <cell r="CC220" t="str">
            <v>Ms</v>
          </cell>
          <cell r="CD220" t="str">
            <v>Carolyn R.</v>
          </cell>
          <cell r="CE220" t="str">
            <v>Shaffer</v>
          </cell>
          <cell r="CF220" t="str">
            <v>crshaffer@blackearthlibrary.org</v>
          </cell>
          <cell r="CG220" t="str">
            <v/>
          </cell>
          <cell r="CH220" t="str">
            <v/>
          </cell>
          <cell r="CI220" t="str">
            <v/>
          </cell>
          <cell r="CJ220" t="str">
            <v/>
          </cell>
          <cell r="CK220" t="str">
            <v/>
          </cell>
          <cell r="CL220" t="str">
            <v/>
          </cell>
          <cell r="CM220" t="str">
            <v>1210 Mills St.</v>
          </cell>
          <cell r="CN220" t="str">
            <v>PO Box 346</v>
          </cell>
          <cell r="CO220" t="str">
            <v>Black Earth</v>
          </cell>
          <cell r="CP220" t="str">
            <v>53515</v>
          </cell>
          <cell r="CQ220" t="str">
            <v>0346</v>
          </cell>
          <cell r="CR220" t="str">
            <v>Dane</v>
          </cell>
          <cell r="CS220" t="str">
            <v>WI</v>
          </cell>
          <cell r="CT220" t="str">
            <v>(608)767-2563</v>
          </cell>
          <cell r="CU220" t="str">
            <v/>
          </cell>
          <cell r="CV220" t="str">
            <v/>
          </cell>
          <cell r="CW220" t="str">
            <v>(608)767-2064</v>
          </cell>
          <cell r="CX220">
            <v>2560</v>
          </cell>
          <cell r="CY220">
            <v>0</v>
          </cell>
          <cell r="CZ220" t="str">
            <v>CE</v>
          </cell>
          <cell r="DA220">
            <v>44</v>
          </cell>
          <cell r="DB220">
            <v>22</v>
          </cell>
          <cell r="DC220">
            <v>48</v>
          </cell>
          <cell r="DD220">
            <v>52</v>
          </cell>
          <cell r="DE220">
            <v>30</v>
          </cell>
          <cell r="DF220">
            <v>2408</v>
          </cell>
          <cell r="DG220">
            <v>968</v>
          </cell>
          <cell r="DH220">
            <v>1440</v>
          </cell>
          <cell r="DI220">
            <v>17463</v>
          </cell>
          <cell r="DJ220">
            <v>953</v>
          </cell>
          <cell r="DK220">
            <v>157350</v>
          </cell>
          <cell r="DL220">
            <v>1891</v>
          </cell>
          <cell r="DM220">
            <v>87</v>
          </cell>
          <cell r="DN220">
            <v>55245</v>
          </cell>
          <cell r="DO220">
            <v>3193</v>
          </cell>
          <cell r="DP220">
            <v>228</v>
          </cell>
          <cell r="DQ220">
            <v>952</v>
          </cell>
          <cell r="DR220">
            <v>195</v>
          </cell>
          <cell r="DS220" t="str">
            <v/>
          </cell>
          <cell r="DT220" t="str">
            <v>generic items, software, equipment, kits, hotspot, ipods</v>
          </cell>
          <cell r="DU220" t="str">
            <v/>
          </cell>
          <cell r="DV220" t="str">
            <v/>
          </cell>
          <cell r="DW220" t="str">
            <v/>
          </cell>
          <cell r="DX220" t="str">
            <v/>
          </cell>
          <cell r="DY220">
            <v>6</v>
          </cell>
          <cell r="DZ220">
            <v>0</v>
          </cell>
          <cell r="EA220">
            <v>50</v>
          </cell>
          <cell r="EB220">
            <v>56</v>
          </cell>
          <cell r="EC220">
            <v>79</v>
          </cell>
          <cell r="ED220">
            <v>236424</v>
          </cell>
          <cell r="EE220">
            <v>7.3863100000000001E-2</v>
          </cell>
          <cell r="EF220">
            <v>6</v>
          </cell>
          <cell r="EG220" t="str">
            <v/>
          </cell>
          <cell r="EH220">
            <v>79</v>
          </cell>
          <cell r="EI220">
            <v>1268</v>
          </cell>
          <cell r="EJ220">
            <v>31265</v>
          </cell>
          <cell r="EK220">
            <v>12848</v>
          </cell>
          <cell r="EL220" t="str">
            <v/>
          </cell>
          <cell r="EM220" t="str">
            <v/>
          </cell>
          <cell r="EN220" t="str">
            <v/>
          </cell>
          <cell r="EO220" t="str">
            <v>Total ILL Transactions</v>
          </cell>
          <cell r="EP220" t="str">
            <v/>
          </cell>
          <cell r="EQ220" t="str">
            <v/>
          </cell>
          <cell r="ER220" t="str">
            <v/>
          </cell>
          <cell r="ES220" t="str">
            <v/>
          </cell>
          <cell r="ET220" t="str">
            <v/>
          </cell>
          <cell r="EU220" t="str">
            <v/>
          </cell>
          <cell r="EV220">
            <v>20338</v>
          </cell>
          <cell r="EW220">
            <v>12933</v>
          </cell>
          <cell r="EX220">
            <v>20338</v>
          </cell>
          <cell r="EY220">
            <v>12933</v>
          </cell>
          <cell r="EZ220">
            <v>667</v>
          </cell>
          <cell r="FA220">
            <v>465</v>
          </cell>
          <cell r="FB220">
            <v>1132</v>
          </cell>
          <cell r="FC220" t="str">
            <v>Did Not Collect</v>
          </cell>
          <cell r="FD220" t="str">
            <v/>
          </cell>
          <cell r="FE220" t="str">
            <v>Actual Count</v>
          </cell>
          <cell r="FF220">
            <v>17472</v>
          </cell>
          <cell r="FG220" t="str">
            <v>Actual Count</v>
          </cell>
          <cell r="FH220">
            <v>1283</v>
          </cell>
          <cell r="FI220" t="str">
            <v>2</v>
          </cell>
          <cell r="FJ220">
            <v>22526</v>
          </cell>
          <cell r="FK220">
            <v>6643</v>
          </cell>
          <cell r="FL220" t="str">
            <v/>
          </cell>
          <cell r="FM220" t="str">
            <v/>
          </cell>
          <cell r="FN220">
            <v>383</v>
          </cell>
          <cell r="FO220">
            <v>0</v>
          </cell>
          <cell r="FP220">
            <v>309</v>
          </cell>
          <cell r="FQ220">
            <v>692</v>
          </cell>
          <cell r="FR220">
            <v>1414</v>
          </cell>
          <cell r="FS220">
            <v>3066</v>
          </cell>
          <cell r="FT220">
            <v>0</v>
          </cell>
          <cell r="FU220">
            <v>4480</v>
          </cell>
          <cell r="FV220">
            <v>223</v>
          </cell>
          <cell r="FW220">
            <v>5172</v>
          </cell>
          <cell r="FX220">
            <v>35745</v>
          </cell>
          <cell r="FY220">
            <v>36437</v>
          </cell>
          <cell r="FZ220">
            <v>124</v>
          </cell>
          <cell r="GA220">
            <v>31</v>
          </cell>
          <cell r="GB220">
            <v>21</v>
          </cell>
          <cell r="GC220">
            <v>176</v>
          </cell>
          <cell r="GD220">
            <v>2137</v>
          </cell>
          <cell r="GE220">
            <v>246</v>
          </cell>
          <cell r="GF220">
            <v>261</v>
          </cell>
          <cell r="GG220">
            <v>2644</v>
          </cell>
          <cell r="GH220">
            <v>5</v>
          </cell>
          <cell r="GI220">
            <v>4</v>
          </cell>
          <cell r="GJ220" t="str">
            <v>Ms.</v>
          </cell>
          <cell r="GK220" t="str">
            <v>Angie</v>
          </cell>
          <cell r="GL220" t="str">
            <v>Updike</v>
          </cell>
          <cell r="GM220" t="str">
            <v>112 Haskall Ct.</v>
          </cell>
          <cell r="GN220" t="str">
            <v>Mazomanie</v>
          </cell>
          <cell r="GO220" t="str">
            <v>53560</v>
          </cell>
          <cell r="GP220" t="str">
            <v>aupdike@wisheights.k12.wi.us</v>
          </cell>
          <cell r="GQ220" t="str">
            <v>Ms.</v>
          </cell>
          <cell r="GR220" t="str">
            <v>Linda</v>
          </cell>
          <cell r="GS220" t="str">
            <v>Colby</v>
          </cell>
          <cell r="GT220" t="str">
            <v>1021 Nicole Ct.</v>
          </cell>
          <cell r="GU220" t="str">
            <v>Black Earth</v>
          </cell>
          <cell r="GV220" t="str">
            <v>53515</v>
          </cell>
          <cell r="GW220" t="str">
            <v>colbylm@hotmail.com</v>
          </cell>
          <cell r="GX220" t="str">
            <v>Ms.</v>
          </cell>
          <cell r="GY220" t="str">
            <v>Heather</v>
          </cell>
          <cell r="GZ220" t="str">
            <v>Messer</v>
          </cell>
          <cell r="HA220" t="str">
            <v>1007 Hillcrest Dr.</v>
          </cell>
          <cell r="HB220" t="str">
            <v>Black Earth</v>
          </cell>
          <cell r="HC220" t="str">
            <v>53515</v>
          </cell>
          <cell r="HD220" t="str">
            <v>hmesser@mcpasd.k12.wi.us</v>
          </cell>
          <cell r="HE220" t="str">
            <v>Mr.</v>
          </cell>
          <cell r="HF220" t="str">
            <v>Gary</v>
          </cell>
          <cell r="HG220" t="str">
            <v>Schuetz</v>
          </cell>
          <cell r="HH220" t="str">
            <v>914 Center St.</v>
          </cell>
          <cell r="HI220" t="str">
            <v>Black Earth</v>
          </cell>
          <cell r="HJ220" t="str">
            <v>53515</v>
          </cell>
          <cell r="HK220" t="str">
            <v>gpschuetz@gmail.com</v>
          </cell>
          <cell r="HL220" t="str">
            <v>Mr.</v>
          </cell>
          <cell r="HM220" t="str">
            <v>James</v>
          </cell>
          <cell r="HN220" t="str">
            <v>Coyle</v>
          </cell>
          <cell r="HO220" t="str">
            <v>1625 Blue Mounds St.</v>
          </cell>
          <cell r="HP220" t="str">
            <v>Black Earth</v>
          </cell>
          <cell r="HQ220" t="str">
            <v>53515</v>
          </cell>
          <cell r="HR220" t="str">
            <v>james@blackearthwisconsin.com</v>
          </cell>
          <cell r="HS220" t="str">
            <v/>
          </cell>
          <cell r="HT220" t="str">
            <v/>
          </cell>
          <cell r="HU220" t="str">
            <v/>
          </cell>
          <cell r="HV220" t="str">
            <v/>
          </cell>
          <cell r="HW220" t="str">
            <v/>
          </cell>
          <cell r="HX220" t="str">
            <v/>
          </cell>
          <cell r="HY220" t="str">
            <v/>
          </cell>
          <cell r="HZ220" t="str">
            <v/>
          </cell>
          <cell r="IA220" t="str">
            <v/>
          </cell>
          <cell r="IB220" t="str">
            <v/>
          </cell>
          <cell r="IC220" t="str">
            <v/>
          </cell>
          <cell r="ID220" t="str">
            <v/>
          </cell>
          <cell r="IE220" t="str">
            <v/>
          </cell>
          <cell r="IF220" t="str">
            <v/>
          </cell>
          <cell r="IG220" t="str">
            <v/>
          </cell>
          <cell r="IH220" t="str">
            <v/>
          </cell>
          <cell r="II220" t="str">
            <v/>
          </cell>
          <cell r="IJ220" t="str">
            <v/>
          </cell>
          <cell r="IK220" t="str">
            <v/>
          </cell>
          <cell r="IL220" t="str">
            <v/>
          </cell>
          <cell r="IM220" t="str">
            <v/>
          </cell>
          <cell r="IN220" t="str">
            <v/>
          </cell>
          <cell r="IO220" t="str">
            <v/>
          </cell>
          <cell r="IP220" t="str">
            <v/>
          </cell>
          <cell r="IQ220" t="str">
            <v/>
          </cell>
          <cell r="IR220" t="str">
            <v/>
          </cell>
          <cell r="IS220" t="str">
            <v/>
          </cell>
          <cell r="IT220" t="str">
            <v/>
          </cell>
          <cell r="IU220" t="str">
            <v/>
          </cell>
          <cell r="IV220" t="str">
            <v/>
          </cell>
          <cell r="IW220" t="str">
            <v/>
          </cell>
          <cell r="IX220" t="str">
            <v/>
          </cell>
          <cell r="IY220" t="str">
            <v/>
          </cell>
          <cell r="IZ220" t="str">
            <v/>
          </cell>
          <cell r="JA220" t="str">
            <v/>
          </cell>
          <cell r="JB220" t="str">
            <v/>
          </cell>
          <cell r="JC220" t="str">
            <v/>
          </cell>
          <cell r="JD220" t="str">
            <v/>
          </cell>
          <cell r="JE220" t="str">
            <v/>
          </cell>
          <cell r="JF220" t="str">
            <v/>
          </cell>
          <cell r="JG220" t="str">
            <v/>
          </cell>
          <cell r="JH220" t="str">
            <v/>
          </cell>
          <cell r="JI220" t="str">
            <v/>
          </cell>
          <cell r="JJ220" t="str">
            <v/>
          </cell>
          <cell r="JK220" t="str">
            <v/>
          </cell>
          <cell r="JL220" t="str">
            <v/>
          </cell>
          <cell r="JM220" t="str">
            <v/>
          </cell>
          <cell r="JN220" t="str">
            <v/>
          </cell>
          <cell r="JO220" t="str">
            <v/>
          </cell>
          <cell r="JP220" t="str">
            <v/>
          </cell>
          <cell r="JQ220" t="str">
            <v/>
          </cell>
          <cell r="JR220" t="str">
            <v/>
          </cell>
          <cell r="JS220" t="str">
            <v/>
          </cell>
          <cell r="JT220" t="str">
            <v/>
          </cell>
          <cell r="JU220" t="str">
            <v/>
          </cell>
          <cell r="JV220" t="str">
            <v/>
          </cell>
          <cell r="JW220" t="str">
            <v/>
          </cell>
          <cell r="JX220" t="str">
            <v/>
          </cell>
          <cell r="JY220" t="str">
            <v/>
          </cell>
          <cell r="JZ220" t="str">
            <v/>
          </cell>
          <cell r="KA220" t="str">
            <v/>
          </cell>
          <cell r="KB220" t="str">
            <v/>
          </cell>
          <cell r="KC220" t="str">
            <v/>
          </cell>
          <cell r="KD220" t="str">
            <v/>
          </cell>
          <cell r="KE220" t="str">
            <v/>
          </cell>
          <cell r="KF220" t="str">
            <v/>
          </cell>
          <cell r="KG220" t="str">
            <v/>
          </cell>
          <cell r="KH220" t="str">
            <v/>
          </cell>
          <cell r="KI220" t="str">
            <v/>
          </cell>
          <cell r="KJ220" t="str">
            <v/>
          </cell>
          <cell r="KK220" t="str">
            <v/>
          </cell>
          <cell r="KL220" t="str">
            <v/>
          </cell>
          <cell r="KM220" t="str">
            <v/>
          </cell>
          <cell r="KN220" t="str">
            <v/>
          </cell>
          <cell r="KO220" t="str">
            <v/>
          </cell>
          <cell r="KP220" t="str">
            <v/>
          </cell>
          <cell r="KQ220" t="str">
            <v/>
          </cell>
          <cell r="KR220" t="str">
            <v/>
          </cell>
          <cell r="KS220" t="str">
            <v/>
          </cell>
          <cell r="KT220" t="str">
            <v/>
          </cell>
          <cell r="KU220" t="str">
            <v/>
          </cell>
          <cell r="KV220" t="str">
            <v/>
          </cell>
          <cell r="KW220" t="str">
            <v/>
          </cell>
          <cell r="KX220" t="str">
            <v/>
          </cell>
          <cell r="KY220">
            <v>5</v>
          </cell>
          <cell r="KZ220" t="str">
            <v>Village</v>
          </cell>
          <cell r="LA220" t="str">
            <v>Black Earth</v>
          </cell>
          <cell r="LB220">
            <v>128254</v>
          </cell>
          <cell r="LC220" t="str">
            <v/>
          </cell>
          <cell r="LD220" t="str">
            <v/>
          </cell>
          <cell r="LE220" t="str">
            <v/>
          </cell>
          <cell r="LF220" t="str">
            <v/>
          </cell>
          <cell r="LG220" t="str">
            <v/>
          </cell>
          <cell r="LH220" t="str">
            <v/>
          </cell>
          <cell r="LI220" t="str">
            <v/>
          </cell>
          <cell r="LJ220" t="str">
            <v/>
          </cell>
          <cell r="LK220" t="str">
            <v/>
          </cell>
          <cell r="LL220" t="str">
            <v/>
          </cell>
          <cell r="LM220" t="str">
            <v/>
          </cell>
          <cell r="LN220" t="str">
            <v/>
          </cell>
          <cell r="LO220" t="str">
            <v/>
          </cell>
          <cell r="LP220" t="str">
            <v/>
          </cell>
          <cell r="LQ220" t="str">
            <v/>
          </cell>
          <cell r="LR220" t="str">
            <v/>
          </cell>
          <cell r="LS220" t="str">
            <v/>
          </cell>
          <cell r="LT220" t="str">
            <v/>
          </cell>
          <cell r="LU220">
            <v>128254</v>
          </cell>
          <cell r="LV220">
            <v>54474</v>
          </cell>
          <cell r="LW220" t="str">
            <v>Iowa</v>
          </cell>
          <cell r="LX220">
            <v>10641</v>
          </cell>
          <cell r="LY220" t="str">
            <v>Sauk</v>
          </cell>
          <cell r="LZ220">
            <v>152</v>
          </cell>
          <cell r="MA220" t="str">
            <v>Columbia</v>
          </cell>
          <cell r="MB220">
            <v>95</v>
          </cell>
          <cell r="MC220" t="str">
            <v/>
          </cell>
          <cell r="MD220" t="str">
            <v/>
          </cell>
          <cell r="ME220" t="str">
            <v/>
          </cell>
          <cell r="MF220" t="str">
            <v/>
          </cell>
          <cell r="MG220" t="str">
            <v/>
          </cell>
          <cell r="MH220" t="str">
            <v/>
          </cell>
          <cell r="MI220" t="str">
            <v/>
          </cell>
          <cell r="MJ220" t="str">
            <v/>
          </cell>
          <cell r="MK220" t="str">
            <v/>
          </cell>
          <cell r="ML220" t="str">
            <v/>
          </cell>
          <cell r="MM220" t="str">
            <v/>
          </cell>
          <cell r="MN220" t="str">
            <v/>
          </cell>
          <cell r="MO220" t="str">
            <v/>
          </cell>
          <cell r="MP220" t="str">
            <v/>
          </cell>
          <cell r="MQ220">
            <v>10888</v>
          </cell>
          <cell r="MR220" t="str">
            <v>Youth Literacy Grants</v>
          </cell>
          <cell r="MS220">
            <v>450</v>
          </cell>
          <cell r="MT220" t="str">
            <v>Continuing Education Grants</v>
          </cell>
          <cell r="MU220">
            <v>339</v>
          </cell>
          <cell r="MV220" t="str">
            <v/>
          </cell>
          <cell r="MW220" t="str">
            <v/>
          </cell>
          <cell r="MX220" t="str">
            <v/>
          </cell>
          <cell r="MY220" t="str">
            <v/>
          </cell>
          <cell r="MZ220">
            <v>0</v>
          </cell>
          <cell r="NA220" t="str">
            <v/>
          </cell>
          <cell r="NB220">
            <v>0</v>
          </cell>
          <cell r="NC220">
            <v>789</v>
          </cell>
          <cell r="ND220" t="str">
            <v>e-Rate Reimbursement</v>
          </cell>
          <cell r="NE220" t="str">
            <v/>
          </cell>
          <cell r="NF220">
            <v>103</v>
          </cell>
          <cell r="NG220" t="str">
            <v/>
          </cell>
          <cell r="NH220" t="str">
            <v/>
          </cell>
          <cell r="NI220" t="str">
            <v/>
          </cell>
          <cell r="NJ220" t="str">
            <v/>
          </cell>
          <cell r="NK220" t="str">
            <v/>
          </cell>
          <cell r="NL220" t="str">
            <v/>
          </cell>
          <cell r="NM220" t="str">
            <v/>
          </cell>
          <cell r="NN220" t="str">
            <v/>
          </cell>
          <cell r="NO220" t="str">
            <v/>
          </cell>
          <cell r="NP220">
            <v>103</v>
          </cell>
          <cell r="NQ220" t="str">
            <v/>
          </cell>
          <cell r="NR220" t="str">
            <v/>
          </cell>
          <cell r="NS220" t="str">
            <v/>
          </cell>
          <cell r="NT220" t="str">
            <v/>
          </cell>
          <cell r="NU220" t="str">
            <v/>
          </cell>
          <cell r="NV220" t="str">
            <v/>
          </cell>
          <cell r="NW220" t="str">
            <v/>
          </cell>
          <cell r="NX220" t="str">
            <v/>
          </cell>
          <cell r="NY220" t="str">
            <v/>
          </cell>
          <cell r="NZ220">
            <v>58089</v>
          </cell>
          <cell r="OA220">
            <v>4327</v>
          </cell>
          <cell r="OB220">
            <v>256924</v>
          </cell>
        </row>
        <row r="221">
          <cell r="BM221" t="str">
            <v>WI0041</v>
          </cell>
          <cell r="BN221" t="str">
            <v/>
          </cell>
          <cell r="BO221" t="str">
            <v/>
          </cell>
          <cell r="BP221" t="str">
            <v>03</v>
          </cell>
          <cell r="BQ221" t="str">
            <v>WI</v>
          </cell>
          <cell r="BR221" t="str">
            <v/>
          </cell>
          <cell r="BS221" t="str">
            <v/>
          </cell>
          <cell r="BT221" t="str">
            <v>2019</v>
          </cell>
          <cell r="BU221" t="str">
            <v/>
          </cell>
          <cell r="BV221">
            <v>2</v>
          </cell>
          <cell r="BW221" t="str">
            <v/>
          </cell>
          <cell r="BX221" t="str">
            <v/>
          </cell>
          <cell r="BY221" t="str">
            <v/>
          </cell>
          <cell r="BZ221" t="str">
            <v/>
          </cell>
          <cell r="CA221" t="str">
            <v>South Central Library System</v>
          </cell>
          <cell r="CB221" t="str">
            <v>Brodhead Memorial Public Library</v>
          </cell>
          <cell r="CC221" t="str">
            <v>Ms</v>
          </cell>
          <cell r="CD221" t="str">
            <v>Angela</v>
          </cell>
          <cell r="CE221" t="str">
            <v>Noel</v>
          </cell>
          <cell r="CF221" t="str">
            <v>anoel@brodheadlibrary.org</v>
          </cell>
          <cell r="CG221" t="str">
            <v/>
          </cell>
          <cell r="CH221" t="str">
            <v/>
          </cell>
          <cell r="CI221" t="str">
            <v/>
          </cell>
          <cell r="CJ221" t="str">
            <v/>
          </cell>
          <cell r="CK221" t="str">
            <v/>
          </cell>
          <cell r="CL221" t="str">
            <v/>
          </cell>
          <cell r="CM221" t="str">
            <v>1207 25th St.</v>
          </cell>
          <cell r="CN221" t="str">
            <v>1207 25th St.</v>
          </cell>
          <cell r="CO221" t="str">
            <v>Brodhead</v>
          </cell>
          <cell r="CP221" t="str">
            <v>53520</v>
          </cell>
          <cell r="CQ221" t="str">
            <v>8726</v>
          </cell>
          <cell r="CR221" t="str">
            <v>Green</v>
          </cell>
          <cell r="CS221" t="str">
            <v>WI</v>
          </cell>
          <cell r="CT221" t="str">
            <v>(608)897-4070</v>
          </cell>
          <cell r="CU221" t="str">
            <v/>
          </cell>
          <cell r="CV221" t="str">
            <v/>
          </cell>
          <cell r="CW221" t="str">
            <v>(___)___-____</v>
          </cell>
          <cell r="CX221">
            <v>15000</v>
          </cell>
          <cell r="CY221">
            <v>0</v>
          </cell>
          <cell r="CZ221" t="str">
            <v>CE</v>
          </cell>
          <cell r="DA221">
            <v>53</v>
          </cell>
          <cell r="DB221">
            <v>26</v>
          </cell>
          <cell r="DC221">
            <v>53</v>
          </cell>
          <cell r="DD221">
            <v>52</v>
          </cell>
          <cell r="DE221">
            <v>26</v>
          </cell>
          <cell r="DF221">
            <v>2756</v>
          </cell>
          <cell r="DG221">
            <v>1378</v>
          </cell>
          <cell r="DH221">
            <v>1378</v>
          </cell>
          <cell r="DI221">
            <v>32369</v>
          </cell>
          <cell r="DJ221">
            <v>2034</v>
          </cell>
          <cell r="DK221">
            <v>157350</v>
          </cell>
          <cell r="DL221">
            <v>2091</v>
          </cell>
          <cell r="DM221">
            <v>76</v>
          </cell>
          <cell r="DN221">
            <v>55245</v>
          </cell>
          <cell r="DO221">
            <v>3602</v>
          </cell>
          <cell r="DP221">
            <v>307</v>
          </cell>
          <cell r="DQ221">
            <v>952</v>
          </cell>
          <cell r="DR221">
            <v>249</v>
          </cell>
          <cell r="DS221" t="str">
            <v/>
          </cell>
          <cell r="DT221" t="str">
            <v>kits, toys, equipment, software</v>
          </cell>
          <cell r="DU221" t="str">
            <v/>
          </cell>
          <cell r="DV221" t="str">
            <v/>
          </cell>
          <cell r="DW221" t="str">
            <v/>
          </cell>
          <cell r="DX221" t="str">
            <v/>
          </cell>
          <cell r="DY221">
            <v>4</v>
          </cell>
          <cell r="DZ221">
            <v>0</v>
          </cell>
          <cell r="EA221">
            <v>50</v>
          </cell>
          <cell r="EB221">
            <v>54</v>
          </cell>
          <cell r="EC221">
            <v>82</v>
          </cell>
          <cell r="ED221">
            <v>251994</v>
          </cell>
          <cell r="EE221">
            <v>0.1284515</v>
          </cell>
          <cell r="EF221">
            <v>4</v>
          </cell>
          <cell r="EG221" t="str">
            <v/>
          </cell>
          <cell r="EH221">
            <v>82</v>
          </cell>
          <cell r="EI221">
            <v>2417</v>
          </cell>
          <cell r="EJ221">
            <v>55718</v>
          </cell>
          <cell r="EK221">
            <v>21078</v>
          </cell>
          <cell r="EL221" t="str">
            <v/>
          </cell>
          <cell r="EM221" t="str">
            <v/>
          </cell>
          <cell r="EN221" t="str">
            <v/>
          </cell>
          <cell r="EO221" t="str">
            <v>Total ILL Transactions</v>
          </cell>
          <cell r="EP221" t="str">
            <v/>
          </cell>
          <cell r="EQ221" t="str">
            <v/>
          </cell>
          <cell r="ER221" t="str">
            <v/>
          </cell>
          <cell r="ES221" t="str">
            <v/>
          </cell>
          <cell r="ET221" t="str">
            <v/>
          </cell>
          <cell r="EU221" t="str">
            <v/>
          </cell>
          <cell r="EV221">
            <v>27067</v>
          </cell>
          <cell r="EW221">
            <v>19768</v>
          </cell>
          <cell r="EX221">
            <v>27067</v>
          </cell>
          <cell r="EY221">
            <v>19768</v>
          </cell>
          <cell r="EZ221">
            <v>1518</v>
          </cell>
          <cell r="FA221">
            <v>1746</v>
          </cell>
          <cell r="FB221">
            <v>3264</v>
          </cell>
          <cell r="FC221" t="str">
            <v>Survey Week(s)</v>
          </cell>
          <cell r="FD221">
            <v>1352</v>
          </cell>
          <cell r="FE221" t="str">
            <v>Actual Count</v>
          </cell>
          <cell r="FF221">
            <v>44303</v>
          </cell>
          <cell r="FG221" t="str">
            <v>Actual Count</v>
          </cell>
          <cell r="FH221">
            <v>4439</v>
          </cell>
          <cell r="FI221" t="str">
            <v>1</v>
          </cell>
          <cell r="FJ221">
            <v>25683</v>
          </cell>
          <cell r="FK221">
            <v>11061</v>
          </cell>
          <cell r="FL221" t="str">
            <v/>
          </cell>
          <cell r="FM221" t="str">
            <v/>
          </cell>
          <cell r="FN221">
            <v>812</v>
          </cell>
          <cell r="FO221">
            <v>0</v>
          </cell>
          <cell r="FP221">
            <v>50</v>
          </cell>
          <cell r="FQ221">
            <v>862</v>
          </cell>
          <cell r="FR221">
            <v>3087</v>
          </cell>
          <cell r="FS221">
            <v>1700</v>
          </cell>
          <cell r="FT221">
            <v>0</v>
          </cell>
          <cell r="FU221">
            <v>4787</v>
          </cell>
          <cell r="FV221">
            <v>488</v>
          </cell>
          <cell r="FW221">
            <v>5649</v>
          </cell>
          <cell r="FX221">
            <v>60505</v>
          </cell>
          <cell r="FY221">
            <v>61367</v>
          </cell>
          <cell r="FZ221">
            <v>169</v>
          </cell>
          <cell r="GA221">
            <v>8</v>
          </cell>
          <cell r="GB221">
            <v>42</v>
          </cell>
          <cell r="GC221">
            <v>219</v>
          </cell>
          <cell r="GD221">
            <v>5164</v>
          </cell>
          <cell r="GE221">
            <v>271</v>
          </cell>
          <cell r="GF221">
            <v>810</v>
          </cell>
          <cell r="GG221">
            <v>6245</v>
          </cell>
          <cell r="GH221">
            <v>13</v>
          </cell>
          <cell r="GI221">
            <v>8</v>
          </cell>
          <cell r="GJ221" t="str">
            <v>Ms.</v>
          </cell>
          <cell r="GK221" t="str">
            <v>Kelly</v>
          </cell>
          <cell r="GL221" t="str">
            <v>Gratz</v>
          </cell>
          <cell r="GM221" t="str">
            <v>901 W 3rd Avenue</v>
          </cell>
          <cell r="GN221" t="str">
            <v>Brodhead</v>
          </cell>
          <cell r="GO221" t="str">
            <v>53520</v>
          </cell>
          <cell r="GP221" t="str">
            <v>gratz@compknowhow.com</v>
          </cell>
          <cell r="GQ221" t="str">
            <v>Ms.</v>
          </cell>
          <cell r="GR221" t="str">
            <v>Ann</v>
          </cell>
          <cell r="GS221" t="str">
            <v>Anderson</v>
          </cell>
          <cell r="GT221" t="str">
            <v>808 E 5th Ave.</v>
          </cell>
          <cell r="GU221" t="str">
            <v>Brodhead</v>
          </cell>
          <cell r="GV221" t="str">
            <v>53520</v>
          </cell>
          <cell r="GW221" t="str">
            <v>anderson@cityofbrodheadwi.us</v>
          </cell>
          <cell r="GX221" t="str">
            <v>Ms.</v>
          </cell>
          <cell r="GY221" t="str">
            <v>Diane</v>
          </cell>
          <cell r="GZ221" t="str">
            <v>Anderson</v>
          </cell>
          <cell r="HA221" t="str">
            <v>106 E 3rd</v>
          </cell>
          <cell r="HB221" t="str">
            <v>Brodhead</v>
          </cell>
          <cell r="HC221" t="str">
            <v>53520</v>
          </cell>
          <cell r="HD221" t="str">
            <v>salon1105@yahoo.com</v>
          </cell>
          <cell r="HE221" t="str">
            <v>Mr.</v>
          </cell>
          <cell r="HF221" t="str">
            <v>Joe</v>
          </cell>
          <cell r="HG221" t="str">
            <v>Kohlman</v>
          </cell>
          <cell r="HH221" t="str">
            <v>179 Juniper Avenue</v>
          </cell>
          <cell r="HI221" t="str">
            <v>Brodhead</v>
          </cell>
          <cell r="HJ221" t="str">
            <v>53520</v>
          </cell>
          <cell r="HK221" t="str">
            <v>joskohlman@yahoo.com</v>
          </cell>
          <cell r="HL221" t="str">
            <v>Ms.</v>
          </cell>
          <cell r="HM221" t="str">
            <v>Nancy</v>
          </cell>
          <cell r="HN221" t="str">
            <v>Nettesheim</v>
          </cell>
          <cell r="HO221" t="str">
            <v>W761 Lake View Circle</v>
          </cell>
          <cell r="HP221" t="str">
            <v>Brodhead</v>
          </cell>
          <cell r="HQ221" t="str">
            <v>53520</v>
          </cell>
          <cell r="HR221" t="str">
            <v>nealn@charter.net</v>
          </cell>
          <cell r="HS221" t="str">
            <v>Ms.</v>
          </cell>
          <cell r="HT221" t="str">
            <v>Kirsten</v>
          </cell>
          <cell r="HU221" t="str">
            <v>Novy</v>
          </cell>
          <cell r="HV221" t="str">
            <v>W543 Malcove Ln.</v>
          </cell>
          <cell r="HW221" t="str">
            <v>Brodhead</v>
          </cell>
          <cell r="HX221" t="str">
            <v>53520</v>
          </cell>
          <cell r="HY221" t="str">
            <v>knovy@brodhead.k12.wi.us</v>
          </cell>
          <cell r="HZ221" t="str">
            <v>Ms.</v>
          </cell>
          <cell r="IA221" t="str">
            <v>Kassandra</v>
          </cell>
          <cell r="IB221" t="str">
            <v>Huffman</v>
          </cell>
          <cell r="IC221" t="str">
            <v>904 Alpine Street</v>
          </cell>
          <cell r="ID221" t="str">
            <v>Brodhead</v>
          </cell>
          <cell r="IE221" t="str">
            <v>53520</v>
          </cell>
          <cell r="IF221" t="str">
            <v>kassandradawnhuffman@gmail.com</v>
          </cell>
          <cell r="IG221" t="str">
            <v/>
          </cell>
          <cell r="IH221" t="str">
            <v/>
          </cell>
          <cell r="II221" t="str">
            <v/>
          </cell>
          <cell r="IJ221" t="str">
            <v/>
          </cell>
          <cell r="IK221" t="str">
            <v/>
          </cell>
          <cell r="IL221" t="str">
            <v/>
          </cell>
          <cell r="IM221" t="str">
            <v/>
          </cell>
          <cell r="IN221" t="str">
            <v/>
          </cell>
          <cell r="IO221" t="str">
            <v/>
          </cell>
          <cell r="IP221" t="str">
            <v/>
          </cell>
          <cell r="IQ221" t="str">
            <v/>
          </cell>
          <cell r="IR221" t="str">
            <v/>
          </cell>
          <cell r="IS221" t="str">
            <v/>
          </cell>
          <cell r="IT221" t="str">
            <v/>
          </cell>
          <cell r="IU221" t="str">
            <v/>
          </cell>
          <cell r="IV221" t="str">
            <v/>
          </cell>
          <cell r="IW221" t="str">
            <v/>
          </cell>
          <cell r="IX221" t="str">
            <v/>
          </cell>
          <cell r="IY221" t="str">
            <v/>
          </cell>
          <cell r="IZ221" t="str">
            <v/>
          </cell>
          <cell r="JA221" t="str">
            <v/>
          </cell>
          <cell r="JB221" t="str">
            <v/>
          </cell>
          <cell r="JC221" t="str">
            <v/>
          </cell>
          <cell r="JD221" t="str">
            <v/>
          </cell>
          <cell r="JE221" t="str">
            <v/>
          </cell>
          <cell r="JF221" t="str">
            <v/>
          </cell>
          <cell r="JG221" t="str">
            <v/>
          </cell>
          <cell r="JH221" t="str">
            <v/>
          </cell>
          <cell r="JI221" t="str">
            <v/>
          </cell>
          <cell r="JJ221" t="str">
            <v/>
          </cell>
          <cell r="JK221" t="str">
            <v/>
          </cell>
          <cell r="JL221" t="str">
            <v/>
          </cell>
          <cell r="JM221" t="str">
            <v/>
          </cell>
          <cell r="JN221" t="str">
            <v/>
          </cell>
          <cell r="JO221" t="str">
            <v/>
          </cell>
          <cell r="JP221" t="str">
            <v/>
          </cell>
          <cell r="JQ221" t="str">
            <v/>
          </cell>
          <cell r="JR221" t="str">
            <v/>
          </cell>
          <cell r="JS221" t="str">
            <v/>
          </cell>
          <cell r="JT221" t="str">
            <v/>
          </cell>
          <cell r="JU221" t="str">
            <v/>
          </cell>
          <cell r="JV221" t="str">
            <v/>
          </cell>
          <cell r="JW221" t="str">
            <v/>
          </cell>
          <cell r="JX221" t="str">
            <v/>
          </cell>
          <cell r="JY221" t="str">
            <v/>
          </cell>
          <cell r="JZ221" t="str">
            <v/>
          </cell>
          <cell r="KA221" t="str">
            <v/>
          </cell>
          <cell r="KB221" t="str">
            <v/>
          </cell>
          <cell r="KC221" t="str">
            <v/>
          </cell>
          <cell r="KD221" t="str">
            <v/>
          </cell>
          <cell r="KE221" t="str">
            <v/>
          </cell>
          <cell r="KF221" t="str">
            <v/>
          </cell>
          <cell r="KG221" t="str">
            <v/>
          </cell>
          <cell r="KH221" t="str">
            <v/>
          </cell>
          <cell r="KI221" t="str">
            <v/>
          </cell>
          <cell r="KJ221" t="str">
            <v/>
          </cell>
          <cell r="KK221" t="str">
            <v/>
          </cell>
          <cell r="KL221" t="str">
            <v/>
          </cell>
          <cell r="KM221" t="str">
            <v/>
          </cell>
          <cell r="KN221" t="str">
            <v/>
          </cell>
          <cell r="KO221" t="str">
            <v/>
          </cell>
          <cell r="KP221" t="str">
            <v/>
          </cell>
          <cell r="KQ221" t="str">
            <v/>
          </cell>
          <cell r="KR221" t="str">
            <v/>
          </cell>
          <cell r="KS221" t="str">
            <v/>
          </cell>
          <cell r="KT221" t="str">
            <v/>
          </cell>
          <cell r="KU221" t="str">
            <v/>
          </cell>
          <cell r="KV221" t="str">
            <v/>
          </cell>
          <cell r="KW221" t="str">
            <v/>
          </cell>
          <cell r="KX221" t="str">
            <v/>
          </cell>
          <cell r="KY221">
            <v>7</v>
          </cell>
          <cell r="KZ221" t="str">
            <v>City</v>
          </cell>
          <cell r="LA221" t="str">
            <v>Brodhead</v>
          </cell>
          <cell r="LB221">
            <v>184233</v>
          </cell>
          <cell r="LC221" t="str">
            <v/>
          </cell>
          <cell r="LD221" t="str">
            <v/>
          </cell>
          <cell r="LE221" t="str">
            <v/>
          </cell>
          <cell r="LF221" t="str">
            <v/>
          </cell>
          <cell r="LG221" t="str">
            <v/>
          </cell>
          <cell r="LH221" t="str">
            <v/>
          </cell>
          <cell r="LI221" t="str">
            <v/>
          </cell>
          <cell r="LJ221" t="str">
            <v/>
          </cell>
          <cell r="LK221" t="str">
            <v/>
          </cell>
          <cell r="LL221" t="str">
            <v/>
          </cell>
          <cell r="LM221" t="str">
            <v/>
          </cell>
          <cell r="LN221" t="str">
            <v/>
          </cell>
          <cell r="LO221" t="str">
            <v/>
          </cell>
          <cell r="LP221" t="str">
            <v/>
          </cell>
          <cell r="LQ221" t="str">
            <v/>
          </cell>
          <cell r="LR221" t="str">
            <v/>
          </cell>
          <cell r="LS221" t="str">
            <v/>
          </cell>
          <cell r="LT221" t="str">
            <v/>
          </cell>
          <cell r="LU221">
            <v>184233</v>
          </cell>
          <cell r="LV221">
            <v>68456</v>
          </cell>
          <cell r="LW221" t="str">
            <v>Rock</v>
          </cell>
          <cell r="LX221">
            <v>28785</v>
          </cell>
          <cell r="LY221" t="str">
            <v>Dane</v>
          </cell>
          <cell r="LZ221">
            <v>461</v>
          </cell>
          <cell r="MA221" t="str">
            <v>Lafayette</v>
          </cell>
          <cell r="MB221">
            <v>58</v>
          </cell>
          <cell r="MC221" t="str">
            <v>Iowa</v>
          </cell>
          <cell r="MD221">
            <v>22</v>
          </cell>
          <cell r="ME221" t="str">
            <v/>
          </cell>
          <cell r="MF221" t="str">
            <v/>
          </cell>
          <cell r="MG221" t="str">
            <v/>
          </cell>
          <cell r="MH221" t="str">
            <v/>
          </cell>
          <cell r="MI221" t="str">
            <v/>
          </cell>
          <cell r="MJ221" t="str">
            <v/>
          </cell>
          <cell r="MK221" t="str">
            <v/>
          </cell>
          <cell r="ML221" t="str">
            <v/>
          </cell>
          <cell r="MM221" t="str">
            <v/>
          </cell>
          <cell r="MN221" t="str">
            <v/>
          </cell>
          <cell r="MO221" t="str">
            <v/>
          </cell>
          <cell r="MP221" t="str">
            <v/>
          </cell>
          <cell r="MQ221">
            <v>29326</v>
          </cell>
          <cell r="MR221" t="str">
            <v>SCLS Summer Reading Program Incentive</v>
          </cell>
          <cell r="MS221">
            <v>475</v>
          </cell>
          <cell r="MT221" t="str">
            <v/>
          </cell>
          <cell r="MU221" t="str">
            <v/>
          </cell>
          <cell r="MV221" t="str">
            <v/>
          </cell>
          <cell r="MW221" t="str">
            <v/>
          </cell>
          <cell r="MX221" t="str">
            <v/>
          </cell>
          <cell r="MY221" t="str">
            <v/>
          </cell>
          <cell r="MZ221">
            <v>0</v>
          </cell>
          <cell r="NA221" t="str">
            <v/>
          </cell>
          <cell r="NB221">
            <v>0</v>
          </cell>
          <cell r="NC221">
            <v>475</v>
          </cell>
          <cell r="ND221" t="str">
            <v/>
          </cell>
          <cell r="NE221" t="str">
            <v/>
          </cell>
          <cell r="NF221">
            <v>0</v>
          </cell>
          <cell r="NG221" t="str">
            <v/>
          </cell>
          <cell r="NH221" t="str">
            <v/>
          </cell>
          <cell r="NI221" t="str">
            <v/>
          </cell>
          <cell r="NJ221" t="str">
            <v/>
          </cell>
          <cell r="NK221" t="str">
            <v/>
          </cell>
          <cell r="NL221" t="str">
            <v/>
          </cell>
          <cell r="NM221" t="str">
            <v/>
          </cell>
          <cell r="NN221" t="str">
            <v/>
          </cell>
          <cell r="NO221" t="str">
            <v/>
          </cell>
          <cell r="NP221">
            <v>0</v>
          </cell>
          <cell r="NQ221" t="str">
            <v/>
          </cell>
          <cell r="NR221" t="str">
            <v/>
          </cell>
          <cell r="NS221" t="str">
            <v/>
          </cell>
          <cell r="NT221" t="str">
            <v/>
          </cell>
          <cell r="NU221" t="str">
            <v/>
          </cell>
          <cell r="NV221" t="str">
            <v/>
          </cell>
          <cell r="NW221" t="str">
            <v/>
          </cell>
          <cell r="NX221" t="str">
            <v/>
          </cell>
          <cell r="NY221" t="str">
            <v/>
          </cell>
          <cell r="NZ221">
            <v>0</v>
          </cell>
          <cell r="OA221">
            <v>9648</v>
          </cell>
          <cell r="OB221">
            <v>292138</v>
          </cell>
        </row>
        <row r="222">
          <cell r="BM222" t="str">
            <v>WI0050</v>
          </cell>
          <cell r="BN222" t="str">
            <v/>
          </cell>
          <cell r="BO222" t="str">
            <v/>
          </cell>
          <cell r="BP222" t="str">
            <v>03</v>
          </cell>
          <cell r="BQ222" t="str">
            <v>WI</v>
          </cell>
          <cell r="BR222" t="str">
            <v/>
          </cell>
          <cell r="BS222" t="str">
            <v/>
          </cell>
          <cell r="BT222" t="str">
            <v>2019</v>
          </cell>
          <cell r="BU222" t="str">
            <v/>
          </cell>
          <cell r="BV222">
            <v>1</v>
          </cell>
          <cell r="BW222" t="str">
            <v/>
          </cell>
          <cell r="BX222" t="str">
            <v/>
          </cell>
          <cell r="BY222" t="str">
            <v/>
          </cell>
          <cell r="BZ222" t="str">
            <v/>
          </cell>
          <cell r="CA222" t="str">
            <v>South Central Library System</v>
          </cell>
          <cell r="CB222" t="str">
            <v>Cambridge Community Library</v>
          </cell>
          <cell r="CC222" t="str">
            <v>Ms</v>
          </cell>
          <cell r="CD222" t="str">
            <v>Joan</v>
          </cell>
          <cell r="CE222" t="str">
            <v>Behm</v>
          </cell>
          <cell r="CF222" t="str">
            <v>dir@cambridgelib.org</v>
          </cell>
          <cell r="CG222" t="str">
            <v/>
          </cell>
          <cell r="CH222" t="str">
            <v/>
          </cell>
          <cell r="CI222" t="str">
            <v/>
          </cell>
          <cell r="CJ222" t="str">
            <v/>
          </cell>
          <cell r="CK222" t="str">
            <v/>
          </cell>
          <cell r="CL222" t="str">
            <v/>
          </cell>
          <cell r="CM222" t="str">
            <v>101 Spring Water Aly.</v>
          </cell>
          <cell r="CN222" t="str">
            <v>PO Box 490</v>
          </cell>
          <cell r="CO222" t="str">
            <v>Cambridge</v>
          </cell>
          <cell r="CP222" t="str">
            <v>53523</v>
          </cell>
          <cell r="CQ222" t="str">
            <v>0490</v>
          </cell>
          <cell r="CR222" t="str">
            <v>Dane</v>
          </cell>
          <cell r="CS222" t="str">
            <v>WI</v>
          </cell>
          <cell r="CT222" t="str">
            <v>(608)423-3900</v>
          </cell>
          <cell r="CU222" t="str">
            <v/>
          </cell>
          <cell r="CV222" t="str">
            <v/>
          </cell>
          <cell r="CW222" t="str">
            <v>(608)423-7330</v>
          </cell>
          <cell r="CX222">
            <v>8258</v>
          </cell>
          <cell r="CY222">
            <v>0</v>
          </cell>
          <cell r="CZ222" t="str">
            <v>CE</v>
          </cell>
          <cell r="DA222">
            <v>52</v>
          </cell>
          <cell r="DB222">
            <v>52</v>
          </cell>
          <cell r="DC222">
            <v>0</v>
          </cell>
          <cell r="DD222">
            <v>52</v>
          </cell>
          <cell r="DE222">
            <v>0</v>
          </cell>
          <cell r="DF222">
            <v>2704</v>
          </cell>
          <cell r="DG222">
            <v>2704</v>
          </cell>
          <cell r="DH222">
            <v>0</v>
          </cell>
          <cell r="DI222">
            <v>28920</v>
          </cell>
          <cell r="DJ222">
            <v>2053</v>
          </cell>
          <cell r="DK222">
            <v>157350</v>
          </cell>
          <cell r="DL222">
            <v>1912</v>
          </cell>
          <cell r="DM222">
            <v>103</v>
          </cell>
          <cell r="DN222">
            <v>55245</v>
          </cell>
          <cell r="DO222">
            <v>4547</v>
          </cell>
          <cell r="DP222">
            <v>736</v>
          </cell>
          <cell r="DQ222">
            <v>952</v>
          </cell>
          <cell r="DR222">
            <v>173</v>
          </cell>
          <cell r="DS222" t="str">
            <v/>
          </cell>
          <cell r="DT222" t="str">
            <v>Toys, games, puzzles, equip. generic records</v>
          </cell>
          <cell r="DU222" t="str">
            <v/>
          </cell>
          <cell r="DV222" t="str">
            <v/>
          </cell>
          <cell r="DW222" t="str">
            <v/>
          </cell>
          <cell r="DX222" t="str">
            <v/>
          </cell>
          <cell r="DY222">
            <v>5</v>
          </cell>
          <cell r="DZ222">
            <v>0</v>
          </cell>
          <cell r="EA222">
            <v>50</v>
          </cell>
          <cell r="EB222">
            <v>55</v>
          </cell>
          <cell r="EC222">
            <v>82</v>
          </cell>
          <cell r="ED222">
            <v>249236</v>
          </cell>
          <cell r="EE222">
            <v>0.1160346</v>
          </cell>
          <cell r="EF222">
            <v>5</v>
          </cell>
          <cell r="EG222" t="str">
            <v/>
          </cell>
          <cell r="EH222">
            <v>82</v>
          </cell>
          <cell r="EI222">
            <v>2892</v>
          </cell>
          <cell r="EJ222">
            <v>53010</v>
          </cell>
          <cell r="EK222">
            <v>15519</v>
          </cell>
          <cell r="EL222" t="str">
            <v/>
          </cell>
          <cell r="EM222" t="str">
            <v/>
          </cell>
          <cell r="EN222" t="str">
            <v/>
          </cell>
          <cell r="EO222" t="str">
            <v>Total ILL Transactions</v>
          </cell>
          <cell r="EP222" t="str">
            <v/>
          </cell>
          <cell r="EQ222" t="str">
            <v/>
          </cell>
          <cell r="ER222" t="str">
            <v/>
          </cell>
          <cell r="ES222" t="str">
            <v/>
          </cell>
          <cell r="ET222" t="str">
            <v/>
          </cell>
          <cell r="EU222" t="str">
            <v/>
          </cell>
          <cell r="EV222">
            <v>31322</v>
          </cell>
          <cell r="EW222">
            <v>19704</v>
          </cell>
          <cell r="EX222">
            <v>31322</v>
          </cell>
          <cell r="EY222">
            <v>19704</v>
          </cell>
          <cell r="EZ222">
            <v>1051</v>
          </cell>
          <cell r="FA222">
            <v>2281</v>
          </cell>
          <cell r="FB222">
            <v>3332</v>
          </cell>
          <cell r="FC222" t="str">
            <v>Survey Week(s)</v>
          </cell>
          <cell r="FD222">
            <v>502</v>
          </cell>
          <cell r="FE222" t="str">
            <v>Survey Week(s)</v>
          </cell>
          <cell r="FF222">
            <v>27195</v>
          </cell>
          <cell r="FG222" t="str">
            <v>Survey Week(s)</v>
          </cell>
          <cell r="FH222">
            <v>3373</v>
          </cell>
          <cell r="FI222" t="str">
            <v>2</v>
          </cell>
          <cell r="FJ222">
            <v>44913</v>
          </cell>
          <cell r="FK222">
            <v>10690</v>
          </cell>
          <cell r="FL222" t="str">
            <v/>
          </cell>
          <cell r="FM222" t="str">
            <v/>
          </cell>
          <cell r="FN222">
            <v>745</v>
          </cell>
          <cell r="FO222">
            <v>0</v>
          </cell>
          <cell r="FP222">
            <v>102</v>
          </cell>
          <cell r="FQ222">
            <v>847</v>
          </cell>
          <cell r="FR222">
            <v>2088</v>
          </cell>
          <cell r="FS222">
            <v>1847</v>
          </cell>
          <cell r="FT222">
            <v>3</v>
          </cell>
          <cell r="FU222">
            <v>3938</v>
          </cell>
          <cell r="FV222">
            <v>482</v>
          </cell>
          <cell r="FW222">
            <v>4785</v>
          </cell>
          <cell r="FX222">
            <v>56948</v>
          </cell>
          <cell r="FY222">
            <v>57795</v>
          </cell>
          <cell r="FZ222">
            <v>90</v>
          </cell>
          <cell r="GA222">
            <v>2</v>
          </cell>
          <cell r="GB222">
            <v>34</v>
          </cell>
          <cell r="GC222">
            <v>126</v>
          </cell>
          <cell r="GD222">
            <v>1908</v>
          </cell>
          <cell r="GE222">
            <v>16</v>
          </cell>
          <cell r="GF222">
            <v>452</v>
          </cell>
          <cell r="GG222">
            <v>2376</v>
          </cell>
          <cell r="GH222">
            <v>15</v>
          </cell>
          <cell r="GI222">
            <v>15</v>
          </cell>
          <cell r="GJ222" t="str">
            <v>Ms.</v>
          </cell>
          <cell r="GK222" t="str">
            <v>Sandi</v>
          </cell>
          <cell r="GL222" t="str">
            <v>Szafranski</v>
          </cell>
          <cell r="GM222" t="str">
            <v>N5754 Hwy. 89</v>
          </cell>
          <cell r="GN222" t="str">
            <v>Lake Mills</v>
          </cell>
          <cell r="GO222" t="str">
            <v>53551</v>
          </cell>
          <cell r="GP222" t="str">
            <v>szafrans@jefnet.com</v>
          </cell>
          <cell r="GQ222" t="str">
            <v>Ms.</v>
          </cell>
          <cell r="GR222" t="str">
            <v>Kristin</v>
          </cell>
          <cell r="GS222" t="str">
            <v>Martin</v>
          </cell>
          <cell r="GT222" t="str">
            <v>403 Blue Jay Way</v>
          </cell>
          <cell r="GU222" t="str">
            <v>Cambridge</v>
          </cell>
          <cell r="GV222" t="str">
            <v>53523</v>
          </cell>
          <cell r="GW222" t="str">
            <v>kmartin@cambridge.k12.wi.us</v>
          </cell>
          <cell r="GX222" t="str">
            <v>Ms.</v>
          </cell>
          <cell r="GY222" t="str">
            <v>Paula</v>
          </cell>
          <cell r="GZ222" t="str">
            <v>Hollenbeck</v>
          </cell>
          <cell r="HA222" t="str">
            <v>310 W. Main St.</v>
          </cell>
          <cell r="HB222" t="str">
            <v>Cambridge</v>
          </cell>
          <cell r="HC222" t="str">
            <v>53523</v>
          </cell>
          <cell r="HD222" t="str">
            <v>vocpaula@outlook.com</v>
          </cell>
          <cell r="HE222" t="str">
            <v>Ms.</v>
          </cell>
          <cell r="HF222" t="str">
            <v>Shelly</v>
          </cell>
          <cell r="HG222" t="str">
            <v>Fosdal</v>
          </cell>
          <cell r="HH222" t="str">
            <v>402 Water St.</v>
          </cell>
          <cell r="HI222" t="str">
            <v>Cambridge</v>
          </cell>
          <cell r="HJ222" t="str">
            <v>53523</v>
          </cell>
          <cell r="HK222" t="str">
            <v>c.shellyfosdal@gmail.com</v>
          </cell>
          <cell r="HL222" t="str">
            <v>Ms.</v>
          </cell>
          <cell r="HM222" t="str">
            <v>Carla</v>
          </cell>
          <cell r="HN222" t="str">
            <v>Galler</v>
          </cell>
          <cell r="HO222" t="str">
            <v>314 Spring St.</v>
          </cell>
          <cell r="HP222" t="str">
            <v>Cambridge</v>
          </cell>
          <cell r="HQ222" t="str">
            <v>53523</v>
          </cell>
          <cell r="HR222" t="str">
            <v>cargaller@gmail.com</v>
          </cell>
          <cell r="HS222" t="str">
            <v>Mr.</v>
          </cell>
          <cell r="HT222" t="str">
            <v>Jacob</v>
          </cell>
          <cell r="HU222" t="str">
            <v>Eckerman</v>
          </cell>
          <cell r="HV222" t="str">
            <v>101 South St.</v>
          </cell>
          <cell r="HW222" t="str">
            <v>Cambridge</v>
          </cell>
          <cell r="HX222" t="str">
            <v>WI</v>
          </cell>
          <cell r="HY222" t="str">
            <v>jgeckerman@hotmail.com</v>
          </cell>
          <cell r="HZ222" t="str">
            <v>Ms.</v>
          </cell>
          <cell r="IA222" t="str">
            <v>Patricia</v>
          </cell>
          <cell r="IB222" t="str">
            <v>Strohbusch</v>
          </cell>
          <cell r="IC222" t="str">
            <v>N4253 Alpine Village Lane</v>
          </cell>
          <cell r="ID222" t="str">
            <v>Cambridge</v>
          </cell>
          <cell r="IE222" t="str">
            <v>53523</v>
          </cell>
          <cell r="IF222" t="str">
            <v>bpstrohbusch@gmail.com</v>
          </cell>
          <cell r="IG222" t="str">
            <v/>
          </cell>
          <cell r="IH222" t="str">
            <v/>
          </cell>
          <cell r="II222" t="str">
            <v/>
          </cell>
          <cell r="IJ222" t="str">
            <v/>
          </cell>
          <cell r="IK222" t="str">
            <v/>
          </cell>
          <cell r="IL222" t="str">
            <v/>
          </cell>
          <cell r="IM222" t="str">
            <v/>
          </cell>
          <cell r="IN222" t="str">
            <v/>
          </cell>
          <cell r="IO222" t="str">
            <v/>
          </cell>
          <cell r="IP222" t="str">
            <v/>
          </cell>
          <cell r="IQ222" t="str">
            <v/>
          </cell>
          <cell r="IR222" t="str">
            <v/>
          </cell>
          <cell r="IS222" t="str">
            <v/>
          </cell>
          <cell r="IT222" t="str">
            <v/>
          </cell>
          <cell r="IU222" t="str">
            <v/>
          </cell>
          <cell r="IV222" t="str">
            <v/>
          </cell>
          <cell r="IW222" t="str">
            <v/>
          </cell>
          <cell r="IX222" t="str">
            <v/>
          </cell>
          <cell r="IY222" t="str">
            <v/>
          </cell>
          <cell r="IZ222" t="str">
            <v/>
          </cell>
          <cell r="JA222" t="str">
            <v/>
          </cell>
          <cell r="JB222" t="str">
            <v/>
          </cell>
          <cell r="JC222" t="str">
            <v/>
          </cell>
          <cell r="JD222" t="str">
            <v/>
          </cell>
          <cell r="JE222" t="str">
            <v/>
          </cell>
          <cell r="JF222" t="str">
            <v/>
          </cell>
          <cell r="JG222" t="str">
            <v/>
          </cell>
          <cell r="JH222" t="str">
            <v/>
          </cell>
          <cell r="JI222" t="str">
            <v/>
          </cell>
          <cell r="JJ222" t="str">
            <v/>
          </cell>
          <cell r="JK222" t="str">
            <v/>
          </cell>
          <cell r="JL222" t="str">
            <v/>
          </cell>
          <cell r="JM222" t="str">
            <v/>
          </cell>
          <cell r="JN222" t="str">
            <v/>
          </cell>
          <cell r="JO222" t="str">
            <v/>
          </cell>
          <cell r="JP222" t="str">
            <v/>
          </cell>
          <cell r="JQ222" t="str">
            <v/>
          </cell>
          <cell r="JR222" t="str">
            <v/>
          </cell>
          <cell r="JS222" t="str">
            <v/>
          </cell>
          <cell r="JT222" t="str">
            <v/>
          </cell>
          <cell r="JU222" t="str">
            <v/>
          </cell>
          <cell r="JV222" t="str">
            <v/>
          </cell>
          <cell r="JW222" t="str">
            <v/>
          </cell>
          <cell r="JX222" t="str">
            <v/>
          </cell>
          <cell r="JY222" t="str">
            <v/>
          </cell>
          <cell r="JZ222" t="str">
            <v/>
          </cell>
          <cell r="KA222" t="str">
            <v/>
          </cell>
          <cell r="KB222" t="str">
            <v/>
          </cell>
          <cell r="KC222" t="str">
            <v/>
          </cell>
          <cell r="KD222" t="str">
            <v/>
          </cell>
          <cell r="KE222" t="str">
            <v/>
          </cell>
          <cell r="KF222" t="str">
            <v/>
          </cell>
          <cell r="KG222" t="str">
            <v/>
          </cell>
          <cell r="KH222" t="str">
            <v/>
          </cell>
          <cell r="KI222" t="str">
            <v/>
          </cell>
          <cell r="KJ222" t="str">
            <v/>
          </cell>
          <cell r="KK222" t="str">
            <v/>
          </cell>
          <cell r="KL222" t="str">
            <v/>
          </cell>
          <cell r="KM222" t="str">
            <v/>
          </cell>
          <cell r="KN222" t="str">
            <v/>
          </cell>
          <cell r="KO222" t="str">
            <v/>
          </cell>
          <cell r="KP222" t="str">
            <v/>
          </cell>
          <cell r="KQ222" t="str">
            <v/>
          </cell>
          <cell r="KR222" t="str">
            <v/>
          </cell>
          <cell r="KS222" t="str">
            <v/>
          </cell>
          <cell r="KT222" t="str">
            <v/>
          </cell>
          <cell r="KU222" t="str">
            <v/>
          </cell>
          <cell r="KV222" t="str">
            <v/>
          </cell>
          <cell r="KW222" t="str">
            <v/>
          </cell>
          <cell r="KX222" t="str">
            <v/>
          </cell>
          <cell r="KY222">
            <v>7</v>
          </cell>
          <cell r="KZ222" t="str">
            <v>Village</v>
          </cell>
          <cell r="LA222" t="str">
            <v>Cambridge</v>
          </cell>
          <cell r="LB222">
            <v>75000</v>
          </cell>
          <cell r="LC222" t="str">
            <v/>
          </cell>
          <cell r="LD222" t="str">
            <v/>
          </cell>
          <cell r="LE222" t="str">
            <v/>
          </cell>
          <cell r="LF222" t="str">
            <v/>
          </cell>
          <cell r="LG222" t="str">
            <v/>
          </cell>
          <cell r="LH222" t="str">
            <v/>
          </cell>
          <cell r="LI222" t="str">
            <v/>
          </cell>
          <cell r="LJ222" t="str">
            <v/>
          </cell>
          <cell r="LK222" t="str">
            <v/>
          </cell>
          <cell r="LL222" t="str">
            <v/>
          </cell>
          <cell r="LM222" t="str">
            <v/>
          </cell>
          <cell r="LN222" t="str">
            <v/>
          </cell>
          <cell r="LO222" t="str">
            <v/>
          </cell>
          <cell r="LP222" t="str">
            <v/>
          </cell>
          <cell r="LQ222" t="str">
            <v/>
          </cell>
          <cell r="LR222" t="str">
            <v/>
          </cell>
          <cell r="LS222" t="str">
            <v/>
          </cell>
          <cell r="LT222" t="str">
            <v/>
          </cell>
          <cell r="LU222">
            <v>75000</v>
          </cell>
          <cell r="LV222">
            <v>59425</v>
          </cell>
          <cell r="LW222" t="str">
            <v>Jefferson</v>
          </cell>
          <cell r="LX222">
            <v>116630</v>
          </cell>
          <cell r="LY222" t="str">
            <v>Dodge</v>
          </cell>
          <cell r="LZ222">
            <v>6</v>
          </cell>
          <cell r="MA222" t="str">
            <v>Columbia</v>
          </cell>
          <cell r="MB222">
            <v>3</v>
          </cell>
          <cell r="MC222" t="str">
            <v/>
          </cell>
          <cell r="MD222" t="str">
            <v/>
          </cell>
          <cell r="ME222" t="str">
            <v/>
          </cell>
          <cell r="MF222" t="str">
            <v/>
          </cell>
          <cell r="MG222" t="str">
            <v/>
          </cell>
          <cell r="MH222" t="str">
            <v/>
          </cell>
          <cell r="MI222" t="str">
            <v/>
          </cell>
          <cell r="MJ222" t="str">
            <v/>
          </cell>
          <cell r="MK222" t="str">
            <v/>
          </cell>
          <cell r="ML222" t="str">
            <v/>
          </cell>
          <cell r="MM222" t="str">
            <v/>
          </cell>
          <cell r="MN222" t="str">
            <v/>
          </cell>
          <cell r="MO222" t="str">
            <v/>
          </cell>
          <cell r="MP222" t="str">
            <v/>
          </cell>
          <cell r="MQ222">
            <v>116639</v>
          </cell>
          <cell r="MR222" t="str">
            <v>Youyh Literacy Grant</v>
          </cell>
          <cell r="MS222">
            <v>450</v>
          </cell>
          <cell r="MT222" t="str">
            <v>SCLS Continuing Education Grant</v>
          </cell>
          <cell r="MU222">
            <v>125</v>
          </cell>
          <cell r="MV222" t="str">
            <v/>
          </cell>
          <cell r="MW222" t="str">
            <v/>
          </cell>
          <cell r="MX222" t="str">
            <v/>
          </cell>
          <cell r="MY222" t="str">
            <v/>
          </cell>
          <cell r="MZ222">
            <v>0</v>
          </cell>
          <cell r="NA222" t="str">
            <v/>
          </cell>
          <cell r="NB222">
            <v>0</v>
          </cell>
          <cell r="NC222">
            <v>575</v>
          </cell>
          <cell r="ND222" t="str">
            <v/>
          </cell>
          <cell r="NE222" t="str">
            <v/>
          </cell>
          <cell r="NF222">
            <v>0</v>
          </cell>
          <cell r="NG222" t="str">
            <v/>
          </cell>
          <cell r="NH222" t="str">
            <v/>
          </cell>
          <cell r="NI222" t="str">
            <v/>
          </cell>
          <cell r="NJ222" t="str">
            <v/>
          </cell>
          <cell r="NK222" t="str">
            <v/>
          </cell>
          <cell r="NL222" t="str">
            <v/>
          </cell>
          <cell r="NM222" t="str">
            <v/>
          </cell>
          <cell r="NN222" t="str">
            <v/>
          </cell>
          <cell r="NO222" t="str">
            <v/>
          </cell>
          <cell r="NP222">
            <v>0</v>
          </cell>
          <cell r="NQ222" t="str">
            <v/>
          </cell>
          <cell r="NR222">
            <v>0</v>
          </cell>
          <cell r="NS222" t="str">
            <v/>
          </cell>
          <cell r="NT222" t="str">
            <v/>
          </cell>
          <cell r="NU222" t="str">
            <v/>
          </cell>
          <cell r="NV222" t="str">
            <v/>
          </cell>
          <cell r="NW222" t="str">
            <v/>
          </cell>
          <cell r="NX222" t="str">
            <v/>
          </cell>
          <cell r="NY222">
            <v>0</v>
          </cell>
          <cell r="NZ222">
            <v>74410</v>
          </cell>
          <cell r="OA222">
            <v>37629</v>
          </cell>
          <cell r="OB222">
            <v>363678</v>
          </cell>
        </row>
        <row r="223">
          <cell r="BM223" t="str">
            <v>WI0216</v>
          </cell>
          <cell r="BN223" t="str">
            <v/>
          </cell>
          <cell r="BO223" t="str">
            <v/>
          </cell>
          <cell r="BP223" t="str">
            <v>03</v>
          </cell>
          <cell r="BQ223" t="str">
            <v>WI</v>
          </cell>
          <cell r="BR223" t="str">
            <v/>
          </cell>
          <cell r="BS223" t="str">
            <v/>
          </cell>
          <cell r="BT223" t="str">
            <v>2019</v>
          </cell>
          <cell r="BU223" t="str">
            <v/>
          </cell>
          <cell r="BV223">
            <v>2</v>
          </cell>
          <cell r="BW223" t="str">
            <v/>
          </cell>
          <cell r="BX223" t="str">
            <v/>
          </cell>
          <cell r="BY223" t="str">
            <v/>
          </cell>
          <cell r="BZ223" t="str">
            <v/>
          </cell>
          <cell r="CA223" t="str">
            <v>South Central Library System</v>
          </cell>
          <cell r="CB223" t="str">
            <v>Charles &amp; JoAnn Lester Library</v>
          </cell>
          <cell r="CC223" t="str">
            <v>Ms</v>
          </cell>
          <cell r="CD223" t="str">
            <v>Darla J.</v>
          </cell>
          <cell r="CE223" t="str">
            <v>Allen</v>
          </cell>
          <cell r="CF223" t="str">
            <v>darlajallen@nekoosalibrary.com</v>
          </cell>
          <cell r="CG223" t="str">
            <v/>
          </cell>
          <cell r="CH223" t="str">
            <v/>
          </cell>
          <cell r="CI223" t="str">
            <v/>
          </cell>
          <cell r="CJ223" t="str">
            <v/>
          </cell>
          <cell r="CK223" t="str">
            <v/>
          </cell>
          <cell r="CL223" t="str">
            <v/>
          </cell>
          <cell r="CM223" t="str">
            <v>100 Park St.</v>
          </cell>
          <cell r="CN223" t="str">
            <v>100 Park St.</v>
          </cell>
          <cell r="CO223" t="str">
            <v>Nekoosa</v>
          </cell>
          <cell r="CP223" t="str">
            <v>54457</v>
          </cell>
          <cell r="CQ223" t="str">
            <v>1424</v>
          </cell>
          <cell r="CR223" t="str">
            <v>Wood</v>
          </cell>
          <cell r="CS223" t="str">
            <v>WI</v>
          </cell>
          <cell r="CT223" t="str">
            <v>(715)886-7879</v>
          </cell>
          <cell r="CU223" t="str">
            <v/>
          </cell>
          <cell r="CV223" t="str">
            <v/>
          </cell>
          <cell r="CW223" t="str">
            <v>(715)886-7918</v>
          </cell>
          <cell r="CX223">
            <v>8300</v>
          </cell>
          <cell r="CY223">
            <v>0</v>
          </cell>
          <cell r="CZ223" t="str">
            <v>CE</v>
          </cell>
          <cell r="DA223">
            <v>51</v>
          </cell>
          <cell r="DB223">
            <v>39</v>
          </cell>
          <cell r="DC223">
            <v>51</v>
          </cell>
          <cell r="DD223">
            <v>52</v>
          </cell>
          <cell r="DE223">
            <v>13</v>
          </cell>
          <cell r="DF223">
            <v>2652</v>
          </cell>
          <cell r="DG223">
            <v>1989</v>
          </cell>
          <cell r="DH223">
            <v>663</v>
          </cell>
          <cell r="DI223">
            <v>18685</v>
          </cell>
          <cell r="DJ223">
            <v>791</v>
          </cell>
          <cell r="DK223">
            <v>157350</v>
          </cell>
          <cell r="DL223">
            <v>239</v>
          </cell>
          <cell r="DM223">
            <v>20</v>
          </cell>
          <cell r="DN223">
            <v>55245</v>
          </cell>
          <cell r="DO223">
            <v>3441</v>
          </cell>
          <cell r="DP223">
            <v>441</v>
          </cell>
          <cell r="DQ223">
            <v>952</v>
          </cell>
          <cell r="DR223">
            <v>167</v>
          </cell>
          <cell r="DS223" t="str">
            <v/>
          </cell>
          <cell r="DT223" t="str">
            <v>Videogames, HOMEMaker Kits, toys</v>
          </cell>
          <cell r="DU223" t="str">
            <v/>
          </cell>
          <cell r="DV223" t="str">
            <v/>
          </cell>
          <cell r="DW223" t="str">
            <v/>
          </cell>
          <cell r="DX223" t="str">
            <v/>
          </cell>
          <cell r="DY223">
            <v>2</v>
          </cell>
          <cell r="DZ223">
            <v>0</v>
          </cell>
          <cell r="EA223">
            <v>50</v>
          </cell>
          <cell r="EB223">
            <v>52</v>
          </cell>
          <cell r="EC223">
            <v>43</v>
          </cell>
          <cell r="ED223">
            <v>236174</v>
          </cell>
          <cell r="EE223">
            <v>7.9115400000000002E-2</v>
          </cell>
          <cell r="EF223">
            <v>2</v>
          </cell>
          <cell r="EG223" t="str">
            <v/>
          </cell>
          <cell r="EH223">
            <v>43</v>
          </cell>
          <cell r="EI223">
            <v>1252</v>
          </cell>
          <cell r="EJ223">
            <v>37261</v>
          </cell>
          <cell r="EK223">
            <v>13141</v>
          </cell>
          <cell r="EL223" t="str">
            <v/>
          </cell>
          <cell r="EM223" t="str">
            <v/>
          </cell>
          <cell r="EN223" t="str">
            <v/>
          </cell>
          <cell r="EO223" t="str">
            <v>Total ILL Transactions</v>
          </cell>
          <cell r="EP223" t="str">
            <v/>
          </cell>
          <cell r="EQ223" t="str">
            <v/>
          </cell>
          <cell r="ER223" t="str">
            <v/>
          </cell>
          <cell r="ES223" t="str">
            <v/>
          </cell>
          <cell r="ET223" t="str">
            <v/>
          </cell>
          <cell r="EU223" t="str">
            <v/>
          </cell>
          <cell r="EV223">
            <v>20890</v>
          </cell>
          <cell r="EW223">
            <v>7616</v>
          </cell>
          <cell r="EX223">
            <v>20890</v>
          </cell>
          <cell r="EY223">
            <v>7616</v>
          </cell>
          <cell r="EZ223">
            <v>952</v>
          </cell>
          <cell r="FA223">
            <v>542</v>
          </cell>
          <cell r="FB223">
            <v>1494</v>
          </cell>
          <cell r="FC223" t="str">
            <v>Did Not Collect</v>
          </cell>
          <cell r="FD223" t="str">
            <v/>
          </cell>
          <cell r="FE223" t="str">
            <v>Did Not Collect</v>
          </cell>
          <cell r="FF223" t="str">
            <v/>
          </cell>
          <cell r="FG223" t="str">
            <v>Actual Count</v>
          </cell>
          <cell r="FH223">
            <v>3530</v>
          </cell>
          <cell r="FI223" t="str">
            <v>1</v>
          </cell>
          <cell r="FJ223">
            <v>11394</v>
          </cell>
          <cell r="FK223">
            <v>9073</v>
          </cell>
          <cell r="FL223" t="str">
            <v/>
          </cell>
          <cell r="FM223" t="str">
            <v/>
          </cell>
          <cell r="FN223">
            <v>234</v>
          </cell>
          <cell r="FO223">
            <v>0</v>
          </cell>
          <cell r="FP223">
            <v>19</v>
          </cell>
          <cell r="FQ223">
            <v>253</v>
          </cell>
          <cell r="FR223">
            <v>1555</v>
          </cell>
          <cell r="FS223">
            <v>2284</v>
          </cell>
          <cell r="FT223">
            <v>8</v>
          </cell>
          <cell r="FU223">
            <v>3847</v>
          </cell>
          <cell r="FV223">
            <v>132</v>
          </cell>
          <cell r="FW223">
            <v>4100</v>
          </cell>
          <cell r="FX223">
            <v>41108</v>
          </cell>
          <cell r="FY223">
            <v>41361</v>
          </cell>
          <cell r="FZ223">
            <v>81</v>
          </cell>
          <cell r="GA223">
            <v>4</v>
          </cell>
          <cell r="GB223">
            <v>4</v>
          </cell>
          <cell r="GC223">
            <v>89</v>
          </cell>
          <cell r="GD223">
            <v>2773</v>
          </cell>
          <cell r="GE223">
            <v>24</v>
          </cell>
          <cell r="GF223">
            <v>16</v>
          </cell>
          <cell r="GG223">
            <v>2813</v>
          </cell>
          <cell r="GH223">
            <v>6</v>
          </cell>
          <cell r="GI223">
            <v>6</v>
          </cell>
          <cell r="GJ223" t="str">
            <v>Mrs.</v>
          </cell>
          <cell r="GK223" t="str">
            <v>Juanita</v>
          </cell>
          <cell r="GL223" t="str">
            <v>Kirst</v>
          </cell>
          <cell r="GM223" t="str">
            <v>709 S. Section St.</v>
          </cell>
          <cell r="GN223" t="str">
            <v>Nekoosa</v>
          </cell>
          <cell r="GO223" t="str">
            <v>54457</v>
          </cell>
          <cell r="GP223" t="str">
            <v>tneadkir@wctc.net</v>
          </cell>
          <cell r="GQ223" t="str">
            <v>Mrs.</v>
          </cell>
          <cell r="GR223" t="str">
            <v>Jennifer</v>
          </cell>
          <cell r="GS223" t="str">
            <v>Dye</v>
          </cell>
          <cell r="GT223" t="str">
            <v>9156 Dusty Trail</v>
          </cell>
          <cell r="GU223" t="str">
            <v>Nekoosa</v>
          </cell>
          <cell r="GV223" t="str">
            <v>54457</v>
          </cell>
          <cell r="GW223" t="str">
            <v>votava1@charter.net</v>
          </cell>
          <cell r="GX223" t="str">
            <v>Mr.</v>
          </cell>
          <cell r="GY223" t="str">
            <v>Garett</v>
          </cell>
          <cell r="GZ223" t="str">
            <v>Kuhn</v>
          </cell>
          <cell r="HA223" t="str">
            <v>503 Prospect Ave</v>
          </cell>
          <cell r="HB223" t="str">
            <v>Nekoosa</v>
          </cell>
          <cell r="HC223" t="str">
            <v>54457</v>
          </cell>
          <cell r="HD223" t="str">
            <v/>
          </cell>
          <cell r="HE223" t="str">
            <v>Mr.</v>
          </cell>
          <cell r="HF223" t="str">
            <v>Jesse</v>
          </cell>
          <cell r="HG223" t="str">
            <v>McKeever</v>
          </cell>
          <cell r="HH223" t="str">
            <v>1741 Wickham Ave</v>
          </cell>
          <cell r="HI223" t="str">
            <v>Wisconsin Rapids</v>
          </cell>
          <cell r="HJ223" t="str">
            <v>54494</v>
          </cell>
          <cell r="HK223" t="str">
            <v>jesse_mckeever@nekoosa.k12.wi.us</v>
          </cell>
          <cell r="HL223" t="str">
            <v>Ms.</v>
          </cell>
          <cell r="HM223" t="str">
            <v>Laura</v>
          </cell>
          <cell r="HN223" t="str">
            <v>Lewis</v>
          </cell>
          <cell r="HO223" t="str">
            <v>933 Cty Rd. AA</v>
          </cell>
          <cell r="HP223" t="str">
            <v>Nekoosa</v>
          </cell>
          <cell r="HQ223" t="str">
            <v>54457</v>
          </cell>
          <cell r="HR223" t="str">
            <v>briteyes@wctc.net</v>
          </cell>
          <cell r="HS223" t="str">
            <v>Mrs.</v>
          </cell>
          <cell r="HT223" t="str">
            <v>Lucy</v>
          </cell>
          <cell r="HU223" t="str">
            <v>McGinley</v>
          </cell>
          <cell r="HV223" t="str">
            <v>373 Buehler Ave.</v>
          </cell>
          <cell r="HW223" t="str">
            <v>Nekoosa</v>
          </cell>
          <cell r="HX223" t="str">
            <v>54457</v>
          </cell>
          <cell r="HY223" t="str">
            <v>bobnlucy@charter.net</v>
          </cell>
          <cell r="HZ223" t="str">
            <v>Mrs.</v>
          </cell>
          <cell r="IA223" t="str">
            <v>Elaine</v>
          </cell>
          <cell r="IB223" t="str">
            <v>Wolfe</v>
          </cell>
          <cell r="IC223" t="str">
            <v>Birch St</v>
          </cell>
          <cell r="ID223" t="str">
            <v>Nekoosa</v>
          </cell>
          <cell r="IE223" t="str">
            <v>54457</v>
          </cell>
          <cell r="IF223" t="str">
            <v/>
          </cell>
          <cell r="IG223" t="str">
            <v/>
          </cell>
          <cell r="IH223" t="str">
            <v/>
          </cell>
          <cell r="II223" t="str">
            <v/>
          </cell>
          <cell r="IJ223" t="str">
            <v/>
          </cell>
          <cell r="IK223" t="str">
            <v/>
          </cell>
          <cell r="IL223" t="str">
            <v/>
          </cell>
          <cell r="IM223" t="str">
            <v/>
          </cell>
          <cell r="IN223" t="str">
            <v/>
          </cell>
          <cell r="IO223" t="str">
            <v/>
          </cell>
          <cell r="IP223" t="str">
            <v/>
          </cell>
          <cell r="IQ223" t="str">
            <v/>
          </cell>
          <cell r="IR223" t="str">
            <v/>
          </cell>
          <cell r="IS223" t="str">
            <v/>
          </cell>
          <cell r="IT223" t="str">
            <v/>
          </cell>
          <cell r="IU223" t="str">
            <v/>
          </cell>
          <cell r="IV223" t="str">
            <v/>
          </cell>
          <cell r="IW223" t="str">
            <v/>
          </cell>
          <cell r="IX223" t="str">
            <v/>
          </cell>
          <cell r="IY223" t="str">
            <v/>
          </cell>
          <cell r="IZ223" t="str">
            <v/>
          </cell>
          <cell r="JA223" t="str">
            <v/>
          </cell>
          <cell r="JB223" t="str">
            <v/>
          </cell>
          <cell r="JC223" t="str">
            <v/>
          </cell>
          <cell r="JD223" t="str">
            <v/>
          </cell>
          <cell r="JE223" t="str">
            <v/>
          </cell>
          <cell r="JF223" t="str">
            <v/>
          </cell>
          <cell r="JG223" t="str">
            <v/>
          </cell>
          <cell r="JH223" t="str">
            <v/>
          </cell>
          <cell r="JI223" t="str">
            <v/>
          </cell>
          <cell r="JJ223" t="str">
            <v/>
          </cell>
          <cell r="JK223" t="str">
            <v/>
          </cell>
          <cell r="JL223" t="str">
            <v/>
          </cell>
          <cell r="JM223" t="str">
            <v/>
          </cell>
          <cell r="JN223" t="str">
            <v/>
          </cell>
          <cell r="JO223" t="str">
            <v/>
          </cell>
          <cell r="JP223" t="str">
            <v/>
          </cell>
          <cell r="JQ223" t="str">
            <v/>
          </cell>
          <cell r="JR223" t="str">
            <v/>
          </cell>
          <cell r="JS223" t="str">
            <v/>
          </cell>
          <cell r="JT223" t="str">
            <v/>
          </cell>
          <cell r="JU223" t="str">
            <v/>
          </cell>
          <cell r="JV223" t="str">
            <v/>
          </cell>
          <cell r="JW223" t="str">
            <v/>
          </cell>
          <cell r="JX223" t="str">
            <v/>
          </cell>
          <cell r="JY223" t="str">
            <v/>
          </cell>
          <cell r="JZ223" t="str">
            <v/>
          </cell>
          <cell r="KA223" t="str">
            <v/>
          </cell>
          <cell r="KB223" t="str">
            <v/>
          </cell>
          <cell r="KC223" t="str">
            <v/>
          </cell>
          <cell r="KD223" t="str">
            <v/>
          </cell>
          <cell r="KE223" t="str">
            <v/>
          </cell>
          <cell r="KF223" t="str">
            <v/>
          </cell>
          <cell r="KG223" t="str">
            <v/>
          </cell>
          <cell r="KH223" t="str">
            <v/>
          </cell>
          <cell r="KI223" t="str">
            <v/>
          </cell>
          <cell r="KJ223" t="str">
            <v/>
          </cell>
          <cell r="KK223" t="str">
            <v/>
          </cell>
          <cell r="KL223" t="str">
            <v/>
          </cell>
          <cell r="KM223" t="str">
            <v/>
          </cell>
          <cell r="KN223" t="str">
            <v/>
          </cell>
          <cell r="KO223" t="str">
            <v/>
          </cell>
          <cell r="KP223" t="str">
            <v/>
          </cell>
          <cell r="KQ223" t="str">
            <v/>
          </cell>
          <cell r="KR223" t="str">
            <v/>
          </cell>
          <cell r="KS223" t="str">
            <v/>
          </cell>
          <cell r="KT223" t="str">
            <v/>
          </cell>
          <cell r="KU223" t="str">
            <v/>
          </cell>
          <cell r="KV223" t="str">
            <v/>
          </cell>
          <cell r="KW223" t="str">
            <v/>
          </cell>
          <cell r="KX223" t="str">
            <v/>
          </cell>
          <cell r="KY223">
            <v>7</v>
          </cell>
          <cell r="KZ223" t="str">
            <v>City</v>
          </cell>
          <cell r="LA223" t="str">
            <v>Nekoosa</v>
          </cell>
          <cell r="LB223">
            <v>149058</v>
          </cell>
          <cell r="LC223" t="str">
            <v/>
          </cell>
          <cell r="LD223" t="str">
            <v/>
          </cell>
          <cell r="LE223" t="str">
            <v/>
          </cell>
          <cell r="LF223" t="str">
            <v/>
          </cell>
          <cell r="LG223" t="str">
            <v/>
          </cell>
          <cell r="LH223" t="str">
            <v/>
          </cell>
          <cell r="LI223" t="str">
            <v/>
          </cell>
          <cell r="LJ223" t="str">
            <v/>
          </cell>
          <cell r="LK223" t="str">
            <v/>
          </cell>
          <cell r="LL223" t="str">
            <v/>
          </cell>
          <cell r="LM223" t="str">
            <v/>
          </cell>
          <cell r="LN223" t="str">
            <v/>
          </cell>
          <cell r="LO223" t="str">
            <v/>
          </cell>
          <cell r="LP223" t="str">
            <v/>
          </cell>
          <cell r="LQ223" t="str">
            <v/>
          </cell>
          <cell r="LR223" t="str">
            <v/>
          </cell>
          <cell r="LS223" t="str">
            <v/>
          </cell>
          <cell r="LT223" t="str">
            <v/>
          </cell>
          <cell r="LU223">
            <v>149058</v>
          </cell>
          <cell r="LV223">
            <v>58521</v>
          </cell>
          <cell r="LW223" t="str">
            <v>Juneau</v>
          </cell>
          <cell r="LX223">
            <v>4955</v>
          </cell>
          <cell r="LY223" t="str">
            <v>Jackson</v>
          </cell>
          <cell r="LZ223">
            <v>117</v>
          </cell>
          <cell r="MA223" t="str">
            <v/>
          </cell>
          <cell r="MB223" t="str">
            <v/>
          </cell>
          <cell r="MC223" t="str">
            <v/>
          </cell>
          <cell r="MD223" t="str">
            <v/>
          </cell>
          <cell r="ME223" t="str">
            <v/>
          </cell>
          <cell r="MF223" t="str">
            <v/>
          </cell>
          <cell r="MG223" t="str">
            <v/>
          </cell>
          <cell r="MH223" t="str">
            <v/>
          </cell>
          <cell r="MI223" t="str">
            <v/>
          </cell>
          <cell r="MJ223" t="str">
            <v/>
          </cell>
          <cell r="MK223" t="str">
            <v/>
          </cell>
          <cell r="ML223" t="str">
            <v/>
          </cell>
          <cell r="MM223" t="str">
            <v/>
          </cell>
          <cell r="MN223" t="str">
            <v/>
          </cell>
          <cell r="MO223" t="str">
            <v/>
          </cell>
          <cell r="MP223" t="str">
            <v/>
          </cell>
          <cell r="MQ223">
            <v>5072</v>
          </cell>
          <cell r="MR223" t="str">
            <v>SCLS Youth Literacy Grant</v>
          </cell>
          <cell r="MS223">
            <v>475</v>
          </cell>
          <cell r="MT223" t="str">
            <v/>
          </cell>
          <cell r="MU223" t="str">
            <v/>
          </cell>
          <cell r="MV223" t="str">
            <v/>
          </cell>
          <cell r="MW223" t="str">
            <v/>
          </cell>
          <cell r="MX223" t="str">
            <v/>
          </cell>
          <cell r="MY223" t="str">
            <v/>
          </cell>
          <cell r="MZ223">
            <v>0</v>
          </cell>
          <cell r="NA223" t="str">
            <v/>
          </cell>
          <cell r="NB223" t="str">
            <v/>
          </cell>
          <cell r="NC223">
            <v>475</v>
          </cell>
          <cell r="ND223" t="str">
            <v/>
          </cell>
          <cell r="NE223" t="str">
            <v/>
          </cell>
          <cell r="NF223">
            <v>0</v>
          </cell>
          <cell r="NG223" t="str">
            <v/>
          </cell>
          <cell r="NH223" t="str">
            <v/>
          </cell>
          <cell r="NI223" t="str">
            <v/>
          </cell>
          <cell r="NJ223" t="str">
            <v/>
          </cell>
          <cell r="NK223" t="str">
            <v/>
          </cell>
          <cell r="NL223" t="str">
            <v/>
          </cell>
          <cell r="NM223" t="str">
            <v/>
          </cell>
          <cell r="NN223" t="str">
            <v/>
          </cell>
          <cell r="NO223" t="str">
            <v/>
          </cell>
          <cell r="NP223">
            <v>0</v>
          </cell>
          <cell r="NQ223" t="str">
            <v/>
          </cell>
          <cell r="NR223" t="str">
            <v/>
          </cell>
          <cell r="NS223" t="str">
            <v/>
          </cell>
          <cell r="NT223" t="str">
            <v/>
          </cell>
          <cell r="NU223" t="str">
            <v/>
          </cell>
          <cell r="NV223" t="str">
            <v/>
          </cell>
          <cell r="NW223" t="str">
            <v/>
          </cell>
          <cell r="NX223" t="str">
            <v/>
          </cell>
          <cell r="NY223" t="str">
            <v/>
          </cell>
          <cell r="NZ223">
            <v>0</v>
          </cell>
          <cell r="OA223">
            <v>30923</v>
          </cell>
          <cell r="OB223">
            <v>244049</v>
          </cell>
        </row>
        <row r="224">
          <cell r="BM224" t="str">
            <v>WI0066</v>
          </cell>
          <cell r="BN224" t="str">
            <v/>
          </cell>
          <cell r="BO224" t="str">
            <v/>
          </cell>
          <cell r="BP224" t="str">
            <v>03</v>
          </cell>
          <cell r="BQ224" t="str">
            <v>WI</v>
          </cell>
          <cell r="BR224" t="str">
            <v/>
          </cell>
          <cell r="BS224" t="str">
            <v/>
          </cell>
          <cell r="BT224" t="str">
            <v>2019</v>
          </cell>
          <cell r="BU224" t="str">
            <v/>
          </cell>
          <cell r="BV224">
            <v>1</v>
          </cell>
          <cell r="BW224" t="str">
            <v/>
          </cell>
          <cell r="BX224" t="str">
            <v/>
          </cell>
          <cell r="BY224" t="str">
            <v/>
          </cell>
          <cell r="BZ224" t="str">
            <v/>
          </cell>
          <cell r="CA224" t="str">
            <v>South Central Library System</v>
          </cell>
          <cell r="CB224" t="str">
            <v>Columbus Public Library</v>
          </cell>
          <cell r="CC224" t="str">
            <v>Ms</v>
          </cell>
          <cell r="CD224" t="str">
            <v>Lindsey</v>
          </cell>
          <cell r="CE224" t="str">
            <v>Ganz</v>
          </cell>
          <cell r="CF224" t="str">
            <v>lindsey@columbuspubliclibrary.info</v>
          </cell>
          <cell r="CG224" t="str">
            <v/>
          </cell>
          <cell r="CH224" t="str">
            <v/>
          </cell>
          <cell r="CI224">
            <v>0</v>
          </cell>
          <cell r="CJ224" t="str">
            <v/>
          </cell>
          <cell r="CK224" t="str">
            <v/>
          </cell>
          <cell r="CL224" t="str">
            <v/>
          </cell>
          <cell r="CM224" t="str">
            <v>223 W. James St.</v>
          </cell>
          <cell r="CN224" t="str">
            <v>223 W. James St.</v>
          </cell>
          <cell r="CO224" t="str">
            <v>Columbus</v>
          </cell>
          <cell r="CP224" t="str">
            <v>53925</v>
          </cell>
          <cell r="CQ224" t="str">
            <v>1572</v>
          </cell>
          <cell r="CR224" t="str">
            <v>Columbia</v>
          </cell>
          <cell r="CS224" t="str">
            <v>WI</v>
          </cell>
          <cell r="CT224" t="str">
            <v>(920)623-5910</v>
          </cell>
          <cell r="CU224" t="str">
            <v/>
          </cell>
          <cell r="CV224" t="str">
            <v/>
          </cell>
          <cell r="CW224" t="str">
            <v>(920)623-5928</v>
          </cell>
          <cell r="CX224">
            <v>6200</v>
          </cell>
          <cell r="CY224">
            <v>0</v>
          </cell>
          <cell r="CZ224" t="str">
            <v>CE</v>
          </cell>
          <cell r="DA224">
            <v>59</v>
          </cell>
          <cell r="DB224">
            <v>52</v>
          </cell>
          <cell r="DC224" t="str">
            <v/>
          </cell>
          <cell r="DD224">
            <v>52</v>
          </cell>
          <cell r="DE224" t="str">
            <v/>
          </cell>
          <cell r="DF224">
            <v>3068</v>
          </cell>
          <cell r="DG224">
            <v>3068</v>
          </cell>
          <cell r="DH224" t="str">
            <v/>
          </cell>
          <cell r="DI224">
            <v>24328</v>
          </cell>
          <cell r="DJ224">
            <v>1767</v>
          </cell>
          <cell r="DK224">
            <v>157350</v>
          </cell>
          <cell r="DL224">
            <v>2703</v>
          </cell>
          <cell r="DM224">
            <v>171</v>
          </cell>
          <cell r="DN224">
            <v>55245</v>
          </cell>
          <cell r="DO224">
            <v>3145</v>
          </cell>
          <cell r="DP224">
            <v>230</v>
          </cell>
          <cell r="DQ224">
            <v>952</v>
          </cell>
          <cell r="DR224">
            <v>75</v>
          </cell>
          <cell r="DS224" t="str">
            <v/>
          </cell>
          <cell r="DT224" t="str">
            <v>Equipment and Kits</v>
          </cell>
          <cell r="DU224" t="str">
            <v/>
          </cell>
          <cell r="DV224" t="str">
            <v/>
          </cell>
          <cell r="DW224" t="str">
            <v/>
          </cell>
          <cell r="DX224" t="str">
            <v/>
          </cell>
          <cell r="DY224">
            <v>4</v>
          </cell>
          <cell r="DZ224">
            <v>0</v>
          </cell>
          <cell r="EA224">
            <v>50</v>
          </cell>
          <cell r="EB224">
            <v>54</v>
          </cell>
          <cell r="EC224">
            <v>52</v>
          </cell>
          <cell r="ED224">
            <v>243904</v>
          </cell>
          <cell r="EE224">
            <v>9.9744200000000005E-2</v>
          </cell>
          <cell r="EF224">
            <v>4</v>
          </cell>
          <cell r="EG224" t="str">
            <v/>
          </cell>
          <cell r="EH224">
            <v>52</v>
          </cell>
          <cell r="EI224">
            <v>2168</v>
          </cell>
          <cell r="EJ224">
            <v>76826</v>
          </cell>
          <cell r="EK224">
            <v>36589</v>
          </cell>
          <cell r="EL224" t="str">
            <v/>
          </cell>
          <cell r="EM224" t="str">
            <v/>
          </cell>
          <cell r="EN224" t="str">
            <v/>
          </cell>
          <cell r="EO224" t="str">
            <v>Total ILL Transactions</v>
          </cell>
          <cell r="EP224" t="str">
            <v/>
          </cell>
          <cell r="EQ224" t="str">
            <v/>
          </cell>
          <cell r="ER224" t="str">
            <v/>
          </cell>
          <cell r="ES224" t="str">
            <v/>
          </cell>
          <cell r="ET224" t="str">
            <v/>
          </cell>
          <cell r="EU224" t="str">
            <v/>
          </cell>
          <cell r="EV224">
            <v>24998</v>
          </cell>
          <cell r="EW224">
            <v>30914</v>
          </cell>
          <cell r="EX224">
            <v>24998</v>
          </cell>
          <cell r="EY224">
            <v>30914</v>
          </cell>
          <cell r="EZ224">
            <v>2300</v>
          </cell>
          <cell r="FA224">
            <v>1670</v>
          </cell>
          <cell r="FB224">
            <v>3970</v>
          </cell>
          <cell r="FC224" t="str">
            <v>Survey Week(s)</v>
          </cell>
          <cell r="FD224">
            <v>6136</v>
          </cell>
          <cell r="FE224" t="str">
            <v>Actual Count</v>
          </cell>
          <cell r="FF224">
            <v>78194</v>
          </cell>
          <cell r="FG224" t="str">
            <v>Actual Count</v>
          </cell>
          <cell r="FH224">
            <v>5316</v>
          </cell>
          <cell r="FI224" t="str">
            <v>2</v>
          </cell>
          <cell r="FJ224">
            <v>26200</v>
          </cell>
          <cell r="FK224">
            <v>28932</v>
          </cell>
          <cell r="FL224" t="str">
            <v/>
          </cell>
          <cell r="FM224" t="str">
            <v/>
          </cell>
          <cell r="FN224">
            <v>660</v>
          </cell>
          <cell r="FO224">
            <v>0</v>
          </cell>
          <cell r="FP224">
            <v>108</v>
          </cell>
          <cell r="FQ224">
            <v>768</v>
          </cell>
          <cell r="FR224">
            <v>4877</v>
          </cell>
          <cell r="FS224">
            <v>399</v>
          </cell>
          <cell r="FT224">
            <v>4</v>
          </cell>
          <cell r="FU224">
            <v>5280</v>
          </cell>
          <cell r="FV224">
            <v>465</v>
          </cell>
          <cell r="FW224">
            <v>6048</v>
          </cell>
          <cell r="FX224">
            <v>82106</v>
          </cell>
          <cell r="FY224">
            <v>82874</v>
          </cell>
          <cell r="FZ224">
            <v>262</v>
          </cell>
          <cell r="GA224">
            <v>40</v>
          </cell>
          <cell r="GB224">
            <v>335</v>
          </cell>
          <cell r="GC224">
            <v>637</v>
          </cell>
          <cell r="GD224">
            <v>7132</v>
          </cell>
          <cell r="GE224">
            <v>289</v>
          </cell>
          <cell r="GF224">
            <v>1787</v>
          </cell>
          <cell r="GG224">
            <v>9208</v>
          </cell>
          <cell r="GH224">
            <v>9</v>
          </cell>
          <cell r="GI224">
            <v>9</v>
          </cell>
          <cell r="GJ224" t="str">
            <v>Mr.</v>
          </cell>
          <cell r="GK224" t="str">
            <v>Peter</v>
          </cell>
          <cell r="GL224" t="str">
            <v>Kaland</v>
          </cell>
          <cell r="GM224" t="str">
            <v>W 551 Harrison St.</v>
          </cell>
          <cell r="GN224" t="str">
            <v>Columbus</v>
          </cell>
          <cell r="GO224" t="str">
            <v>53925</v>
          </cell>
          <cell r="GP224" t="str">
            <v>pjkaland@charter.net</v>
          </cell>
          <cell r="GQ224" t="str">
            <v>Ms.</v>
          </cell>
          <cell r="GR224" t="str">
            <v>Sue</v>
          </cell>
          <cell r="GS224" t="str">
            <v>Salter</v>
          </cell>
          <cell r="GT224" t="str">
            <v>229 Hometown Ave</v>
          </cell>
          <cell r="GU224" t="str">
            <v>Fall River</v>
          </cell>
          <cell r="GV224" t="str">
            <v>53932</v>
          </cell>
          <cell r="GW224" t="str">
            <v>ssalter67@gmail.com</v>
          </cell>
          <cell r="GX224" t="str">
            <v>Ms.</v>
          </cell>
          <cell r="GY224" t="str">
            <v>Merry</v>
          </cell>
          <cell r="GZ224" t="str">
            <v>Anderson</v>
          </cell>
          <cell r="HA224" t="str">
            <v>540 Hamilton St</v>
          </cell>
          <cell r="HB224" t="str">
            <v>Columbus</v>
          </cell>
          <cell r="HC224" t="str">
            <v>53925</v>
          </cell>
          <cell r="HD224" t="str">
            <v>merryk6644@gmail.com</v>
          </cell>
          <cell r="HE224" t="str">
            <v>Mr.</v>
          </cell>
          <cell r="HF224" t="str">
            <v>Sharon</v>
          </cell>
          <cell r="HG224" t="str">
            <v>Egan</v>
          </cell>
          <cell r="HH224" t="str">
            <v>W10838 Fox Glen Rd</v>
          </cell>
          <cell r="HI224" t="str">
            <v>Poynette</v>
          </cell>
          <cell r="HJ224" t="str">
            <v>53955</v>
          </cell>
          <cell r="HK224" t="str">
            <v>segan@columbus.k12.wi.us</v>
          </cell>
          <cell r="HL224" t="str">
            <v>Mr.</v>
          </cell>
          <cell r="HM224" t="str">
            <v>Jim</v>
          </cell>
          <cell r="HN224" t="str">
            <v>Schieble</v>
          </cell>
          <cell r="HO224" t="str">
            <v>430 W Prairie St</v>
          </cell>
          <cell r="HP224" t="str">
            <v>Columbus</v>
          </cell>
          <cell r="HQ224" t="str">
            <v>53925</v>
          </cell>
          <cell r="HR224" t="str">
            <v>faithbassed@outlook.com</v>
          </cell>
          <cell r="HS224" t="str">
            <v>Ms.</v>
          </cell>
          <cell r="HT224" t="str">
            <v>Sara</v>
          </cell>
          <cell r="HU224" t="str">
            <v>Sample</v>
          </cell>
          <cell r="HV224" t="str">
            <v>W1391 Weiner Rd</v>
          </cell>
          <cell r="HW224" t="str">
            <v>Columbus</v>
          </cell>
          <cell r="HX224" t="str">
            <v>53925</v>
          </cell>
          <cell r="HY224" t="str">
            <v>sarasample76@gmail.com</v>
          </cell>
          <cell r="HZ224" t="str">
            <v>Ms.</v>
          </cell>
          <cell r="IA224" t="str">
            <v>Deb</v>
          </cell>
          <cell r="IB224" t="str">
            <v>Haeffner</v>
          </cell>
          <cell r="IC224" t="str">
            <v>426 W Mill St</v>
          </cell>
          <cell r="ID224" t="str">
            <v>Columbus</v>
          </cell>
          <cell r="IE224" t="str">
            <v>53925</v>
          </cell>
          <cell r="IF224" t="str">
            <v>debh22@gmail.com</v>
          </cell>
          <cell r="IG224" t="str">
            <v>Ms.</v>
          </cell>
          <cell r="IH224" t="str">
            <v>Nora</v>
          </cell>
          <cell r="II224" t="str">
            <v>Vieau</v>
          </cell>
          <cell r="IJ224" t="str">
            <v>317 Turner St</v>
          </cell>
          <cell r="IK224" t="str">
            <v>Columbus</v>
          </cell>
          <cell r="IL224" t="str">
            <v>53925</v>
          </cell>
          <cell r="IM224" t="str">
            <v>nora.brawner@gmail.com</v>
          </cell>
          <cell r="IN224" t="str">
            <v/>
          </cell>
          <cell r="IO224" t="str">
            <v/>
          </cell>
          <cell r="IP224" t="str">
            <v/>
          </cell>
          <cell r="IQ224" t="str">
            <v/>
          </cell>
          <cell r="IR224" t="str">
            <v/>
          </cell>
          <cell r="IS224" t="str">
            <v/>
          </cell>
          <cell r="IT224" t="str">
            <v/>
          </cell>
          <cell r="IU224" t="str">
            <v/>
          </cell>
          <cell r="IV224" t="str">
            <v/>
          </cell>
          <cell r="IW224" t="str">
            <v/>
          </cell>
          <cell r="IX224" t="str">
            <v/>
          </cell>
          <cell r="IY224" t="str">
            <v/>
          </cell>
          <cell r="IZ224" t="str">
            <v/>
          </cell>
          <cell r="JA224" t="str">
            <v/>
          </cell>
          <cell r="JB224" t="str">
            <v/>
          </cell>
          <cell r="JC224" t="str">
            <v/>
          </cell>
          <cell r="JD224" t="str">
            <v/>
          </cell>
          <cell r="JE224" t="str">
            <v/>
          </cell>
          <cell r="JF224" t="str">
            <v/>
          </cell>
          <cell r="JG224" t="str">
            <v/>
          </cell>
          <cell r="JH224" t="str">
            <v/>
          </cell>
          <cell r="JI224" t="str">
            <v/>
          </cell>
          <cell r="JJ224" t="str">
            <v/>
          </cell>
          <cell r="JK224" t="str">
            <v/>
          </cell>
          <cell r="JL224" t="str">
            <v/>
          </cell>
          <cell r="JM224" t="str">
            <v/>
          </cell>
          <cell r="JN224" t="str">
            <v/>
          </cell>
          <cell r="JO224" t="str">
            <v/>
          </cell>
          <cell r="JP224" t="str">
            <v/>
          </cell>
          <cell r="JQ224" t="str">
            <v/>
          </cell>
          <cell r="JR224" t="str">
            <v/>
          </cell>
          <cell r="JS224" t="str">
            <v/>
          </cell>
          <cell r="JT224" t="str">
            <v/>
          </cell>
          <cell r="JU224" t="str">
            <v/>
          </cell>
          <cell r="JV224" t="str">
            <v/>
          </cell>
          <cell r="JW224" t="str">
            <v/>
          </cell>
          <cell r="JX224" t="str">
            <v/>
          </cell>
          <cell r="JY224" t="str">
            <v/>
          </cell>
          <cell r="JZ224" t="str">
            <v/>
          </cell>
          <cell r="KA224" t="str">
            <v/>
          </cell>
          <cell r="KB224" t="str">
            <v/>
          </cell>
          <cell r="KC224" t="str">
            <v/>
          </cell>
          <cell r="KD224" t="str">
            <v/>
          </cell>
          <cell r="KE224" t="str">
            <v/>
          </cell>
          <cell r="KF224" t="str">
            <v/>
          </cell>
          <cell r="KG224" t="str">
            <v/>
          </cell>
          <cell r="KH224" t="str">
            <v/>
          </cell>
          <cell r="KI224" t="str">
            <v/>
          </cell>
          <cell r="KJ224" t="str">
            <v/>
          </cell>
          <cell r="KK224" t="str">
            <v/>
          </cell>
          <cell r="KL224" t="str">
            <v/>
          </cell>
          <cell r="KM224" t="str">
            <v/>
          </cell>
          <cell r="KN224" t="str">
            <v/>
          </cell>
          <cell r="KO224" t="str">
            <v/>
          </cell>
          <cell r="KP224" t="str">
            <v/>
          </cell>
          <cell r="KQ224" t="str">
            <v/>
          </cell>
          <cell r="KR224" t="str">
            <v/>
          </cell>
          <cell r="KS224" t="str">
            <v/>
          </cell>
          <cell r="KT224" t="str">
            <v/>
          </cell>
          <cell r="KU224" t="str">
            <v/>
          </cell>
          <cell r="KV224" t="str">
            <v/>
          </cell>
          <cell r="KW224" t="str">
            <v/>
          </cell>
          <cell r="KX224" t="str">
            <v/>
          </cell>
          <cell r="KY224">
            <v>8</v>
          </cell>
          <cell r="KZ224" t="str">
            <v>City</v>
          </cell>
          <cell r="LA224" t="str">
            <v>Columbus</v>
          </cell>
          <cell r="LB224">
            <v>280346</v>
          </cell>
          <cell r="LC224" t="str">
            <v/>
          </cell>
          <cell r="LD224" t="str">
            <v/>
          </cell>
          <cell r="LE224" t="str">
            <v/>
          </cell>
          <cell r="LF224" t="str">
            <v/>
          </cell>
          <cell r="LG224" t="str">
            <v/>
          </cell>
          <cell r="LH224" t="str">
            <v/>
          </cell>
          <cell r="LI224" t="str">
            <v/>
          </cell>
          <cell r="LJ224" t="str">
            <v/>
          </cell>
          <cell r="LK224" t="str">
            <v/>
          </cell>
          <cell r="LL224" t="str">
            <v/>
          </cell>
          <cell r="LM224" t="str">
            <v/>
          </cell>
          <cell r="LN224" t="str">
            <v/>
          </cell>
          <cell r="LO224" t="str">
            <v/>
          </cell>
          <cell r="LP224" t="str">
            <v/>
          </cell>
          <cell r="LQ224" t="str">
            <v/>
          </cell>
          <cell r="LR224" t="str">
            <v/>
          </cell>
          <cell r="LS224" t="str">
            <v/>
          </cell>
          <cell r="LT224" t="str">
            <v/>
          </cell>
          <cell r="LU224">
            <v>280346</v>
          </cell>
          <cell r="LV224">
            <v>82062</v>
          </cell>
          <cell r="LW224" t="str">
            <v>Dane</v>
          </cell>
          <cell r="LX224">
            <v>3318</v>
          </cell>
          <cell r="LY224" t="str">
            <v>Dodge</v>
          </cell>
          <cell r="LZ224">
            <v>39920</v>
          </cell>
          <cell r="MA224" t="str">
            <v>Green Lake</v>
          </cell>
          <cell r="MB224">
            <v>156</v>
          </cell>
          <cell r="MC224" t="str">
            <v/>
          </cell>
          <cell r="MD224" t="str">
            <v/>
          </cell>
          <cell r="ME224" t="str">
            <v/>
          </cell>
          <cell r="MF224" t="str">
            <v/>
          </cell>
          <cell r="MG224" t="str">
            <v/>
          </cell>
          <cell r="MH224" t="str">
            <v/>
          </cell>
          <cell r="MI224" t="str">
            <v/>
          </cell>
          <cell r="MJ224" t="str">
            <v/>
          </cell>
          <cell r="MK224" t="str">
            <v/>
          </cell>
          <cell r="ML224" t="str">
            <v/>
          </cell>
          <cell r="MM224" t="str">
            <v/>
          </cell>
          <cell r="MN224" t="str">
            <v/>
          </cell>
          <cell r="MO224" t="str">
            <v/>
          </cell>
          <cell r="MP224" t="str">
            <v/>
          </cell>
          <cell r="MQ224">
            <v>43394</v>
          </cell>
          <cell r="MR224" t="str">
            <v>SCLS Payments for Youth Literacy Grants</v>
          </cell>
          <cell r="MS224">
            <v>475</v>
          </cell>
          <cell r="MT224" t="str">
            <v>SCLS Payments for Continuing Education Grants</v>
          </cell>
          <cell r="MU224">
            <v>400</v>
          </cell>
          <cell r="MV224" t="str">
            <v/>
          </cell>
          <cell r="MW224" t="str">
            <v/>
          </cell>
          <cell r="MX224" t="str">
            <v/>
          </cell>
          <cell r="MY224" t="str">
            <v/>
          </cell>
          <cell r="MZ224">
            <v>0</v>
          </cell>
          <cell r="NA224" t="str">
            <v/>
          </cell>
          <cell r="NB224">
            <v>0</v>
          </cell>
          <cell r="NC224">
            <v>875</v>
          </cell>
          <cell r="ND224" t="str">
            <v>IMLS National Leadership Grant</v>
          </cell>
          <cell r="NE224" t="str">
            <v/>
          </cell>
          <cell r="NF224">
            <v>16000</v>
          </cell>
          <cell r="NG224" t="str">
            <v/>
          </cell>
          <cell r="NH224" t="str">
            <v/>
          </cell>
          <cell r="NI224" t="str">
            <v/>
          </cell>
          <cell r="NJ224" t="str">
            <v/>
          </cell>
          <cell r="NK224" t="str">
            <v/>
          </cell>
          <cell r="NL224" t="str">
            <v/>
          </cell>
          <cell r="NM224" t="str">
            <v/>
          </cell>
          <cell r="NN224" t="str">
            <v/>
          </cell>
          <cell r="NO224" t="str">
            <v/>
          </cell>
          <cell r="NP224">
            <v>16000</v>
          </cell>
          <cell r="NQ224" t="str">
            <v/>
          </cell>
          <cell r="NR224" t="str">
            <v/>
          </cell>
          <cell r="NS224" t="str">
            <v/>
          </cell>
          <cell r="NT224" t="str">
            <v/>
          </cell>
          <cell r="NU224" t="str">
            <v/>
          </cell>
          <cell r="NV224" t="str">
            <v/>
          </cell>
          <cell r="NW224" t="str">
            <v/>
          </cell>
          <cell r="NX224" t="str">
            <v/>
          </cell>
          <cell r="NY224" t="str">
            <v/>
          </cell>
          <cell r="NZ224">
            <v>0</v>
          </cell>
          <cell r="OA224">
            <v>18654</v>
          </cell>
          <cell r="OB224">
            <v>441331</v>
          </cell>
        </row>
        <row r="225">
          <cell r="BM225" t="str">
            <v/>
          </cell>
          <cell r="BN225" t="str">
            <v/>
          </cell>
          <cell r="BO225" t="str">
            <v/>
          </cell>
          <cell r="BP225" t="str">
            <v/>
          </cell>
          <cell r="BQ225" t="str">
            <v/>
          </cell>
          <cell r="BR225" t="str">
            <v/>
          </cell>
          <cell r="BS225" t="str">
            <v/>
          </cell>
          <cell r="BT225" t="str">
            <v/>
          </cell>
          <cell r="BU225" t="str">
            <v/>
          </cell>
          <cell r="BV225" t="str">
            <v/>
          </cell>
          <cell r="BW225" t="str">
            <v/>
          </cell>
          <cell r="BX225" t="str">
            <v/>
          </cell>
          <cell r="BY225" t="str">
            <v/>
          </cell>
          <cell r="BZ225" t="str">
            <v/>
          </cell>
          <cell r="CA225" t="str">
            <v>South Central Library System</v>
          </cell>
          <cell r="CB225" t="str">
            <v>Dane County Library Service</v>
          </cell>
          <cell r="CC225" t="str">
            <v>Ms</v>
          </cell>
          <cell r="CD225" t="str">
            <v>Tracy</v>
          </cell>
          <cell r="CE225" t="str">
            <v>Herold</v>
          </cell>
          <cell r="CF225" t="str">
            <v>herold@dcls.info</v>
          </cell>
          <cell r="CG225" t="str">
            <v/>
          </cell>
          <cell r="CH225" t="str">
            <v/>
          </cell>
          <cell r="CI225">
            <v>0</v>
          </cell>
          <cell r="CJ225" t="str">
            <v>Regular</v>
          </cell>
          <cell r="CK225" t="str">
            <v/>
          </cell>
          <cell r="CL225" t="str">
            <v/>
          </cell>
          <cell r="CM225" t="str">
            <v>1874 S Stoughton Rd</v>
          </cell>
          <cell r="CN225" t="str">
            <v>1874 S Stoughton Rd</v>
          </cell>
          <cell r="CO225" t="str">
            <v>Madison (Co. Service)</v>
          </cell>
          <cell r="CP225" t="str">
            <v>53716</v>
          </cell>
          <cell r="CQ225" t="str">
            <v>2258</v>
          </cell>
          <cell r="CR225" t="str">
            <v>Dane</v>
          </cell>
          <cell r="CS225" t="str">
            <v>WI</v>
          </cell>
          <cell r="CT225" t="str">
            <v>(608) 266-9297</v>
          </cell>
          <cell r="CU225" t="str">
            <v/>
          </cell>
          <cell r="CV225" t="str">
            <v/>
          </cell>
          <cell r="CW225" t="str">
            <v/>
          </cell>
          <cell r="CX225">
            <v>4500</v>
          </cell>
          <cell r="CY225">
            <v>1</v>
          </cell>
          <cell r="CZ225" t="str">
            <v>BS</v>
          </cell>
          <cell r="DA225">
            <v>34</v>
          </cell>
          <cell r="DB225">
            <v>41</v>
          </cell>
          <cell r="DC225">
            <v>35</v>
          </cell>
          <cell r="DD225">
            <v>52</v>
          </cell>
          <cell r="DE225">
            <v>11</v>
          </cell>
          <cell r="DF225">
            <v>1779</v>
          </cell>
          <cell r="DG225">
            <v>1394</v>
          </cell>
          <cell r="DH225">
            <v>385</v>
          </cell>
          <cell r="DI225">
            <v>31550</v>
          </cell>
          <cell r="DJ225">
            <v>2895</v>
          </cell>
          <cell r="DK225">
            <v>157350</v>
          </cell>
          <cell r="DL225">
            <v>4082</v>
          </cell>
          <cell r="DM225">
            <v>284</v>
          </cell>
          <cell r="DN225">
            <v>55245</v>
          </cell>
          <cell r="DO225">
            <v>6362</v>
          </cell>
          <cell r="DP225">
            <v>400</v>
          </cell>
          <cell r="DQ225">
            <v>952</v>
          </cell>
          <cell r="DR225">
            <v>0</v>
          </cell>
          <cell r="DS225" t="str">
            <v/>
          </cell>
          <cell r="DT225" t="str">
            <v/>
          </cell>
          <cell r="DU225" t="str">
            <v/>
          </cell>
          <cell r="DV225" t="str">
            <v/>
          </cell>
          <cell r="DW225" t="str">
            <v/>
          </cell>
          <cell r="DX225" t="str">
            <v/>
          </cell>
          <cell r="DY225">
            <v>3</v>
          </cell>
          <cell r="DZ225">
            <v>0</v>
          </cell>
          <cell r="EA225">
            <v>50</v>
          </cell>
          <cell r="EB225">
            <v>53</v>
          </cell>
          <cell r="EC225">
            <v>59</v>
          </cell>
          <cell r="ED225">
            <v>255653</v>
          </cell>
          <cell r="EE225">
            <v>0.12340950000000001</v>
          </cell>
          <cell r="EF225">
            <v>3</v>
          </cell>
          <cell r="EG225" t="str">
            <v/>
          </cell>
          <cell r="EH225">
            <v>59</v>
          </cell>
          <cell r="EI225">
            <v>3579</v>
          </cell>
          <cell r="EJ225">
            <v>113930</v>
          </cell>
          <cell r="EK225">
            <v>43786</v>
          </cell>
          <cell r="EL225" t="str">
            <v/>
          </cell>
          <cell r="EM225" t="str">
            <v/>
          </cell>
          <cell r="EN225" t="str">
            <v/>
          </cell>
          <cell r="EO225" t="str">
            <v>Total ILL Transactions</v>
          </cell>
          <cell r="EP225" t="str">
            <v/>
          </cell>
          <cell r="EQ225" t="str">
            <v/>
          </cell>
          <cell r="ER225" t="str">
            <v/>
          </cell>
          <cell r="ES225" t="str">
            <v/>
          </cell>
          <cell r="ET225" t="str">
            <v/>
          </cell>
          <cell r="EU225" t="str">
            <v/>
          </cell>
          <cell r="EV225">
            <v>44490</v>
          </cell>
          <cell r="EW225">
            <v>28062</v>
          </cell>
          <cell r="EX225">
            <v>44490</v>
          </cell>
          <cell r="EY225">
            <v>28062</v>
          </cell>
          <cell r="EZ225">
            <v>38295</v>
          </cell>
          <cell r="FA225">
            <v>1004</v>
          </cell>
          <cell r="FB225">
            <v>39299</v>
          </cell>
          <cell r="FC225" t="str">
            <v>Did Not Collect</v>
          </cell>
          <cell r="FD225" t="str">
            <v/>
          </cell>
          <cell r="FE225" t="str">
            <v>Did Not Collect</v>
          </cell>
          <cell r="FF225" t="str">
            <v/>
          </cell>
          <cell r="FG225" t="str">
            <v>Did Not Collect</v>
          </cell>
          <cell r="FH225" t="str">
            <v/>
          </cell>
          <cell r="FI225" t="str">
            <v>0</v>
          </cell>
          <cell r="FJ225" t="str">
            <v/>
          </cell>
          <cell r="FK225">
            <v>13106</v>
          </cell>
          <cell r="FL225" t="str">
            <v/>
          </cell>
          <cell r="FM225" t="str">
            <v/>
          </cell>
          <cell r="FN225">
            <v>105</v>
          </cell>
          <cell r="FO225">
            <v>0</v>
          </cell>
          <cell r="FP225">
            <v>463</v>
          </cell>
          <cell r="FQ225">
            <v>568</v>
          </cell>
          <cell r="FR225">
            <v>8308</v>
          </cell>
          <cell r="FS225">
            <v>4839</v>
          </cell>
          <cell r="FT225">
            <v>9</v>
          </cell>
          <cell r="FU225">
            <v>13156</v>
          </cell>
          <cell r="FV225">
            <v>1539</v>
          </cell>
          <cell r="FW225">
            <v>13724</v>
          </cell>
          <cell r="FX225">
            <v>127086</v>
          </cell>
          <cell r="FY225">
            <v>127654</v>
          </cell>
          <cell r="FZ225">
            <v>127</v>
          </cell>
          <cell r="GA225">
            <v>0</v>
          </cell>
          <cell r="GB225">
            <v>36</v>
          </cell>
          <cell r="GC225">
            <v>163</v>
          </cell>
          <cell r="GD225">
            <v>5027</v>
          </cell>
          <cell r="GE225">
            <v>0</v>
          </cell>
          <cell r="GF225">
            <v>235</v>
          </cell>
          <cell r="GG225">
            <v>5262</v>
          </cell>
          <cell r="GH225">
            <v>0</v>
          </cell>
          <cell r="GI225">
            <v>0</v>
          </cell>
          <cell r="GJ225" t="str">
            <v>Mr.</v>
          </cell>
          <cell r="GK225" t="str">
            <v>Rex</v>
          </cell>
          <cell r="GL225" t="str">
            <v>Owens</v>
          </cell>
          <cell r="GM225" t="str">
            <v>849 Hawthorn Dr</v>
          </cell>
          <cell r="GN225" t="str">
            <v>Sun Prairie</v>
          </cell>
          <cell r="GO225" t="str">
            <v>53590</v>
          </cell>
          <cell r="GP225" t="str">
            <v>rexowens00@gmail.com</v>
          </cell>
          <cell r="GQ225" t="str">
            <v>Ms.</v>
          </cell>
          <cell r="GR225" t="str">
            <v>Pat</v>
          </cell>
          <cell r="GS225" t="str">
            <v>Behling</v>
          </cell>
          <cell r="GT225" t="str">
            <v>7026 Briar Lane</v>
          </cell>
          <cell r="GU225" t="str">
            <v>Sun Prairie</v>
          </cell>
          <cell r="GV225" t="str">
            <v>53590</v>
          </cell>
          <cell r="GW225" t="str">
            <v>pbehling@gmail.com</v>
          </cell>
          <cell r="GX225" t="str">
            <v>Mr.</v>
          </cell>
          <cell r="GY225" t="str">
            <v>vacant</v>
          </cell>
          <cell r="GZ225" t="str">
            <v>vacant</v>
          </cell>
          <cell r="HA225" t="str">
            <v>vacant</v>
          </cell>
          <cell r="HB225" t="str">
            <v>vacant</v>
          </cell>
          <cell r="HC225" t="str">
            <v>vacant</v>
          </cell>
          <cell r="HD225" t="str">
            <v>vacant</v>
          </cell>
          <cell r="HE225" t="str">
            <v>Ms.</v>
          </cell>
          <cell r="HF225" t="str">
            <v>Liz</v>
          </cell>
          <cell r="HG225" t="str">
            <v>Dannenbaum</v>
          </cell>
          <cell r="HH225" t="str">
            <v>4213 Major Ave.</v>
          </cell>
          <cell r="HI225" t="str">
            <v>Madison</v>
          </cell>
          <cell r="HJ225" t="str">
            <v>53716</v>
          </cell>
          <cell r="HK225" t="str">
            <v>liz.winter.dannenbaum@gmail.com</v>
          </cell>
          <cell r="HL225" t="str">
            <v>Ms.</v>
          </cell>
          <cell r="HM225" t="str">
            <v>Melissa</v>
          </cell>
          <cell r="HN225" t="str">
            <v>Ratcliff</v>
          </cell>
          <cell r="HO225" t="str">
            <v>242 Forreston Dr</v>
          </cell>
          <cell r="HP225" t="str">
            <v>Cottage Grove</v>
          </cell>
          <cell r="HQ225" t="str">
            <v>53527</v>
          </cell>
          <cell r="HR225" t="str">
            <v>ratcliff.melissa@countyofdane.com</v>
          </cell>
          <cell r="HS225" t="str">
            <v>Ms.</v>
          </cell>
          <cell r="HT225" t="str">
            <v>Michelle</v>
          </cell>
          <cell r="HU225" t="str">
            <v>Jensen</v>
          </cell>
          <cell r="HV225" t="str">
            <v>3644 Saddle Ridge Rd</v>
          </cell>
          <cell r="HW225" t="str">
            <v>Deerfield</v>
          </cell>
          <cell r="HX225" t="str">
            <v>53531</v>
          </cell>
          <cell r="HY225" t="str">
            <v>jensenm@deerfield.k12.wi.us</v>
          </cell>
          <cell r="HZ225" t="str">
            <v>Mr.</v>
          </cell>
          <cell r="IA225" t="str">
            <v>Anne</v>
          </cell>
          <cell r="IB225" t="str">
            <v>Schoenemann</v>
          </cell>
          <cell r="IC225" t="str">
            <v>205 Yarrow Hill Dr</v>
          </cell>
          <cell r="ID225" t="str">
            <v>Cottage Grove</v>
          </cell>
          <cell r="IE225" t="str">
            <v>53527</v>
          </cell>
          <cell r="IF225" t="str">
            <v>acm071061@gmail.com</v>
          </cell>
          <cell r="IG225" t="str">
            <v/>
          </cell>
          <cell r="IH225" t="str">
            <v/>
          </cell>
          <cell r="II225" t="str">
            <v/>
          </cell>
          <cell r="IJ225" t="str">
            <v/>
          </cell>
          <cell r="IK225" t="str">
            <v/>
          </cell>
          <cell r="IL225" t="str">
            <v/>
          </cell>
          <cell r="IM225" t="str">
            <v/>
          </cell>
          <cell r="IN225" t="str">
            <v/>
          </cell>
          <cell r="IO225" t="str">
            <v/>
          </cell>
          <cell r="IP225" t="str">
            <v/>
          </cell>
          <cell r="IQ225" t="str">
            <v/>
          </cell>
          <cell r="IR225" t="str">
            <v/>
          </cell>
          <cell r="IS225" t="str">
            <v/>
          </cell>
          <cell r="IT225" t="str">
            <v/>
          </cell>
          <cell r="IU225" t="str">
            <v/>
          </cell>
          <cell r="IV225" t="str">
            <v/>
          </cell>
          <cell r="IW225" t="str">
            <v/>
          </cell>
          <cell r="IX225" t="str">
            <v/>
          </cell>
          <cell r="IY225" t="str">
            <v/>
          </cell>
          <cell r="IZ225" t="str">
            <v/>
          </cell>
          <cell r="JA225" t="str">
            <v/>
          </cell>
          <cell r="JB225" t="str">
            <v/>
          </cell>
          <cell r="JC225" t="str">
            <v/>
          </cell>
          <cell r="JD225" t="str">
            <v/>
          </cell>
          <cell r="JE225" t="str">
            <v/>
          </cell>
          <cell r="JF225" t="str">
            <v/>
          </cell>
          <cell r="JG225" t="str">
            <v/>
          </cell>
          <cell r="JH225" t="str">
            <v/>
          </cell>
          <cell r="JI225" t="str">
            <v/>
          </cell>
          <cell r="JJ225" t="str">
            <v/>
          </cell>
          <cell r="JK225" t="str">
            <v/>
          </cell>
          <cell r="JL225" t="str">
            <v/>
          </cell>
          <cell r="JM225" t="str">
            <v/>
          </cell>
          <cell r="JN225" t="str">
            <v/>
          </cell>
          <cell r="JO225" t="str">
            <v/>
          </cell>
          <cell r="JP225" t="str">
            <v/>
          </cell>
          <cell r="JQ225" t="str">
            <v/>
          </cell>
          <cell r="JR225" t="str">
            <v/>
          </cell>
          <cell r="JS225" t="str">
            <v/>
          </cell>
          <cell r="JT225" t="str">
            <v/>
          </cell>
          <cell r="JU225" t="str">
            <v/>
          </cell>
          <cell r="JV225" t="str">
            <v/>
          </cell>
          <cell r="JW225" t="str">
            <v/>
          </cell>
          <cell r="JX225" t="str">
            <v/>
          </cell>
          <cell r="JY225" t="str">
            <v/>
          </cell>
          <cell r="JZ225" t="str">
            <v/>
          </cell>
          <cell r="KA225" t="str">
            <v/>
          </cell>
          <cell r="KB225" t="str">
            <v/>
          </cell>
          <cell r="KC225" t="str">
            <v/>
          </cell>
          <cell r="KD225" t="str">
            <v/>
          </cell>
          <cell r="KE225" t="str">
            <v/>
          </cell>
          <cell r="KF225" t="str">
            <v/>
          </cell>
          <cell r="KG225" t="str">
            <v/>
          </cell>
          <cell r="KH225" t="str">
            <v/>
          </cell>
          <cell r="KI225" t="str">
            <v/>
          </cell>
          <cell r="KJ225" t="str">
            <v/>
          </cell>
          <cell r="KK225" t="str">
            <v/>
          </cell>
          <cell r="KL225" t="str">
            <v/>
          </cell>
          <cell r="KM225" t="str">
            <v/>
          </cell>
          <cell r="KN225" t="str">
            <v/>
          </cell>
          <cell r="KO225" t="str">
            <v/>
          </cell>
          <cell r="KP225" t="str">
            <v/>
          </cell>
          <cell r="KQ225" t="str">
            <v/>
          </cell>
          <cell r="KR225" t="str">
            <v/>
          </cell>
          <cell r="KS225" t="str">
            <v/>
          </cell>
          <cell r="KT225" t="str">
            <v/>
          </cell>
          <cell r="KU225" t="str">
            <v/>
          </cell>
          <cell r="KV225" t="str">
            <v/>
          </cell>
          <cell r="KW225" t="str">
            <v/>
          </cell>
          <cell r="KX225" t="str">
            <v/>
          </cell>
          <cell r="KY225">
            <v>7</v>
          </cell>
          <cell r="KZ225" t="str">
            <v/>
          </cell>
          <cell r="LA225" t="str">
            <v/>
          </cell>
          <cell r="LB225">
            <v>0</v>
          </cell>
          <cell r="LC225" t="str">
            <v/>
          </cell>
          <cell r="LD225" t="str">
            <v/>
          </cell>
          <cell r="LE225" t="str">
            <v/>
          </cell>
          <cell r="LF225" t="str">
            <v/>
          </cell>
          <cell r="LG225" t="str">
            <v/>
          </cell>
          <cell r="LH225" t="str">
            <v/>
          </cell>
          <cell r="LI225" t="str">
            <v/>
          </cell>
          <cell r="LJ225" t="str">
            <v/>
          </cell>
          <cell r="LK225" t="str">
            <v/>
          </cell>
          <cell r="LL225" t="str">
            <v/>
          </cell>
          <cell r="LM225" t="str">
            <v/>
          </cell>
          <cell r="LN225" t="str">
            <v/>
          </cell>
          <cell r="LO225" t="str">
            <v/>
          </cell>
          <cell r="LP225" t="str">
            <v/>
          </cell>
          <cell r="LQ225" t="str">
            <v/>
          </cell>
          <cell r="LR225" t="str">
            <v/>
          </cell>
          <cell r="LS225" t="str">
            <v/>
          </cell>
          <cell r="LT225" t="str">
            <v/>
          </cell>
          <cell r="LU225">
            <v>0</v>
          </cell>
          <cell r="LV225">
            <v>5288587</v>
          </cell>
          <cell r="LW225" t="str">
            <v>Columbia</v>
          </cell>
          <cell r="LX225">
            <v>369</v>
          </cell>
          <cell r="LY225" t="str">
            <v>Green</v>
          </cell>
          <cell r="LZ225">
            <v>6936</v>
          </cell>
          <cell r="MA225" t="str">
            <v>Jefferson</v>
          </cell>
          <cell r="MB225">
            <v>6</v>
          </cell>
          <cell r="MC225" t="str">
            <v>Sauk</v>
          </cell>
          <cell r="MD225">
            <v>302</v>
          </cell>
          <cell r="ME225" t="str">
            <v>Iowa</v>
          </cell>
          <cell r="MF225">
            <v>22</v>
          </cell>
          <cell r="MG225" t="str">
            <v/>
          </cell>
          <cell r="MH225" t="str">
            <v/>
          </cell>
          <cell r="MI225" t="str">
            <v/>
          </cell>
          <cell r="MJ225" t="str">
            <v/>
          </cell>
          <cell r="MK225" t="str">
            <v/>
          </cell>
          <cell r="ML225" t="str">
            <v/>
          </cell>
          <cell r="MM225" t="str">
            <v/>
          </cell>
          <cell r="MN225" t="str">
            <v/>
          </cell>
          <cell r="MO225" t="str">
            <v/>
          </cell>
          <cell r="MP225" t="str">
            <v/>
          </cell>
          <cell r="MQ225">
            <v>7635</v>
          </cell>
          <cell r="MR225" t="str">
            <v>Youth Literacy Grant</v>
          </cell>
          <cell r="MS225">
            <v>825</v>
          </cell>
          <cell r="MT225" t="str">
            <v>SCLS CE Grants</v>
          </cell>
          <cell r="MU225">
            <v>741</v>
          </cell>
          <cell r="MV225" t="str">
            <v/>
          </cell>
          <cell r="MW225" t="str">
            <v/>
          </cell>
          <cell r="MX225" t="str">
            <v/>
          </cell>
          <cell r="MY225" t="str">
            <v/>
          </cell>
          <cell r="MZ225">
            <v>0</v>
          </cell>
          <cell r="NA225" t="str">
            <v/>
          </cell>
          <cell r="NB225">
            <v>0</v>
          </cell>
          <cell r="NC225">
            <v>1566</v>
          </cell>
          <cell r="ND225" t="str">
            <v/>
          </cell>
          <cell r="NE225" t="str">
            <v/>
          </cell>
          <cell r="NF225">
            <v>0</v>
          </cell>
          <cell r="NG225" t="str">
            <v/>
          </cell>
          <cell r="NH225" t="str">
            <v/>
          </cell>
          <cell r="NI225" t="str">
            <v/>
          </cell>
          <cell r="NJ225" t="str">
            <v/>
          </cell>
          <cell r="NK225" t="str">
            <v/>
          </cell>
          <cell r="NL225" t="str">
            <v/>
          </cell>
          <cell r="NM225" t="str">
            <v/>
          </cell>
          <cell r="NN225" t="str">
            <v/>
          </cell>
          <cell r="NO225" t="str">
            <v/>
          </cell>
          <cell r="NP225">
            <v>0</v>
          </cell>
          <cell r="NQ225" t="str">
            <v>City of Fitchburg Dream Bus</v>
          </cell>
          <cell r="NR225">
            <v>5775</v>
          </cell>
          <cell r="NS225" t="str">
            <v>City of Madison reimbursement payment</v>
          </cell>
          <cell r="NT225">
            <v>392245</v>
          </cell>
          <cell r="NU225" t="str">
            <v>City of Madison Dream Bus</v>
          </cell>
          <cell r="NV225">
            <v>37774</v>
          </cell>
          <cell r="NW225" t="str">
            <v>City of Sun Prairie Dream Bus</v>
          </cell>
          <cell r="NX225">
            <v>7804</v>
          </cell>
          <cell r="NY225">
            <v>443598</v>
          </cell>
          <cell r="NZ225">
            <v>118546</v>
          </cell>
          <cell r="OA225">
            <v>84835</v>
          </cell>
          <cell r="OB225">
            <v>5944767</v>
          </cell>
        </row>
        <row r="226">
          <cell r="BM226" t="str">
            <v>WI0077</v>
          </cell>
          <cell r="BN226" t="str">
            <v/>
          </cell>
          <cell r="BO226" t="str">
            <v/>
          </cell>
          <cell r="BP226" t="str">
            <v>03</v>
          </cell>
          <cell r="BQ226" t="str">
            <v>WI</v>
          </cell>
          <cell r="BR226" t="str">
            <v/>
          </cell>
          <cell r="BS226" t="str">
            <v/>
          </cell>
          <cell r="BT226" t="str">
            <v>2019</v>
          </cell>
          <cell r="BU226" t="str">
            <v/>
          </cell>
          <cell r="BV226">
            <v>2</v>
          </cell>
          <cell r="BW226" t="str">
            <v/>
          </cell>
          <cell r="BX226" t="str">
            <v/>
          </cell>
          <cell r="BY226" t="str">
            <v/>
          </cell>
          <cell r="BZ226" t="str">
            <v/>
          </cell>
          <cell r="CA226" t="str">
            <v>South Central Library System</v>
          </cell>
          <cell r="CB226" t="str">
            <v>Deerfield Public Library</v>
          </cell>
          <cell r="CC226" t="str">
            <v>Mrs.</v>
          </cell>
          <cell r="CD226" t="str">
            <v>Leah</v>
          </cell>
          <cell r="CE226" t="str">
            <v>Fritsche</v>
          </cell>
          <cell r="CF226" t="str">
            <v>leah@deerfieldpl.org</v>
          </cell>
          <cell r="CG226" t="str">
            <v/>
          </cell>
          <cell r="CH226" t="str">
            <v/>
          </cell>
          <cell r="CI226" t="str">
            <v/>
          </cell>
          <cell r="CJ226" t="str">
            <v/>
          </cell>
          <cell r="CK226" t="str">
            <v/>
          </cell>
          <cell r="CL226" t="str">
            <v/>
          </cell>
          <cell r="CM226" t="str">
            <v>12 W. Nelson St.</v>
          </cell>
          <cell r="CN226" t="str">
            <v>PO Box 408</v>
          </cell>
          <cell r="CO226" t="str">
            <v>Deerfield</v>
          </cell>
          <cell r="CP226" t="str">
            <v>53531</v>
          </cell>
          <cell r="CQ226" t="str">
            <v>0408</v>
          </cell>
          <cell r="CR226" t="str">
            <v>Dane</v>
          </cell>
          <cell r="CS226" t="str">
            <v>WI</v>
          </cell>
          <cell r="CT226" t="str">
            <v>(608)764-8102</v>
          </cell>
          <cell r="CU226" t="str">
            <v/>
          </cell>
          <cell r="CV226" t="str">
            <v/>
          </cell>
          <cell r="CW226" t="str">
            <v>(608)764-5948</v>
          </cell>
          <cell r="CX226">
            <v>3930</v>
          </cell>
          <cell r="CY226">
            <v>0</v>
          </cell>
          <cell r="CZ226" t="str">
            <v>CE</v>
          </cell>
          <cell r="DA226">
            <v>44</v>
          </cell>
          <cell r="DB226">
            <v>26</v>
          </cell>
          <cell r="DC226">
            <v>44</v>
          </cell>
          <cell r="DD226">
            <v>52</v>
          </cell>
          <cell r="DE226">
            <v>26</v>
          </cell>
          <cell r="DF226">
            <v>2288</v>
          </cell>
          <cell r="DG226">
            <v>1144</v>
          </cell>
          <cell r="DH226">
            <v>1144</v>
          </cell>
          <cell r="DI226">
            <v>20829</v>
          </cell>
          <cell r="DJ226">
            <v>1146</v>
          </cell>
          <cell r="DK226">
            <v>157350</v>
          </cell>
          <cell r="DL226">
            <v>2375</v>
          </cell>
          <cell r="DM226">
            <v>276</v>
          </cell>
          <cell r="DN226">
            <v>55245</v>
          </cell>
          <cell r="DO226">
            <v>2446</v>
          </cell>
          <cell r="DP226">
            <v>386</v>
          </cell>
          <cell r="DQ226">
            <v>952</v>
          </cell>
          <cell r="DR226">
            <v>140</v>
          </cell>
          <cell r="DS226" t="str">
            <v/>
          </cell>
          <cell r="DT226" t="str">
            <v>kits, toys, backpacks</v>
          </cell>
          <cell r="DU226" t="str">
            <v/>
          </cell>
          <cell r="DV226" t="str">
            <v/>
          </cell>
          <cell r="DW226" t="str">
            <v/>
          </cell>
          <cell r="DX226" t="str">
            <v/>
          </cell>
          <cell r="DY226">
            <v>3</v>
          </cell>
          <cell r="DZ226">
            <v>0</v>
          </cell>
          <cell r="EA226">
            <v>50</v>
          </cell>
          <cell r="EB226">
            <v>53</v>
          </cell>
          <cell r="EC226">
            <v>64</v>
          </cell>
          <cell r="ED226">
            <v>239454</v>
          </cell>
          <cell r="EE226">
            <v>8.6985400000000004E-2</v>
          </cell>
          <cell r="EF226">
            <v>3</v>
          </cell>
          <cell r="EG226" t="str">
            <v/>
          </cell>
          <cell r="EH226">
            <v>64</v>
          </cell>
          <cell r="EI226">
            <v>1808</v>
          </cell>
          <cell r="EJ226">
            <v>42258</v>
          </cell>
          <cell r="EK226">
            <v>17847</v>
          </cell>
          <cell r="EL226" t="str">
            <v/>
          </cell>
          <cell r="EM226" t="str">
            <v/>
          </cell>
          <cell r="EN226" t="str">
            <v/>
          </cell>
          <cell r="EO226" t="str">
            <v>Total ILL Transactions</v>
          </cell>
          <cell r="EP226" t="str">
            <v/>
          </cell>
          <cell r="EQ226" t="str">
            <v/>
          </cell>
          <cell r="ER226" t="str">
            <v/>
          </cell>
          <cell r="ES226" t="str">
            <v/>
          </cell>
          <cell r="ET226" t="str">
            <v/>
          </cell>
          <cell r="EU226" t="str">
            <v/>
          </cell>
          <cell r="EV226">
            <v>22935</v>
          </cell>
          <cell r="EW226">
            <v>27035</v>
          </cell>
          <cell r="EX226">
            <v>22935</v>
          </cell>
          <cell r="EY226">
            <v>27035</v>
          </cell>
          <cell r="EZ226">
            <v>1060</v>
          </cell>
          <cell r="FA226">
            <v>565</v>
          </cell>
          <cell r="FB226">
            <v>1625</v>
          </cell>
          <cell r="FC226" t="str">
            <v>Actual Count</v>
          </cell>
          <cell r="FD226">
            <v>464</v>
          </cell>
          <cell r="FE226" t="str">
            <v>Survey Week(s)</v>
          </cell>
          <cell r="FF226">
            <v>17212</v>
          </cell>
          <cell r="FG226" t="str">
            <v>Actual Count</v>
          </cell>
          <cell r="FH226">
            <v>1112</v>
          </cell>
          <cell r="FI226" t="str">
            <v>2</v>
          </cell>
          <cell r="FJ226">
            <v>22916</v>
          </cell>
          <cell r="FK226">
            <v>8339</v>
          </cell>
          <cell r="FL226" t="str">
            <v/>
          </cell>
          <cell r="FM226" t="str">
            <v/>
          </cell>
          <cell r="FN226">
            <v>137</v>
          </cell>
          <cell r="FO226">
            <v>0</v>
          </cell>
          <cell r="FP226">
            <v>27</v>
          </cell>
          <cell r="FQ226">
            <v>164</v>
          </cell>
          <cell r="FR226">
            <v>3150</v>
          </cell>
          <cell r="FS226">
            <v>5539</v>
          </cell>
          <cell r="FT226">
            <v>2</v>
          </cell>
          <cell r="FU226">
            <v>8691</v>
          </cell>
          <cell r="FV226">
            <v>282</v>
          </cell>
          <cell r="FW226">
            <v>8855</v>
          </cell>
          <cell r="FX226">
            <v>50949</v>
          </cell>
          <cell r="FY226">
            <v>51113</v>
          </cell>
          <cell r="FZ226">
            <v>136</v>
          </cell>
          <cell r="GA226">
            <v>14</v>
          </cell>
          <cell r="GB226">
            <v>83</v>
          </cell>
          <cell r="GC226">
            <v>233</v>
          </cell>
          <cell r="GD226">
            <v>3061</v>
          </cell>
          <cell r="GE226">
            <v>47</v>
          </cell>
          <cell r="GF226">
            <v>508</v>
          </cell>
          <cell r="GG226">
            <v>3616</v>
          </cell>
          <cell r="GH226">
            <v>6</v>
          </cell>
          <cell r="GI226">
            <v>6</v>
          </cell>
          <cell r="GJ226" t="str">
            <v>Mr.</v>
          </cell>
          <cell r="GK226" t="str">
            <v>Val</v>
          </cell>
          <cell r="GL226" t="str">
            <v>Thomas</v>
          </cell>
          <cell r="GM226" t="str">
            <v>606 Sager Street</v>
          </cell>
          <cell r="GN226" t="str">
            <v>Deerfield</v>
          </cell>
          <cell r="GO226" t="str">
            <v>53531</v>
          </cell>
          <cell r="GP226" t="str">
            <v>vthomas5623@charter.net</v>
          </cell>
          <cell r="GQ226" t="str">
            <v>Ms.</v>
          </cell>
          <cell r="GR226" t="str">
            <v>Jennifer</v>
          </cell>
          <cell r="GS226" t="str">
            <v>Frickelton</v>
          </cell>
          <cell r="GT226" t="str">
            <v>418 Meadow Trace</v>
          </cell>
          <cell r="GU226" t="str">
            <v>Deerfield</v>
          </cell>
          <cell r="GV226" t="str">
            <v>53531</v>
          </cell>
          <cell r="GW226" t="str">
            <v>jdbetz17@gmail.com</v>
          </cell>
          <cell r="GX226" t="str">
            <v>Ms.</v>
          </cell>
          <cell r="GY226" t="str">
            <v>Mary</v>
          </cell>
          <cell r="GZ226" t="str">
            <v>Gullickson</v>
          </cell>
          <cell r="HA226" t="str">
            <v>107 Elizabeth Court</v>
          </cell>
          <cell r="HB226" t="str">
            <v>Deerfield</v>
          </cell>
          <cell r="HC226" t="str">
            <v>53531</v>
          </cell>
          <cell r="HD226" t="str">
            <v>1989tmg@charter.net</v>
          </cell>
          <cell r="HE226" t="str">
            <v>Ms.</v>
          </cell>
          <cell r="HF226" t="str">
            <v>Stacey</v>
          </cell>
          <cell r="HG226" t="str">
            <v>Kimmel</v>
          </cell>
          <cell r="HH226" t="str">
            <v>425 Morningside Drive</v>
          </cell>
          <cell r="HI226" t="str">
            <v>Deerfield</v>
          </cell>
          <cell r="HJ226" t="str">
            <v>53531</v>
          </cell>
          <cell r="HK226" t="str">
            <v>kimmelstacey@yahoo.com</v>
          </cell>
          <cell r="HL226" t="str">
            <v>Ms.</v>
          </cell>
          <cell r="HM226" t="str">
            <v>Michelle</v>
          </cell>
          <cell r="HN226" t="str">
            <v>Jensen</v>
          </cell>
          <cell r="HO226" t="str">
            <v>3644 Saddle Ridge Road</v>
          </cell>
          <cell r="HP226" t="str">
            <v>Deerfield</v>
          </cell>
          <cell r="HQ226" t="str">
            <v>53531</v>
          </cell>
          <cell r="HR226" t="str">
            <v>jensenm@deerfield.k12.wi.us</v>
          </cell>
          <cell r="HS226" t="str">
            <v>Mr.</v>
          </cell>
          <cell r="HT226" t="str">
            <v>Jerry</v>
          </cell>
          <cell r="HU226" t="str">
            <v>McMullen</v>
          </cell>
          <cell r="HV226" t="str">
            <v>8 McGovern Court</v>
          </cell>
          <cell r="HW226" t="str">
            <v>Deerfield</v>
          </cell>
          <cell r="HX226" t="str">
            <v>53531</v>
          </cell>
          <cell r="HY226" t="str">
            <v>jmcmullen@deergroveems.com</v>
          </cell>
          <cell r="HZ226" t="str">
            <v>Ms.</v>
          </cell>
          <cell r="IA226" t="str">
            <v>Wendy</v>
          </cell>
          <cell r="IB226" t="str">
            <v>Cole</v>
          </cell>
          <cell r="IC226" t="str">
            <v>3651 Saddle Ridge Road</v>
          </cell>
          <cell r="ID226" t="str">
            <v>Deerfield</v>
          </cell>
          <cell r="IE226" t="str">
            <v>53531</v>
          </cell>
          <cell r="IF226" t="str">
            <v>rcole99@frontier.com</v>
          </cell>
          <cell r="IG226" t="str">
            <v/>
          </cell>
          <cell r="IH226" t="str">
            <v/>
          </cell>
          <cell r="II226" t="str">
            <v/>
          </cell>
          <cell r="IJ226" t="str">
            <v/>
          </cell>
          <cell r="IK226" t="str">
            <v/>
          </cell>
          <cell r="IL226" t="str">
            <v/>
          </cell>
          <cell r="IM226" t="str">
            <v/>
          </cell>
          <cell r="IN226" t="str">
            <v/>
          </cell>
          <cell r="IO226" t="str">
            <v/>
          </cell>
          <cell r="IP226" t="str">
            <v/>
          </cell>
          <cell r="IQ226" t="str">
            <v/>
          </cell>
          <cell r="IR226" t="str">
            <v/>
          </cell>
          <cell r="IS226" t="str">
            <v/>
          </cell>
          <cell r="IT226" t="str">
            <v/>
          </cell>
          <cell r="IU226" t="str">
            <v/>
          </cell>
          <cell r="IV226" t="str">
            <v/>
          </cell>
          <cell r="IW226" t="str">
            <v/>
          </cell>
          <cell r="IX226" t="str">
            <v/>
          </cell>
          <cell r="IY226" t="str">
            <v/>
          </cell>
          <cell r="IZ226" t="str">
            <v/>
          </cell>
          <cell r="JA226" t="str">
            <v/>
          </cell>
          <cell r="JB226" t="str">
            <v/>
          </cell>
          <cell r="JC226" t="str">
            <v/>
          </cell>
          <cell r="JD226" t="str">
            <v/>
          </cell>
          <cell r="JE226" t="str">
            <v/>
          </cell>
          <cell r="JF226" t="str">
            <v/>
          </cell>
          <cell r="JG226" t="str">
            <v/>
          </cell>
          <cell r="JH226" t="str">
            <v/>
          </cell>
          <cell r="JI226" t="str">
            <v/>
          </cell>
          <cell r="JJ226" t="str">
            <v/>
          </cell>
          <cell r="JK226" t="str">
            <v/>
          </cell>
          <cell r="JL226" t="str">
            <v/>
          </cell>
          <cell r="JM226" t="str">
            <v/>
          </cell>
          <cell r="JN226" t="str">
            <v/>
          </cell>
          <cell r="JO226" t="str">
            <v/>
          </cell>
          <cell r="JP226" t="str">
            <v/>
          </cell>
          <cell r="JQ226" t="str">
            <v/>
          </cell>
          <cell r="JR226" t="str">
            <v/>
          </cell>
          <cell r="JS226" t="str">
            <v/>
          </cell>
          <cell r="JT226" t="str">
            <v/>
          </cell>
          <cell r="JU226" t="str">
            <v/>
          </cell>
          <cell r="JV226" t="str">
            <v/>
          </cell>
          <cell r="JW226" t="str">
            <v/>
          </cell>
          <cell r="JX226" t="str">
            <v/>
          </cell>
          <cell r="JY226" t="str">
            <v/>
          </cell>
          <cell r="JZ226" t="str">
            <v/>
          </cell>
          <cell r="KA226" t="str">
            <v/>
          </cell>
          <cell r="KB226" t="str">
            <v/>
          </cell>
          <cell r="KC226" t="str">
            <v/>
          </cell>
          <cell r="KD226" t="str">
            <v/>
          </cell>
          <cell r="KE226" t="str">
            <v/>
          </cell>
          <cell r="KF226" t="str">
            <v/>
          </cell>
          <cell r="KG226" t="str">
            <v/>
          </cell>
          <cell r="KH226" t="str">
            <v/>
          </cell>
          <cell r="KI226" t="str">
            <v/>
          </cell>
          <cell r="KJ226" t="str">
            <v/>
          </cell>
          <cell r="KK226" t="str">
            <v/>
          </cell>
          <cell r="KL226" t="str">
            <v/>
          </cell>
          <cell r="KM226" t="str">
            <v/>
          </cell>
          <cell r="KN226" t="str">
            <v/>
          </cell>
          <cell r="KO226" t="str">
            <v/>
          </cell>
          <cell r="KP226" t="str">
            <v/>
          </cell>
          <cell r="KQ226" t="str">
            <v/>
          </cell>
          <cell r="KR226" t="str">
            <v/>
          </cell>
          <cell r="KS226" t="str">
            <v/>
          </cell>
          <cell r="KT226" t="str">
            <v/>
          </cell>
          <cell r="KU226" t="str">
            <v/>
          </cell>
          <cell r="KV226" t="str">
            <v/>
          </cell>
          <cell r="KW226" t="str">
            <v/>
          </cell>
          <cell r="KX226" t="str">
            <v/>
          </cell>
          <cell r="KY226">
            <v>7</v>
          </cell>
          <cell r="KZ226" t="str">
            <v>Village</v>
          </cell>
          <cell r="LA226" t="str">
            <v>Deerfield</v>
          </cell>
          <cell r="LB226">
            <v>154509</v>
          </cell>
          <cell r="LC226" t="str">
            <v/>
          </cell>
          <cell r="LD226" t="str">
            <v/>
          </cell>
          <cell r="LE226" t="str">
            <v/>
          </cell>
          <cell r="LF226" t="str">
            <v/>
          </cell>
          <cell r="LG226" t="str">
            <v/>
          </cell>
          <cell r="LH226" t="str">
            <v/>
          </cell>
          <cell r="LI226" t="str">
            <v/>
          </cell>
          <cell r="LJ226" t="str">
            <v/>
          </cell>
          <cell r="LK226" t="str">
            <v/>
          </cell>
          <cell r="LL226" t="str">
            <v/>
          </cell>
          <cell r="LM226" t="str">
            <v/>
          </cell>
          <cell r="LN226" t="str">
            <v/>
          </cell>
          <cell r="LO226" t="str">
            <v/>
          </cell>
          <cell r="LP226" t="str">
            <v/>
          </cell>
          <cell r="LQ226" t="str">
            <v/>
          </cell>
          <cell r="LR226" t="str">
            <v/>
          </cell>
          <cell r="LS226" t="str">
            <v/>
          </cell>
          <cell r="LT226" t="str">
            <v/>
          </cell>
          <cell r="LU226">
            <v>154509</v>
          </cell>
          <cell r="LV226">
            <v>50604</v>
          </cell>
          <cell r="LW226" t="str">
            <v>Jefferson</v>
          </cell>
          <cell r="LX226">
            <v>2457</v>
          </cell>
          <cell r="LY226" t="str">
            <v>Columbia</v>
          </cell>
          <cell r="LZ226">
            <v>242</v>
          </cell>
          <cell r="MA226" t="str">
            <v>Sauk</v>
          </cell>
          <cell r="MB226">
            <v>78</v>
          </cell>
          <cell r="MC226" t="str">
            <v/>
          </cell>
          <cell r="MD226" t="str">
            <v/>
          </cell>
          <cell r="ME226" t="str">
            <v/>
          </cell>
          <cell r="MF226" t="str">
            <v/>
          </cell>
          <cell r="MG226" t="str">
            <v/>
          </cell>
          <cell r="MH226" t="str">
            <v/>
          </cell>
          <cell r="MI226" t="str">
            <v/>
          </cell>
          <cell r="MJ226" t="str">
            <v/>
          </cell>
          <cell r="MK226" t="str">
            <v/>
          </cell>
          <cell r="ML226" t="str">
            <v/>
          </cell>
          <cell r="MM226" t="str">
            <v/>
          </cell>
          <cell r="MN226" t="str">
            <v/>
          </cell>
          <cell r="MO226" t="str">
            <v/>
          </cell>
          <cell r="MP226" t="str">
            <v/>
          </cell>
          <cell r="MQ226">
            <v>2777</v>
          </cell>
          <cell r="MR226" t="str">
            <v>SCLS Youth Literacy Grant</v>
          </cell>
          <cell r="MS226">
            <v>450</v>
          </cell>
          <cell r="MT226" t="str">
            <v/>
          </cell>
          <cell r="MU226" t="str">
            <v/>
          </cell>
          <cell r="MV226" t="str">
            <v/>
          </cell>
          <cell r="MW226" t="str">
            <v/>
          </cell>
          <cell r="MX226" t="str">
            <v/>
          </cell>
          <cell r="MY226" t="str">
            <v/>
          </cell>
          <cell r="MZ226">
            <v>0</v>
          </cell>
          <cell r="NA226" t="str">
            <v/>
          </cell>
          <cell r="NB226">
            <v>0</v>
          </cell>
          <cell r="NC226">
            <v>450</v>
          </cell>
          <cell r="ND226" t="str">
            <v/>
          </cell>
          <cell r="NE226" t="str">
            <v/>
          </cell>
          <cell r="NF226">
            <v>0</v>
          </cell>
          <cell r="NG226" t="str">
            <v/>
          </cell>
          <cell r="NH226" t="str">
            <v/>
          </cell>
          <cell r="NI226" t="str">
            <v/>
          </cell>
          <cell r="NJ226" t="str">
            <v/>
          </cell>
          <cell r="NK226" t="str">
            <v/>
          </cell>
          <cell r="NL226" t="str">
            <v/>
          </cell>
          <cell r="NM226" t="str">
            <v/>
          </cell>
          <cell r="NN226" t="str">
            <v/>
          </cell>
          <cell r="NO226" t="str">
            <v/>
          </cell>
          <cell r="NP226">
            <v>0</v>
          </cell>
          <cell r="NQ226" t="str">
            <v/>
          </cell>
          <cell r="NR226" t="str">
            <v/>
          </cell>
          <cell r="NS226" t="str">
            <v/>
          </cell>
          <cell r="NT226" t="str">
            <v/>
          </cell>
          <cell r="NU226" t="str">
            <v/>
          </cell>
          <cell r="NV226" t="str">
            <v/>
          </cell>
          <cell r="NW226" t="str">
            <v/>
          </cell>
          <cell r="NX226" t="str">
            <v/>
          </cell>
          <cell r="NY226" t="str">
            <v/>
          </cell>
          <cell r="NZ226">
            <v>0</v>
          </cell>
          <cell r="OA226">
            <v>7478</v>
          </cell>
          <cell r="OB226">
            <v>215818</v>
          </cell>
        </row>
        <row r="227">
          <cell r="BM227" t="str">
            <v>WI0078</v>
          </cell>
          <cell r="BN227" t="str">
            <v/>
          </cell>
          <cell r="BO227" t="str">
            <v/>
          </cell>
          <cell r="BP227" t="str">
            <v>03</v>
          </cell>
          <cell r="BQ227" t="str">
            <v>WI</v>
          </cell>
          <cell r="BR227" t="str">
            <v/>
          </cell>
          <cell r="BS227" t="str">
            <v/>
          </cell>
          <cell r="BT227" t="str">
            <v>2019</v>
          </cell>
          <cell r="BU227" t="str">
            <v/>
          </cell>
          <cell r="BV227">
            <v>2</v>
          </cell>
          <cell r="BW227" t="str">
            <v/>
          </cell>
          <cell r="BX227" t="str">
            <v/>
          </cell>
          <cell r="BY227" t="str">
            <v/>
          </cell>
          <cell r="BZ227" t="str">
            <v/>
          </cell>
          <cell r="CA227" t="str">
            <v>South Central Library System</v>
          </cell>
          <cell r="CB227" t="str">
            <v>DeForest Area Public Library</v>
          </cell>
          <cell r="CC227" t="str">
            <v/>
          </cell>
          <cell r="CD227" t="str">
            <v>Janis</v>
          </cell>
          <cell r="CE227" t="str">
            <v>Berg</v>
          </cell>
          <cell r="CF227" t="str">
            <v>jberg@deforestlibrary.org</v>
          </cell>
          <cell r="CG227" t="str">
            <v/>
          </cell>
          <cell r="CH227" t="str">
            <v/>
          </cell>
          <cell r="CI227" t="str">
            <v/>
          </cell>
          <cell r="CJ227" t="str">
            <v/>
          </cell>
          <cell r="CK227" t="str">
            <v/>
          </cell>
          <cell r="CL227" t="str">
            <v/>
          </cell>
          <cell r="CM227" t="str">
            <v>203 Library St.</v>
          </cell>
          <cell r="CN227" t="str">
            <v>203 Library St.</v>
          </cell>
          <cell r="CO227" t="str">
            <v>DeForest</v>
          </cell>
          <cell r="CP227" t="str">
            <v>53532</v>
          </cell>
          <cell r="CQ227" t="str">
            <v>1173</v>
          </cell>
          <cell r="CR227" t="str">
            <v>Dane</v>
          </cell>
          <cell r="CS227" t="str">
            <v>WI</v>
          </cell>
          <cell r="CT227" t="str">
            <v>(608)846-5482</v>
          </cell>
          <cell r="CU227" t="str">
            <v/>
          </cell>
          <cell r="CV227" t="str">
            <v/>
          </cell>
          <cell r="CW227" t="str">
            <v>(608)846-6875</v>
          </cell>
          <cell r="CX227">
            <v>35000</v>
          </cell>
          <cell r="CY227">
            <v>0</v>
          </cell>
          <cell r="CZ227" t="str">
            <v>CE</v>
          </cell>
          <cell r="DA227">
            <v>65</v>
          </cell>
          <cell r="DB227">
            <v>52</v>
          </cell>
          <cell r="DC227" t="str">
            <v/>
          </cell>
          <cell r="DD227">
            <v>52</v>
          </cell>
          <cell r="DE227" t="str">
            <v/>
          </cell>
          <cell r="DF227">
            <v>3380</v>
          </cell>
          <cell r="DG227">
            <v>3380</v>
          </cell>
          <cell r="DH227" t="str">
            <v/>
          </cell>
          <cell r="DI227">
            <v>59206</v>
          </cell>
          <cell r="DJ227">
            <v>4577</v>
          </cell>
          <cell r="DK227">
            <v>157965</v>
          </cell>
          <cell r="DL227">
            <v>7115</v>
          </cell>
          <cell r="DM227">
            <v>360</v>
          </cell>
          <cell r="DN227">
            <v>55245</v>
          </cell>
          <cell r="DO227">
            <v>13146</v>
          </cell>
          <cell r="DP227">
            <v>792</v>
          </cell>
          <cell r="DQ227">
            <v>1396</v>
          </cell>
          <cell r="DR227">
            <v>5158</v>
          </cell>
          <cell r="DS227" t="str">
            <v/>
          </cell>
          <cell r="DT227" t="str">
            <v>Toys, Rubber Stamps, Cake Pans, Kits, Electronic Equipment, Software</v>
          </cell>
          <cell r="DU227" t="str">
            <v/>
          </cell>
          <cell r="DV227" t="str">
            <v/>
          </cell>
          <cell r="DW227" t="str">
            <v/>
          </cell>
          <cell r="DX227" t="str">
            <v/>
          </cell>
          <cell r="DY227">
            <v>0</v>
          </cell>
          <cell r="DZ227">
            <v>0</v>
          </cell>
          <cell r="EA227">
            <v>50</v>
          </cell>
          <cell r="EB227">
            <v>50</v>
          </cell>
          <cell r="EC227">
            <v>170</v>
          </cell>
          <cell r="ED227">
            <v>299451</v>
          </cell>
          <cell r="EE227">
            <v>0.19771520000000001</v>
          </cell>
          <cell r="EF227">
            <v>0</v>
          </cell>
          <cell r="EG227" t="str">
            <v/>
          </cell>
          <cell r="EH227">
            <v>170</v>
          </cell>
          <cell r="EI227">
            <v>5729</v>
          </cell>
          <cell r="EJ227">
            <v>231086</v>
          </cell>
          <cell r="EK227">
            <v>110256</v>
          </cell>
          <cell r="EL227" t="str">
            <v/>
          </cell>
          <cell r="EM227" t="str">
            <v/>
          </cell>
          <cell r="EN227" t="str">
            <v/>
          </cell>
          <cell r="EO227" t="str">
            <v>Total ILL Transactions</v>
          </cell>
          <cell r="EP227" t="str">
            <v/>
          </cell>
          <cell r="EQ227" t="str">
            <v/>
          </cell>
          <cell r="ER227" t="str">
            <v/>
          </cell>
          <cell r="ES227" t="str">
            <v/>
          </cell>
          <cell r="ET227" t="str">
            <v/>
          </cell>
          <cell r="EU227" t="str">
            <v/>
          </cell>
          <cell r="EV227">
            <v>80126</v>
          </cell>
          <cell r="EW227">
            <v>74014</v>
          </cell>
          <cell r="EX227">
            <v>80126</v>
          </cell>
          <cell r="EY227">
            <v>74014</v>
          </cell>
          <cell r="EZ227">
            <v>4951</v>
          </cell>
          <cell r="FA227">
            <v>3530</v>
          </cell>
          <cell r="FB227">
            <v>8481</v>
          </cell>
          <cell r="FC227" t="str">
            <v>Did Not Collect</v>
          </cell>
          <cell r="FD227" t="str">
            <v/>
          </cell>
          <cell r="FE227" t="str">
            <v>Survey Week(s)</v>
          </cell>
          <cell r="FF227">
            <v>125725</v>
          </cell>
          <cell r="FG227" t="str">
            <v>Actual Count</v>
          </cell>
          <cell r="FH227">
            <v>25145</v>
          </cell>
          <cell r="FI227" t="str">
            <v>2</v>
          </cell>
          <cell r="FJ227">
            <v>50489</v>
          </cell>
          <cell r="FK227">
            <v>48765</v>
          </cell>
          <cell r="FL227" t="str">
            <v/>
          </cell>
          <cell r="FM227" t="str">
            <v/>
          </cell>
          <cell r="FN227">
            <v>471</v>
          </cell>
          <cell r="FO227">
            <v>0</v>
          </cell>
          <cell r="FP227">
            <v>412</v>
          </cell>
          <cell r="FQ227">
            <v>883</v>
          </cell>
          <cell r="FR227">
            <v>13482</v>
          </cell>
          <cell r="FS227">
            <v>3079</v>
          </cell>
          <cell r="FT227">
            <v>27</v>
          </cell>
          <cell r="FU227">
            <v>16588</v>
          </cell>
          <cell r="FV227">
            <v>2253</v>
          </cell>
          <cell r="FW227">
            <v>17471</v>
          </cell>
          <cell r="FX227">
            <v>247674</v>
          </cell>
          <cell r="FY227">
            <v>248557</v>
          </cell>
          <cell r="FZ227">
            <v>420</v>
          </cell>
          <cell r="GA227">
            <v>215</v>
          </cell>
          <cell r="GB227">
            <v>352</v>
          </cell>
          <cell r="GC227">
            <v>987</v>
          </cell>
          <cell r="GD227">
            <v>13000</v>
          </cell>
          <cell r="GE227">
            <v>3152</v>
          </cell>
          <cell r="GF227">
            <v>6378</v>
          </cell>
          <cell r="GG227">
            <v>22530</v>
          </cell>
          <cell r="GH227">
            <v>19</v>
          </cell>
          <cell r="GI227">
            <v>18</v>
          </cell>
          <cell r="GJ227" t="str">
            <v/>
          </cell>
          <cell r="GK227" t="str">
            <v>Kathy</v>
          </cell>
          <cell r="GL227" t="str">
            <v>Van Iten</v>
          </cell>
          <cell r="GM227" t="str">
            <v>313 Cheyenne Court</v>
          </cell>
          <cell r="GN227" t="str">
            <v>DeForest</v>
          </cell>
          <cell r="GO227" t="str">
            <v>53532</v>
          </cell>
          <cell r="GP227" t="str">
            <v/>
          </cell>
          <cell r="GQ227" t="str">
            <v/>
          </cell>
          <cell r="GR227" t="str">
            <v>Greg</v>
          </cell>
          <cell r="GS227" t="str">
            <v>Gorres</v>
          </cell>
          <cell r="GT227" t="str">
            <v>301 Sunset</v>
          </cell>
          <cell r="GU227" t="str">
            <v>DeForest</v>
          </cell>
          <cell r="GV227" t="str">
            <v>53532</v>
          </cell>
          <cell r="GW227" t="str">
            <v/>
          </cell>
          <cell r="GX227" t="str">
            <v/>
          </cell>
          <cell r="GY227" t="str">
            <v>Eric</v>
          </cell>
          <cell r="GZ227" t="str">
            <v>Runez</v>
          </cell>
          <cell r="HA227" t="str">
            <v>520 E. Holum Street</v>
          </cell>
          <cell r="HB227" t="str">
            <v>DeForest</v>
          </cell>
          <cell r="HC227" t="str">
            <v>53532</v>
          </cell>
          <cell r="HD227" t="str">
            <v/>
          </cell>
          <cell r="HE227" t="str">
            <v/>
          </cell>
          <cell r="HF227" t="str">
            <v>Calvin</v>
          </cell>
          <cell r="HG227" t="str">
            <v>Lawrence</v>
          </cell>
          <cell r="HH227" t="str">
            <v>105 Commerce Street</v>
          </cell>
          <cell r="HI227" t="str">
            <v>DeForest</v>
          </cell>
          <cell r="HJ227" t="str">
            <v>53532</v>
          </cell>
          <cell r="HK227" t="str">
            <v/>
          </cell>
          <cell r="HL227" t="str">
            <v/>
          </cell>
          <cell r="HM227" t="str">
            <v>Peter</v>
          </cell>
          <cell r="HN227" t="str">
            <v>Zeimet</v>
          </cell>
          <cell r="HO227" t="str">
            <v>313 Main Street</v>
          </cell>
          <cell r="HP227" t="str">
            <v>DeForest</v>
          </cell>
          <cell r="HQ227" t="str">
            <v>53532</v>
          </cell>
          <cell r="HR227" t="str">
            <v/>
          </cell>
          <cell r="HS227" t="str">
            <v/>
          </cell>
          <cell r="HT227" t="str">
            <v>John</v>
          </cell>
          <cell r="HU227" t="str">
            <v>Englesby</v>
          </cell>
          <cell r="HV227" t="str">
            <v>4638 County Hwy DM</v>
          </cell>
          <cell r="HW227" t="str">
            <v>Morrisonville</v>
          </cell>
          <cell r="HX227" t="str">
            <v>53571</v>
          </cell>
          <cell r="HY227" t="str">
            <v/>
          </cell>
          <cell r="HZ227" t="str">
            <v/>
          </cell>
          <cell r="IA227" t="str">
            <v>Abigail</v>
          </cell>
          <cell r="IB227" t="str">
            <v>Lowery</v>
          </cell>
          <cell r="IC227" t="str">
            <v>613 Yahara Street</v>
          </cell>
          <cell r="ID227" t="str">
            <v>DeForest</v>
          </cell>
          <cell r="IE227" t="str">
            <v>53532</v>
          </cell>
          <cell r="IF227" t="str">
            <v/>
          </cell>
          <cell r="IG227" t="str">
            <v/>
          </cell>
          <cell r="IH227" t="str">
            <v/>
          </cell>
          <cell r="II227" t="str">
            <v/>
          </cell>
          <cell r="IJ227" t="str">
            <v/>
          </cell>
          <cell r="IK227" t="str">
            <v/>
          </cell>
          <cell r="IL227" t="str">
            <v/>
          </cell>
          <cell r="IM227" t="str">
            <v/>
          </cell>
          <cell r="IN227" t="str">
            <v/>
          </cell>
          <cell r="IO227" t="str">
            <v/>
          </cell>
          <cell r="IP227" t="str">
            <v/>
          </cell>
          <cell r="IQ227" t="str">
            <v/>
          </cell>
          <cell r="IR227" t="str">
            <v/>
          </cell>
          <cell r="IS227" t="str">
            <v/>
          </cell>
          <cell r="IT227" t="str">
            <v/>
          </cell>
          <cell r="IU227" t="str">
            <v/>
          </cell>
          <cell r="IV227" t="str">
            <v/>
          </cell>
          <cell r="IW227" t="str">
            <v/>
          </cell>
          <cell r="IX227" t="str">
            <v/>
          </cell>
          <cell r="IY227" t="str">
            <v/>
          </cell>
          <cell r="IZ227" t="str">
            <v/>
          </cell>
          <cell r="JA227" t="str">
            <v/>
          </cell>
          <cell r="JB227" t="str">
            <v/>
          </cell>
          <cell r="JC227" t="str">
            <v/>
          </cell>
          <cell r="JD227" t="str">
            <v/>
          </cell>
          <cell r="JE227" t="str">
            <v/>
          </cell>
          <cell r="JF227" t="str">
            <v/>
          </cell>
          <cell r="JG227" t="str">
            <v/>
          </cell>
          <cell r="JH227" t="str">
            <v/>
          </cell>
          <cell r="JI227" t="str">
            <v/>
          </cell>
          <cell r="JJ227" t="str">
            <v/>
          </cell>
          <cell r="JK227" t="str">
            <v/>
          </cell>
          <cell r="JL227" t="str">
            <v/>
          </cell>
          <cell r="JM227" t="str">
            <v/>
          </cell>
          <cell r="JN227" t="str">
            <v/>
          </cell>
          <cell r="JO227" t="str">
            <v/>
          </cell>
          <cell r="JP227" t="str">
            <v/>
          </cell>
          <cell r="JQ227" t="str">
            <v/>
          </cell>
          <cell r="JR227" t="str">
            <v/>
          </cell>
          <cell r="JS227" t="str">
            <v/>
          </cell>
          <cell r="JT227" t="str">
            <v/>
          </cell>
          <cell r="JU227" t="str">
            <v/>
          </cell>
          <cell r="JV227" t="str">
            <v/>
          </cell>
          <cell r="JW227" t="str">
            <v/>
          </cell>
          <cell r="JX227" t="str">
            <v/>
          </cell>
          <cell r="JY227" t="str">
            <v/>
          </cell>
          <cell r="JZ227" t="str">
            <v/>
          </cell>
          <cell r="KA227" t="str">
            <v/>
          </cell>
          <cell r="KB227" t="str">
            <v/>
          </cell>
          <cell r="KC227" t="str">
            <v/>
          </cell>
          <cell r="KD227" t="str">
            <v/>
          </cell>
          <cell r="KE227" t="str">
            <v/>
          </cell>
          <cell r="KF227" t="str">
            <v/>
          </cell>
          <cell r="KG227" t="str">
            <v/>
          </cell>
          <cell r="KH227" t="str">
            <v/>
          </cell>
          <cell r="KI227" t="str">
            <v/>
          </cell>
          <cell r="KJ227" t="str">
            <v/>
          </cell>
          <cell r="KK227" t="str">
            <v/>
          </cell>
          <cell r="KL227" t="str">
            <v/>
          </cell>
          <cell r="KM227" t="str">
            <v/>
          </cell>
          <cell r="KN227" t="str">
            <v/>
          </cell>
          <cell r="KO227" t="str">
            <v/>
          </cell>
          <cell r="KP227" t="str">
            <v/>
          </cell>
          <cell r="KQ227" t="str">
            <v/>
          </cell>
          <cell r="KR227" t="str">
            <v/>
          </cell>
          <cell r="KS227" t="str">
            <v/>
          </cell>
          <cell r="KT227" t="str">
            <v/>
          </cell>
          <cell r="KU227" t="str">
            <v/>
          </cell>
          <cell r="KV227" t="str">
            <v/>
          </cell>
          <cell r="KW227" t="str">
            <v/>
          </cell>
          <cell r="KX227" t="str">
            <v/>
          </cell>
          <cell r="KY227">
            <v>7</v>
          </cell>
          <cell r="KZ227" t="str">
            <v>Village</v>
          </cell>
          <cell r="LA227" t="str">
            <v>DeForest</v>
          </cell>
          <cell r="LB227">
            <v>517964</v>
          </cell>
          <cell r="LC227" t="str">
            <v/>
          </cell>
          <cell r="LD227" t="str">
            <v/>
          </cell>
          <cell r="LE227" t="str">
            <v/>
          </cell>
          <cell r="LF227" t="str">
            <v/>
          </cell>
          <cell r="LG227" t="str">
            <v/>
          </cell>
          <cell r="LH227" t="str">
            <v/>
          </cell>
          <cell r="LI227" t="str">
            <v/>
          </cell>
          <cell r="LJ227" t="str">
            <v/>
          </cell>
          <cell r="LK227" t="str">
            <v/>
          </cell>
          <cell r="LL227" t="str">
            <v/>
          </cell>
          <cell r="LM227" t="str">
            <v/>
          </cell>
          <cell r="LN227" t="str">
            <v/>
          </cell>
          <cell r="LO227" t="str">
            <v/>
          </cell>
          <cell r="LP227" t="str">
            <v/>
          </cell>
          <cell r="LQ227" t="str">
            <v/>
          </cell>
          <cell r="LR227" t="str">
            <v/>
          </cell>
          <cell r="LS227" t="str">
            <v/>
          </cell>
          <cell r="LT227" t="str">
            <v/>
          </cell>
          <cell r="LU227">
            <v>517964</v>
          </cell>
          <cell r="LV227">
            <v>329199</v>
          </cell>
          <cell r="LW227" t="str">
            <v>Columbia</v>
          </cell>
          <cell r="LX227">
            <v>34760</v>
          </cell>
          <cell r="LY227" t="str">
            <v>Iowa</v>
          </cell>
          <cell r="LZ227">
            <v>16</v>
          </cell>
          <cell r="MA227" t="str">
            <v>Sauk</v>
          </cell>
          <cell r="MB227">
            <v>451</v>
          </cell>
          <cell r="MC227" t="str">
            <v>Green</v>
          </cell>
          <cell r="MD227">
            <v>46</v>
          </cell>
          <cell r="ME227" t="str">
            <v/>
          </cell>
          <cell r="MF227" t="str">
            <v/>
          </cell>
          <cell r="MG227" t="str">
            <v/>
          </cell>
          <cell r="MH227" t="str">
            <v/>
          </cell>
          <cell r="MI227" t="str">
            <v/>
          </cell>
          <cell r="MJ227" t="str">
            <v/>
          </cell>
          <cell r="MK227" t="str">
            <v/>
          </cell>
          <cell r="ML227" t="str">
            <v/>
          </cell>
          <cell r="MM227" t="str">
            <v/>
          </cell>
          <cell r="MN227" t="str">
            <v/>
          </cell>
          <cell r="MO227" t="str">
            <v/>
          </cell>
          <cell r="MP227" t="str">
            <v/>
          </cell>
          <cell r="MQ227">
            <v>35273</v>
          </cell>
          <cell r="MR227" t="str">
            <v>SCLS Youth Literacy Grant</v>
          </cell>
          <cell r="MS227">
            <v>500</v>
          </cell>
          <cell r="MT227" t="str">
            <v>SCLS Continuing Education Grant</v>
          </cell>
          <cell r="MU227">
            <v>250</v>
          </cell>
          <cell r="MV227" t="str">
            <v/>
          </cell>
          <cell r="MW227" t="str">
            <v/>
          </cell>
          <cell r="MX227" t="str">
            <v/>
          </cell>
          <cell r="MY227" t="str">
            <v/>
          </cell>
          <cell r="MZ227">
            <v>0</v>
          </cell>
          <cell r="NA227" t="str">
            <v/>
          </cell>
          <cell r="NB227" t="str">
            <v/>
          </cell>
          <cell r="NC227">
            <v>750</v>
          </cell>
          <cell r="ND227" t="str">
            <v/>
          </cell>
          <cell r="NE227" t="str">
            <v/>
          </cell>
          <cell r="NF227">
            <v>0</v>
          </cell>
          <cell r="NG227" t="str">
            <v/>
          </cell>
          <cell r="NH227" t="str">
            <v/>
          </cell>
          <cell r="NI227" t="str">
            <v/>
          </cell>
          <cell r="NJ227" t="str">
            <v/>
          </cell>
          <cell r="NK227" t="str">
            <v/>
          </cell>
          <cell r="NL227" t="str">
            <v/>
          </cell>
          <cell r="NM227" t="str">
            <v/>
          </cell>
          <cell r="NN227" t="str">
            <v/>
          </cell>
          <cell r="NO227" t="str">
            <v/>
          </cell>
          <cell r="NP227">
            <v>0</v>
          </cell>
          <cell r="NQ227" t="str">
            <v/>
          </cell>
          <cell r="NR227" t="str">
            <v/>
          </cell>
          <cell r="NS227" t="str">
            <v/>
          </cell>
          <cell r="NT227" t="str">
            <v/>
          </cell>
          <cell r="NU227" t="str">
            <v/>
          </cell>
          <cell r="NV227" t="str">
            <v/>
          </cell>
          <cell r="NW227" t="str">
            <v/>
          </cell>
          <cell r="NX227" t="str">
            <v/>
          </cell>
          <cell r="NY227" t="str">
            <v/>
          </cell>
          <cell r="NZ227">
            <v>0</v>
          </cell>
          <cell r="OA227">
            <v>48330</v>
          </cell>
          <cell r="OB227">
            <v>931516</v>
          </cell>
        </row>
        <row r="228">
          <cell r="BM228" t="str">
            <v>WI0420</v>
          </cell>
          <cell r="BN228" t="str">
            <v/>
          </cell>
          <cell r="BO228" t="str">
            <v/>
          </cell>
          <cell r="BP228" t="str">
            <v>03</v>
          </cell>
          <cell r="BQ228" t="str">
            <v>WI</v>
          </cell>
          <cell r="BR228" t="str">
            <v/>
          </cell>
          <cell r="BS228" t="str">
            <v/>
          </cell>
          <cell r="BT228" t="str">
            <v>2019</v>
          </cell>
          <cell r="BU228" t="str">
            <v/>
          </cell>
          <cell r="BV228">
            <v>1</v>
          </cell>
          <cell r="BW228" t="str">
            <v/>
          </cell>
          <cell r="BX228" t="str">
            <v/>
          </cell>
          <cell r="BY228" t="str">
            <v/>
          </cell>
          <cell r="BZ228" t="str">
            <v/>
          </cell>
          <cell r="CA228" t="str">
            <v>South Central Library System</v>
          </cell>
          <cell r="CB228" t="str">
            <v>E.D. Locke Public Library</v>
          </cell>
          <cell r="CC228" t="str">
            <v>Ms</v>
          </cell>
          <cell r="CD228" t="str">
            <v>Heidi</v>
          </cell>
          <cell r="CE228" t="str">
            <v>Cox</v>
          </cell>
          <cell r="CF228" t="str">
            <v>hcox@McFarlandLibrary.org</v>
          </cell>
          <cell r="CG228" t="str">
            <v/>
          </cell>
          <cell r="CH228" t="str">
            <v/>
          </cell>
          <cell r="CI228" t="str">
            <v/>
          </cell>
          <cell r="CJ228" t="str">
            <v/>
          </cell>
          <cell r="CK228" t="str">
            <v/>
          </cell>
          <cell r="CL228" t="str">
            <v/>
          </cell>
          <cell r="CM228" t="str">
            <v>5920 Milwaukee St.</v>
          </cell>
          <cell r="CN228" t="str">
            <v>5920 Milwaukee St.</v>
          </cell>
          <cell r="CO228" t="str">
            <v>McFarland</v>
          </cell>
          <cell r="CP228" t="str">
            <v>53558</v>
          </cell>
          <cell r="CQ228" t="str">
            <v>8962</v>
          </cell>
          <cell r="CR228" t="str">
            <v>Dane</v>
          </cell>
          <cell r="CS228" t="str">
            <v>WI</v>
          </cell>
          <cell r="CT228" t="str">
            <v>(608)838-9030</v>
          </cell>
          <cell r="CU228" t="str">
            <v/>
          </cell>
          <cell r="CV228" t="str">
            <v/>
          </cell>
          <cell r="CW228" t="str">
            <v>(608)838-3619</v>
          </cell>
          <cell r="CX228">
            <v>17820</v>
          </cell>
          <cell r="CY228">
            <v>0</v>
          </cell>
          <cell r="CZ228" t="str">
            <v>CE</v>
          </cell>
          <cell r="DA228">
            <v>65</v>
          </cell>
          <cell r="DB228">
            <v>52</v>
          </cell>
          <cell r="DC228">
            <v>0</v>
          </cell>
          <cell r="DD228">
            <v>52</v>
          </cell>
          <cell r="DE228">
            <v>0</v>
          </cell>
          <cell r="DF228">
            <v>3380</v>
          </cell>
          <cell r="DG228">
            <v>3380</v>
          </cell>
          <cell r="DH228">
            <v>0</v>
          </cell>
          <cell r="DI228">
            <v>56319</v>
          </cell>
          <cell r="DJ228">
            <v>3340</v>
          </cell>
          <cell r="DK228">
            <v>157350</v>
          </cell>
          <cell r="DL228">
            <v>3784</v>
          </cell>
          <cell r="DM228">
            <v>170</v>
          </cell>
          <cell r="DN228">
            <v>55245</v>
          </cell>
          <cell r="DO228">
            <v>8007</v>
          </cell>
          <cell r="DP228">
            <v>484</v>
          </cell>
          <cell r="DQ228">
            <v>952</v>
          </cell>
          <cell r="DR228">
            <v>310</v>
          </cell>
          <cell r="DS228" t="str">
            <v/>
          </cell>
          <cell r="DT228" t="str">
            <v>Kits, Software, Board Games, Equipment</v>
          </cell>
          <cell r="DU228" t="str">
            <v/>
          </cell>
          <cell r="DV228" t="str">
            <v/>
          </cell>
          <cell r="DW228" t="str">
            <v/>
          </cell>
          <cell r="DX228" t="str">
            <v/>
          </cell>
          <cell r="DY228">
            <v>7</v>
          </cell>
          <cell r="DZ228">
            <v>0</v>
          </cell>
          <cell r="EA228">
            <v>50</v>
          </cell>
          <cell r="EB228">
            <v>57</v>
          </cell>
          <cell r="EC228">
            <v>122</v>
          </cell>
          <cell r="ED228">
            <v>282146</v>
          </cell>
          <cell r="EE228">
            <v>0.19960939999999999</v>
          </cell>
          <cell r="EF228">
            <v>7</v>
          </cell>
          <cell r="EG228" t="str">
            <v/>
          </cell>
          <cell r="EH228">
            <v>122</v>
          </cell>
          <cell r="EI228">
            <v>3994</v>
          </cell>
          <cell r="EJ228">
            <v>182738</v>
          </cell>
          <cell r="EK228">
            <v>81338</v>
          </cell>
          <cell r="EL228" t="str">
            <v/>
          </cell>
          <cell r="EM228" t="str">
            <v/>
          </cell>
          <cell r="EN228" t="str">
            <v/>
          </cell>
          <cell r="EO228" t="str">
            <v>Total ILL Transactions</v>
          </cell>
          <cell r="EP228" t="str">
            <v/>
          </cell>
          <cell r="EQ228" t="str">
            <v/>
          </cell>
          <cell r="ER228" t="str">
            <v/>
          </cell>
          <cell r="ES228" t="str">
            <v/>
          </cell>
          <cell r="ET228" t="str">
            <v/>
          </cell>
          <cell r="EU228" t="str">
            <v/>
          </cell>
          <cell r="EV228">
            <v>84216</v>
          </cell>
          <cell r="EW228">
            <v>60030</v>
          </cell>
          <cell r="EX228">
            <v>84216</v>
          </cell>
          <cell r="EY228">
            <v>60030</v>
          </cell>
          <cell r="EZ228">
            <v>4589</v>
          </cell>
          <cell r="FA228">
            <v>2628</v>
          </cell>
          <cell r="FB228">
            <v>7217</v>
          </cell>
          <cell r="FC228" t="str">
            <v>Actual Count</v>
          </cell>
          <cell r="FD228">
            <v>3178</v>
          </cell>
          <cell r="FE228" t="str">
            <v>Actual Count</v>
          </cell>
          <cell r="FF228">
            <v>112797</v>
          </cell>
          <cell r="FG228" t="str">
            <v>Actual Count</v>
          </cell>
          <cell r="FH228">
            <v>7452</v>
          </cell>
          <cell r="FI228" t="str">
            <v>2</v>
          </cell>
          <cell r="FJ228">
            <v>99408</v>
          </cell>
          <cell r="FK228">
            <v>25952</v>
          </cell>
          <cell r="FL228" t="str">
            <v/>
          </cell>
          <cell r="FM228" t="str">
            <v/>
          </cell>
          <cell r="FN228">
            <v>6660</v>
          </cell>
          <cell r="FO228">
            <v>0</v>
          </cell>
          <cell r="FP228">
            <v>317</v>
          </cell>
          <cell r="FQ228">
            <v>6977</v>
          </cell>
          <cell r="FR228">
            <v>13008</v>
          </cell>
          <cell r="FS228">
            <v>12585</v>
          </cell>
          <cell r="FT228">
            <v>15</v>
          </cell>
          <cell r="FU228">
            <v>25608</v>
          </cell>
          <cell r="FV228">
            <v>2305</v>
          </cell>
          <cell r="FW228">
            <v>32585</v>
          </cell>
          <cell r="FX228">
            <v>208346</v>
          </cell>
          <cell r="FY228">
            <v>215323</v>
          </cell>
          <cell r="FZ228">
            <v>408</v>
          </cell>
          <cell r="GA228">
            <v>32</v>
          </cell>
          <cell r="GB228">
            <v>112</v>
          </cell>
          <cell r="GC228">
            <v>552</v>
          </cell>
          <cell r="GD228">
            <v>17507</v>
          </cell>
          <cell r="GE228">
            <v>334</v>
          </cell>
          <cell r="GF228">
            <v>1316</v>
          </cell>
          <cell r="GG228">
            <v>19157</v>
          </cell>
          <cell r="GH228">
            <v>17</v>
          </cell>
          <cell r="GI228">
            <v>15</v>
          </cell>
          <cell r="GJ228" t="str">
            <v>Mr.</v>
          </cell>
          <cell r="GK228" t="str">
            <v>Peter</v>
          </cell>
          <cell r="GL228" t="str">
            <v>Sobol</v>
          </cell>
          <cell r="GM228" t="str">
            <v>5205 Broadhead St.</v>
          </cell>
          <cell r="GN228" t="str">
            <v>McFarland</v>
          </cell>
          <cell r="GO228" t="str">
            <v>53558</v>
          </cell>
          <cell r="GP228" t="str">
            <v>peter.sobol@gmail.com</v>
          </cell>
          <cell r="GQ228" t="str">
            <v>Mr.</v>
          </cell>
          <cell r="GR228" t="str">
            <v>Michael</v>
          </cell>
          <cell r="GS228" t="str">
            <v>Shumway</v>
          </cell>
          <cell r="GT228" t="str">
            <v>5201 Linden Parkway</v>
          </cell>
          <cell r="GU228" t="str">
            <v>McFarland</v>
          </cell>
          <cell r="GV228" t="str">
            <v>53558</v>
          </cell>
          <cell r="GW228" t="str">
            <v>shumway@uwalumni.com</v>
          </cell>
          <cell r="GX228" t="str">
            <v>Ms.</v>
          </cell>
          <cell r="GY228" t="str">
            <v>Karin</v>
          </cell>
          <cell r="GZ228" t="str">
            <v>Mandli</v>
          </cell>
          <cell r="HA228" t="str">
            <v>5804 Aspen Ct</v>
          </cell>
          <cell r="HB228" t="str">
            <v>McFarland</v>
          </cell>
          <cell r="HC228" t="str">
            <v>53558</v>
          </cell>
          <cell r="HD228" t="str">
            <v>karin_mandli@mcfarland.k12.wi.us</v>
          </cell>
          <cell r="HE228" t="str">
            <v>Ms.</v>
          </cell>
          <cell r="HF228" t="str">
            <v>Sharon</v>
          </cell>
          <cell r="HG228" t="str">
            <v>Payne</v>
          </cell>
          <cell r="HH228" t="str">
            <v>4505 Field Ave</v>
          </cell>
          <cell r="HI228" t="str">
            <v>McFarland</v>
          </cell>
          <cell r="HJ228" t="str">
            <v>53558</v>
          </cell>
          <cell r="HK228" t="str">
            <v>payne.0411@yahoo.com</v>
          </cell>
          <cell r="HL228" t="str">
            <v>Ms.</v>
          </cell>
          <cell r="HM228" t="str">
            <v>Mary Pat</v>
          </cell>
          <cell r="HN228" t="str">
            <v>Lytle</v>
          </cell>
          <cell r="HO228" t="str">
            <v>6102 Holscher Rd.</v>
          </cell>
          <cell r="HP228" t="str">
            <v>McFarland</v>
          </cell>
          <cell r="HQ228" t="str">
            <v>53558</v>
          </cell>
          <cell r="HR228" t="str">
            <v>marypat.lytle@mcfarland.wi.us</v>
          </cell>
          <cell r="HS228" t="str">
            <v>Ms.</v>
          </cell>
          <cell r="HT228" t="str">
            <v>Kenneth</v>
          </cell>
          <cell r="HU228" t="str">
            <v>Machtan</v>
          </cell>
          <cell r="HV228" t="str">
            <v>5312 Falling Leaves Ln</v>
          </cell>
          <cell r="HW228" t="str">
            <v>McFarland</v>
          </cell>
          <cell r="HX228" t="str">
            <v>53558</v>
          </cell>
          <cell r="HY228" t="str">
            <v>ken.machtan@gmail.com</v>
          </cell>
          <cell r="HZ228" t="str">
            <v>Mr.</v>
          </cell>
          <cell r="IA228" t="str">
            <v>Evan</v>
          </cell>
          <cell r="IB228" t="str">
            <v>Richards</v>
          </cell>
          <cell r="IC228" t="str">
            <v>2473 Waubesa Hill Rd.</v>
          </cell>
          <cell r="ID228" t="str">
            <v>McFarland</v>
          </cell>
          <cell r="IE228" t="str">
            <v>53558</v>
          </cell>
          <cell r="IF228" t="str">
            <v>erichards@evanrichards.org</v>
          </cell>
          <cell r="IG228" t="str">
            <v/>
          </cell>
          <cell r="IH228" t="str">
            <v/>
          </cell>
          <cell r="II228" t="str">
            <v/>
          </cell>
          <cell r="IJ228" t="str">
            <v/>
          </cell>
          <cell r="IK228" t="str">
            <v/>
          </cell>
          <cell r="IL228" t="str">
            <v/>
          </cell>
          <cell r="IM228" t="str">
            <v/>
          </cell>
          <cell r="IN228" t="str">
            <v/>
          </cell>
          <cell r="IO228" t="str">
            <v/>
          </cell>
          <cell r="IP228" t="str">
            <v/>
          </cell>
          <cell r="IQ228" t="str">
            <v/>
          </cell>
          <cell r="IR228" t="str">
            <v/>
          </cell>
          <cell r="IS228" t="str">
            <v/>
          </cell>
          <cell r="IT228" t="str">
            <v/>
          </cell>
          <cell r="IU228" t="str">
            <v/>
          </cell>
          <cell r="IV228" t="str">
            <v/>
          </cell>
          <cell r="IW228" t="str">
            <v/>
          </cell>
          <cell r="IX228" t="str">
            <v/>
          </cell>
          <cell r="IY228" t="str">
            <v/>
          </cell>
          <cell r="IZ228" t="str">
            <v/>
          </cell>
          <cell r="JA228" t="str">
            <v/>
          </cell>
          <cell r="JB228" t="str">
            <v/>
          </cell>
          <cell r="JC228" t="str">
            <v/>
          </cell>
          <cell r="JD228" t="str">
            <v/>
          </cell>
          <cell r="JE228" t="str">
            <v/>
          </cell>
          <cell r="JF228" t="str">
            <v/>
          </cell>
          <cell r="JG228" t="str">
            <v/>
          </cell>
          <cell r="JH228" t="str">
            <v/>
          </cell>
          <cell r="JI228" t="str">
            <v/>
          </cell>
          <cell r="JJ228" t="str">
            <v/>
          </cell>
          <cell r="JK228" t="str">
            <v/>
          </cell>
          <cell r="JL228" t="str">
            <v/>
          </cell>
          <cell r="JM228" t="str">
            <v/>
          </cell>
          <cell r="JN228" t="str">
            <v/>
          </cell>
          <cell r="JO228" t="str">
            <v/>
          </cell>
          <cell r="JP228" t="str">
            <v/>
          </cell>
          <cell r="JQ228" t="str">
            <v/>
          </cell>
          <cell r="JR228" t="str">
            <v/>
          </cell>
          <cell r="JS228" t="str">
            <v/>
          </cell>
          <cell r="JT228" t="str">
            <v/>
          </cell>
          <cell r="JU228" t="str">
            <v/>
          </cell>
          <cell r="JV228" t="str">
            <v/>
          </cell>
          <cell r="JW228" t="str">
            <v/>
          </cell>
          <cell r="JX228" t="str">
            <v/>
          </cell>
          <cell r="JY228" t="str">
            <v/>
          </cell>
          <cell r="JZ228" t="str">
            <v/>
          </cell>
          <cell r="KA228" t="str">
            <v/>
          </cell>
          <cell r="KB228" t="str">
            <v/>
          </cell>
          <cell r="KC228" t="str">
            <v/>
          </cell>
          <cell r="KD228" t="str">
            <v/>
          </cell>
          <cell r="KE228" t="str">
            <v/>
          </cell>
          <cell r="KF228" t="str">
            <v/>
          </cell>
          <cell r="KG228" t="str">
            <v/>
          </cell>
          <cell r="KH228" t="str">
            <v/>
          </cell>
          <cell r="KI228" t="str">
            <v/>
          </cell>
          <cell r="KJ228" t="str">
            <v/>
          </cell>
          <cell r="KK228" t="str">
            <v/>
          </cell>
          <cell r="KL228" t="str">
            <v/>
          </cell>
          <cell r="KM228" t="str">
            <v/>
          </cell>
          <cell r="KN228" t="str">
            <v/>
          </cell>
          <cell r="KO228" t="str">
            <v/>
          </cell>
          <cell r="KP228" t="str">
            <v/>
          </cell>
          <cell r="KQ228" t="str">
            <v/>
          </cell>
          <cell r="KR228" t="str">
            <v/>
          </cell>
          <cell r="KS228" t="str">
            <v/>
          </cell>
          <cell r="KT228" t="str">
            <v/>
          </cell>
          <cell r="KU228" t="str">
            <v/>
          </cell>
          <cell r="KV228" t="str">
            <v/>
          </cell>
          <cell r="KW228" t="str">
            <v/>
          </cell>
          <cell r="KX228" t="str">
            <v/>
          </cell>
          <cell r="KY228">
            <v>7</v>
          </cell>
          <cell r="KZ228" t="str">
            <v>Village</v>
          </cell>
          <cell r="LA228" t="str">
            <v>McFarland</v>
          </cell>
          <cell r="LB228">
            <v>544500</v>
          </cell>
          <cell r="LC228" t="str">
            <v/>
          </cell>
          <cell r="LD228" t="str">
            <v/>
          </cell>
          <cell r="LE228" t="str">
            <v/>
          </cell>
          <cell r="LF228" t="str">
            <v/>
          </cell>
          <cell r="LG228" t="str">
            <v/>
          </cell>
          <cell r="LH228" t="str">
            <v/>
          </cell>
          <cell r="LI228" t="str">
            <v/>
          </cell>
          <cell r="LJ228" t="str">
            <v/>
          </cell>
          <cell r="LK228" t="str">
            <v/>
          </cell>
          <cell r="LL228" t="str">
            <v/>
          </cell>
          <cell r="LM228" t="str">
            <v/>
          </cell>
          <cell r="LN228" t="str">
            <v/>
          </cell>
          <cell r="LO228" t="str">
            <v/>
          </cell>
          <cell r="LP228" t="str">
            <v/>
          </cell>
          <cell r="LQ228" t="str">
            <v/>
          </cell>
          <cell r="LR228" t="str">
            <v/>
          </cell>
          <cell r="LS228" t="str">
            <v/>
          </cell>
          <cell r="LT228" t="str">
            <v/>
          </cell>
          <cell r="LU228">
            <v>544500</v>
          </cell>
          <cell r="LV228">
            <v>281250</v>
          </cell>
          <cell r="LW228" t="str">
            <v>Columbia</v>
          </cell>
          <cell r="LX228">
            <v>23</v>
          </cell>
          <cell r="LY228" t="str">
            <v>Green</v>
          </cell>
          <cell r="LZ228">
            <v>579</v>
          </cell>
          <cell r="MA228" t="str">
            <v>Iowa</v>
          </cell>
          <cell r="MB228">
            <v>101</v>
          </cell>
          <cell r="MC228" t="str">
            <v>Jefferson</v>
          </cell>
          <cell r="MD228">
            <v>54</v>
          </cell>
          <cell r="ME228" t="str">
            <v>Sauk</v>
          </cell>
          <cell r="MF228">
            <v>93</v>
          </cell>
          <cell r="MG228" t="str">
            <v/>
          </cell>
          <cell r="MH228" t="str">
            <v/>
          </cell>
          <cell r="MI228" t="str">
            <v/>
          </cell>
          <cell r="MJ228" t="str">
            <v/>
          </cell>
          <cell r="MK228" t="str">
            <v/>
          </cell>
          <cell r="ML228" t="str">
            <v/>
          </cell>
          <cell r="MM228" t="str">
            <v/>
          </cell>
          <cell r="MN228" t="str">
            <v/>
          </cell>
          <cell r="MO228" t="str">
            <v/>
          </cell>
          <cell r="MP228" t="str">
            <v/>
          </cell>
          <cell r="MQ228">
            <v>850</v>
          </cell>
          <cell r="MR228" t="str">
            <v>SCLS Youth Literacy Grants</v>
          </cell>
          <cell r="MS228">
            <v>475</v>
          </cell>
          <cell r="MT228" t="str">
            <v/>
          </cell>
          <cell r="MU228" t="str">
            <v/>
          </cell>
          <cell r="MV228" t="str">
            <v/>
          </cell>
          <cell r="MW228" t="str">
            <v/>
          </cell>
          <cell r="MX228" t="str">
            <v/>
          </cell>
          <cell r="MY228" t="str">
            <v/>
          </cell>
          <cell r="MZ228">
            <v>0</v>
          </cell>
          <cell r="NA228" t="str">
            <v/>
          </cell>
          <cell r="NB228" t="str">
            <v/>
          </cell>
          <cell r="NC228">
            <v>475</v>
          </cell>
          <cell r="ND228" t="str">
            <v/>
          </cell>
          <cell r="NE228" t="str">
            <v/>
          </cell>
          <cell r="NF228">
            <v>0</v>
          </cell>
          <cell r="NG228" t="str">
            <v/>
          </cell>
          <cell r="NH228" t="str">
            <v/>
          </cell>
          <cell r="NI228" t="str">
            <v/>
          </cell>
          <cell r="NJ228" t="str">
            <v/>
          </cell>
          <cell r="NK228" t="str">
            <v/>
          </cell>
          <cell r="NL228" t="str">
            <v/>
          </cell>
          <cell r="NM228" t="str">
            <v/>
          </cell>
          <cell r="NN228" t="str">
            <v/>
          </cell>
          <cell r="NO228" t="str">
            <v/>
          </cell>
          <cell r="NP228">
            <v>0</v>
          </cell>
          <cell r="NQ228" t="str">
            <v/>
          </cell>
          <cell r="NR228" t="str">
            <v/>
          </cell>
          <cell r="NS228" t="str">
            <v/>
          </cell>
          <cell r="NT228" t="str">
            <v/>
          </cell>
          <cell r="NU228" t="str">
            <v/>
          </cell>
          <cell r="NV228" t="str">
            <v/>
          </cell>
          <cell r="NW228" t="str">
            <v/>
          </cell>
          <cell r="NX228" t="str">
            <v/>
          </cell>
          <cell r="NY228" t="str">
            <v/>
          </cell>
          <cell r="NZ228">
            <v>0</v>
          </cell>
          <cell r="OA228">
            <v>27934</v>
          </cell>
          <cell r="OB228">
            <v>855009</v>
          </cell>
        </row>
        <row r="229">
          <cell r="BM229" t="str">
            <v>WI0184</v>
          </cell>
          <cell r="BN229" t="str">
            <v/>
          </cell>
          <cell r="BO229" t="str">
            <v/>
          </cell>
          <cell r="BP229" t="str">
            <v>03</v>
          </cell>
          <cell r="BQ229" t="str">
            <v>WI</v>
          </cell>
          <cell r="BR229" t="str">
            <v/>
          </cell>
          <cell r="BS229" t="str">
            <v/>
          </cell>
          <cell r="BT229" t="str">
            <v>2019</v>
          </cell>
          <cell r="BU229" t="str">
            <v/>
          </cell>
          <cell r="BV229">
            <v>2</v>
          </cell>
          <cell r="BW229" t="str">
            <v/>
          </cell>
          <cell r="BX229" t="str">
            <v/>
          </cell>
          <cell r="BY229" t="str">
            <v/>
          </cell>
          <cell r="BZ229" t="str">
            <v/>
          </cell>
          <cell r="CA229" t="str">
            <v>South Central Library System</v>
          </cell>
          <cell r="CB229" t="str">
            <v>Marshfield Public Library</v>
          </cell>
          <cell r="CC229" t="str">
            <v>Ms</v>
          </cell>
          <cell r="CD229" t="str">
            <v>Lori</v>
          </cell>
          <cell r="CE229" t="str">
            <v>Belongia</v>
          </cell>
          <cell r="CF229" t="str">
            <v>lbelongia@marshfieldlibrary.org</v>
          </cell>
          <cell r="CG229" t="str">
            <v/>
          </cell>
          <cell r="CH229" t="str">
            <v/>
          </cell>
          <cell r="CI229" t="str">
            <v/>
          </cell>
          <cell r="CJ229" t="str">
            <v/>
          </cell>
          <cell r="CK229" t="str">
            <v/>
          </cell>
          <cell r="CL229" t="str">
            <v/>
          </cell>
          <cell r="CM229" t="str">
            <v>105 So. Maple Ave.</v>
          </cell>
          <cell r="CN229" t="str">
            <v>105 So. Maple Ave.</v>
          </cell>
          <cell r="CO229" t="str">
            <v>Marshfield</v>
          </cell>
          <cell r="CP229" t="str">
            <v>54449</v>
          </cell>
          <cell r="CQ229" t="str">
            <v>3702</v>
          </cell>
          <cell r="CR229" t="str">
            <v>Wood</v>
          </cell>
          <cell r="CS229" t="str">
            <v>WI</v>
          </cell>
          <cell r="CT229" t="str">
            <v>(715)387-8494</v>
          </cell>
          <cell r="CU229" t="str">
            <v/>
          </cell>
          <cell r="CV229" t="str">
            <v/>
          </cell>
          <cell r="CW229" t="str">
            <v>(715)387-6909</v>
          </cell>
          <cell r="CX229">
            <v>33450</v>
          </cell>
          <cell r="CY229">
            <v>0</v>
          </cell>
          <cell r="CZ229" t="str">
            <v>CE</v>
          </cell>
          <cell r="DA229">
            <v>72</v>
          </cell>
          <cell r="DB229">
            <v>38</v>
          </cell>
          <cell r="DC229">
            <v>63</v>
          </cell>
          <cell r="DD229">
            <v>52</v>
          </cell>
          <cell r="DE229">
            <v>14</v>
          </cell>
          <cell r="DF229">
            <v>3618</v>
          </cell>
          <cell r="DG229">
            <v>2736</v>
          </cell>
          <cell r="DH229">
            <v>882</v>
          </cell>
          <cell r="DI229">
            <v>93851</v>
          </cell>
          <cell r="DJ229">
            <v>7509</v>
          </cell>
          <cell r="DK229">
            <v>159151</v>
          </cell>
          <cell r="DL229">
            <v>11760</v>
          </cell>
          <cell r="DM229">
            <v>625</v>
          </cell>
          <cell r="DN229">
            <v>58636</v>
          </cell>
          <cell r="DO229">
            <v>25236</v>
          </cell>
          <cell r="DP229">
            <v>1853</v>
          </cell>
          <cell r="DQ229">
            <v>9162</v>
          </cell>
          <cell r="DR229">
            <v>3506</v>
          </cell>
          <cell r="DS229" t="str">
            <v/>
          </cell>
          <cell r="DT229" t="str">
            <v>231-Dies 2277-Microfilm 64-Art 18-Kits 78 Equipt 814-Sheet Music 4-Electronic</v>
          </cell>
          <cell r="DU229" t="str">
            <v/>
          </cell>
          <cell r="DV229" t="str">
            <v/>
          </cell>
          <cell r="DW229" t="str">
            <v/>
          </cell>
          <cell r="DX229" t="str">
            <v/>
          </cell>
          <cell r="DY229">
            <v>14</v>
          </cell>
          <cell r="DZ229">
            <v>0</v>
          </cell>
          <cell r="EA229">
            <v>50</v>
          </cell>
          <cell r="EB229">
            <v>64</v>
          </cell>
          <cell r="EC229">
            <v>178</v>
          </cell>
          <cell r="ED229">
            <v>361544</v>
          </cell>
          <cell r="EE229">
            <v>0.25958389999999998</v>
          </cell>
          <cell r="EF229">
            <v>14</v>
          </cell>
          <cell r="EG229" t="str">
            <v/>
          </cell>
          <cell r="EH229">
            <v>178</v>
          </cell>
          <cell r="EI229">
            <v>9987</v>
          </cell>
          <cell r="EJ229">
            <v>313599</v>
          </cell>
          <cell r="EK229">
            <v>34966</v>
          </cell>
          <cell r="EL229" t="str">
            <v/>
          </cell>
          <cell r="EM229" t="str">
            <v/>
          </cell>
          <cell r="EN229" t="str">
            <v/>
          </cell>
          <cell r="EO229" t="str">
            <v>Total ILL Transactions</v>
          </cell>
          <cell r="EP229" t="str">
            <v/>
          </cell>
          <cell r="EQ229" t="str">
            <v/>
          </cell>
          <cell r="ER229" t="str">
            <v/>
          </cell>
          <cell r="ES229" t="str">
            <v/>
          </cell>
          <cell r="ET229" t="str">
            <v/>
          </cell>
          <cell r="EU229" t="str">
            <v/>
          </cell>
          <cell r="EV229">
            <v>1206</v>
          </cell>
          <cell r="EW229">
            <v>3264</v>
          </cell>
          <cell r="EX229">
            <v>1206</v>
          </cell>
          <cell r="EY229">
            <v>3264</v>
          </cell>
          <cell r="EZ229">
            <v>18735</v>
          </cell>
          <cell r="FA229">
            <v>9832</v>
          </cell>
          <cell r="FB229">
            <v>28567</v>
          </cell>
          <cell r="FC229" t="str">
            <v>Actual Count</v>
          </cell>
          <cell r="FD229">
            <v>12283</v>
          </cell>
          <cell r="FE229" t="str">
            <v>Actual Count</v>
          </cell>
          <cell r="FF229">
            <v>163285</v>
          </cell>
          <cell r="FG229" t="str">
            <v>Actual Count</v>
          </cell>
          <cell r="FH229">
            <v>22505</v>
          </cell>
          <cell r="FI229" t="str">
            <v>2</v>
          </cell>
          <cell r="FJ229">
            <v>24641</v>
          </cell>
          <cell r="FK229">
            <v>105599</v>
          </cell>
          <cell r="FL229" t="str">
            <v/>
          </cell>
          <cell r="FM229" t="str">
            <v/>
          </cell>
          <cell r="FN229">
            <v>7241</v>
          </cell>
          <cell r="FO229">
            <v>14</v>
          </cell>
          <cell r="FP229">
            <v>1916</v>
          </cell>
          <cell r="FQ229">
            <v>9171</v>
          </cell>
          <cell r="FR229">
            <v>26423</v>
          </cell>
          <cell r="FS229">
            <v>22341</v>
          </cell>
          <cell r="FT229">
            <v>1293</v>
          </cell>
          <cell r="FU229">
            <v>50057</v>
          </cell>
          <cell r="FV229">
            <v>2384</v>
          </cell>
          <cell r="FW229">
            <v>59228</v>
          </cell>
          <cell r="FX229">
            <v>363656</v>
          </cell>
          <cell r="FY229">
            <v>372827</v>
          </cell>
          <cell r="FZ229">
            <v>228</v>
          </cell>
          <cell r="GA229">
            <v>74</v>
          </cell>
          <cell r="GB229">
            <v>71</v>
          </cell>
          <cell r="GC229">
            <v>373</v>
          </cell>
          <cell r="GD229">
            <v>6828</v>
          </cell>
          <cell r="GE229">
            <v>1159</v>
          </cell>
          <cell r="GF229">
            <v>1815</v>
          </cell>
          <cell r="GG229">
            <v>9802</v>
          </cell>
          <cell r="GH229">
            <v>46</v>
          </cell>
          <cell r="GI229">
            <v>40</v>
          </cell>
          <cell r="GJ229" t="str">
            <v>Mr.</v>
          </cell>
          <cell r="GK229" t="str">
            <v>Don</v>
          </cell>
          <cell r="GL229" t="str">
            <v>Schnitzler</v>
          </cell>
          <cell r="GM229" t="str">
            <v>301 S Cedar Ave.</v>
          </cell>
          <cell r="GN229" t="str">
            <v>Marshfield</v>
          </cell>
          <cell r="GO229" t="str">
            <v>54449</v>
          </cell>
          <cell r="GP229" t="str">
            <v>schnitzler.donald@charter.net</v>
          </cell>
          <cell r="GQ229" t="str">
            <v>Mr.</v>
          </cell>
          <cell r="GR229" t="str">
            <v>Kim</v>
          </cell>
          <cell r="GS229" t="str">
            <v>Vrana</v>
          </cell>
          <cell r="GT229" t="str">
            <v>1026 Laird Street</v>
          </cell>
          <cell r="GU229" t="str">
            <v>Marshfield</v>
          </cell>
          <cell r="GV229" t="str">
            <v>54449</v>
          </cell>
          <cell r="GW229" t="str">
            <v>kvrana@charter.net</v>
          </cell>
          <cell r="GX229" t="str">
            <v>Mr.</v>
          </cell>
          <cell r="GY229" t="str">
            <v>Mike</v>
          </cell>
          <cell r="GZ229" t="str">
            <v>Drevlow</v>
          </cell>
          <cell r="HA229" t="str">
            <v>6758 Carol Trl</v>
          </cell>
          <cell r="HB229" t="str">
            <v>Arpin</v>
          </cell>
          <cell r="HC229" t="str">
            <v>54410</v>
          </cell>
          <cell r="HD229" t="str">
            <v>drevlow@marshfieldschools.org</v>
          </cell>
          <cell r="HE229" t="str">
            <v>Ms.</v>
          </cell>
          <cell r="HF229" t="str">
            <v>Joanne</v>
          </cell>
          <cell r="HG229" t="str">
            <v>Ampe</v>
          </cell>
          <cell r="HH229" t="str">
            <v>301 S Schmidt</v>
          </cell>
          <cell r="HI229" t="str">
            <v>Marshfield</v>
          </cell>
          <cell r="HJ229" t="str">
            <v>54449</v>
          </cell>
          <cell r="HK229" t="str">
            <v>ampe@charter.net</v>
          </cell>
          <cell r="HL229" t="str">
            <v/>
          </cell>
          <cell r="HM229" t="str">
            <v>Vacant</v>
          </cell>
          <cell r="HN229" t="str">
            <v>Vacant</v>
          </cell>
          <cell r="HO229" t="str">
            <v>Vacant</v>
          </cell>
          <cell r="HP229" t="str">
            <v>Marshfield</v>
          </cell>
          <cell r="HQ229" t="str">
            <v>54449</v>
          </cell>
          <cell r="HR229" t="str">
            <v>Vacant</v>
          </cell>
          <cell r="HS229" t="str">
            <v>Ms.</v>
          </cell>
          <cell r="HT229" t="str">
            <v>Jamie</v>
          </cell>
          <cell r="HU229" t="str">
            <v>Henderson</v>
          </cell>
          <cell r="HV229" t="str">
            <v>805 S. Spruce Ave</v>
          </cell>
          <cell r="HW229" t="str">
            <v>Marshfield</v>
          </cell>
          <cell r="HX229" t="str">
            <v>54449</v>
          </cell>
          <cell r="HY229" t="str">
            <v>Jhenderson@gmail.cp,</v>
          </cell>
          <cell r="HZ229" t="str">
            <v>Ms.</v>
          </cell>
          <cell r="IA229" t="str">
            <v>Jean</v>
          </cell>
          <cell r="IB229" t="str">
            <v>Swenson</v>
          </cell>
          <cell r="IC229" t="str">
            <v>1111 E 21st St.</v>
          </cell>
          <cell r="ID229" t="str">
            <v>Marshfield</v>
          </cell>
          <cell r="IE229" t="str">
            <v>54449</v>
          </cell>
          <cell r="IF229" t="str">
            <v>kjswenson@frontier.com</v>
          </cell>
          <cell r="IG229" t="str">
            <v>Ms.</v>
          </cell>
          <cell r="IH229" t="str">
            <v>Xin</v>
          </cell>
          <cell r="II229" t="str">
            <v>Ruppel</v>
          </cell>
          <cell r="IJ229" t="str">
            <v>509 W 11th St</v>
          </cell>
          <cell r="IK229" t="str">
            <v>Marshfield</v>
          </cell>
          <cell r="IL229" t="str">
            <v>54449</v>
          </cell>
          <cell r="IM229" t="str">
            <v>xwruppel@gmail.com</v>
          </cell>
          <cell r="IN229" t="str">
            <v>Ms.</v>
          </cell>
          <cell r="IO229" t="str">
            <v>Deb</v>
          </cell>
          <cell r="IP229" t="str">
            <v>Derfus</v>
          </cell>
          <cell r="IQ229" t="str">
            <v>113133 Roman Rd</v>
          </cell>
          <cell r="IR229" t="str">
            <v>Marshfield</v>
          </cell>
          <cell r="IS229" t="str">
            <v>54449</v>
          </cell>
          <cell r="IT229" t="str">
            <v>dderfus@charter.net</v>
          </cell>
          <cell r="IU229" t="str">
            <v>Mr.</v>
          </cell>
          <cell r="IV229" t="str">
            <v>Steve</v>
          </cell>
          <cell r="IW229" t="str">
            <v>MacSwain</v>
          </cell>
          <cell r="IX229" t="str">
            <v>428 Wildwood Ct</v>
          </cell>
          <cell r="IY229" t="str">
            <v>Marshfield</v>
          </cell>
          <cell r="IZ229" t="str">
            <v>54449</v>
          </cell>
          <cell r="JA229" t="str">
            <v>district5@ci.marshfield.wi.us</v>
          </cell>
          <cell r="JB229" t="str">
            <v/>
          </cell>
          <cell r="JC229" t="str">
            <v/>
          </cell>
          <cell r="JD229" t="str">
            <v/>
          </cell>
          <cell r="JE229" t="str">
            <v/>
          </cell>
          <cell r="JF229" t="str">
            <v/>
          </cell>
          <cell r="JG229" t="str">
            <v/>
          </cell>
          <cell r="JH229" t="str">
            <v/>
          </cell>
          <cell r="JI229" t="str">
            <v/>
          </cell>
          <cell r="JJ229" t="str">
            <v/>
          </cell>
          <cell r="JK229" t="str">
            <v/>
          </cell>
          <cell r="JL229" t="str">
            <v/>
          </cell>
          <cell r="JM229" t="str">
            <v/>
          </cell>
          <cell r="JN229" t="str">
            <v/>
          </cell>
          <cell r="JO229" t="str">
            <v/>
          </cell>
          <cell r="JP229" t="str">
            <v/>
          </cell>
          <cell r="JQ229" t="str">
            <v/>
          </cell>
          <cell r="JR229" t="str">
            <v/>
          </cell>
          <cell r="JS229" t="str">
            <v/>
          </cell>
          <cell r="JT229" t="str">
            <v/>
          </cell>
          <cell r="JU229" t="str">
            <v/>
          </cell>
          <cell r="JV229" t="str">
            <v/>
          </cell>
          <cell r="JW229" t="str">
            <v/>
          </cell>
          <cell r="JX229" t="str">
            <v/>
          </cell>
          <cell r="JY229" t="str">
            <v/>
          </cell>
          <cell r="JZ229" t="str">
            <v/>
          </cell>
          <cell r="KA229" t="str">
            <v/>
          </cell>
          <cell r="KB229" t="str">
            <v/>
          </cell>
          <cell r="KC229" t="str">
            <v/>
          </cell>
          <cell r="KD229" t="str">
            <v/>
          </cell>
          <cell r="KE229" t="str">
            <v/>
          </cell>
          <cell r="KF229" t="str">
            <v/>
          </cell>
          <cell r="KG229" t="str">
            <v/>
          </cell>
          <cell r="KH229" t="str">
            <v/>
          </cell>
          <cell r="KI229" t="str">
            <v/>
          </cell>
          <cell r="KJ229" t="str">
            <v/>
          </cell>
          <cell r="KK229" t="str">
            <v/>
          </cell>
          <cell r="KL229" t="str">
            <v/>
          </cell>
          <cell r="KM229" t="str">
            <v/>
          </cell>
          <cell r="KN229" t="str">
            <v/>
          </cell>
          <cell r="KO229" t="str">
            <v/>
          </cell>
          <cell r="KP229" t="str">
            <v/>
          </cell>
          <cell r="KQ229" t="str">
            <v/>
          </cell>
          <cell r="KR229" t="str">
            <v/>
          </cell>
          <cell r="KS229" t="str">
            <v/>
          </cell>
          <cell r="KT229" t="str">
            <v/>
          </cell>
          <cell r="KU229" t="str">
            <v/>
          </cell>
          <cell r="KV229" t="str">
            <v/>
          </cell>
          <cell r="KW229" t="str">
            <v/>
          </cell>
          <cell r="KX229" t="str">
            <v/>
          </cell>
          <cell r="KY229">
            <v>10</v>
          </cell>
          <cell r="KZ229" t="str">
            <v>City</v>
          </cell>
          <cell r="LA229" t="str">
            <v>Marshfield</v>
          </cell>
          <cell r="LB229">
            <v>1184506</v>
          </cell>
          <cell r="LC229" t="str">
            <v>Town</v>
          </cell>
          <cell r="LD229" t="str">
            <v>McMillan - Marathon County</v>
          </cell>
          <cell r="LE229">
            <v>86868</v>
          </cell>
          <cell r="LF229" t="str">
            <v/>
          </cell>
          <cell r="LG229" t="str">
            <v/>
          </cell>
          <cell r="LH229" t="str">
            <v/>
          </cell>
          <cell r="LI229" t="str">
            <v/>
          </cell>
          <cell r="LJ229" t="str">
            <v/>
          </cell>
          <cell r="LK229" t="str">
            <v/>
          </cell>
          <cell r="LL229" t="str">
            <v/>
          </cell>
          <cell r="LM229" t="str">
            <v/>
          </cell>
          <cell r="LN229" t="str">
            <v/>
          </cell>
          <cell r="LO229" t="str">
            <v/>
          </cell>
          <cell r="LP229" t="str">
            <v/>
          </cell>
          <cell r="LQ229" t="str">
            <v/>
          </cell>
          <cell r="LR229" t="str">
            <v/>
          </cell>
          <cell r="LS229" t="str">
            <v/>
          </cell>
          <cell r="LT229" t="str">
            <v/>
          </cell>
          <cell r="LU229">
            <v>1271374</v>
          </cell>
          <cell r="LV229">
            <v>258480</v>
          </cell>
          <cell r="LW229" t="str">
            <v>Clark</v>
          </cell>
          <cell r="LX229">
            <v>36896</v>
          </cell>
          <cell r="LY229" t="str">
            <v>Marathon</v>
          </cell>
          <cell r="LZ229">
            <v>4872</v>
          </cell>
          <cell r="MA229" t="str">
            <v/>
          </cell>
          <cell r="MB229" t="str">
            <v/>
          </cell>
          <cell r="MC229" t="str">
            <v/>
          </cell>
          <cell r="MD229" t="str">
            <v/>
          </cell>
          <cell r="ME229" t="str">
            <v/>
          </cell>
          <cell r="MF229" t="str">
            <v/>
          </cell>
          <cell r="MG229" t="str">
            <v/>
          </cell>
          <cell r="MH229" t="str">
            <v/>
          </cell>
          <cell r="MI229" t="str">
            <v/>
          </cell>
          <cell r="MJ229" t="str">
            <v/>
          </cell>
          <cell r="MK229" t="str">
            <v/>
          </cell>
          <cell r="ML229" t="str">
            <v/>
          </cell>
          <cell r="MM229" t="str">
            <v/>
          </cell>
          <cell r="MN229" t="str">
            <v/>
          </cell>
          <cell r="MO229" t="str">
            <v/>
          </cell>
          <cell r="MP229" t="str">
            <v/>
          </cell>
          <cell r="MQ229">
            <v>41768</v>
          </cell>
          <cell r="MR229" t="str">
            <v>SCLS Literacy Grants</v>
          </cell>
          <cell r="MS229">
            <v>550</v>
          </cell>
          <cell r="MT229" t="str">
            <v>SCLS Continuing Ed Grants</v>
          </cell>
          <cell r="MU229">
            <v>1100</v>
          </cell>
          <cell r="MV229" t="str">
            <v/>
          </cell>
          <cell r="MW229" t="str">
            <v/>
          </cell>
          <cell r="MX229" t="str">
            <v/>
          </cell>
          <cell r="MY229" t="str">
            <v/>
          </cell>
          <cell r="MZ229" t="str">
            <v/>
          </cell>
          <cell r="NA229" t="str">
            <v/>
          </cell>
          <cell r="NB229" t="str">
            <v/>
          </cell>
          <cell r="NC229">
            <v>1650</v>
          </cell>
          <cell r="ND229" t="str">
            <v/>
          </cell>
          <cell r="NE229" t="str">
            <v/>
          </cell>
          <cell r="NF229">
            <v>0</v>
          </cell>
          <cell r="NG229" t="str">
            <v/>
          </cell>
          <cell r="NH229" t="str">
            <v/>
          </cell>
          <cell r="NI229" t="str">
            <v/>
          </cell>
          <cell r="NJ229" t="str">
            <v/>
          </cell>
          <cell r="NK229" t="str">
            <v/>
          </cell>
          <cell r="NL229" t="str">
            <v/>
          </cell>
          <cell r="NM229" t="str">
            <v/>
          </cell>
          <cell r="NN229" t="str">
            <v/>
          </cell>
          <cell r="NO229" t="str">
            <v/>
          </cell>
          <cell r="NP229">
            <v>0</v>
          </cell>
          <cell r="NQ229" t="str">
            <v/>
          </cell>
          <cell r="NR229" t="str">
            <v/>
          </cell>
          <cell r="NS229" t="str">
            <v/>
          </cell>
          <cell r="NT229" t="str">
            <v/>
          </cell>
          <cell r="NU229" t="str">
            <v/>
          </cell>
          <cell r="NV229" t="str">
            <v/>
          </cell>
          <cell r="NW229" t="str">
            <v/>
          </cell>
          <cell r="NX229" t="str">
            <v/>
          </cell>
          <cell r="NY229" t="str">
            <v/>
          </cell>
          <cell r="NZ229">
            <v>0</v>
          </cell>
          <cell r="OA229">
            <v>40568</v>
          </cell>
          <cell r="OB229">
            <v>1613840</v>
          </cell>
        </row>
        <row r="230">
          <cell r="BM230" t="str">
            <v>WI0424</v>
          </cell>
          <cell r="BN230" t="str">
            <v/>
          </cell>
          <cell r="BO230" t="str">
            <v/>
          </cell>
          <cell r="BP230" t="str">
            <v>03</v>
          </cell>
          <cell r="BQ230" t="str">
            <v>WI</v>
          </cell>
          <cell r="BR230" t="str">
            <v/>
          </cell>
          <cell r="BS230" t="str">
            <v/>
          </cell>
          <cell r="BT230" t="str">
            <v>2019</v>
          </cell>
          <cell r="BU230" t="str">
            <v/>
          </cell>
          <cell r="BV230">
            <v>2</v>
          </cell>
          <cell r="BW230" t="str">
            <v/>
          </cell>
          <cell r="BX230" t="str">
            <v/>
          </cell>
          <cell r="BY230" t="str">
            <v/>
          </cell>
          <cell r="BZ230" t="str">
            <v/>
          </cell>
          <cell r="CA230" t="str">
            <v>South Central Library System</v>
          </cell>
          <cell r="CB230" t="str">
            <v>Fitchburg Public Library</v>
          </cell>
          <cell r="CC230" t="str">
            <v>Ms</v>
          </cell>
          <cell r="CD230" t="str">
            <v>Wendy</v>
          </cell>
          <cell r="CE230" t="str">
            <v>Rawson</v>
          </cell>
          <cell r="CF230" t="str">
            <v>wendy.rawson@fitchburgwi.gov</v>
          </cell>
          <cell r="CG230" t="str">
            <v/>
          </cell>
          <cell r="CH230" t="str">
            <v/>
          </cell>
          <cell r="CI230" t="str">
            <v/>
          </cell>
          <cell r="CJ230" t="str">
            <v/>
          </cell>
          <cell r="CK230" t="str">
            <v/>
          </cell>
          <cell r="CL230" t="str">
            <v/>
          </cell>
          <cell r="CM230" t="str">
            <v>5530 Lacy Rd.</v>
          </cell>
          <cell r="CN230" t="str">
            <v>5530 Lacy Rd.</v>
          </cell>
          <cell r="CO230" t="str">
            <v>Fitchburg</v>
          </cell>
          <cell r="CP230" t="str">
            <v>53711</v>
          </cell>
          <cell r="CQ230" t="str">
            <v>5318</v>
          </cell>
          <cell r="CR230" t="str">
            <v>Dane</v>
          </cell>
          <cell r="CS230" t="str">
            <v>WI</v>
          </cell>
          <cell r="CT230" t="str">
            <v>(608)729-1760</v>
          </cell>
          <cell r="CU230" t="str">
            <v/>
          </cell>
          <cell r="CV230" t="str">
            <v/>
          </cell>
          <cell r="CW230" t="str">
            <v>(608)729-1774</v>
          </cell>
          <cell r="CX230">
            <v>38000</v>
          </cell>
          <cell r="CY230">
            <v>0</v>
          </cell>
          <cell r="CZ230" t="str">
            <v>CE</v>
          </cell>
          <cell r="DA230">
            <v>68</v>
          </cell>
          <cell r="DB230">
            <v>40</v>
          </cell>
          <cell r="DC230">
            <v>64</v>
          </cell>
          <cell r="DD230">
            <v>52</v>
          </cell>
          <cell r="DE230">
            <v>12</v>
          </cell>
          <cell r="DF230">
            <v>3488</v>
          </cell>
          <cell r="DG230">
            <v>2720</v>
          </cell>
          <cell r="DH230">
            <v>768</v>
          </cell>
          <cell r="DI230">
            <v>87849</v>
          </cell>
          <cell r="DJ230">
            <v>9107</v>
          </cell>
          <cell r="DK230">
            <v>157358</v>
          </cell>
          <cell r="DL230">
            <v>8729</v>
          </cell>
          <cell r="DM230">
            <v>768</v>
          </cell>
          <cell r="DN230">
            <v>55245</v>
          </cell>
          <cell r="DO230">
            <v>8494</v>
          </cell>
          <cell r="DP230">
            <v>961</v>
          </cell>
          <cell r="DQ230">
            <v>952</v>
          </cell>
          <cell r="DR230">
            <v>241</v>
          </cell>
          <cell r="DS230" t="str">
            <v/>
          </cell>
          <cell r="DT230" t="str">
            <v>Laptops, roku, charging cables, videogames, watt meters</v>
          </cell>
          <cell r="DU230" t="str">
            <v/>
          </cell>
          <cell r="DV230" t="str">
            <v/>
          </cell>
          <cell r="DW230" t="str">
            <v/>
          </cell>
          <cell r="DX230" t="str">
            <v/>
          </cell>
          <cell r="DY230">
            <v>5</v>
          </cell>
          <cell r="DZ230">
            <v>0</v>
          </cell>
          <cell r="EA230">
            <v>50</v>
          </cell>
          <cell r="EB230">
            <v>55</v>
          </cell>
          <cell r="EC230">
            <v>218</v>
          </cell>
          <cell r="ED230">
            <v>319141</v>
          </cell>
          <cell r="EE230">
            <v>0.27526699999999998</v>
          </cell>
          <cell r="EF230">
            <v>5</v>
          </cell>
          <cell r="EG230" t="str">
            <v/>
          </cell>
          <cell r="EH230">
            <v>218</v>
          </cell>
          <cell r="EI230">
            <v>10836</v>
          </cell>
          <cell r="EJ230">
            <v>384112</v>
          </cell>
          <cell r="EK230">
            <v>196479</v>
          </cell>
          <cell r="EL230" t="str">
            <v/>
          </cell>
          <cell r="EM230" t="str">
            <v/>
          </cell>
          <cell r="EN230" t="str">
            <v/>
          </cell>
          <cell r="EO230" t="str">
            <v>Total ILL Transactions</v>
          </cell>
          <cell r="EP230" t="str">
            <v/>
          </cell>
          <cell r="EQ230" t="str">
            <v/>
          </cell>
          <cell r="ER230" t="str">
            <v/>
          </cell>
          <cell r="ES230" t="str">
            <v/>
          </cell>
          <cell r="ET230" t="str">
            <v/>
          </cell>
          <cell r="EU230" t="str">
            <v/>
          </cell>
          <cell r="EV230">
            <v>130350</v>
          </cell>
          <cell r="EW230">
            <v>110869</v>
          </cell>
          <cell r="EX230">
            <v>130350</v>
          </cell>
          <cell r="EY230">
            <v>110869</v>
          </cell>
          <cell r="EZ230">
            <v>14381</v>
          </cell>
          <cell r="FA230">
            <v>2192</v>
          </cell>
          <cell r="FB230">
            <v>16573</v>
          </cell>
          <cell r="FC230" t="str">
            <v>Survey Week(s)</v>
          </cell>
          <cell r="FD230">
            <v>18408</v>
          </cell>
          <cell r="FE230" t="str">
            <v>Survey Week(s)</v>
          </cell>
          <cell r="FF230">
            <v>214292</v>
          </cell>
          <cell r="FG230" t="str">
            <v>Actual Count</v>
          </cell>
          <cell r="FH230">
            <v>16672</v>
          </cell>
          <cell r="FI230" t="str">
            <v>2</v>
          </cell>
          <cell r="FJ230">
            <v>303610</v>
          </cell>
          <cell r="FK230">
            <v>368764</v>
          </cell>
          <cell r="FL230" t="str">
            <v/>
          </cell>
          <cell r="FM230" t="str">
            <v/>
          </cell>
          <cell r="FN230">
            <v>13819</v>
          </cell>
          <cell r="FO230">
            <v>0</v>
          </cell>
          <cell r="FP230">
            <v>642</v>
          </cell>
          <cell r="FQ230">
            <v>14461</v>
          </cell>
          <cell r="FR230">
            <v>25431</v>
          </cell>
          <cell r="FS230">
            <v>19307</v>
          </cell>
          <cell r="FT230">
            <v>26</v>
          </cell>
          <cell r="FU230">
            <v>44764</v>
          </cell>
          <cell r="FV230">
            <v>3278</v>
          </cell>
          <cell r="FW230">
            <v>59225</v>
          </cell>
          <cell r="FX230">
            <v>428876</v>
          </cell>
          <cell r="FY230">
            <v>443337</v>
          </cell>
          <cell r="FZ230">
            <v>425</v>
          </cell>
          <cell r="GA230">
            <v>32</v>
          </cell>
          <cell r="GB230">
            <v>152</v>
          </cell>
          <cell r="GC230">
            <v>609</v>
          </cell>
          <cell r="GD230">
            <v>19991</v>
          </cell>
          <cell r="GE230">
            <v>102</v>
          </cell>
          <cell r="GF230">
            <v>1375</v>
          </cell>
          <cell r="GG230">
            <v>21468</v>
          </cell>
          <cell r="GH230">
            <v>52</v>
          </cell>
          <cell r="GI230">
            <v>47</v>
          </cell>
          <cell r="GJ230" t="str">
            <v>Mr.</v>
          </cell>
          <cell r="GK230" t="str">
            <v>Stephen</v>
          </cell>
          <cell r="GL230" t="str">
            <v>Arnold</v>
          </cell>
          <cell r="GM230" t="str">
            <v>5688 Kinsale Drive</v>
          </cell>
          <cell r="GN230" t="str">
            <v>Fitchburg</v>
          </cell>
          <cell r="GO230" t="str">
            <v>53711</v>
          </cell>
          <cell r="GP230" t="str">
            <v>stephenharnold@gmail.com</v>
          </cell>
          <cell r="GQ230" t="str">
            <v>Mr.</v>
          </cell>
          <cell r="GR230" t="str">
            <v>Ben</v>
          </cell>
          <cell r="GS230" t="str">
            <v>Mueller</v>
          </cell>
          <cell r="GT230" t="str">
            <v>3135 Maple Valley Dr #206</v>
          </cell>
          <cell r="GU230" t="str">
            <v>Madison</v>
          </cell>
          <cell r="GV230" t="str">
            <v>53719</v>
          </cell>
          <cell r="GW230" t="str">
            <v>brmueller@madison.k12.wi.us</v>
          </cell>
          <cell r="GX230" t="str">
            <v>Ms.</v>
          </cell>
          <cell r="GY230" t="str">
            <v>Anne</v>
          </cell>
          <cell r="GZ230" t="str">
            <v>Scott</v>
          </cell>
          <cell r="HA230" t="str">
            <v>2561 Roanoke Circle</v>
          </cell>
          <cell r="HB230" t="str">
            <v>Fitchburg</v>
          </cell>
          <cell r="HC230" t="str">
            <v>53719</v>
          </cell>
          <cell r="HD230" t="str">
            <v>ascott1167@aol.com</v>
          </cell>
          <cell r="HE230" t="str">
            <v>Ms.</v>
          </cell>
          <cell r="HF230" t="str">
            <v>Debra</v>
          </cell>
          <cell r="HG230" t="str">
            <v>McGrath</v>
          </cell>
          <cell r="HH230" t="str">
            <v>5201 Day Lily Place</v>
          </cell>
          <cell r="HI230" t="str">
            <v>Fitchburg</v>
          </cell>
          <cell r="HJ230" t="str">
            <v>53711</v>
          </cell>
          <cell r="HK230" t="str">
            <v>debra216@gmail.com</v>
          </cell>
          <cell r="HL230" t="str">
            <v>Ms.</v>
          </cell>
          <cell r="HM230" t="str">
            <v>Ann</v>
          </cell>
          <cell r="HN230" t="str">
            <v>Camillo</v>
          </cell>
          <cell r="HO230" t="str">
            <v>5828 Pembroke Ct</v>
          </cell>
          <cell r="HP230" t="str">
            <v>Fitchburg</v>
          </cell>
          <cell r="HQ230" t="str">
            <v>53711</v>
          </cell>
          <cell r="HR230" t="str">
            <v>anncamillo@ymail.com</v>
          </cell>
          <cell r="HS230" t="str">
            <v>Ms.</v>
          </cell>
          <cell r="HT230" t="str">
            <v>Tobey</v>
          </cell>
          <cell r="HU230" t="str">
            <v>Marsceill</v>
          </cell>
          <cell r="HV230" t="str">
            <v>2746 Richardson St</v>
          </cell>
          <cell r="HW230" t="str">
            <v>Fitchburg</v>
          </cell>
          <cell r="HX230" t="str">
            <v>53711</v>
          </cell>
          <cell r="HY230" t="str">
            <v>tobey.marsceill@gmail.com</v>
          </cell>
          <cell r="HZ230" t="str">
            <v>Mr.</v>
          </cell>
          <cell r="IA230" t="str">
            <v>Kris</v>
          </cell>
          <cell r="IB230" t="str">
            <v>Schroeder</v>
          </cell>
          <cell r="IC230" t="str">
            <v>2797 Cornelius St</v>
          </cell>
          <cell r="ID230" t="str">
            <v>Fitchburg</v>
          </cell>
          <cell r="IE230" t="str">
            <v>53711</v>
          </cell>
          <cell r="IF230" t="str">
            <v>kmschro1@wisc.edu</v>
          </cell>
          <cell r="IG230" t="str">
            <v/>
          </cell>
          <cell r="IH230" t="str">
            <v/>
          </cell>
          <cell r="II230" t="str">
            <v/>
          </cell>
          <cell r="IJ230" t="str">
            <v/>
          </cell>
          <cell r="IK230" t="str">
            <v/>
          </cell>
          <cell r="IL230" t="str">
            <v/>
          </cell>
          <cell r="IM230" t="str">
            <v/>
          </cell>
          <cell r="IN230" t="str">
            <v/>
          </cell>
          <cell r="IO230" t="str">
            <v/>
          </cell>
          <cell r="IP230" t="str">
            <v/>
          </cell>
          <cell r="IQ230" t="str">
            <v/>
          </cell>
          <cell r="IR230" t="str">
            <v/>
          </cell>
          <cell r="IS230" t="str">
            <v/>
          </cell>
          <cell r="IT230" t="str">
            <v/>
          </cell>
          <cell r="IU230" t="str">
            <v/>
          </cell>
          <cell r="IV230" t="str">
            <v/>
          </cell>
          <cell r="IW230" t="str">
            <v/>
          </cell>
          <cell r="IX230" t="str">
            <v/>
          </cell>
          <cell r="IY230" t="str">
            <v/>
          </cell>
          <cell r="IZ230" t="str">
            <v/>
          </cell>
          <cell r="JA230" t="str">
            <v/>
          </cell>
          <cell r="JB230" t="str">
            <v/>
          </cell>
          <cell r="JC230" t="str">
            <v/>
          </cell>
          <cell r="JD230" t="str">
            <v/>
          </cell>
          <cell r="JE230" t="str">
            <v/>
          </cell>
          <cell r="JF230" t="str">
            <v/>
          </cell>
          <cell r="JG230" t="str">
            <v/>
          </cell>
          <cell r="JH230" t="str">
            <v/>
          </cell>
          <cell r="JI230" t="str">
            <v/>
          </cell>
          <cell r="JJ230" t="str">
            <v/>
          </cell>
          <cell r="JK230" t="str">
            <v/>
          </cell>
          <cell r="JL230" t="str">
            <v/>
          </cell>
          <cell r="JM230" t="str">
            <v/>
          </cell>
          <cell r="JN230" t="str">
            <v/>
          </cell>
          <cell r="JO230" t="str">
            <v/>
          </cell>
          <cell r="JP230" t="str">
            <v/>
          </cell>
          <cell r="JQ230" t="str">
            <v/>
          </cell>
          <cell r="JR230" t="str">
            <v/>
          </cell>
          <cell r="JS230" t="str">
            <v/>
          </cell>
          <cell r="JT230" t="str">
            <v/>
          </cell>
          <cell r="JU230" t="str">
            <v/>
          </cell>
          <cell r="JV230" t="str">
            <v/>
          </cell>
          <cell r="JW230" t="str">
            <v/>
          </cell>
          <cell r="JX230" t="str">
            <v/>
          </cell>
          <cell r="JY230" t="str">
            <v/>
          </cell>
          <cell r="JZ230" t="str">
            <v/>
          </cell>
          <cell r="KA230" t="str">
            <v/>
          </cell>
          <cell r="KB230" t="str">
            <v/>
          </cell>
          <cell r="KC230" t="str">
            <v/>
          </cell>
          <cell r="KD230" t="str">
            <v/>
          </cell>
          <cell r="KE230" t="str">
            <v/>
          </cell>
          <cell r="KF230" t="str">
            <v/>
          </cell>
          <cell r="KG230" t="str">
            <v/>
          </cell>
          <cell r="KH230" t="str">
            <v/>
          </cell>
          <cell r="KI230" t="str">
            <v/>
          </cell>
          <cell r="KJ230" t="str">
            <v/>
          </cell>
          <cell r="KK230" t="str">
            <v/>
          </cell>
          <cell r="KL230" t="str">
            <v/>
          </cell>
          <cell r="KM230" t="str">
            <v/>
          </cell>
          <cell r="KN230" t="str">
            <v/>
          </cell>
          <cell r="KO230" t="str">
            <v/>
          </cell>
          <cell r="KP230" t="str">
            <v/>
          </cell>
          <cell r="KQ230" t="str">
            <v/>
          </cell>
          <cell r="KR230" t="str">
            <v/>
          </cell>
          <cell r="KS230" t="str">
            <v/>
          </cell>
          <cell r="KT230" t="str">
            <v/>
          </cell>
          <cell r="KU230" t="str">
            <v/>
          </cell>
          <cell r="KV230" t="str">
            <v/>
          </cell>
          <cell r="KW230" t="str">
            <v/>
          </cell>
          <cell r="KX230" t="str">
            <v/>
          </cell>
          <cell r="KY230">
            <v>7</v>
          </cell>
          <cell r="KZ230" t="str">
            <v>City</v>
          </cell>
          <cell r="LA230" t="str">
            <v>Fitchburg</v>
          </cell>
          <cell r="LB230">
            <v>1835488</v>
          </cell>
          <cell r="LC230" t="str">
            <v/>
          </cell>
          <cell r="LD230" t="str">
            <v/>
          </cell>
          <cell r="LE230" t="str">
            <v/>
          </cell>
          <cell r="LF230" t="str">
            <v/>
          </cell>
          <cell r="LG230" t="str">
            <v/>
          </cell>
          <cell r="LH230" t="str">
            <v/>
          </cell>
          <cell r="LI230" t="str">
            <v/>
          </cell>
          <cell r="LJ230" t="str">
            <v/>
          </cell>
          <cell r="LK230" t="str">
            <v/>
          </cell>
          <cell r="LL230" t="str">
            <v/>
          </cell>
          <cell r="LM230" t="str">
            <v/>
          </cell>
          <cell r="LN230" t="str">
            <v/>
          </cell>
          <cell r="LO230" t="str">
            <v/>
          </cell>
          <cell r="LP230" t="str">
            <v/>
          </cell>
          <cell r="LQ230" t="str">
            <v/>
          </cell>
          <cell r="LR230" t="str">
            <v/>
          </cell>
          <cell r="LS230" t="str">
            <v/>
          </cell>
          <cell r="LT230" t="str">
            <v/>
          </cell>
          <cell r="LU230">
            <v>1835488</v>
          </cell>
          <cell r="LV230">
            <v>61707</v>
          </cell>
          <cell r="LW230" t="str">
            <v>Columbia</v>
          </cell>
          <cell r="LX230">
            <v>1346</v>
          </cell>
          <cell r="LY230" t="str">
            <v>Dodge</v>
          </cell>
          <cell r="LZ230">
            <v>102</v>
          </cell>
          <cell r="MA230" t="str">
            <v>Green</v>
          </cell>
          <cell r="MB230">
            <v>7986</v>
          </cell>
          <cell r="MC230" t="str">
            <v>Iowa</v>
          </cell>
          <cell r="MD230">
            <v>1090</v>
          </cell>
          <cell r="ME230" t="str">
            <v>Jefferson</v>
          </cell>
          <cell r="MF230">
            <v>441</v>
          </cell>
          <cell r="MG230" t="str">
            <v>Rock</v>
          </cell>
          <cell r="MH230">
            <v>557</v>
          </cell>
          <cell r="MI230" t="str">
            <v>Sauk</v>
          </cell>
          <cell r="MJ230">
            <v>437</v>
          </cell>
          <cell r="MK230" t="str">
            <v/>
          </cell>
          <cell r="ML230" t="str">
            <v/>
          </cell>
          <cell r="MM230" t="str">
            <v/>
          </cell>
          <cell r="MN230" t="str">
            <v/>
          </cell>
          <cell r="MO230" t="str">
            <v/>
          </cell>
          <cell r="MP230" t="str">
            <v/>
          </cell>
          <cell r="MQ230">
            <v>11959</v>
          </cell>
          <cell r="MR230" t="str">
            <v>SCLS Youth Literacy Grant</v>
          </cell>
          <cell r="MS230">
            <v>525</v>
          </cell>
          <cell r="MT230" t="str">
            <v/>
          </cell>
          <cell r="MU230" t="str">
            <v/>
          </cell>
          <cell r="MV230" t="str">
            <v/>
          </cell>
          <cell r="MW230" t="str">
            <v/>
          </cell>
          <cell r="MX230" t="str">
            <v/>
          </cell>
          <cell r="MY230" t="str">
            <v/>
          </cell>
          <cell r="MZ230">
            <v>0</v>
          </cell>
          <cell r="NA230" t="str">
            <v/>
          </cell>
          <cell r="NB230" t="str">
            <v/>
          </cell>
          <cell r="NC230">
            <v>525</v>
          </cell>
          <cell r="ND230" t="str">
            <v/>
          </cell>
          <cell r="NE230" t="str">
            <v/>
          </cell>
          <cell r="NF230">
            <v>0</v>
          </cell>
          <cell r="NG230" t="str">
            <v/>
          </cell>
          <cell r="NH230" t="str">
            <v/>
          </cell>
          <cell r="NI230" t="str">
            <v/>
          </cell>
          <cell r="NJ230" t="str">
            <v/>
          </cell>
          <cell r="NK230" t="str">
            <v/>
          </cell>
          <cell r="NL230" t="str">
            <v/>
          </cell>
          <cell r="NM230" t="str">
            <v/>
          </cell>
          <cell r="NN230" t="str">
            <v/>
          </cell>
          <cell r="NO230" t="str">
            <v/>
          </cell>
          <cell r="NP230">
            <v>0</v>
          </cell>
          <cell r="NQ230" t="str">
            <v/>
          </cell>
          <cell r="NR230">
            <v>0</v>
          </cell>
          <cell r="NS230" t="str">
            <v/>
          </cell>
          <cell r="NT230" t="str">
            <v/>
          </cell>
          <cell r="NU230" t="str">
            <v/>
          </cell>
          <cell r="NV230" t="str">
            <v/>
          </cell>
          <cell r="NW230" t="str">
            <v/>
          </cell>
          <cell r="NX230" t="str">
            <v/>
          </cell>
          <cell r="NY230">
            <v>0</v>
          </cell>
          <cell r="NZ230">
            <v>0</v>
          </cell>
          <cell r="OA230">
            <v>63956</v>
          </cell>
          <cell r="OB230">
            <v>1973635</v>
          </cell>
        </row>
        <row r="231">
          <cell r="BM231" t="str">
            <v>WI0269</v>
          </cell>
          <cell r="BN231" t="str">
            <v/>
          </cell>
          <cell r="BO231" t="str">
            <v/>
          </cell>
          <cell r="BP231" t="str">
            <v>03</v>
          </cell>
          <cell r="BQ231" t="str">
            <v>WI</v>
          </cell>
          <cell r="BR231" t="str">
            <v/>
          </cell>
          <cell r="BS231" t="str">
            <v/>
          </cell>
          <cell r="BT231" t="str">
            <v>2019</v>
          </cell>
          <cell r="BU231" t="str">
            <v/>
          </cell>
          <cell r="BV231">
            <v>1</v>
          </cell>
          <cell r="BW231" t="str">
            <v/>
          </cell>
          <cell r="BX231" t="str">
            <v/>
          </cell>
          <cell r="BY231" t="str">
            <v/>
          </cell>
          <cell r="BZ231" t="str">
            <v/>
          </cell>
          <cell r="CA231" t="str">
            <v>South Central Library System</v>
          </cell>
          <cell r="CB231" t="str">
            <v>Hutchinson Memorial Library</v>
          </cell>
          <cell r="CC231" t="str">
            <v>Mrs.</v>
          </cell>
          <cell r="CD231" t="str">
            <v>Whitney</v>
          </cell>
          <cell r="CE231" t="str">
            <v>Parrillo</v>
          </cell>
          <cell r="CF231" t="str">
            <v>whitney.parrillo@randolphlib.org</v>
          </cell>
          <cell r="CG231" t="str">
            <v/>
          </cell>
          <cell r="CH231" t="str">
            <v/>
          </cell>
          <cell r="CI231" t="str">
            <v/>
          </cell>
          <cell r="CJ231" t="str">
            <v>Regular</v>
          </cell>
          <cell r="CK231" t="str">
            <v/>
          </cell>
          <cell r="CL231" t="str">
            <v/>
          </cell>
          <cell r="CM231" t="str">
            <v>228 N. High St.</v>
          </cell>
          <cell r="CN231" t="str">
            <v>228 N. High St.</v>
          </cell>
          <cell r="CO231" t="str">
            <v>Randolph</v>
          </cell>
          <cell r="CP231" t="str">
            <v>53956</v>
          </cell>
          <cell r="CQ231" t="str">
            <v>1216</v>
          </cell>
          <cell r="CR231" t="str">
            <v>Columbia</v>
          </cell>
          <cell r="CS231" t="str">
            <v>WI</v>
          </cell>
          <cell r="CT231" t="str">
            <v>(920)326-4640</v>
          </cell>
          <cell r="CU231" t="str">
            <v/>
          </cell>
          <cell r="CV231" t="str">
            <v/>
          </cell>
          <cell r="CW231" t="str">
            <v>(920)326-4642</v>
          </cell>
          <cell r="CX231">
            <v>10068</v>
          </cell>
          <cell r="CY231">
            <v>0</v>
          </cell>
          <cell r="CZ231" t="str">
            <v>CE</v>
          </cell>
          <cell r="DA231">
            <v>52</v>
          </cell>
          <cell r="DB231">
            <v>52</v>
          </cell>
          <cell r="DC231" t="str">
            <v/>
          </cell>
          <cell r="DD231">
            <v>52</v>
          </cell>
          <cell r="DE231" t="str">
            <v/>
          </cell>
          <cell r="DF231">
            <v>2704</v>
          </cell>
          <cell r="DG231">
            <v>2704</v>
          </cell>
          <cell r="DH231" t="str">
            <v/>
          </cell>
          <cell r="DI231">
            <v>22066</v>
          </cell>
          <cell r="DJ231">
            <v>800</v>
          </cell>
          <cell r="DK231">
            <v>157350</v>
          </cell>
          <cell r="DL231">
            <v>1825</v>
          </cell>
          <cell r="DM231">
            <v>64</v>
          </cell>
          <cell r="DN231">
            <v>55245</v>
          </cell>
          <cell r="DO231">
            <v>6855</v>
          </cell>
          <cell r="DP231">
            <v>250</v>
          </cell>
          <cell r="DQ231">
            <v>952</v>
          </cell>
          <cell r="DR231">
            <v>580</v>
          </cell>
          <cell r="DS231" t="str">
            <v/>
          </cell>
          <cell r="DT231" t="str">
            <v>Microfilm, puppets, toys</v>
          </cell>
          <cell r="DU231" t="str">
            <v/>
          </cell>
          <cell r="DV231" t="str">
            <v/>
          </cell>
          <cell r="DW231" t="str">
            <v/>
          </cell>
          <cell r="DX231" t="str">
            <v/>
          </cell>
          <cell r="DY231">
            <v>0</v>
          </cell>
          <cell r="DZ231">
            <v>0</v>
          </cell>
          <cell r="EA231">
            <v>50</v>
          </cell>
          <cell r="EB231">
            <v>50</v>
          </cell>
          <cell r="EC231">
            <v>55</v>
          </cell>
          <cell r="ED231">
            <v>244978</v>
          </cell>
          <cell r="EE231">
            <v>9.0073399999999998E-2</v>
          </cell>
          <cell r="EF231">
            <v>0</v>
          </cell>
          <cell r="EG231" t="str">
            <v/>
          </cell>
          <cell r="EH231">
            <v>55</v>
          </cell>
          <cell r="EI231">
            <v>1114</v>
          </cell>
          <cell r="EJ231">
            <v>26034</v>
          </cell>
          <cell r="EK231">
            <v>10092</v>
          </cell>
          <cell r="EL231" t="str">
            <v/>
          </cell>
          <cell r="EM231" t="str">
            <v/>
          </cell>
          <cell r="EN231" t="str">
            <v/>
          </cell>
          <cell r="EO231" t="str">
            <v>Total ILL Transactions</v>
          </cell>
          <cell r="EP231" t="str">
            <v/>
          </cell>
          <cell r="EQ231" t="str">
            <v/>
          </cell>
          <cell r="ER231" t="str">
            <v/>
          </cell>
          <cell r="ES231" t="str">
            <v/>
          </cell>
          <cell r="ET231" t="str">
            <v/>
          </cell>
          <cell r="EU231" t="str">
            <v/>
          </cell>
          <cell r="EV231">
            <v>24430</v>
          </cell>
          <cell r="EW231">
            <v>7556</v>
          </cell>
          <cell r="EX231">
            <v>24430</v>
          </cell>
          <cell r="EY231">
            <v>7556</v>
          </cell>
          <cell r="EZ231">
            <v>616</v>
          </cell>
          <cell r="FA231">
            <v>414</v>
          </cell>
          <cell r="FB231">
            <v>1030</v>
          </cell>
          <cell r="FC231" t="str">
            <v>Survey Week(s)</v>
          </cell>
          <cell r="FD231">
            <v>1820</v>
          </cell>
          <cell r="FE231" t="str">
            <v>Survey Week(s)</v>
          </cell>
          <cell r="FF231">
            <v>10800</v>
          </cell>
          <cell r="FG231" t="str">
            <v>Survey Week(s)</v>
          </cell>
          <cell r="FH231">
            <v>1400</v>
          </cell>
          <cell r="FI231" t="str">
            <v>2</v>
          </cell>
          <cell r="FJ231">
            <v>8769</v>
          </cell>
          <cell r="FK231">
            <v>4322</v>
          </cell>
          <cell r="FL231" t="str">
            <v/>
          </cell>
          <cell r="FM231" t="str">
            <v/>
          </cell>
          <cell r="FN231">
            <v>0</v>
          </cell>
          <cell r="FO231">
            <v>0</v>
          </cell>
          <cell r="FP231">
            <v>8</v>
          </cell>
          <cell r="FQ231">
            <v>8</v>
          </cell>
          <cell r="FR231">
            <v>1794</v>
          </cell>
          <cell r="FS231">
            <v>1039</v>
          </cell>
          <cell r="FT231">
            <v>0</v>
          </cell>
          <cell r="FU231">
            <v>2833</v>
          </cell>
          <cell r="FV231">
            <v>487</v>
          </cell>
          <cell r="FW231">
            <v>2841</v>
          </cell>
          <cell r="FX231">
            <v>28867</v>
          </cell>
          <cell r="FY231">
            <v>28875</v>
          </cell>
          <cell r="FZ231">
            <v>43</v>
          </cell>
          <cell r="GA231">
            <v>6</v>
          </cell>
          <cell r="GB231">
            <v>12</v>
          </cell>
          <cell r="GC231">
            <v>61</v>
          </cell>
          <cell r="GD231">
            <v>649</v>
          </cell>
          <cell r="GE231">
            <v>38</v>
          </cell>
          <cell r="GF231">
            <v>130</v>
          </cell>
          <cell r="GG231">
            <v>817</v>
          </cell>
          <cell r="GH231">
            <v>9</v>
          </cell>
          <cell r="GI231">
            <v>7</v>
          </cell>
          <cell r="GJ231" t="str">
            <v>Mr.</v>
          </cell>
          <cell r="GK231" t="str">
            <v>Wayne</v>
          </cell>
          <cell r="GL231" t="str">
            <v>Vanderploeg</v>
          </cell>
          <cell r="GM231" t="str">
            <v>139 Center St.</v>
          </cell>
          <cell r="GN231" t="str">
            <v>Randolph</v>
          </cell>
          <cell r="GO231" t="str">
            <v>53956</v>
          </cell>
          <cell r="GP231" t="str">
            <v>ploeg47@gmail.com</v>
          </cell>
          <cell r="GQ231" t="str">
            <v>Ms.</v>
          </cell>
          <cell r="GR231" t="str">
            <v>Renee</v>
          </cell>
          <cell r="GS231" t="str">
            <v>Buist</v>
          </cell>
          <cell r="GT231" t="str">
            <v>418 Tamarack St</v>
          </cell>
          <cell r="GU231" t="str">
            <v>Randolph</v>
          </cell>
          <cell r="GV231" t="str">
            <v>53956</v>
          </cell>
          <cell r="GW231" t="str">
            <v>reneebuist14@gmail.com</v>
          </cell>
          <cell r="GX231" t="str">
            <v>Ms.</v>
          </cell>
          <cell r="GY231" t="str">
            <v>Amy</v>
          </cell>
          <cell r="GZ231" t="str">
            <v>Katsma</v>
          </cell>
          <cell r="HA231" t="str">
            <v>N8843 CTY RD H</v>
          </cell>
          <cell r="HB231" t="str">
            <v>Cambria</v>
          </cell>
          <cell r="HC231" t="str">
            <v>53923</v>
          </cell>
          <cell r="HD231" t="str">
            <v>amykatsma@gmail.com</v>
          </cell>
          <cell r="HE231" t="str">
            <v>Ms.</v>
          </cell>
          <cell r="HF231" t="str">
            <v>Jeanne</v>
          </cell>
          <cell r="HG231" t="str">
            <v>Pekarski</v>
          </cell>
          <cell r="HH231" t="str">
            <v>208 S First St.</v>
          </cell>
          <cell r="HI231" t="str">
            <v>Randolph</v>
          </cell>
          <cell r="HJ231" t="str">
            <v>53956</v>
          </cell>
          <cell r="HK231" t="str">
            <v>jeanne_mariep@yahoo.com</v>
          </cell>
          <cell r="HL231" t="str">
            <v>Ms.</v>
          </cell>
          <cell r="HM231" t="str">
            <v>Jamie</v>
          </cell>
          <cell r="HN231" t="str">
            <v>Woreck</v>
          </cell>
          <cell r="HO231" t="str">
            <v>209 Randolph St</v>
          </cell>
          <cell r="HP231" t="str">
            <v>Randolph</v>
          </cell>
          <cell r="HQ231" t="str">
            <v>53956</v>
          </cell>
          <cell r="HR231" t="str">
            <v>pjworeck@gmail.com</v>
          </cell>
          <cell r="HS231" t="str">
            <v/>
          </cell>
          <cell r="HT231" t="str">
            <v/>
          </cell>
          <cell r="HU231" t="str">
            <v/>
          </cell>
          <cell r="HV231" t="str">
            <v/>
          </cell>
          <cell r="HW231" t="str">
            <v/>
          </cell>
          <cell r="HX231" t="str">
            <v/>
          </cell>
          <cell r="HY231" t="str">
            <v/>
          </cell>
          <cell r="HZ231" t="str">
            <v/>
          </cell>
          <cell r="IA231" t="str">
            <v/>
          </cell>
          <cell r="IB231" t="str">
            <v/>
          </cell>
          <cell r="IC231" t="str">
            <v/>
          </cell>
          <cell r="ID231" t="str">
            <v/>
          </cell>
          <cell r="IE231" t="str">
            <v/>
          </cell>
          <cell r="IF231" t="str">
            <v/>
          </cell>
          <cell r="IG231" t="str">
            <v/>
          </cell>
          <cell r="IH231" t="str">
            <v/>
          </cell>
          <cell r="II231" t="str">
            <v/>
          </cell>
          <cell r="IJ231" t="str">
            <v/>
          </cell>
          <cell r="IK231" t="str">
            <v/>
          </cell>
          <cell r="IL231" t="str">
            <v/>
          </cell>
          <cell r="IM231" t="str">
            <v/>
          </cell>
          <cell r="IN231" t="str">
            <v/>
          </cell>
          <cell r="IO231" t="str">
            <v/>
          </cell>
          <cell r="IP231" t="str">
            <v/>
          </cell>
          <cell r="IQ231" t="str">
            <v/>
          </cell>
          <cell r="IR231" t="str">
            <v/>
          </cell>
          <cell r="IS231" t="str">
            <v/>
          </cell>
          <cell r="IT231" t="str">
            <v/>
          </cell>
          <cell r="IU231" t="str">
            <v/>
          </cell>
          <cell r="IV231" t="str">
            <v/>
          </cell>
          <cell r="IW231" t="str">
            <v/>
          </cell>
          <cell r="IX231" t="str">
            <v/>
          </cell>
          <cell r="IY231" t="str">
            <v/>
          </cell>
          <cell r="IZ231" t="str">
            <v/>
          </cell>
          <cell r="JA231" t="str">
            <v/>
          </cell>
          <cell r="JB231" t="str">
            <v/>
          </cell>
          <cell r="JC231" t="str">
            <v/>
          </cell>
          <cell r="JD231" t="str">
            <v/>
          </cell>
          <cell r="JE231" t="str">
            <v/>
          </cell>
          <cell r="JF231" t="str">
            <v/>
          </cell>
          <cell r="JG231" t="str">
            <v/>
          </cell>
          <cell r="JH231" t="str">
            <v/>
          </cell>
          <cell r="JI231" t="str">
            <v/>
          </cell>
          <cell r="JJ231" t="str">
            <v/>
          </cell>
          <cell r="JK231" t="str">
            <v/>
          </cell>
          <cell r="JL231" t="str">
            <v/>
          </cell>
          <cell r="JM231" t="str">
            <v/>
          </cell>
          <cell r="JN231" t="str">
            <v/>
          </cell>
          <cell r="JO231" t="str">
            <v/>
          </cell>
          <cell r="JP231" t="str">
            <v/>
          </cell>
          <cell r="JQ231" t="str">
            <v/>
          </cell>
          <cell r="JR231" t="str">
            <v/>
          </cell>
          <cell r="JS231" t="str">
            <v/>
          </cell>
          <cell r="JT231" t="str">
            <v/>
          </cell>
          <cell r="JU231" t="str">
            <v/>
          </cell>
          <cell r="JV231" t="str">
            <v/>
          </cell>
          <cell r="JW231" t="str">
            <v/>
          </cell>
          <cell r="JX231" t="str">
            <v/>
          </cell>
          <cell r="JY231" t="str">
            <v/>
          </cell>
          <cell r="JZ231" t="str">
            <v/>
          </cell>
          <cell r="KA231" t="str">
            <v/>
          </cell>
          <cell r="KB231" t="str">
            <v/>
          </cell>
          <cell r="KC231" t="str">
            <v/>
          </cell>
          <cell r="KD231" t="str">
            <v/>
          </cell>
          <cell r="KE231" t="str">
            <v/>
          </cell>
          <cell r="KF231" t="str">
            <v/>
          </cell>
          <cell r="KG231" t="str">
            <v/>
          </cell>
          <cell r="KH231" t="str">
            <v/>
          </cell>
          <cell r="KI231" t="str">
            <v/>
          </cell>
          <cell r="KJ231" t="str">
            <v/>
          </cell>
          <cell r="KK231" t="str">
            <v/>
          </cell>
          <cell r="KL231" t="str">
            <v/>
          </cell>
          <cell r="KM231" t="str">
            <v/>
          </cell>
          <cell r="KN231" t="str">
            <v/>
          </cell>
          <cell r="KO231" t="str">
            <v/>
          </cell>
          <cell r="KP231" t="str">
            <v/>
          </cell>
          <cell r="KQ231" t="str">
            <v/>
          </cell>
          <cell r="KR231" t="str">
            <v/>
          </cell>
          <cell r="KS231" t="str">
            <v/>
          </cell>
          <cell r="KT231" t="str">
            <v/>
          </cell>
          <cell r="KU231" t="str">
            <v/>
          </cell>
          <cell r="KV231" t="str">
            <v/>
          </cell>
          <cell r="KW231" t="str">
            <v/>
          </cell>
          <cell r="KX231" t="str">
            <v/>
          </cell>
          <cell r="KY231">
            <v>5</v>
          </cell>
          <cell r="KZ231" t="str">
            <v>Village</v>
          </cell>
          <cell r="LA231" t="str">
            <v>Randolph</v>
          </cell>
          <cell r="LB231">
            <v>117641</v>
          </cell>
          <cell r="LC231" t="str">
            <v/>
          </cell>
          <cell r="LD231" t="str">
            <v/>
          </cell>
          <cell r="LE231" t="str">
            <v/>
          </cell>
          <cell r="LF231" t="str">
            <v/>
          </cell>
          <cell r="LG231" t="str">
            <v/>
          </cell>
          <cell r="LH231" t="str">
            <v/>
          </cell>
          <cell r="LI231" t="str">
            <v/>
          </cell>
          <cell r="LJ231" t="str">
            <v/>
          </cell>
          <cell r="LK231" t="str">
            <v/>
          </cell>
          <cell r="LL231" t="str">
            <v/>
          </cell>
          <cell r="LM231" t="str">
            <v/>
          </cell>
          <cell r="LN231" t="str">
            <v/>
          </cell>
          <cell r="LO231" t="str">
            <v/>
          </cell>
          <cell r="LP231" t="str">
            <v/>
          </cell>
          <cell r="LQ231" t="str">
            <v/>
          </cell>
          <cell r="LR231" t="str">
            <v/>
          </cell>
          <cell r="LS231" t="str">
            <v/>
          </cell>
          <cell r="LT231" t="str">
            <v/>
          </cell>
          <cell r="LU231">
            <v>117641</v>
          </cell>
          <cell r="LV231">
            <v>29693</v>
          </cell>
          <cell r="LW231" t="str">
            <v>Dodge</v>
          </cell>
          <cell r="LX231">
            <v>18192</v>
          </cell>
          <cell r="LY231" t="str">
            <v>Green Lake</v>
          </cell>
          <cell r="LZ231">
            <v>4842</v>
          </cell>
          <cell r="MA231" t="str">
            <v>Dane</v>
          </cell>
          <cell r="MB231">
            <v>342</v>
          </cell>
          <cell r="MC231" t="str">
            <v/>
          </cell>
          <cell r="MD231" t="str">
            <v/>
          </cell>
          <cell r="ME231" t="str">
            <v/>
          </cell>
          <cell r="MF231" t="str">
            <v/>
          </cell>
          <cell r="MG231" t="str">
            <v/>
          </cell>
          <cell r="MH231" t="str">
            <v/>
          </cell>
          <cell r="MI231" t="str">
            <v/>
          </cell>
          <cell r="MJ231" t="str">
            <v/>
          </cell>
          <cell r="MK231" t="str">
            <v/>
          </cell>
          <cell r="ML231" t="str">
            <v/>
          </cell>
          <cell r="MM231" t="str">
            <v/>
          </cell>
          <cell r="MN231" t="str">
            <v/>
          </cell>
          <cell r="MO231" t="str">
            <v/>
          </cell>
          <cell r="MP231" t="str">
            <v/>
          </cell>
          <cell r="MQ231">
            <v>23376</v>
          </cell>
          <cell r="MR231" t="str">
            <v>SCLS Youth Literacy Grant</v>
          </cell>
          <cell r="MS231">
            <v>475</v>
          </cell>
          <cell r="MT231" t="str">
            <v/>
          </cell>
          <cell r="MU231" t="str">
            <v/>
          </cell>
          <cell r="MV231" t="str">
            <v/>
          </cell>
          <cell r="MW231" t="str">
            <v/>
          </cell>
          <cell r="MX231" t="str">
            <v/>
          </cell>
          <cell r="MY231" t="str">
            <v/>
          </cell>
          <cell r="MZ231">
            <v>0</v>
          </cell>
          <cell r="NA231" t="str">
            <v/>
          </cell>
          <cell r="NB231">
            <v>0</v>
          </cell>
          <cell r="NC231">
            <v>475</v>
          </cell>
          <cell r="ND231" t="str">
            <v/>
          </cell>
          <cell r="NE231" t="str">
            <v/>
          </cell>
          <cell r="NF231">
            <v>0</v>
          </cell>
          <cell r="NG231" t="str">
            <v/>
          </cell>
          <cell r="NH231" t="str">
            <v/>
          </cell>
          <cell r="NI231" t="str">
            <v/>
          </cell>
          <cell r="NJ231" t="str">
            <v/>
          </cell>
          <cell r="NK231" t="str">
            <v/>
          </cell>
          <cell r="NL231" t="str">
            <v/>
          </cell>
          <cell r="NM231" t="str">
            <v/>
          </cell>
          <cell r="NN231" t="str">
            <v/>
          </cell>
          <cell r="NO231" t="str">
            <v/>
          </cell>
          <cell r="NP231">
            <v>0</v>
          </cell>
          <cell r="NQ231" t="str">
            <v/>
          </cell>
          <cell r="NR231" t="str">
            <v/>
          </cell>
          <cell r="NS231" t="str">
            <v/>
          </cell>
          <cell r="NT231" t="str">
            <v/>
          </cell>
          <cell r="NU231" t="str">
            <v/>
          </cell>
          <cell r="NV231" t="str">
            <v/>
          </cell>
          <cell r="NW231" t="str">
            <v/>
          </cell>
          <cell r="NX231" t="str">
            <v/>
          </cell>
          <cell r="NY231" t="str">
            <v/>
          </cell>
          <cell r="NZ231">
            <v>12253</v>
          </cell>
          <cell r="OA231">
            <v>63443</v>
          </cell>
          <cell r="OB231">
            <v>246881</v>
          </cell>
        </row>
        <row r="232">
          <cell r="BM232" t="str">
            <v>WI0049</v>
          </cell>
          <cell r="BN232" t="str">
            <v/>
          </cell>
          <cell r="BO232" t="str">
            <v/>
          </cell>
          <cell r="BP232" t="str">
            <v>03</v>
          </cell>
          <cell r="BQ232" t="str">
            <v>WI</v>
          </cell>
          <cell r="BR232" t="str">
            <v/>
          </cell>
          <cell r="BS232" t="str">
            <v/>
          </cell>
          <cell r="BT232" t="str">
            <v>2019</v>
          </cell>
          <cell r="BU232" t="str">
            <v/>
          </cell>
          <cell r="BV232">
            <v>2</v>
          </cell>
          <cell r="BW232" t="str">
            <v/>
          </cell>
          <cell r="BX232" t="str">
            <v/>
          </cell>
          <cell r="BY232" t="str">
            <v/>
          </cell>
          <cell r="BZ232" t="str">
            <v/>
          </cell>
          <cell r="CA232" t="str">
            <v>South Central Library System</v>
          </cell>
          <cell r="CB232" t="str">
            <v>Jane Morgan Memorial Library</v>
          </cell>
          <cell r="CC232" t="str">
            <v>Mrs.</v>
          </cell>
          <cell r="CD232" t="str">
            <v>Jennifer</v>
          </cell>
          <cell r="CE232" t="str">
            <v>Tallman</v>
          </cell>
          <cell r="CF232" t="str">
            <v>jtallman@jmml.org</v>
          </cell>
          <cell r="CG232" t="str">
            <v/>
          </cell>
          <cell r="CH232" t="str">
            <v/>
          </cell>
          <cell r="CI232" t="str">
            <v/>
          </cell>
          <cell r="CJ232" t="str">
            <v/>
          </cell>
          <cell r="CK232" t="str">
            <v/>
          </cell>
          <cell r="CL232" t="str">
            <v/>
          </cell>
          <cell r="CM232" t="str">
            <v>109 W. Edgewater St.</v>
          </cell>
          <cell r="CN232" t="str">
            <v>PO Box 477</v>
          </cell>
          <cell r="CO232" t="str">
            <v>Cambria</v>
          </cell>
          <cell r="CP232" t="str">
            <v>53923</v>
          </cell>
          <cell r="CQ232" t="str">
            <v>0477</v>
          </cell>
          <cell r="CR232" t="str">
            <v>Columbia</v>
          </cell>
          <cell r="CS232" t="str">
            <v>WI</v>
          </cell>
          <cell r="CT232" t="str">
            <v>(920)348-4030</v>
          </cell>
          <cell r="CU232" t="str">
            <v/>
          </cell>
          <cell r="CV232" t="str">
            <v/>
          </cell>
          <cell r="CW232" t="str">
            <v>(920)348-4030</v>
          </cell>
          <cell r="CX232">
            <v>1795</v>
          </cell>
          <cell r="CY232">
            <v>0</v>
          </cell>
          <cell r="CZ232" t="str">
            <v>CE</v>
          </cell>
          <cell r="DA232">
            <v>49</v>
          </cell>
          <cell r="DB232">
            <v>36</v>
          </cell>
          <cell r="DC232">
            <v>49</v>
          </cell>
          <cell r="DD232">
            <v>52</v>
          </cell>
          <cell r="DE232">
            <v>16</v>
          </cell>
          <cell r="DF232">
            <v>2548</v>
          </cell>
          <cell r="DG232">
            <v>1764</v>
          </cell>
          <cell r="DH232">
            <v>784</v>
          </cell>
          <cell r="DI232">
            <v>9265</v>
          </cell>
          <cell r="DJ232">
            <v>659</v>
          </cell>
          <cell r="DK232">
            <v>157350</v>
          </cell>
          <cell r="DL232">
            <v>414</v>
          </cell>
          <cell r="DM232">
            <v>25</v>
          </cell>
          <cell r="DN232">
            <v>55245</v>
          </cell>
          <cell r="DO232">
            <v>1674</v>
          </cell>
          <cell r="DP232">
            <v>74</v>
          </cell>
          <cell r="DQ232">
            <v>952</v>
          </cell>
          <cell r="DR232">
            <v>35</v>
          </cell>
          <cell r="DS232" t="str">
            <v/>
          </cell>
          <cell r="DT232" t="str">
            <v>Leapster System, Game Cartridges, Math Kits, Nook, Kilowatt Meter</v>
          </cell>
          <cell r="DU232" t="str">
            <v/>
          </cell>
          <cell r="DV232" t="str">
            <v/>
          </cell>
          <cell r="DW232" t="str">
            <v/>
          </cell>
          <cell r="DX232" t="str">
            <v/>
          </cell>
          <cell r="DY232">
            <v>2</v>
          </cell>
          <cell r="DZ232">
            <v>0</v>
          </cell>
          <cell r="EA232">
            <v>50</v>
          </cell>
          <cell r="EB232">
            <v>52</v>
          </cell>
          <cell r="EC232">
            <v>43</v>
          </cell>
          <cell r="ED232">
            <v>225030</v>
          </cell>
          <cell r="EE232">
            <v>4.1172300000000002E-2</v>
          </cell>
          <cell r="EF232">
            <v>2</v>
          </cell>
          <cell r="EG232" t="str">
            <v/>
          </cell>
          <cell r="EH232">
            <v>43</v>
          </cell>
          <cell r="EI232">
            <v>758</v>
          </cell>
          <cell r="EJ232">
            <v>19031</v>
          </cell>
          <cell r="EK232">
            <v>6421</v>
          </cell>
          <cell r="EL232" t="str">
            <v/>
          </cell>
          <cell r="EM232" t="str">
            <v/>
          </cell>
          <cell r="EN232" t="str">
            <v/>
          </cell>
          <cell r="EO232" t="str">
            <v>Total ILL Transactions</v>
          </cell>
          <cell r="EP232" t="str">
            <v/>
          </cell>
          <cell r="EQ232" t="str">
            <v/>
          </cell>
          <cell r="ER232" t="str">
            <v/>
          </cell>
          <cell r="ES232" t="str">
            <v/>
          </cell>
          <cell r="ET232" t="str">
            <v/>
          </cell>
          <cell r="EU232" t="str">
            <v/>
          </cell>
          <cell r="EV232">
            <v>6676</v>
          </cell>
          <cell r="EW232">
            <v>13820</v>
          </cell>
          <cell r="EX232">
            <v>6676</v>
          </cell>
          <cell r="EY232">
            <v>13820</v>
          </cell>
          <cell r="EZ232">
            <v>588</v>
          </cell>
          <cell r="FA232">
            <v>383</v>
          </cell>
          <cell r="FB232">
            <v>971</v>
          </cell>
          <cell r="FC232" t="str">
            <v>Survey Week(s)</v>
          </cell>
          <cell r="FD232">
            <v>581</v>
          </cell>
          <cell r="FE232" t="str">
            <v>Survey Week(s)</v>
          </cell>
          <cell r="FF232">
            <v>7206</v>
          </cell>
          <cell r="FG232" t="str">
            <v>Survey Week(s)</v>
          </cell>
          <cell r="FH232">
            <v>1439</v>
          </cell>
          <cell r="FI232" t="str">
            <v>2</v>
          </cell>
          <cell r="FJ232">
            <v>10864</v>
          </cell>
          <cell r="FK232">
            <v>3020</v>
          </cell>
          <cell r="FL232" t="str">
            <v/>
          </cell>
          <cell r="FM232" t="str">
            <v/>
          </cell>
          <cell r="FN232">
            <v>605</v>
          </cell>
          <cell r="FO232">
            <v>0</v>
          </cell>
          <cell r="FP232">
            <v>31</v>
          </cell>
          <cell r="FQ232">
            <v>636</v>
          </cell>
          <cell r="FR232">
            <v>880</v>
          </cell>
          <cell r="FS232">
            <v>564</v>
          </cell>
          <cell r="FT232">
            <v>0</v>
          </cell>
          <cell r="FU232">
            <v>1444</v>
          </cell>
          <cell r="FV232">
            <v>45</v>
          </cell>
          <cell r="FW232">
            <v>2080</v>
          </cell>
          <cell r="FX232">
            <v>20475</v>
          </cell>
          <cell r="FY232">
            <v>21111</v>
          </cell>
          <cell r="FZ232">
            <v>53</v>
          </cell>
          <cell r="GA232">
            <v>0</v>
          </cell>
          <cell r="GB232">
            <v>24</v>
          </cell>
          <cell r="GC232">
            <v>77</v>
          </cell>
          <cell r="GD232">
            <v>1073</v>
          </cell>
          <cell r="GE232">
            <v>0</v>
          </cell>
          <cell r="GF232">
            <v>654</v>
          </cell>
          <cell r="GG232">
            <v>1727</v>
          </cell>
          <cell r="GH232">
            <v>3</v>
          </cell>
          <cell r="GI232">
            <v>3</v>
          </cell>
          <cell r="GJ232" t="str">
            <v>Mr.</v>
          </cell>
          <cell r="GK232" t="str">
            <v>Glen</v>
          </cell>
          <cell r="GL232" t="str">
            <v>Williams</v>
          </cell>
          <cell r="GM232" t="str">
            <v>326 E Edgewater Street</v>
          </cell>
          <cell r="GN232" t="str">
            <v>Cambria</v>
          </cell>
          <cell r="GO232" t="str">
            <v>53923</v>
          </cell>
          <cell r="GP232" t="str">
            <v>glenwms.cambria@yahoo.com</v>
          </cell>
          <cell r="GQ232" t="str">
            <v>Ms.</v>
          </cell>
          <cell r="GR232" t="str">
            <v>Catherine</v>
          </cell>
          <cell r="GS232" t="str">
            <v>Jacob</v>
          </cell>
          <cell r="GT232" t="str">
            <v>PO Box 385</v>
          </cell>
          <cell r="GU232" t="str">
            <v>Cambria</v>
          </cell>
          <cell r="GV232" t="str">
            <v>53923</v>
          </cell>
          <cell r="GW232" t="str">
            <v>cmj132001@yahoo.com</v>
          </cell>
          <cell r="GX232" t="str">
            <v>Ms.</v>
          </cell>
          <cell r="GY232" t="str">
            <v>Charity</v>
          </cell>
          <cell r="GZ232" t="str">
            <v>Kalinowski</v>
          </cell>
          <cell r="HA232" t="str">
            <v>105 2nd Street</v>
          </cell>
          <cell r="HB232" t="str">
            <v>Friesland</v>
          </cell>
          <cell r="HC232" t="str">
            <v>53935</v>
          </cell>
          <cell r="HD232" t="str">
            <v>cjk2922@gmail.com</v>
          </cell>
          <cell r="HE232" t="str">
            <v>Ms.</v>
          </cell>
          <cell r="HF232" t="str">
            <v>Debra</v>
          </cell>
          <cell r="HG232" t="str">
            <v>Torrison</v>
          </cell>
          <cell r="HH232" t="str">
            <v>W1909 County Road P</v>
          </cell>
          <cell r="HI232" t="str">
            <v>Cambria</v>
          </cell>
          <cell r="HJ232" t="str">
            <v>53923</v>
          </cell>
          <cell r="HK232" t="str">
            <v>torrisondeb@gmail.com</v>
          </cell>
          <cell r="HL232" t="str">
            <v>Ms.</v>
          </cell>
          <cell r="HM232" t="str">
            <v>Barbara</v>
          </cell>
          <cell r="HN232" t="str">
            <v>Williams</v>
          </cell>
          <cell r="HO232" t="str">
            <v>335 W. Florence Street</v>
          </cell>
          <cell r="HP232" t="str">
            <v>Cambria</v>
          </cell>
          <cell r="HQ232" t="str">
            <v>53923</v>
          </cell>
          <cell r="HR232" t="str">
            <v>prismb@yahoo.com</v>
          </cell>
          <cell r="HS232" t="str">
            <v>Ms.</v>
          </cell>
          <cell r="HT232" t="str">
            <v>Jan</v>
          </cell>
          <cell r="HU232" t="str">
            <v>Williams</v>
          </cell>
          <cell r="HV232" t="str">
            <v>112 First Street</v>
          </cell>
          <cell r="HW232" t="str">
            <v>Cambria</v>
          </cell>
          <cell r="HX232" t="str">
            <v>53923</v>
          </cell>
          <cell r="HY232" t="str">
            <v>nurseonawing@gmail.com</v>
          </cell>
          <cell r="HZ232" t="str">
            <v>Mr.</v>
          </cell>
          <cell r="IA232" t="str">
            <v>Tim</v>
          </cell>
          <cell r="IB232" t="str">
            <v>Raymond</v>
          </cell>
          <cell r="IC232" t="str">
            <v>410 E Edgewater St</v>
          </cell>
          <cell r="ID232" t="str">
            <v>Cambria</v>
          </cell>
          <cell r="IE232" t="str">
            <v>53923</v>
          </cell>
          <cell r="IF232" t="str">
            <v>traymond@cambria-frieslandschools.org</v>
          </cell>
          <cell r="IG232" t="str">
            <v/>
          </cell>
          <cell r="IH232" t="str">
            <v/>
          </cell>
          <cell r="II232" t="str">
            <v/>
          </cell>
          <cell r="IJ232" t="str">
            <v/>
          </cell>
          <cell r="IK232" t="str">
            <v/>
          </cell>
          <cell r="IL232" t="str">
            <v/>
          </cell>
          <cell r="IM232" t="str">
            <v/>
          </cell>
          <cell r="IN232" t="str">
            <v/>
          </cell>
          <cell r="IO232" t="str">
            <v/>
          </cell>
          <cell r="IP232" t="str">
            <v/>
          </cell>
          <cell r="IQ232" t="str">
            <v/>
          </cell>
          <cell r="IR232" t="str">
            <v/>
          </cell>
          <cell r="IS232" t="str">
            <v/>
          </cell>
          <cell r="IT232" t="str">
            <v/>
          </cell>
          <cell r="IU232" t="str">
            <v/>
          </cell>
          <cell r="IV232" t="str">
            <v/>
          </cell>
          <cell r="IW232" t="str">
            <v/>
          </cell>
          <cell r="IX232" t="str">
            <v/>
          </cell>
          <cell r="IY232" t="str">
            <v/>
          </cell>
          <cell r="IZ232" t="str">
            <v/>
          </cell>
          <cell r="JA232" t="str">
            <v/>
          </cell>
          <cell r="JB232" t="str">
            <v/>
          </cell>
          <cell r="JC232" t="str">
            <v/>
          </cell>
          <cell r="JD232" t="str">
            <v/>
          </cell>
          <cell r="JE232" t="str">
            <v/>
          </cell>
          <cell r="JF232" t="str">
            <v/>
          </cell>
          <cell r="JG232" t="str">
            <v/>
          </cell>
          <cell r="JH232" t="str">
            <v/>
          </cell>
          <cell r="JI232" t="str">
            <v/>
          </cell>
          <cell r="JJ232" t="str">
            <v/>
          </cell>
          <cell r="JK232" t="str">
            <v/>
          </cell>
          <cell r="JL232" t="str">
            <v/>
          </cell>
          <cell r="JM232" t="str">
            <v/>
          </cell>
          <cell r="JN232" t="str">
            <v/>
          </cell>
          <cell r="JO232" t="str">
            <v/>
          </cell>
          <cell r="JP232" t="str">
            <v/>
          </cell>
          <cell r="JQ232" t="str">
            <v/>
          </cell>
          <cell r="JR232" t="str">
            <v/>
          </cell>
          <cell r="JS232" t="str">
            <v/>
          </cell>
          <cell r="JT232" t="str">
            <v/>
          </cell>
          <cell r="JU232" t="str">
            <v/>
          </cell>
          <cell r="JV232" t="str">
            <v/>
          </cell>
          <cell r="JW232" t="str">
            <v/>
          </cell>
          <cell r="JX232" t="str">
            <v/>
          </cell>
          <cell r="JY232" t="str">
            <v/>
          </cell>
          <cell r="JZ232" t="str">
            <v/>
          </cell>
          <cell r="KA232" t="str">
            <v/>
          </cell>
          <cell r="KB232" t="str">
            <v/>
          </cell>
          <cell r="KC232" t="str">
            <v/>
          </cell>
          <cell r="KD232" t="str">
            <v/>
          </cell>
          <cell r="KE232" t="str">
            <v/>
          </cell>
          <cell r="KF232" t="str">
            <v/>
          </cell>
          <cell r="KG232" t="str">
            <v/>
          </cell>
          <cell r="KH232" t="str">
            <v/>
          </cell>
          <cell r="KI232" t="str">
            <v/>
          </cell>
          <cell r="KJ232" t="str">
            <v/>
          </cell>
          <cell r="KK232" t="str">
            <v/>
          </cell>
          <cell r="KL232" t="str">
            <v/>
          </cell>
          <cell r="KM232" t="str">
            <v/>
          </cell>
          <cell r="KN232" t="str">
            <v/>
          </cell>
          <cell r="KO232" t="str">
            <v/>
          </cell>
          <cell r="KP232" t="str">
            <v/>
          </cell>
          <cell r="KQ232" t="str">
            <v/>
          </cell>
          <cell r="KR232" t="str">
            <v/>
          </cell>
          <cell r="KS232" t="str">
            <v/>
          </cell>
          <cell r="KT232" t="str">
            <v/>
          </cell>
          <cell r="KU232" t="str">
            <v/>
          </cell>
          <cell r="KV232" t="str">
            <v/>
          </cell>
          <cell r="KW232" t="str">
            <v/>
          </cell>
          <cell r="KX232" t="str">
            <v/>
          </cell>
          <cell r="KY232">
            <v>7</v>
          </cell>
          <cell r="KZ232" t="str">
            <v>Village</v>
          </cell>
          <cell r="LA232" t="str">
            <v>Cambria Appropriation</v>
          </cell>
          <cell r="LB232">
            <v>53000</v>
          </cell>
          <cell r="LC232" t="str">
            <v>Village</v>
          </cell>
          <cell r="LD232" t="str">
            <v>Cambria Utilites and Maintenance-In Kind</v>
          </cell>
          <cell r="LE232">
            <v>8261</v>
          </cell>
          <cell r="LF232" t="str">
            <v/>
          </cell>
          <cell r="LG232" t="str">
            <v/>
          </cell>
          <cell r="LH232" t="str">
            <v/>
          </cell>
          <cell r="LI232" t="str">
            <v/>
          </cell>
          <cell r="LJ232" t="str">
            <v/>
          </cell>
          <cell r="LK232" t="str">
            <v/>
          </cell>
          <cell r="LL232" t="str">
            <v/>
          </cell>
          <cell r="LM232" t="str">
            <v/>
          </cell>
          <cell r="LN232" t="str">
            <v/>
          </cell>
          <cell r="LO232" t="str">
            <v/>
          </cell>
          <cell r="LP232" t="str">
            <v/>
          </cell>
          <cell r="LQ232" t="str">
            <v/>
          </cell>
          <cell r="LR232" t="str">
            <v/>
          </cell>
          <cell r="LS232" t="str">
            <v/>
          </cell>
          <cell r="LT232" t="str">
            <v/>
          </cell>
          <cell r="LU232">
            <v>61261</v>
          </cell>
          <cell r="LV232">
            <v>24173</v>
          </cell>
          <cell r="LW232" t="str">
            <v>Dane</v>
          </cell>
          <cell r="LX232">
            <v>46</v>
          </cell>
          <cell r="LY232" t="str">
            <v>Dodge</v>
          </cell>
          <cell r="LZ232">
            <v>229</v>
          </cell>
          <cell r="MA232" t="str">
            <v>Green Lake</v>
          </cell>
          <cell r="MB232">
            <v>191</v>
          </cell>
          <cell r="MC232" t="str">
            <v>Marquette</v>
          </cell>
          <cell r="MD232">
            <v>123</v>
          </cell>
          <cell r="ME232" t="str">
            <v>Sauk</v>
          </cell>
          <cell r="MF232">
            <v>11</v>
          </cell>
          <cell r="MG232" t="str">
            <v/>
          </cell>
          <cell r="MH232" t="str">
            <v/>
          </cell>
          <cell r="MI232" t="str">
            <v/>
          </cell>
          <cell r="MJ232" t="str">
            <v/>
          </cell>
          <cell r="MK232" t="str">
            <v/>
          </cell>
          <cell r="ML232" t="str">
            <v/>
          </cell>
          <cell r="MM232" t="str">
            <v/>
          </cell>
          <cell r="MN232" t="str">
            <v/>
          </cell>
          <cell r="MO232" t="str">
            <v/>
          </cell>
          <cell r="MP232" t="str">
            <v/>
          </cell>
          <cell r="MQ232">
            <v>600</v>
          </cell>
          <cell r="MR232" t="str">
            <v>SCLS Youth Literacy Grant</v>
          </cell>
          <cell r="MS232">
            <v>450</v>
          </cell>
          <cell r="MT232" t="str">
            <v>CE Grant</v>
          </cell>
          <cell r="MU232">
            <v>692</v>
          </cell>
          <cell r="MV232" t="str">
            <v/>
          </cell>
          <cell r="MW232" t="str">
            <v/>
          </cell>
          <cell r="MX232" t="str">
            <v/>
          </cell>
          <cell r="MY232" t="str">
            <v/>
          </cell>
          <cell r="MZ232">
            <v>0</v>
          </cell>
          <cell r="NA232" t="str">
            <v/>
          </cell>
          <cell r="NB232">
            <v>0</v>
          </cell>
          <cell r="NC232">
            <v>1142</v>
          </cell>
          <cell r="ND232" t="str">
            <v/>
          </cell>
          <cell r="NE232" t="str">
            <v/>
          </cell>
          <cell r="NF232">
            <v>0</v>
          </cell>
          <cell r="NG232" t="str">
            <v/>
          </cell>
          <cell r="NH232" t="str">
            <v/>
          </cell>
          <cell r="NI232" t="str">
            <v/>
          </cell>
          <cell r="NJ232" t="str">
            <v/>
          </cell>
          <cell r="NK232" t="str">
            <v/>
          </cell>
          <cell r="NL232" t="str">
            <v/>
          </cell>
          <cell r="NM232" t="str">
            <v/>
          </cell>
          <cell r="NN232" t="str">
            <v/>
          </cell>
          <cell r="NO232" t="str">
            <v/>
          </cell>
          <cell r="NP232">
            <v>0</v>
          </cell>
          <cell r="NQ232" t="str">
            <v/>
          </cell>
          <cell r="NR232">
            <v>0</v>
          </cell>
          <cell r="NS232" t="str">
            <v/>
          </cell>
          <cell r="NT232" t="str">
            <v/>
          </cell>
          <cell r="NU232" t="str">
            <v/>
          </cell>
          <cell r="NV232" t="str">
            <v/>
          </cell>
          <cell r="NW232" t="str">
            <v/>
          </cell>
          <cell r="NX232" t="str">
            <v/>
          </cell>
          <cell r="NY232">
            <v>0</v>
          </cell>
          <cell r="NZ232">
            <v>1769</v>
          </cell>
          <cell r="OA232">
            <v>12748</v>
          </cell>
          <cell r="OB232">
            <v>101693</v>
          </cell>
        </row>
        <row r="233">
          <cell r="BM233" t="str">
            <v>WI0359</v>
          </cell>
          <cell r="BN233" t="str">
            <v/>
          </cell>
          <cell r="BO233" t="str">
            <v/>
          </cell>
          <cell r="BP233" t="str">
            <v>03</v>
          </cell>
          <cell r="BQ233" t="str">
            <v>WI</v>
          </cell>
          <cell r="BR233" t="str">
            <v/>
          </cell>
          <cell r="BS233" t="str">
            <v/>
          </cell>
          <cell r="BT233" t="str">
            <v>2019</v>
          </cell>
          <cell r="BU233" t="str">
            <v/>
          </cell>
          <cell r="BV233">
            <v>1</v>
          </cell>
          <cell r="BW233" t="str">
            <v/>
          </cell>
          <cell r="BX233" t="str">
            <v/>
          </cell>
          <cell r="BY233" t="str">
            <v/>
          </cell>
          <cell r="BZ233" t="str">
            <v/>
          </cell>
          <cell r="CA233" t="str">
            <v>South Central Library System</v>
          </cell>
          <cell r="CB233" t="str">
            <v>Kilbourn Public Library</v>
          </cell>
          <cell r="CC233" t="str">
            <v>Ms</v>
          </cell>
          <cell r="CD233" t="str">
            <v>Cathleen</v>
          </cell>
          <cell r="CE233" t="str">
            <v>Borck</v>
          </cell>
          <cell r="CF233" t="str">
            <v>cathyb@dellslibrary.org</v>
          </cell>
          <cell r="CG233" t="str">
            <v/>
          </cell>
          <cell r="CH233" t="str">
            <v/>
          </cell>
          <cell r="CI233" t="str">
            <v/>
          </cell>
          <cell r="CJ233" t="str">
            <v/>
          </cell>
          <cell r="CK233" t="str">
            <v/>
          </cell>
          <cell r="CL233" t="str">
            <v/>
          </cell>
          <cell r="CM233" t="str">
            <v>620 Elm St.</v>
          </cell>
          <cell r="CN233" t="str">
            <v>620 Elm St.</v>
          </cell>
          <cell r="CO233" t="str">
            <v>Wisconsin Dells</v>
          </cell>
          <cell r="CP233" t="str">
            <v>53965</v>
          </cell>
          <cell r="CQ233" t="str">
            <v>1590</v>
          </cell>
          <cell r="CR233" t="str">
            <v>Columbia</v>
          </cell>
          <cell r="CS233" t="str">
            <v>WI</v>
          </cell>
          <cell r="CT233" t="str">
            <v>(608)254-2146</v>
          </cell>
          <cell r="CU233" t="str">
            <v/>
          </cell>
          <cell r="CV233" t="str">
            <v/>
          </cell>
          <cell r="CW233" t="str">
            <v>(608)254-7921</v>
          </cell>
          <cell r="CX233">
            <v>22633</v>
          </cell>
          <cell r="CY233">
            <v>1</v>
          </cell>
          <cell r="CZ233" t="str">
            <v>CE</v>
          </cell>
          <cell r="DA233">
            <v>76</v>
          </cell>
          <cell r="DB233">
            <v>75</v>
          </cell>
          <cell r="DC233">
            <v>76</v>
          </cell>
          <cell r="DD233">
            <v>102</v>
          </cell>
          <cell r="DE233">
            <v>27</v>
          </cell>
          <cell r="DF233">
            <v>7752</v>
          </cell>
          <cell r="DG233">
            <v>5700</v>
          </cell>
          <cell r="DH233">
            <v>2052</v>
          </cell>
          <cell r="DI233">
            <v>42702</v>
          </cell>
          <cell r="DJ233">
            <v>1281</v>
          </cell>
          <cell r="DK233">
            <v>157350</v>
          </cell>
          <cell r="DL233">
            <v>3258</v>
          </cell>
          <cell r="DM233">
            <v>139</v>
          </cell>
          <cell r="DN233">
            <v>55245</v>
          </cell>
          <cell r="DO233">
            <v>4039</v>
          </cell>
          <cell r="DP233">
            <v>265</v>
          </cell>
          <cell r="DQ233">
            <v>952</v>
          </cell>
          <cell r="DR233">
            <v>247</v>
          </cell>
          <cell r="DS233" t="str">
            <v/>
          </cell>
          <cell r="DT233" t="str">
            <v>toys, kits, games, equipment, die cuts, puzzles</v>
          </cell>
          <cell r="DU233" t="str">
            <v/>
          </cell>
          <cell r="DV233" t="str">
            <v/>
          </cell>
          <cell r="DW233" t="str">
            <v/>
          </cell>
          <cell r="DX233" t="str">
            <v/>
          </cell>
          <cell r="DY233">
            <v>6</v>
          </cell>
          <cell r="DZ233">
            <v>0</v>
          </cell>
          <cell r="EA233">
            <v>50</v>
          </cell>
          <cell r="EB233">
            <v>56</v>
          </cell>
          <cell r="EC233">
            <v>99</v>
          </cell>
          <cell r="ED233">
            <v>263948</v>
          </cell>
          <cell r="EE233">
            <v>0.16178190000000001</v>
          </cell>
          <cell r="EF233">
            <v>6</v>
          </cell>
          <cell r="EG233" t="str">
            <v/>
          </cell>
          <cell r="EH233">
            <v>99</v>
          </cell>
          <cell r="EI233">
            <v>1685</v>
          </cell>
          <cell r="EJ233">
            <v>75580</v>
          </cell>
          <cell r="EK233">
            <v>22605</v>
          </cell>
          <cell r="EL233" t="str">
            <v/>
          </cell>
          <cell r="EM233" t="str">
            <v/>
          </cell>
          <cell r="EN233" t="str">
            <v/>
          </cell>
          <cell r="EO233" t="str">
            <v>Total ILL Transactions</v>
          </cell>
          <cell r="EP233" t="str">
            <v/>
          </cell>
          <cell r="EQ233" t="str">
            <v/>
          </cell>
          <cell r="ER233" t="str">
            <v/>
          </cell>
          <cell r="ES233" t="str">
            <v/>
          </cell>
          <cell r="ET233" t="str">
            <v/>
          </cell>
          <cell r="EU233" t="str">
            <v/>
          </cell>
          <cell r="EV233">
            <v>24123</v>
          </cell>
          <cell r="EW233">
            <v>30318</v>
          </cell>
          <cell r="EX233">
            <v>24123</v>
          </cell>
          <cell r="EY233">
            <v>30318</v>
          </cell>
          <cell r="EZ233">
            <v>2817</v>
          </cell>
          <cell r="FA233">
            <v>2928</v>
          </cell>
          <cell r="FB233">
            <v>5745</v>
          </cell>
          <cell r="FC233" t="str">
            <v>Survey Week(s)</v>
          </cell>
          <cell r="FD233">
            <v>21091</v>
          </cell>
          <cell r="FE233" t="str">
            <v>Actual Count</v>
          </cell>
          <cell r="FF233">
            <v>89117</v>
          </cell>
          <cell r="FG233" t="str">
            <v>Actual Count</v>
          </cell>
          <cell r="FH233">
            <v>26973</v>
          </cell>
          <cell r="FI233" t="str">
            <v>2</v>
          </cell>
          <cell r="FJ233">
            <v>62521</v>
          </cell>
          <cell r="FK233">
            <v>24428</v>
          </cell>
          <cell r="FL233" t="str">
            <v/>
          </cell>
          <cell r="FM233" t="str">
            <v/>
          </cell>
          <cell r="FN233">
            <v>237</v>
          </cell>
          <cell r="FO233">
            <v>0</v>
          </cell>
          <cell r="FP233">
            <v>94</v>
          </cell>
          <cell r="FQ233">
            <v>331</v>
          </cell>
          <cell r="FR233">
            <v>4228</v>
          </cell>
          <cell r="FS233">
            <v>3259</v>
          </cell>
          <cell r="FT233">
            <v>2</v>
          </cell>
          <cell r="FU233">
            <v>7489</v>
          </cell>
          <cell r="FV233">
            <v>448</v>
          </cell>
          <cell r="FW233">
            <v>7820</v>
          </cell>
          <cell r="FX233">
            <v>83069</v>
          </cell>
          <cell r="FY233">
            <v>83400</v>
          </cell>
          <cell r="FZ233">
            <v>330</v>
          </cell>
          <cell r="GA233">
            <v>41</v>
          </cell>
          <cell r="GB233">
            <v>330</v>
          </cell>
          <cell r="GC233">
            <v>701</v>
          </cell>
          <cell r="GD233">
            <v>5190</v>
          </cell>
          <cell r="GE233">
            <v>113</v>
          </cell>
          <cell r="GF233">
            <v>3135</v>
          </cell>
          <cell r="GG233">
            <v>8438</v>
          </cell>
          <cell r="GH233">
            <v>26</v>
          </cell>
          <cell r="GI233">
            <v>23</v>
          </cell>
          <cell r="GJ233" t="str">
            <v>Mr.</v>
          </cell>
          <cell r="GK233" t="str">
            <v>Bill</v>
          </cell>
          <cell r="GL233" t="str">
            <v>Pettit</v>
          </cell>
          <cell r="GM233" t="str">
            <v>691 E Lake Street</v>
          </cell>
          <cell r="GN233" t="str">
            <v>Wisconsin Dells</v>
          </cell>
          <cell r="GO233" t="str">
            <v>53965</v>
          </cell>
          <cell r="GP233" t="str">
            <v>wjpettit@charter.net</v>
          </cell>
          <cell r="GQ233" t="str">
            <v>Mr.</v>
          </cell>
          <cell r="GR233" t="str">
            <v>Dan</v>
          </cell>
          <cell r="GS233" t="str">
            <v>Anchor</v>
          </cell>
          <cell r="GT233" t="str">
            <v>1400 Pine Court</v>
          </cell>
          <cell r="GU233" t="str">
            <v>Wisconsin Dells</v>
          </cell>
          <cell r="GV233" t="str">
            <v>53965</v>
          </cell>
          <cell r="GW233" t="str">
            <v>danchor@dellscitygov.com</v>
          </cell>
          <cell r="GX233" t="str">
            <v>Ms.</v>
          </cell>
          <cell r="GY233" t="str">
            <v>Jo Ann</v>
          </cell>
          <cell r="GZ233" t="str">
            <v>Luke</v>
          </cell>
          <cell r="HA233" t="str">
            <v>212 Xanadu Road #504</v>
          </cell>
          <cell r="HB233" t="str">
            <v>Wisconsin Dells</v>
          </cell>
          <cell r="HC233" t="str">
            <v>53965</v>
          </cell>
          <cell r="HD233" t="str">
            <v>jalta@charter.net</v>
          </cell>
          <cell r="HE233" t="str">
            <v>Mr.</v>
          </cell>
          <cell r="HF233" t="str">
            <v>Kerri</v>
          </cell>
          <cell r="HG233" t="str">
            <v>Ryan</v>
          </cell>
          <cell r="HH233" t="str">
            <v>14 Bowman Road</v>
          </cell>
          <cell r="HI233" t="str">
            <v>Wisconsin Dells</v>
          </cell>
          <cell r="HJ233" t="str">
            <v>53965</v>
          </cell>
          <cell r="HK233" t="str">
            <v>kryan@sdwd.k12.wi.us</v>
          </cell>
          <cell r="HL233" t="str">
            <v>Ms.</v>
          </cell>
          <cell r="HM233" t="str">
            <v>Sara</v>
          </cell>
          <cell r="HN233" t="str">
            <v>Ketterer</v>
          </cell>
          <cell r="HO233" t="str">
            <v>S3134 Buckhorn Road</v>
          </cell>
          <cell r="HP233" t="str">
            <v>Reedsburg</v>
          </cell>
          <cell r="HQ233" t="str">
            <v>53959</v>
          </cell>
          <cell r="HR233" t="str">
            <v>sketterer@sdwd.k12.wi.us</v>
          </cell>
          <cell r="HS233" t="str">
            <v>Ms.</v>
          </cell>
          <cell r="HT233" t="str">
            <v>Dianne</v>
          </cell>
          <cell r="HU233" t="str">
            <v>Effinger</v>
          </cell>
          <cell r="HV233" t="str">
            <v>1629 Michigan Avenue</v>
          </cell>
          <cell r="HW233" t="str">
            <v>Wisconsin Dells</v>
          </cell>
          <cell r="HX233" t="str">
            <v>53965</v>
          </cell>
          <cell r="HY233" t="str">
            <v>dsoleff@yahoo.com</v>
          </cell>
          <cell r="HZ233" t="str">
            <v>Ms.</v>
          </cell>
          <cell r="IA233" t="str">
            <v>Glenn</v>
          </cell>
          <cell r="IB233" t="str">
            <v>Deedon</v>
          </cell>
          <cell r="IC233" t="str">
            <v>1614 Pleasant View Drive</v>
          </cell>
          <cell r="ID233" t="str">
            <v>Wisconsin Dells</v>
          </cell>
          <cell r="IE233" t="str">
            <v>53965</v>
          </cell>
          <cell r="IF233" t="str">
            <v>glenndeed@yahoo.com</v>
          </cell>
          <cell r="IG233" t="str">
            <v/>
          </cell>
          <cell r="IH233" t="str">
            <v/>
          </cell>
          <cell r="II233" t="str">
            <v/>
          </cell>
          <cell r="IJ233" t="str">
            <v/>
          </cell>
          <cell r="IK233" t="str">
            <v/>
          </cell>
          <cell r="IL233" t="str">
            <v/>
          </cell>
          <cell r="IM233" t="str">
            <v/>
          </cell>
          <cell r="IN233" t="str">
            <v/>
          </cell>
          <cell r="IO233" t="str">
            <v/>
          </cell>
          <cell r="IP233" t="str">
            <v/>
          </cell>
          <cell r="IQ233" t="str">
            <v/>
          </cell>
          <cell r="IR233" t="str">
            <v/>
          </cell>
          <cell r="IS233" t="str">
            <v/>
          </cell>
          <cell r="IT233" t="str">
            <v/>
          </cell>
          <cell r="IU233" t="str">
            <v/>
          </cell>
          <cell r="IV233" t="str">
            <v/>
          </cell>
          <cell r="IW233" t="str">
            <v/>
          </cell>
          <cell r="IX233" t="str">
            <v/>
          </cell>
          <cell r="IY233" t="str">
            <v/>
          </cell>
          <cell r="IZ233" t="str">
            <v/>
          </cell>
          <cell r="JA233" t="str">
            <v/>
          </cell>
          <cell r="JB233" t="str">
            <v/>
          </cell>
          <cell r="JC233" t="str">
            <v/>
          </cell>
          <cell r="JD233" t="str">
            <v/>
          </cell>
          <cell r="JE233" t="str">
            <v/>
          </cell>
          <cell r="JF233" t="str">
            <v/>
          </cell>
          <cell r="JG233" t="str">
            <v/>
          </cell>
          <cell r="JH233" t="str">
            <v/>
          </cell>
          <cell r="JI233" t="str">
            <v/>
          </cell>
          <cell r="JJ233" t="str">
            <v/>
          </cell>
          <cell r="JK233" t="str">
            <v/>
          </cell>
          <cell r="JL233" t="str">
            <v/>
          </cell>
          <cell r="JM233" t="str">
            <v/>
          </cell>
          <cell r="JN233" t="str">
            <v/>
          </cell>
          <cell r="JO233" t="str">
            <v/>
          </cell>
          <cell r="JP233" t="str">
            <v/>
          </cell>
          <cell r="JQ233" t="str">
            <v/>
          </cell>
          <cell r="JR233" t="str">
            <v/>
          </cell>
          <cell r="JS233" t="str">
            <v/>
          </cell>
          <cell r="JT233" t="str">
            <v/>
          </cell>
          <cell r="JU233" t="str">
            <v/>
          </cell>
          <cell r="JV233" t="str">
            <v/>
          </cell>
          <cell r="JW233" t="str">
            <v/>
          </cell>
          <cell r="JX233" t="str">
            <v/>
          </cell>
          <cell r="JY233" t="str">
            <v/>
          </cell>
          <cell r="JZ233" t="str">
            <v/>
          </cell>
          <cell r="KA233" t="str">
            <v/>
          </cell>
          <cell r="KB233" t="str">
            <v/>
          </cell>
          <cell r="KC233" t="str">
            <v/>
          </cell>
          <cell r="KD233" t="str">
            <v/>
          </cell>
          <cell r="KE233" t="str">
            <v/>
          </cell>
          <cell r="KF233" t="str">
            <v/>
          </cell>
          <cell r="KG233" t="str">
            <v/>
          </cell>
          <cell r="KH233" t="str">
            <v/>
          </cell>
          <cell r="KI233" t="str">
            <v/>
          </cell>
          <cell r="KJ233" t="str">
            <v/>
          </cell>
          <cell r="KK233" t="str">
            <v/>
          </cell>
          <cell r="KL233" t="str">
            <v/>
          </cell>
          <cell r="KM233" t="str">
            <v/>
          </cell>
          <cell r="KN233" t="str">
            <v/>
          </cell>
          <cell r="KO233" t="str">
            <v/>
          </cell>
          <cell r="KP233" t="str">
            <v/>
          </cell>
          <cell r="KQ233" t="str">
            <v/>
          </cell>
          <cell r="KR233" t="str">
            <v/>
          </cell>
          <cell r="KS233" t="str">
            <v/>
          </cell>
          <cell r="KT233" t="str">
            <v/>
          </cell>
          <cell r="KU233" t="str">
            <v/>
          </cell>
          <cell r="KV233" t="str">
            <v/>
          </cell>
          <cell r="KW233" t="str">
            <v/>
          </cell>
          <cell r="KX233" t="str">
            <v/>
          </cell>
          <cell r="KY233">
            <v>7</v>
          </cell>
          <cell r="KZ233" t="str">
            <v>City</v>
          </cell>
          <cell r="LA233" t="str">
            <v>Wisconsin Dells</v>
          </cell>
          <cell r="LB233">
            <v>189482</v>
          </cell>
          <cell r="LC233" t="str">
            <v>Village</v>
          </cell>
          <cell r="LD233" t="str">
            <v>Lake Delton</v>
          </cell>
          <cell r="LE233">
            <v>382187</v>
          </cell>
          <cell r="LF233" t="str">
            <v/>
          </cell>
          <cell r="LG233" t="str">
            <v/>
          </cell>
          <cell r="LH233" t="str">
            <v/>
          </cell>
          <cell r="LI233" t="str">
            <v/>
          </cell>
          <cell r="LJ233" t="str">
            <v/>
          </cell>
          <cell r="LK233" t="str">
            <v/>
          </cell>
          <cell r="LL233" t="str">
            <v/>
          </cell>
          <cell r="LM233" t="str">
            <v/>
          </cell>
          <cell r="LN233" t="str">
            <v/>
          </cell>
          <cell r="LO233" t="str">
            <v/>
          </cell>
          <cell r="LP233" t="str">
            <v/>
          </cell>
          <cell r="LQ233" t="str">
            <v/>
          </cell>
          <cell r="LR233" t="str">
            <v/>
          </cell>
          <cell r="LS233" t="str">
            <v/>
          </cell>
          <cell r="LT233" t="str">
            <v/>
          </cell>
          <cell r="LU233">
            <v>571669</v>
          </cell>
          <cell r="LV233">
            <v>19085</v>
          </cell>
          <cell r="LW233" t="str">
            <v>Dane</v>
          </cell>
          <cell r="LX233">
            <v>828</v>
          </cell>
          <cell r="LY233" t="str">
            <v>Juneau</v>
          </cell>
          <cell r="LZ233">
            <v>24784</v>
          </cell>
          <cell r="MA233" t="str">
            <v>Marquette</v>
          </cell>
          <cell r="MB233">
            <v>1367</v>
          </cell>
          <cell r="MC233" t="str">
            <v>Sauk</v>
          </cell>
          <cell r="MD233">
            <v>48710</v>
          </cell>
          <cell r="ME233" t="str">
            <v/>
          </cell>
          <cell r="MF233" t="str">
            <v/>
          </cell>
          <cell r="MG233" t="str">
            <v/>
          </cell>
          <cell r="MH233" t="str">
            <v/>
          </cell>
          <cell r="MI233" t="str">
            <v/>
          </cell>
          <cell r="MJ233" t="str">
            <v/>
          </cell>
          <cell r="MK233" t="str">
            <v/>
          </cell>
          <cell r="ML233" t="str">
            <v/>
          </cell>
          <cell r="MM233" t="str">
            <v/>
          </cell>
          <cell r="MN233" t="str">
            <v/>
          </cell>
          <cell r="MO233" t="str">
            <v/>
          </cell>
          <cell r="MP233" t="str">
            <v/>
          </cell>
          <cell r="MQ233">
            <v>75689</v>
          </cell>
          <cell r="MR233" t="str">
            <v>SCLS Youth Literacy Grant</v>
          </cell>
          <cell r="MS233">
            <v>475</v>
          </cell>
          <cell r="MT233" t="str">
            <v/>
          </cell>
          <cell r="MU233" t="str">
            <v/>
          </cell>
          <cell r="MV233" t="str">
            <v/>
          </cell>
          <cell r="MW233" t="str">
            <v/>
          </cell>
          <cell r="MX233" t="str">
            <v/>
          </cell>
          <cell r="MY233" t="str">
            <v/>
          </cell>
          <cell r="MZ233">
            <v>0</v>
          </cell>
          <cell r="NA233" t="str">
            <v/>
          </cell>
          <cell r="NB233">
            <v>0</v>
          </cell>
          <cell r="NC233">
            <v>475</v>
          </cell>
          <cell r="ND233" t="str">
            <v/>
          </cell>
          <cell r="NE233" t="str">
            <v/>
          </cell>
          <cell r="NF233">
            <v>0</v>
          </cell>
          <cell r="NG233" t="str">
            <v/>
          </cell>
          <cell r="NH233" t="str">
            <v/>
          </cell>
          <cell r="NI233" t="str">
            <v/>
          </cell>
          <cell r="NJ233" t="str">
            <v/>
          </cell>
          <cell r="NK233" t="str">
            <v/>
          </cell>
          <cell r="NL233" t="str">
            <v/>
          </cell>
          <cell r="NM233" t="str">
            <v/>
          </cell>
          <cell r="NN233" t="str">
            <v/>
          </cell>
          <cell r="NO233" t="str">
            <v/>
          </cell>
          <cell r="NP233">
            <v>0</v>
          </cell>
          <cell r="NQ233" t="str">
            <v/>
          </cell>
          <cell r="NR233">
            <v>0</v>
          </cell>
          <cell r="NS233" t="str">
            <v/>
          </cell>
          <cell r="NT233" t="str">
            <v/>
          </cell>
          <cell r="NU233" t="str">
            <v/>
          </cell>
          <cell r="NV233" t="str">
            <v/>
          </cell>
          <cell r="NW233" t="str">
            <v/>
          </cell>
          <cell r="NX233" t="str">
            <v/>
          </cell>
          <cell r="NY233">
            <v>0</v>
          </cell>
          <cell r="NZ233">
            <v>0</v>
          </cell>
          <cell r="OA233">
            <v>7248</v>
          </cell>
          <cell r="OB233">
            <v>674166</v>
          </cell>
        </row>
        <row r="234">
          <cell r="BM234" t="str">
            <v>WI0253</v>
          </cell>
          <cell r="BN234" t="str">
            <v/>
          </cell>
          <cell r="BO234" t="str">
            <v/>
          </cell>
          <cell r="BP234" t="str">
            <v>03</v>
          </cell>
          <cell r="BQ234" t="str">
            <v>WI</v>
          </cell>
          <cell r="BR234" t="str">
            <v/>
          </cell>
          <cell r="BS234" t="str">
            <v/>
          </cell>
          <cell r="BT234" t="str">
            <v>2019</v>
          </cell>
          <cell r="BU234" t="str">
            <v/>
          </cell>
          <cell r="BV234">
            <v>2</v>
          </cell>
          <cell r="BW234" t="str">
            <v/>
          </cell>
          <cell r="BX234" t="str">
            <v/>
          </cell>
          <cell r="BY234" t="str">
            <v/>
          </cell>
          <cell r="BZ234" t="str">
            <v/>
          </cell>
          <cell r="CA234" t="str">
            <v>South Central Library System</v>
          </cell>
          <cell r="CB234" t="str">
            <v>Kraemer Library &amp; Community Center</v>
          </cell>
          <cell r="CC234" t="str">
            <v>Mr</v>
          </cell>
          <cell r="CD234" t="str">
            <v>Nicholas</v>
          </cell>
          <cell r="CE234" t="str">
            <v>Studnicka</v>
          </cell>
          <cell r="CF234" t="str">
            <v>nstudnicka@kraemerlibrary.org</v>
          </cell>
          <cell r="CG234" t="str">
            <v/>
          </cell>
          <cell r="CH234" t="str">
            <v/>
          </cell>
          <cell r="CI234" t="str">
            <v/>
          </cell>
          <cell r="CJ234" t="str">
            <v/>
          </cell>
          <cell r="CK234" t="str">
            <v/>
          </cell>
          <cell r="CL234" t="str">
            <v/>
          </cell>
          <cell r="CM234" t="str">
            <v>910 Main St.</v>
          </cell>
          <cell r="CN234" t="str">
            <v>910 Main St.</v>
          </cell>
          <cell r="CO234" t="str">
            <v>Plain</v>
          </cell>
          <cell r="CP234" t="str">
            <v>53577</v>
          </cell>
          <cell r="CQ234" t="str">
            <v>9691</v>
          </cell>
          <cell r="CR234" t="str">
            <v>Sauk</v>
          </cell>
          <cell r="CS234" t="str">
            <v>WI</v>
          </cell>
          <cell r="CT234" t="str">
            <v>(608)546-4201</v>
          </cell>
          <cell r="CU234" t="str">
            <v/>
          </cell>
          <cell r="CV234" t="str">
            <v/>
          </cell>
          <cell r="CW234" t="str">
            <v>(608)546-4201</v>
          </cell>
          <cell r="CX234">
            <v>7500</v>
          </cell>
          <cell r="CY234">
            <v>0</v>
          </cell>
          <cell r="CZ234" t="str">
            <v>CE</v>
          </cell>
          <cell r="DA234">
            <v>42</v>
          </cell>
          <cell r="DB234">
            <v>52</v>
          </cell>
          <cell r="DC234">
            <v>0</v>
          </cell>
          <cell r="DD234">
            <v>52</v>
          </cell>
          <cell r="DE234">
            <v>0</v>
          </cell>
          <cell r="DF234">
            <v>2184</v>
          </cell>
          <cell r="DG234">
            <v>2184</v>
          </cell>
          <cell r="DH234">
            <v>0</v>
          </cell>
          <cell r="DI234">
            <v>16561</v>
          </cell>
          <cell r="DJ234">
            <v>969</v>
          </cell>
          <cell r="DK234">
            <v>157350</v>
          </cell>
          <cell r="DL234">
            <v>848</v>
          </cell>
          <cell r="DM234">
            <v>53</v>
          </cell>
          <cell r="DN234">
            <v>55245</v>
          </cell>
          <cell r="DO234">
            <v>2925</v>
          </cell>
          <cell r="DP234">
            <v>392</v>
          </cell>
          <cell r="DQ234">
            <v>952</v>
          </cell>
          <cell r="DR234">
            <v>138</v>
          </cell>
          <cell r="DS234" t="str">
            <v/>
          </cell>
          <cell r="DT234" t="str">
            <v>accucut dies, computer games, toy kits</v>
          </cell>
          <cell r="DU234" t="str">
            <v/>
          </cell>
          <cell r="DV234" t="str">
            <v/>
          </cell>
          <cell r="DW234" t="str">
            <v/>
          </cell>
          <cell r="DX234" t="str">
            <v/>
          </cell>
          <cell r="DY234">
            <v>2</v>
          </cell>
          <cell r="DZ234">
            <v>0</v>
          </cell>
          <cell r="EA234">
            <v>50</v>
          </cell>
          <cell r="EB234">
            <v>52</v>
          </cell>
          <cell r="EC234">
            <v>44</v>
          </cell>
          <cell r="ED234">
            <v>234115</v>
          </cell>
          <cell r="EE234">
            <v>7.0738700000000002E-2</v>
          </cell>
          <cell r="EF234">
            <v>2</v>
          </cell>
          <cell r="EG234" t="str">
            <v/>
          </cell>
          <cell r="EH234">
            <v>44</v>
          </cell>
          <cell r="EI234">
            <v>1414</v>
          </cell>
          <cell r="EJ234">
            <v>27131</v>
          </cell>
          <cell r="EK234">
            <v>6831</v>
          </cell>
          <cell r="EL234" t="str">
            <v/>
          </cell>
          <cell r="EM234" t="str">
            <v/>
          </cell>
          <cell r="EN234" t="str">
            <v/>
          </cell>
          <cell r="EO234" t="str">
            <v>Total ILL Transactions</v>
          </cell>
          <cell r="EP234" t="str">
            <v/>
          </cell>
          <cell r="EQ234" t="str">
            <v/>
          </cell>
          <cell r="ER234" t="str">
            <v/>
          </cell>
          <cell r="ES234" t="str">
            <v/>
          </cell>
          <cell r="ET234" t="str">
            <v/>
          </cell>
          <cell r="EU234" t="str">
            <v/>
          </cell>
          <cell r="EV234">
            <v>20763</v>
          </cell>
          <cell r="EW234">
            <v>12356</v>
          </cell>
          <cell r="EX234">
            <v>20763</v>
          </cell>
          <cell r="EY234">
            <v>12356</v>
          </cell>
          <cell r="EZ234">
            <v>363</v>
          </cell>
          <cell r="FA234">
            <v>503</v>
          </cell>
          <cell r="FB234">
            <v>866</v>
          </cell>
          <cell r="FC234" t="str">
            <v>Survey Week(s)</v>
          </cell>
          <cell r="FD234">
            <v>1196</v>
          </cell>
          <cell r="FE234" t="str">
            <v>Actual Count</v>
          </cell>
          <cell r="FF234">
            <v>27891</v>
          </cell>
          <cell r="FG234" t="str">
            <v>Actual Count</v>
          </cell>
          <cell r="FH234">
            <v>1854</v>
          </cell>
          <cell r="FI234" t="str">
            <v>2</v>
          </cell>
          <cell r="FJ234">
            <v>5710</v>
          </cell>
          <cell r="FK234">
            <v>7581</v>
          </cell>
          <cell r="FL234" t="str">
            <v/>
          </cell>
          <cell r="FM234" t="str">
            <v/>
          </cell>
          <cell r="FN234">
            <v>212</v>
          </cell>
          <cell r="FO234">
            <v>0</v>
          </cell>
          <cell r="FP234">
            <v>0</v>
          </cell>
          <cell r="FQ234">
            <v>212</v>
          </cell>
          <cell r="FR234">
            <v>1277</v>
          </cell>
          <cell r="FS234">
            <v>740</v>
          </cell>
          <cell r="FT234">
            <v>0</v>
          </cell>
          <cell r="FU234">
            <v>2017</v>
          </cell>
          <cell r="FV234">
            <v>129</v>
          </cell>
          <cell r="FW234">
            <v>2229</v>
          </cell>
          <cell r="FX234">
            <v>29148</v>
          </cell>
          <cell r="FY234">
            <v>29360</v>
          </cell>
          <cell r="FZ234">
            <v>58</v>
          </cell>
          <cell r="GA234">
            <v>3</v>
          </cell>
          <cell r="GB234">
            <v>38</v>
          </cell>
          <cell r="GC234">
            <v>99</v>
          </cell>
          <cell r="GD234">
            <v>1242</v>
          </cell>
          <cell r="GE234">
            <v>0</v>
          </cell>
          <cell r="GF234">
            <v>1029</v>
          </cell>
          <cell r="GG234">
            <v>2271</v>
          </cell>
          <cell r="GH234">
            <v>6</v>
          </cell>
          <cell r="GI234">
            <v>6</v>
          </cell>
          <cell r="GJ234" t="str">
            <v>Ms.</v>
          </cell>
          <cell r="GK234" t="str">
            <v>Gwen</v>
          </cell>
          <cell r="GL234" t="str">
            <v>Kraemer</v>
          </cell>
          <cell r="GM234" t="str">
            <v>1190 Spruce St.</v>
          </cell>
          <cell r="GN234" t="str">
            <v>Plain</v>
          </cell>
          <cell r="GO234" t="str">
            <v>53577</v>
          </cell>
          <cell r="GP234" t="str">
            <v>dgkraemer@charter.net</v>
          </cell>
          <cell r="GQ234" t="str">
            <v>Ms.</v>
          </cell>
          <cell r="GR234" t="str">
            <v>Patty</v>
          </cell>
          <cell r="GS234" t="str">
            <v>Knoll</v>
          </cell>
          <cell r="GT234" t="str">
            <v>E5721 Leland Road</v>
          </cell>
          <cell r="GU234" t="str">
            <v>Loganville</v>
          </cell>
          <cell r="GV234" t="str">
            <v>53943</v>
          </cell>
          <cell r="GW234" t="str">
            <v>mpknoll6@gmail.com</v>
          </cell>
          <cell r="GX234" t="str">
            <v>Mr.</v>
          </cell>
          <cell r="GY234" t="str">
            <v>John</v>
          </cell>
          <cell r="GZ234" t="str">
            <v>Dischler</v>
          </cell>
          <cell r="HA234" t="str">
            <v>PO Box 103</v>
          </cell>
          <cell r="HB234" t="str">
            <v>Plain</v>
          </cell>
          <cell r="HC234" t="str">
            <v>53577</v>
          </cell>
          <cell r="HD234" t="str">
            <v>jandcdischler@charter.net</v>
          </cell>
          <cell r="HE234" t="str">
            <v>Ms.</v>
          </cell>
          <cell r="HF234" t="str">
            <v>Lucille</v>
          </cell>
          <cell r="HG234" t="str">
            <v>Herbrand</v>
          </cell>
          <cell r="HH234" t="str">
            <v>1185 Maple St.</v>
          </cell>
          <cell r="HI234" t="str">
            <v>Plain</v>
          </cell>
          <cell r="HJ234" t="str">
            <v>53577</v>
          </cell>
          <cell r="HK234" t="str">
            <v>lucyherb@charter.net</v>
          </cell>
          <cell r="HL234" t="str">
            <v>Ms.</v>
          </cell>
          <cell r="HM234" t="str">
            <v>Michele</v>
          </cell>
          <cell r="HN234" t="str">
            <v>Koch</v>
          </cell>
          <cell r="HO234" t="str">
            <v>997 Meadow Ln</v>
          </cell>
          <cell r="HP234" t="str">
            <v>Plain</v>
          </cell>
          <cell r="HQ234" t="str">
            <v>53577</v>
          </cell>
          <cell r="HR234" t="str">
            <v>kochfamily1@charter.net</v>
          </cell>
          <cell r="HS234" t="str">
            <v>Mr.</v>
          </cell>
          <cell r="HT234" t="str">
            <v>Alexander</v>
          </cell>
          <cell r="HU234" t="str">
            <v>Hancock</v>
          </cell>
          <cell r="HV234" t="str">
            <v>1300 Oak Street</v>
          </cell>
          <cell r="HW234" t="str">
            <v>Plain</v>
          </cell>
          <cell r="HX234" t="str">
            <v>53577</v>
          </cell>
          <cell r="HY234" t="str">
            <v>hancockalex99@gmail.com</v>
          </cell>
          <cell r="HZ234" t="str">
            <v>Ms.</v>
          </cell>
          <cell r="IA234" t="str">
            <v>Rebecca</v>
          </cell>
          <cell r="IB234" t="str">
            <v>Ellis</v>
          </cell>
          <cell r="IC234" t="str">
            <v>PO Box 146</v>
          </cell>
          <cell r="ID234" t="str">
            <v>Plain</v>
          </cell>
          <cell r="IE234" t="str">
            <v>53577</v>
          </cell>
          <cell r="IF234" t="str">
            <v>rebecca.smallman.ellis@gmail.com</v>
          </cell>
          <cell r="IG234" t="str">
            <v/>
          </cell>
          <cell r="IH234" t="str">
            <v/>
          </cell>
          <cell r="II234" t="str">
            <v/>
          </cell>
          <cell r="IJ234" t="str">
            <v/>
          </cell>
          <cell r="IK234" t="str">
            <v/>
          </cell>
          <cell r="IL234" t="str">
            <v/>
          </cell>
          <cell r="IM234" t="str">
            <v/>
          </cell>
          <cell r="IN234" t="str">
            <v/>
          </cell>
          <cell r="IO234" t="str">
            <v/>
          </cell>
          <cell r="IP234" t="str">
            <v/>
          </cell>
          <cell r="IQ234" t="str">
            <v/>
          </cell>
          <cell r="IR234" t="str">
            <v/>
          </cell>
          <cell r="IS234" t="str">
            <v/>
          </cell>
          <cell r="IT234" t="str">
            <v/>
          </cell>
          <cell r="IU234" t="str">
            <v/>
          </cell>
          <cell r="IV234" t="str">
            <v/>
          </cell>
          <cell r="IW234" t="str">
            <v/>
          </cell>
          <cell r="IX234" t="str">
            <v/>
          </cell>
          <cell r="IY234" t="str">
            <v/>
          </cell>
          <cell r="IZ234" t="str">
            <v/>
          </cell>
          <cell r="JA234" t="str">
            <v/>
          </cell>
          <cell r="JB234" t="str">
            <v/>
          </cell>
          <cell r="JC234" t="str">
            <v/>
          </cell>
          <cell r="JD234" t="str">
            <v/>
          </cell>
          <cell r="JE234" t="str">
            <v/>
          </cell>
          <cell r="JF234" t="str">
            <v/>
          </cell>
          <cell r="JG234" t="str">
            <v/>
          </cell>
          <cell r="JH234" t="str">
            <v/>
          </cell>
          <cell r="JI234" t="str">
            <v/>
          </cell>
          <cell r="JJ234" t="str">
            <v/>
          </cell>
          <cell r="JK234" t="str">
            <v/>
          </cell>
          <cell r="JL234" t="str">
            <v/>
          </cell>
          <cell r="JM234" t="str">
            <v/>
          </cell>
          <cell r="JN234" t="str">
            <v/>
          </cell>
          <cell r="JO234" t="str">
            <v/>
          </cell>
          <cell r="JP234" t="str">
            <v/>
          </cell>
          <cell r="JQ234" t="str">
            <v/>
          </cell>
          <cell r="JR234" t="str">
            <v/>
          </cell>
          <cell r="JS234" t="str">
            <v/>
          </cell>
          <cell r="JT234" t="str">
            <v/>
          </cell>
          <cell r="JU234" t="str">
            <v/>
          </cell>
          <cell r="JV234" t="str">
            <v/>
          </cell>
          <cell r="JW234" t="str">
            <v/>
          </cell>
          <cell r="JX234" t="str">
            <v/>
          </cell>
          <cell r="JY234" t="str">
            <v/>
          </cell>
          <cell r="JZ234" t="str">
            <v/>
          </cell>
          <cell r="KA234" t="str">
            <v/>
          </cell>
          <cell r="KB234" t="str">
            <v/>
          </cell>
          <cell r="KC234" t="str">
            <v/>
          </cell>
          <cell r="KD234" t="str">
            <v/>
          </cell>
          <cell r="KE234" t="str">
            <v/>
          </cell>
          <cell r="KF234" t="str">
            <v/>
          </cell>
          <cell r="KG234" t="str">
            <v/>
          </cell>
          <cell r="KH234" t="str">
            <v/>
          </cell>
          <cell r="KI234" t="str">
            <v/>
          </cell>
          <cell r="KJ234" t="str">
            <v/>
          </cell>
          <cell r="KK234" t="str">
            <v/>
          </cell>
          <cell r="KL234" t="str">
            <v/>
          </cell>
          <cell r="KM234" t="str">
            <v/>
          </cell>
          <cell r="KN234" t="str">
            <v/>
          </cell>
          <cell r="KO234" t="str">
            <v/>
          </cell>
          <cell r="KP234" t="str">
            <v/>
          </cell>
          <cell r="KQ234" t="str">
            <v/>
          </cell>
          <cell r="KR234" t="str">
            <v/>
          </cell>
          <cell r="KS234" t="str">
            <v/>
          </cell>
          <cell r="KT234" t="str">
            <v/>
          </cell>
          <cell r="KU234" t="str">
            <v/>
          </cell>
          <cell r="KV234" t="str">
            <v/>
          </cell>
          <cell r="KW234" t="str">
            <v/>
          </cell>
          <cell r="KX234" t="str">
            <v/>
          </cell>
          <cell r="KY234">
            <v>7</v>
          </cell>
          <cell r="KZ234" t="str">
            <v>Village</v>
          </cell>
          <cell r="LA234" t="str">
            <v>Plain</v>
          </cell>
          <cell r="LB234">
            <v>66609</v>
          </cell>
          <cell r="LC234" t="str">
            <v/>
          </cell>
          <cell r="LD234" t="str">
            <v/>
          </cell>
          <cell r="LE234" t="str">
            <v/>
          </cell>
          <cell r="LF234" t="str">
            <v/>
          </cell>
          <cell r="LG234" t="str">
            <v/>
          </cell>
          <cell r="LH234" t="str">
            <v/>
          </cell>
          <cell r="LI234" t="str">
            <v/>
          </cell>
          <cell r="LJ234" t="str">
            <v/>
          </cell>
          <cell r="LK234" t="str">
            <v/>
          </cell>
          <cell r="LL234" t="str">
            <v/>
          </cell>
          <cell r="LM234" t="str">
            <v/>
          </cell>
          <cell r="LN234" t="str">
            <v/>
          </cell>
          <cell r="LO234" t="str">
            <v/>
          </cell>
          <cell r="LP234" t="str">
            <v/>
          </cell>
          <cell r="LQ234" t="str">
            <v/>
          </cell>
          <cell r="LR234" t="str">
            <v/>
          </cell>
          <cell r="LS234" t="str">
            <v/>
          </cell>
          <cell r="LT234" t="str">
            <v/>
          </cell>
          <cell r="LU234">
            <v>66609</v>
          </cell>
          <cell r="LV234">
            <v>82041</v>
          </cell>
          <cell r="LW234" t="str">
            <v>Iowa</v>
          </cell>
          <cell r="LX234">
            <v>127</v>
          </cell>
          <cell r="LY234" t="str">
            <v>Dane</v>
          </cell>
          <cell r="LZ234">
            <v>101</v>
          </cell>
          <cell r="MA234" t="str">
            <v>Richland</v>
          </cell>
          <cell r="MB234">
            <v>1338</v>
          </cell>
          <cell r="MC234" t="str">
            <v/>
          </cell>
          <cell r="MD234" t="str">
            <v/>
          </cell>
          <cell r="ME234" t="str">
            <v/>
          </cell>
          <cell r="MF234" t="str">
            <v/>
          </cell>
          <cell r="MG234" t="str">
            <v/>
          </cell>
          <cell r="MH234" t="str">
            <v/>
          </cell>
          <cell r="MI234" t="str">
            <v/>
          </cell>
          <cell r="MJ234" t="str">
            <v/>
          </cell>
          <cell r="MK234" t="str">
            <v/>
          </cell>
          <cell r="ML234" t="str">
            <v/>
          </cell>
          <cell r="MM234" t="str">
            <v/>
          </cell>
          <cell r="MN234" t="str">
            <v/>
          </cell>
          <cell r="MO234" t="str">
            <v/>
          </cell>
          <cell r="MP234" t="str">
            <v/>
          </cell>
          <cell r="MQ234">
            <v>1566</v>
          </cell>
          <cell r="MR234" t="str">
            <v>SCLS Payments for SLP Performers</v>
          </cell>
          <cell r="MS234">
            <v>450</v>
          </cell>
          <cell r="MT234" t="str">
            <v/>
          </cell>
          <cell r="MU234" t="str">
            <v/>
          </cell>
          <cell r="MV234" t="str">
            <v/>
          </cell>
          <cell r="MW234" t="str">
            <v/>
          </cell>
          <cell r="MX234" t="str">
            <v/>
          </cell>
          <cell r="MY234" t="str">
            <v/>
          </cell>
          <cell r="MZ234">
            <v>0</v>
          </cell>
          <cell r="NA234" t="str">
            <v/>
          </cell>
          <cell r="NB234">
            <v>0</v>
          </cell>
          <cell r="NC234">
            <v>450</v>
          </cell>
          <cell r="ND234" t="str">
            <v/>
          </cell>
          <cell r="NE234" t="str">
            <v/>
          </cell>
          <cell r="NF234">
            <v>0</v>
          </cell>
          <cell r="NG234" t="str">
            <v/>
          </cell>
          <cell r="NH234" t="str">
            <v/>
          </cell>
          <cell r="NI234" t="str">
            <v/>
          </cell>
          <cell r="NJ234" t="str">
            <v/>
          </cell>
          <cell r="NK234" t="str">
            <v/>
          </cell>
          <cell r="NL234" t="str">
            <v/>
          </cell>
          <cell r="NM234" t="str">
            <v/>
          </cell>
          <cell r="NN234" t="str">
            <v/>
          </cell>
          <cell r="NO234" t="str">
            <v/>
          </cell>
          <cell r="NP234">
            <v>0</v>
          </cell>
          <cell r="NQ234" t="str">
            <v/>
          </cell>
          <cell r="NR234">
            <v>0</v>
          </cell>
          <cell r="NS234" t="str">
            <v/>
          </cell>
          <cell r="NT234" t="str">
            <v/>
          </cell>
          <cell r="NU234" t="str">
            <v/>
          </cell>
          <cell r="NV234" t="str">
            <v/>
          </cell>
          <cell r="NW234" t="str">
            <v/>
          </cell>
          <cell r="NX234" t="str">
            <v/>
          </cell>
          <cell r="NY234">
            <v>0</v>
          </cell>
          <cell r="NZ234">
            <v>0</v>
          </cell>
          <cell r="OA234">
            <v>8203</v>
          </cell>
          <cell r="OB234">
            <v>158869</v>
          </cell>
        </row>
        <row r="235">
          <cell r="BM235" t="str">
            <v>WI0168</v>
          </cell>
          <cell r="BN235" t="str">
            <v/>
          </cell>
          <cell r="BO235" t="str">
            <v/>
          </cell>
          <cell r="BP235" t="str">
            <v>03</v>
          </cell>
          <cell r="BQ235" t="str">
            <v>WI</v>
          </cell>
          <cell r="BR235" t="str">
            <v/>
          </cell>
          <cell r="BS235" t="str">
            <v/>
          </cell>
          <cell r="BT235" t="str">
            <v>2019</v>
          </cell>
          <cell r="BU235" t="str">
            <v/>
          </cell>
          <cell r="BV235">
            <v>2</v>
          </cell>
          <cell r="BW235" t="str">
            <v/>
          </cell>
          <cell r="BX235" t="str">
            <v/>
          </cell>
          <cell r="BY235" t="str">
            <v/>
          </cell>
          <cell r="BZ235" t="str">
            <v/>
          </cell>
          <cell r="CA235" t="str">
            <v>South Central Library System</v>
          </cell>
          <cell r="CB235" t="str">
            <v>La Valle Public Library</v>
          </cell>
          <cell r="CC235" t="str">
            <v>Ms</v>
          </cell>
          <cell r="CD235" t="str">
            <v>Cynthia</v>
          </cell>
          <cell r="CE235" t="str">
            <v>Morgan</v>
          </cell>
          <cell r="CF235" t="str">
            <v>cindi@lavallelibrary.org</v>
          </cell>
          <cell r="CG235" t="str">
            <v/>
          </cell>
          <cell r="CH235" t="str">
            <v/>
          </cell>
          <cell r="CI235" t="str">
            <v/>
          </cell>
          <cell r="CJ235" t="str">
            <v/>
          </cell>
          <cell r="CK235" t="str">
            <v/>
          </cell>
          <cell r="CL235" t="str">
            <v/>
          </cell>
          <cell r="CM235" t="str">
            <v>101 W. Main St.</v>
          </cell>
          <cell r="CN235" t="str">
            <v>PO Box 7</v>
          </cell>
          <cell r="CO235" t="str">
            <v>La Valle</v>
          </cell>
          <cell r="CP235" t="str">
            <v>53941</v>
          </cell>
          <cell r="CQ235" t="str">
            <v>0007</v>
          </cell>
          <cell r="CR235" t="str">
            <v>Sauk</v>
          </cell>
          <cell r="CS235" t="str">
            <v>WI</v>
          </cell>
          <cell r="CT235" t="str">
            <v>(608)985-7323</v>
          </cell>
          <cell r="CU235" t="str">
            <v/>
          </cell>
          <cell r="CV235" t="str">
            <v/>
          </cell>
          <cell r="CW235" t="str">
            <v/>
          </cell>
          <cell r="CX235">
            <v>1052</v>
          </cell>
          <cell r="CY235">
            <v>0</v>
          </cell>
          <cell r="CZ235" t="str">
            <v>CE</v>
          </cell>
          <cell r="DA235">
            <v>20</v>
          </cell>
          <cell r="DB235">
            <v>50</v>
          </cell>
          <cell r="DC235" t="str">
            <v/>
          </cell>
          <cell r="DD235">
            <v>50</v>
          </cell>
          <cell r="DE235" t="str">
            <v/>
          </cell>
          <cell r="DF235">
            <v>1000</v>
          </cell>
          <cell r="DG235">
            <v>1000</v>
          </cell>
          <cell r="DH235" t="str">
            <v/>
          </cell>
          <cell r="DI235">
            <v>6912</v>
          </cell>
          <cell r="DJ235">
            <v>2719</v>
          </cell>
          <cell r="DK235">
            <v>157350</v>
          </cell>
          <cell r="DL235">
            <v>343</v>
          </cell>
          <cell r="DM235">
            <v>42</v>
          </cell>
          <cell r="DN235">
            <v>55245</v>
          </cell>
          <cell r="DO235">
            <v>2168</v>
          </cell>
          <cell r="DP235">
            <v>254</v>
          </cell>
          <cell r="DQ235">
            <v>952</v>
          </cell>
          <cell r="DR235">
            <v>8</v>
          </cell>
          <cell r="DS235" t="str">
            <v/>
          </cell>
          <cell r="DT235" t="str">
            <v>Book/toy kits, Hot Spot</v>
          </cell>
          <cell r="DU235" t="str">
            <v/>
          </cell>
          <cell r="DV235" t="str">
            <v/>
          </cell>
          <cell r="DW235" t="str">
            <v/>
          </cell>
          <cell r="DX235" t="str">
            <v/>
          </cell>
          <cell r="DY235">
            <v>0</v>
          </cell>
          <cell r="DZ235">
            <v>0</v>
          </cell>
          <cell r="EA235">
            <v>50</v>
          </cell>
          <cell r="EB235">
            <v>50</v>
          </cell>
          <cell r="EC235">
            <v>35</v>
          </cell>
          <cell r="ED235">
            <v>223063</v>
          </cell>
          <cell r="EE235">
            <v>3.0986799999999998E-2</v>
          </cell>
          <cell r="EF235">
            <v>0</v>
          </cell>
          <cell r="EG235" t="str">
            <v/>
          </cell>
          <cell r="EH235">
            <v>35</v>
          </cell>
          <cell r="EI235">
            <v>3015</v>
          </cell>
          <cell r="EJ235">
            <v>7226</v>
          </cell>
          <cell r="EK235">
            <v>2121</v>
          </cell>
          <cell r="EL235" t="str">
            <v/>
          </cell>
          <cell r="EM235" t="str">
            <v/>
          </cell>
          <cell r="EN235" t="str">
            <v/>
          </cell>
          <cell r="EO235" t="str">
            <v>Total ILL Transactions</v>
          </cell>
          <cell r="EP235" t="str">
            <v/>
          </cell>
          <cell r="EQ235" t="str">
            <v/>
          </cell>
          <cell r="ER235" t="str">
            <v/>
          </cell>
          <cell r="ES235" t="str">
            <v/>
          </cell>
          <cell r="ET235" t="str">
            <v/>
          </cell>
          <cell r="EU235" t="str">
            <v/>
          </cell>
          <cell r="EV235">
            <v>5447</v>
          </cell>
          <cell r="EW235">
            <v>3874</v>
          </cell>
          <cell r="EX235">
            <v>5447</v>
          </cell>
          <cell r="EY235">
            <v>3874</v>
          </cell>
          <cell r="EZ235">
            <v>211</v>
          </cell>
          <cell r="FA235">
            <v>316</v>
          </cell>
          <cell r="FB235">
            <v>527</v>
          </cell>
          <cell r="FC235" t="str">
            <v>Survey Week(s)</v>
          </cell>
          <cell r="FD235">
            <v>150</v>
          </cell>
          <cell r="FE235" t="str">
            <v>Survey Week(s)</v>
          </cell>
          <cell r="FF235">
            <v>1750</v>
          </cell>
          <cell r="FG235" t="str">
            <v>Actual Count</v>
          </cell>
          <cell r="FH235">
            <v>450</v>
          </cell>
          <cell r="FI235" t="str">
            <v>2</v>
          </cell>
          <cell r="FJ235">
            <v>8876</v>
          </cell>
          <cell r="FK235">
            <v>3524</v>
          </cell>
          <cell r="FL235" t="str">
            <v/>
          </cell>
          <cell r="FM235" t="str">
            <v/>
          </cell>
          <cell r="FN235">
            <v>0</v>
          </cell>
          <cell r="FO235">
            <v>0</v>
          </cell>
          <cell r="FP235">
            <v>8</v>
          </cell>
          <cell r="FQ235">
            <v>8</v>
          </cell>
          <cell r="FR235">
            <v>659</v>
          </cell>
          <cell r="FS235">
            <v>727</v>
          </cell>
          <cell r="FT235">
            <v>0</v>
          </cell>
          <cell r="FU235">
            <v>1386</v>
          </cell>
          <cell r="FV235">
            <v>25</v>
          </cell>
          <cell r="FW235">
            <v>1394</v>
          </cell>
          <cell r="FX235">
            <v>8612</v>
          </cell>
          <cell r="FY235">
            <v>8620</v>
          </cell>
          <cell r="FZ235">
            <v>1</v>
          </cell>
          <cell r="GA235">
            <v>0</v>
          </cell>
          <cell r="GB235">
            <v>1</v>
          </cell>
          <cell r="GC235">
            <v>2</v>
          </cell>
          <cell r="GD235">
            <v>17</v>
          </cell>
          <cell r="GE235">
            <v>0</v>
          </cell>
          <cell r="GF235">
            <v>9</v>
          </cell>
          <cell r="GG235">
            <v>26</v>
          </cell>
          <cell r="GH235">
            <v>5</v>
          </cell>
          <cell r="GI235">
            <v>5</v>
          </cell>
          <cell r="GJ235" t="str">
            <v>Ms.</v>
          </cell>
          <cell r="GK235" t="str">
            <v>Vera</v>
          </cell>
          <cell r="GL235" t="str">
            <v>Mihlbauer</v>
          </cell>
          <cell r="GM235" t="str">
            <v>E4317 Cty Rd V</v>
          </cell>
          <cell r="GN235" t="str">
            <v>La Valle</v>
          </cell>
          <cell r="GO235" t="str">
            <v>53941</v>
          </cell>
          <cell r="GP235" t="str">
            <v>vam50@mwt.net</v>
          </cell>
          <cell r="GQ235" t="str">
            <v>Mr.</v>
          </cell>
          <cell r="GR235" t="str">
            <v>Ryan</v>
          </cell>
          <cell r="GS235" t="str">
            <v>Rabuck</v>
          </cell>
          <cell r="GT235" t="str">
            <v>118 Hockmuth St</v>
          </cell>
          <cell r="GU235" t="str">
            <v>La Valle</v>
          </cell>
          <cell r="GV235" t="str">
            <v>53941</v>
          </cell>
          <cell r="GW235" t="str">
            <v>rabuck53@gmail.com</v>
          </cell>
          <cell r="GX235" t="str">
            <v>Ms.</v>
          </cell>
          <cell r="GY235" t="str">
            <v>Pegg</v>
          </cell>
          <cell r="GZ235" t="str">
            <v>Conderman</v>
          </cell>
          <cell r="HA235" t="str">
            <v>701 6th St</v>
          </cell>
          <cell r="HB235" t="str">
            <v>La Valle</v>
          </cell>
          <cell r="HC235" t="str">
            <v>53941</v>
          </cell>
          <cell r="HD235" t="str">
            <v>pconderman@gmail.com</v>
          </cell>
          <cell r="HE235" t="str">
            <v>Ms.</v>
          </cell>
          <cell r="HF235" t="str">
            <v>Sue</v>
          </cell>
          <cell r="HG235" t="str">
            <v>Driefke</v>
          </cell>
          <cell r="HH235" t="str">
            <v>405 Franklin St, PO Box 114</v>
          </cell>
          <cell r="HI235" t="str">
            <v>La Valle</v>
          </cell>
          <cell r="HJ235" t="str">
            <v>53941</v>
          </cell>
          <cell r="HK235" t="str">
            <v>sdriefke@mwt.net</v>
          </cell>
          <cell r="HL235" t="str">
            <v>Ms.</v>
          </cell>
          <cell r="HM235" t="str">
            <v>Wendy</v>
          </cell>
          <cell r="HN235" t="str">
            <v>Gates</v>
          </cell>
          <cell r="HO235" t="str">
            <v>PO Box 63</v>
          </cell>
          <cell r="HP235" t="str">
            <v>La Valle</v>
          </cell>
          <cell r="HQ235" t="str">
            <v>53941</v>
          </cell>
          <cell r="HR235" t="str">
            <v>wendy@mwt.net</v>
          </cell>
          <cell r="HS235" t="str">
            <v>Ms.</v>
          </cell>
          <cell r="HT235" t="str">
            <v>Rebecca</v>
          </cell>
          <cell r="HU235" t="str">
            <v>Blinston</v>
          </cell>
          <cell r="HV235" t="str">
            <v>401 Union St, PO Box 198</v>
          </cell>
          <cell r="HW235" t="str">
            <v>La Valle</v>
          </cell>
          <cell r="HX235" t="str">
            <v>53941</v>
          </cell>
          <cell r="HY235" t="str">
            <v>bblinston@mwt.net</v>
          </cell>
          <cell r="HZ235" t="str">
            <v>Ms.</v>
          </cell>
          <cell r="IA235" t="str">
            <v>Karen</v>
          </cell>
          <cell r="IB235" t="str">
            <v>Mears</v>
          </cell>
          <cell r="IC235" t="str">
            <v>PO Box 179</v>
          </cell>
          <cell r="ID235" t="str">
            <v>La Valle</v>
          </cell>
          <cell r="IE235" t="str">
            <v>53941</v>
          </cell>
          <cell r="IF235" t="str">
            <v>tzone@mwt.net</v>
          </cell>
          <cell r="IG235" t="str">
            <v/>
          </cell>
          <cell r="IH235" t="str">
            <v/>
          </cell>
          <cell r="II235" t="str">
            <v/>
          </cell>
          <cell r="IJ235" t="str">
            <v/>
          </cell>
          <cell r="IK235" t="str">
            <v/>
          </cell>
          <cell r="IL235" t="str">
            <v/>
          </cell>
          <cell r="IM235" t="str">
            <v/>
          </cell>
          <cell r="IN235" t="str">
            <v/>
          </cell>
          <cell r="IO235" t="str">
            <v/>
          </cell>
          <cell r="IP235" t="str">
            <v/>
          </cell>
          <cell r="IQ235" t="str">
            <v/>
          </cell>
          <cell r="IR235" t="str">
            <v/>
          </cell>
          <cell r="IS235" t="str">
            <v/>
          </cell>
          <cell r="IT235" t="str">
            <v/>
          </cell>
          <cell r="IU235" t="str">
            <v/>
          </cell>
          <cell r="IV235" t="str">
            <v/>
          </cell>
          <cell r="IW235" t="str">
            <v/>
          </cell>
          <cell r="IX235" t="str">
            <v/>
          </cell>
          <cell r="IY235" t="str">
            <v/>
          </cell>
          <cell r="IZ235" t="str">
            <v/>
          </cell>
          <cell r="JA235" t="str">
            <v/>
          </cell>
          <cell r="JB235" t="str">
            <v/>
          </cell>
          <cell r="JC235" t="str">
            <v/>
          </cell>
          <cell r="JD235" t="str">
            <v/>
          </cell>
          <cell r="JE235" t="str">
            <v/>
          </cell>
          <cell r="JF235" t="str">
            <v/>
          </cell>
          <cell r="JG235" t="str">
            <v/>
          </cell>
          <cell r="JH235" t="str">
            <v/>
          </cell>
          <cell r="JI235" t="str">
            <v/>
          </cell>
          <cell r="JJ235" t="str">
            <v/>
          </cell>
          <cell r="JK235" t="str">
            <v/>
          </cell>
          <cell r="JL235" t="str">
            <v/>
          </cell>
          <cell r="JM235" t="str">
            <v/>
          </cell>
          <cell r="JN235" t="str">
            <v/>
          </cell>
          <cell r="JO235" t="str">
            <v/>
          </cell>
          <cell r="JP235" t="str">
            <v/>
          </cell>
          <cell r="JQ235" t="str">
            <v/>
          </cell>
          <cell r="JR235" t="str">
            <v/>
          </cell>
          <cell r="JS235" t="str">
            <v/>
          </cell>
          <cell r="JT235" t="str">
            <v/>
          </cell>
          <cell r="JU235" t="str">
            <v/>
          </cell>
          <cell r="JV235" t="str">
            <v/>
          </cell>
          <cell r="JW235" t="str">
            <v/>
          </cell>
          <cell r="JX235" t="str">
            <v/>
          </cell>
          <cell r="JY235" t="str">
            <v/>
          </cell>
          <cell r="JZ235" t="str">
            <v/>
          </cell>
          <cell r="KA235" t="str">
            <v/>
          </cell>
          <cell r="KB235" t="str">
            <v/>
          </cell>
          <cell r="KC235" t="str">
            <v/>
          </cell>
          <cell r="KD235" t="str">
            <v/>
          </cell>
          <cell r="KE235" t="str">
            <v/>
          </cell>
          <cell r="KF235" t="str">
            <v/>
          </cell>
          <cell r="KG235" t="str">
            <v/>
          </cell>
          <cell r="KH235" t="str">
            <v/>
          </cell>
          <cell r="KI235" t="str">
            <v/>
          </cell>
          <cell r="KJ235" t="str">
            <v/>
          </cell>
          <cell r="KK235" t="str">
            <v/>
          </cell>
          <cell r="KL235" t="str">
            <v/>
          </cell>
          <cell r="KM235" t="str">
            <v/>
          </cell>
          <cell r="KN235" t="str">
            <v/>
          </cell>
          <cell r="KO235" t="str">
            <v/>
          </cell>
          <cell r="KP235" t="str">
            <v/>
          </cell>
          <cell r="KQ235" t="str">
            <v/>
          </cell>
          <cell r="KR235" t="str">
            <v/>
          </cell>
          <cell r="KS235" t="str">
            <v/>
          </cell>
          <cell r="KT235" t="str">
            <v/>
          </cell>
          <cell r="KU235" t="str">
            <v/>
          </cell>
          <cell r="KV235" t="str">
            <v/>
          </cell>
          <cell r="KW235" t="str">
            <v/>
          </cell>
          <cell r="KX235" t="str">
            <v/>
          </cell>
          <cell r="KY235">
            <v>7</v>
          </cell>
          <cell r="KZ235" t="str">
            <v>Village</v>
          </cell>
          <cell r="LA235" t="str">
            <v>La Valle</v>
          </cell>
          <cell r="LB235">
            <v>17000</v>
          </cell>
          <cell r="LC235" t="str">
            <v/>
          </cell>
          <cell r="LD235" t="str">
            <v/>
          </cell>
          <cell r="LE235" t="str">
            <v/>
          </cell>
          <cell r="LF235" t="str">
            <v/>
          </cell>
          <cell r="LG235" t="str">
            <v/>
          </cell>
          <cell r="LH235" t="str">
            <v/>
          </cell>
          <cell r="LI235" t="str">
            <v/>
          </cell>
          <cell r="LJ235" t="str">
            <v/>
          </cell>
          <cell r="LK235" t="str">
            <v/>
          </cell>
          <cell r="LL235" t="str">
            <v/>
          </cell>
          <cell r="LM235" t="str">
            <v/>
          </cell>
          <cell r="LN235" t="str">
            <v/>
          </cell>
          <cell r="LO235" t="str">
            <v/>
          </cell>
          <cell r="LP235" t="str">
            <v/>
          </cell>
          <cell r="LQ235" t="str">
            <v/>
          </cell>
          <cell r="LR235" t="str">
            <v/>
          </cell>
          <cell r="LS235" t="str">
            <v/>
          </cell>
          <cell r="LT235" t="str">
            <v/>
          </cell>
          <cell r="LU235">
            <v>17000</v>
          </cell>
          <cell r="LV235">
            <v>26672</v>
          </cell>
          <cell r="LW235" t="str">
            <v>Columbia</v>
          </cell>
          <cell r="LX235">
            <v>0</v>
          </cell>
          <cell r="LY235" t="str">
            <v>Dane</v>
          </cell>
          <cell r="LZ235">
            <v>43</v>
          </cell>
          <cell r="MA235" t="str">
            <v>Iowa</v>
          </cell>
          <cell r="MB235">
            <v>0</v>
          </cell>
          <cell r="MC235" t="str">
            <v>Juneau</v>
          </cell>
          <cell r="MD235">
            <v>841</v>
          </cell>
          <cell r="ME235" t="str">
            <v>Richland</v>
          </cell>
          <cell r="MF235">
            <v>1579</v>
          </cell>
          <cell r="MG235" t="str">
            <v>Vernon</v>
          </cell>
          <cell r="MH235">
            <v>89</v>
          </cell>
          <cell r="MI235" t="str">
            <v/>
          </cell>
          <cell r="MJ235" t="str">
            <v/>
          </cell>
          <cell r="MK235" t="str">
            <v/>
          </cell>
          <cell r="ML235" t="str">
            <v/>
          </cell>
          <cell r="MM235" t="str">
            <v/>
          </cell>
          <cell r="MN235" t="str">
            <v/>
          </cell>
          <cell r="MO235" t="str">
            <v/>
          </cell>
          <cell r="MP235" t="str">
            <v/>
          </cell>
          <cell r="MQ235">
            <v>2552</v>
          </cell>
          <cell r="MR235" t="str">
            <v>SCLS Youth Literacy Grant</v>
          </cell>
          <cell r="MS235">
            <v>450</v>
          </cell>
          <cell r="MT235" t="str">
            <v>SCLS CE Grant</v>
          </cell>
          <cell r="MU235">
            <v>798</v>
          </cell>
          <cell r="MV235" t="str">
            <v/>
          </cell>
          <cell r="MW235" t="str">
            <v/>
          </cell>
          <cell r="MX235" t="str">
            <v/>
          </cell>
          <cell r="MY235" t="str">
            <v/>
          </cell>
          <cell r="MZ235">
            <v>323</v>
          </cell>
          <cell r="NA235" t="str">
            <v/>
          </cell>
          <cell r="NB235">
            <v>0</v>
          </cell>
          <cell r="NC235">
            <v>1571</v>
          </cell>
          <cell r="ND235" t="str">
            <v/>
          </cell>
          <cell r="NE235" t="str">
            <v/>
          </cell>
          <cell r="NF235">
            <v>0</v>
          </cell>
          <cell r="NG235" t="str">
            <v/>
          </cell>
          <cell r="NH235" t="str">
            <v/>
          </cell>
          <cell r="NI235" t="str">
            <v/>
          </cell>
          <cell r="NJ235" t="str">
            <v/>
          </cell>
          <cell r="NK235" t="str">
            <v/>
          </cell>
          <cell r="NL235" t="str">
            <v/>
          </cell>
          <cell r="NM235" t="str">
            <v/>
          </cell>
          <cell r="NN235" t="str">
            <v/>
          </cell>
          <cell r="NO235" t="str">
            <v/>
          </cell>
          <cell r="NP235">
            <v>0</v>
          </cell>
          <cell r="NQ235" t="str">
            <v>Town of La Valle</v>
          </cell>
          <cell r="NR235">
            <v>0</v>
          </cell>
          <cell r="NS235" t="str">
            <v/>
          </cell>
          <cell r="NT235" t="str">
            <v/>
          </cell>
          <cell r="NU235" t="str">
            <v/>
          </cell>
          <cell r="NV235" t="str">
            <v/>
          </cell>
          <cell r="NW235" t="str">
            <v/>
          </cell>
          <cell r="NX235" t="str">
            <v/>
          </cell>
          <cell r="NY235">
            <v>0</v>
          </cell>
          <cell r="NZ235">
            <v>323</v>
          </cell>
          <cell r="OA235">
            <v>6978</v>
          </cell>
          <cell r="OB235">
            <v>55096</v>
          </cell>
        </row>
        <row r="236">
          <cell r="BM236" t="str">
            <v>WI0013</v>
          </cell>
          <cell r="BN236" t="str">
            <v/>
          </cell>
          <cell r="BO236" t="str">
            <v/>
          </cell>
          <cell r="BP236" t="str">
            <v>03</v>
          </cell>
          <cell r="BQ236" t="str">
            <v>WI</v>
          </cell>
          <cell r="BR236" t="str">
            <v/>
          </cell>
          <cell r="BS236" t="str">
            <v/>
          </cell>
          <cell r="BT236" t="str">
            <v>2019</v>
          </cell>
          <cell r="BU236" t="str">
            <v/>
          </cell>
          <cell r="BV236">
            <v>1</v>
          </cell>
          <cell r="BW236" t="str">
            <v/>
          </cell>
          <cell r="BX236" t="str">
            <v/>
          </cell>
          <cell r="BY236" t="str">
            <v/>
          </cell>
          <cell r="BZ236" t="str">
            <v/>
          </cell>
          <cell r="CA236" t="str">
            <v>South Central Library System</v>
          </cell>
          <cell r="CB236" t="str">
            <v>Lester Public Library of Arpin</v>
          </cell>
          <cell r="CC236" t="str">
            <v>Mrs.</v>
          </cell>
          <cell r="CD236" t="str">
            <v>Stacy</v>
          </cell>
          <cell r="CE236" t="str">
            <v>Kundinger</v>
          </cell>
          <cell r="CF236" t="str">
            <v>stacy@arpinpl.org</v>
          </cell>
          <cell r="CG236" t="str">
            <v/>
          </cell>
          <cell r="CH236" t="str">
            <v/>
          </cell>
          <cell r="CI236">
            <v>0</v>
          </cell>
          <cell r="CJ236" t="str">
            <v>Temporary</v>
          </cell>
          <cell r="CK236" t="str">
            <v/>
          </cell>
          <cell r="CL236" t="str">
            <v/>
          </cell>
          <cell r="CM236" t="str">
            <v>8091 County Rd. E</v>
          </cell>
          <cell r="CN236" t="str">
            <v>8091 County Rd. E</v>
          </cell>
          <cell r="CO236" t="str">
            <v>Arpin</v>
          </cell>
          <cell r="CP236" t="str">
            <v>54410</v>
          </cell>
          <cell r="CQ236" t="str">
            <v>0036</v>
          </cell>
          <cell r="CR236" t="str">
            <v>Wood</v>
          </cell>
          <cell r="CS236" t="str">
            <v>WI</v>
          </cell>
          <cell r="CT236" t="str">
            <v>(715)652-2273</v>
          </cell>
          <cell r="CU236" t="str">
            <v/>
          </cell>
          <cell r="CV236" t="str">
            <v/>
          </cell>
          <cell r="CW236" t="str">
            <v>(715)652-2273</v>
          </cell>
          <cell r="CX236">
            <v>2500</v>
          </cell>
          <cell r="CY236">
            <v>0</v>
          </cell>
          <cell r="CZ236" t="str">
            <v>CE</v>
          </cell>
          <cell r="DA236">
            <v>30</v>
          </cell>
          <cell r="DB236">
            <v>52</v>
          </cell>
          <cell r="DC236" t="str">
            <v/>
          </cell>
          <cell r="DD236">
            <v>52</v>
          </cell>
          <cell r="DE236" t="str">
            <v/>
          </cell>
          <cell r="DF236">
            <v>1560</v>
          </cell>
          <cell r="DG236">
            <v>1560</v>
          </cell>
          <cell r="DH236" t="str">
            <v/>
          </cell>
          <cell r="DI236">
            <v>12422</v>
          </cell>
          <cell r="DJ236">
            <v>994</v>
          </cell>
          <cell r="DK236">
            <v>157350</v>
          </cell>
          <cell r="DL236">
            <v>273</v>
          </cell>
          <cell r="DM236">
            <v>84</v>
          </cell>
          <cell r="DN236">
            <v>55245</v>
          </cell>
          <cell r="DO236">
            <v>2739</v>
          </cell>
          <cell r="DP236">
            <v>558</v>
          </cell>
          <cell r="DQ236">
            <v>952</v>
          </cell>
          <cell r="DR236">
            <v>97</v>
          </cell>
          <cell r="DS236" t="str">
            <v/>
          </cell>
          <cell r="DT236" t="str">
            <v>13 LaunchPads, 9 Games, 56 Puzzles, 10 Kits, 2 Amazon Fire, 1 Nintendo Switch, 6 Switch Games</v>
          </cell>
          <cell r="DU236" t="str">
            <v/>
          </cell>
          <cell r="DV236" t="str">
            <v/>
          </cell>
          <cell r="DW236" t="str">
            <v/>
          </cell>
          <cell r="DX236" t="str">
            <v/>
          </cell>
          <cell r="DY236">
            <v>2</v>
          </cell>
          <cell r="DZ236">
            <v>0</v>
          </cell>
          <cell r="EA236">
            <v>50</v>
          </cell>
          <cell r="EB236">
            <v>52</v>
          </cell>
          <cell r="EC236">
            <v>9</v>
          </cell>
          <cell r="ED236">
            <v>229139</v>
          </cell>
          <cell r="EE236">
            <v>5.4211599999999999E-2</v>
          </cell>
          <cell r="EF236">
            <v>2</v>
          </cell>
          <cell r="EG236" t="str">
            <v/>
          </cell>
          <cell r="EH236">
            <v>9</v>
          </cell>
          <cell r="EI236">
            <v>1636</v>
          </cell>
          <cell r="EJ236">
            <v>11039</v>
          </cell>
          <cell r="EK236">
            <v>5144</v>
          </cell>
          <cell r="EL236" t="str">
            <v/>
          </cell>
          <cell r="EM236" t="str">
            <v/>
          </cell>
          <cell r="EN236" t="str">
            <v/>
          </cell>
          <cell r="EO236" t="str">
            <v>Total ILL Transactions</v>
          </cell>
          <cell r="EP236" t="str">
            <v/>
          </cell>
          <cell r="EQ236" t="str">
            <v/>
          </cell>
          <cell r="ER236" t="str">
            <v/>
          </cell>
          <cell r="ES236" t="str">
            <v/>
          </cell>
          <cell r="ET236" t="str">
            <v/>
          </cell>
          <cell r="EU236" t="str">
            <v/>
          </cell>
          <cell r="EV236">
            <v>8163</v>
          </cell>
          <cell r="EW236">
            <v>5418</v>
          </cell>
          <cell r="EX236">
            <v>8163</v>
          </cell>
          <cell r="EY236">
            <v>5418</v>
          </cell>
          <cell r="EZ236">
            <v>177</v>
          </cell>
          <cell r="FA236">
            <v>319</v>
          </cell>
          <cell r="FB236">
            <v>496</v>
          </cell>
          <cell r="FC236" t="str">
            <v>Actual Count</v>
          </cell>
          <cell r="FD236">
            <v>347</v>
          </cell>
          <cell r="FE236" t="str">
            <v>Actual Count</v>
          </cell>
          <cell r="FF236">
            <v>4403</v>
          </cell>
          <cell r="FG236" t="str">
            <v>Actual Count</v>
          </cell>
          <cell r="FH236">
            <v>302</v>
          </cell>
          <cell r="FI236" t="str">
            <v>2</v>
          </cell>
          <cell r="FJ236">
            <v>6194</v>
          </cell>
          <cell r="FK236">
            <v>4782</v>
          </cell>
          <cell r="FL236" t="str">
            <v/>
          </cell>
          <cell r="FM236" t="str">
            <v/>
          </cell>
          <cell r="FN236">
            <v>77</v>
          </cell>
          <cell r="FO236">
            <v>0</v>
          </cell>
          <cell r="FP236">
            <v>19</v>
          </cell>
          <cell r="FQ236">
            <v>96</v>
          </cell>
          <cell r="FR236">
            <v>407</v>
          </cell>
          <cell r="FS236">
            <v>633</v>
          </cell>
          <cell r="FT236">
            <v>0</v>
          </cell>
          <cell r="FU236">
            <v>1040</v>
          </cell>
          <cell r="FV236">
            <v>100</v>
          </cell>
          <cell r="FW236">
            <v>1136</v>
          </cell>
          <cell r="FX236">
            <v>12079</v>
          </cell>
          <cell r="FY236">
            <v>12175</v>
          </cell>
          <cell r="FZ236">
            <v>38</v>
          </cell>
          <cell r="GA236">
            <v>6</v>
          </cell>
          <cell r="GB236">
            <v>50</v>
          </cell>
          <cell r="GC236">
            <v>94</v>
          </cell>
          <cell r="GD236">
            <v>687</v>
          </cell>
          <cell r="GE236">
            <v>30</v>
          </cell>
          <cell r="GF236">
            <v>494</v>
          </cell>
          <cell r="GG236">
            <v>1211</v>
          </cell>
          <cell r="GH236">
            <v>3</v>
          </cell>
          <cell r="GI236">
            <v>3</v>
          </cell>
          <cell r="GJ236" t="str">
            <v>Ms.</v>
          </cell>
          <cell r="GK236" t="str">
            <v>Jill</v>
          </cell>
          <cell r="GL236" t="str">
            <v>Richardson</v>
          </cell>
          <cell r="GM236" t="str">
            <v>7968 Hwy 186</v>
          </cell>
          <cell r="GN236" t="str">
            <v>Arpin</v>
          </cell>
          <cell r="GO236" t="str">
            <v>54410</v>
          </cell>
          <cell r="GP236" t="str">
            <v>jarichardson812@gmail.com</v>
          </cell>
          <cell r="GQ236" t="str">
            <v>Ms.</v>
          </cell>
          <cell r="GR236" t="str">
            <v>Katie</v>
          </cell>
          <cell r="GS236" t="str">
            <v>Hartwig</v>
          </cell>
          <cell r="GT236" t="str">
            <v>6732 Elm Rd.</v>
          </cell>
          <cell r="GU236" t="str">
            <v>Arpin</v>
          </cell>
          <cell r="GV236" t="str">
            <v>54410</v>
          </cell>
          <cell r="GW236" t="str">
            <v>klhartwig@tds.net</v>
          </cell>
          <cell r="GX236" t="str">
            <v>Ms.</v>
          </cell>
          <cell r="GY236" t="str">
            <v>Melissa</v>
          </cell>
          <cell r="GZ236" t="str">
            <v>Hardinger</v>
          </cell>
          <cell r="HA236" t="str">
            <v>9290 Sherry St</v>
          </cell>
          <cell r="HB236" t="str">
            <v>Milladore</v>
          </cell>
          <cell r="HC236" t="str">
            <v>54454</v>
          </cell>
          <cell r="HD236" t="str">
            <v>mhardinger92201@yahoo.com</v>
          </cell>
          <cell r="HE236" t="str">
            <v>Ms.</v>
          </cell>
          <cell r="HF236" t="str">
            <v>Shirley</v>
          </cell>
          <cell r="HG236" t="str">
            <v>Dupee</v>
          </cell>
          <cell r="HH236" t="str">
            <v>6730 Cty Rd N</v>
          </cell>
          <cell r="HI236" t="str">
            <v>Arpin</v>
          </cell>
          <cell r="HJ236" t="str">
            <v>54410</v>
          </cell>
          <cell r="HK236" t="str">
            <v>no email account</v>
          </cell>
          <cell r="HL236" t="str">
            <v>Mr.</v>
          </cell>
          <cell r="HM236" t="str">
            <v>James</v>
          </cell>
          <cell r="HN236" t="str">
            <v>Delikowski</v>
          </cell>
          <cell r="HO236" t="str">
            <v>7631 Merryland Dr</v>
          </cell>
          <cell r="HP236" t="str">
            <v>Rosholt</v>
          </cell>
          <cell r="HQ236" t="str">
            <v>54473</v>
          </cell>
          <cell r="HR236" t="str">
            <v>jdelikowski@aubschools.com</v>
          </cell>
          <cell r="HS236" t="str">
            <v>Ms.</v>
          </cell>
          <cell r="HT236" t="str">
            <v>Lesley</v>
          </cell>
          <cell r="HU236" t="str">
            <v>Bauer</v>
          </cell>
          <cell r="HV236" t="str">
            <v>7445 Richfield Dr.</v>
          </cell>
          <cell r="HW236" t="str">
            <v>Arpin</v>
          </cell>
          <cell r="HX236" t="str">
            <v>54410</v>
          </cell>
          <cell r="HY236" t="str">
            <v>lesleybauer93@gmail.com</v>
          </cell>
          <cell r="HZ236" t="str">
            <v>Ms.</v>
          </cell>
          <cell r="IA236" t="str">
            <v>Rebecca</v>
          </cell>
          <cell r="IB236" t="str">
            <v>Niese</v>
          </cell>
          <cell r="IC236" t="str">
            <v>7103 Cth N</v>
          </cell>
          <cell r="ID236" t="str">
            <v>Arpin</v>
          </cell>
          <cell r="IE236" t="str">
            <v>54410</v>
          </cell>
          <cell r="IF236" t="str">
            <v>rnniese@gmail.com</v>
          </cell>
          <cell r="IG236" t="str">
            <v/>
          </cell>
          <cell r="IH236" t="str">
            <v/>
          </cell>
          <cell r="II236" t="str">
            <v/>
          </cell>
          <cell r="IJ236" t="str">
            <v/>
          </cell>
          <cell r="IK236" t="str">
            <v/>
          </cell>
          <cell r="IL236" t="str">
            <v/>
          </cell>
          <cell r="IM236" t="str">
            <v/>
          </cell>
          <cell r="IN236" t="str">
            <v/>
          </cell>
          <cell r="IO236" t="str">
            <v/>
          </cell>
          <cell r="IP236" t="str">
            <v/>
          </cell>
          <cell r="IQ236" t="str">
            <v/>
          </cell>
          <cell r="IR236" t="str">
            <v/>
          </cell>
          <cell r="IS236" t="str">
            <v/>
          </cell>
          <cell r="IT236" t="str">
            <v/>
          </cell>
          <cell r="IU236" t="str">
            <v/>
          </cell>
          <cell r="IV236" t="str">
            <v/>
          </cell>
          <cell r="IW236" t="str">
            <v/>
          </cell>
          <cell r="IX236" t="str">
            <v/>
          </cell>
          <cell r="IY236" t="str">
            <v/>
          </cell>
          <cell r="IZ236" t="str">
            <v/>
          </cell>
          <cell r="JA236" t="str">
            <v/>
          </cell>
          <cell r="JB236" t="str">
            <v/>
          </cell>
          <cell r="JC236" t="str">
            <v/>
          </cell>
          <cell r="JD236" t="str">
            <v/>
          </cell>
          <cell r="JE236" t="str">
            <v/>
          </cell>
          <cell r="JF236" t="str">
            <v/>
          </cell>
          <cell r="JG236" t="str">
            <v/>
          </cell>
          <cell r="JH236" t="str">
            <v/>
          </cell>
          <cell r="JI236" t="str">
            <v/>
          </cell>
          <cell r="JJ236" t="str">
            <v/>
          </cell>
          <cell r="JK236" t="str">
            <v/>
          </cell>
          <cell r="JL236" t="str">
            <v/>
          </cell>
          <cell r="JM236" t="str">
            <v/>
          </cell>
          <cell r="JN236" t="str">
            <v/>
          </cell>
          <cell r="JO236" t="str">
            <v/>
          </cell>
          <cell r="JP236" t="str">
            <v/>
          </cell>
          <cell r="JQ236" t="str">
            <v/>
          </cell>
          <cell r="JR236" t="str">
            <v/>
          </cell>
          <cell r="JS236" t="str">
            <v/>
          </cell>
          <cell r="JT236" t="str">
            <v/>
          </cell>
          <cell r="JU236" t="str">
            <v/>
          </cell>
          <cell r="JV236" t="str">
            <v/>
          </cell>
          <cell r="JW236" t="str">
            <v/>
          </cell>
          <cell r="JX236" t="str">
            <v/>
          </cell>
          <cell r="JY236" t="str">
            <v/>
          </cell>
          <cell r="JZ236" t="str">
            <v/>
          </cell>
          <cell r="KA236" t="str">
            <v/>
          </cell>
          <cell r="KB236" t="str">
            <v/>
          </cell>
          <cell r="KC236" t="str">
            <v/>
          </cell>
          <cell r="KD236" t="str">
            <v/>
          </cell>
          <cell r="KE236" t="str">
            <v/>
          </cell>
          <cell r="KF236" t="str">
            <v/>
          </cell>
          <cell r="KG236" t="str">
            <v/>
          </cell>
          <cell r="KH236" t="str">
            <v/>
          </cell>
          <cell r="KI236" t="str">
            <v/>
          </cell>
          <cell r="KJ236" t="str">
            <v/>
          </cell>
          <cell r="KK236" t="str">
            <v/>
          </cell>
          <cell r="KL236" t="str">
            <v/>
          </cell>
          <cell r="KM236" t="str">
            <v/>
          </cell>
          <cell r="KN236" t="str">
            <v/>
          </cell>
          <cell r="KO236" t="str">
            <v/>
          </cell>
          <cell r="KP236" t="str">
            <v/>
          </cell>
          <cell r="KQ236" t="str">
            <v/>
          </cell>
          <cell r="KR236" t="str">
            <v/>
          </cell>
          <cell r="KS236" t="str">
            <v/>
          </cell>
          <cell r="KT236" t="str">
            <v/>
          </cell>
          <cell r="KU236" t="str">
            <v/>
          </cell>
          <cell r="KV236" t="str">
            <v/>
          </cell>
          <cell r="KW236" t="str">
            <v/>
          </cell>
          <cell r="KX236" t="str">
            <v/>
          </cell>
          <cell r="KY236">
            <v>7</v>
          </cell>
          <cell r="KZ236" t="str">
            <v>Town</v>
          </cell>
          <cell r="LA236" t="str">
            <v>Arpin</v>
          </cell>
          <cell r="LB236">
            <v>29674</v>
          </cell>
          <cell r="LC236" t="str">
            <v/>
          </cell>
          <cell r="LD236" t="str">
            <v/>
          </cell>
          <cell r="LE236" t="str">
            <v/>
          </cell>
          <cell r="LF236" t="str">
            <v/>
          </cell>
          <cell r="LG236" t="str">
            <v/>
          </cell>
          <cell r="LH236" t="str">
            <v/>
          </cell>
          <cell r="LI236" t="str">
            <v/>
          </cell>
          <cell r="LJ236" t="str">
            <v/>
          </cell>
          <cell r="LK236" t="str">
            <v/>
          </cell>
          <cell r="LL236" t="str">
            <v/>
          </cell>
          <cell r="LM236" t="str">
            <v/>
          </cell>
          <cell r="LN236" t="str">
            <v/>
          </cell>
          <cell r="LO236" t="str">
            <v/>
          </cell>
          <cell r="LP236" t="str">
            <v/>
          </cell>
          <cell r="LQ236" t="str">
            <v/>
          </cell>
          <cell r="LR236" t="str">
            <v/>
          </cell>
          <cell r="LS236" t="str">
            <v/>
          </cell>
          <cell r="LT236" t="str">
            <v/>
          </cell>
          <cell r="LU236">
            <v>29674</v>
          </cell>
          <cell r="LV236">
            <v>35448</v>
          </cell>
          <cell r="LW236" t="str">
            <v/>
          </cell>
          <cell r="LX236" t="str">
            <v/>
          </cell>
          <cell r="LY236" t="str">
            <v/>
          </cell>
          <cell r="LZ236" t="str">
            <v/>
          </cell>
          <cell r="MA236" t="str">
            <v/>
          </cell>
          <cell r="MB236" t="str">
            <v/>
          </cell>
          <cell r="MC236" t="str">
            <v/>
          </cell>
          <cell r="MD236" t="str">
            <v/>
          </cell>
          <cell r="ME236" t="str">
            <v/>
          </cell>
          <cell r="MF236" t="str">
            <v/>
          </cell>
          <cell r="MG236" t="str">
            <v/>
          </cell>
          <cell r="MH236" t="str">
            <v/>
          </cell>
          <cell r="MI236" t="str">
            <v/>
          </cell>
          <cell r="MJ236" t="str">
            <v/>
          </cell>
          <cell r="MK236" t="str">
            <v/>
          </cell>
          <cell r="ML236" t="str">
            <v/>
          </cell>
          <cell r="MM236" t="str">
            <v/>
          </cell>
          <cell r="MN236" t="str">
            <v/>
          </cell>
          <cell r="MO236" t="str">
            <v/>
          </cell>
          <cell r="MP236" t="str">
            <v/>
          </cell>
          <cell r="MQ236" t="str">
            <v/>
          </cell>
          <cell r="MR236" t="str">
            <v>Continuing Ed</v>
          </cell>
          <cell r="MS236">
            <v>383</v>
          </cell>
          <cell r="MT236" t="str">
            <v>Youth Literacy</v>
          </cell>
          <cell r="MU236">
            <v>450</v>
          </cell>
          <cell r="MV236" t="str">
            <v/>
          </cell>
          <cell r="MW236" t="str">
            <v/>
          </cell>
          <cell r="MX236" t="str">
            <v/>
          </cell>
          <cell r="MY236" t="str">
            <v/>
          </cell>
          <cell r="MZ236">
            <v>0</v>
          </cell>
          <cell r="NA236" t="str">
            <v/>
          </cell>
          <cell r="NB236">
            <v>0</v>
          </cell>
          <cell r="NC236">
            <v>833</v>
          </cell>
          <cell r="ND236" t="str">
            <v/>
          </cell>
          <cell r="NE236" t="str">
            <v/>
          </cell>
          <cell r="NF236">
            <v>0</v>
          </cell>
          <cell r="NG236" t="str">
            <v/>
          </cell>
          <cell r="NH236" t="str">
            <v/>
          </cell>
          <cell r="NI236" t="str">
            <v/>
          </cell>
          <cell r="NJ236" t="str">
            <v/>
          </cell>
          <cell r="NK236" t="str">
            <v/>
          </cell>
          <cell r="NL236" t="str">
            <v/>
          </cell>
          <cell r="NM236" t="str">
            <v/>
          </cell>
          <cell r="NN236" t="str">
            <v/>
          </cell>
          <cell r="NO236" t="str">
            <v/>
          </cell>
          <cell r="NP236">
            <v>0</v>
          </cell>
          <cell r="NQ236" t="str">
            <v/>
          </cell>
          <cell r="NR236">
            <v>0</v>
          </cell>
          <cell r="NS236" t="str">
            <v/>
          </cell>
          <cell r="NT236" t="str">
            <v/>
          </cell>
          <cell r="NU236" t="str">
            <v/>
          </cell>
          <cell r="NV236" t="str">
            <v/>
          </cell>
          <cell r="NW236" t="str">
            <v/>
          </cell>
          <cell r="NX236" t="str">
            <v/>
          </cell>
          <cell r="NY236">
            <v>0</v>
          </cell>
          <cell r="NZ236">
            <v>0</v>
          </cell>
          <cell r="OA236">
            <v>8649</v>
          </cell>
          <cell r="OB236">
            <v>74604</v>
          </cell>
        </row>
        <row r="237">
          <cell r="BM237" t="str">
            <v>WI9024</v>
          </cell>
          <cell r="BN237" t="str">
            <v/>
          </cell>
          <cell r="BO237" t="str">
            <v/>
          </cell>
          <cell r="BP237" t="str">
            <v>03</v>
          </cell>
          <cell r="BQ237" t="str">
            <v>WI</v>
          </cell>
          <cell r="BR237" t="str">
            <v/>
          </cell>
          <cell r="BS237" t="str">
            <v/>
          </cell>
          <cell r="BT237" t="str">
            <v>2019</v>
          </cell>
          <cell r="BU237" t="str">
            <v/>
          </cell>
          <cell r="BV237">
            <v>1</v>
          </cell>
          <cell r="BW237" t="str">
            <v/>
          </cell>
          <cell r="BX237" t="str">
            <v/>
          </cell>
          <cell r="BY237" t="str">
            <v/>
          </cell>
          <cell r="BZ237" t="str">
            <v/>
          </cell>
          <cell r="CA237" t="str">
            <v>South Central Library System</v>
          </cell>
          <cell r="CB237" t="str">
            <v>Lester Public Library of Rome</v>
          </cell>
          <cell r="CC237" t="str">
            <v>Ms</v>
          </cell>
          <cell r="CD237" t="str">
            <v>Renee</v>
          </cell>
          <cell r="CE237" t="str">
            <v>Daley</v>
          </cell>
          <cell r="CF237" t="str">
            <v>rdaley@romepubliclibrary.org</v>
          </cell>
          <cell r="CG237" t="str">
            <v/>
          </cell>
          <cell r="CH237" t="str">
            <v/>
          </cell>
          <cell r="CI237" t="str">
            <v/>
          </cell>
          <cell r="CJ237" t="str">
            <v/>
          </cell>
          <cell r="CK237" t="str">
            <v/>
          </cell>
          <cell r="CL237" t="str">
            <v/>
          </cell>
          <cell r="CM237" t="str">
            <v>1157 Rome Center Dr.</v>
          </cell>
          <cell r="CN237" t="str">
            <v>1157 Rome Center Dr.</v>
          </cell>
          <cell r="CO237" t="str">
            <v>Nekoosa</v>
          </cell>
          <cell r="CP237" t="str">
            <v>54457</v>
          </cell>
          <cell r="CQ237" t="str">
            <v>8700</v>
          </cell>
          <cell r="CR237" t="str">
            <v>Adams</v>
          </cell>
          <cell r="CS237" t="str">
            <v>WI</v>
          </cell>
          <cell r="CT237" t="str">
            <v>(715)325-8990</v>
          </cell>
          <cell r="CU237" t="str">
            <v/>
          </cell>
          <cell r="CV237" t="str">
            <v/>
          </cell>
          <cell r="CW237" t="str">
            <v>(715)325-8993</v>
          </cell>
          <cell r="CX237">
            <v>6525</v>
          </cell>
          <cell r="CY237">
            <v>0</v>
          </cell>
          <cell r="CZ237" t="str">
            <v>CE</v>
          </cell>
          <cell r="DA237">
            <v>44</v>
          </cell>
          <cell r="DB237">
            <v>52</v>
          </cell>
          <cell r="DC237" t="str">
            <v/>
          </cell>
          <cell r="DD237">
            <v>52</v>
          </cell>
          <cell r="DE237" t="str">
            <v/>
          </cell>
          <cell r="DF237">
            <v>2288</v>
          </cell>
          <cell r="DG237">
            <v>2288</v>
          </cell>
          <cell r="DH237" t="str">
            <v/>
          </cell>
          <cell r="DI237">
            <v>13518</v>
          </cell>
          <cell r="DJ237">
            <v>958</v>
          </cell>
          <cell r="DK237">
            <v>157350</v>
          </cell>
          <cell r="DL237">
            <v>1196</v>
          </cell>
          <cell r="DM237">
            <v>119</v>
          </cell>
          <cell r="DN237">
            <v>55245</v>
          </cell>
          <cell r="DO237">
            <v>3256</v>
          </cell>
          <cell r="DP237">
            <v>425</v>
          </cell>
          <cell r="DQ237">
            <v>952</v>
          </cell>
          <cell r="DR237">
            <v>53</v>
          </cell>
          <cell r="DS237" t="str">
            <v/>
          </cell>
          <cell r="DT237" t="str">
            <v>Equipment, kits, scores, software</v>
          </cell>
          <cell r="DU237" t="str">
            <v/>
          </cell>
          <cell r="DV237" t="str">
            <v/>
          </cell>
          <cell r="DW237" t="str">
            <v/>
          </cell>
          <cell r="DX237" t="str">
            <v/>
          </cell>
          <cell r="DY237">
            <v>1</v>
          </cell>
          <cell r="DZ237">
            <v>0</v>
          </cell>
          <cell r="EA237">
            <v>50</v>
          </cell>
          <cell r="EB237">
            <v>51</v>
          </cell>
          <cell r="EC237">
            <v>40</v>
          </cell>
          <cell r="ED237">
            <v>231661</v>
          </cell>
          <cell r="EE237">
            <v>5.8352500000000002E-2</v>
          </cell>
          <cell r="EF237">
            <v>1</v>
          </cell>
          <cell r="EG237" t="str">
            <v/>
          </cell>
          <cell r="EH237">
            <v>40</v>
          </cell>
          <cell r="EI237">
            <v>1502</v>
          </cell>
          <cell r="EJ237">
            <v>27193</v>
          </cell>
          <cell r="EK237">
            <v>6409</v>
          </cell>
          <cell r="EL237" t="str">
            <v/>
          </cell>
          <cell r="EM237" t="str">
            <v/>
          </cell>
          <cell r="EN237" t="str">
            <v/>
          </cell>
          <cell r="EO237" t="str">
            <v>Total ILL Transactions</v>
          </cell>
          <cell r="EP237" t="str">
            <v/>
          </cell>
          <cell r="EQ237" t="str">
            <v/>
          </cell>
          <cell r="ER237" t="str">
            <v/>
          </cell>
          <cell r="ES237" t="str">
            <v/>
          </cell>
          <cell r="ET237" t="str">
            <v/>
          </cell>
          <cell r="EU237" t="str">
            <v/>
          </cell>
          <cell r="EV237">
            <v>14696</v>
          </cell>
          <cell r="EW237">
            <v>7506</v>
          </cell>
          <cell r="EX237">
            <v>14696</v>
          </cell>
          <cell r="EY237">
            <v>7506</v>
          </cell>
          <cell r="EZ237">
            <v>1282</v>
          </cell>
          <cell r="FA237">
            <v>103</v>
          </cell>
          <cell r="FB237">
            <v>1385</v>
          </cell>
          <cell r="FC237" t="str">
            <v>Survey Week(s)</v>
          </cell>
          <cell r="FD237">
            <v>1560</v>
          </cell>
          <cell r="FE237" t="str">
            <v>Survey Week(s)</v>
          </cell>
          <cell r="FF237">
            <v>21216</v>
          </cell>
          <cell r="FG237" t="str">
            <v>Actual Count</v>
          </cell>
          <cell r="FH237">
            <v>1748</v>
          </cell>
          <cell r="FI237" t="str">
            <v>2</v>
          </cell>
          <cell r="FJ237">
            <v>16816</v>
          </cell>
          <cell r="FK237">
            <v>8634</v>
          </cell>
          <cell r="FL237" t="str">
            <v/>
          </cell>
          <cell r="FM237" t="str">
            <v/>
          </cell>
          <cell r="FN237">
            <v>29</v>
          </cell>
          <cell r="FO237">
            <v>0</v>
          </cell>
          <cell r="FP237">
            <v>10</v>
          </cell>
          <cell r="FQ237">
            <v>39</v>
          </cell>
          <cell r="FR237">
            <v>4040</v>
          </cell>
          <cell r="FS237">
            <v>1926</v>
          </cell>
          <cell r="FT237">
            <v>2</v>
          </cell>
          <cell r="FU237">
            <v>5968</v>
          </cell>
          <cell r="FV237">
            <v>99</v>
          </cell>
          <cell r="FW237">
            <v>6007</v>
          </cell>
          <cell r="FX237">
            <v>33161</v>
          </cell>
          <cell r="FY237">
            <v>33200</v>
          </cell>
          <cell r="FZ237">
            <v>20</v>
          </cell>
          <cell r="GA237">
            <v>5</v>
          </cell>
          <cell r="GB237">
            <v>170</v>
          </cell>
          <cell r="GC237">
            <v>195</v>
          </cell>
          <cell r="GD237">
            <v>326</v>
          </cell>
          <cell r="GE237">
            <v>38</v>
          </cell>
          <cell r="GF237">
            <v>1038</v>
          </cell>
          <cell r="GG237">
            <v>1402</v>
          </cell>
          <cell r="GH237">
            <v>8</v>
          </cell>
          <cell r="GI237">
            <v>8</v>
          </cell>
          <cell r="GJ237" t="str">
            <v>Mr.</v>
          </cell>
          <cell r="GK237" t="str">
            <v>William</v>
          </cell>
          <cell r="GL237" t="str">
            <v>Lindroth</v>
          </cell>
          <cell r="GM237" t="str">
            <v>1380 Raindance Trl</v>
          </cell>
          <cell r="GN237" t="str">
            <v>Nekoosa</v>
          </cell>
          <cell r="GO237" t="str">
            <v>54457</v>
          </cell>
          <cell r="GP237" t="str">
            <v>mwlindroth@solarus.biz</v>
          </cell>
          <cell r="GQ237" t="str">
            <v>Ms.</v>
          </cell>
          <cell r="GR237" t="str">
            <v>Jeanne</v>
          </cell>
          <cell r="GS237" t="str">
            <v>Osgood</v>
          </cell>
          <cell r="GT237" t="str">
            <v>262 Cranbrook Ct</v>
          </cell>
          <cell r="GU237" t="str">
            <v>Nekoosa</v>
          </cell>
          <cell r="GV237" t="str">
            <v>54457</v>
          </cell>
          <cell r="GW237" t="str">
            <v>jmoz514@gmail.com</v>
          </cell>
          <cell r="GX237" t="str">
            <v>Ms.</v>
          </cell>
          <cell r="GY237" t="str">
            <v>Carey</v>
          </cell>
          <cell r="GZ237" t="str">
            <v>Haralson-Strobel</v>
          </cell>
          <cell r="HA237" t="str">
            <v>662 Valley Trl</v>
          </cell>
          <cell r="HB237" t="str">
            <v>Nekoosa</v>
          </cell>
          <cell r="HC237" t="str">
            <v>54457</v>
          </cell>
          <cell r="HD237" t="str">
            <v>bcstrobel@gmail.com</v>
          </cell>
          <cell r="HE237" t="str">
            <v>Mr.</v>
          </cell>
          <cell r="HF237" t="str">
            <v>John</v>
          </cell>
          <cell r="HG237" t="str">
            <v>Haugen</v>
          </cell>
          <cell r="HH237" t="str">
            <v>1711 Archer Ln #6</v>
          </cell>
          <cell r="HI237" t="str">
            <v>Nekoosa</v>
          </cell>
          <cell r="HJ237" t="str">
            <v>54457</v>
          </cell>
          <cell r="HK237" t="str">
            <v>jdhaugen@solarus.net</v>
          </cell>
          <cell r="HL237" t="str">
            <v>Ms.</v>
          </cell>
          <cell r="HM237" t="str">
            <v>Barb</v>
          </cell>
          <cell r="HN237" t="str">
            <v>Long</v>
          </cell>
          <cell r="HO237" t="str">
            <v>1132 Ivanhoe Ct.</v>
          </cell>
          <cell r="HP237" t="str">
            <v>Nekoosa</v>
          </cell>
          <cell r="HQ237" t="str">
            <v>54457</v>
          </cell>
          <cell r="HR237" t="str">
            <v>vblong19@gmail.com</v>
          </cell>
          <cell r="HS237" t="str">
            <v>Ms.</v>
          </cell>
          <cell r="HT237" t="str">
            <v>Jill</v>
          </cell>
          <cell r="HU237" t="str">
            <v>Reese</v>
          </cell>
          <cell r="HV237" t="str">
            <v>1111 W. Queens Way</v>
          </cell>
          <cell r="HW237" t="str">
            <v>Nekoosa</v>
          </cell>
          <cell r="HX237" t="str">
            <v>54457</v>
          </cell>
          <cell r="HY237" t="str">
            <v>sales@reeseembroidery.com</v>
          </cell>
          <cell r="HZ237" t="str">
            <v>Ms.</v>
          </cell>
          <cell r="IA237" t="str">
            <v>Kristin</v>
          </cell>
          <cell r="IB237" t="str">
            <v>Daliege</v>
          </cell>
          <cell r="IC237" t="str">
            <v>948 S. Archers Ways</v>
          </cell>
          <cell r="ID237" t="str">
            <v>Nekoosa</v>
          </cell>
          <cell r="IE237" t="str">
            <v>54457</v>
          </cell>
          <cell r="IF237" t="str">
            <v>kristin_daliege@nekoosa.k12.wi.us</v>
          </cell>
          <cell r="IG237" t="str">
            <v/>
          </cell>
          <cell r="IH237" t="str">
            <v/>
          </cell>
          <cell r="II237" t="str">
            <v/>
          </cell>
          <cell r="IJ237" t="str">
            <v/>
          </cell>
          <cell r="IK237" t="str">
            <v/>
          </cell>
          <cell r="IL237" t="str">
            <v/>
          </cell>
          <cell r="IM237" t="str">
            <v/>
          </cell>
          <cell r="IN237" t="str">
            <v/>
          </cell>
          <cell r="IO237" t="str">
            <v/>
          </cell>
          <cell r="IP237" t="str">
            <v/>
          </cell>
          <cell r="IQ237" t="str">
            <v/>
          </cell>
          <cell r="IR237" t="str">
            <v/>
          </cell>
          <cell r="IS237" t="str">
            <v/>
          </cell>
          <cell r="IT237" t="str">
            <v/>
          </cell>
          <cell r="IU237" t="str">
            <v/>
          </cell>
          <cell r="IV237" t="str">
            <v/>
          </cell>
          <cell r="IW237" t="str">
            <v/>
          </cell>
          <cell r="IX237" t="str">
            <v/>
          </cell>
          <cell r="IY237" t="str">
            <v/>
          </cell>
          <cell r="IZ237" t="str">
            <v/>
          </cell>
          <cell r="JA237" t="str">
            <v/>
          </cell>
          <cell r="JB237" t="str">
            <v/>
          </cell>
          <cell r="JC237" t="str">
            <v/>
          </cell>
          <cell r="JD237" t="str">
            <v/>
          </cell>
          <cell r="JE237" t="str">
            <v/>
          </cell>
          <cell r="JF237" t="str">
            <v/>
          </cell>
          <cell r="JG237" t="str">
            <v/>
          </cell>
          <cell r="JH237" t="str">
            <v/>
          </cell>
          <cell r="JI237" t="str">
            <v/>
          </cell>
          <cell r="JJ237" t="str">
            <v/>
          </cell>
          <cell r="JK237" t="str">
            <v/>
          </cell>
          <cell r="JL237" t="str">
            <v/>
          </cell>
          <cell r="JM237" t="str">
            <v/>
          </cell>
          <cell r="JN237" t="str">
            <v/>
          </cell>
          <cell r="JO237" t="str">
            <v/>
          </cell>
          <cell r="JP237" t="str">
            <v/>
          </cell>
          <cell r="JQ237" t="str">
            <v/>
          </cell>
          <cell r="JR237" t="str">
            <v/>
          </cell>
          <cell r="JS237" t="str">
            <v/>
          </cell>
          <cell r="JT237" t="str">
            <v/>
          </cell>
          <cell r="JU237" t="str">
            <v/>
          </cell>
          <cell r="JV237" t="str">
            <v/>
          </cell>
          <cell r="JW237" t="str">
            <v/>
          </cell>
          <cell r="JX237" t="str">
            <v/>
          </cell>
          <cell r="JY237" t="str">
            <v/>
          </cell>
          <cell r="JZ237" t="str">
            <v/>
          </cell>
          <cell r="KA237" t="str">
            <v/>
          </cell>
          <cell r="KB237" t="str">
            <v/>
          </cell>
          <cell r="KC237" t="str">
            <v/>
          </cell>
          <cell r="KD237" t="str">
            <v/>
          </cell>
          <cell r="KE237" t="str">
            <v/>
          </cell>
          <cell r="KF237" t="str">
            <v/>
          </cell>
          <cell r="KG237" t="str">
            <v/>
          </cell>
          <cell r="KH237" t="str">
            <v/>
          </cell>
          <cell r="KI237" t="str">
            <v/>
          </cell>
          <cell r="KJ237" t="str">
            <v/>
          </cell>
          <cell r="KK237" t="str">
            <v/>
          </cell>
          <cell r="KL237" t="str">
            <v/>
          </cell>
          <cell r="KM237" t="str">
            <v/>
          </cell>
          <cell r="KN237" t="str">
            <v/>
          </cell>
          <cell r="KO237" t="str">
            <v/>
          </cell>
          <cell r="KP237" t="str">
            <v/>
          </cell>
          <cell r="KQ237" t="str">
            <v/>
          </cell>
          <cell r="KR237" t="str">
            <v/>
          </cell>
          <cell r="KS237" t="str">
            <v/>
          </cell>
          <cell r="KT237" t="str">
            <v/>
          </cell>
          <cell r="KU237" t="str">
            <v/>
          </cell>
          <cell r="KV237" t="str">
            <v/>
          </cell>
          <cell r="KW237" t="str">
            <v/>
          </cell>
          <cell r="KX237" t="str">
            <v/>
          </cell>
          <cell r="KY237">
            <v>7</v>
          </cell>
          <cell r="KZ237" t="str">
            <v>Town</v>
          </cell>
          <cell r="LA237" t="str">
            <v>Rome</v>
          </cell>
          <cell r="LB237">
            <v>214543</v>
          </cell>
          <cell r="LC237" t="str">
            <v>Town</v>
          </cell>
          <cell r="LD237" t="str">
            <v>Rome for Property Insurance</v>
          </cell>
          <cell r="LE237">
            <v>1670</v>
          </cell>
          <cell r="LF237" t="str">
            <v/>
          </cell>
          <cell r="LG237" t="str">
            <v/>
          </cell>
          <cell r="LH237" t="str">
            <v/>
          </cell>
          <cell r="LI237" t="str">
            <v/>
          </cell>
          <cell r="LJ237" t="str">
            <v/>
          </cell>
          <cell r="LK237" t="str">
            <v/>
          </cell>
          <cell r="LL237" t="str">
            <v/>
          </cell>
          <cell r="LM237" t="str">
            <v/>
          </cell>
          <cell r="LN237" t="str">
            <v/>
          </cell>
          <cell r="LO237" t="str">
            <v/>
          </cell>
          <cell r="LP237" t="str">
            <v/>
          </cell>
          <cell r="LQ237" t="str">
            <v/>
          </cell>
          <cell r="LR237" t="str">
            <v/>
          </cell>
          <cell r="LS237" t="str">
            <v/>
          </cell>
          <cell r="LT237" t="str">
            <v/>
          </cell>
          <cell r="LU237">
            <v>216213</v>
          </cell>
          <cell r="LV237">
            <v>0</v>
          </cell>
          <cell r="LW237" t="str">
            <v>Wood</v>
          </cell>
          <cell r="LX237">
            <v>4241</v>
          </cell>
          <cell r="LY237" t="str">
            <v>Juneau</v>
          </cell>
          <cell r="LZ237">
            <v>184</v>
          </cell>
          <cell r="MA237" t="str">
            <v/>
          </cell>
          <cell r="MB237" t="str">
            <v/>
          </cell>
          <cell r="MC237" t="str">
            <v/>
          </cell>
          <cell r="MD237" t="str">
            <v/>
          </cell>
          <cell r="ME237" t="str">
            <v/>
          </cell>
          <cell r="MF237" t="str">
            <v/>
          </cell>
          <cell r="MG237" t="str">
            <v/>
          </cell>
          <cell r="MH237" t="str">
            <v/>
          </cell>
          <cell r="MI237" t="str">
            <v/>
          </cell>
          <cell r="MJ237" t="str">
            <v/>
          </cell>
          <cell r="MK237" t="str">
            <v/>
          </cell>
          <cell r="ML237" t="str">
            <v/>
          </cell>
          <cell r="MM237" t="str">
            <v/>
          </cell>
          <cell r="MN237" t="str">
            <v/>
          </cell>
          <cell r="MO237" t="str">
            <v/>
          </cell>
          <cell r="MP237" t="str">
            <v/>
          </cell>
          <cell r="MQ237">
            <v>4425</v>
          </cell>
          <cell r="MR237" t="str">
            <v>Youth literacy</v>
          </cell>
          <cell r="MS237">
            <v>450</v>
          </cell>
          <cell r="MT237" t="str">
            <v>CE Grants</v>
          </cell>
          <cell r="MU237">
            <v>214</v>
          </cell>
          <cell r="MV237" t="str">
            <v/>
          </cell>
          <cell r="MW237" t="str">
            <v/>
          </cell>
          <cell r="MX237" t="str">
            <v/>
          </cell>
          <cell r="MY237" t="str">
            <v/>
          </cell>
          <cell r="MZ237">
            <v>0</v>
          </cell>
          <cell r="NA237" t="str">
            <v/>
          </cell>
          <cell r="NB237">
            <v>0</v>
          </cell>
          <cell r="NC237">
            <v>664</v>
          </cell>
          <cell r="ND237" t="str">
            <v>0</v>
          </cell>
          <cell r="NE237" t="str">
            <v/>
          </cell>
          <cell r="NF237">
            <v>0</v>
          </cell>
          <cell r="NG237" t="str">
            <v/>
          </cell>
          <cell r="NH237" t="str">
            <v/>
          </cell>
          <cell r="NI237" t="str">
            <v/>
          </cell>
          <cell r="NJ237" t="str">
            <v/>
          </cell>
          <cell r="NK237" t="str">
            <v/>
          </cell>
          <cell r="NL237" t="str">
            <v/>
          </cell>
          <cell r="NM237" t="str">
            <v/>
          </cell>
          <cell r="NN237" t="str">
            <v/>
          </cell>
          <cell r="NO237" t="str">
            <v/>
          </cell>
          <cell r="NP237">
            <v>0</v>
          </cell>
          <cell r="NQ237" t="str">
            <v/>
          </cell>
          <cell r="NR237">
            <v>0</v>
          </cell>
          <cell r="NS237" t="str">
            <v/>
          </cell>
          <cell r="NT237" t="str">
            <v/>
          </cell>
          <cell r="NU237" t="str">
            <v/>
          </cell>
          <cell r="NV237" t="str">
            <v/>
          </cell>
          <cell r="NW237" t="str">
            <v/>
          </cell>
          <cell r="NX237" t="str">
            <v/>
          </cell>
          <cell r="NY237">
            <v>0</v>
          </cell>
          <cell r="NZ237">
            <v>4938</v>
          </cell>
          <cell r="OA237">
            <v>10906</v>
          </cell>
          <cell r="OB237">
            <v>237146</v>
          </cell>
        </row>
        <row r="238">
          <cell r="BM238" t="str">
            <v>WI0328</v>
          </cell>
          <cell r="BN238" t="str">
            <v/>
          </cell>
          <cell r="BO238" t="str">
            <v/>
          </cell>
          <cell r="BP238" t="str">
            <v>03</v>
          </cell>
          <cell r="BQ238" t="str">
            <v>WI</v>
          </cell>
          <cell r="BR238" t="str">
            <v/>
          </cell>
          <cell r="BS238" t="str">
            <v/>
          </cell>
          <cell r="BT238" t="str">
            <v>2019</v>
          </cell>
          <cell r="BU238" t="str">
            <v/>
          </cell>
          <cell r="BV238">
            <v>2</v>
          </cell>
          <cell r="BW238" t="str">
            <v/>
          </cell>
          <cell r="BX238" t="str">
            <v/>
          </cell>
          <cell r="BY238" t="str">
            <v/>
          </cell>
          <cell r="BZ238" t="str">
            <v/>
          </cell>
          <cell r="CA238" t="str">
            <v>South Central Library System</v>
          </cell>
          <cell r="CB238" t="str">
            <v>Lester Public Library of Vesper</v>
          </cell>
          <cell r="CC238" t="str">
            <v>Mrs.</v>
          </cell>
          <cell r="CD238" t="str">
            <v>Andrea</v>
          </cell>
          <cell r="CE238" t="str">
            <v>Halbersma</v>
          </cell>
          <cell r="CF238" t="str">
            <v>vespl@tds.net</v>
          </cell>
          <cell r="CG238" t="str">
            <v/>
          </cell>
          <cell r="CH238" t="str">
            <v/>
          </cell>
          <cell r="CI238" t="str">
            <v/>
          </cell>
          <cell r="CJ238" t="str">
            <v/>
          </cell>
          <cell r="CK238" t="str">
            <v/>
          </cell>
          <cell r="CL238" t="str">
            <v/>
          </cell>
          <cell r="CM238" t="str">
            <v>6550 Virginia St.</v>
          </cell>
          <cell r="CN238" t="str">
            <v>P.O. Box 31</v>
          </cell>
          <cell r="CO238" t="str">
            <v>Vesper</v>
          </cell>
          <cell r="CP238" t="str">
            <v>54489</v>
          </cell>
          <cell r="CQ238" t="str">
            <v>9493</v>
          </cell>
          <cell r="CR238" t="str">
            <v>Wood</v>
          </cell>
          <cell r="CS238" t="str">
            <v>WI</v>
          </cell>
          <cell r="CT238" t="str">
            <v>(715)569-4669</v>
          </cell>
          <cell r="CU238" t="str">
            <v/>
          </cell>
          <cell r="CV238" t="str">
            <v/>
          </cell>
          <cell r="CW238" t="str">
            <v>(715) 569-4669</v>
          </cell>
          <cell r="CX238">
            <v>2500</v>
          </cell>
          <cell r="CY238">
            <v>0</v>
          </cell>
          <cell r="CZ238" t="str">
            <v>CE</v>
          </cell>
          <cell r="DA238">
            <v>30</v>
          </cell>
          <cell r="DB238">
            <v>26</v>
          </cell>
          <cell r="DC238">
            <v>30</v>
          </cell>
          <cell r="DD238">
            <v>52</v>
          </cell>
          <cell r="DE238">
            <v>26</v>
          </cell>
          <cell r="DF238">
            <v>1560</v>
          </cell>
          <cell r="DG238">
            <v>780</v>
          </cell>
          <cell r="DH238">
            <v>780</v>
          </cell>
          <cell r="DI238">
            <v>13899</v>
          </cell>
          <cell r="DJ238">
            <v>825</v>
          </cell>
          <cell r="DK238">
            <v>157350</v>
          </cell>
          <cell r="DL238">
            <v>193</v>
          </cell>
          <cell r="DM238">
            <v>24</v>
          </cell>
          <cell r="DN238">
            <v>55245</v>
          </cell>
          <cell r="DO238">
            <v>2185</v>
          </cell>
          <cell r="DP238">
            <v>165</v>
          </cell>
          <cell r="DQ238">
            <v>952</v>
          </cell>
          <cell r="DR238">
            <v>310</v>
          </cell>
          <cell r="DS238" t="str">
            <v/>
          </cell>
          <cell r="DT238" t="str">
            <v>Puzzles, games, DIY, Science and Stamp kits</v>
          </cell>
          <cell r="DU238" t="str">
            <v/>
          </cell>
          <cell r="DV238" t="str">
            <v/>
          </cell>
          <cell r="DW238" t="str">
            <v/>
          </cell>
          <cell r="DX238" t="str">
            <v/>
          </cell>
          <cell r="DY238">
            <v>1</v>
          </cell>
          <cell r="DZ238">
            <v>0</v>
          </cell>
          <cell r="EA238">
            <v>50</v>
          </cell>
          <cell r="EB238">
            <v>51</v>
          </cell>
          <cell r="EC238">
            <v>12</v>
          </cell>
          <cell r="ED238">
            <v>230197</v>
          </cell>
          <cell r="EE238">
            <v>6.03787E-2</v>
          </cell>
          <cell r="EF238">
            <v>1</v>
          </cell>
          <cell r="EG238" t="str">
            <v/>
          </cell>
          <cell r="EH238">
            <v>12</v>
          </cell>
          <cell r="EI238">
            <v>1014</v>
          </cell>
          <cell r="EJ238">
            <v>9639</v>
          </cell>
          <cell r="EK238">
            <v>4795</v>
          </cell>
          <cell r="EL238" t="str">
            <v/>
          </cell>
          <cell r="EM238" t="str">
            <v/>
          </cell>
          <cell r="EN238" t="str">
            <v/>
          </cell>
          <cell r="EO238" t="str">
            <v>Total ILL Transactions</v>
          </cell>
          <cell r="EP238" t="str">
            <v/>
          </cell>
          <cell r="EQ238" t="str">
            <v/>
          </cell>
          <cell r="ER238" t="str">
            <v/>
          </cell>
          <cell r="ES238" t="str">
            <v/>
          </cell>
          <cell r="ET238" t="str">
            <v/>
          </cell>
          <cell r="EU238" t="str">
            <v/>
          </cell>
          <cell r="EV238">
            <v>0</v>
          </cell>
          <cell r="EW238">
            <v>509</v>
          </cell>
          <cell r="EX238">
            <v>0</v>
          </cell>
          <cell r="EY238">
            <v>509</v>
          </cell>
          <cell r="EZ238">
            <v>492</v>
          </cell>
          <cell r="FA238">
            <v>976</v>
          </cell>
          <cell r="FB238">
            <v>1468</v>
          </cell>
          <cell r="FC238" t="str">
            <v>Actual Count</v>
          </cell>
          <cell r="FD238">
            <v>1119</v>
          </cell>
          <cell r="FE238" t="str">
            <v>Actual Count</v>
          </cell>
          <cell r="FF238">
            <v>6187</v>
          </cell>
          <cell r="FG238" t="str">
            <v>Actual Count</v>
          </cell>
          <cell r="FH238">
            <v>1029</v>
          </cell>
          <cell r="FI238" t="str">
            <v>1</v>
          </cell>
          <cell r="FJ238">
            <v>1004</v>
          </cell>
          <cell r="FK238">
            <v>726</v>
          </cell>
          <cell r="FL238" t="str">
            <v/>
          </cell>
          <cell r="FM238" t="str">
            <v/>
          </cell>
          <cell r="FN238">
            <v>0</v>
          </cell>
          <cell r="FO238">
            <v>0</v>
          </cell>
          <cell r="FP238">
            <v>0</v>
          </cell>
          <cell r="FQ238">
            <v>0</v>
          </cell>
          <cell r="FR238">
            <v>1087</v>
          </cell>
          <cell r="FS238">
            <v>285</v>
          </cell>
          <cell r="FT238">
            <v>1</v>
          </cell>
          <cell r="FU238">
            <v>1373</v>
          </cell>
          <cell r="FV238">
            <v>140</v>
          </cell>
          <cell r="FW238">
            <v>1373</v>
          </cell>
          <cell r="FX238">
            <v>11012</v>
          </cell>
          <cell r="FY238">
            <v>11012</v>
          </cell>
          <cell r="FZ238">
            <v>41</v>
          </cell>
          <cell r="GA238">
            <v>5</v>
          </cell>
          <cell r="GB238">
            <v>63</v>
          </cell>
          <cell r="GC238">
            <v>109</v>
          </cell>
          <cell r="GD238">
            <v>549</v>
          </cell>
          <cell r="GE238">
            <v>100</v>
          </cell>
          <cell r="GF238">
            <v>334</v>
          </cell>
          <cell r="GG238">
            <v>983</v>
          </cell>
          <cell r="GH238">
            <v>8</v>
          </cell>
          <cell r="GI238">
            <v>8</v>
          </cell>
          <cell r="GJ238" t="str">
            <v>Ms.</v>
          </cell>
          <cell r="GK238" t="str">
            <v>Andrea</v>
          </cell>
          <cell r="GL238" t="str">
            <v>Pecher</v>
          </cell>
          <cell r="GM238" t="str">
            <v>6517 Cameron Ave</v>
          </cell>
          <cell r="GN238" t="str">
            <v>Vesper</v>
          </cell>
          <cell r="GO238" t="str">
            <v>54489</v>
          </cell>
          <cell r="GP238" t="str">
            <v>napecher@tds.net</v>
          </cell>
          <cell r="GQ238" t="str">
            <v>Ms.</v>
          </cell>
          <cell r="GR238" t="str">
            <v>Diane</v>
          </cell>
          <cell r="GS238" t="str">
            <v>Kohls</v>
          </cell>
          <cell r="GT238" t="str">
            <v>5846 Cty Rd C</v>
          </cell>
          <cell r="GU238" t="str">
            <v>Vesper</v>
          </cell>
          <cell r="GV238" t="str">
            <v>54489</v>
          </cell>
          <cell r="GW238" t="str">
            <v>dianekohls@tds.net</v>
          </cell>
          <cell r="GX238" t="str">
            <v>Ms.</v>
          </cell>
          <cell r="GY238" t="str">
            <v>Jennifer</v>
          </cell>
          <cell r="GZ238" t="str">
            <v>Wilhorn</v>
          </cell>
          <cell r="HA238" t="str">
            <v>1540 East Shore Trail</v>
          </cell>
          <cell r="HB238" t="str">
            <v>Wisconsin Rapids</v>
          </cell>
          <cell r="HC238" t="str">
            <v>54494</v>
          </cell>
          <cell r="HD238" t="str">
            <v>jennifer.wilhorn@wrps.net</v>
          </cell>
          <cell r="HE238" t="str">
            <v>Ms.</v>
          </cell>
          <cell r="HF238" t="str">
            <v>Jodi</v>
          </cell>
          <cell r="HG238" t="str">
            <v>Lubeck</v>
          </cell>
          <cell r="HH238" t="str">
            <v>5068 Sunset Circle</v>
          </cell>
          <cell r="HI238" t="str">
            <v>Vesper</v>
          </cell>
          <cell r="HJ238" t="str">
            <v>54489</v>
          </cell>
          <cell r="HK238" t="str">
            <v>mjlubeck@tds.net</v>
          </cell>
          <cell r="HL238" t="str">
            <v>Ms.</v>
          </cell>
          <cell r="HM238" t="str">
            <v>Nicolet</v>
          </cell>
          <cell r="HN238" t="str">
            <v>Wildenberg</v>
          </cell>
          <cell r="HO238" t="str">
            <v>6562 Elm St.</v>
          </cell>
          <cell r="HP238" t="str">
            <v>Vesper</v>
          </cell>
          <cell r="HQ238" t="str">
            <v>54489</v>
          </cell>
          <cell r="HR238" t="str">
            <v>nickiewild73@gmail.com</v>
          </cell>
          <cell r="HS238" t="str">
            <v>Ms.</v>
          </cell>
          <cell r="HT238" t="str">
            <v>Doris</v>
          </cell>
          <cell r="HU238" t="str">
            <v>Seifert</v>
          </cell>
          <cell r="HV238" t="str">
            <v>6536 Virginia St P.O.Box 8</v>
          </cell>
          <cell r="HW238" t="str">
            <v>Vesper</v>
          </cell>
          <cell r="HX238" t="str">
            <v>54489</v>
          </cell>
          <cell r="HY238" t="str">
            <v>des@tds.net</v>
          </cell>
          <cell r="HZ238" t="str">
            <v/>
          </cell>
          <cell r="IA238" t="str">
            <v>Vacant</v>
          </cell>
          <cell r="IB238" t="str">
            <v>Vacant</v>
          </cell>
          <cell r="IC238" t="str">
            <v>Vacant</v>
          </cell>
          <cell r="ID238" t="str">
            <v>Vacant</v>
          </cell>
          <cell r="IE238" t="str">
            <v>Vacant</v>
          </cell>
          <cell r="IF238" t="str">
            <v>Vacant</v>
          </cell>
          <cell r="IG238" t="str">
            <v/>
          </cell>
          <cell r="IH238" t="str">
            <v/>
          </cell>
          <cell r="II238" t="str">
            <v/>
          </cell>
          <cell r="IJ238" t="str">
            <v/>
          </cell>
          <cell r="IK238" t="str">
            <v/>
          </cell>
          <cell r="IL238" t="str">
            <v/>
          </cell>
          <cell r="IM238" t="str">
            <v/>
          </cell>
          <cell r="IN238" t="str">
            <v/>
          </cell>
          <cell r="IO238" t="str">
            <v/>
          </cell>
          <cell r="IP238" t="str">
            <v/>
          </cell>
          <cell r="IQ238" t="str">
            <v/>
          </cell>
          <cell r="IR238" t="str">
            <v/>
          </cell>
          <cell r="IS238" t="str">
            <v/>
          </cell>
          <cell r="IT238" t="str">
            <v/>
          </cell>
          <cell r="IU238" t="str">
            <v/>
          </cell>
          <cell r="IV238" t="str">
            <v/>
          </cell>
          <cell r="IW238" t="str">
            <v/>
          </cell>
          <cell r="IX238" t="str">
            <v/>
          </cell>
          <cell r="IY238" t="str">
            <v/>
          </cell>
          <cell r="IZ238" t="str">
            <v/>
          </cell>
          <cell r="JA238" t="str">
            <v/>
          </cell>
          <cell r="JB238" t="str">
            <v/>
          </cell>
          <cell r="JC238" t="str">
            <v/>
          </cell>
          <cell r="JD238" t="str">
            <v/>
          </cell>
          <cell r="JE238" t="str">
            <v/>
          </cell>
          <cell r="JF238" t="str">
            <v/>
          </cell>
          <cell r="JG238" t="str">
            <v/>
          </cell>
          <cell r="JH238" t="str">
            <v/>
          </cell>
          <cell r="JI238" t="str">
            <v/>
          </cell>
          <cell r="JJ238" t="str">
            <v/>
          </cell>
          <cell r="JK238" t="str">
            <v/>
          </cell>
          <cell r="JL238" t="str">
            <v/>
          </cell>
          <cell r="JM238" t="str">
            <v/>
          </cell>
          <cell r="JN238" t="str">
            <v/>
          </cell>
          <cell r="JO238" t="str">
            <v/>
          </cell>
          <cell r="JP238" t="str">
            <v/>
          </cell>
          <cell r="JQ238" t="str">
            <v/>
          </cell>
          <cell r="JR238" t="str">
            <v/>
          </cell>
          <cell r="JS238" t="str">
            <v/>
          </cell>
          <cell r="JT238" t="str">
            <v/>
          </cell>
          <cell r="JU238" t="str">
            <v/>
          </cell>
          <cell r="JV238" t="str">
            <v/>
          </cell>
          <cell r="JW238" t="str">
            <v/>
          </cell>
          <cell r="JX238" t="str">
            <v/>
          </cell>
          <cell r="JY238" t="str">
            <v/>
          </cell>
          <cell r="JZ238" t="str">
            <v/>
          </cell>
          <cell r="KA238" t="str">
            <v/>
          </cell>
          <cell r="KB238" t="str">
            <v/>
          </cell>
          <cell r="KC238" t="str">
            <v/>
          </cell>
          <cell r="KD238" t="str">
            <v/>
          </cell>
          <cell r="KE238" t="str">
            <v/>
          </cell>
          <cell r="KF238" t="str">
            <v/>
          </cell>
          <cell r="KG238" t="str">
            <v/>
          </cell>
          <cell r="KH238" t="str">
            <v/>
          </cell>
          <cell r="KI238" t="str">
            <v/>
          </cell>
          <cell r="KJ238" t="str">
            <v/>
          </cell>
          <cell r="KK238" t="str">
            <v/>
          </cell>
          <cell r="KL238" t="str">
            <v/>
          </cell>
          <cell r="KM238" t="str">
            <v/>
          </cell>
          <cell r="KN238" t="str">
            <v/>
          </cell>
          <cell r="KO238" t="str">
            <v/>
          </cell>
          <cell r="KP238" t="str">
            <v/>
          </cell>
          <cell r="KQ238" t="str">
            <v/>
          </cell>
          <cell r="KR238" t="str">
            <v/>
          </cell>
          <cell r="KS238" t="str">
            <v/>
          </cell>
          <cell r="KT238" t="str">
            <v/>
          </cell>
          <cell r="KU238" t="str">
            <v/>
          </cell>
          <cell r="KV238" t="str">
            <v/>
          </cell>
          <cell r="KW238" t="str">
            <v/>
          </cell>
          <cell r="KX238" t="str">
            <v/>
          </cell>
          <cell r="KY238">
            <v>7</v>
          </cell>
          <cell r="KZ238" t="str">
            <v>Village</v>
          </cell>
          <cell r="LA238" t="str">
            <v>Vesper</v>
          </cell>
          <cell r="LB238">
            <v>19500</v>
          </cell>
          <cell r="LC238" t="str">
            <v/>
          </cell>
          <cell r="LD238" t="str">
            <v/>
          </cell>
          <cell r="LE238" t="str">
            <v/>
          </cell>
          <cell r="LF238" t="str">
            <v/>
          </cell>
          <cell r="LG238" t="str">
            <v/>
          </cell>
          <cell r="LH238" t="str">
            <v/>
          </cell>
          <cell r="LI238" t="str">
            <v/>
          </cell>
          <cell r="LJ238" t="str">
            <v/>
          </cell>
          <cell r="LK238" t="str">
            <v/>
          </cell>
          <cell r="LL238" t="str">
            <v/>
          </cell>
          <cell r="LM238" t="str">
            <v/>
          </cell>
          <cell r="LN238" t="str">
            <v/>
          </cell>
          <cell r="LO238" t="str">
            <v/>
          </cell>
          <cell r="LP238" t="str">
            <v/>
          </cell>
          <cell r="LQ238" t="str">
            <v/>
          </cell>
          <cell r="LR238" t="str">
            <v/>
          </cell>
          <cell r="LS238" t="str">
            <v/>
          </cell>
          <cell r="LT238" t="str">
            <v/>
          </cell>
          <cell r="LU238">
            <v>19500</v>
          </cell>
          <cell r="LV238">
            <v>14910</v>
          </cell>
          <cell r="LW238" t="str">
            <v/>
          </cell>
          <cell r="LX238">
            <v>0</v>
          </cell>
          <cell r="LY238" t="str">
            <v/>
          </cell>
          <cell r="LZ238" t="str">
            <v/>
          </cell>
          <cell r="MA238" t="str">
            <v/>
          </cell>
          <cell r="MB238" t="str">
            <v/>
          </cell>
          <cell r="MC238" t="str">
            <v/>
          </cell>
          <cell r="MD238" t="str">
            <v/>
          </cell>
          <cell r="ME238" t="str">
            <v/>
          </cell>
          <cell r="MF238" t="str">
            <v/>
          </cell>
          <cell r="MG238" t="str">
            <v/>
          </cell>
          <cell r="MH238" t="str">
            <v/>
          </cell>
          <cell r="MI238" t="str">
            <v/>
          </cell>
          <cell r="MJ238" t="str">
            <v/>
          </cell>
          <cell r="MK238" t="str">
            <v/>
          </cell>
          <cell r="ML238" t="str">
            <v/>
          </cell>
          <cell r="MM238" t="str">
            <v/>
          </cell>
          <cell r="MN238" t="str">
            <v/>
          </cell>
          <cell r="MO238" t="str">
            <v/>
          </cell>
          <cell r="MP238" t="str">
            <v/>
          </cell>
          <cell r="MQ238">
            <v>0</v>
          </cell>
          <cell r="MR238" t="str">
            <v>Youth Literacy Grant</v>
          </cell>
          <cell r="MS238">
            <v>450</v>
          </cell>
          <cell r="MT238" t="str">
            <v>CE Grant</v>
          </cell>
          <cell r="MU238">
            <v>486</v>
          </cell>
          <cell r="MV238" t="str">
            <v/>
          </cell>
          <cell r="MW238" t="str">
            <v/>
          </cell>
          <cell r="MX238" t="str">
            <v/>
          </cell>
          <cell r="MY238" t="str">
            <v/>
          </cell>
          <cell r="MZ238">
            <v>0</v>
          </cell>
          <cell r="NA238" t="str">
            <v/>
          </cell>
          <cell r="NB238">
            <v>0</v>
          </cell>
          <cell r="NC238">
            <v>936</v>
          </cell>
          <cell r="ND238" t="str">
            <v/>
          </cell>
          <cell r="NE238" t="str">
            <v/>
          </cell>
          <cell r="NF238">
            <v>0</v>
          </cell>
          <cell r="NG238" t="str">
            <v/>
          </cell>
          <cell r="NH238" t="str">
            <v/>
          </cell>
          <cell r="NI238" t="str">
            <v/>
          </cell>
          <cell r="NJ238" t="str">
            <v/>
          </cell>
          <cell r="NK238" t="str">
            <v/>
          </cell>
          <cell r="NL238" t="str">
            <v/>
          </cell>
          <cell r="NM238" t="str">
            <v/>
          </cell>
          <cell r="NN238" t="str">
            <v/>
          </cell>
          <cell r="NO238" t="str">
            <v/>
          </cell>
          <cell r="NP238">
            <v>0</v>
          </cell>
          <cell r="NQ238" t="str">
            <v/>
          </cell>
          <cell r="NR238">
            <v>0</v>
          </cell>
          <cell r="NS238" t="str">
            <v/>
          </cell>
          <cell r="NT238" t="str">
            <v/>
          </cell>
          <cell r="NU238" t="str">
            <v/>
          </cell>
          <cell r="NV238" t="str">
            <v/>
          </cell>
          <cell r="NW238" t="str">
            <v/>
          </cell>
          <cell r="NX238" t="str">
            <v/>
          </cell>
          <cell r="NY238">
            <v>0</v>
          </cell>
          <cell r="NZ238">
            <v>0</v>
          </cell>
          <cell r="OA238">
            <v>12928</v>
          </cell>
          <cell r="OB238">
            <v>48274</v>
          </cell>
        </row>
        <row r="239">
          <cell r="BM239" t="str">
            <v>WI0008</v>
          </cell>
          <cell r="BN239" t="str">
            <v/>
          </cell>
          <cell r="BO239" t="str">
            <v/>
          </cell>
          <cell r="BP239" t="str">
            <v>03</v>
          </cell>
          <cell r="BQ239" t="str">
            <v>WI</v>
          </cell>
          <cell r="BR239" t="str">
            <v/>
          </cell>
          <cell r="BS239" t="str">
            <v/>
          </cell>
          <cell r="BT239" t="str">
            <v>2019</v>
          </cell>
          <cell r="BU239" t="str">
            <v/>
          </cell>
          <cell r="BV239">
            <v>2</v>
          </cell>
          <cell r="BW239" t="str">
            <v/>
          </cell>
          <cell r="BX239" t="str">
            <v/>
          </cell>
          <cell r="BY239" t="str">
            <v/>
          </cell>
          <cell r="BZ239" t="str">
            <v/>
          </cell>
          <cell r="CA239" t="str">
            <v>South Central Library System</v>
          </cell>
          <cell r="CB239" t="str">
            <v>Lettie W. Jensen Public Library</v>
          </cell>
          <cell r="CC239" t="str">
            <v>Ms</v>
          </cell>
          <cell r="CD239" t="str">
            <v>Kelly</v>
          </cell>
          <cell r="CE239" t="str">
            <v>Bird</v>
          </cell>
          <cell r="CF239" t="str">
            <v>amhlibrary@yahoo.com</v>
          </cell>
          <cell r="CG239" t="str">
            <v/>
          </cell>
          <cell r="CH239" t="str">
            <v/>
          </cell>
          <cell r="CI239" t="str">
            <v/>
          </cell>
          <cell r="CJ239" t="str">
            <v/>
          </cell>
          <cell r="CK239" t="str">
            <v/>
          </cell>
          <cell r="CL239" t="str">
            <v/>
          </cell>
          <cell r="CM239" t="str">
            <v>278 N. Main St.</v>
          </cell>
          <cell r="CN239" t="str">
            <v>278 N. Main St.</v>
          </cell>
          <cell r="CO239" t="str">
            <v>Amherst</v>
          </cell>
          <cell r="CP239" t="str">
            <v>54406</v>
          </cell>
          <cell r="CQ239" t="str">
            <v>9101</v>
          </cell>
          <cell r="CR239" t="str">
            <v>Portage</v>
          </cell>
          <cell r="CS239" t="str">
            <v>WI</v>
          </cell>
          <cell r="CT239" t="str">
            <v>(715)824-5510</v>
          </cell>
          <cell r="CU239" t="str">
            <v/>
          </cell>
          <cell r="CV239" t="str">
            <v/>
          </cell>
          <cell r="CW239" t="str">
            <v/>
          </cell>
          <cell r="CX239">
            <v>2536</v>
          </cell>
          <cell r="CY239">
            <v>0</v>
          </cell>
          <cell r="CZ239" t="str">
            <v>CE</v>
          </cell>
          <cell r="DA239">
            <v>22</v>
          </cell>
          <cell r="DB239">
            <v>38</v>
          </cell>
          <cell r="DC239">
            <v>26</v>
          </cell>
          <cell r="DD239">
            <v>52</v>
          </cell>
          <cell r="DE239">
            <v>14</v>
          </cell>
          <cell r="DF239">
            <v>1200</v>
          </cell>
          <cell r="DG239">
            <v>836</v>
          </cell>
          <cell r="DH239">
            <v>364</v>
          </cell>
          <cell r="DI239">
            <v>13035</v>
          </cell>
          <cell r="DJ239">
            <v>375</v>
          </cell>
          <cell r="DK239">
            <v>157350</v>
          </cell>
          <cell r="DL239">
            <v>388</v>
          </cell>
          <cell r="DM239">
            <v>2</v>
          </cell>
          <cell r="DN239">
            <v>55245</v>
          </cell>
          <cell r="DO239">
            <v>1593</v>
          </cell>
          <cell r="DP239">
            <v>100</v>
          </cell>
          <cell r="DQ239">
            <v>952</v>
          </cell>
          <cell r="DR239">
            <v>18</v>
          </cell>
          <cell r="DS239" t="str">
            <v/>
          </cell>
          <cell r="DT239" t="str">
            <v>17 Storytime Kits, 1 watt meter</v>
          </cell>
          <cell r="DU239" t="str">
            <v/>
          </cell>
          <cell r="DV239" t="str">
            <v/>
          </cell>
          <cell r="DW239" t="str">
            <v/>
          </cell>
          <cell r="DX239" t="str">
            <v/>
          </cell>
          <cell r="DY239">
            <v>1</v>
          </cell>
          <cell r="DZ239">
            <v>0</v>
          </cell>
          <cell r="EA239">
            <v>50</v>
          </cell>
          <cell r="EB239">
            <v>51</v>
          </cell>
          <cell r="EC239">
            <v>21</v>
          </cell>
          <cell r="ED239">
            <v>228653</v>
          </cell>
          <cell r="EE239">
            <v>5.7007799999999997E-2</v>
          </cell>
          <cell r="EF239">
            <v>1</v>
          </cell>
          <cell r="EG239" t="str">
            <v/>
          </cell>
          <cell r="EH239">
            <v>21</v>
          </cell>
          <cell r="EI239">
            <v>477</v>
          </cell>
          <cell r="EJ239">
            <v>14147</v>
          </cell>
          <cell r="EK239">
            <v>6840</v>
          </cell>
          <cell r="EL239" t="str">
            <v/>
          </cell>
          <cell r="EM239" t="str">
            <v/>
          </cell>
          <cell r="EN239" t="str">
            <v/>
          </cell>
          <cell r="EO239" t="str">
            <v>Categorized ILL Transactions</v>
          </cell>
          <cell r="EP239">
            <v>0</v>
          </cell>
          <cell r="EQ239">
            <v>1405</v>
          </cell>
          <cell r="ER239">
            <v>0</v>
          </cell>
          <cell r="ES239">
            <v>0</v>
          </cell>
          <cell r="ET239">
            <v>0</v>
          </cell>
          <cell r="EU239">
            <v>0</v>
          </cell>
          <cell r="EV239">
            <v>0</v>
          </cell>
          <cell r="EW239">
            <v>1405</v>
          </cell>
          <cell r="EX239" t="str">
            <v/>
          </cell>
          <cell r="EY239" t="str">
            <v/>
          </cell>
          <cell r="EZ239">
            <v>547</v>
          </cell>
          <cell r="FA239">
            <v>1172</v>
          </cell>
          <cell r="FB239">
            <v>1719</v>
          </cell>
          <cell r="FC239" t="str">
            <v>Survey Week(s)</v>
          </cell>
          <cell r="FD239">
            <v>432</v>
          </cell>
          <cell r="FE239" t="str">
            <v>Survey Week(s)</v>
          </cell>
          <cell r="FF239">
            <v>10818</v>
          </cell>
          <cell r="FG239" t="str">
            <v>Actual Count</v>
          </cell>
          <cell r="FH239">
            <v>786</v>
          </cell>
          <cell r="FI239" t="str">
            <v>0</v>
          </cell>
          <cell r="FJ239" t="str">
            <v/>
          </cell>
          <cell r="FK239" t="str">
            <v/>
          </cell>
          <cell r="FL239" t="str">
            <v/>
          </cell>
          <cell r="FM239" t="str">
            <v/>
          </cell>
          <cell r="FN239">
            <v>23</v>
          </cell>
          <cell r="FO239">
            <v>0</v>
          </cell>
          <cell r="FP239">
            <v>0</v>
          </cell>
          <cell r="FQ239">
            <v>23</v>
          </cell>
          <cell r="FR239">
            <v>816</v>
          </cell>
          <cell r="FS239">
            <v>202</v>
          </cell>
          <cell r="FT239">
            <v>1</v>
          </cell>
          <cell r="FU239">
            <v>1019</v>
          </cell>
          <cell r="FV239">
            <v>30</v>
          </cell>
          <cell r="FW239">
            <v>1042</v>
          </cell>
          <cell r="FX239">
            <v>15166</v>
          </cell>
          <cell r="FY239">
            <v>15189</v>
          </cell>
          <cell r="FZ239">
            <v>61</v>
          </cell>
          <cell r="GA239">
            <v>0</v>
          </cell>
          <cell r="GB239">
            <v>12</v>
          </cell>
          <cell r="GC239">
            <v>73</v>
          </cell>
          <cell r="GD239">
            <v>929</v>
          </cell>
          <cell r="GE239">
            <v>0</v>
          </cell>
          <cell r="GF239">
            <v>46</v>
          </cell>
          <cell r="GG239">
            <v>975</v>
          </cell>
          <cell r="GH239">
            <v>5</v>
          </cell>
          <cell r="GI239">
            <v>5</v>
          </cell>
          <cell r="GJ239" t="str">
            <v>Ms.</v>
          </cell>
          <cell r="GK239" t="str">
            <v>Aralda</v>
          </cell>
          <cell r="GL239" t="str">
            <v>Bell</v>
          </cell>
          <cell r="GM239" t="str">
            <v>10736 Badger Dr</v>
          </cell>
          <cell r="GN239" t="str">
            <v>Waupaca</v>
          </cell>
          <cell r="GO239" t="str">
            <v>54981</v>
          </cell>
          <cell r="GP239" t="str">
            <v>babell@wi-net.com</v>
          </cell>
          <cell r="GQ239" t="str">
            <v>Ms.</v>
          </cell>
          <cell r="GR239" t="str">
            <v>Diana</v>
          </cell>
          <cell r="GS239" t="str">
            <v>Bohman</v>
          </cell>
          <cell r="GT239" t="str">
            <v>198 High Street</v>
          </cell>
          <cell r="GU239" t="str">
            <v>Amherst</v>
          </cell>
          <cell r="GV239" t="str">
            <v>54406</v>
          </cell>
          <cell r="GW239" t="str">
            <v/>
          </cell>
          <cell r="GX239" t="str">
            <v>Ms.</v>
          </cell>
          <cell r="GY239" t="str">
            <v>Carla</v>
          </cell>
          <cell r="GZ239" t="str">
            <v>Struble</v>
          </cell>
          <cell r="HA239" t="str">
            <v>490 Red Tail Dr</v>
          </cell>
          <cell r="HB239" t="str">
            <v>Amherst</v>
          </cell>
          <cell r="HC239" t="str">
            <v>54406</v>
          </cell>
          <cell r="HD239" t="str">
            <v>amhstruble@wi-net.com</v>
          </cell>
          <cell r="HE239" t="str">
            <v>Ms.</v>
          </cell>
          <cell r="HF239" t="str">
            <v>Jean</v>
          </cell>
          <cell r="HG239" t="str">
            <v>Iverson</v>
          </cell>
          <cell r="HH239" t="str">
            <v>6305 Cty Rd DD</v>
          </cell>
          <cell r="HI239" t="str">
            <v>Amherst</v>
          </cell>
          <cell r="HJ239" t="str">
            <v>54406</v>
          </cell>
          <cell r="HK239" t="str">
            <v>iverson@wi-net.com</v>
          </cell>
          <cell r="HL239" t="str">
            <v/>
          </cell>
          <cell r="HM239" t="str">
            <v>VACANCY</v>
          </cell>
          <cell r="HN239" t="str">
            <v>VACANCY</v>
          </cell>
          <cell r="HO239" t="str">
            <v>VACANCY</v>
          </cell>
          <cell r="HP239" t="str">
            <v>VACANCY</v>
          </cell>
          <cell r="HQ239" t="str">
            <v/>
          </cell>
          <cell r="HR239" t="str">
            <v>VACANCY</v>
          </cell>
          <cell r="HS239" t="str">
            <v/>
          </cell>
          <cell r="HT239" t="str">
            <v/>
          </cell>
          <cell r="HU239" t="str">
            <v/>
          </cell>
          <cell r="HV239" t="str">
            <v/>
          </cell>
          <cell r="HW239" t="str">
            <v/>
          </cell>
          <cell r="HX239" t="str">
            <v/>
          </cell>
          <cell r="HY239" t="str">
            <v/>
          </cell>
          <cell r="HZ239" t="str">
            <v/>
          </cell>
          <cell r="IA239" t="str">
            <v/>
          </cell>
          <cell r="IB239" t="str">
            <v/>
          </cell>
          <cell r="IC239" t="str">
            <v/>
          </cell>
          <cell r="ID239" t="str">
            <v/>
          </cell>
          <cell r="IE239" t="str">
            <v/>
          </cell>
          <cell r="IF239" t="str">
            <v/>
          </cell>
          <cell r="IG239" t="str">
            <v/>
          </cell>
          <cell r="IH239" t="str">
            <v/>
          </cell>
          <cell r="II239" t="str">
            <v/>
          </cell>
          <cell r="IJ239" t="str">
            <v/>
          </cell>
          <cell r="IK239" t="str">
            <v/>
          </cell>
          <cell r="IL239" t="str">
            <v/>
          </cell>
          <cell r="IM239" t="str">
            <v/>
          </cell>
          <cell r="IN239" t="str">
            <v/>
          </cell>
          <cell r="IO239" t="str">
            <v/>
          </cell>
          <cell r="IP239" t="str">
            <v/>
          </cell>
          <cell r="IQ239" t="str">
            <v/>
          </cell>
          <cell r="IR239" t="str">
            <v/>
          </cell>
          <cell r="IS239" t="str">
            <v/>
          </cell>
          <cell r="IT239" t="str">
            <v/>
          </cell>
          <cell r="IU239" t="str">
            <v/>
          </cell>
          <cell r="IV239" t="str">
            <v/>
          </cell>
          <cell r="IW239" t="str">
            <v/>
          </cell>
          <cell r="IX239" t="str">
            <v/>
          </cell>
          <cell r="IY239" t="str">
            <v/>
          </cell>
          <cell r="IZ239" t="str">
            <v/>
          </cell>
          <cell r="JA239" t="str">
            <v/>
          </cell>
          <cell r="JB239" t="str">
            <v/>
          </cell>
          <cell r="JC239" t="str">
            <v/>
          </cell>
          <cell r="JD239" t="str">
            <v/>
          </cell>
          <cell r="JE239" t="str">
            <v/>
          </cell>
          <cell r="JF239" t="str">
            <v/>
          </cell>
          <cell r="JG239" t="str">
            <v/>
          </cell>
          <cell r="JH239" t="str">
            <v/>
          </cell>
          <cell r="JI239" t="str">
            <v/>
          </cell>
          <cell r="JJ239" t="str">
            <v/>
          </cell>
          <cell r="JK239" t="str">
            <v/>
          </cell>
          <cell r="JL239" t="str">
            <v/>
          </cell>
          <cell r="JM239" t="str">
            <v/>
          </cell>
          <cell r="JN239" t="str">
            <v/>
          </cell>
          <cell r="JO239" t="str">
            <v/>
          </cell>
          <cell r="JP239" t="str">
            <v/>
          </cell>
          <cell r="JQ239" t="str">
            <v/>
          </cell>
          <cell r="JR239" t="str">
            <v/>
          </cell>
          <cell r="JS239" t="str">
            <v/>
          </cell>
          <cell r="JT239" t="str">
            <v/>
          </cell>
          <cell r="JU239" t="str">
            <v/>
          </cell>
          <cell r="JV239" t="str">
            <v/>
          </cell>
          <cell r="JW239" t="str">
            <v/>
          </cell>
          <cell r="JX239" t="str">
            <v/>
          </cell>
          <cell r="JY239" t="str">
            <v/>
          </cell>
          <cell r="JZ239" t="str">
            <v/>
          </cell>
          <cell r="KA239" t="str">
            <v/>
          </cell>
          <cell r="KB239" t="str">
            <v/>
          </cell>
          <cell r="KC239" t="str">
            <v/>
          </cell>
          <cell r="KD239" t="str">
            <v/>
          </cell>
          <cell r="KE239" t="str">
            <v/>
          </cell>
          <cell r="KF239" t="str">
            <v/>
          </cell>
          <cell r="KG239" t="str">
            <v/>
          </cell>
          <cell r="KH239" t="str">
            <v/>
          </cell>
          <cell r="KI239" t="str">
            <v/>
          </cell>
          <cell r="KJ239" t="str">
            <v/>
          </cell>
          <cell r="KK239" t="str">
            <v/>
          </cell>
          <cell r="KL239" t="str">
            <v/>
          </cell>
          <cell r="KM239" t="str">
            <v/>
          </cell>
          <cell r="KN239" t="str">
            <v/>
          </cell>
          <cell r="KO239" t="str">
            <v/>
          </cell>
          <cell r="KP239" t="str">
            <v/>
          </cell>
          <cell r="KQ239" t="str">
            <v/>
          </cell>
          <cell r="KR239" t="str">
            <v/>
          </cell>
          <cell r="KS239" t="str">
            <v/>
          </cell>
          <cell r="KT239" t="str">
            <v/>
          </cell>
          <cell r="KU239" t="str">
            <v/>
          </cell>
          <cell r="KV239" t="str">
            <v/>
          </cell>
          <cell r="KW239" t="str">
            <v/>
          </cell>
          <cell r="KX239" t="str">
            <v/>
          </cell>
          <cell r="KY239">
            <v>5</v>
          </cell>
          <cell r="KZ239" t="str">
            <v>Village</v>
          </cell>
          <cell r="LA239" t="str">
            <v>Village of Amherst</v>
          </cell>
          <cell r="LB239">
            <v>31998</v>
          </cell>
          <cell r="LC239" t="str">
            <v/>
          </cell>
          <cell r="LD239" t="str">
            <v/>
          </cell>
          <cell r="LE239" t="str">
            <v/>
          </cell>
          <cell r="LF239" t="str">
            <v/>
          </cell>
          <cell r="LG239" t="str">
            <v/>
          </cell>
          <cell r="LH239" t="str">
            <v/>
          </cell>
          <cell r="LI239" t="str">
            <v/>
          </cell>
          <cell r="LJ239" t="str">
            <v/>
          </cell>
          <cell r="LK239" t="str">
            <v/>
          </cell>
          <cell r="LL239" t="str">
            <v/>
          </cell>
          <cell r="LM239" t="str">
            <v/>
          </cell>
          <cell r="LN239" t="str">
            <v/>
          </cell>
          <cell r="LO239" t="str">
            <v/>
          </cell>
          <cell r="LP239" t="str">
            <v/>
          </cell>
          <cell r="LQ239" t="str">
            <v/>
          </cell>
          <cell r="LR239" t="str">
            <v/>
          </cell>
          <cell r="LS239" t="str">
            <v/>
          </cell>
          <cell r="LT239" t="str">
            <v/>
          </cell>
          <cell r="LU239">
            <v>31998</v>
          </cell>
          <cell r="LV239">
            <v>0</v>
          </cell>
          <cell r="LW239" t="str">
            <v/>
          </cell>
          <cell r="LX239" t="str">
            <v/>
          </cell>
          <cell r="LY239" t="str">
            <v/>
          </cell>
          <cell r="LZ239" t="str">
            <v/>
          </cell>
          <cell r="MA239" t="str">
            <v/>
          </cell>
          <cell r="MB239" t="str">
            <v/>
          </cell>
          <cell r="MC239" t="str">
            <v/>
          </cell>
          <cell r="MD239" t="str">
            <v/>
          </cell>
          <cell r="ME239" t="str">
            <v/>
          </cell>
          <cell r="MF239" t="str">
            <v/>
          </cell>
          <cell r="MG239" t="str">
            <v/>
          </cell>
          <cell r="MH239" t="str">
            <v/>
          </cell>
          <cell r="MI239" t="str">
            <v/>
          </cell>
          <cell r="MJ239" t="str">
            <v/>
          </cell>
          <cell r="MK239" t="str">
            <v/>
          </cell>
          <cell r="ML239" t="str">
            <v/>
          </cell>
          <cell r="MM239" t="str">
            <v/>
          </cell>
          <cell r="MN239" t="str">
            <v/>
          </cell>
          <cell r="MO239" t="str">
            <v/>
          </cell>
          <cell r="MP239" t="str">
            <v/>
          </cell>
          <cell r="MQ239" t="str">
            <v/>
          </cell>
          <cell r="MR239" t="str">
            <v>SCLS Literacy Grants</v>
          </cell>
          <cell r="MS239">
            <v>450</v>
          </cell>
          <cell r="MT239" t="str">
            <v>CE Grant</v>
          </cell>
          <cell r="MU239">
            <v>234</v>
          </cell>
          <cell r="MV239" t="str">
            <v/>
          </cell>
          <cell r="MW239" t="str">
            <v/>
          </cell>
          <cell r="MX239" t="str">
            <v/>
          </cell>
          <cell r="MY239" t="str">
            <v/>
          </cell>
          <cell r="MZ239">
            <v>0</v>
          </cell>
          <cell r="NA239" t="str">
            <v/>
          </cell>
          <cell r="NB239" t="str">
            <v/>
          </cell>
          <cell r="NC239">
            <v>684</v>
          </cell>
          <cell r="ND239" t="str">
            <v/>
          </cell>
          <cell r="NE239" t="str">
            <v/>
          </cell>
          <cell r="NF239">
            <v>0</v>
          </cell>
          <cell r="NG239" t="str">
            <v/>
          </cell>
          <cell r="NH239" t="str">
            <v/>
          </cell>
          <cell r="NI239" t="str">
            <v/>
          </cell>
          <cell r="NJ239" t="str">
            <v/>
          </cell>
          <cell r="NK239" t="str">
            <v/>
          </cell>
          <cell r="NL239" t="str">
            <v/>
          </cell>
          <cell r="NM239" t="str">
            <v/>
          </cell>
          <cell r="NN239" t="str">
            <v/>
          </cell>
          <cell r="NO239" t="str">
            <v/>
          </cell>
          <cell r="NP239">
            <v>0</v>
          </cell>
          <cell r="NQ239" t="str">
            <v/>
          </cell>
          <cell r="NR239">
            <v>0</v>
          </cell>
          <cell r="NS239" t="str">
            <v/>
          </cell>
          <cell r="NT239" t="str">
            <v/>
          </cell>
          <cell r="NU239" t="str">
            <v/>
          </cell>
          <cell r="NV239" t="str">
            <v/>
          </cell>
          <cell r="NW239" t="str">
            <v/>
          </cell>
          <cell r="NX239" t="str">
            <v/>
          </cell>
          <cell r="NY239">
            <v>0</v>
          </cell>
          <cell r="NZ239">
            <v>0</v>
          </cell>
          <cell r="OA239">
            <v>19585</v>
          </cell>
          <cell r="OB239">
            <v>52267</v>
          </cell>
        </row>
        <row r="240">
          <cell r="BM240" t="str">
            <v>WI0392</v>
          </cell>
          <cell r="BN240" t="str">
            <v/>
          </cell>
          <cell r="BO240" t="str">
            <v/>
          </cell>
          <cell r="BP240" t="str">
            <v>03</v>
          </cell>
          <cell r="BQ240" t="str">
            <v>WI</v>
          </cell>
          <cell r="BR240" t="str">
            <v/>
          </cell>
          <cell r="BS240" t="str">
            <v/>
          </cell>
          <cell r="BT240" t="str">
            <v>2019</v>
          </cell>
          <cell r="BU240" t="str">
            <v/>
          </cell>
          <cell r="BV240">
            <v>1</v>
          </cell>
          <cell r="BW240" t="str">
            <v/>
          </cell>
          <cell r="BX240" t="str">
            <v/>
          </cell>
          <cell r="BY240" t="str">
            <v/>
          </cell>
          <cell r="BZ240" t="str">
            <v/>
          </cell>
          <cell r="CA240" t="str">
            <v>South Central Library System</v>
          </cell>
          <cell r="CB240" t="str">
            <v>Lodi Woman's Club Public Library</v>
          </cell>
          <cell r="CC240" t="str">
            <v>Mr</v>
          </cell>
          <cell r="CD240" t="str">
            <v>Alex</v>
          </cell>
          <cell r="CE240" t="str">
            <v>LeClair</v>
          </cell>
          <cell r="CF240" t="str">
            <v>aleclair@lodipubliclibrary.org</v>
          </cell>
          <cell r="CG240" t="str">
            <v/>
          </cell>
          <cell r="CH240" t="str">
            <v/>
          </cell>
          <cell r="CI240">
            <v>0</v>
          </cell>
          <cell r="CJ240" t="str">
            <v/>
          </cell>
          <cell r="CK240" t="str">
            <v/>
          </cell>
          <cell r="CL240" t="str">
            <v/>
          </cell>
          <cell r="CM240" t="str">
            <v>130 Lodi St.</v>
          </cell>
          <cell r="CN240" t="str">
            <v>130 Lodi St.</v>
          </cell>
          <cell r="CO240" t="str">
            <v>Lodi</v>
          </cell>
          <cell r="CP240" t="str">
            <v>53555</v>
          </cell>
          <cell r="CQ240" t="str">
            <v>1217</v>
          </cell>
          <cell r="CR240" t="str">
            <v>Columbia</v>
          </cell>
          <cell r="CS240" t="str">
            <v>WI</v>
          </cell>
          <cell r="CT240" t="str">
            <v>(608)592-4130</v>
          </cell>
          <cell r="CU240" t="str">
            <v/>
          </cell>
          <cell r="CV240" t="str">
            <v/>
          </cell>
          <cell r="CW240" t="str">
            <v>(608)592-2327</v>
          </cell>
          <cell r="CX240">
            <v>7300</v>
          </cell>
          <cell r="CY240">
            <v>0</v>
          </cell>
          <cell r="CZ240" t="str">
            <v>CE</v>
          </cell>
          <cell r="DA240">
            <v>57</v>
          </cell>
          <cell r="DB240">
            <v>52</v>
          </cell>
          <cell r="DC240">
            <v>0</v>
          </cell>
          <cell r="DD240">
            <v>52</v>
          </cell>
          <cell r="DE240">
            <v>0</v>
          </cell>
          <cell r="DF240">
            <v>2964</v>
          </cell>
          <cell r="DG240">
            <v>2964</v>
          </cell>
          <cell r="DH240">
            <v>0</v>
          </cell>
          <cell r="DI240">
            <v>22013</v>
          </cell>
          <cell r="DJ240">
            <v>1891</v>
          </cell>
          <cell r="DK240">
            <v>157350</v>
          </cell>
          <cell r="DL240">
            <v>1522</v>
          </cell>
          <cell r="DM240">
            <v>72</v>
          </cell>
          <cell r="DN240">
            <v>55245</v>
          </cell>
          <cell r="DO240">
            <v>2870</v>
          </cell>
          <cell r="DP240">
            <v>525</v>
          </cell>
          <cell r="DQ240">
            <v>952</v>
          </cell>
          <cell r="DR240">
            <v>190</v>
          </cell>
          <cell r="DS240" t="str">
            <v/>
          </cell>
          <cell r="DT240" t="str">
            <v>portable equipment, educational toy kits, dies</v>
          </cell>
          <cell r="DU240" t="str">
            <v/>
          </cell>
          <cell r="DV240" t="str">
            <v/>
          </cell>
          <cell r="DW240" t="str">
            <v/>
          </cell>
          <cell r="DX240" t="str">
            <v/>
          </cell>
          <cell r="DY240">
            <v>5</v>
          </cell>
          <cell r="DZ240">
            <v>0</v>
          </cell>
          <cell r="EA240">
            <v>50</v>
          </cell>
          <cell r="EB240">
            <v>55</v>
          </cell>
          <cell r="EC240">
            <v>128</v>
          </cell>
          <cell r="ED240">
            <v>240325</v>
          </cell>
          <cell r="EE240">
            <v>9.1596800000000006E-2</v>
          </cell>
          <cell r="EF240">
            <v>5</v>
          </cell>
          <cell r="EG240" t="str">
            <v/>
          </cell>
          <cell r="EH240">
            <v>128</v>
          </cell>
          <cell r="EI240">
            <v>2488</v>
          </cell>
          <cell r="EJ240">
            <v>67620</v>
          </cell>
          <cell r="EK240">
            <v>23930</v>
          </cell>
          <cell r="EL240" t="str">
            <v/>
          </cell>
          <cell r="EM240" t="str">
            <v/>
          </cell>
          <cell r="EN240" t="str">
            <v/>
          </cell>
          <cell r="EO240" t="str">
            <v>Categorized ILL Transactions</v>
          </cell>
          <cell r="EP240">
            <v>19301</v>
          </cell>
          <cell r="EQ240">
            <v>36968</v>
          </cell>
          <cell r="ER240" t="str">
            <v/>
          </cell>
          <cell r="ES240" t="str">
            <v/>
          </cell>
          <cell r="ET240">
            <v>42</v>
          </cell>
          <cell r="EU240">
            <v>41</v>
          </cell>
          <cell r="EV240">
            <v>19343</v>
          </cell>
          <cell r="EW240">
            <v>37009</v>
          </cell>
          <cell r="EX240" t="str">
            <v/>
          </cell>
          <cell r="EY240" t="str">
            <v/>
          </cell>
          <cell r="EZ240">
            <v>1480</v>
          </cell>
          <cell r="FA240">
            <v>1675</v>
          </cell>
          <cell r="FB240">
            <v>3155</v>
          </cell>
          <cell r="FC240" t="str">
            <v>Did Not Collect</v>
          </cell>
          <cell r="FD240" t="str">
            <v/>
          </cell>
          <cell r="FE240" t="str">
            <v>Did Not Collect</v>
          </cell>
          <cell r="FF240" t="str">
            <v/>
          </cell>
          <cell r="FG240" t="str">
            <v>Actual Count</v>
          </cell>
          <cell r="FH240">
            <v>2730</v>
          </cell>
          <cell r="FI240" t="str">
            <v>0</v>
          </cell>
          <cell r="FJ240" t="str">
            <v/>
          </cell>
          <cell r="FK240">
            <v>18434</v>
          </cell>
          <cell r="FL240" t="str">
            <v/>
          </cell>
          <cell r="FM240" t="str">
            <v/>
          </cell>
          <cell r="FN240">
            <v>3042</v>
          </cell>
          <cell r="FO240">
            <v>7</v>
          </cell>
          <cell r="FP240">
            <v>88</v>
          </cell>
          <cell r="FQ240">
            <v>3137</v>
          </cell>
          <cell r="FR240">
            <v>6237</v>
          </cell>
          <cell r="FS240">
            <v>4367</v>
          </cell>
          <cell r="FT240">
            <v>0</v>
          </cell>
          <cell r="FU240">
            <v>10604</v>
          </cell>
          <cell r="FV240">
            <v>538</v>
          </cell>
          <cell r="FW240">
            <v>13741</v>
          </cell>
          <cell r="FX240">
            <v>78224</v>
          </cell>
          <cell r="FY240">
            <v>81361</v>
          </cell>
          <cell r="FZ240">
            <v>159</v>
          </cell>
          <cell r="GA240">
            <v>3</v>
          </cell>
          <cell r="GB240">
            <v>67</v>
          </cell>
          <cell r="GC240">
            <v>229</v>
          </cell>
          <cell r="GD240">
            <v>3737</v>
          </cell>
          <cell r="GE240">
            <v>8</v>
          </cell>
          <cell r="GF240">
            <v>2549</v>
          </cell>
          <cell r="GG240">
            <v>6294</v>
          </cell>
          <cell r="GH240">
            <v>7</v>
          </cell>
          <cell r="GI240">
            <v>5</v>
          </cell>
          <cell r="GJ240" t="str">
            <v>Ms.</v>
          </cell>
          <cell r="GK240" t="str">
            <v>Ann</v>
          </cell>
          <cell r="GL240" t="str">
            <v>Groves Lloyd</v>
          </cell>
          <cell r="GM240" t="str">
            <v>304 Lodi Street</v>
          </cell>
          <cell r="GN240" t="str">
            <v>Lodi</v>
          </cell>
          <cell r="GO240" t="str">
            <v>53555</v>
          </cell>
          <cell r="GP240" t="str">
            <v>lodidistrict2a@gmail.com</v>
          </cell>
          <cell r="GQ240" t="str">
            <v>Ms.</v>
          </cell>
          <cell r="GR240" t="str">
            <v>Christina</v>
          </cell>
          <cell r="GS240" t="str">
            <v>Smith-Gallagher</v>
          </cell>
          <cell r="GT240" t="str">
            <v>124 Vilas Hibbard Parkway</v>
          </cell>
          <cell r="GU240" t="str">
            <v>Lodi</v>
          </cell>
          <cell r="GV240" t="str">
            <v>53555</v>
          </cell>
          <cell r="GW240" t="str">
            <v>csmithga@amfam.com</v>
          </cell>
          <cell r="GX240" t="str">
            <v>Ms.</v>
          </cell>
          <cell r="GY240" t="str">
            <v>Joan</v>
          </cell>
          <cell r="GZ240" t="str">
            <v>Zavoral</v>
          </cell>
          <cell r="HA240" t="str">
            <v>N2835 Demynck Rd</v>
          </cell>
          <cell r="HB240" t="str">
            <v>Lodi</v>
          </cell>
          <cell r="HC240" t="str">
            <v>53555</v>
          </cell>
          <cell r="HD240" t="str">
            <v>jzavoral@charter.net</v>
          </cell>
          <cell r="HE240" t="str">
            <v>Mr.</v>
          </cell>
          <cell r="HF240" t="str">
            <v>Neil</v>
          </cell>
          <cell r="HG240" t="str">
            <v>Heskin</v>
          </cell>
          <cell r="HH240" t="str">
            <v>W11334 Bay Dr</v>
          </cell>
          <cell r="HI240" t="str">
            <v>Lodi</v>
          </cell>
          <cell r="HJ240" t="str">
            <v>53555</v>
          </cell>
          <cell r="HK240" t="str">
            <v>Nheskin54@gmail.com</v>
          </cell>
          <cell r="HL240" t="str">
            <v>Ms.</v>
          </cell>
          <cell r="HM240" t="str">
            <v>Lindsey</v>
          </cell>
          <cell r="HN240" t="str">
            <v>Gajek</v>
          </cell>
          <cell r="HO240" t="str">
            <v>W10485 Cty Rd. K</v>
          </cell>
          <cell r="HP240" t="str">
            <v>Lodi</v>
          </cell>
          <cell r="HQ240" t="str">
            <v>53555</v>
          </cell>
          <cell r="HR240" t="str">
            <v>lgajek@starkhomes.com</v>
          </cell>
          <cell r="HS240" t="str">
            <v>Ms.</v>
          </cell>
          <cell r="HT240" t="str">
            <v>Amy</v>
          </cell>
          <cell r="HU240" t="str">
            <v>Jelinek</v>
          </cell>
          <cell r="HV240" t="str">
            <v>95 Vilas Hibbard Pkwy</v>
          </cell>
          <cell r="HW240" t="str">
            <v>Lodi</v>
          </cell>
          <cell r="HX240" t="str">
            <v>53555</v>
          </cell>
          <cell r="HY240" t="str">
            <v>jelinam@lodischoolswi.org</v>
          </cell>
          <cell r="HZ240" t="str">
            <v>Ms.</v>
          </cell>
          <cell r="IA240" t="str">
            <v>Jessica</v>
          </cell>
          <cell r="IB240" t="str">
            <v>Clark</v>
          </cell>
          <cell r="IC240" t="str">
            <v>124 Water St.</v>
          </cell>
          <cell r="ID240" t="str">
            <v>Lodi</v>
          </cell>
          <cell r="IE240" t="str">
            <v>53555</v>
          </cell>
          <cell r="IF240" t="str">
            <v>jlclark124@gmail.com</v>
          </cell>
          <cell r="IG240" t="str">
            <v>Mr.</v>
          </cell>
          <cell r="IH240" t="str">
            <v>Ron</v>
          </cell>
          <cell r="II240" t="str">
            <v>Hunt</v>
          </cell>
          <cell r="IJ240" t="str">
            <v>W12746 State Rd 60</v>
          </cell>
          <cell r="IK240" t="str">
            <v>Lodi</v>
          </cell>
          <cell r="IL240" t="str">
            <v>53555</v>
          </cell>
          <cell r="IM240" t="str">
            <v>rhlodi@aol.com</v>
          </cell>
          <cell r="IN240" t="str">
            <v>Ms.</v>
          </cell>
          <cell r="IO240" t="str">
            <v>Kendra</v>
          </cell>
          <cell r="IP240" t="str">
            <v>Griffin</v>
          </cell>
          <cell r="IQ240" t="str">
            <v>316 Market St</v>
          </cell>
          <cell r="IR240" t="str">
            <v>Lodi</v>
          </cell>
          <cell r="IS240" t="str">
            <v>53555</v>
          </cell>
          <cell r="IT240" t="str">
            <v>kendra.bjorklund@gmail.com</v>
          </cell>
          <cell r="IU240" t="str">
            <v/>
          </cell>
          <cell r="IV240" t="str">
            <v/>
          </cell>
          <cell r="IW240" t="str">
            <v/>
          </cell>
          <cell r="IX240" t="str">
            <v/>
          </cell>
          <cell r="IY240" t="str">
            <v/>
          </cell>
          <cell r="IZ240" t="str">
            <v/>
          </cell>
          <cell r="JA240" t="str">
            <v/>
          </cell>
          <cell r="JB240" t="str">
            <v/>
          </cell>
          <cell r="JC240" t="str">
            <v/>
          </cell>
          <cell r="JD240" t="str">
            <v/>
          </cell>
          <cell r="JE240" t="str">
            <v/>
          </cell>
          <cell r="JF240" t="str">
            <v/>
          </cell>
          <cell r="JG240" t="str">
            <v/>
          </cell>
          <cell r="JH240" t="str">
            <v/>
          </cell>
          <cell r="JI240" t="str">
            <v/>
          </cell>
          <cell r="JJ240" t="str">
            <v/>
          </cell>
          <cell r="JK240" t="str">
            <v/>
          </cell>
          <cell r="JL240" t="str">
            <v/>
          </cell>
          <cell r="JM240" t="str">
            <v/>
          </cell>
          <cell r="JN240" t="str">
            <v/>
          </cell>
          <cell r="JO240" t="str">
            <v/>
          </cell>
          <cell r="JP240" t="str">
            <v/>
          </cell>
          <cell r="JQ240" t="str">
            <v/>
          </cell>
          <cell r="JR240" t="str">
            <v/>
          </cell>
          <cell r="JS240" t="str">
            <v/>
          </cell>
          <cell r="JT240" t="str">
            <v/>
          </cell>
          <cell r="JU240" t="str">
            <v/>
          </cell>
          <cell r="JV240" t="str">
            <v/>
          </cell>
          <cell r="JW240" t="str">
            <v/>
          </cell>
          <cell r="JX240" t="str">
            <v/>
          </cell>
          <cell r="JY240" t="str">
            <v/>
          </cell>
          <cell r="JZ240" t="str">
            <v/>
          </cell>
          <cell r="KA240" t="str">
            <v/>
          </cell>
          <cell r="KB240" t="str">
            <v/>
          </cell>
          <cell r="KC240" t="str">
            <v/>
          </cell>
          <cell r="KD240" t="str">
            <v/>
          </cell>
          <cell r="KE240" t="str">
            <v/>
          </cell>
          <cell r="KF240" t="str">
            <v/>
          </cell>
          <cell r="KG240" t="str">
            <v/>
          </cell>
          <cell r="KH240" t="str">
            <v/>
          </cell>
          <cell r="KI240" t="str">
            <v/>
          </cell>
          <cell r="KJ240" t="str">
            <v/>
          </cell>
          <cell r="KK240" t="str">
            <v/>
          </cell>
          <cell r="KL240" t="str">
            <v/>
          </cell>
          <cell r="KM240" t="str">
            <v/>
          </cell>
          <cell r="KN240" t="str">
            <v/>
          </cell>
          <cell r="KO240" t="str">
            <v/>
          </cell>
          <cell r="KP240" t="str">
            <v/>
          </cell>
          <cell r="KQ240" t="str">
            <v/>
          </cell>
          <cell r="KR240" t="str">
            <v/>
          </cell>
          <cell r="KS240" t="str">
            <v/>
          </cell>
          <cell r="KT240" t="str">
            <v/>
          </cell>
          <cell r="KU240" t="str">
            <v/>
          </cell>
          <cell r="KV240" t="str">
            <v/>
          </cell>
          <cell r="KW240" t="str">
            <v/>
          </cell>
          <cell r="KX240" t="str">
            <v/>
          </cell>
          <cell r="KY240">
            <v>9</v>
          </cell>
          <cell r="KZ240" t="str">
            <v>City</v>
          </cell>
          <cell r="LA240" t="str">
            <v>Lodi</v>
          </cell>
          <cell r="LB240">
            <v>128750</v>
          </cell>
          <cell r="LC240" t="str">
            <v/>
          </cell>
          <cell r="LD240" t="str">
            <v/>
          </cell>
          <cell r="LE240" t="str">
            <v/>
          </cell>
          <cell r="LF240" t="str">
            <v/>
          </cell>
          <cell r="LG240" t="str">
            <v/>
          </cell>
          <cell r="LH240" t="str">
            <v/>
          </cell>
          <cell r="LI240" t="str">
            <v/>
          </cell>
          <cell r="LJ240" t="str">
            <v/>
          </cell>
          <cell r="LK240" t="str">
            <v/>
          </cell>
          <cell r="LL240" t="str">
            <v/>
          </cell>
          <cell r="LM240" t="str">
            <v/>
          </cell>
          <cell r="LN240" t="str">
            <v/>
          </cell>
          <cell r="LO240" t="str">
            <v/>
          </cell>
          <cell r="LP240" t="str">
            <v/>
          </cell>
          <cell r="LQ240" t="str">
            <v/>
          </cell>
          <cell r="LR240" t="str">
            <v/>
          </cell>
          <cell r="LS240" t="str">
            <v/>
          </cell>
          <cell r="LT240" t="str">
            <v/>
          </cell>
          <cell r="LU240">
            <v>128750</v>
          </cell>
          <cell r="LV240">
            <v>75825</v>
          </cell>
          <cell r="LW240" t="str">
            <v>Dane</v>
          </cell>
          <cell r="LX240">
            <v>10648</v>
          </cell>
          <cell r="LY240" t="str">
            <v>Marquette</v>
          </cell>
          <cell r="LZ240">
            <v>3</v>
          </cell>
          <cell r="MA240" t="str">
            <v>Sauk</v>
          </cell>
          <cell r="MB240">
            <v>256</v>
          </cell>
          <cell r="MC240" t="str">
            <v/>
          </cell>
          <cell r="MD240" t="str">
            <v/>
          </cell>
          <cell r="ME240" t="str">
            <v/>
          </cell>
          <cell r="MF240" t="str">
            <v/>
          </cell>
          <cell r="MG240" t="str">
            <v/>
          </cell>
          <cell r="MH240" t="str">
            <v/>
          </cell>
          <cell r="MI240" t="str">
            <v/>
          </cell>
          <cell r="MJ240" t="str">
            <v/>
          </cell>
          <cell r="MK240" t="str">
            <v/>
          </cell>
          <cell r="ML240" t="str">
            <v/>
          </cell>
          <cell r="MM240" t="str">
            <v/>
          </cell>
          <cell r="MN240" t="str">
            <v/>
          </cell>
          <cell r="MO240" t="str">
            <v/>
          </cell>
          <cell r="MP240" t="str">
            <v/>
          </cell>
          <cell r="MQ240">
            <v>10907</v>
          </cell>
          <cell r="MR240" t="str">
            <v>SCLS youth literacy grant</v>
          </cell>
          <cell r="MS240">
            <v>475</v>
          </cell>
          <cell r="MT240" t="str">
            <v/>
          </cell>
          <cell r="MU240" t="str">
            <v/>
          </cell>
          <cell r="MV240" t="str">
            <v/>
          </cell>
          <cell r="MW240" t="str">
            <v/>
          </cell>
          <cell r="MX240" t="str">
            <v/>
          </cell>
          <cell r="MY240" t="str">
            <v/>
          </cell>
          <cell r="MZ240">
            <v>0</v>
          </cell>
          <cell r="NA240" t="str">
            <v/>
          </cell>
          <cell r="NB240" t="str">
            <v/>
          </cell>
          <cell r="NC240">
            <v>475</v>
          </cell>
          <cell r="ND240" t="str">
            <v>e-rate rebate</v>
          </cell>
          <cell r="NE240" t="str">
            <v/>
          </cell>
          <cell r="NF240">
            <v>79</v>
          </cell>
          <cell r="NG240" t="str">
            <v/>
          </cell>
          <cell r="NH240" t="str">
            <v/>
          </cell>
          <cell r="NI240" t="str">
            <v/>
          </cell>
          <cell r="NJ240" t="str">
            <v/>
          </cell>
          <cell r="NK240" t="str">
            <v/>
          </cell>
          <cell r="NL240" t="str">
            <v/>
          </cell>
          <cell r="NM240" t="str">
            <v/>
          </cell>
          <cell r="NN240" t="str">
            <v/>
          </cell>
          <cell r="NO240" t="str">
            <v/>
          </cell>
          <cell r="NP240">
            <v>79</v>
          </cell>
          <cell r="NQ240" t="str">
            <v>Town of Lodi</v>
          </cell>
          <cell r="NR240">
            <v>6000</v>
          </cell>
          <cell r="NS240" t="str">
            <v>Town of Arlington</v>
          </cell>
          <cell r="NT240">
            <v>500</v>
          </cell>
          <cell r="NU240" t="str">
            <v>Town of Dekorra</v>
          </cell>
          <cell r="NV240">
            <v>1000</v>
          </cell>
          <cell r="NW240" t="str">
            <v/>
          </cell>
          <cell r="NX240" t="str">
            <v/>
          </cell>
          <cell r="NY240">
            <v>7500</v>
          </cell>
          <cell r="NZ240">
            <v>0</v>
          </cell>
          <cell r="OA240">
            <v>59030</v>
          </cell>
          <cell r="OB240">
            <v>282566</v>
          </cell>
        </row>
        <row r="241">
          <cell r="BM241" t="str">
            <v>WI0176</v>
          </cell>
          <cell r="BN241" t="str">
            <v/>
          </cell>
          <cell r="BO241" t="str">
            <v/>
          </cell>
          <cell r="BP241" t="str">
            <v>03</v>
          </cell>
          <cell r="BQ241" t="str">
            <v>WI</v>
          </cell>
          <cell r="BR241" t="str">
            <v/>
          </cell>
          <cell r="BS241" t="str">
            <v/>
          </cell>
          <cell r="BT241" t="str">
            <v>2019</v>
          </cell>
          <cell r="BU241" t="str">
            <v/>
          </cell>
          <cell r="BV241">
            <v>1</v>
          </cell>
          <cell r="BW241" t="str">
            <v/>
          </cell>
          <cell r="BX241" t="str">
            <v/>
          </cell>
          <cell r="BY241" t="str">
            <v/>
          </cell>
          <cell r="BZ241" t="str">
            <v/>
          </cell>
          <cell r="CA241" t="str">
            <v>South Central Library System</v>
          </cell>
          <cell r="CB241" t="str">
            <v>Madison Public Library</v>
          </cell>
          <cell r="CC241" t="str">
            <v>Mr</v>
          </cell>
          <cell r="CD241" t="str">
            <v>Gregory</v>
          </cell>
          <cell r="CE241" t="str">
            <v>Mickells</v>
          </cell>
          <cell r="CF241" t="str">
            <v>gmickells@madisonpubliclibrary.org</v>
          </cell>
          <cell r="CG241" t="str">
            <v/>
          </cell>
          <cell r="CH241" t="str">
            <v/>
          </cell>
          <cell r="CI241" t="str">
            <v/>
          </cell>
          <cell r="CJ241" t="str">
            <v/>
          </cell>
          <cell r="CK241" t="str">
            <v/>
          </cell>
          <cell r="CL241" t="str">
            <v/>
          </cell>
          <cell r="CM241" t="str">
            <v>201 W. Mifflin St.</v>
          </cell>
          <cell r="CN241" t="str">
            <v>201 W. Mifflin St.</v>
          </cell>
          <cell r="CO241" t="str">
            <v>Madison</v>
          </cell>
          <cell r="CP241" t="str">
            <v>53703</v>
          </cell>
          <cell r="CQ241" t="str">
            <v>2597</v>
          </cell>
          <cell r="CR241" t="str">
            <v>Dane</v>
          </cell>
          <cell r="CS241" t="str">
            <v>WI</v>
          </cell>
          <cell r="CT241" t="str">
            <v>(608)266-6363</v>
          </cell>
          <cell r="CU241" t="str">
            <v/>
          </cell>
          <cell r="CV241" t="str">
            <v/>
          </cell>
          <cell r="CW241" t="str">
            <v>(608)266-4338</v>
          </cell>
          <cell r="CX241">
            <v>220840</v>
          </cell>
          <cell r="CY241">
            <v>0</v>
          </cell>
          <cell r="CZ241" t="str">
            <v>CE</v>
          </cell>
          <cell r="DA241">
            <v>553</v>
          </cell>
          <cell r="DB241">
            <v>315</v>
          </cell>
          <cell r="DC241">
            <v>541</v>
          </cell>
          <cell r="DD241">
            <v>468</v>
          </cell>
          <cell r="DE241">
            <v>153</v>
          </cell>
          <cell r="DF241">
            <v>256968</v>
          </cell>
          <cell r="DG241">
            <v>174195</v>
          </cell>
          <cell r="DH241">
            <v>82773</v>
          </cell>
          <cell r="DI241">
            <v>576477</v>
          </cell>
          <cell r="DJ241">
            <v>45157</v>
          </cell>
          <cell r="DK241">
            <v>157350</v>
          </cell>
          <cell r="DL241">
            <v>68882</v>
          </cell>
          <cell r="DM241">
            <v>3448</v>
          </cell>
          <cell r="DN241">
            <v>55245</v>
          </cell>
          <cell r="DO241">
            <v>84882</v>
          </cell>
          <cell r="DP241">
            <v>7914</v>
          </cell>
          <cell r="DQ241">
            <v>952</v>
          </cell>
          <cell r="DR241">
            <v>3702</v>
          </cell>
          <cell r="DS241" t="str">
            <v/>
          </cell>
          <cell r="DT241" t="str">
            <v>seeds, software, equipment, kits, vertical file, toys, video games</v>
          </cell>
          <cell r="DU241" t="str">
            <v/>
          </cell>
          <cell r="DV241" t="str">
            <v/>
          </cell>
          <cell r="DW241" t="str">
            <v/>
          </cell>
          <cell r="DX241" t="str">
            <v/>
          </cell>
          <cell r="DY241">
            <v>12</v>
          </cell>
          <cell r="DZ241">
            <v>0</v>
          </cell>
          <cell r="EA241">
            <v>50</v>
          </cell>
          <cell r="EB241">
            <v>62</v>
          </cell>
          <cell r="EC241">
            <v>1165</v>
          </cell>
          <cell r="ED241">
            <v>948717</v>
          </cell>
          <cell r="EE241">
            <v>0.60763849999999997</v>
          </cell>
          <cell r="EF241">
            <v>12</v>
          </cell>
          <cell r="EG241" t="str">
            <v/>
          </cell>
          <cell r="EH241">
            <v>1165</v>
          </cell>
          <cell r="EI241">
            <v>56519</v>
          </cell>
          <cell r="EJ241">
            <v>2954425</v>
          </cell>
          <cell r="EK241">
            <v>1050719</v>
          </cell>
          <cell r="EL241" t="str">
            <v/>
          </cell>
          <cell r="EM241" t="str">
            <v/>
          </cell>
          <cell r="EN241" t="str">
            <v/>
          </cell>
          <cell r="EO241" t="str">
            <v>Total ILL Transactions</v>
          </cell>
          <cell r="EP241" t="str">
            <v/>
          </cell>
          <cell r="EQ241" t="str">
            <v/>
          </cell>
          <cell r="ER241" t="str">
            <v/>
          </cell>
          <cell r="ES241" t="str">
            <v/>
          </cell>
          <cell r="ET241" t="str">
            <v/>
          </cell>
          <cell r="EU241" t="str">
            <v/>
          </cell>
          <cell r="EV241">
            <v>552665</v>
          </cell>
          <cell r="EW241">
            <v>733364</v>
          </cell>
          <cell r="EX241">
            <v>552665</v>
          </cell>
          <cell r="EY241">
            <v>733364</v>
          </cell>
          <cell r="EZ241">
            <v>137697</v>
          </cell>
          <cell r="FA241">
            <v>19860</v>
          </cell>
          <cell r="FB241">
            <v>157557</v>
          </cell>
          <cell r="FC241" t="str">
            <v>Survey Week(s)</v>
          </cell>
          <cell r="FD241">
            <v>197323</v>
          </cell>
          <cell r="FE241" t="str">
            <v>Actual Count</v>
          </cell>
          <cell r="FF241">
            <v>1762552</v>
          </cell>
          <cell r="FG241" t="str">
            <v>Actual Count</v>
          </cell>
          <cell r="FH241">
            <v>227370</v>
          </cell>
          <cell r="FI241" t="str">
            <v>2</v>
          </cell>
          <cell r="FJ241">
            <v>2610765</v>
          </cell>
          <cell r="FK241">
            <v>1339594</v>
          </cell>
          <cell r="FL241" t="str">
            <v/>
          </cell>
          <cell r="FM241" t="str">
            <v/>
          </cell>
          <cell r="FN241">
            <v>89261</v>
          </cell>
          <cell r="FO241">
            <v>0</v>
          </cell>
          <cell r="FP241">
            <v>26217</v>
          </cell>
          <cell r="FQ241">
            <v>115478</v>
          </cell>
          <cell r="FR241">
            <v>253941</v>
          </cell>
          <cell r="FS241">
            <v>208007</v>
          </cell>
          <cell r="FT241">
            <v>468</v>
          </cell>
          <cell r="FU241">
            <v>462416</v>
          </cell>
          <cell r="FV241">
            <v>30987</v>
          </cell>
          <cell r="FW241">
            <v>577894</v>
          </cell>
          <cell r="FX241">
            <v>3416841</v>
          </cell>
          <cell r="FY241">
            <v>3532319</v>
          </cell>
          <cell r="FZ241">
            <v>2652</v>
          </cell>
          <cell r="GA241">
            <v>533</v>
          </cell>
          <cell r="GB241">
            <v>3046</v>
          </cell>
          <cell r="GC241">
            <v>6231</v>
          </cell>
          <cell r="GD241">
            <v>68177</v>
          </cell>
          <cell r="GE241">
            <v>4042</v>
          </cell>
          <cell r="GF241">
            <v>46137</v>
          </cell>
          <cell r="GG241">
            <v>118356</v>
          </cell>
          <cell r="GH241">
            <v>305</v>
          </cell>
          <cell r="GI241">
            <v>288</v>
          </cell>
          <cell r="GJ241" t="str">
            <v>Ms.</v>
          </cell>
          <cell r="GK241" t="str">
            <v>Jaime</v>
          </cell>
          <cell r="GL241" t="str">
            <v>Healy-Plotkin</v>
          </cell>
          <cell r="GM241" t="str">
            <v>2015 Kendall Ave.</v>
          </cell>
          <cell r="GN241" t="str">
            <v>Madison</v>
          </cell>
          <cell r="GO241" t="str">
            <v>53726</v>
          </cell>
          <cell r="GP241" t="str">
            <v>healyplotkin@gmail.com</v>
          </cell>
          <cell r="GQ241" t="str">
            <v>Ms.</v>
          </cell>
          <cell r="GR241" t="str">
            <v>Eve</v>
          </cell>
          <cell r="GS241" t="str">
            <v>Galanter</v>
          </cell>
          <cell r="GT241" t="str">
            <v>109 North Ruby St.</v>
          </cell>
          <cell r="GU241" t="str">
            <v>Madison</v>
          </cell>
          <cell r="GV241" t="str">
            <v>53726</v>
          </cell>
          <cell r="GW241" t="str">
            <v>galanter71@aol.com</v>
          </cell>
          <cell r="GX241" t="str">
            <v>Ms.</v>
          </cell>
          <cell r="GY241" t="str">
            <v>Barbara</v>
          </cell>
          <cell r="GZ241" t="str">
            <v>Harrington-McKinney</v>
          </cell>
          <cell r="HA241" t="str">
            <v>1209 Dayflower Dr.</v>
          </cell>
          <cell r="HB241" t="str">
            <v>Madison</v>
          </cell>
          <cell r="HC241" t="str">
            <v>53719</v>
          </cell>
          <cell r="HD241" t="str">
            <v>district1@cityofmadison.com</v>
          </cell>
          <cell r="HE241" t="str">
            <v>Ms.</v>
          </cell>
          <cell r="HF241" t="str">
            <v>Cindy</v>
          </cell>
          <cell r="HG241" t="str">
            <v>Fesemyer</v>
          </cell>
          <cell r="HH241" t="str">
            <v>2222 Rusk St.</v>
          </cell>
          <cell r="HI241" t="str">
            <v>Madison</v>
          </cell>
          <cell r="HJ241" t="str">
            <v>53704</v>
          </cell>
          <cell r="HK241" t="str">
            <v>cfesemyer2gmail.com</v>
          </cell>
          <cell r="HL241" t="str">
            <v>Mr.</v>
          </cell>
          <cell r="HM241" t="str">
            <v>Greg</v>
          </cell>
          <cell r="HN241" t="str">
            <v>Dunkelberger</v>
          </cell>
          <cell r="HO241" t="str">
            <v>2741 Moland St.</v>
          </cell>
          <cell r="HP241" t="str">
            <v>Madison</v>
          </cell>
          <cell r="HQ241" t="str">
            <v>53704</v>
          </cell>
          <cell r="HR241" t="str">
            <v>gregdunk@gmail.com</v>
          </cell>
          <cell r="HS241" t="str">
            <v>Mr.</v>
          </cell>
          <cell r="HT241" t="str">
            <v>Jair</v>
          </cell>
          <cell r="HU241" t="str">
            <v>Alvarez</v>
          </cell>
          <cell r="HV241" t="str">
            <v>12 High Point Oaks Lane Apt. 204</v>
          </cell>
          <cell r="HW241" t="str">
            <v>Madison</v>
          </cell>
          <cell r="HX241" t="str">
            <v>53719</v>
          </cell>
          <cell r="HY241" t="str">
            <v>jairalvarezattorney@gmail.com</v>
          </cell>
          <cell r="HZ241" t="str">
            <v>Ms.</v>
          </cell>
          <cell r="IA241" t="str">
            <v>Lisa</v>
          </cell>
          <cell r="IB241" t="str">
            <v>Hempstead</v>
          </cell>
          <cell r="IC241" t="str">
            <v>2241 Eton Ridge</v>
          </cell>
          <cell r="ID241" t="str">
            <v>Madison</v>
          </cell>
          <cell r="IE241" t="str">
            <v>53726</v>
          </cell>
          <cell r="IF241" t="str">
            <v>lhempstead@madison.k12.wi.us</v>
          </cell>
          <cell r="IG241" t="str">
            <v>Mr.</v>
          </cell>
          <cell r="IH241" t="str">
            <v>Alyssa</v>
          </cell>
          <cell r="II241" t="str">
            <v>Kenney</v>
          </cell>
          <cell r="IJ241" t="str">
            <v>5145 Wintergreen Dr.</v>
          </cell>
          <cell r="IK241" t="str">
            <v>Madison</v>
          </cell>
          <cell r="IL241" t="str">
            <v>53704</v>
          </cell>
          <cell r="IM241" t="str">
            <v>ackenny@yahoo.com</v>
          </cell>
          <cell r="IN241" t="str">
            <v>Mr.</v>
          </cell>
          <cell r="IO241" t="str">
            <v>Joseph</v>
          </cell>
          <cell r="IP241" t="str">
            <v>Rosas</v>
          </cell>
          <cell r="IQ241" t="str">
            <v>4609 Anniversary Lane</v>
          </cell>
          <cell r="IR241" t="str">
            <v>Madison</v>
          </cell>
          <cell r="IS241" t="str">
            <v>53704</v>
          </cell>
          <cell r="IT241" t="str">
            <v>joey.rosas88@gmail.com</v>
          </cell>
          <cell r="IU241" t="str">
            <v>Ms.</v>
          </cell>
          <cell r="IV241" t="str">
            <v/>
          </cell>
          <cell r="IW241" t="str">
            <v/>
          </cell>
          <cell r="IX241" t="str">
            <v/>
          </cell>
          <cell r="IY241" t="str">
            <v/>
          </cell>
          <cell r="IZ241" t="str">
            <v/>
          </cell>
          <cell r="JA241" t="str">
            <v/>
          </cell>
          <cell r="JB241" t="str">
            <v/>
          </cell>
          <cell r="JC241" t="str">
            <v/>
          </cell>
          <cell r="JD241" t="str">
            <v/>
          </cell>
          <cell r="JE241" t="str">
            <v/>
          </cell>
          <cell r="JF241" t="str">
            <v/>
          </cell>
          <cell r="JG241" t="str">
            <v/>
          </cell>
          <cell r="JH241" t="str">
            <v/>
          </cell>
          <cell r="JI241" t="str">
            <v/>
          </cell>
          <cell r="JJ241" t="str">
            <v/>
          </cell>
          <cell r="JK241" t="str">
            <v/>
          </cell>
          <cell r="JL241" t="str">
            <v/>
          </cell>
          <cell r="JM241" t="str">
            <v/>
          </cell>
          <cell r="JN241" t="str">
            <v/>
          </cell>
          <cell r="JO241" t="str">
            <v/>
          </cell>
          <cell r="JP241" t="str">
            <v/>
          </cell>
          <cell r="JQ241" t="str">
            <v/>
          </cell>
          <cell r="JR241" t="str">
            <v/>
          </cell>
          <cell r="JS241" t="str">
            <v/>
          </cell>
          <cell r="JT241" t="str">
            <v/>
          </cell>
          <cell r="JU241" t="str">
            <v/>
          </cell>
          <cell r="JV241" t="str">
            <v/>
          </cell>
          <cell r="JW241" t="str">
            <v/>
          </cell>
          <cell r="JX241" t="str">
            <v/>
          </cell>
          <cell r="JY241" t="str">
            <v/>
          </cell>
          <cell r="JZ241" t="str">
            <v/>
          </cell>
          <cell r="KA241" t="str">
            <v/>
          </cell>
          <cell r="KB241" t="str">
            <v/>
          </cell>
          <cell r="KC241" t="str">
            <v/>
          </cell>
          <cell r="KD241" t="str">
            <v/>
          </cell>
          <cell r="KE241" t="str">
            <v/>
          </cell>
          <cell r="KF241" t="str">
            <v/>
          </cell>
          <cell r="KG241" t="str">
            <v/>
          </cell>
          <cell r="KH241" t="str">
            <v/>
          </cell>
          <cell r="KI241" t="str">
            <v/>
          </cell>
          <cell r="KJ241" t="str">
            <v/>
          </cell>
          <cell r="KK241" t="str">
            <v/>
          </cell>
          <cell r="KL241" t="str">
            <v/>
          </cell>
          <cell r="KM241" t="str">
            <v/>
          </cell>
          <cell r="KN241" t="str">
            <v/>
          </cell>
          <cell r="KO241" t="str">
            <v/>
          </cell>
          <cell r="KP241" t="str">
            <v/>
          </cell>
          <cell r="KQ241" t="str">
            <v/>
          </cell>
          <cell r="KR241" t="str">
            <v/>
          </cell>
          <cell r="KS241" t="str">
            <v/>
          </cell>
          <cell r="KT241" t="str">
            <v/>
          </cell>
          <cell r="KU241" t="str">
            <v/>
          </cell>
          <cell r="KV241" t="str">
            <v/>
          </cell>
          <cell r="KW241" t="str">
            <v/>
          </cell>
          <cell r="KX241" t="str">
            <v/>
          </cell>
          <cell r="KY241">
            <v>9</v>
          </cell>
          <cell r="KZ241" t="str">
            <v>City</v>
          </cell>
          <cell r="LA241" t="str">
            <v>Madison</v>
          </cell>
          <cell r="LB241">
            <v>17703566</v>
          </cell>
          <cell r="LC241" t="str">
            <v/>
          </cell>
          <cell r="LD241" t="str">
            <v/>
          </cell>
          <cell r="LE241" t="str">
            <v/>
          </cell>
          <cell r="LF241" t="str">
            <v/>
          </cell>
          <cell r="LG241" t="str">
            <v/>
          </cell>
          <cell r="LH241" t="str">
            <v/>
          </cell>
          <cell r="LI241" t="str">
            <v/>
          </cell>
          <cell r="LJ241" t="str">
            <v/>
          </cell>
          <cell r="LK241" t="str">
            <v/>
          </cell>
          <cell r="LL241" t="str">
            <v/>
          </cell>
          <cell r="LM241" t="str">
            <v/>
          </cell>
          <cell r="LN241" t="str">
            <v/>
          </cell>
          <cell r="LO241" t="str">
            <v/>
          </cell>
          <cell r="LP241" t="str">
            <v/>
          </cell>
          <cell r="LQ241" t="str">
            <v/>
          </cell>
          <cell r="LR241" t="str">
            <v/>
          </cell>
          <cell r="LS241" t="str">
            <v/>
          </cell>
          <cell r="LT241" t="str">
            <v/>
          </cell>
          <cell r="LU241">
            <v>17703566</v>
          </cell>
          <cell r="LV241">
            <v>0</v>
          </cell>
          <cell r="LW241" t="str">
            <v>Columbia</v>
          </cell>
          <cell r="LX241">
            <v>20880</v>
          </cell>
          <cell r="LY241" t="str">
            <v>Dodge</v>
          </cell>
          <cell r="LZ241">
            <v>1660</v>
          </cell>
          <cell r="MA241" t="str">
            <v>Green</v>
          </cell>
          <cell r="MB241">
            <v>10394</v>
          </cell>
          <cell r="MC241" t="str">
            <v>Iowa</v>
          </cell>
          <cell r="MD241">
            <v>16222</v>
          </cell>
          <cell r="ME241" t="str">
            <v>Jefferson</v>
          </cell>
          <cell r="MF241">
            <v>10092</v>
          </cell>
          <cell r="MG241" t="str">
            <v>Rock</v>
          </cell>
          <cell r="MH241">
            <v>1230</v>
          </cell>
          <cell r="MI241" t="str">
            <v>Sauk</v>
          </cell>
          <cell r="MJ241">
            <v>7229</v>
          </cell>
          <cell r="MK241" t="str">
            <v/>
          </cell>
          <cell r="ML241" t="str">
            <v/>
          </cell>
          <cell r="MM241" t="str">
            <v/>
          </cell>
          <cell r="MN241" t="str">
            <v/>
          </cell>
          <cell r="MO241" t="str">
            <v/>
          </cell>
          <cell r="MP241" t="str">
            <v/>
          </cell>
          <cell r="MQ241">
            <v>67707</v>
          </cell>
          <cell r="MR241" t="str">
            <v>SCLS Resource Contract</v>
          </cell>
          <cell r="MS241">
            <v>266184</v>
          </cell>
          <cell r="MT241" t="str">
            <v>SCLS Youth Literacy Grant</v>
          </cell>
          <cell r="MU241">
            <v>4100</v>
          </cell>
          <cell r="MV241" t="str">
            <v>SCLS CE Grant</v>
          </cell>
          <cell r="MW241">
            <v>550</v>
          </cell>
          <cell r="MX241" t="str">
            <v/>
          </cell>
          <cell r="MY241" t="str">
            <v/>
          </cell>
          <cell r="MZ241">
            <v>0</v>
          </cell>
          <cell r="NA241" t="str">
            <v>N/A</v>
          </cell>
          <cell r="NB241">
            <v>0</v>
          </cell>
          <cell r="NC241">
            <v>270834</v>
          </cell>
          <cell r="ND241" t="str">
            <v>PLA Inclusive Internship</v>
          </cell>
          <cell r="NE241" t="str">
            <v>45.313</v>
          </cell>
          <cell r="NF241">
            <v>3500</v>
          </cell>
          <cell r="NG241" t="str">
            <v>E-rate reimbursement</v>
          </cell>
          <cell r="NH241" t="str">
            <v/>
          </cell>
          <cell r="NI241">
            <v>0</v>
          </cell>
          <cell r="NJ241" t="str">
            <v/>
          </cell>
          <cell r="NK241" t="str">
            <v/>
          </cell>
          <cell r="NL241" t="str">
            <v/>
          </cell>
          <cell r="NM241" t="str">
            <v/>
          </cell>
          <cell r="NN241" t="str">
            <v/>
          </cell>
          <cell r="NO241" t="str">
            <v/>
          </cell>
          <cell r="NP241">
            <v>3500</v>
          </cell>
          <cell r="NQ241" t="str">
            <v>Southwest Library System</v>
          </cell>
          <cell r="NR241">
            <v>2500</v>
          </cell>
          <cell r="NS241" t="str">
            <v>LINK Cataloging Contract</v>
          </cell>
          <cell r="NT241">
            <v>404255</v>
          </cell>
          <cell r="NU241" t="str">
            <v/>
          </cell>
          <cell r="NV241">
            <v>0</v>
          </cell>
          <cell r="NW241" t="str">
            <v/>
          </cell>
          <cell r="NX241" t="str">
            <v/>
          </cell>
          <cell r="NY241">
            <v>406755</v>
          </cell>
          <cell r="NZ241">
            <v>438347</v>
          </cell>
          <cell r="OA241">
            <v>1765398</v>
          </cell>
          <cell r="OB241">
            <v>20656107</v>
          </cell>
        </row>
        <row r="242">
          <cell r="BM242" t="str">
            <v>WI0183</v>
          </cell>
          <cell r="BN242" t="str">
            <v/>
          </cell>
          <cell r="BO242" t="str">
            <v/>
          </cell>
          <cell r="BP242" t="str">
            <v>03</v>
          </cell>
          <cell r="BQ242" t="str">
            <v>WI</v>
          </cell>
          <cell r="BR242" t="str">
            <v/>
          </cell>
          <cell r="BS242" t="str">
            <v/>
          </cell>
          <cell r="BT242" t="str">
            <v>2019</v>
          </cell>
          <cell r="BU242" t="str">
            <v/>
          </cell>
          <cell r="BV242">
            <v>1</v>
          </cell>
          <cell r="BW242" t="str">
            <v/>
          </cell>
          <cell r="BX242" t="str">
            <v/>
          </cell>
          <cell r="BY242" t="str">
            <v/>
          </cell>
          <cell r="BZ242" t="str">
            <v/>
          </cell>
          <cell r="CA242" t="str">
            <v>South Central Library System</v>
          </cell>
          <cell r="CB242" t="str">
            <v>Marshall Community Library</v>
          </cell>
          <cell r="CC242" t="str">
            <v>Ms</v>
          </cell>
          <cell r="CD242" t="str">
            <v>Callie</v>
          </cell>
          <cell r="CE242" t="str">
            <v>Armstrong</v>
          </cell>
          <cell r="CF242" t="str">
            <v>c.armstrong@marlib.org</v>
          </cell>
          <cell r="CG242" t="str">
            <v/>
          </cell>
          <cell r="CH242" t="str">
            <v/>
          </cell>
          <cell r="CI242" t="str">
            <v/>
          </cell>
          <cell r="CJ242" t="str">
            <v/>
          </cell>
          <cell r="CK242" t="str">
            <v/>
          </cell>
          <cell r="CL242" t="str">
            <v/>
          </cell>
          <cell r="CM242" t="str">
            <v>605 Waterloo Rd.</v>
          </cell>
          <cell r="CN242" t="str">
            <v>605 Waterloo Rd.</v>
          </cell>
          <cell r="CO242" t="str">
            <v>Marshall</v>
          </cell>
          <cell r="CP242" t="str">
            <v>53559</v>
          </cell>
          <cell r="CQ242" t="str">
            <v>8716</v>
          </cell>
          <cell r="CR242" t="str">
            <v>Dane</v>
          </cell>
          <cell r="CS242" t="str">
            <v>WI</v>
          </cell>
          <cell r="CT242" t="str">
            <v>(608)655-3123</v>
          </cell>
          <cell r="CU242" t="str">
            <v/>
          </cell>
          <cell r="CV242" t="str">
            <v/>
          </cell>
          <cell r="CW242" t="str">
            <v>(608)655-1644</v>
          </cell>
          <cell r="CX242">
            <v>9000</v>
          </cell>
          <cell r="CY242">
            <v>0</v>
          </cell>
          <cell r="CZ242" t="str">
            <v>CE</v>
          </cell>
          <cell r="DA242">
            <v>52</v>
          </cell>
          <cell r="DB242">
            <v>52</v>
          </cell>
          <cell r="DC242">
            <v>0</v>
          </cell>
          <cell r="DD242">
            <v>52</v>
          </cell>
          <cell r="DE242">
            <v>0</v>
          </cell>
          <cell r="DF242">
            <v>2704</v>
          </cell>
          <cell r="DG242">
            <v>2704</v>
          </cell>
          <cell r="DH242">
            <v>0</v>
          </cell>
          <cell r="DI242">
            <v>24896</v>
          </cell>
          <cell r="DJ242">
            <v>1206</v>
          </cell>
          <cell r="DK242">
            <v>157350</v>
          </cell>
          <cell r="DL242">
            <v>1974</v>
          </cell>
          <cell r="DM242">
            <v>42</v>
          </cell>
          <cell r="DN242">
            <v>55245</v>
          </cell>
          <cell r="DO242">
            <v>2671</v>
          </cell>
          <cell r="DP242">
            <v>234</v>
          </cell>
          <cell r="DQ242">
            <v>952</v>
          </cell>
          <cell r="DR242">
            <v>50</v>
          </cell>
          <cell r="DS242" t="str">
            <v/>
          </cell>
          <cell r="DT242" t="str">
            <v>juvenile kits, ukuleles, monoculars, furniture movers</v>
          </cell>
          <cell r="DU242" t="str">
            <v/>
          </cell>
          <cell r="DV242" t="str">
            <v/>
          </cell>
          <cell r="DW242" t="str">
            <v/>
          </cell>
          <cell r="DX242" t="str">
            <v/>
          </cell>
          <cell r="DY242">
            <v>2</v>
          </cell>
          <cell r="DZ242">
            <v>0</v>
          </cell>
          <cell r="EA242">
            <v>50</v>
          </cell>
          <cell r="EB242">
            <v>52</v>
          </cell>
          <cell r="EC242">
            <v>68</v>
          </cell>
          <cell r="ED242">
            <v>243258</v>
          </cell>
          <cell r="EE242">
            <v>0.102344</v>
          </cell>
          <cell r="EF242">
            <v>2</v>
          </cell>
          <cell r="EG242" t="str">
            <v/>
          </cell>
          <cell r="EH242">
            <v>68</v>
          </cell>
          <cell r="EI242">
            <v>1482</v>
          </cell>
          <cell r="EJ242">
            <v>37416</v>
          </cell>
          <cell r="EK242">
            <v>13002</v>
          </cell>
          <cell r="EL242" t="str">
            <v/>
          </cell>
          <cell r="EM242" t="str">
            <v/>
          </cell>
          <cell r="EN242" t="str">
            <v/>
          </cell>
          <cell r="EO242" t="str">
            <v>Total ILL Transactions</v>
          </cell>
          <cell r="EP242" t="str">
            <v/>
          </cell>
          <cell r="EQ242" t="str">
            <v/>
          </cell>
          <cell r="ER242" t="str">
            <v/>
          </cell>
          <cell r="ES242" t="str">
            <v/>
          </cell>
          <cell r="ET242" t="str">
            <v/>
          </cell>
          <cell r="EU242" t="str">
            <v/>
          </cell>
          <cell r="EV242">
            <v>13422</v>
          </cell>
          <cell r="EW242">
            <v>13917</v>
          </cell>
          <cell r="EX242">
            <v>13422</v>
          </cell>
          <cell r="EY242">
            <v>13917</v>
          </cell>
          <cell r="EZ242">
            <v>1753</v>
          </cell>
          <cell r="FA242">
            <v>616</v>
          </cell>
          <cell r="FB242">
            <v>2369</v>
          </cell>
          <cell r="FC242" t="str">
            <v>Survey Week(s)</v>
          </cell>
          <cell r="FD242">
            <v>3120</v>
          </cell>
          <cell r="FE242" t="str">
            <v>Survey Week(s)</v>
          </cell>
          <cell r="FF242">
            <v>25505</v>
          </cell>
          <cell r="FG242" t="str">
            <v>Survey Week(s)</v>
          </cell>
          <cell r="FH242">
            <v>1515</v>
          </cell>
          <cell r="FI242" t="str">
            <v>0</v>
          </cell>
          <cell r="FJ242" t="str">
            <v/>
          </cell>
          <cell r="FK242">
            <v>12482</v>
          </cell>
          <cell r="FL242" t="str">
            <v/>
          </cell>
          <cell r="FM242" t="str">
            <v/>
          </cell>
          <cell r="FN242">
            <v>746</v>
          </cell>
          <cell r="FO242">
            <v>0</v>
          </cell>
          <cell r="FP242">
            <v>31</v>
          </cell>
          <cell r="FQ242">
            <v>777</v>
          </cell>
          <cell r="FR242">
            <v>3099</v>
          </cell>
          <cell r="FS242">
            <v>2289</v>
          </cell>
          <cell r="FT242">
            <v>1</v>
          </cell>
          <cell r="FU242">
            <v>5389</v>
          </cell>
          <cell r="FV242">
            <v>447</v>
          </cell>
          <cell r="FW242">
            <v>6166</v>
          </cell>
          <cell r="FX242">
            <v>42805</v>
          </cell>
          <cell r="FY242">
            <v>43582</v>
          </cell>
          <cell r="FZ242">
            <v>84</v>
          </cell>
          <cell r="GA242">
            <v>30</v>
          </cell>
          <cell r="GB242">
            <v>200</v>
          </cell>
          <cell r="GC242">
            <v>314</v>
          </cell>
          <cell r="GD242">
            <v>1319</v>
          </cell>
          <cell r="GE242">
            <v>213</v>
          </cell>
          <cell r="GF242">
            <v>1787</v>
          </cell>
          <cell r="GG242">
            <v>3319</v>
          </cell>
          <cell r="GH242">
            <v>4</v>
          </cell>
          <cell r="GI242">
            <v>4</v>
          </cell>
          <cell r="GJ242" t="str">
            <v>Mr.</v>
          </cell>
          <cell r="GK242" t="str">
            <v>Phillip</v>
          </cell>
          <cell r="GL242" t="str">
            <v>Braithwaite</v>
          </cell>
          <cell r="GM242" t="str">
            <v>4996 Tower Line Road</v>
          </cell>
          <cell r="GN242" t="str">
            <v>Marshall</v>
          </cell>
          <cell r="GO242" t="str">
            <v>53559</v>
          </cell>
          <cell r="GP242" t="str">
            <v>phillip.braithwaite@wisc.edu</v>
          </cell>
          <cell r="GQ242" t="str">
            <v/>
          </cell>
          <cell r="GR242" t="str">
            <v>Cecil</v>
          </cell>
          <cell r="GS242" t="str">
            <v>Chadwick</v>
          </cell>
          <cell r="GT242" t="str">
            <v>136 N Beebe St</v>
          </cell>
          <cell r="GU242" t="str">
            <v>Marshall</v>
          </cell>
          <cell r="GV242" t="str">
            <v>53559</v>
          </cell>
          <cell r="GW242" t="str">
            <v>grammy53559@gmail.com</v>
          </cell>
          <cell r="GX242" t="str">
            <v/>
          </cell>
          <cell r="GY242" t="str">
            <v>Tara</v>
          </cell>
          <cell r="GZ242" t="str">
            <v>Gibbons</v>
          </cell>
          <cell r="HA242" t="str">
            <v>420 W Main St.</v>
          </cell>
          <cell r="HB242" t="str">
            <v>Marshall</v>
          </cell>
          <cell r="HC242" t="str">
            <v>53559</v>
          </cell>
          <cell r="HD242" t="str">
            <v>taragib70@gmail.com</v>
          </cell>
          <cell r="HE242" t="str">
            <v/>
          </cell>
          <cell r="HF242" t="str">
            <v>Sarah</v>
          </cell>
          <cell r="HG242" t="str">
            <v>Wollner</v>
          </cell>
          <cell r="HH242" t="str">
            <v>544 Bentwood Dr</v>
          </cell>
          <cell r="HI242" t="str">
            <v>Marshall</v>
          </cell>
          <cell r="HJ242" t="str">
            <v>53559</v>
          </cell>
          <cell r="HK242" t="str">
            <v>smorgantown@gmail.com</v>
          </cell>
          <cell r="HL242" t="str">
            <v/>
          </cell>
          <cell r="HM242" t="str">
            <v>Mary</v>
          </cell>
          <cell r="HN242" t="str">
            <v>Riley</v>
          </cell>
          <cell r="HO242" t="str">
            <v>568 Riverview Dr</v>
          </cell>
          <cell r="HP242" t="str">
            <v>Marshall</v>
          </cell>
          <cell r="HQ242" t="str">
            <v>53559</v>
          </cell>
          <cell r="HR242" t="str">
            <v>maryanddennis1@charter.net</v>
          </cell>
          <cell r="HS242" t="str">
            <v/>
          </cell>
          <cell r="HT242" t="str">
            <v>Judy</v>
          </cell>
          <cell r="HU242" t="str">
            <v>Gardenier</v>
          </cell>
          <cell r="HV242" t="str">
            <v>424 Sunset Ct.</v>
          </cell>
          <cell r="HW242" t="str">
            <v>Marshall</v>
          </cell>
          <cell r="HX242" t="str">
            <v>53559</v>
          </cell>
          <cell r="HY242" t="str">
            <v>jkgardenier@gmail.com</v>
          </cell>
          <cell r="HZ242" t="str">
            <v/>
          </cell>
          <cell r="IA242" t="str">
            <v>Joe</v>
          </cell>
          <cell r="IB242" t="str">
            <v>Freidel</v>
          </cell>
          <cell r="IC242" t="str">
            <v>606 Rivervew</v>
          </cell>
          <cell r="ID242" t="str">
            <v>Marshall</v>
          </cell>
          <cell r="IE242" t="str">
            <v>53559</v>
          </cell>
          <cell r="IF242" t="str">
            <v/>
          </cell>
          <cell r="IG242" t="str">
            <v/>
          </cell>
          <cell r="IH242" t="str">
            <v/>
          </cell>
          <cell r="II242" t="str">
            <v/>
          </cell>
          <cell r="IJ242" t="str">
            <v/>
          </cell>
          <cell r="IK242" t="str">
            <v/>
          </cell>
          <cell r="IL242" t="str">
            <v/>
          </cell>
          <cell r="IM242" t="str">
            <v/>
          </cell>
          <cell r="IN242" t="str">
            <v/>
          </cell>
          <cell r="IO242" t="str">
            <v/>
          </cell>
          <cell r="IP242" t="str">
            <v/>
          </cell>
          <cell r="IQ242" t="str">
            <v/>
          </cell>
          <cell r="IR242" t="str">
            <v/>
          </cell>
          <cell r="IS242" t="str">
            <v/>
          </cell>
          <cell r="IT242" t="str">
            <v/>
          </cell>
          <cell r="IU242" t="str">
            <v/>
          </cell>
          <cell r="IV242" t="str">
            <v/>
          </cell>
          <cell r="IW242" t="str">
            <v/>
          </cell>
          <cell r="IX242" t="str">
            <v/>
          </cell>
          <cell r="IY242" t="str">
            <v/>
          </cell>
          <cell r="IZ242" t="str">
            <v/>
          </cell>
          <cell r="JA242" t="str">
            <v/>
          </cell>
          <cell r="JB242" t="str">
            <v/>
          </cell>
          <cell r="JC242" t="str">
            <v/>
          </cell>
          <cell r="JD242" t="str">
            <v/>
          </cell>
          <cell r="JE242" t="str">
            <v/>
          </cell>
          <cell r="JF242" t="str">
            <v/>
          </cell>
          <cell r="JG242" t="str">
            <v/>
          </cell>
          <cell r="JH242" t="str">
            <v/>
          </cell>
          <cell r="JI242" t="str">
            <v/>
          </cell>
          <cell r="JJ242" t="str">
            <v/>
          </cell>
          <cell r="JK242" t="str">
            <v/>
          </cell>
          <cell r="JL242" t="str">
            <v/>
          </cell>
          <cell r="JM242" t="str">
            <v/>
          </cell>
          <cell r="JN242" t="str">
            <v/>
          </cell>
          <cell r="JO242" t="str">
            <v/>
          </cell>
          <cell r="JP242" t="str">
            <v/>
          </cell>
          <cell r="JQ242" t="str">
            <v/>
          </cell>
          <cell r="JR242" t="str">
            <v/>
          </cell>
          <cell r="JS242" t="str">
            <v/>
          </cell>
          <cell r="JT242" t="str">
            <v/>
          </cell>
          <cell r="JU242" t="str">
            <v/>
          </cell>
          <cell r="JV242" t="str">
            <v/>
          </cell>
          <cell r="JW242" t="str">
            <v/>
          </cell>
          <cell r="JX242" t="str">
            <v/>
          </cell>
          <cell r="JY242" t="str">
            <v/>
          </cell>
          <cell r="JZ242" t="str">
            <v/>
          </cell>
          <cell r="KA242" t="str">
            <v/>
          </cell>
          <cell r="KB242" t="str">
            <v/>
          </cell>
          <cell r="KC242" t="str">
            <v/>
          </cell>
          <cell r="KD242" t="str">
            <v/>
          </cell>
          <cell r="KE242" t="str">
            <v/>
          </cell>
          <cell r="KF242" t="str">
            <v/>
          </cell>
          <cell r="KG242" t="str">
            <v/>
          </cell>
          <cell r="KH242" t="str">
            <v/>
          </cell>
          <cell r="KI242" t="str">
            <v/>
          </cell>
          <cell r="KJ242" t="str">
            <v/>
          </cell>
          <cell r="KK242" t="str">
            <v/>
          </cell>
          <cell r="KL242" t="str">
            <v/>
          </cell>
          <cell r="KM242" t="str">
            <v/>
          </cell>
          <cell r="KN242" t="str">
            <v/>
          </cell>
          <cell r="KO242" t="str">
            <v/>
          </cell>
          <cell r="KP242" t="str">
            <v/>
          </cell>
          <cell r="KQ242" t="str">
            <v/>
          </cell>
          <cell r="KR242" t="str">
            <v/>
          </cell>
          <cell r="KS242" t="str">
            <v/>
          </cell>
          <cell r="KT242" t="str">
            <v/>
          </cell>
          <cell r="KU242" t="str">
            <v/>
          </cell>
          <cell r="KV242" t="str">
            <v/>
          </cell>
          <cell r="KW242" t="str">
            <v/>
          </cell>
          <cell r="KX242" t="str">
            <v/>
          </cell>
          <cell r="KY242">
            <v>7</v>
          </cell>
          <cell r="KZ242" t="str">
            <v>Village</v>
          </cell>
          <cell r="LA242" t="str">
            <v>Marshall</v>
          </cell>
          <cell r="LB242">
            <v>182700</v>
          </cell>
          <cell r="LC242" t="str">
            <v/>
          </cell>
          <cell r="LD242" t="str">
            <v/>
          </cell>
          <cell r="LE242" t="str">
            <v/>
          </cell>
          <cell r="LF242" t="str">
            <v/>
          </cell>
          <cell r="LG242" t="str">
            <v/>
          </cell>
          <cell r="LH242" t="str">
            <v/>
          </cell>
          <cell r="LI242" t="str">
            <v/>
          </cell>
          <cell r="LJ242" t="str">
            <v/>
          </cell>
          <cell r="LK242" t="str">
            <v/>
          </cell>
          <cell r="LL242" t="str">
            <v/>
          </cell>
          <cell r="LM242" t="str">
            <v/>
          </cell>
          <cell r="LN242" t="str">
            <v/>
          </cell>
          <cell r="LO242" t="str">
            <v/>
          </cell>
          <cell r="LP242" t="str">
            <v/>
          </cell>
          <cell r="LQ242" t="str">
            <v/>
          </cell>
          <cell r="LR242" t="str">
            <v/>
          </cell>
          <cell r="LS242" t="str">
            <v/>
          </cell>
          <cell r="LT242" t="str">
            <v/>
          </cell>
          <cell r="LU242">
            <v>182700</v>
          </cell>
          <cell r="LV242">
            <v>57326</v>
          </cell>
          <cell r="LW242" t="str">
            <v>Jefferson</v>
          </cell>
          <cell r="LX242">
            <v>1617</v>
          </cell>
          <cell r="LY242" t="str">
            <v>Dodge</v>
          </cell>
          <cell r="LZ242">
            <v>361</v>
          </cell>
          <cell r="MA242" t="str">
            <v>Columbia</v>
          </cell>
          <cell r="MB242">
            <v>265</v>
          </cell>
          <cell r="MC242" t="str">
            <v>Green</v>
          </cell>
          <cell r="MD242">
            <v>125</v>
          </cell>
          <cell r="ME242" t="str">
            <v/>
          </cell>
          <cell r="MF242" t="str">
            <v/>
          </cell>
          <cell r="MG242" t="str">
            <v/>
          </cell>
          <cell r="MH242" t="str">
            <v/>
          </cell>
          <cell r="MI242" t="str">
            <v/>
          </cell>
          <cell r="MJ242" t="str">
            <v/>
          </cell>
          <cell r="MK242" t="str">
            <v/>
          </cell>
          <cell r="ML242" t="str">
            <v/>
          </cell>
          <cell r="MM242" t="str">
            <v/>
          </cell>
          <cell r="MN242" t="str">
            <v/>
          </cell>
          <cell r="MO242" t="str">
            <v/>
          </cell>
          <cell r="MP242" t="str">
            <v/>
          </cell>
          <cell r="MQ242">
            <v>2368</v>
          </cell>
          <cell r="MR242" t="str">
            <v>Continuing Education Grant</v>
          </cell>
          <cell r="MS242">
            <v>250</v>
          </cell>
          <cell r="MT242" t="str">
            <v>Youth Literacy Grant</v>
          </cell>
          <cell r="MU242">
            <v>475</v>
          </cell>
          <cell r="MV242" t="str">
            <v/>
          </cell>
          <cell r="MW242" t="str">
            <v/>
          </cell>
          <cell r="MX242" t="str">
            <v/>
          </cell>
          <cell r="MY242" t="str">
            <v/>
          </cell>
          <cell r="MZ242">
            <v>0</v>
          </cell>
          <cell r="NA242" t="str">
            <v/>
          </cell>
          <cell r="NB242">
            <v>0</v>
          </cell>
          <cell r="NC242">
            <v>725</v>
          </cell>
          <cell r="ND242" t="str">
            <v/>
          </cell>
          <cell r="NE242" t="str">
            <v/>
          </cell>
          <cell r="NF242">
            <v>0</v>
          </cell>
          <cell r="NG242" t="str">
            <v/>
          </cell>
          <cell r="NH242" t="str">
            <v/>
          </cell>
          <cell r="NI242" t="str">
            <v/>
          </cell>
          <cell r="NJ242" t="str">
            <v/>
          </cell>
          <cell r="NK242" t="str">
            <v/>
          </cell>
          <cell r="NL242" t="str">
            <v/>
          </cell>
          <cell r="NM242" t="str">
            <v/>
          </cell>
          <cell r="NN242" t="str">
            <v/>
          </cell>
          <cell r="NO242" t="str">
            <v/>
          </cell>
          <cell r="NP242">
            <v>0</v>
          </cell>
          <cell r="NQ242" t="str">
            <v>Village Post Office</v>
          </cell>
          <cell r="NR242">
            <v>2940</v>
          </cell>
          <cell r="NS242" t="str">
            <v/>
          </cell>
          <cell r="NT242" t="str">
            <v/>
          </cell>
          <cell r="NU242" t="str">
            <v/>
          </cell>
          <cell r="NV242" t="str">
            <v/>
          </cell>
          <cell r="NW242" t="str">
            <v/>
          </cell>
          <cell r="NX242" t="str">
            <v/>
          </cell>
          <cell r="NY242">
            <v>2940</v>
          </cell>
          <cell r="NZ242">
            <v>0</v>
          </cell>
          <cell r="OA242">
            <v>4702</v>
          </cell>
          <cell r="OB242">
            <v>250761</v>
          </cell>
        </row>
        <row r="243">
          <cell r="BM243" t="str">
            <v>WI0187</v>
          </cell>
          <cell r="BN243" t="str">
            <v/>
          </cell>
          <cell r="BO243" t="str">
            <v/>
          </cell>
          <cell r="BP243" t="str">
            <v>03</v>
          </cell>
          <cell r="BQ243" t="str">
            <v>WI</v>
          </cell>
          <cell r="BR243" t="str">
            <v/>
          </cell>
          <cell r="BS243" t="str">
            <v/>
          </cell>
          <cell r="BT243" t="str">
            <v>2019</v>
          </cell>
          <cell r="BU243" t="str">
            <v/>
          </cell>
          <cell r="BV243">
            <v>2</v>
          </cell>
          <cell r="BW243" t="str">
            <v/>
          </cell>
          <cell r="BX243" t="str">
            <v/>
          </cell>
          <cell r="BY243" t="str">
            <v/>
          </cell>
          <cell r="BZ243" t="str">
            <v/>
          </cell>
          <cell r="CA243" t="str">
            <v>South Central Library System</v>
          </cell>
          <cell r="CB243" t="str">
            <v>Mazomanie Free Library</v>
          </cell>
          <cell r="CC243" t="str">
            <v>Ms</v>
          </cell>
          <cell r="CD243" t="str">
            <v>Audrey</v>
          </cell>
          <cell r="CE243" t="str">
            <v>Johnson</v>
          </cell>
          <cell r="CF243" t="str">
            <v>ajohnson@mazolibrary.org</v>
          </cell>
          <cell r="CG243" t="str">
            <v/>
          </cell>
          <cell r="CH243" t="str">
            <v/>
          </cell>
          <cell r="CI243" t="str">
            <v/>
          </cell>
          <cell r="CJ243" t="str">
            <v/>
          </cell>
          <cell r="CK243" t="str">
            <v/>
          </cell>
          <cell r="CL243" t="str">
            <v/>
          </cell>
          <cell r="CM243" t="str">
            <v>102 Brodhead St.</v>
          </cell>
          <cell r="CN243" t="str">
            <v>PO Box 458</v>
          </cell>
          <cell r="CO243" t="str">
            <v>Mazomanie</v>
          </cell>
          <cell r="CP243" t="str">
            <v>53560</v>
          </cell>
          <cell r="CQ243" t="str">
            <v>0458</v>
          </cell>
          <cell r="CR243" t="str">
            <v>Dane</v>
          </cell>
          <cell r="CS243" t="str">
            <v>WI</v>
          </cell>
          <cell r="CT243" t="str">
            <v>(608)795-2104</v>
          </cell>
          <cell r="CU243" t="str">
            <v/>
          </cell>
          <cell r="CV243" t="str">
            <v/>
          </cell>
          <cell r="CW243" t="str">
            <v>(608)795-2102</v>
          </cell>
          <cell r="CX243">
            <v>3000</v>
          </cell>
          <cell r="CY243">
            <v>0</v>
          </cell>
          <cell r="CZ243" t="str">
            <v>CE</v>
          </cell>
          <cell r="DA243">
            <v>38</v>
          </cell>
          <cell r="DB243">
            <v>22</v>
          </cell>
          <cell r="DC243">
            <v>38</v>
          </cell>
          <cell r="DD243">
            <v>52</v>
          </cell>
          <cell r="DE243">
            <v>30</v>
          </cell>
          <cell r="DF243">
            <v>1976</v>
          </cell>
          <cell r="DG243">
            <v>836</v>
          </cell>
          <cell r="DH243">
            <v>1140</v>
          </cell>
          <cell r="DI243">
            <v>19316</v>
          </cell>
          <cell r="DJ243">
            <v>905</v>
          </cell>
          <cell r="DK243">
            <v>157350</v>
          </cell>
          <cell r="DL243">
            <v>1249</v>
          </cell>
          <cell r="DM243">
            <v>141</v>
          </cell>
          <cell r="DN243">
            <v>55245</v>
          </cell>
          <cell r="DO243">
            <v>1122</v>
          </cell>
          <cell r="DP243">
            <v>47</v>
          </cell>
          <cell r="DQ243">
            <v>952</v>
          </cell>
          <cell r="DR243">
            <v>5</v>
          </cell>
          <cell r="DS243" t="str">
            <v/>
          </cell>
          <cell r="DT243" t="str">
            <v>4 software; 1 energy meter</v>
          </cell>
          <cell r="DU243" t="str">
            <v/>
          </cell>
          <cell r="DV243" t="str">
            <v/>
          </cell>
          <cell r="DW243" t="str">
            <v/>
          </cell>
          <cell r="DX243" t="str">
            <v/>
          </cell>
          <cell r="DY243">
            <v>1</v>
          </cell>
          <cell r="DZ243">
            <v>0</v>
          </cell>
          <cell r="EA243">
            <v>50</v>
          </cell>
          <cell r="EB243">
            <v>51</v>
          </cell>
          <cell r="EC243">
            <v>45</v>
          </cell>
          <cell r="ED243">
            <v>235335</v>
          </cell>
          <cell r="EE243">
            <v>8.2078700000000004E-2</v>
          </cell>
          <cell r="EF243">
            <v>1</v>
          </cell>
          <cell r="EG243" t="str">
            <v/>
          </cell>
          <cell r="EH243">
            <v>45</v>
          </cell>
          <cell r="EI243">
            <v>1093</v>
          </cell>
          <cell r="EJ243">
            <v>26092</v>
          </cell>
          <cell r="EK243">
            <v>9205</v>
          </cell>
          <cell r="EL243" t="str">
            <v/>
          </cell>
          <cell r="EM243" t="str">
            <v/>
          </cell>
          <cell r="EN243" t="str">
            <v/>
          </cell>
          <cell r="EO243" t="str">
            <v>Total ILL Transactions</v>
          </cell>
          <cell r="EP243" t="str">
            <v/>
          </cell>
          <cell r="EQ243" t="str">
            <v/>
          </cell>
          <cell r="ER243" t="str">
            <v/>
          </cell>
          <cell r="ES243" t="str">
            <v/>
          </cell>
          <cell r="ET243" t="str">
            <v/>
          </cell>
          <cell r="EU243" t="str">
            <v/>
          </cell>
          <cell r="EV243">
            <v>15563</v>
          </cell>
          <cell r="EW243">
            <v>16600</v>
          </cell>
          <cell r="EX243">
            <v>15563</v>
          </cell>
          <cell r="EY243">
            <v>16600</v>
          </cell>
          <cell r="EZ243">
            <v>861</v>
          </cell>
          <cell r="FA243">
            <v>345</v>
          </cell>
          <cell r="FB243">
            <v>1206</v>
          </cell>
          <cell r="FC243" t="str">
            <v>Did Not Collect</v>
          </cell>
          <cell r="FD243" t="str">
            <v/>
          </cell>
          <cell r="FE243" t="str">
            <v>Survey Week(s)</v>
          </cell>
          <cell r="FF243">
            <v>10352</v>
          </cell>
          <cell r="FG243" t="str">
            <v>Actual Count</v>
          </cell>
          <cell r="FH243">
            <v>757</v>
          </cell>
          <cell r="FI243" t="str">
            <v>2</v>
          </cell>
          <cell r="FJ243">
            <v>27499</v>
          </cell>
          <cell r="FK243">
            <v>3915</v>
          </cell>
          <cell r="FL243" t="str">
            <v/>
          </cell>
          <cell r="FM243" t="str">
            <v/>
          </cell>
          <cell r="FN243">
            <v>614</v>
          </cell>
          <cell r="FO243">
            <v>0</v>
          </cell>
          <cell r="FP243">
            <v>50</v>
          </cell>
          <cell r="FQ243">
            <v>664</v>
          </cell>
          <cell r="FR243">
            <v>1332</v>
          </cell>
          <cell r="FS243">
            <v>1939</v>
          </cell>
          <cell r="FT243">
            <v>1</v>
          </cell>
          <cell r="FU243">
            <v>3272</v>
          </cell>
          <cell r="FV243">
            <v>306</v>
          </cell>
          <cell r="FW243">
            <v>3936</v>
          </cell>
          <cell r="FX243">
            <v>29364</v>
          </cell>
          <cell r="FY243">
            <v>30028</v>
          </cell>
          <cell r="FZ243">
            <v>60</v>
          </cell>
          <cell r="GA243">
            <v>0</v>
          </cell>
          <cell r="GB243">
            <v>16</v>
          </cell>
          <cell r="GC243">
            <v>76</v>
          </cell>
          <cell r="GD243">
            <v>753</v>
          </cell>
          <cell r="GE243">
            <v>0</v>
          </cell>
          <cell r="GF243">
            <v>395</v>
          </cell>
          <cell r="GG243">
            <v>1148</v>
          </cell>
          <cell r="GH243">
            <v>3</v>
          </cell>
          <cell r="GI243">
            <v>3</v>
          </cell>
          <cell r="GJ243" t="str">
            <v>Ms.</v>
          </cell>
          <cell r="GK243" t="str">
            <v>Sharon</v>
          </cell>
          <cell r="GL243" t="str">
            <v>Royston</v>
          </cell>
          <cell r="GM243" t="str">
            <v>318 State St.</v>
          </cell>
          <cell r="GN243" t="str">
            <v>Mazomanie</v>
          </cell>
          <cell r="GO243" t="str">
            <v>53560</v>
          </cell>
          <cell r="GP243" t="str">
            <v>theroystons@charter.net</v>
          </cell>
          <cell r="GQ243" t="str">
            <v>Mr.</v>
          </cell>
          <cell r="GR243" t="str">
            <v>Peter</v>
          </cell>
          <cell r="GS243" t="str">
            <v>Huebner</v>
          </cell>
          <cell r="GT243" t="str">
            <v>525 Ridge St.</v>
          </cell>
          <cell r="GU243" t="str">
            <v>Mazomanie</v>
          </cell>
          <cell r="GV243" t="str">
            <v>53560</v>
          </cell>
          <cell r="GW243" t="str">
            <v>peterhue@centurytel.net</v>
          </cell>
          <cell r="GX243" t="str">
            <v>Mr.</v>
          </cell>
          <cell r="GY243" t="str">
            <v>Brian</v>
          </cell>
          <cell r="GZ243" t="str">
            <v>Cole</v>
          </cell>
          <cell r="HA243" t="str">
            <v>518 Ridge Dr.</v>
          </cell>
          <cell r="HB243" t="str">
            <v>Mazomanie</v>
          </cell>
          <cell r="HC243" t="str">
            <v>53560</v>
          </cell>
          <cell r="HD243" t="str">
            <v>Brian.cole@centurytel.net</v>
          </cell>
          <cell r="HE243" t="str">
            <v>Mr.</v>
          </cell>
          <cell r="HF243" t="str">
            <v>Robert</v>
          </cell>
          <cell r="HG243" t="str">
            <v>Maier</v>
          </cell>
          <cell r="HH243" t="str">
            <v>10367 E. Hudson St.</v>
          </cell>
          <cell r="HI243" t="str">
            <v>Mazomanie</v>
          </cell>
          <cell r="HJ243" t="str">
            <v>53560</v>
          </cell>
          <cell r="HK243" t="str">
            <v>maierb@centurytel.net</v>
          </cell>
          <cell r="HL243" t="str">
            <v>Ms.</v>
          </cell>
          <cell r="HM243" t="str">
            <v>Gina</v>
          </cell>
          <cell r="HN243" t="str">
            <v>Ademino</v>
          </cell>
          <cell r="HO243" t="str">
            <v>202 Finch St.</v>
          </cell>
          <cell r="HP243" t="str">
            <v>Mazomanie</v>
          </cell>
          <cell r="HQ243" t="str">
            <v>53560</v>
          </cell>
          <cell r="HR243" t="str">
            <v>tsorgatz@charter.net</v>
          </cell>
          <cell r="HS243" t="str">
            <v>Ms.</v>
          </cell>
          <cell r="HT243" t="str">
            <v>Betty</v>
          </cell>
          <cell r="HU243" t="str">
            <v>Schlough</v>
          </cell>
          <cell r="HV243" t="str">
            <v>18 Bridge St.</v>
          </cell>
          <cell r="HW243" t="str">
            <v>Mazomanie</v>
          </cell>
          <cell r="HX243" t="str">
            <v>53560</v>
          </cell>
          <cell r="HY243" t="str">
            <v>bats@centurytel.net</v>
          </cell>
          <cell r="HZ243" t="str">
            <v>Ms.</v>
          </cell>
          <cell r="IA243" t="str">
            <v>Cora</v>
          </cell>
          <cell r="IB243" t="str">
            <v>Peters-Gullickson</v>
          </cell>
          <cell r="IC243" t="str">
            <v>10371 E. Hudson St.</v>
          </cell>
          <cell r="ID243" t="str">
            <v>Mazomanie</v>
          </cell>
          <cell r="IE243" t="str">
            <v>53560</v>
          </cell>
          <cell r="IF243" t="str">
            <v>cgullickson@centurytel.net</v>
          </cell>
          <cell r="IG243" t="str">
            <v/>
          </cell>
          <cell r="IH243" t="str">
            <v/>
          </cell>
          <cell r="II243" t="str">
            <v/>
          </cell>
          <cell r="IJ243" t="str">
            <v/>
          </cell>
          <cell r="IK243" t="str">
            <v/>
          </cell>
          <cell r="IL243" t="str">
            <v/>
          </cell>
          <cell r="IM243" t="str">
            <v/>
          </cell>
          <cell r="IN243" t="str">
            <v/>
          </cell>
          <cell r="IO243" t="str">
            <v/>
          </cell>
          <cell r="IP243" t="str">
            <v/>
          </cell>
          <cell r="IQ243" t="str">
            <v/>
          </cell>
          <cell r="IR243" t="str">
            <v/>
          </cell>
          <cell r="IS243" t="str">
            <v/>
          </cell>
          <cell r="IT243" t="str">
            <v/>
          </cell>
          <cell r="IU243" t="str">
            <v/>
          </cell>
          <cell r="IV243" t="str">
            <v/>
          </cell>
          <cell r="IW243" t="str">
            <v/>
          </cell>
          <cell r="IX243" t="str">
            <v/>
          </cell>
          <cell r="IY243" t="str">
            <v/>
          </cell>
          <cell r="IZ243" t="str">
            <v/>
          </cell>
          <cell r="JA243" t="str">
            <v/>
          </cell>
          <cell r="JB243" t="str">
            <v/>
          </cell>
          <cell r="JC243" t="str">
            <v/>
          </cell>
          <cell r="JD243" t="str">
            <v/>
          </cell>
          <cell r="JE243" t="str">
            <v/>
          </cell>
          <cell r="JF243" t="str">
            <v/>
          </cell>
          <cell r="JG243" t="str">
            <v/>
          </cell>
          <cell r="JH243" t="str">
            <v/>
          </cell>
          <cell r="JI243" t="str">
            <v/>
          </cell>
          <cell r="JJ243" t="str">
            <v/>
          </cell>
          <cell r="JK243" t="str">
            <v/>
          </cell>
          <cell r="JL243" t="str">
            <v/>
          </cell>
          <cell r="JM243" t="str">
            <v/>
          </cell>
          <cell r="JN243" t="str">
            <v/>
          </cell>
          <cell r="JO243" t="str">
            <v/>
          </cell>
          <cell r="JP243" t="str">
            <v/>
          </cell>
          <cell r="JQ243" t="str">
            <v/>
          </cell>
          <cell r="JR243" t="str">
            <v/>
          </cell>
          <cell r="JS243" t="str">
            <v/>
          </cell>
          <cell r="JT243" t="str">
            <v/>
          </cell>
          <cell r="JU243" t="str">
            <v/>
          </cell>
          <cell r="JV243" t="str">
            <v/>
          </cell>
          <cell r="JW243" t="str">
            <v/>
          </cell>
          <cell r="JX243" t="str">
            <v/>
          </cell>
          <cell r="JY243" t="str">
            <v/>
          </cell>
          <cell r="JZ243" t="str">
            <v/>
          </cell>
          <cell r="KA243" t="str">
            <v/>
          </cell>
          <cell r="KB243" t="str">
            <v/>
          </cell>
          <cell r="KC243" t="str">
            <v/>
          </cell>
          <cell r="KD243" t="str">
            <v/>
          </cell>
          <cell r="KE243" t="str">
            <v/>
          </cell>
          <cell r="KF243" t="str">
            <v/>
          </cell>
          <cell r="KG243" t="str">
            <v/>
          </cell>
          <cell r="KH243" t="str">
            <v/>
          </cell>
          <cell r="KI243" t="str">
            <v/>
          </cell>
          <cell r="KJ243" t="str">
            <v/>
          </cell>
          <cell r="KK243" t="str">
            <v/>
          </cell>
          <cell r="KL243" t="str">
            <v/>
          </cell>
          <cell r="KM243" t="str">
            <v/>
          </cell>
          <cell r="KN243" t="str">
            <v/>
          </cell>
          <cell r="KO243" t="str">
            <v/>
          </cell>
          <cell r="KP243" t="str">
            <v/>
          </cell>
          <cell r="KQ243" t="str">
            <v/>
          </cell>
          <cell r="KR243" t="str">
            <v/>
          </cell>
          <cell r="KS243" t="str">
            <v/>
          </cell>
          <cell r="KT243" t="str">
            <v/>
          </cell>
          <cell r="KU243" t="str">
            <v/>
          </cell>
          <cell r="KV243" t="str">
            <v/>
          </cell>
          <cell r="KW243" t="str">
            <v/>
          </cell>
          <cell r="KX243" t="str">
            <v/>
          </cell>
          <cell r="KY243">
            <v>7</v>
          </cell>
          <cell r="KZ243" t="str">
            <v>Village</v>
          </cell>
          <cell r="LA243" t="str">
            <v>Mazomanie</v>
          </cell>
          <cell r="LB243">
            <v>92892</v>
          </cell>
          <cell r="LC243" t="str">
            <v/>
          </cell>
          <cell r="LD243" t="str">
            <v/>
          </cell>
          <cell r="LE243" t="str">
            <v/>
          </cell>
          <cell r="LF243" t="str">
            <v/>
          </cell>
          <cell r="LG243" t="str">
            <v/>
          </cell>
          <cell r="LH243" t="str">
            <v/>
          </cell>
          <cell r="LI243" t="str">
            <v/>
          </cell>
          <cell r="LJ243" t="str">
            <v/>
          </cell>
          <cell r="LK243" t="str">
            <v/>
          </cell>
          <cell r="LL243" t="str">
            <v/>
          </cell>
          <cell r="LM243" t="str">
            <v/>
          </cell>
          <cell r="LN243" t="str">
            <v/>
          </cell>
          <cell r="LO243" t="str">
            <v/>
          </cell>
          <cell r="LP243" t="str">
            <v/>
          </cell>
          <cell r="LQ243" t="str">
            <v/>
          </cell>
          <cell r="LR243" t="str">
            <v/>
          </cell>
          <cell r="LS243" t="str">
            <v/>
          </cell>
          <cell r="LT243" t="str">
            <v/>
          </cell>
          <cell r="LU243">
            <v>92892</v>
          </cell>
          <cell r="LV243">
            <v>10806</v>
          </cell>
          <cell r="LW243" t="str">
            <v>Iowa</v>
          </cell>
          <cell r="LX243">
            <v>16207</v>
          </cell>
          <cell r="LY243" t="str">
            <v>Columbia</v>
          </cell>
          <cell r="LZ243">
            <v>41</v>
          </cell>
          <cell r="MA243" t="str">
            <v>Green</v>
          </cell>
          <cell r="MB243">
            <v>10</v>
          </cell>
          <cell r="MC243" t="str">
            <v>Sauk</v>
          </cell>
          <cell r="MD243">
            <v>200</v>
          </cell>
          <cell r="ME243" t="str">
            <v/>
          </cell>
          <cell r="MF243" t="str">
            <v/>
          </cell>
          <cell r="MG243" t="str">
            <v/>
          </cell>
          <cell r="MH243" t="str">
            <v/>
          </cell>
          <cell r="MI243" t="str">
            <v/>
          </cell>
          <cell r="MJ243" t="str">
            <v/>
          </cell>
          <cell r="MK243" t="str">
            <v/>
          </cell>
          <cell r="ML243" t="str">
            <v/>
          </cell>
          <cell r="MM243" t="str">
            <v/>
          </cell>
          <cell r="MN243" t="str">
            <v/>
          </cell>
          <cell r="MO243" t="str">
            <v/>
          </cell>
          <cell r="MP243" t="str">
            <v/>
          </cell>
          <cell r="MQ243">
            <v>16458</v>
          </cell>
          <cell r="MR243" t="str">
            <v>SCLS - Youth Literacy Grant</v>
          </cell>
          <cell r="MS243">
            <v>450</v>
          </cell>
          <cell r="MT243" t="str">
            <v>SCLS - CE grant</v>
          </cell>
          <cell r="MU243">
            <v>250</v>
          </cell>
          <cell r="MV243" t="str">
            <v/>
          </cell>
          <cell r="MW243" t="str">
            <v/>
          </cell>
          <cell r="MX243" t="str">
            <v/>
          </cell>
          <cell r="MY243" t="str">
            <v/>
          </cell>
          <cell r="MZ243">
            <v>0</v>
          </cell>
          <cell r="NA243" t="str">
            <v/>
          </cell>
          <cell r="NB243">
            <v>0</v>
          </cell>
          <cell r="NC243">
            <v>700</v>
          </cell>
          <cell r="ND243" t="str">
            <v/>
          </cell>
          <cell r="NE243" t="str">
            <v/>
          </cell>
          <cell r="NF243">
            <v>0</v>
          </cell>
          <cell r="NG243" t="str">
            <v/>
          </cell>
          <cell r="NH243" t="str">
            <v/>
          </cell>
          <cell r="NI243" t="str">
            <v/>
          </cell>
          <cell r="NJ243" t="str">
            <v/>
          </cell>
          <cell r="NK243" t="str">
            <v/>
          </cell>
          <cell r="NL243" t="str">
            <v/>
          </cell>
          <cell r="NM243" t="str">
            <v/>
          </cell>
          <cell r="NN243" t="str">
            <v/>
          </cell>
          <cell r="NO243" t="str">
            <v/>
          </cell>
          <cell r="NP243">
            <v>0</v>
          </cell>
          <cell r="NQ243" t="str">
            <v/>
          </cell>
          <cell r="NR243">
            <v>0</v>
          </cell>
          <cell r="NS243" t="str">
            <v/>
          </cell>
          <cell r="NT243" t="str">
            <v/>
          </cell>
          <cell r="NU243" t="str">
            <v/>
          </cell>
          <cell r="NV243" t="str">
            <v/>
          </cell>
          <cell r="NW243" t="str">
            <v/>
          </cell>
          <cell r="NX243" t="str">
            <v/>
          </cell>
          <cell r="NY243">
            <v>0</v>
          </cell>
          <cell r="NZ243">
            <v>0</v>
          </cell>
          <cell r="OA243">
            <v>24114</v>
          </cell>
          <cell r="OB243">
            <v>144970</v>
          </cell>
        </row>
        <row r="244">
          <cell r="BM244" t="str">
            <v>WI0360</v>
          </cell>
          <cell r="BN244" t="str">
            <v/>
          </cell>
          <cell r="BO244" t="str">
            <v/>
          </cell>
          <cell r="BP244" t="str">
            <v>03</v>
          </cell>
          <cell r="BQ244" t="str">
            <v>WI</v>
          </cell>
          <cell r="BR244" t="str">
            <v/>
          </cell>
          <cell r="BS244" t="str">
            <v/>
          </cell>
          <cell r="BT244" t="str">
            <v>2019</v>
          </cell>
          <cell r="BU244" t="str">
            <v/>
          </cell>
          <cell r="BV244">
            <v>1</v>
          </cell>
          <cell r="BW244" t="str">
            <v/>
          </cell>
          <cell r="BX244" t="str">
            <v/>
          </cell>
          <cell r="BY244" t="str">
            <v/>
          </cell>
          <cell r="BZ244" t="str">
            <v/>
          </cell>
          <cell r="CA244" t="str">
            <v>South Central Library System</v>
          </cell>
          <cell r="CB244" t="str">
            <v>McMillan Memorial Library</v>
          </cell>
          <cell r="CC244" t="str">
            <v>Mr</v>
          </cell>
          <cell r="CD244" t="str">
            <v>Andrew</v>
          </cell>
          <cell r="CE244" t="str">
            <v>Barnett</v>
          </cell>
          <cell r="CF244" t="str">
            <v>abarnett@mcmillanlibrary.org</v>
          </cell>
          <cell r="CG244" t="str">
            <v/>
          </cell>
          <cell r="CH244" t="str">
            <v/>
          </cell>
          <cell r="CI244" t="str">
            <v/>
          </cell>
          <cell r="CJ244" t="str">
            <v/>
          </cell>
          <cell r="CK244" t="str">
            <v/>
          </cell>
          <cell r="CL244" t="str">
            <v/>
          </cell>
          <cell r="CM244" t="str">
            <v>490 E. Grand Ave.</v>
          </cell>
          <cell r="CN244" t="str">
            <v>490 E. Grand Ave.</v>
          </cell>
          <cell r="CO244" t="str">
            <v>Wisconsin Rapids</v>
          </cell>
          <cell r="CP244" t="str">
            <v>54494</v>
          </cell>
          <cell r="CQ244" t="str">
            <v>4898</v>
          </cell>
          <cell r="CR244" t="str">
            <v>Wood</v>
          </cell>
          <cell r="CS244" t="str">
            <v>WI</v>
          </cell>
          <cell r="CT244" t="str">
            <v>(715)422-5136</v>
          </cell>
          <cell r="CU244" t="str">
            <v/>
          </cell>
          <cell r="CV244" t="str">
            <v/>
          </cell>
          <cell r="CW244" t="str">
            <v>(715)423-2665</v>
          </cell>
          <cell r="CX244">
            <v>45787</v>
          </cell>
          <cell r="CY244">
            <v>0</v>
          </cell>
          <cell r="CZ244" t="str">
            <v>CE</v>
          </cell>
          <cell r="DA244">
            <v>61</v>
          </cell>
          <cell r="DB244">
            <v>52</v>
          </cell>
          <cell r="DC244">
            <v>0</v>
          </cell>
          <cell r="DD244">
            <v>52</v>
          </cell>
          <cell r="DE244">
            <v>0</v>
          </cell>
          <cell r="DF244">
            <v>3172</v>
          </cell>
          <cell r="DG244">
            <v>3172</v>
          </cell>
          <cell r="DH244">
            <v>0</v>
          </cell>
          <cell r="DI244">
            <v>93855</v>
          </cell>
          <cell r="DJ244">
            <v>7487</v>
          </cell>
          <cell r="DK244">
            <v>157350</v>
          </cell>
          <cell r="DL244">
            <v>7163</v>
          </cell>
          <cell r="DM244">
            <v>481</v>
          </cell>
          <cell r="DN244">
            <v>55245</v>
          </cell>
          <cell r="DO244">
            <v>11708</v>
          </cell>
          <cell r="DP244">
            <v>2426</v>
          </cell>
          <cell r="DQ244">
            <v>952</v>
          </cell>
          <cell r="DR244">
            <v>4382</v>
          </cell>
          <cell r="DS244" t="str">
            <v/>
          </cell>
          <cell r="DT244" t="str">
            <v>Video Games, Kits, Tools, Art Loans, Toys</v>
          </cell>
          <cell r="DU244" t="str">
            <v/>
          </cell>
          <cell r="DV244" t="str">
            <v/>
          </cell>
          <cell r="DW244" t="str">
            <v/>
          </cell>
          <cell r="DX244" t="str">
            <v/>
          </cell>
          <cell r="DY244">
            <v>6</v>
          </cell>
          <cell r="DZ244">
            <v>0</v>
          </cell>
          <cell r="EA244">
            <v>50</v>
          </cell>
          <cell r="EB244">
            <v>56</v>
          </cell>
          <cell r="EC244">
            <v>136</v>
          </cell>
          <cell r="ED244">
            <v>330847</v>
          </cell>
          <cell r="EE244">
            <v>0.28368100000000002</v>
          </cell>
          <cell r="EF244">
            <v>6</v>
          </cell>
          <cell r="EG244" t="str">
            <v/>
          </cell>
          <cell r="EH244">
            <v>136</v>
          </cell>
          <cell r="EI244">
            <v>10394</v>
          </cell>
          <cell r="EJ244">
            <v>322149</v>
          </cell>
          <cell r="EK244">
            <v>77597</v>
          </cell>
          <cell r="EL244" t="str">
            <v/>
          </cell>
          <cell r="EM244" t="str">
            <v/>
          </cell>
          <cell r="EN244" t="str">
            <v/>
          </cell>
          <cell r="EO244" t="str">
            <v>Total ILL Transactions</v>
          </cell>
          <cell r="EP244" t="str">
            <v/>
          </cell>
          <cell r="EQ244" t="str">
            <v/>
          </cell>
          <cell r="ER244" t="str">
            <v/>
          </cell>
          <cell r="ES244" t="str">
            <v/>
          </cell>
          <cell r="ET244" t="str">
            <v/>
          </cell>
          <cell r="EU244" t="str">
            <v/>
          </cell>
          <cell r="EV244">
            <v>100086</v>
          </cell>
          <cell r="EW244">
            <v>81085</v>
          </cell>
          <cell r="EX244">
            <v>100086</v>
          </cell>
          <cell r="EY244">
            <v>81085</v>
          </cell>
          <cell r="EZ244">
            <v>8408</v>
          </cell>
          <cell r="FA244">
            <v>8229</v>
          </cell>
          <cell r="FB244">
            <v>16637</v>
          </cell>
          <cell r="FC244" t="str">
            <v>Actual Count</v>
          </cell>
          <cell r="FD244">
            <v>9578</v>
          </cell>
          <cell r="FE244" t="str">
            <v>Actual Count</v>
          </cell>
          <cell r="FF244">
            <v>229192</v>
          </cell>
          <cell r="FG244" t="str">
            <v>Actual Count</v>
          </cell>
          <cell r="FH244">
            <v>26854</v>
          </cell>
          <cell r="FI244" t="str">
            <v>2</v>
          </cell>
          <cell r="FJ244">
            <v>165334</v>
          </cell>
          <cell r="FK244">
            <v>159258</v>
          </cell>
          <cell r="FL244" t="str">
            <v/>
          </cell>
          <cell r="FM244" t="str">
            <v/>
          </cell>
          <cell r="FN244">
            <v>8615</v>
          </cell>
          <cell r="FO244">
            <v>0</v>
          </cell>
          <cell r="FP244">
            <v>683</v>
          </cell>
          <cell r="FQ244">
            <v>9298</v>
          </cell>
          <cell r="FR244">
            <v>21884</v>
          </cell>
          <cell r="FS244">
            <v>14874</v>
          </cell>
          <cell r="FT244">
            <v>50</v>
          </cell>
          <cell r="FU244">
            <v>36808</v>
          </cell>
          <cell r="FV244">
            <v>2470</v>
          </cell>
          <cell r="FW244">
            <v>46106</v>
          </cell>
          <cell r="FX244">
            <v>358957</v>
          </cell>
          <cell r="FY244">
            <v>368255</v>
          </cell>
          <cell r="FZ244">
            <v>240</v>
          </cell>
          <cell r="GA244">
            <v>65</v>
          </cell>
          <cell r="GB244">
            <v>222</v>
          </cell>
          <cell r="GC244">
            <v>527</v>
          </cell>
          <cell r="GD244">
            <v>5849</v>
          </cell>
          <cell r="GE244">
            <v>5073</v>
          </cell>
          <cell r="GF244">
            <v>10724</v>
          </cell>
          <cell r="GG244">
            <v>21646</v>
          </cell>
          <cell r="GH244">
            <v>47</v>
          </cell>
          <cell r="GI244">
            <v>42</v>
          </cell>
          <cell r="GJ244" t="str">
            <v>Ms.</v>
          </cell>
          <cell r="GK244" t="str">
            <v>Andrea</v>
          </cell>
          <cell r="GL244" t="str">
            <v>Galvan</v>
          </cell>
          <cell r="GM244" t="str">
            <v>409 Taylor Avenue</v>
          </cell>
          <cell r="GN244" t="str">
            <v>Wisconsin Rapids</v>
          </cell>
          <cell r="GO244" t="str">
            <v>54494</v>
          </cell>
          <cell r="GP244" t="str">
            <v>aurora_mx@yahoo.com</v>
          </cell>
          <cell r="GQ244" t="str">
            <v>Mr.</v>
          </cell>
          <cell r="GR244" t="str">
            <v>William</v>
          </cell>
          <cell r="GS244" t="str">
            <v>Clendenning</v>
          </cell>
          <cell r="GT244" t="str">
            <v>1811 45th Street S.</v>
          </cell>
          <cell r="GU244" t="str">
            <v>Wisconsin Rapids</v>
          </cell>
          <cell r="GV244" t="str">
            <v>54494</v>
          </cell>
          <cell r="GW244" t="str">
            <v>wcdistrict15@co.wood.wi.us</v>
          </cell>
          <cell r="GX244" t="str">
            <v>Ms.</v>
          </cell>
          <cell r="GY244" t="str">
            <v>Susan</v>
          </cell>
          <cell r="GZ244" t="str">
            <v>Bovee</v>
          </cell>
          <cell r="HA244" t="str">
            <v>1850 Metcalf Place</v>
          </cell>
          <cell r="HB244" t="str">
            <v>Wisconsin Rapids</v>
          </cell>
          <cell r="HC244" t="str">
            <v>54494</v>
          </cell>
          <cell r="HD244" t="str">
            <v>thebovees@solarus.net</v>
          </cell>
          <cell r="HE244" t="str">
            <v>Ms.</v>
          </cell>
          <cell r="HF244" t="str">
            <v>Craig</v>
          </cell>
          <cell r="HG244" t="str">
            <v>Broeren</v>
          </cell>
          <cell r="HH244" t="str">
            <v>510 Peach Street</v>
          </cell>
          <cell r="HI244" t="str">
            <v>Wisconsin Rapids</v>
          </cell>
          <cell r="HJ244" t="str">
            <v>54494</v>
          </cell>
          <cell r="HK244" t="str">
            <v>craig.broeren@wrps.net</v>
          </cell>
          <cell r="HL244" t="str">
            <v>Mr.</v>
          </cell>
          <cell r="HM244" t="str">
            <v>David</v>
          </cell>
          <cell r="HN244" t="str">
            <v>Farmbrough</v>
          </cell>
          <cell r="HO244" t="str">
            <v>300 13th Avenue North</v>
          </cell>
          <cell r="HP244" t="str">
            <v>Wisconsin Rapids</v>
          </cell>
          <cell r="HQ244" t="str">
            <v>54495</v>
          </cell>
          <cell r="HR244" t="str">
            <v>farmbrough@yahoo.com</v>
          </cell>
          <cell r="HS244" t="str">
            <v>Ms.</v>
          </cell>
          <cell r="HT244" t="str">
            <v>Anne</v>
          </cell>
          <cell r="HU244" t="str">
            <v>Zacher</v>
          </cell>
          <cell r="HV244" t="str">
            <v>445 Mead Street</v>
          </cell>
          <cell r="HW244" t="str">
            <v>Wisconsin Rapids</v>
          </cell>
          <cell r="HX244" t="str">
            <v>54494</v>
          </cell>
          <cell r="HY244" t="str">
            <v>atzacher@yahoo.com</v>
          </cell>
          <cell r="HZ244" t="str">
            <v>Mr.</v>
          </cell>
          <cell r="IA244" t="str">
            <v>Kevin</v>
          </cell>
          <cell r="IB244" t="str">
            <v>Finbraaten</v>
          </cell>
          <cell r="IC244" t="str">
            <v>410 3rd Street South</v>
          </cell>
          <cell r="ID244" t="str">
            <v>Wisconsin Rapids</v>
          </cell>
          <cell r="IE244" t="str">
            <v>54494</v>
          </cell>
          <cell r="IF244" t="str">
            <v>finbraatenk@gmail.com</v>
          </cell>
          <cell r="IG244" t="str">
            <v>Mr.</v>
          </cell>
          <cell r="IH244" t="str">
            <v>Scott</v>
          </cell>
          <cell r="II244" t="str">
            <v>Kellogg</v>
          </cell>
          <cell r="IJ244" t="str">
            <v>511 Elm Street</v>
          </cell>
          <cell r="IK244" t="str">
            <v>Wisconsin Rapids</v>
          </cell>
          <cell r="IL244" t="str">
            <v>54494</v>
          </cell>
          <cell r="IM244" t="str">
            <v>scottkellogg@ymail.com</v>
          </cell>
          <cell r="IN244" t="str">
            <v>Ms.</v>
          </cell>
          <cell r="IO244" t="str">
            <v>Heather</v>
          </cell>
          <cell r="IP244" t="str">
            <v>Gygi</v>
          </cell>
          <cell r="IQ244" t="str">
            <v>1001 Lincoln Street</v>
          </cell>
          <cell r="IR244" t="str">
            <v>Wisconsin Rapids</v>
          </cell>
          <cell r="IS244" t="str">
            <v>54494</v>
          </cell>
          <cell r="IT244" t="str">
            <v>heather.gygi@usbank.com</v>
          </cell>
          <cell r="IU244" t="str">
            <v>Mr.</v>
          </cell>
          <cell r="IV244" t="str">
            <v>William</v>
          </cell>
          <cell r="IW244" t="str">
            <v>Hascall</v>
          </cell>
          <cell r="IX244" t="str">
            <v>341 Oak Street</v>
          </cell>
          <cell r="IY244" t="str">
            <v>Wisconsin Rapids</v>
          </cell>
          <cell r="IZ244" t="str">
            <v>54494</v>
          </cell>
          <cell r="JA244" t="str">
            <v>contact@willhascall.com</v>
          </cell>
          <cell r="JB244" t="str">
            <v/>
          </cell>
          <cell r="JC244" t="str">
            <v/>
          </cell>
          <cell r="JD244" t="str">
            <v/>
          </cell>
          <cell r="JE244" t="str">
            <v/>
          </cell>
          <cell r="JF244" t="str">
            <v/>
          </cell>
          <cell r="JG244" t="str">
            <v/>
          </cell>
          <cell r="JH244" t="str">
            <v/>
          </cell>
          <cell r="JI244" t="str">
            <v/>
          </cell>
          <cell r="JJ244" t="str">
            <v/>
          </cell>
          <cell r="JK244" t="str">
            <v/>
          </cell>
          <cell r="JL244" t="str">
            <v/>
          </cell>
          <cell r="JM244" t="str">
            <v/>
          </cell>
          <cell r="JN244" t="str">
            <v/>
          </cell>
          <cell r="JO244" t="str">
            <v/>
          </cell>
          <cell r="JP244" t="str">
            <v/>
          </cell>
          <cell r="JQ244" t="str">
            <v/>
          </cell>
          <cell r="JR244" t="str">
            <v/>
          </cell>
          <cell r="JS244" t="str">
            <v/>
          </cell>
          <cell r="JT244" t="str">
            <v/>
          </cell>
          <cell r="JU244" t="str">
            <v/>
          </cell>
          <cell r="JV244" t="str">
            <v/>
          </cell>
          <cell r="JW244" t="str">
            <v/>
          </cell>
          <cell r="JX244" t="str">
            <v/>
          </cell>
          <cell r="JY244" t="str">
            <v/>
          </cell>
          <cell r="JZ244" t="str">
            <v/>
          </cell>
          <cell r="KA244" t="str">
            <v/>
          </cell>
          <cell r="KB244" t="str">
            <v/>
          </cell>
          <cell r="KC244" t="str">
            <v/>
          </cell>
          <cell r="KD244" t="str">
            <v/>
          </cell>
          <cell r="KE244" t="str">
            <v/>
          </cell>
          <cell r="KF244" t="str">
            <v/>
          </cell>
          <cell r="KG244" t="str">
            <v/>
          </cell>
          <cell r="KH244" t="str">
            <v/>
          </cell>
          <cell r="KI244" t="str">
            <v/>
          </cell>
          <cell r="KJ244" t="str">
            <v/>
          </cell>
          <cell r="KK244" t="str">
            <v/>
          </cell>
          <cell r="KL244" t="str">
            <v/>
          </cell>
          <cell r="KM244" t="str">
            <v/>
          </cell>
          <cell r="KN244" t="str">
            <v/>
          </cell>
          <cell r="KO244" t="str">
            <v/>
          </cell>
          <cell r="KP244" t="str">
            <v/>
          </cell>
          <cell r="KQ244" t="str">
            <v/>
          </cell>
          <cell r="KR244" t="str">
            <v/>
          </cell>
          <cell r="KS244" t="str">
            <v/>
          </cell>
          <cell r="KT244" t="str">
            <v/>
          </cell>
          <cell r="KU244" t="str">
            <v/>
          </cell>
          <cell r="KV244" t="str">
            <v/>
          </cell>
          <cell r="KW244" t="str">
            <v/>
          </cell>
          <cell r="KX244" t="str">
            <v/>
          </cell>
          <cell r="KY244">
            <v>10</v>
          </cell>
          <cell r="KZ244" t="str">
            <v>City</v>
          </cell>
          <cell r="LA244" t="str">
            <v>Wisconsin Rapids</v>
          </cell>
          <cell r="LB244">
            <v>944894</v>
          </cell>
          <cell r="LC244" t="str">
            <v>City</v>
          </cell>
          <cell r="LD244" t="str">
            <v>Wisconsin Rapids, Fringe Benefits</v>
          </cell>
          <cell r="LE244">
            <v>317351</v>
          </cell>
          <cell r="LF244" t="str">
            <v/>
          </cell>
          <cell r="LG244" t="str">
            <v/>
          </cell>
          <cell r="LH244" t="str">
            <v/>
          </cell>
          <cell r="LI244" t="str">
            <v/>
          </cell>
          <cell r="LJ244" t="str">
            <v/>
          </cell>
          <cell r="LK244" t="str">
            <v/>
          </cell>
          <cell r="LL244" t="str">
            <v/>
          </cell>
          <cell r="LM244" t="str">
            <v/>
          </cell>
          <cell r="LN244" t="str">
            <v/>
          </cell>
          <cell r="LO244" t="str">
            <v/>
          </cell>
          <cell r="LP244" t="str">
            <v/>
          </cell>
          <cell r="LQ244" t="str">
            <v/>
          </cell>
          <cell r="LR244" t="str">
            <v/>
          </cell>
          <cell r="LS244" t="str">
            <v/>
          </cell>
          <cell r="LT244" t="str">
            <v/>
          </cell>
          <cell r="LU244">
            <v>1262245</v>
          </cell>
          <cell r="LV244">
            <v>560436</v>
          </cell>
          <cell r="LW244" t="str">
            <v>Clark</v>
          </cell>
          <cell r="LX244">
            <v>748</v>
          </cell>
          <cell r="LY244" t="str">
            <v>Juneau</v>
          </cell>
          <cell r="LZ244">
            <v>7716</v>
          </cell>
          <cell r="MA244" t="str">
            <v/>
          </cell>
          <cell r="MB244" t="str">
            <v/>
          </cell>
          <cell r="MC244" t="str">
            <v/>
          </cell>
          <cell r="MD244" t="str">
            <v/>
          </cell>
          <cell r="ME244" t="str">
            <v/>
          </cell>
          <cell r="MF244" t="str">
            <v/>
          </cell>
          <cell r="MG244" t="str">
            <v/>
          </cell>
          <cell r="MH244" t="str">
            <v/>
          </cell>
          <cell r="MI244" t="str">
            <v/>
          </cell>
          <cell r="MJ244" t="str">
            <v/>
          </cell>
          <cell r="MK244" t="str">
            <v/>
          </cell>
          <cell r="ML244" t="str">
            <v/>
          </cell>
          <cell r="MM244" t="str">
            <v/>
          </cell>
          <cell r="MN244" t="str">
            <v/>
          </cell>
          <cell r="MO244" t="str">
            <v/>
          </cell>
          <cell r="MP244" t="str">
            <v/>
          </cell>
          <cell r="MQ244">
            <v>8464</v>
          </cell>
          <cell r="MR244" t="str">
            <v>SCLS Youth Literacy</v>
          </cell>
          <cell r="MS244">
            <v>515</v>
          </cell>
          <cell r="MT244" t="str">
            <v>SCLS CE Grant</v>
          </cell>
          <cell r="MU244">
            <v>500</v>
          </cell>
          <cell r="MV244" t="str">
            <v/>
          </cell>
          <cell r="MW244" t="str">
            <v/>
          </cell>
          <cell r="MX244" t="str">
            <v/>
          </cell>
          <cell r="MY244" t="str">
            <v/>
          </cell>
          <cell r="MZ244">
            <v>0</v>
          </cell>
          <cell r="NA244" t="str">
            <v/>
          </cell>
          <cell r="NB244">
            <v>0</v>
          </cell>
          <cell r="NC244">
            <v>1015</v>
          </cell>
          <cell r="ND244" t="str">
            <v/>
          </cell>
          <cell r="NE244" t="str">
            <v/>
          </cell>
          <cell r="NF244">
            <v>0</v>
          </cell>
          <cell r="NG244" t="str">
            <v/>
          </cell>
          <cell r="NH244" t="str">
            <v/>
          </cell>
          <cell r="NI244" t="str">
            <v/>
          </cell>
          <cell r="NJ244" t="str">
            <v/>
          </cell>
          <cell r="NK244" t="str">
            <v/>
          </cell>
          <cell r="NL244" t="str">
            <v/>
          </cell>
          <cell r="NM244" t="str">
            <v/>
          </cell>
          <cell r="NN244" t="str">
            <v/>
          </cell>
          <cell r="NO244" t="str">
            <v/>
          </cell>
          <cell r="NP244">
            <v>0</v>
          </cell>
          <cell r="NQ244" t="str">
            <v/>
          </cell>
          <cell r="NR244">
            <v>0</v>
          </cell>
          <cell r="NS244" t="str">
            <v/>
          </cell>
          <cell r="NT244" t="str">
            <v/>
          </cell>
          <cell r="NU244" t="str">
            <v/>
          </cell>
          <cell r="NV244" t="str">
            <v/>
          </cell>
          <cell r="NW244" t="str">
            <v/>
          </cell>
          <cell r="NX244" t="str">
            <v/>
          </cell>
          <cell r="NY244">
            <v>0</v>
          </cell>
          <cell r="NZ244">
            <v>79986</v>
          </cell>
          <cell r="OA244">
            <v>179759</v>
          </cell>
          <cell r="OB244">
            <v>2091905</v>
          </cell>
        </row>
        <row r="245">
          <cell r="BM245" t="str">
            <v>WI0196</v>
          </cell>
          <cell r="BN245" t="str">
            <v/>
          </cell>
          <cell r="BO245" t="str">
            <v/>
          </cell>
          <cell r="BP245" t="str">
            <v>03</v>
          </cell>
          <cell r="BQ245" t="str">
            <v>WI</v>
          </cell>
          <cell r="BR245" t="str">
            <v/>
          </cell>
          <cell r="BS245" t="str">
            <v/>
          </cell>
          <cell r="BT245" t="str">
            <v>2019</v>
          </cell>
          <cell r="BU245" t="str">
            <v/>
          </cell>
          <cell r="BV245">
            <v>1</v>
          </cell>
          <cell r="BW245" t="str">
            <v/>
          </cell>
          <cell r="BX245" t="str">
            <v/>
          </cell>
          <cell r="BY245" t="str">
            <v/>
          </cell>
          <cell r="BZ245" t="str">
            <v/>
          </cell>
          <cell r="CA245" t="str">
            <v>South Central Library System</v>
          </cell>
          <cell r="CB245" t="str">
            <v>Middleton Public Library</v>
          </cell>
          <cell r="CC245" t="str">
            <v>Ms</v>
          </cell>
          <cell r="CD245" t="str">
            <v>Jocelyne</v>
          </cell>
          <cell r="CE245" t="str">
            <v>Sansing</v>
          </cell>
          <cell r="CF245" t="str">
            <v>jsansing@midlibrary.org</v>
          </cell>
          <cell r="CG245" t="str">
            <v/>
          </cell>
          <cell r="CH245" t="str">
            <v/>
          </cell>
          <cell r="CI245" t="str">
            <v/>
          </cell>
          <cell r="CJ245" t="str">
            <v/>
          </cell>
          <cell r="CK245" t="str">
            <v/>
          </cell>
          <cell r="CL245" t="str">
            <v/>
          </cell>
          <cell r="CM245" t="str">
            <v>7425 Hubbard Ave.</v>
          </cell>
          <cell r="CN245" t="str">
            <v>7425 Hubbard Ave.</v>
          </cell>
          <cell r="CO245" t="str">
            <v>Middleton</v>
          </cell>
          <cell r="CP245" t="str">
            <v>53562</v>
          </cell>
          <cell r="CQ245" t="str">
            <v>3196</v>
          </cell>
          <cell r="CR245" t="str">
            <v>Dane</v>
          </cell>
          <cell r="CS245" t="str">
            <v>WI</v>
          </cell>
          <cell r="CT245" t="str">
            <v>(608)831-5564</v>
          </cell>
          <cell r="CU245" t="str">
            <v/>
          </cell>
          <cell r="CV245" t="str">
            <v/>
          </cell>
          <cell r="CW245" t="str">
            <v>(608)836-5724</v>
          </cell>
          <cell r="CX245">
            <v>32000</v>
          </cell>
          <cell r="CY245">
            <v>0</v>
          </cell>
          <cell r="CZ245" t="str">
            <v>CE</v>
          </cell>
          <cell r="DA245">
            <v>69</v>
          </cell>
          <cell r="DB245">
            <v>37</v>
          </cell>
          <cell r="DC245">
            <v>65</v>
          </cell>
          <cell r="DD245">
            <v>52</v>
          </cell>
          <cell r="DE245">
            <v>15</v>
          </cell>
          <cell r="DF245">
            <v>3528</v>
          </cell>
          <cell r="DG245">
            <v>2553</v>
          </cell>
          <cell r="DH245">
            <v>975</v>
          </cell>
          <cell r="DI245">
            <v>84568</v>
          </cell>
          <cell r="DJ245">
            <v>10923</v>
          </cell>
          <cell r="DK245">
            <v>157350</v>
          </cell>
          <cell r="DL245">
            <v>10041</v>
          </cell>
          <cell r="DM245">
            <v>610</v>
          </cell>
          <cell r="DN245">
            <v>55245</v>
          </cell>
          <cell r="DO245">
            <v>15471</v>
          </cell>
          <cell r="DP245">
            <v>1407</v>
          </cell>
          <cell r="DQ245">
            <v>952</v>
          </cell>
          <cell r="DR245">
            <v>1588</v>
          </cell>
          <cell r="DS245" t="str">
            <v/>
          </cell>
          <cell r="DT245" t="str">
            <v>Discovery packs, kits playaway views, various devices and accessories, maps, gaming</v>
          </cell>
          <cell r="DU245" t="str">
            <v/>
          </cell>
          <cell r="DV245" t="str">
            <v/>
          </cell>
          <cell r="DW245" t="str">
            <v/>
          </cell>
          <cell r="DX245" t="str">
            <v/>
          </cell>
          <cell r="DY245">
            <v>15</v>
          </cell>
          <cell r="DZ245">
            <v>1</v>
          </cell>
          <cell r="EA245">
            <v>50</v>
          </cell>
          <cell r="EB245">
            <v>66</v>
          </cell>
          <cell r="EC245">
            <v>197</v>
          </cell>
          <cell r="ED245">
            <v>325478</v>
          </cell>
          <cell r="EE245">
            <v>0.25982709999999998</v>
          </cell>
          <cell r="EF245">
            <v>16</v>
          </cell>
          <cell r="EG245" t="str">
            <v/>
          </cell>
          <cell r="EH245">
            <v>197</v>
          </cell>
          <cell r="EI245">
            <v>12940</v>
          </cell>
          <cell r="EJ245">
            <v>704692</v>
          </cell>
          <cell r="EK245">
            <v>288339</v>
          </cell>
          <cell r="EL245" t="str">
            <v/>
          </cell>
          <cell r="EM245" t="str">
            <v/>
          </cell>
          <cell r="EN245" t="str">
            <v/>
          </cell>
          <cell r="EO245" t="str">
            <v>Total ILL Transactions</v>
          </cell>
          <cell r="EP245" t="str">
            <v/>
          </cell>
          <cell r="EQ245" t="str">
            <v/>
          </cell>
          <cell r="ER245" t="str">
            <v/>
          </cell>
          <cell r="ES245" t="str">
            <v/>
          </cell>
          <cell r="ET245" t="str">
            <v/>
          </cell>
          <cell r="EU245" t="str">
            <v/>
          </cell>
          <cell r="EV245">
            <v>193389</v>
          </cell>
          <cell r="EW245">
            <v>229559</v>
          </cell>
          <cell r="EX245">
            <v>193389</v>
          </cell>
          <cell r="EY245">
            <v>229559</v>
          </cell>
          <cell r="EZ245">
            <v>12057</v>
          </cell>
          <cell r="FA245">
            <v>7879</v>
          </cell>
          <cell r="FB245">
            <v>19936</v>
          </cell>
          <cell r="FC245" t="str">
            <v>Actual Count</v>
          </cell>
          <cell r="FD245">
            <v>46028</v>
          </cell>
          <cell r="FE245" t="str">
            <v>Actual Count</v>
          </cell>
          <cell r="FF245">
            <v>359482</v>
          </cell>
          <cell r="FG245" t="str">
            <v>Actual Count</v>
          </cell>
          <cell r="FH245">
            <v>110744</v>
          </cell>
          <cell r="FI245" t="str">
            <v>2</v>
          </cell>
          <cell r="FJ245">
            <v>143536</v>
          </cell>
          <cell r="FK245">
            <v>91936</v>
          </cell>
          <cell r="FL245" t="str">
            <v/>
          </cell>
          <cell r="FM245" t="str">
            <v/>
          </cell>
          <cell r="FN245">
            <v>35145</v>
          </cell>
          <cell r="FO245">
            <v>1569</v>
          </cell>
          <cell r="FP245">
            <v>2012</v>
          </cell>
          <cell r="FQ245">
            <v>38726</v>
          </cell>
          <cell r="FR245">
            <v>43103</v>
          </cell>
          <cell r="FS245">
            <v>37814</v>
          </cell>
          <cell r="FT245">
            <v>67</v>
          </cell>
          <cell r="FU245">
            <v>80984</v>
          </cell>
          <cell r="FV245">
            <v>7606</v>
          </cell>
          <cell r="FW245">
            <v>119710</v>
          </cell>
          <cell r="FX245">
            <v>785676</v>
          </cell>
          <cell r="FY245">
            <v>824402</v>
          </cell>
          <cell r="FZ245">
            <v>767</v>
          </cell>
          <cell r="GA245">
            <v>79</v>
          </cell>
          <cell r="GB245">
            <v>219</v>
          </cell>
          <cell r="GC245">
            <v>1065</v>
          </cell>
          <cell r="GD245">
            <v>37047</v>
          </cell>
          <cell r="GE245">
            <v>2102</v>
          </cell>
          <cell r="GF245">
            <v>8628</v>
          </cell>
          <cell r="GG245">
            <v>47777</v>
          </cell>
          <cell r="GH245">
            <v>54</v>
          </cell>
          <cell r="GI245">
            <v>54</v>
          </cell>
          <cell r="GJ245" t="str">
            <v>Mr.</v>
          </cell>
          <cell r="GK245" t="str">
            <v>Robert</v>
          </cell>
          <cell r="GL245" t="str">
            <v>Burck</v>
          </cell>
          <cell r="GM245" t="str">
            <v>7418 Voss Parkway</v>
          </cell>
          <cell r="GN245" t="str">
            <v>Middleton</v>
          </cell>
          <cell r="GO245" t="str">
            <v>53562</v>
          </cell>
          <cell r="GP245" t="str">
            <v>district2@cityofmiddleton.us</v>
          </cell>
          <cell r="GQ245" t="str">
            <v>Mr.</v>
          </cell>
          <cell r="GR245" t="str">
            <v>Christopher</v>
          </cell>
          <cell r="GS245" t="str">
            <v>Morris</v>
          </cell>
          <cell r="GT245" t="str">
            <v>6905 Maywood Ave.</v>
          </cell>
          <cell r="GU245" t="str">
            <v>Middleton</v>
          </cell>
          <cell r="GV245" t="str">
            <v>53562</v>
          </cell>
          <cell r="GW245" t="str">
            <v>kdkmreed@yahoo.com</v>
          </cell>
          <cell r="GX245" t="str">
            <v/>
          </cell>
          <cell r="GY245" t="str">
            <v>Rose</v>
          </cell>
          <cell r="GZ245" t="str">
            <v>Sime</v>
          </cell>
          <cell r="HA245" t="str">
            <v>6327 Elmwood Ave.</v>
          </cell>
          <cell r="HB245" t="str">
            <v>Middleton</v>
          </cell>
          <cell r="HC245" t="str">
            <v>53562</v>
          </cell>
          <cell r="HD245" t="str">
            <v>rosenjimsime@gmail.com</v>
          </cell>
          <cell r="HE245" t="str">
            <v>Ms.</v>
          </cell>
          <cell r="HF245" t="str">
            <v>Courtney</v>
          </cell>
          <cell r="HG245" t="str">
            <v>Ward-Reichard</v>
          </cell>
          <cell r="HH245" t="str">
            <v>3543 John Muir Dr.</v>
          </cell>
          <cell r="HI245" t="str">
            <v>Middleton</v>
          </cell>
          <cell r="HJ245" t="str">
            <v>53562</v>
          </cell>
          <cell r="HK245" t="str">
            <v>cward@nilanjohnson.com</v>
          </cell>
          <cell r="HL245" t="str">
            <v>Ms.</v>
          </cell>
          <cell r="HM245" t="str">
            <v>MaryBeth</v>
          </cell>
          <cell r="HN245" t="str">
            <v>Paulisse</v>
          </cell>
          <cell r="HO245" t="str">
            <v>4104 Misty Valley Dr.</v>
          </cell>
          <cell r="HP245" t="str">
            <v>Middleton</v>
          </cell>
          <cell r="HQ245" t="str">
            <v>53562</v>
          </cell>
          <cell r="HR245" t="str">
            <v>mpaulisse@mcpasd.k12.wi.us</v>
          </cell>
          <cell r="HS245" t="str">
            <v>Mr.</v>
          </cell>
          <cell r="HT245" t="str">
            <v>Thomas</v>
          </cell>
          <cell r="HU245" t="str">
            <v>Yost</v>
          </cell>
          <cell r="HV245" t="str">
            <v>823 Century Harbor Rd #3</v>
          </cell>
          <cell r="HW245" t="str">
            <v>Middleton</v>
          </cell>
          <cell r="HX245" t="str">
            <v>53562</v>
          </cell>
          <cell r="HY245" t="str">
            <v>learntoskiwithtom@gmail.com</v>
          </cell>
          <cell r="HZ245" t="str">
            <v>Mr.</v>
          </cell>
          <cell r="IA245" t="str">
            <v>Cynthia</v>
          </cell>
          <cell r="IB245" t="str">
            <v>Zellers</v>
          </cell>
          <cell r="IC245" t="str">
            <v>3422 John Muir Dr.</v>
          </cell>
          <cell r="ID245" t="str">
            <v>Middleton</v>
          </cell>
          <cell r="IE245" t="str">
            <v>53562</v>
          </cell>
          <cell r="IF245" t="str">
            <v>cynthiazellers0@gmail.com</v>
          </cell>
          <cell r="IG245" t="str">
            <v>Mr.</v>
          </cell>
          <cell r="IH245" t="str">
            <v>Robert</v>
          </cell>
          <cell r="II245" t="str">
            <v>Seltzer</v>
          </cell>
          <cell r="IJ245" t="str">
            <v>7637 Farmington Way</v>
          </cell>
          <cell r="IK245" t="str">
            <v>Madison</v>
          </cell>
          <cell r="IL245" t="str">
            <v>53717</v>
          </cell>
          <cell r="IM245" t="str">
            <v>raseltzer@em.wisc.edu</v>
          </cell>
          <cell r="IN245" t="str">
            <v>Ms.</v>
          </cell>
          <cell r="IO245" t="str">
            <v>Roshelle</v>
          </cell>
          <cell r="IP245" t="str">
            <v>Ritzenthaler</v>
          </cell>
          <cell r="IQ245" t="str">
            <v>1652 Parmenter St.</v>
          </cell>
          <cell r="IR245" t="str">
            <v>Middleton</v>
          </cell>
          <cell r="IS245" t="str">
            <v>53562</v>
          </cell>
          <cell r="IT245" t="str">
            <v>roshelle@thefriendlyfuture.com</v>
          </cell>
          <cell r="IU245" t="str">
            <v/>
          </cell>
          <cell r="IV245" t="str">
            <v/>
          </cell>
          <cell r="IW245" t="str">
            <v/>
          </cell>
          <cell r="IX245" t="str">
            <v/>
          </cell>
          <cell r="IY245" t="str">
            <v/>
          </cell>
          <cell r="IZ245" t="str">
            <v/>
          </cell>
          <cell r="JA245" t="str">
            <v/>
          </cell>
          <cell r="JB245" t="str">
            <v/>
          </cell>
          <cell r="JC245" t="str">
            <v/>
          </cell>
          <cell r="JD245" t="str">
            <v/>
          </cell>
          <cell r="JE245" t="str">
            <v/>
          </cell>
          <cell r="JF245" t="str">
            <v/>
          </cell>
          <cell r="JG245" t="str">
            <v/>
          </cell>
          <cell r="JH245" t="str">
            <v/>
          </cell>
          <cell r="JI245" t="str">
            <v/>
          </cell>
          <cell r="JJ245" t="str">
            <v/>
          </cell>
          <cell r="JK245" t="str">
            <v/>
          </cell>
          <cell r="JL245" t="str">
            <v/>
          </cell>
          <cell r="JM245" t="str">
            <v/>
          </cell>
          <cell r="JN245" t="str">
            <v/>
          </cell>
          <cell r="JO245" t="str">
            <v/>
          </cell>
          <cell r="JP245" t="str">
            <v/>
          </cell>
          <cell r="JQ245" t="str">
            <v/>
          </cell>
          <cell r="JR245" t="str">
            <v/>
          </cell>
          <cell r="JS245" t="str">
            <v/>
          </cell>
          <cell r="JT245" t="str">
            <v/>
          </cell>
          <cell r="JU245" t="str">
            <v/>
          </cell>
          <cell r="JV245" t="str">
            <v/>
          </cell>
          <cell r="JW245" t="str">
            <v/>
          </cell>
          <cell r="JX245" t="str">
            <v/>
          </cell>
          <cell r="JY245" t="str">
            <v/>
          </cell>
          <cell r="JZ245" t="str">
            <v/>
          </cell>
          <cell r="KA245" t="str">
            <v/>
          </cell>
          <cell r="KB245" t="str">
            <v/>
          </cell>
          <cell r="KC245" t="str">
            <v/>
          </cell>
          <cell r="KD245" t="str">
            <v/>
          </cell>
          <cell r="KE245" t="str">
            <v/>
          </cell>
          <cell r="KF245" t="str">
            <v/>
          </cell>
          <cell r="KG245" t="str">
            <v/>
          </cell>
          <cell r="KH245" t="str">
            <v/>
          </cell>
          <cell r="KI245" t="str">
            <v/>
          </cell>
          <cell r="KJ245" t="str">
            <v/>
          </cell>
          <cell r="KK245" t="str">
            <v/>
          </cell>
          <cell r="KL245" t="str">
            <v/>
          </cell>
          <cell r="KM245" t="str">
            <v/>
          </cell>
          <cell r="KN245" t="str">
            <v/>
          </cell>
          <cell r="KO245" t="str">
            <v/>
          </cell>
          <cell r="KP245" t="str">
            <v/>
          </cell>
          <cell r="KQ245" t="str">
            <v/>
          </cell>
          <cell r="KR245" t="str">
            <v/>
          </cell>
          <cell r="KS245" t="str">
            <v/>
          </cell>
          <cell r="KT245" t="str">
            <v/>
          </cell>
          <cell r="KU245" t="str">
            <v/>
          </cell>
          <cell r="KV245" t="str">
            <v/>
          </cell>
          <cell r="KW245" t="str">
            <v/>
          </cell>
          <cell r="KX245" t="str">
            <v/>
          </cell>
          <cell r="KY245">
            <v>9</v>
          </cell>
          <cell r="KZ245" t="str">
            <v>City</v>
          </cell>
          <cell r="LA245" t="str">
            <v>Middleton</v>
          </cell>
          <cell r="LB245">
            <v>1037784</v>
          </cell>
          <cell r="LC245" t="str">
            <v/>
          </cell>
          <cell r="LD245" t="str">
            <v/>
          </cell>
          <cell r="LE245" t="str">
            <v/>
          </cell>
          <cell r="LF245" t="str">
            <v/>
          </cell>
          <cell r="LG245" t="str">
            <v/>
          </cell>
          <cell r="LH245" t="str">
            <v/>
          </cell>
          <cell r="LI245" t="str">
            <v/>
          </cell>
          <cell r="LJ245" t="str">
            <v/>
          </cell>
          <cell r="LK245" t="str">
            <v/>
          </cell>
          <cell r="LL245" t="str">
            <v/>
          </cell>
          <cell r="LM245" t="str">
            <v/>
          </cell>
          <cell r="LN245" t="str">
            <v/>
          </cell>
          <cell r="LO245" t="str">
            <v/>
          </cell>
          <cell r="LP245" t="str">
            <v/>
          </cell>
          <cell r="LQ245" t="str">
            <v/>
          </cell>
          <cell r="LR245" t="str">
            <v/>
          </cell>
          <cell r="LS245" t="str">
            <v/>
          </cell>
          <cell r="LT245" t="str">
            <v/>
          </cell>
          <cell r="LU245">
            <v>1037784</v>
          </cell>
          <cell r="LV245">
            <v>876427</v>
          </cell>
          <cell r="LW245" t="str">
            <v>Columbia</v>
          </cell>
          <cell r="LX245">
            <v>4040</v>
          </cell>
          <cell r="LY245" t="str">
            <v>Dodge</v>
          </cell>
          <cell r="LZ245">
            <v>0</v>
          </cell>
          <cell r="MA245" t="str">
            <v>Green</v>
          </cell>
          <cell r="MB245">
            <v>1598</v>
          </cell>
          <cell r="MC245" t="str">
            <v>Iowa</v>
          </cell>
          <cell r="MD245">
            <v>2169</v>
          </cell>
          <cell r="ME245" t="str">
            <v>Jefferson</v>
          </cell>
          <cell r="MF245">
            <v>133</v>
          </cell>
          <cell r="MG245" t="str">
            <v>Rock</v>
          </cell>
          <cell r="MH245">
            <v>0</v>
          </cell>
          <cell r="MI245" t="str">
            <v>Sauk</v>
          </cell>
          <cell r="MJ245">
            <v>4540</v>
          </cell>
          <cell r="MK245" t="str">
            <v/>
          </cell>
          <cell r="ML245" t="str">
            <v/>
          </cell>
          <cell r="MM245" t="str">
            <v/>
          </cell>
          <cell r="MN245" t="str">
            <v/>
          </cell>
          <cell r="MO245" t="str">
            <v/>
          </cell>
          <cell r="MP245" t="str">
            <v/>
          </cell>
          <cell r="MQ245">
            <v>12480</v>
          </cell>
          <cell r="MR245" t="str">
            <v>SCLS Youth Literacy Grant</v>
          </cell>
          <cell r="MS245">
            <v>525</v>
          </cell>
          <cell r="MT245" t="str">
            <v>SCLS Continuing Education Grant</v>
          </cell>
          <cell r="MU245">
            <v>838</v>
          </cell>
          <cell r="MV245" t="str">
            <v/>
          </cell>
          <cell r="MW245" t="str">
            <v/>
          </cell>
          <cell r="MX245" t="str">
            <v/>
          </cell>
          <cell r="MY245" t="str">
            <v/>
          </cell>
          <cell r="MZ245">
            <v>0</v>
          </cell>
          <cell r="NA245" t="str">
            <v/>
          </cell>
          <cell r="NB245">
            <v>0</v>
          </cell>
          <cell r="NC245">
            <v>1363</v>
          </cell>
          <cell r="ND245" t="str">
            <v/>
          </cell>
          <cell r="NE245" t="str">
            <v/>
          </cell>
          <cell r="NF245">
            <v>0</v>
          </cell>
          <cell r="NG245" t="str">
            <v/>
          </cell>
          <cell r="NH245" t="str">
            <v/>
          </cell>
          <cell r="NI245" t="str">
            <v/>
          </cell>
          <cell r="NJ245" t="str">
            <v/>
          </cell>
          <cell r="NK245" t="str">
            <v/>
          </cell>
          <cell r="NL245" t="str">
            <v/>
          </cell>
          <cell r="NM245" t="str">
            <v/>
          </cell>
          <cell r="NN245" t="str">
            <v/>
          </cell>
          <cell r="NO245" t="str">
            <v/>
          </cell>
          <cell r="NP245">
            <v>0</v>
          </cell>
          <cell r="NQ245" t="str">
            <v/>
          </cell>
          <cell r="NR245">
            <v>0</v>
          </cell>
          <cell r="NS245" t="str">
            <v/>
          </cell>
          <cell r="NT245" t="str">
            <v/>
          </cell>
          <cell r="NU245" t="str">
            <v/>
          </cell>
          <cell r="NV245" t="str">
            <v/>
          </cell>
          <cell r="NW245" t="str">
            <v/>
          </cell>
          <cell r="NX245" t="str">
            <v/>
          </cell>
          <cell r="NY245">
            <v>0</v>
          </cell>
          <cell r="NZ245">
            <v>59628</v>
          </cell>
          <cell r="OA245">
            <v>318768</v>
          </cell>
          <cell r="OB245">
            <v>2306450</v>
          </cell>
        </row>
        <row r="246">
          <cell r="BM246" t="str">
            <v>WI0203</v>
          </cell>
          <cell r="BN246" t="str">
            <v/>
          </cell>
          <cell r="BO246" t="str">
            <v/>
          </cell>
          <cell r="BP246" t="str">
            <v>03</v>
          </cell>
          <cell r="BQ246" t="str">
            <v>WI</v>
          </cell>
          <cell r="BR246" t="str">
            <v/>
          </cell>
          <cell r="BS246" t="str">
            <v/>
          </cell>
          <cell r="BT246" t="str">
            <v>2019</v>
          </cell>
          <cell r="BU246" t="str">
            <v/>
          </cell>
          <cell r="BV246">
            <v>2</v>
          </cell>
          <cell r="BW246" t="str">
            <v/>
          </cell>
          <cell r="BX246" t="str">
            <v/>
          </cell>
          <cell r="BY246" t="str">
            <v/>
          </cell>
          <cell r="BZ246" t="str">
            <v/>
          </cell>
          <cell r="CA246" t="str">
            <v>South Central Library System</v>
          </cell>
          <cell r="CB246" t="str">
            <v>Monona Public Library</v>
          </cell>
          <cell r="CC246" t="str">
            <v>Mr</v>
          </cell>
          <cell r="CD246" t="str">
            <v>Matthew</v>
          </cell>
          <cell r="CE246" t="str">
            <v>Heindel</v>
          </cell>
          <cell r="CF246" t="str">
            <v>matt@mononalibrary.org</v>
          </cell>
          <cell r="CG246" t="str">
            <v/>
          </cell>
          <cell r="CH246" t="str">
            <v/>
          </cell>
          <cell r="CI246" t="str">
            <v/>
          </cell>
          <cell r="CJ246" t="str">
            <v/>
          </cell>
          <cell r="CK246" t="str">
            <v/>
          </cell>
          <cell r="CL246" t="str">
            <v/>
          </cell>
          <cell r="CM246" t="str">
            <v>1000 Nichols Rd.</v>
          </cell>
          <cell r="CN246" t="str">
            <v>1000 Nichols Rd.</v>
          </cell>
          <cell r="CO246" t="str">
            <v>Monona</v>
          </cell>
          <cell r="CP246" t="str">
            <v>53716</v>
          </cell>
          <cell r="CQ246" t="str">
            <v>2531</v>
          </cell>
          <cell r="CR246" t="str">
            <v>Dane</v>
          </cell>
          <cell r="CS246" t="str">
            <v>WI</v>
          </cell>
          <cell r="CT246" t="str">
            <v>(608)222-6127</v>
          </cell>
          <cell r="CU246" t="str">
            <v/>
          </cell>
          <cell r="CV246" t="str">
            <v/>
          </cell>
          <cell r="CW246" t="str">
            <v/>
          </cell>
          <cell r="CX246">
            <v>27476</v>
          </cell>
          <cell r="CY246">
            <v>0</v>
          </cell>
          <cell r="CZ246" t="str">
            <v>CE</v>
          </cell>
          <cell r="DA246">
            <v>63</v>
          </cell>
          <cell r="DB246">
            <v>37</v>
          </cell>
          <cell r="DC246">
            <v>59</v>
          </cell>
          <cell r="DD246">
            <v>52</v>
          </cell>
          <cell r="DE246">
            <v>15</v>
          </cell>
          <cell r="DF246">
            <v>3216</v>
          </cell>
          <cell r="DG246">
            <v>2331</v>
          </cell>
          <cell r="DH246">
            <v>885</v>
          </cell>
          <cell r="DI246">
            <v>43627</v>
          </cell>
          <cell r="DJ246">
            <v>3099</v>
          </cell>
          <cell r="DK246">
            <v>157350</v>
          </cell>
          <cell r="DL246">
            <v>3663</v>
          </cell>
          <cell r="DM246">
            <v>269</v>
          </cell>
          <cell r="DN246">
            <v>55245</v>
          </cell>
          <cell r="DO246">
            <v>6107</v>
          </cell>
          <cell r="DP246">
            <v>786</v>
          </cell>
          <cell r="DQ246">
            <v>952</v>
          </cell>
          <cell r="DR246">
            <v>6</v>
          </cell>
          <cell r="DS246" t="str">
            <v/>
          </cell>
          <cell r="DT246" t="str">
            <v>Memory Kits</v>
          </cell>
          <cell r="DU246" t="str">
            <v/>
          </cell>
          <cell r="DV246" t="str">
            <v/>
          </cell>
          <cell r="DW246" t="str">
            <v/>
          </cell>
          <cell r="DX246" t="str">
            <v/>
          </cell>
          <cell r="DY246">
            <v>3</v>
          </cell>
          <cell r="DZ246">
            <v>0</v>
          </cell>
          <cell r="EA246">
            <v>50</v>
          </cell>
          <cell r="EB246">
            <v>53</v>
          </cell>
          <cell r="EC246">
            <v>95</v>
          </cell>
          <cell r="ED246">
            <v>267098</v>
          </cell>
          <cell r="EE246">
            <v>0.16333710000000001</v>
          </cell>
          <cell r="EF246">
            <v>3</v>
          </cell>
          <cell r="EG246" t="str">
            <v/>
          </cell>
          <cell r="EH246">
            <v>95</v>
          </cell>
          <cell r="EI246">
            <v>4154</v>
          </cell>
          <cell r="EJ246">
            <v>222524</v>
          </cell>
          <cell r="EK246">
            <v>98227</v>
          </cell>
          <cell r="EL246" t="str">
            <v/>
          </cell>
          <cell r="EM246" t="str">
            <v/>
          </cell>
          <cell r="EN246" t="str">
            <v/>
          </cell>
          <cell r="EO246" t="str">
            <v>Total ILL Transactions</v>
          </cell>
          <cell r="EP246" t="str">
            <v/>
          </cell>
          <cell r="EQ246" t="str">
            <v/>
          </cell>
          <cell r="ER246" t="str">
            <v/>
          </cell>
          <cell r="ES246" t="str">
            <v/>
          </cell>
          <cell r="ET246" t="str">
            <v/>
          </cell>
          <cell r="EU246" t="str">
            <v/>
          </cell>
          <cell r="EV246">
            <v>84833</v>
          </cell>
          <cell r="EW246">
            <v>89772</v>
          </cell>
          <cell r="EX246">
            <v>84833</v>
          </cell>
          <cell r="EY246">
            <v>89772</v>
          </cell>
          <cell r="EZ246">
            <v>5105</v>
          </cell>
          <cell r="FA246">
            <v>3046</v>
          </cell>
          <cell r="FB246">
            <v>8151</v>
          </cell>
          <cell r="FC246" t="str">
            <v>Did Not Collect</v>
          </cell>
          <cell r="FD246" t="str">
            <v/>
          </cell>
          <cell r="FE246" t="str">
            <v>Actual Count</v>
          </cell>
          <cell r="FF246">
            <v>231854</v>
          </cell>
          <cell r="FG246" t="str">
            <v>Actual Count</v>
          </cell>
          <cell r="FH246">
            <v>8226</v>
          </cell>
          <cell r="FI246" t="str">
            <v>2</v>
          </cell>
          <cell r="FJ246">
            <v>190772</v>
          </cell>
          <cell r="FK246">
            <v>29129</v>
          </cell>
          <cell r="FL246" t="str">
            <v/>
          </cell>
          <cell r="FM246" t="str">
            <v/>
          </cell>
          <cell r="FN246">
            <v>4356</v>
          </cell>
          <cell r="FO246">
            <v>0</v>
          </cell>
          <cell r="FP246">
            <v>463</v>
          </cell>
          <cell r="FQ246">
            <v>4819</v>
          </cell>
          <cell r="FR246">
            <v>12930</v>
          </cell>
          <cell r="FS246">
            <v>12317</v>
          </cell>
          <cell r="FT246">
            <v>22</v>
          </cell>
          <cell r="FU246">
            <v>25269</v>
          </cell>
          <cell r="FV246">
            <v>2473</v>
          </cell>
          <cell r="FW246">
            <v>30088</v>
          </cell>
          <cell r="FX246">
            <v>247793</v>
          </cell>
          <cell r="FY246">
            <v>252612</v>
          </cell>
          <cell r="FZ246">
            <v>256</v>
          </cell>
          <cell r="GA246">
            <v>41</v>
          </cell>
          <cell r="GB246">
            <v>62</v>
          </cell>
          <cell r="GC246">
            <v>359</v>
          </cell>
          <cell r="GD246">
            <v>9033</v>
          </cell>
          <cell r="GE246">
            <v>463</v>
          </cell>
          <cell r="GF246">
            <v>2144</v>
          </cell>
          <cell r="GG246">
            <v>11640</v>
          </cell>
          <cell r="GH246">
            <v>17</v>
          </cell>
          <cell r="GI246">
            <v>14</v>
          </cell>
          <cell r="GJ246" t="str">
            <v>Ms.</v>
          </cell>
          <cell r="GK246" t="str">
            <v>Susan</v>
          </cell>
          <cell r="GL246" t="str">
            <v>Carr</v>
          </cell>
          <cell r="GM246" t="str">
            <v>4209 Winnequah Rd</v>
          </cell>
          <cell r="GN246" t="str">
            <v>Monona</v>
          </cell>
          <cell r="GO246" t="str">
            <v>53716</v>
          </cell>
          <cell r="GP246" t="str">
            <v>sues310@gmail.com</v>
          </cell>
          <cell r="GQ246" t="str">
            <v>Mr.</v>
          </cell>
          <cell r="GR246" t="str">
            <v>Todd</v>
          </cell>
          <cell r="GS246" t="str">
            <v>Stebbins</v>
          </cell>
          <cell r="GT246" t="str">
            <v>5005 McKenna Road</v>
          </cell>
          <cell r="GU246" t="str">
            <v>Monona</v>
          </cell>
          <cell r="GV246" t="str">
            <v>53716</v>
          </cell>
          <cell r="GW246" t="str">
            <v>stebbins@madisoncollege.edu</v>
          </cell>
          <cell r="GX246" t="str">
            <v>Ms.</v>
          </cell>
          <cell r="GY246" t="str">
            <v>Erinn</v>
          </cell>
          <cell r="GZ246" t="str">
            <v>Monroe-Nye</v>
          </cell>
          <cell r="HA246" t="str">
            <v>209 Femrite Drive</v>
          </cell>
          <cell r="HB246" t="str">
            <v>Monona</v>
          </cell>
          <cell r="HC246" t="str">
            <v>53716</v>
          </cell>
          <cell r="HD246" t="str">
            <v>monroe.erinn@gmail.com</v>
          </cell>
          <cell r="HE246" t="str">
            <v>Ms.</v>
          </cell>
          <cell r="HF246" t="str">
            <v>Jennifer</v>
          </cell>
          <cell r="HG246" t="str">
            <v>Fonner</v>
          </cell>
          <cell r="HH246" t="str">
            <v>5509 McKenna Road</v>
          </cell>
          <cell r="HI246" t="str">
            <v>Monona</v>
          </cell>
          <cell r="HJ246" t="str">
            <v>53716</v>
          </cell>
          <cell r="HK246" t="str">
            <v>jennifer.fonner@mgschools.net</v>
          </cell>
          <cell r="HL246" t="str">
            <v>Ms.</v>
          </cell>
          <cell r="HM246" t="str">
            <v>Jennifer</v>
          </cell>
          <cell r="HN246" t="str">
            <v>Kuhr</v>
          </cell>
          <cell r="HO246" t="str">
            <v>6103 Queens Way</v>
          </cell>
          <cell r="HP246" t="str">
            <v>Monona</v>
          </cell>
          <cell r="HQ246" t="str">
            <v>53716</v>
          </cell>
          <cell r="HR246" t="str">
            <v>jkuhr@ci.monona.wi.us</v>
          </cell>
          <cell r="HS246" t="str">
            <v>Ms.</v>
          </cell>
          <cell r="HT246" t="str">
            <v>Mary</v>
          </cell>
          <cell r="HU246" t="str">
            <v>Anderson</v>
          </cell>
          <cell r="HV246" t="str">
            <v>807 Greenway Road</v>
          </cell>
          <cell r="HW246" t="str">
            <v>Monona</v>
          </cell>
          <cell r="HX246" t="str">
            <v>53716</v>
          </cell>
          <cell r="HY246" t="str">
            <v>mmanderson3@gmail.com</v>
          </cell>
          <cell r="HZ246" t="str">
            <v>Ms.</v>
          </cell>
          <cell r="IA246" t="str">
            <v>Rose</v>
          </cell>
          <cell r="IB246" t="str">
            <v>Ebel</v>
          </cell>
          <cell r="IC246" t="str">
            <v>4507 Wallace Avenue</v>
          </cell>
          <cell r="ID246" t="str">
            <v>Monona</v>
          </cell>
          <cell r="IE246" t="str">
            <v>53716</v>
          </cell>
          <cell r="IF246" t="str">
            <v>mcnultyrose@gmail.com</v>
          </cell>
          <cell r="IG246" t="str">
            <v/>
          </cell>
          <cell r="IH246" t="str">
            <v/>
          </cell>
          <cell r="II246" t="str">
            <v/>
          </cell>
          <cell r="IJ246" t="str">
            <v/>
          </cell>
          <cell r="IK246" t="str">
            <v/>
          </cell>
          <cell r="IL246" t="str">
            <v/>
          </cell>
          <cell r="IM246" t="str">
            <v/>
          </cell>
          <cell r="IN246" t="str">
            <v/>
          </cell>
          <cell r="IO246" t="str">
            <v/>
          </cell>
          <cell r="IP246" t="str">
            <v/>
          </cell>
          <cell r="IQ246" t="str">
            <v/>
          </cell>
          <cell r="IR246" t="str">
            <v/>
          </cell>
          <cell r="IS246" t="str">
            <v/>
          </cell>
          <cell r="IT246" t="str">
            <v/>
          </cell>
          <cell r="IU246" t="str">
            <v/>
          </cell>
          <cell r="IV246" t="str">
            <v/>
          </cell>
          <cell r="IW246" t="str">
            <v/>
          </cell>
          <cell r="IX246" t="str">
            <v/>
          </cell>
          <cell r="IY246" t="str">
            <v/>
          </cell>
          <cell r="IZ246" t="str">
            <v/>
          </cell>
          <cell r="JA246" t="str">
            <v/>
          </cell>
          <cell r="JB246" t="str">
            <v/>
          </cell>
          <cell r="JC246" t="str">
            <v/>
          </cell>
          <cell r="JD246" t="str">
            <v/>
          </cell>
          <cell r="JE246" t="str">
            <v/>
          </cell>
          <cell r="JF246" t="str">
            <v/>
          </cell>
          <cell r="JG246" t="str">
            <v/>
          </cell>
          <cell r="JH246" t="str">
            <v/>
          </cell>
          <cell r="JI246" t="str">
            <v/>
          </cell>
          <cell r="JJ246" t="str">
            <v/>
          </cell>
          <cell r="JK246" t="str">
            <v/>
          </cell>
          <cell r="JL246" t="str">
            <v/>
          </cell>
          <cell r="JM246" t="str">
            <v/>
          </cell>
          <cell r="JN246" t="str">
            <v/>
          </cell>
          <cell r="JO246" t="str">
            <v/>
          </cell>
          <cell r="JP246" t="str">
            <v/>
          </cell>
          <cell r="JQ246" t="str">
            <v/>
          </cell>
          <cell r="JR246" t="str">
            <v/>
          </cell>
          <cell r="JS246" t="str">
            <v/>
          </cell>
          <cell r="JT246" t="str">
            <v/>
          </cell>
          <cell r="JU246" t="str">
            <v/>
          </cell>
          <cell r="JV246" t="str">
            <v/>
          </cell>
          <cell r="JW246" t="str">
            <v/>
          </cell>
          <cell r="JX246" t="str">
            <v/>
          </cell>
          <cell r="JY246" t="str">
            <v/>
          </cell>
          <cell r="JZ246" t="str">
            <v/>
          </cell>
          <cell r="KA246" t="str">
            <v/>
          </cell>
          <cell r="KB246" t="str">
            <v/>
          </cell>
          <cell r="KC246" t="str">
            <v/>
          </cell>
          <cell r="KD246" t="str">
            <v/>
          </cell>
          <cell r="KE246" t="str">
            <v/>
          </cell>
          <cell r="KF246" t="str">
            <v/>
          </cell>
          <cell r="KG246" t="str">
            <v/>
          </cell>
          <cell r="KH246" t="str">
            <v/>
          </cell>
          <cell r="KI246" t="str">
            <v/>
          </cell>
          <cell r="KJ246" t="str">
            <v/>
          </cell>
          <cell r="KK246" t="str">
            <v/>
          </cell>
          <cell r="KL246" t="str">
            <v/>
          </cell>
          <cell r="KM246" t="str">
            <v/>
          </cell>
          <cell r="KN246" t="str">
            <v/>
          </cell>
          <cell r="KO246" t="str">
            <v/>
          </cell>
          <cell r="KP246" t="str">
            <v/>
          </cell>
          <cell r="KQ246" t="str">
            <v/>
          </cell>
          <cell r="KR246" t="str">
            <v/>
          </cell>
          <cell r="KS246" t="str">
            <v/>
          </cell>
          <cell r="KT246" t="str">
            <v/>
          </cell>
          <cell r="KU246" t="str">
            <v/>
          </cell>
          <cell r="KV246" t="str">
            <v/>
          </cell>
          <cell r="KW246" t="str">
            <v/>
          </cell>
          <cell r="KX246" t="str">
            <v/>
          </cell>
          <cell r="KY246">
            <v>7</v>
          </cell>
          <cell r="KZ246" t="str">
            <v>City</v>
          </cell>
          <cell r="LA246" t="str">
            <v>Monona</v>
          </cell>
          <cell r="LB246">
            <v>557555</v>
          </cell>
          <cell r="LC246" t="str">
            <v/>
          </cell>
          <cell r="LD246" t="str">
            <v/>
          </cell>
          <cell r="LE246" t="str">
            <v/>
          </cell>
          <cell r="LF246" t="str">
            <v/>
          </cell>
          <cell r="LG246" t="str">
            <v/>
          </cell>
          <cell r="LH246" t="str">
            <v/>
          </cell>
          <cell r="LI246" t="str">
            <v/>
          </cell>
          <cell r="LJ246" t="str">
            <v/>
          </cell>
          <cell r="LK246" t="str">
            <v/>
          </cell>
          <cell r="LL246" t="str">
            <v/>
          </cell>
          <cell r="LM246" t="str">
            <v/>
          </cell>
          <cell r="LN246" t="str">
            <v/>
          </cell>
          <cell r="LO246" t="str">
            <v/>
          </cell>
          <cell r="LP246" t="str">
            <v/>
          </cell>
          <cell r="LQ246" t="str">
            <v/>
          </cell>
          <cell r="LR246" t="str">
            <v/>
          </cell>
          <cell r="LS246" t="str">
            <v/>
          </cell>
          <cell r="LT246" t="str">
            <v/>
          </cell>
          <cell r="LU246">
            <v>557555</v>
          </cell>
          <cell r="LV246">
            <v>216800</v>
          </cell>
          <cell r="LW246" t="str">
            <v>Columbia</v>
          </cell>
          <cell r="LX246">
            <v>661</v>
          </cell>
          <cell r="LY246" t="str">
            <v>Iowa</v>
          </cell>
          <cell r="LZ246">
            <v>27</v>
          </cell>
          <cell r="MA246" t="str">
            <v>Jefferson</v>
          </cell>
          <cell r="MB246">
            <v>162</v>
          </cell>
          <cell r="MC246" t="str">
            <v>Dodge</v>
          </cell>
          <cell r="MD246">
            <v>38</v>
          </cell>
          <cell r="ME246" t="str">
            <v>Sauk</v>
          </cell>
          <cell r="MF246">
            <v>144</v>
          </cell>
          <cell r="MG246" t="str">
            <v>Green</v>
          </cell>
          <cell r="MH246">
            <v>413</v>
          </cell>
          <cell r="MI246" t="str">
            <v/>
          </cell>
          <cell r="MJ246" t="str">
            <v/>
          </cell>
          <cell r="MK246" t="str">
            <v/>
          </cell>
          <cell r="ML246" t="str">
            <v/>
          </cell>
          <cell r="MM246" t="str">
            <v/>
          </cell>
          <cell r="MN246" t="str">
            <v/>
          </cell>
          <cell r="MO246" t="str">
            <v/>
          </cell>
          <cell r="MP246" t="str">
            <v/>
          </cell>
          <cell r="MQ246">
            <v>1445</v>
          </cell>
          <cell r="MR246" t="str">
            <v>SCLS CE Grant</v>
          </cell>
          <cell r="MS246">
            <v>900</v>
          </cell>
          <cell r="MT246" t="str">
            <v>SCLS Youth Literacy Grant</v>
          </cell>
          <cell r="MU246">
            <v>525</v>
          </cell>
          <cell r="MV246" t="str">
            <v/>
          </cell>
          <cell r="MW246" t="str">
            <v/>
          </cell>
          <cell r="MX246" t="str">
            <v/>
          </cell>
          <cell r="MY246" t="str">
            <v/>
          </cell>
          <cell r="MZ246" t="str">
            <v/>
          </cell>
          <cell r="NA246" t="str">
            <v/>
          </cell>
          <cell r="NB246" t="str">
            <v/>
          </cell>
          <cell r="NC246">
            <v>1425</v>
          </cell>
          <cell r="ND246" t="str">
            <v>E-rate Reimbursement</v>
          </cell>
          <cell r="NE246" t="str">
            <v/>
          </cell>
          <cell r="NF246">
            <v>165</v>
          </cell>
          <cell r="NG246" t="str">
            <v/>
          </cell>
          <cell r="NH246" t="str">
            <v/>
          </cell>
          <cell r="NI246" t="str">
            <v/>
          </cell>
          <cell r="NJ246" t="str">
            <v/>
          </cell>
          <cell r="NK246" t="str">
            <v/>
          </cell>
          <cell r="NL246" t="str">
            <v/>
          </cell>
          <cell r="NM246" t="str">
            <v/>
          </cell>
          <cell r="NN246" t="str">
            <v/>
          </cell>
          <cell r="NO246" t="str">
            <v/>
          </cell>
          <cell r="NP246">
            <v>165</v>
          </cell>
          <cell r="NQ246" t="str">
            <v/>
          </cell>
          <cell r="NR246" t="str">
            <v/>
          </cell>
          <cell r="NS246" t="str">
            <v/>
          </cell>
          <cell r="NT246" t="str">
            <v/>
          </cell>
          <cell r="NU246" t="str">
            <v/>
          </cell>
          <cell r="NV246" t="str">
            <v/>
          </cell>
          <cell r="NW246" t="str">
            <v/>
          </cell>
          <cell r="NX246" t="str">
            <v/>
          </cell>
          <cell r="NY246" t="str">
            <v/>
          </cell>
          <cell r="NZ246">
            <v>10000</v>
          </cell>
          <cell r="OA246">
            <v>33121</v>
          </cell>
          <cell r="OB246">
            <v>820511</v>
          </cell>
        </row>
        <row r="247">
          <cell r="BM247" t="str">
            <v>WI0204</v>
          </cell>
          <cell r="BN247" t="str">
            <v/>
          </cell>
          <cell r="BO247" t="str">
            <v/>
          </cell>
          <cell r="BP247" t="str">
            <v>03</v>
          </cell>
          <cell r="BQ247" t="str">
            <v>WI</v>
          </cell>
          <cell r="BR247" t="str">
            <v/>
          </cell>
          <cell r="BS247" t="str">
            <v/>
          </cell>
          <cell r="BT247" t="str">
            <v>2019</v>
          </cell>
          <cell r="BU247" t="str">
            <v/>
          </cell>
          <cell r="BV247">
            <v>2</v>
          </cell>
          <cell r="BW247" t="str">
            <v/>
          </cell>
          <cell r="BX247" t="str">
            <v/>
          </cell>
          <cell r="BY247" t="str">
            <v/>
          </cell>
          <cell r="BZ247" t="str">
            <v/>
          </cell>
          <cell r="CA247" t="str">
            <v>South Central Library System</v>
          </cell>
          <cell r="CB247" t="str">
            <v>Monroe Public Library</v>
          </cell>
          <cell r="CC247" t="str">
            <v>Ms</v>
          </cell>
          <cell r="CD247" t="str">
            <v>Suzann</v>
          </cell>
          <cell r="CE247" t="str">
            <v>Holland</v>
          </cell>
          <cell r="CF247" t="str">
            <v>sholland@monroepubliclibrary.org</v>
          </cell>
          <cell r="CG247" t="str">
            <v/>
          </cell>
          <cell r="CH247" t="str">
            <v/>
          </cell>
          <cell r="CI247" t="str">
            <v/>
          </cell>
          <cell r="CJ247" t="str">
            <v/>
          </cell>
          <cell r="CK247" t="str">
            <v/>
          </cell>
          <cell r="CL247" t="str">
            <v/>
          </cell>
          <cell r="CM247" t="str">
            <v>925 16th Ave.</v>
          </cell>
          <cell r="CN247" t="str">
            <v>925 16th Ave.</v>
          </cell>
          <cell r="CO247" t="str">
            <v>Monroe</v>
          </cell>
          <cell r="CP247" t="str">
            <v>53566</v>
          </cell>
          <cell r="CQ247" t="str">
            <v>1763</v>
          </cell>
          <cell r="CR247" t="str">
            <v>Green</v>
          </cell>
          <cell r="CS247" t="str">
            <v>WI</v>
          </cell>
          <cell r="CT247" t="str">
            <v>(608)328-7010</v>
          </cell>
          <cell r="CU247" t="str">
            <v/>
          </cell>
          <cell r="CV247" t="str">
            <v/>
          </cell>
          <cell r="CW247" t="str">
            <v>(608)329-4657</v>
          </cell>
          <cell r="CX247">
            <v>22420</v>
          </cell>
          <cell r="CY247">
            <v>0</v>
          </cell>
          <cell r="CZ247" t="str">
            <v>CE</v>
          </cell>
          <cell r="DA247">
            <v>61</v>
          </cell>
          <cell r="DB247">
            <v>26</v>
          </cell>
          <cell r="DC247">
            <v>61</v>
          </cell>
          <cell r="DD247">
            <v>52</v>
          </cell>
          <cell r="DE247">
            <v>26</v>
          </cell>
          <cell r="DF247">
            <v>3172</v>
          </cell>
          <cell r="DG247">
            <v>1586</v>
          </cell>
          <cell r="DH247">
            <v>1586</v>
          </cell>
          <cell r="DI247">
            <v>61187</v>
          </cell>
          <cell r="DJ247">
            <v>4088</v>
          </cell>
          <cell r="DK247">
            <v>157350</v>
          </cell>
          <cell r="DL247">
            <v>5194</v>
          </cell>
          <cell r="DM247">
            <v>347</v>
          </cell>
          <cell r="DN247">
            <v>55245</v>
          </cell>
          <cell r="DO247">
            <v>8592</v>
          </cell>
          <cell r="DP247">
            <v>800</v>
          </cell>
          <cell r="DQ247">
            <v>952</v>
          </cell>
          <cell r="DR247">
            <v>724</v>
          </cell>
          <cell r="DS247" t="str">
            <v/>
          </cell>
          <cell r="DT247" t="str">
            <v>art, equipment, kits, kindles, software, toys</v>
          </cell>
          <cell r="DU247" t="str">
            <v/>
          </cell>
          <cell r="DV247" t="str">
            <v/>
          </cell>
          <cell r="DW247" t="str">
            <v/>
          </cell>
          <cell r="DX247" t="str">
            <v/>
          </cell>
          <cell r="DY247">
            <v>4</v>
          </cell>
          <cell r="DZ247">
            <v>0</v>
          </cell>
          <cell r="EA247">
            <v>50</v>
          </cell>
          <cell r="EB247">
            <v>54</v>
          </cell>
          <cell r="EC247">
            <v>179</v>
          </cell>
          <cell r="ED247">
            <v>289477</v>
          </cell>
          <cell r="EE247">
            <v>0.2113709</v>
          </cell>
          <cell r="EF247">
            <v>4</v>
          </cell>
          <cell r="EG247" t="str">
            <v/>
          </cell>
          <cell r="EH247">
            <v>179</v>
          </cell>
          <cell r="EI247">
            <v>5235</v>
          </cell>
          <cell r="EJ247">
            <v>160425</v>
          </cell>
          <cell r="EK247">
            <v>58300</v>
          </cell>
          <cell r="EL247" t="str">
            <v/>
          </cell>
          <cell r="EM247" t="str">
            <v/>
          </cell>
          <cell r="EN247" t="str">
            <v/>
          </cell>
          <cell r="EO247" t="str">
            <v>Total ILL Transactions</v>
          </cell>
          <cell r="EP247" t="str">
            <v/>
          </cell>
          <cell r="EQ247" t="str">
            <v/>
          </cell>
          <cell r="ER247" t="str">
            <v/>
          </cell>
          <cell r="ES247" t="str">
            <v/>
          </cell>
          <cell r="ET247" t="str">
            <v/>
          </cell>
          <cell r="EU247" t="str">
            <v/>
          </cell>
          <cell r="EV247">
            <v>58787</v>
          </cell>
          <cell r="EW247">
            <v>56200</v>
          </cell>
          <cell r="EX247">
            <v>58787</v>
          </cell>
          <cell r="EY247">
            <v>56200</v>
          </cell>
          <cell r="EZ247">
            <v>5898</v>
          </cell>
          <cell r="FA247">
            <v>1455</v>
          </cell>
          <cell r="FB247">
            <v>7353</v>
          </cell>
          <cell r="FC247" t="str">
            <v>Survey Week(s)</v>
          </cell>
          <cell r="FD247">
            <v>21100</v>
          </cell>
          <cell r="FE247" t="str">
            <v>Actual Count</v>
          </cell>
          <cell r="FF247">
            <v>118862</v>
          </cell>
          <cell r="FG247" t="str">
            <v>Actual Count</v>
          </cell>
          <cell r="FH247">
            <v>19067</v>
          </cell>
          <cell r="FI247" t="str">
            <v>2</v>
          </cell>
          <cell r="FJ247">
            <v>147620</v>
          </cell>
          <cell r="FK247">
            <v>57303</v>
          </cell>
          <cell r="FL247" t="str">
            <v/>
          </cell>
          <cell r="FM247" t="str">
            <v/>
          </cell>
          <cell r="FN247">
            <v>7438</v>
          </cell>
          <cell r="FO247">
            <v>0</v>
          </cell>
          <cell r="FP247">
            <v>256</v>
          </cell>
          <cell r="FQ247">
            <v>7694</v>
          </cell>
          <cell r="FR247">
            <v>10977</v>
          </cell>
          <cell r="FS247">
            <v>7143</v>
          </cell>
          <cell r="FT247">
            <v>24</v>
          </cell>
          <cell r="FU247">
            <v>18144</v>
          </cell>
          <cell r="FV247">
            <v>1079</v>
          </cell>
          <cell r="FW247">
            <v>25838</v>
          </cell>
          <cell r="FX247">
            <v>178569</v>
          </cell>
          <cell r="FY247">
            <v>186263</v>
          </cell>
          <cell r="FZ247">
            <v>249</v>
          </cell>
          <cell r="GA247">
            <v>6</v>
          </cell>
          <cell r="GB247">
            <v>81</v>
          </cell>
          <cell r="GC247">
            <v>336</v>
          </cell>
          <cell r="GD247">
            <v>7274</v>
          </cell>
          <cell r="GE247">
            <v>69</v>
          </cell>
          <cell r="GF247">
            <v>1257</v>
          </cell>
          <cell r="GG247">
            <v>8600</v>
          </cell>
          <cell r="GH247">
            <v>27</v>
          </cell>
          <cell r="GI247">
            <v>23</v>
          </cell>
          <cell r="GJ247" t="str">
            <v>Mr.</v>
          </cell>
          <cell r="GK247" t="str">
            <v>Terry</v>
          </cell>
          <cell r="GL247" t="str">
            <v>Hyland</v>
          </cell>
          <cell r="GM247" t="str">
            <v>N4506 Cty N</v>
          </cell>
          <cell r="GN247" t="str">
            <v>Monroe</v>
          </cell>
          <cell r="GO247" t="str">
            <v>53566</v>
          </cell>
          <cell r="GP247" t="str">
            <v>kajay@tds.net</v>
          </cell>
          <cell r="GQ247" t="str">
            <v>Mr.</v>
          </cell>
          <cell r="GR247" t="str">
            <v>Jim</v>
          </cell>
          <cell r="GS247" t="str">
            <v>Plourde</v>
          </cell>
          <cell r="GT247" t="str">
            <v>2651 Country View Court</v>
          </cell>
          <cell r="GU247" t="str">
            <v>Monroe</v>
          </cell>
          <cell r="GV247" t="str">
            <v>53566</v>
          </cell>
          <cell r="GW247" t="str">
            <v>jimplourde@monroe.k12.wi.us</v>
          </cell>
          <cell r="GX247" t="str">
            <v>Mr.</v>
          </cell>
          <cell r="GY247" t="str">
            <v>Dan</v>
          </cell>
          <cell r="GZ247" t="str">
            <v>Harrigan</v>
          </cell>
          <cell r="HA247" t="str">
            <v>N2877 Cadiz Springs Rd</v>
          </cell>
          <cell r="HB247" t="str">
            <v>Monroe</v>
          </cell>
          <cell r="HC247" t="str">
            <v>53566</v>
          </cell>
          <cell r="HD247" t="str">
            <v>dharrigan1111@gmail.com</v>
          </cell>
          <cell r="HE247" t="str">
            <v>Ms.</v>
          </cell>
          <cell r="HF247" t="str">
            <v>Nicole</v>
          </cell>
          <cell r="HG247" t="str">
            <v>Cummings</v>
          </cell>
          <cell r="HH247" t="str">
            <v>2004 12th Avenue</v>
          </cell>
          <cell r="HI247" t="str">
            <v>Monroe</v>
          </cell>
          <cell r="HJ247" t="str">
            <v>53566</v>
          </cell>
          <cell r="HK247" t="str">
            <v>coleandlivi@gmail.com</v>
          </cell>
          <cell r="HL247" t="str">
            <v>Mr.</v>
          </cell>
          <cell r="HM247" t="str">
            <v>John</v>
          </cell>
          <cell r="HN247" t="str">
            <v>Tabaka</v>
          </cell>
          <cell r="HO247" t="str">
            <v>1805 19th Street</v>
          </cell>
          <cell r="HP247" t="str">
            <v>Monroe</v>
          </cell>
          <cell r="HQ247" t="str">
            <v>53566</v>
          </cell>
          <cell r="HR247" t="str">
            <v>pastortabaka@tds.net</v>
          </cell>
          <cell r="HS247" t="str">
            <v>Ms.</v>
          </cell>
          <cell r="HT247" t="str">
            <v>Bobbie</v>
          </cell>
          <cell r="HU247" t="str">
            <v>Thomas</v>
          </cell>
          <cell r="HV247" t="str">
            <v>2111 12th Avenue</v>
          </cell>
          <cell r="HW247" t="str">
            <v>Monroe</v>
          </cell>
          <cell r="HX247" t="str">
            <v>53566</v>
          </cell>
          <cell r="HY247" t="str">
            <v>arielbobbie@charter.net</v>
          </cell>
          <cell r="HZ247" t="str">
            <v>Mr.</v>
          </cell>
          <cell r="IA247" t="str">
            <v>Joe</v>
          </cell>
          <cell r="IB247" t="str">
            <v>Leverton</v>
          </cell>
          <cell r="IC247" t="str">
            <v>1015 25th Aveneue</v>
          </cell>
          <cell r="ID247" t="str">
            <v>Monroe</v>
          </cell>
          <cell r="IE247" t="str">
            <v>53566</v>
          </cell>
          <cell r="IF247" t="str">
            <v>joseph.leverton@gmail.com</v>
          </cell>
          <cell r="IG247" t="str">
            <v>Ms.</v>
          </cell>
          <cell r="IH247" t="str">
            <v>Cathy</v>
          </cell>
          <cell r="II247" t="str">
            <v>Goray</v>
          </cell>
          <cell r="IJ247" t="str">
            <v>W5848 CTH P</v>
          </cell>
          <cell r="IK247" t="str">
            <v>Monroe</v>
          </cell>
          <cell r="IL247" t="str">
            <v>53566</v>
          </cell>
          <cell r="IM247" t="str">
            <v>cathygor@yahoo.com</v>
          </cell>
          <cell r="IN247" t="str">
            <v>Ms.</v>
          </cell>
          <cell r="IO247" t="str">
            <v>Mary Jane</v>
          </cell>
          <cell r="IP247" t="str">
            <v>Grenzow</v>
          </cell>
          <cell r="IQ247" t="str">
            <v>128 25th Avenue</v>
          </cell>
          <cell r="IR247" t="str">
            <v>Monroe</v>
          </cell>
          <cell r="IS247" t="str">
            <v>53566</v>
          </cell>
          <cell r="IT247" t="str">
            <v>mjgrenzow@gmail.com</v>
          </cell>
          <cell r="IU247" t="str">
            <v/>
          </cell>
          <cell r="IV247" t="str">
            <v/>
          </cell>
          <cell r="IW247" t="str">
            <v/>
          </cell>
          <cell r="IX247" t="str">
            <v/>
          </cell>
          <cell r="IY247" t="str">
            <v/>
          </cell>
          <cell r="IZ247" t="str">
            <v/>
          </cell>
          <cell r="JA247" t="str">
            <v/>
          </cell>
          <cell r="JB247" t="str">
            <v/>
          </cell>
          <cell r="JC247" t="str">
            <v/>
          </cell>
          <cell r="JD247" t="str">
            <v/>
          </cell>
          <cell r="JE247" t="str">
            <v/>
          </cell>
          <cell r="JF247" t="str">
            <v/>
          </cell>
          <cell r="JG247" t="str">
            <v/>
          </cell>
          <cell r="JH247" t="str">
            <v/>
          </cell>
          <cell r="JI247" t="str">
            <v/>
          </cell>
          <cell r="JJ247" t="str">
            <v/>
          </cell>
          <cell r="JK247" t="str">
            <v/>
          </cell>
          <cell r="JL247" t="str">
            <v/>
          </cell>
          <cell r="JM247" t="str">
            <v/>
          </cell>
          <cell r="JN247" t="str">
            <v/>
          </cell>
          <cell r="JO247" t="str">
            <v/>
          </cell>
          <cell r="JP247" t="str">
            <v/>
          </cell>
          <cell r="JQ247" t="str">
            <v/>
          </cell>
          <cell r="JR247" t="str">
            <v/>
          </cell>
          <cell r="JS247" t="str">
            <v/>
          </cell>
          <cell r="JT247" t="str">
            <v/>
          </cell>
          <cell r="JU247" t="str">
            <v/>
          </cell>
          <cell r="JV247" t="str">
            <v/>
          </cell>
          <cell r="JW247" t="str">
            <v/>
          </cell>
          <cell r="JX247" t="str">
            <v/>
          </cell>
          <cell r="JY247" t="str">
            <v/>
          </cell>
          <cell r="JZ247" t="str">
            <v/>
          </cell>
          <cell r="KA247" t="str">
            <v/>
          </cell>
          <cell r="KB247" t="str">
            <v/>
          </cell>
          <cell r="KC247" t="str">
            <v/>
          </cell>
          <cell r="KD247" t="str">
            <v/>
          </cell>
          <cell r="KE247" t="str">
            <v/>
          </cell>
          <cell r="KF247" t="str">
            <v/>
          </cell>
          <cell r="KG247" t="str">
            <v/>
          </cell>
          <cell r="KH247" t="str">
            <v/>
          </cell>
          <cell r="KI247" t="str">
            <v/>
          </cell>
          <cell r="KJ247" t="str">
            <v/>
          </cell>
          <cell r="KK247" t="str">
            <v/>
          </cell>
          <cell r="KL247" t="str">
            <v/>
          </cell>
          <cell r="KM247" t="str">
            <v/>
          </cell>
          <cell r="KN247" t="str">
            <v/>
          </cell>
          <cell r="KO247" t="str">
            <v/>
          </cell>
          <cell r="KP247" t="str">
            <v/>
          </cell>
          <cell r="KQ247" t="str">
            <v/>
          </cell>
          <cell r="KR247" t="str">
            <v/>
          </cell>
          <cell r="KS247" t="str">
            <v/>
          </cell>
          <cell r="KT247" t="str">
            <v/>
          </cell>
          <cell r="KU247" t="str">
            <v/>
          </cell>
          <cell r="KV247" t="str">
            <v/>
          </cell>
          <cell r="KW247" t="str">
            <v/>
          </cell>
          <cell r="KX247" t="str">
            <v/>
          </cell>
          <cell r="KY247">
            <v>9</v>
          </cell>
          <cell r="KZ247" t="str">
            <v>School District</v>
          </cell>
          <cell r="LA247" t="str">
            <v>School District of Monroe</v>
          </cell>
          <cell r="LB247">
            <v>1000000</v>
          </cell>
          <cell r="LC247" t="str">
            <v/>
          </cell>
          <cell r="LD247" t="str">
            <v/>
          </cell>
          <cell r="LE247" t="str">
            <v/>
          </cell>
          <cell r="LF247" t="str">
            <v/>
          </cell>
          <cell r="LG247" t="str">
            <v/>
          </cell>
          <cell r="LH247" t="str">
            <v/>
          </cell>
          <cell r="LI247" t="str">
            <v/>
          </cell>
          <cell r="LJ247" t="str">
            <v/>
          </cell>
          <cell r="LK247" t="str">
            <v/>
          </cell>
          <cell r="LL247" t="str">
            <v/>
          </cell>
          <cell r="LM247" t="str">
            <v/>
          </cell>
          <cell r="LN247" t="str">
            <v/>
          </cell>
          <cell r="LO247" t="str">
            <v/>
          </cell>
          <cell r="LP247" t="str">
            <v/>
          </cell>
          <cell r="LQ247" t="str">
            <v/>
          </cell>
          <cell r="LR247" t="str">
            <v/>
          </cell>
          <cell r="LS247" t="str">
            <v/>
          </cell>
          <cell r="LT247" t="str">
            <v/>
          </cell>
          <cell r="LU247">
            <v>1000000</v>
          </cell>
          <cell r="LV247">
            <v>77355</v>
          </cell>
          <cell r="LW247" t="str">
            <v>Dane</v>
          </cell>
          <cell r="LX247">
            <v>1684</v>
          </cell>
          <cell r="LY247" t="str">
            <v>Iowa</v>
          </cell>
          <cell r="LZ247">
            <v>341</v>
          </cell>
          <cell r="MA247" t="str">
            <v>Lafayette</v>
          </cell>
          <cell r="MB247">
            <v>9564</v>
          </cell>
          <cell r="MC247" t="str">
            <v>Rock</v>
          </cell>
          <cell r="MD247">
            <v>802</v>
          </cell>
          <cell r="ME247" t="str">
            <v/>
          </cell>
          <cell r="MF247" t="str">
            <v/>
          </cell>
          <cell r="MG247" t="str">
            <v/>
          </cell>
          <cell r="MH247" t="str">
            <v/>
          </cell>
          <cell r="MI247" t="str">
            <v/>
          </cell>
          <cell r="MJ247" t="str">
            <v/>
          </cell>
          <cell r="MK247" t="str">
            <v/>
          </cell>
          <cell r="ML247" t="str">
            <v/>
          </cell>
          <cell r="MM247" t="str">
            <v/>
          </cell>
          <cell r="MN247" t="str">
            <v/>
          </cell>
          <cell r="MO247" t="str">
            <v/>
          </cell>
          <cell r="MP247" t="str">
            <v/>
          </cell>
          <cell r="MQ247">
            <v>12391</v>
          </cell>
          <cell r="MR247" t="str">
            <v>Youth Literacy Grant</v>
          </cell>
          <cell r="MS247">
            <v>525</v>
          </cell>
          <cell r="MT247" t="str">
            <v/>
          </cell>
          <cell r="MU247" t="str">
            <v/>
          </cell>
          <cell r="MV247" t="str">
            <v/>
          </cell>
          <cell r="MW247" t="str">
            <v/>
          </cell>
          <cell r="MX247" t="str">
            <v/>
          </cell>
          <cell r="MY247" t="str">
            <v/>
          </cell>
          <cell r="MZ247" t="str">
            <v/>
          </cell>
          <cell r="NA247" t="str">
            <v/>
          </cell>
          <cell r="NB247" t="str">
            <v/>
          </cell>
          <cell r="NC247">
            <v>525</v>
          </cell>
          <cell r="ND247" t="str">
            <v/>
          </cell>
          <cell r="NE247" t="str">
            <v/>
          </cell>
          <cell r="NF247">
            <v>0</v>
          </cell>
          <cell r="NG247" t="str">
            <v/>
          </cell>
          <cell r="NH247" t="str">
            <v/>
          </cell>
          <cell r="NI247" t="str">
            <v/>
          </cell>
          <cell r="NJ247" t="str">
            <v/>
          </cell>
          <cell r="NK247" t="str">
            <v/>
          </cell>
          <cell r="NL247" t="str">
            <v/>
          </cell>
          <cell r="NM247" t="str">
            <v/>
          </cell>
          <cell r="NN247" t="str">
            <v/>
          </cell>
          <cell r="NO247" t="str">
            <v/>
          </cell>
          <cell r="NP247">
            <v>0</v>
          </cell>
          <cell r="NQ247" t="str">
            <v/>
          </cell>
          <cell r="NR247" t="str">
            <v/>
          </cell>
          <cell r="NS247" t="str">
            <v/>
          </cell>
          <cell r="NT247" t="str">
            <v/>
          </cell>
          <cell r="NU247" t="str">
            <v/>
          </cell>
          <cell r="NV247" t="str">
            <v/>
          </cell>
          <cell r="NW247" t="str">
            <v/>
          </cell>
          <cell r="NX247" t="str">
            <v/>
          </cell>
          <cell r="NY247" t="str">
            <v/>
          </cell>
          <cell r="NZ247">
            <v>0</v>
          </cell>
          <cell r="OA247">
            <v>33745</v>
          </cell>
          <cell r="OB247">
            <v>1124016</v>
          </cell>
        </row>
        <row r="248">
          <cell r="BM248" t="str">
            <v>WI0207</v>
          </cell>
          <cell r="BN248" t="str">
            <v/>
          </cell>
          <cell r="BO248" t="str">
            <v/>
          </cell>
          <cell r="BP248" t="str">
            <v>03</v>
          </cell>
          <cell r="BQ248" t="str">
            <v>WI</v>
          </cell>
          <cell r="BR248" t="str">
            <v/>
          </cell>
          <cell r="BS248" t="str">
            <v/>
          </cell>
          <cell r="BT248" t="str">
            <v>2019</v>
          </cell>
          <cell r="BU248" t="str">
            <v/>
          </cell>
          <cell r="BV248">
            <v>2</v>
          </cell>
          <cell r="BW248" t="str">
            <v/>
          </cell>
          <cell r="BX248" t="str">
            <v/>
          </cell>
          <cell r="BY248" t="str">
            <v/>
          </cell>
          <cell r="BZ248" t="str">
            <v/>
          </cell>
          <cell r="CA248" t="str">
            <v>South Central Library System</v>
          </cell>
          <cell r="CB248" t="str">
            <v>Monticello Public Library</v>
          </cell>
          <cell r="CC248" t="str">
            <v>Ms</v>
          </cell>
          <cell r="CD248" t="str">
            <v>Katrina</v>
          </cell>
          <cell r="CE248" t="str">
            <v>Linde-Moriarty</v>
          </cell>
          <cell r="CF248" t="str">
            <v>mntpublib.director@gmail.com</v>
          </cell>
          <cell r="CG248" t="str">
            <v/>
          </cell>
          <cell r="CH248" t="str">
            <v/>
          </cell>
          <cell r="CI248" t="str">
            <v/>
          </cell>
          <cell r="CJ248" t="str">
            <v/>
          </cell>
          <cell r="CK248" t="str">
            <v/>
          </cell>
          <cell r="CL248" t="str">
            <v/>
          </cell>
          <cell r="CM248" t="str">
            <v>512 E. Lake Ave.</v>
          </cell>
          <cell r="CN248" t="str">
            <v>PO Box 149</v>
          </cell>
          <cell r="CO248" t="str">
            <v>Monticello</v>
          </cell>
          <cell r="CP248" t="str">
            <v>53570</v>
          </cell>
          <cell r="CQ248" t="str">
            <v>0149</v>
          </cell>
          <cell r="CR248" t="str">
            <v>Green</v>
          </cell>
          <cell r="CS248" t="str">
            <v>WI</v>
          </cell>
          <cell r="CT248" t="str">
            <v>(608)938-4011</v>
          </cell>
          <cell r="CU248" t="str">
            <v/>
          </cell>
          <cell r="CV248" t="str">
            <v/>
          </cell>
          <cell r="CW248" t="str">
            <v>(608)938-1772</v>
          </cell>
          <cell r="CX248">
            <v>2994</v>
          </cell>
          <cell r="CY248">
            <v>0</v>
          </cell>
          <cell r="CZ248" t="str">
            <v>CE</v>
          </cell>
          <cell r="DA248">
            <v>28</v>
          </cell>
          <cell r="DB248">
            <v>10</v>
          </cell>
          <cell r="DC248">
            <v>49</v>
          </cell>
          <cell r="DD248">
            <v>52</v>
          </cell>
          <cell r="DE248">
            <v>42</v>
          </cell>
          <cell r="DF248">
            <v>2338</v>
          </cell>
          <cell r="DG248">
            <v>280</v>
          </cell>
          <cell r="DH248">
            <v>2058</v>
          </cell>
          <cell r="DI248">
            <v>12796</v>
          </cell>
          <cell r="DJ248">
            <v>857</v>
          </cell>
          <cell r="DK248">
            <v>157350</v>
          </cell>
          <cell r="DL248">
            <v>750</v>
          </cell>
          <cell r="DM248">
            <v>137</v>
          </cell>
          <cell r="DN248">
            <v>55245</v>
          </cell>
          <cell r="DO248">
            <v>4164</v>
          </cell>
          <cell r="DP248">
            <v>267</v>
          </cell>
          <cell r="DQ248">
            <v>952</v>
          </cell>
          <cell r="DR248">
            <v>64</v>
          </cell>
          <cell r="DS248" t="str">
            <v/>
          </cell>
          <cell r="DT248" t="str">
            <v>Post Messenger Microfilm, eReaders</v>
          </cell>
          <cell r="DU248" t="str">
            <v/>
          </cell>
          <cell r="DV248" t="str">
            <v/>
          </cell>
          <cell r="DW248" t="str">
            <v/>
          </cell>
          <cell r="DX248" t="str">
            <v/>
          </cell>
          <cell r="DY248">
            <v>2</v>
          </cell>
          <cell r="DZ248">
            <v>0</v>
          </cell>
          <cell r="EA248">
            <v>50</v>
          </cell>
          <cell r="EB248">
            <v>52</v>
          </cell>
          <cell r="EC248">
            <v>57</v>
          </cell>
          <cell r="ED248">
            <v>231430</v>
          </cell>
          <cell r="EE248">
            <v>5.5291E-2</v>
          </cell>
          <cell r="EF248">
            <v>2</v>
          </cell>
          <cell r="EG248" t="str">
            <v/>
          </cell>
          <cell r="EH248">
            <v>57</v>
          </cell>
          <cell r="EI248">
            <v>1261</v>
          </cell>
          <cell r="EJ248">
            <v>18499</v>
          </cell>
          <cell r="EK248">
            <v>5930</v>
          </cell>
          <cell r="EL248" t="str">
            <v/>
          </cell>
          <cell r="EM248" t="str">
            <v/>
          </cell>
          <cell r="EN248" t="str">
            <v/>
          </cell>
          <cell r="EO248" t="str">
            <v>Total ILL Transactions</v>
          </cell>
          <cell r="EP248" t="str">
            <v/>
          </cell>
          <cell r="EQ248" t="str">
            <v/>
          </cell>
          <cell r="ER248" t="str">
            <v/>
          </cell>
          <cell r="ES248" t="str">
            <v/>
          </cell>
          <cell r="ET248" t="str">
            <v/>
          </cell>
          <cell r="EU248" t="str">
            <v/>
          </cell>
          <cell r="EV248">
            <v>286</v>
          </cell>
          <cell r="EW248">
            <v>2369</v>
          </cell>
          <cell r="EX248">
            <v>286</v>
          </cell>
          <cell r="EY248">
            <v>2369</v>
          </cell>
          <cell r="EZ248">
            <v>1172</v>
          </cell>
          <cell r="FA248">
            <v>1263</v>
          </cell>
          <cell r="FB248">
            <v>2435</v>
          </cell>
          <cell r="FC248" t="str">
            <v>Did Not Collect</v>
          </cell>
          <cell r="FD248" t="str">
            <v/>
          </cell>
          <cell r="FE248" t="str">
            <v>Actual Count</v>
          </cell>
          <cell r="FF248">
            <v>8744</v>
          </cell>
          <cell r="FG248" t="str">
            <v>Did Not Collect</v>
          </cell>
          <cell r="FH248" t="str">
            <v/>
          </cell>
          <cell r="FI248" t="str">
            <v>0</v>
          </cell>
          <cell r="FJ248" t="str">
            <v/>
          </cell>
          <cell r="FK248">
            <v>6025</v>
          </cell>
          <cell r="FL248" t="str">
            <v/>
          </cell>
          <cell r="FM248" t="str">
            <v/>
          </cell>
          <cell r="FN248">
            <v>51</v>
          </cell>
          <cell r="FO248">
            <v>0</v>
          </cell>
          <cell r="FP248">
            <v>11</v>
          </cell>
          <cell r="FQ248">
            <v>62</v>
          </cell>
          <cell r="FR248">
            <v>646</v>
          </cell>
          <cell r="FS248">
            <v>816</v>
          </cell>
          <cell r="FT248">
            <v>2</v>
          </cell>
          <cell r="FU248">
            <v>1464</v>
          </cell>
          <cell r="FV248">
            <v>46</v>
          </cell>
          <cell r="FW248">
            <v>1526</v>
          </cell>
          <cell r="FX248">
            <v>19963</v>
          </cell>
          <cell r="FY248">
            <v>20025</v>
          </cell>
          <cell r="FZ248">
            <v>120</v>
          </cell>
          <cell r="GA248">
            <v>3</v>
          </cell>
          <cell r="GB248">
            <v>34</v>
          </cell>
          <cell r="GC248">
            <v>157</v>
          </cell>
          <cell r="GD248">
            <v>858</v>
          </cell>
          <cell r="GE248">
            <v>10</v>
          </cell>
          <cell r="GF248">
            <v>887</v>
          </cell>
          <cell r="GG248">
            <v>1755</v>
          </cell>
          <cell r="GH248">
            <v>4</v>
          </cell>
          <cell r="GI248">
            <v>4</v>
          </cell>
          <cell r="GJ248" t="str">
            <v>Mr.</v>
          </cell>
          <cell r="GK248" t="str">
            <v>Stephen</v>
          </cell>
          <cell r="GL248" t="str">
            <v>Scanlan</v>
          </cell>
          <cell r="GM248" t="str">
            <v>PO Box 177</v>
          </cell>
          <cell r="GN248" t="str">
            <v>Monticello</v>
          </cell>
          <cell r="GO248" t="str">
            <v>53570</v>
          </cell>
          <cell r="GP248" t="str">
            <v>fred1357@tds.net</v>
          </cell>
          <cell r="GQ248" t="str">
            <v>Ms.</v>
          </cell>
          <cell r="GR248" t="str">
            <v>Ann</v>
          </cell>
          <cell r="GS248" t="str">
            <v>DeNure</v>
          </cell>
          <cell r="GT248" t="str">
            <v>500 West School Street</v>
          </cell>
          <cell r="GU248" t="str">
            <v>Belleville</v>
          </cell>
          <cell r="GV248" t="str">
            <v>53508</v>
          </cell>
          <cell r="GW248" t="str">
            <v>denuran@monticello.k12.wi.us</v>
          </cell>
          <cell r="GX248" t="str">
            <v>Ms.</v>
          </cell>
          <cell r="GY248" t="str">
            <v>Janet</v>
          </cell>
          <cell r="GZ248" t="str">
            <v>Willman</v>
          </cell>
          <cell r="HA248" t="str">
            <v>PO Box 336</v>
          </cell>
          <cell r="HB248" t="str">
            <v>Monticello</v>
          </cell>
          <cell r="HC248" t="str">
            <v>53570</v>
          </cell>
          <cell r="HD248" t="str">
            <v>moniejan@tds.net</v>
          </cell>
          <cell r="HE248" t="str">
            <v>Mr.</v>
          </cell>
          <cell r="HF248" t="str">
            <v>Robert</v>
          </cell>
          <cell r="HG248" t="str">
            <v>LaBarre</v>
          </cell>
          <cell r="HH248" t="str">
            <v>537 N. Monroe St.</v>
          </cell>
          <cell r="HI248" t="str">
            <v>Monticello</v>
          </cell>
          <cell r="HJ248" t="str">
            <v>53570</v>
          </cell>
          <cell r="HK248" t="str">
            <v>labarrebob@yahoo.com</v>
          </cell>
          <cell r="HL248" t="str">
            <v>Mr.</v>
          </cell>
          <cell r="HM248" t="str">
            <v>Kenneth</v>
          </cell>
          <cell r="HN248" t="str">
            <v>Colle</v>
          </cell>
          <cell r="HO248" t="str">
            <v>N6903 Holstein Prairie Road</v>
          </cell>
          <cell r="HP248" t="str">
            <v>Monticello</v>
          </cell>
          <cell r="HQ248" t="str">
            <v>53570</v>
          </cell>
          <cell r="HR248" t="str">
            <v>colleke11@gmail.com</v>
          </cell>
          <cell r="HS248" t="str">
            <v/>
          </cell>
          <cell r="HT248" t="str">
            <v/>
          </cell>
          <cell r="HU248" t="str">
            <v/>
          </cell>
          <cell r="HV248" t="str">
            <v/>
          </cell>
          <cell r="HW248" t="str">
            <v/>
          </cell>
          <cell r="HX248" t="str">
            <v/>
          </cell>
          <cell r="HY248" t="str">
            <v/>
          </cell>
          <cell r="HZ248" t="str">
            <v/>
          </cell>
          <cell r="IA248" t="str">
            <v/>
          </cell>
          <cell r="IB248" t="str">
            <v/>
          </cell>
          <cell r="IC248" t="str">
            <v/>
          </cell>
          <cell r="ID248" t="str">
            <v/>
          </cell>
          <cell r="IE248" t="str">
            <v/>
          </cell>
          <cell r="IF248" t="str">
            <v/>
          </cell>
          <cell r="IG248" t="str">
            <v/>
          </cell>
          <cell r="IH248" t="str">
            <v/>
          </cell>
          <cell r="II248" t="str">
            <v/>
          </cell>
          <cell r="IJ248" t="str">
            <v/>
          </cell>
          <cell r="IK248" t="str">
            <v/>
          </cell>
          <cell r="IL248" t="str">
            <v/>
          </cell>
          <cell r="IM248" t="str">
            <v/>
          </cell>
          <cell r="IN248" t="str">
            <v/>
          </cell>
          <cell r="IO248" t="str">
            <v/>
          </cell>
          <cell r="IP248" t="str">
            <v/>
          </cell>
          <cell r="IQ248" t="str">
            <v/>
          </cell>
          <cell r="IR248" t="str">
            <v/>
          </cell>
          <cell r="IS248" t="str">
            <v/>
          </cell>
          <cell r="IT248" t="str">
            <v/>
          </cell>
          <cell r="IU248" t="str">
            <v/>
          </cell>
          <cell r="IV248" t="str">
            <v/>
          </cell>
          <cell r="IW248" t="str">
            <v/>
          </cell>
          <cell r="IX248" t="str">
            <v/>
          </cell>
          <cell r="IY248" t="str">
            <v/>
          </cell>
          <cell r="IZ248" t="str">
            <v/>
          </cell>
          <cell r="JA248" t="str">
            <v/>
          </cell>
          <cell r="JB248" t="str">
            <v/>
          </cell>
          <cell r="JC248" t="str">
            <v/>
          </cell>
          <cell r="JD248" t="str">
            <v/>
          </cell>
          <cell r="JE248" t="str">
            <v/>
          </cell>
          <cell r="JF248" t="str">
            <v/>
          </cell>
          <cell r="JG248" t="str">
            <v/>
          </cell>
          <cell r="JH248" t="str">
            <v/>
          </cell>
          <cell r="JI248" t="str">
            <v/>
          </cell>
          <cell r="JJ248" t="str">
            <v/>
          </cell>
          <cell r="JK248" t="str">
            <v/>
          </cell>
          <cell r="JL248" t="str">
            <v/>
          </cell>
          <cell r="JM248" t="str">
            <v/>
          </cell>
          <cell r="JN248" t="str">
            <v/>
          </cell>
          <cell r="JO248" t="str">
            <v/>
          </cell>
          <cell r="JP248" t="str">
            <v/>
          </cell>
          <cell r="JQ248" t="str">
            <v/>
          </cell>
          <cell r="JR248" t="str">
            <v/>
          </cell>
          <cell r="JS248" t="str">
            <v/>
          </cell>
          <cell r="JT248" t="str">
            <v/>
          </cell>
          <cell r="JU248" t="str">
            <v/>
          </cell>
          <cell r="JV248" t="str">
            <v/>
          </cell>
          <cell r="JW248" t="str">
            <v/>
          </cell>
          <cell r="JX248" t="str">
            <v/>
          </cell>
          <cell r="JY248" t="str">
            <v/>
          </cell>
          <cell r="JZ248" t="str">
            <v/>
          </cell>
          <cell r="KA248" t="str">
            <v/>
          </cell>
          <cell r="KB248" t="str">
            <v/>
          </cell>
          <cell r="KC248" t="str">
            <v/>
          </cell>
          <cell r="KD248" t="str">
            <v/>
          </cell>
          <cell r="KE248" t="str">
            <v/>
          </cell>
          <cell r="KF248" t="str">
            <v/>
          </cell>
          <cell r="KG248" t="str">
            <v/>
          </cell>
          <cell r="KH248" t="str">
            <v/>
          </cell>
          <cell r="KI248" t="str">
            <v/>
          </cell>
          <cell r="KJ248" t="str">
            <v/>
          </cell>
          <cell r="KK248" t="str">
            <v/>
          </cell>
          <cell r="KL248" t="str">
            <v/>
          </cell>
          <cell r="KM248" t="str">
            <v/>
          </cell>
          <cell r="KN248" t="str">
            <v/>
          </cell>
          <cell r="KO248" t="str">
            <v/>
          </cell>
          <cell r="KP248" t="str">
            <v/>
          </cell>
          <cell r="KQ248" t="str">
            <v/>
          </cell>
          <cell r="KR248" t="str">
            <v/>
          </cell>
          <cell r="KS248" t="str">
            <v/>
          </cell>
          <cell r="KT248" t="str">
            <v/>
          </cell>
          <cell r="KU248" t="str">
            <v/>
          </cell>
          <cell r="KV248" t="str">
            <v/>
          </cell>
          <cell r="KW248" t="str">
            <v/>
          </cell>
          <cell r="KX248" t="str">
            <v/>
          </cell>
          <cell r="KY248">
            <v>5</v>
          </cell>
          <cell r="KZ248" t="str">
            <v>Village</v>
          </cell>
          <cell r="LA248" t="str">
            <v>Monticello</v>
          </cell>
          <cell r="LB248">
            <v>74679</v>
          </cell>
          <cell r="LC248" t="str">
            <v/>
          </cell>
          <cell r="LD248" t="str">
            <v/>
          </cell>
          <cell r="LE248" t="str">
            <v/>
          </cell>
          <cell r="LF248" t="str">
            <v/>
          </cell>
          <cell r="LG248" t="str">
            <v/>
          </cell>
          <cell r="LH248" t="str">
            <v/>
          </cell>
          <cell r="LI248" t="str">
            <v/>
          </cell>
          <cell r="LJ248" t="str">
            <v/>
          </cell>
          <cell r="LK248" t="str">
            <v/>
          </cell>
          <cell r="LL248" t="str">
            <v/>
          </cell>
          <cell r="LM248" t="str">
            <v/>
          </cell>
          <cell r="LN248" t="str">
            <v/>
          </cell>
          <cell r="LO248" t="str">
            <v/>
          </cell>
          <cell r="LP248" t="str">
            <v/>
          </cell>
          <cell r="LQ248" t="str">
            <v/>
          </cell>
          <cell r="LR248" t="str">
            <v/>
          </cell>
          <cell r="LS248" t="str">
            <v/>
          </cell>
          <cell r="LT248" t="str">
            <v/>
          </cell>
          <cell r="LU248">
            <v>74679</v>
          </cell>
          <cell r="LV248">
            <v>43972</v>
          </cell>
          <cell r="LW248" t="str">
            <v>Dane</v>
          </cell>
          <cell r="LX248">
            <v>285</v>
          </cell>
          <cell r="LY248" t="str">
            <v/>
          </cell>
          <cell r="LZ248" t="str">
            <v/>
          </cell>
          <cell r="MA248" t="str">
            <v/>
          </cell>
          <cell r="MB248" t="str">
            <v/>
          </cell>
          <cell r="MC248" t="str">
            <v/>
          </cell>
          <cell r="MD248" t="str">
            <v/>
          </cell>
          <cell r="ME248" t="str">
            <v/>
          </cell>
          <cell r="MF248" t="str">
            <v/>
          </cell>
          <cell r="MG248" t="str">
            <v/>
          </cell>
          <cell r="MH248" t="str">
            <v/>
          </cell>
          <cell r="MI248" t="str">
            <v/>
          </cell>
          <cell r="MJ248" t="str">
            <v/>
          </cell>
          <cell r="MK248" t="str">
            <v/>
          </cell>
          <cell r="ML248" t="str">
            <v/>
          </cell>
          <cell r="MM248" t="str">
            <v/>
          </cell>
          <cell r="MN248" t="str">
            <v/>
          </cell>
          <cell r="MO248" t="str">
            <v/>
          </cell>
          <cell r="MP248" t="str">
            <v/>
          </cell>
          <cell r="MQ248">
            <v>285</v>
          </cell>
          <cell r="MR248" t="str">
            <v>SCLS Youth Literacy Grant</v>
          </cell>
          <cell r="MS248">
            <v>450</v>
          </cell>
          <cell r="MT248" t="str">
            <v/>
          </cell>
          <cell r="MU248" t="str">
            <v/>
          </cell>
          <cell r="MV248" t="str">
            <v/>
          </cell>
          <cell r="MW248" t="str">
            <v/>
          </cell>
          <cell r="MX248" t="str">
            <v/>
          </cell>
          <cell r="MY248" t="str">
            <v/>
          </cell>
          <cell r="MZ248" t="str">
            <v/>
          </cell>
          <cell r="NA248" t="str">
            <v/>
          </cell>
          <cell r="NB248" t="str">
            <v/>
          </cell>
          <cell r="NC248">
            <v>450</v>
          </cell>
          <cell r="ND248" t="str">
            <v/>
          </cell>
          <cell r="NE248" t="str">
            <v/>
          </cell>
          <cell r="NF248">
            <v>0</v>
          </cell>
          <cell r="NG248" t="str">
            <v/>
          </cell>
          <cell r="NH248" t="str">
            <v/>
          </cell>
          <cell r="NI248" t="str">
            <v/>
          </cell>
          <cell r="NJ248" t="str">
            <v/>
          </cell>
          <cell r="NK248" t="str">
            <v/>
          </cell>
          <cell r="NL248" t="str">
            <v/>
          </cell>
          <cell r="NM248" t="str">
            <v/>
          </cell>
          <cell r="NN248" t="str">
            <v/>
          </cell>
          <cell r="NO248" t="str">
            <v/>
          </cell>
          <cell r="NP248">
            <v>0</v>
          </cell>
          <cell r="NQ248" t="str">
            <v/>
          </cell>
          <cell r="NR248" t="str">
            <v/>
          </cell>
          <cell r="NS248" t="str">
            <v/>
          </cell>
          <cell r="NT248" t="str">
            <v/>
          </cell>
          <cell r="NU248" t="str">
            <v/>
          </cell>
          <cell r="NV248" t="str">
            <v/>
          </cell>
          <cell r="NW248" t="str">
            <v/>
          </cell>
          <cell r="NX248" t="str">
            <v/>
          </cell>
          <cell r="NY248" t="str">
            <v/>
          </cell>
          <cell r="NZ248">
            <v>91480</v>
          </cell>
          <cell r="OA248">
            <v>38956</v>
          </cell>
          <cell r="OB248">
            <v>249822</v>
          </cell>
        </row>
        <row r="249">
          <cell r="BM249" t="str">
            <v>WI0209</v>
          </cell>
          <cell r="BN249" t="str">
            <v/>
          </cell>
          <cell r="BO249" t="str">
            <v/>
          </cell>
          <cell r="BP249" t="str">
            <v>03</v>
          </cell>
          <cell r="BQ249" t="str">
            <v>WI</v>
          </cell>
          <cell r="BR249" t="str">
            <v/>
          </cell>
          <cell r="BS249" t="str">
            <v/>
          </cell>
          <cell r="BT249" t="str">
            <v>2019</v>
          </cell>
          <cell r="BU249" t="str">
            <v/>
          </cell>
          <cell r="BV249">
            <v>1</v>
          </cell>
          <cell r="BW249" t="str">
            <v/>
          </cell>
          <cell r="BX249" t="str">
            <v/>
          </cell>
          <cell r="BY249" t="str">
            <v/>
          </cell>
          <cell r="BZ249" t="str">
            <v/>
          </cell>
          <cell r="CA249" t="str">
            <v>South Central Library System</v>
          </cell>
          <cell r="CB249" t="str">
            <v>Mount Horeb Public Library</v>
          </cell>
          <cell r="CC249" t="str">
            <v>Ms</v>
          </cell>
          <cell r="CD249" t="str">
            <v>Jessica</v>
          </cell>
          <cell r="CE249" t="str">
            <v>Williams</v>
          </cell>
          <cell r="CF249" t="str">
            <v>jessica.williams@mounthorebwi.info</v>
          </cell>
          <cell r="CG249" t="str">
            <v/>
          </cell>
          <cell r="CH249" t="str">
            <v/>
          </cell>
          <cell r="CI249" t="str">
            <v/>
          </cell>
          <cell r="CJ249" t="str">
            <v/>
          </cell>
          <cell r="CK249" t="str">
            <v/>
          </cell>
          <cell r="CL249" t="str">
            <v/>
          </cell>
          <cell r="CM249" t="str">
            <v>105 Perimeter St.</v>
          </cell>
          <cell r="CN249" t="str">
            <v>105 Perimeter St.</v>
          </cell>
          <cell r="CO249" t="str">
            <v>Mount Horeb</v>
          </cell>
          <cell r="CP249" t="str">
            <v>53572</v>
          </cell>
          <cell r="CQ249" t="str">
            <v>2013</v>
          </cell>
          <cell r="CR249" t="str">
            <v>Dane</v>
          </cell>
          <cell r="CS249" t="str">
            <v>WI</v>
          </cell>
          <cell r="CT249" t="str">
            <v>(608)437-5021</v>
          </cell>
          <cell r="CU249" t="str">
            <v/>
          </cell>
          <cell r="CV249" t="str">
            <v/>
          </cell>
          <cell r="CW249" t="str">
            <v>(608)437-6264</v>
          </cell>
          <cell r="CX249">
            <v>16000</v>
          </cell>
          <cell r="CY249">
            <v>0</v>
          </cell>
          <cell r="CZ249" t="str">
            <v>CE</v>
          </cell>
          <cell r="DA249">
            <v>61</v>
          </cell>
          <cell r="DB249">
            <v>40</v>
          </cell>
          <cell r="DC249">
            <v>61</v>
          </cell>
          <cell r="DD249">
            <v>52</v>
          </cell>
          <cell r="DE249">
            <v>12</v>
          </cell>
          <cell r="DF249">
            <v>3172</v>
          </cell>
          <cell r="DG249">
            <v>2440</v>
          </cell>
          <cell r="DH249">
            <v>732</v>
          </cell>
          <cell r="DI249">
            <v>50611</v>
          </cell>
          <cell r="DJ249">
            <v>4171</v>
          </cell>
          <cell r="DK249">
            <v>157350</v>
          </cell>
          <cell r="DL249">
            <v>5919</v>
          </cell>
          <cell r="DM249">
            <v>322</v>
          </cell>
          <cell r="DN249">
            <v>55245</v>
          </cell>
          <cell r="DO249">
            <v>7216</v>
          </cell>
          <cell r="DP249">
            <v>907</v>
          </cell>
          <cell r="DQ249">
            <v>952</v>
          </cell>
          <cell r="DR249">
            <v>927</v>
          </cell>
          <cell r="DS249" t="str">
            <v/>
          </cell>
          <cell r="DT249" t="str">
            <v>Art, Equipment, Toys, Kits Adult, Kits Juvenile, Software, Video Games, Microfilm, Maps, Seeds</v>
          </cell>
          <cell r="DU249" t="str">
            <v/>
          </cell>
          <cell r="DV249" t="str">
            <v/>
          </cell>
          <cell r="DW249" t="str">
            <v/>
          </cell>
          <cell r="DX249" t="str">
            <v/>
          </cell>
          <cell r="DY249">
            <v>4</v>
          </cell>
          <cell r="DZ249">
            <v>0</v>
          </cell>
          <cell r="EA249">
            <v>50</v>
          </cell>
          <cell r="EB249">
            <v>54</v>
          </cell>
          <cell r="EC249">
            <v>97</v>
          </cell>
          <cell r="ED249">
            <v>278371</v>
          </cell>
          <cell r="EE249">
            <v>0.18181130000000001</v>
          </cell>
          <cell r="EF249">
            <v>4</v>
          </cell>
          <cell r="EG249" t="str">
            <v/>
          </cell>
          <cell r="EH249">
            <v>97</v>
          </cell>
          <cell r="EI249">
            <v>5400</v>
          </cell>
          <cell r="EJ249">
            <v>199482</v>
          </cell>
          <cell r="EK249">
            <v>88507</v>
          </cell>
          <cell r="EL249" t="str">
            <v/>
          </cell>
          <cell r="EM249" t="str">
            <v/>
          </cell>
          <cell r="EN249" t="str">
            <v/>
          </cell>
          <cell r="EO249" t="str">
            <v>Total ILL Transactions</v>
          </cell>
          <cell r="EP249" t="str">
            <v/>
          </cell>
          <cell r="EQ249" t="str">
            <v/>
          </cell>
          <cell r="ER249" t="str">
            <v/>
          </cell>
          <cell r="ES249" t="str">
            <v/>
          </cell>
          <cell r="ET249" t="str">
            <v/>
          </cell>
          <cell r="EU249" t="str">
            <v/>
          </cell>
          <cell r="EV249">
            <v>86262</v>
          </cell>
          <cell r="EW249">
            <v>65957</v>
          </cell>
          <cell r="EX249">
            <v>86262</v>
          </cell>
          <cell r="EY249">
            <v>65957</v>
          </cell>
          <cell r="EZ249">
            <v>4195</v>
          </cell>
          <cell r="FA249">
            <v>2377</v>
          </cell>
          <cell r="FB249">
            <v>6572</v>
          </cell>
          <cell r="FC249" t="str">
            <v>Survey Week(s)</v>
          </cell>
          <cell r="FD249">
            <v>7332</v>
          </cell>
          <cell r="FE249" t="str">
            <v>Actual Count</v>
          </cell>
          <cell r="FF249">
            <v>129729</v>
          </cell>
          <cell r="FG249" t="str">
            <v>Actual Count</v>
          </cell>
          <cell r="FH249">
            <v>8173</v>
          </cell>
          <cell r="FI249" t="str">
            <v>2</v>
          </cell>
          <cell r="FJ249">
            <v>113475</v>
          </cell>
          <cell r="FK249">
            <v>43049</v>
          </cell>
          <cell r="FL249" t="str">
            <v/>
          </cell>
          <cell r="FM249" t="str">
            <v/>
          </cell>
          <cell r="FN249">
            <v>4860</v>
          </cell>
          <cell r="FO249">
            <v>0</v>
          </cell>
          <cell r="FP249">
            <v>398</v>
          </cell>
          <cell r="FQ249">
            <v>5258</v>
          </cell>
          <cell r="FR249">
            <v>11318</v>
          </cell>
          <cell r="FS249">
            <v>12256</v>
          </cell>
          <cell r="FT249">
            <v>8</v>
          </cell>
          <cell r="FU249">
            <v>23582</v>
          </cell>
          <cell r="FV249">
            <v>2024</v>
          </cell>
          <cell r="FW249">
            <v>28840</v>
          </cell>
          <cell r="FX249">
            <v>223064</v>
          </cell>
          <cell r="FY249">
            <v>228322</v>
          </cell>
          <cell r="FZ249">
            <v>174</v>
          </cell>
          <cell r="GA249">
            <v>51</v>
          </cell>
          <cell r="GB249">
            <v>55</v>
          </cell>
          <cell r="GC249">
            <v>280</v>
          </cell>
          <cell r="GD249">
            <v>8893</v>
          </cell>
          <cell r="GE249">
            <v>612</v>
          </cell>
          <cell r="GF249">
            <v>1485</v>
          </cell>
          <cell r="GG249">
            <v>10990</v>
          </cell>
          <cell r="GH249">
            <v>12</v>
          </cell>
          <cell r="GI249">
            <v>10</v>
          </cell>
          <cell r="GJ249" t="str">
            <v>Mr.</v>
          </cell>
          <cell r="GK249" t="str">
            <v>Steve</v>
          </cell>
          <cell r="GL249" t="str">
            <v>Salerno</v>
          </cell>
          <cell r="GM249" t="str">
            <v>1304 E. Lincoln St.</v>
          </cell>
          <cell r="GN249" t="str">
            <v>Mount Horeb</v>
          </cell>
          <cell r="GO249" t="str">
            <v>53572</v>
          </cell>
          <cell r="GP249" t="str">
            <v>salernosteve@mhasd.k12.wi.us</v>
          </cell>
          <cell r="GQ249" t="str">
            <v>Mr.</v>
          </cell>
          <cell r="GR249" t="str">
            <v>James</v>
          </cell>
          <cell r="GS249" t="str">
            <v>Leary</v>
          </cell>
          <cell r="GT249" t="str">
            <v>209 S. 4th St.</v>
          </cell>
          <cell r="GU249" t="str">
            <v>Mount Horeb</v>
          </cell>
          <cell r="GV249" t="str">
            <v>53572</v>
          </cell>
          <cell r="GW249" t="str">
            <v>jpleary@wisc.edu</v>
          </cell>
          <cell r="GX249" t="str">
            <v>Mr.</v>
          </cell>
          <cell r="GY249" t="str">
            <v>David</v>
          </cell>
          <cell r="GZ249" t="str">
            <v>Boyden</v>
          </cell>
          <cell r="HA249" t="str">
            <v>407 N. 4th Street</v>
          </cell>
          <cell r="HB249" t="str">
            <v>Mount Horeb</v>
          </cell>
          <cell r="HC249" t="str">
            <v>53572</v>
          </cell>
          <cell r="HD249" t="str">
            <v>dboyden@boydenfinancial.com</v>
          </cell>
          <cell r="HE249" t="str">
            <v>Ms.</v>
          </cell>
          <cell r="HF249" t="str">
            <v>Linda</v>
          </cell>
          <cell r="HG249" t="str">
            <v>Bullette</v>
          </cell>
          <cell r="HH249" t="str">
            <v>303 Brookwood Dr.</v>
          </cell>
          <cell r="HI249" t="str">
            <v>Mount Horeb</v>
          </cell>
          <cell r="HJ249" t="str">
            <v>53572</v>
          </cell>
          <cell r="HK249" t="str">
            <v>lebull@mhtc.net</v>
          </cell>
          <cell r="HL249" t="str">
            <v>Ms.</v>
          </cell>
          <cell r="HM249" t="str">
            <v>Paula</v>
          </cell>
          <cell r="HN249" t="str">
            <v>Craft</v>
          </cell>
          <cell r="HO249" t="str">
            <v>204 Ellen Court</v>
          </cell>
          <cell r="HP249" t="str">
            <v>Mount Horeb</v>
          </cell>
          <cell r="HQ249" t="str">
            <v>53572</v>
          </cell>
          <cell r="HR249" t="str">
            <v>pmazie1@mhtc.net</v>
          </cell>
          <cell r="HS249" t="str">
            <v>Ms.</v>
          </cell>
          <cell r="HT249" t="str">
            <v>Karla</v>
          </cell>
          <cell r="HU249" t="str">
            <v>Ott</v>
          </cell>
          <cell r="HV249" t="str">
            <v>405 Tvedt Dr.</v>
          </cell>
          <cell r="HW249" t="str">
            <v>Mount Horeb</v>
          </cell>
          <cell r="HX249" t="str">
            <v>53572</v>
          </cell>
          <cell r="HY249" t="str">
            <v>kjott@charter.net</v>
          </cell>
          <cell r="HZ249" t="str">
            <v>Ms.</v>
          </cell>
          <cell r="IA249" t="str">
            <v>Jessica</v>
          </cell>
          <cell r="IB249" t="str">
            <v>Jackson</v>
          </cell>
          <cell r="IC249" t="str">
            <v>116 Robyn Ridge</v>
          </cell>
          <cell r="ID249" t="str">
            <v>Mount Horeb</v>
          </cell>
          <cell r="IE249" t="str">
            <v>53572</v>
          </cell>
          <cell r="IF249" t="str">
            <v>jessica.jackson@mounthorebwi.info</v>
          </cell>
          <cell r="IG249" t="str">
            <v/>
          </cell>
          <cell r="IH249" t="str">
            <v/>
          </cell>
          <cell r="II249" t="str">
            <v/>
          </cell>
          <cell r="IJ249" t="str">
            <v/>
          </cell>
          <cell r="IK249" t="str">
            <v/>
          </cell>
          <cell r="IL249" t="str">
            <v/>
          </cell>
          <cell r="IM249" t="str">
            <v/>
          </cell>
          <cell r="IN249" t="str">
            <v/>
          </cell>
          <cell r="IO249" t="str">
            <v/>
          </cell>
          <cell r="IP249" t="str">
            <v/>
          </cell>
          <cell r="IQ249" t="str">
            <v/>
          </cell>
          <cell r="IR249" t="str">
            <v/>
          </cell>
          <cell r="IS249" t="str">
            <v/>
          </cell>
          <cell r="IT249" t="str">
            <v/>
          </cell>
          <cell r="IU249" t="str">
            <v/>
          </cell>
          <cell r="IV249" t="str">
            <v/>
          </cell>
          <cell r="IW249" t="str">
            <v/>
          </cell>
          <cell r="IX249" t="str">
            <v/>
          </cell>
          <cell r="IY249" t="str">
            <v/>
          </cell>
          <cell r="IZ249" t="str">
            <v/>
          </cell>
          <cell r="JA249" t="str">
            <v/>
          </cell>
          <cell r="JB249" t="str">
            <v/>
          </cell>
          <cell r="JC249" t="str">
            <v/>
          </cell>
          <cell r="JD249" t="str">
            <v/>
          </cell>
          <cell r="JE249" t="str">
            <v/>
          </cell>
          <cell r="JF249" t="str">
            <v/>
          </cell>
          <cell r="JG249" t="str">
            <v/>
          </cell>
          <cell r="JH249" t="str">
            <v/>
          </cell>
          <cell r="JI249" t="str">
            <v/>
          </cell>
          <cell r="JJ249" t="str">
            <v/>
          </cell>
          <cell r="JK249" t="str">
            <v/>
          </cell>
          <cell r="JL249" t="str">
            <v/>
          </cell>
          <cell r="JM249" t="str">
            <v/>
          </cell>
          <cell r="JN249" t="str">
            <v/>
          </cell>
          <cell r="JO249" t="str">
            <v/>
          </cell>
          <cell r="JP249" t="str">
            <v/>
          </cell>
          <cell r="JQ249" t="str">
            <v/>
          </cell>
          <cell r="JR249" t="str">
            <v/>
          </cell>
          <cell r="JS249" t="str">
            <v/>
          </cell>
          <cell r="JT249" t="str">
            <v/>
          </cell>
          <cell r="JU249" t="str">
            <v/>
          </cell>
          <cell r="JV249" t="str">
            <v/>
          </cell>
          <cell r="JW249" t="str">
            <v/>
          </cell>
          <cell r="JX249" t="str">
            <v/>
          </cell>
          <cell r="JY249" t="str">
            <v/>
          </cell>
          <cell r="JZ249" t="str">
            <v/>
          </cell>
          <cell r="KA249" t="str">
            <v/>
          </cell>
          <cell r="KB249" t="str">
            <v/>
          </cell>
          <cell r="KC249" t="str">
            <v/>
          </cell>
          <cell r="KD249" t="str">
            <v/>
          </cell>
          <cell r="KE249" t="str">
            <v/>
          </cell>
          <cell r="KF249" t="str">
            <v/>
          </cell>
          <cell r="KG249" t="str">
            <v/>
          </cell>
          <cell r="KH249" t="str">
            <v/>
          </cell>
          <cell r="KI249" t="str">
            <v/>
          </cell>
          <cell r="KJ249" t="str">
            <v/>
          </cell>
          <cell r="KK249" t="str">
            <v/>
          </cell>
          <cell r="KL249" t="str">
            <v/>
          </cell>
          <cell r="KM249" t="str">
            <v/>
          </cell>
          <cell r="KN249" t="str">
            <v/>
          </cell>
          <cell r="KO249" t="str">
            <v/>
          </cell>
          <cell r="KP249" t="str">
            <v/>
          </cell>
          <cell r="KQ249" t="str">
            <v/>
          </cell>
          <cell r="KR249" t="str">
            <v/>
          </cell>
          <cell r="KS249" t="str">
            <v/>
          </cell>
          <cell r="KT249" t="str">
            <v/>
          </cell>
          <cell r="KU249" t="str">
            <v/>
          </cell>
          <cell r="KV249" t="str">
            <v/>
          </cell>
          <cell r="KW249" t="str">
            <v/>
          </cell>
          <cell r="KX249" t="str">
            <v/>
          </cell>
          <cell r="KY249">
            <v>7</v>
          </cell>
          <cell r="KZ249" t="str">
            <v>Village</v>
          </cell>
          <cell r="LA249" t="str">
            <v>Mount Horeb</v>
          </cell>
          <cell r="LB249">
            <v>477299</v>
          </cell>
          <cell r="LC249" t="str">
            <v/>
          </cell>
          <cell r="LD249" t="str">
            <v/>
          </cell>
          <cell r="LE249" t="str">
            <v/>
          </cell>
          <cell r="LF249" t="str">
            <v/>
          </cell>
          <cell r="LG249" t="str">
            <v/>
          </cell>
          <cell r="LH249" t="str">
            <v/>
          </cell>
          <cell r="LI249" t="str">
            <v/>
          </cell>
          <cell r="LJ249" t="str">
            <v/>
          </cell>
          <cell r="LK249" t="str">
            <v/>
          </cell>
          <cell r="LL249" t="str">
            <v/>
          </cell>
          <cell r="LM249" t="str">
            <v/>
          </cell>
          <cell r="LN249" t="str">
            <v/>
          </cell>
          <cell r="LO249" t="str">
            <v/>
          </cell>
          <cell r="LP249" t="str">
            <v/>
          </cell>
          <cell r="LQ249" t="str">
            <v/>
          </cell>
          <cell r="LR249" t="str">
            <v/>
          </cell>
          <cell r="LS249" t="str">
            <v/>
          </cell>
          <cell r="LT249" t="str">
            <v/>
          </cell>
          <cell r="LU249">
            <v>477299</v>
          </cell>
          <cell r="LV249">
            <v>169469</v>
          </cell>
          <cell r="LW249" t="str">
            <v>Columbia</v>
          </cell>
          <cell r="LX249">
            <v>180</v>
          </cell>
          <cell r="LY249" t="str">
            <v>Dodge</v>
          </cell>
          <cell r="LZ249">
            <v>0</v>
          </cell>
          <cell r="MA249" t="str">
            <v>Green</v>
          </cell>
          <cell r="MB249">
            <v>2501</v>
          </cell>
          <cell r="MC249" t="str">
            <v>Iowa</v>
          </cell>
          <cell r="MD249">
            <v>20630</v>
          </cell>
          <cell r="ME249" t="str">
            <v>Jefferson</v>
          </cell>
          <cell r="MF249">
            <v>9</v>
          </cell>
          <cell r="MG249" t="str">
            <v>Rock</v>
          </cell>
          <cell r="MH249">
            <v>0</v>
          </cell>
          <cell r="MI249" t="str">
            <v>Sauk</v>
          </cell>
          <cell r="MJ249">
            <v>682</v>
          </cell>
          <cell r="MK249" t="str">
            <v/>
          </cell>
          <cell r="ML249" t="str">
            <v/>
          </cell>
          <cell r="MM249" t="str">
            <v/>
          </cell>
          <cell r="MN249" t="str">
            <v/>
          </cell>
          <cell r="MO249" t="str">
            <v/>
          </cell>
          <cell r="MP249" t="str">
            <v/>
          </cell>
          <cell r="MQ249">
            <v>24002</v>
          </cell>
          <cell r="MR249" t="str">
            <v>Youth Literacy Grant</v>
          </cell>
          <cell r="MS249">
            <v>475</v>
          </cell>
          <cell r="MT249" t="str">
            <v/>
          </cell>
          <cell r="MU249" t="str">
            <v/>
          </cell>
          <cell r="MV249" t="str">
            <v/>
          </cell>
          <cell r="MW249" t="str">
            <v/>
          </cell>
          <cell r="MX249" t="str">
            <v/>
          </cell>
          <cell r="MY249" t="str">
            <v/>
          </cell>
          <cell r="MZ249" t="str">
            <v/>
          </cell>
          <cell r="NA249" t="str">
            <v/>
          </cell>
          <cell r="NB249" t="str">
            <v/>
          </cell>
          <cell r="NC249">
            <v>475</v>
          </cell>
          <cell r="ND249" t="str">
            <v/>
          </cell>
          <cell r="NE249" t="str">
            <v/>
          </cell>
          <cell r="NF249">
            <v>0</v>
          </cell>
          <cell r="NG249" t="str">
            <v/>
          </cell>
          <cell r="NH249" t="str">
            <v/>
          </cell>
          <cell r="NI249" t="str">
            <v/>
          </cell>
          <cell r="NJ249" t="str">
            <v/>
          </cell>
          <cell r="NK249" t="str">
            <v/>
          </cell>
          <cell r="NL249" t="str">
            <v/>
          </cell>
          <cell r="NM249" t="str">
            <v/>
          </cell>
          <cell r="NN249" t="str">
            <v/>
          </cell>
          <cell r="NO249" t="str">
            <v/>
          </cell>
          <cell r="NP249">
            <v>0</v>
          </cell>
          <cell r="NQ249" t="str">
            <v/>
          </cell>
          <cell r="NR249" t="str">
            <v/>
          </cell>
          <cell r="NS249" t="str">
            <v/>
          </cell>
          <cell r="NT249" t="str">
            <v/>
          </cell>
          <cell r="NU249" t="str">
            <v/>
          </cell>
          <cell r="NV249" t="str">
            <v/>
          </cell>
          <cell r="NW249" t="str">
            <v/>
          </cell>
          <cell r="NX249" t="str">
            <v/>
          </cell>
          <cell r="NY249" t="str">
            <v/>
          </cell>
          <cell r="NZ249">
            <v>0</v>
          </cell>
          <cell r="OA249">
            <v>36708</v>
          </cell>
          <cell r="OB249">
            <v>707953</v>
          </cell>
        </row>
        <row r="250">
          <cell r="BM250" t="str">
            <v>WI0219</v>
          </cell>
          <cell r="BN250" t="str">
            <v/>
          </cell>
          <cell r="BO250" t="str">
            <v/>
          </cell>
          <cell r="BP250" t="str">
            <v>03</v>
          </cell>
          <cell r="BQ250" t="str">
            <v>WI</v>
          </cell>
          <cell r="BR250" t="str">
            <v/>
          </cell>
          <cell r="BS250" t="str">
            <v/>
          </cell>
          <cell r="BT250" t="str">
            <v>2019</v>
          </cell>
          <cell r="BU250" t="str">
            <v/>
          </cell>
          <cell r="BV250">
            <v>2</v>
          </cell>
          <cell r="BW250" t="str">
            <v/>
          </cell>
          <cell r="BX250" t="str">
            <v/>
          </cell>
          <cell r="BY250" t="str">
            <v/>
          </cell>
          <cell r="BZ250" t="str">
            <v/>
          </cell>
          <cell r="CA250" t="str">
            <v>South Central Library System</v>
          </cell>
          <cell r="CB250" t="str">
            <v>New Glarus Public Library</v>
          </cell>
          <cell r="CC250" t="str">
            <v>Mrs.</v>
          </cell>
          <cell r="CD250" t="str">
            <v>Holly</v>
          </cell>
          <cell r="CE250" t="str">
            <v>Lague</v>
          </cell>
          <cell r="CF250" t="str">
            <v>holly@ngpl.org</v>
          </cell>
          <cell r="CG250" t="str">
            <v/>
          </cell>
          <cell r="CH250" t="str">
            <v/>
          </cell>
          <cell r="CI250" t="str">
            <v/>
          </cell>
          <cell r="CJ250" t="str">
            <v/>
          </cell>
          <cell r="CK250" t="str">
            <v/>
          </cell>
          <cell r="CL250" t="str">
            <v/>
          </cell>
          <cell r="CM250" t="str">
            <v>319 2nd St.</v>
          </cell>
          <cell r="CN250" t="str">
            <v>PO Box 35</v>
          </cell>
          <cell r="CO250" t="str">
            <v>New Glarus</v>
          </cell>
          <cell r="CP250" t="str">
            <v>53574</v>
          </cell>
          <cell r="CQ250" t="str">
            <v>0035</v>
          </cell>
          <cell r="CR250" t="str">
            <v>Green</v>
          </cell>
          <cell r="CS250" t="str">
            <v>WI</v>
          </cell>
          <cell r="CT250" t="str">
            <v>(608)527-2003</v>
          </cell>
          <cell r="CU250" t="str">
            <v/>
          </cell>
          <cell r="CV250" t="str">
            <v/>
          </cell>
          <cell r="CW250" t="str">
            <v>(608)527-5126</v>
          </cell>
          <cell r="CX250">
            <v>2074</v>
          </cell>
          <cell r="CY250">
            <v>0</v>
          </cell>
          <cell r="CZ250" t="str">
            <v>CE</v>
          </cell>
          <cell r="DA250">
            <v>50</v>
          </cell>
          <cell r="DB250">
            <v>52</v>
          </cell>
          <cell r="DC250">
            <v>0</v>
          </cell>
          <cell r="DD250">
            <v>52</v>
          </cell>
          <cell r="DE250">
            <v>0</v>
          </cell>
          <cell r="DF250">
            <v>2600</v>
          </cell>
          <cell r="DG250">
            <v>2600</v>
          </cell>
          <cell r="DH250">
            <v>0</v>
          </cell>
          <cell r="DI250">
            <v>19361</v>
          </cell>
          <cell r="DJ250">
            <v>956</v>
          </cell>
          <cell r="DK250">
            <v>157350</v>
          </cell>
          <cell r="DL250">
            <v>2972</v>
          </cell>
          <cell r="DM250">
            <v>180</v>
          </cell>
          <cell r="DN250">
            <v>55245</v>
          </cell>
          <cell r="DO250">
            <v>5406</v>
          </cell>
          <cell r="DP250">
            <v>383</v>
          </cell>
          <cell r="DQ250">
            <v>952</v>
          </cell>
          <cell r="DR250">
            <v>20</v>
          </cell>
          <cell r="DS250" t="str">
            <v/>
          </cell>
          <cell r="DT250" t="str">
            <v>6 children's kits, 14 equipment</v>
          </cell>
          <cell r="DU250" t="str">
            <v/>
          </cell>
          <cell r="DV250" t="str">
            <v/>
          </cell>
          <cell r="DW250" t="str">
            <v/>
          </cell>
          <cell r="DX250" t="str">
            <v/>
          </cell>
          <cell r="DY250">
            <v>4</v>
          </cell>
          <cell r="DZ250">
            <v>0</v>
          </cell>
          <cell r="EA250">
            <v>50</v>
          </cell>
          <cell r="EB250">
            <v>54</v>
          </cell>
          <cell r="EC250">
            <v>103</v>
          </cell>
          <cell r="ED250">
            <v>241463</v>
          </cell>
          <cell r="EE250">
            <v>8.0182100000000006E-2</v>
          </cell>
          <cell r="EF250">
            <v>4</v>
          </cell>
          <cell r="EG250" t="str">
            <v/>
          </cell>
          <cell r="EH250">
            <v>103</v>
          </cell>
          <cell r="EI250">
            <v>1519</v>
          </cell>
          <cell r="EJ250">
            <v>62033</v>
          </cell>
          <cell r="EK250">
            <v>24138</v>
          </cell>
          <cell r="EL250" t="str">
            <v/>
          </cell>
          <cell r="EM250" t="str">
            <v/>
          </cell>
          <cell r="EN250" t="str">
            <v/>
          </cell>
          <cell r="EO250" t="str">
            <v>Total ILL Transactions</v>
          </cell>
          <cell r="EP250" t="str">
            <v/>
          </cell>
          <cell r="EQ250" t="str">
            <v/>
          </cell>
          <cell r="ER250" t="str">
            <v/>
          </cell>
          <cell r="ES250" t="str">
            <v/>
          </cell>
          <cell r="ET250" t="str">
            <v/>
          </cell>
          <cell r="EU250" t="str">
            <v/>
          </cell>
          <cell r="EV250">
            <v>27496</v>
          </cell>
          <cell r="EW250">
            <v>32342</v>
          </cell>
          <cell r="EX250">
            <v>27496</v>
          </cell>
          <cell r="EY250">
            <v>32342</v>
          </cell>
          <cell r="EZ250">
            <v>997</v>
          </cell>
          <cell r="FA250">
            <v>963</v>
          </cell>
          <cell r="FB250">
            <v>1960</v>
          </cell>
          <cell r="FC250" t="str">
            <v>Survey Week(s)</v>
          </cell>
          <cell r="FD250">
            <v>2912</v>
          </cell>
          <cell r="FE250" t="str">
            <v>Actual Count</v>
          </cell>
          <cell r="FF250">
            <v>33484</v>
          </cell>
          <cell r="FG250" t="str">
            <v>Actual Count</v>
          </cell>
          <cell r="FH250">
            <v>1495</v>
          </cell>
          <cell r="FI250" t="str">
            <v>2</v>
          </cell>
          <cell r="FJ250">
            <v>22931</v>
          </cell>
          <cell r="FK250">
            <v>17774</v>
          </cell>
          <cell r="FL250" t="str">
            <v/>
          </cell>
          <cell r="FM250" t="str">
            <v/>
          </cell>
          <cell r="FN250">
            <v>901</v>
          </cell>
          <cell r="FO250">
            <v>0</v>
          </cell>
          <cell r="FP250">
            <v>67</v>
          </cell>
          <cell r="FQ250">
            <v>968</v>
          </cell>
          <cell r="FR250">
            <v>4306</v>
          </cell>
          <cell r="FS250">
            <v>3747</v>
          </cell>
          <cell r="FT250">
            <v>1</v>
          </cell>
          <cell r="FU250">
            <v>8054</v>
          </cell>
          <cell r="FV250">
            <v>543</v>
          </cell>
          <cell r="FW250">
            <v>9022</v>
          </cell>
          <cell r="FX250">
            <v>70087</v>
          </cell>
          <cell r="FY250">
            <v>71055</v>
          </cell>
          <cell r="FZ250">
            <v>125</v>
          </cell>
          <cell r="GA250">
            <v>3</v>
          </cell>
          <cell r="GB250">
            <v>77</v>
          </cell>
          <cell r="GC250">
            <v>205</v>
          </cell>
          <cell r="GD250">
            <v>3116</v>
          </cell>
          <cell r="GE250">
            <v>217</v>
          </cell>
          <cell r="GF250">
            <v>475</v>
          </cell>
          <cell r="GG250">
            <v>3808</v>
          </cell>
          <cell r="GH250">
            <v>5</v>
          </cell>
          <cell r="GI250">
            <v>4</v>
          </cell>
          <cell r="GJ250" t="str">
            <v>Ms.</v>
          </cell>
          <cell r="GK250" t="str">
            <v>Linda</v>
          </cell>
          <cell r="GL250" t="str">
            <v>Hiland</v>
          </cell>
          <cell r="GM250" t="str">
            <v>801 3rd Avenue</v>
          </cell>
          <cell r="GN250" t="str">
            <v>New Glarus</v>
          </cell>
          <cell r="GO250" t="str">
            <v>53574</v>
          </cell>
          <cell r="GP250" t="str">
            <v>fraulkh@hotmail.com</v>
          </cell>
          <cell r="GQ250" t="str">
            <v>Ms.</v>
          </cell>
          <cell r="GR250" t="str">
            <v>Shelly</v>
          </cell>
          <cell r="GS250" t="str">
            <v>Truttmann</v>
          </cell>
          <cell r="GT250" t="str">
            <v>N9682 CTY HWY J</v>
          </cell>
          <cell r="GU250" t="str">
            <v>Blanchardville</v>
          </cell>
          <cell r="GV250" t="str">
            <v>53516</v>
          </cell>
          <cell r="GW250" t="str">
            <v>shellytruttmann@icloud.com</v>
          </cell>
          <cell r="GX250" t="str">
            <v>Ms.</v>
          </cell>
          <cell r="GY250" t="str">
            <v>Suzi</v>
          </cell>
          <cell r="GZ250" t="str">
            <v>Janowiak</v>
          </cell>
          <cell r="HA250" t="str">
            <v>PO Box 142, 207 2nd Street</v>
          </cell>
          <cell r="HB250" t="str">
            <v>New Glarus</v>
          </cell>
          <cell r="HC250" t="str">
            <v>53574</v>
          </cell>
          <cell r="HD250" t="str">
            <v>suzij2001@yahoo.com</v>
          </cell>
          <cell r="HE250" t="str">
            <v>Mr.</v>
          </cell>
          <cell r="HF250" t="str">
            <v>Kevin</v>
          </cell>
          <cell r="HG250" t="str">
            <v>Budsberg</v>
          </cell>
          <cell r="HH250" t="str">
            <v>213 3rd Avenue</v>
          </cell>
          <cell r="HI250" t="str">
            <v>New Glarus</v>
          </cell>
          <cell r="HJ250" t="str">
            <v>53574</v>
          </cell>
          <cell r="HK250" t="str">
            <v>kjbudsberg@gmail.com</v>
          </cell>
          <cell r="HL250" t="str">
            <v>Ms.</v>
          </cell>
          <cell r="HM250" t="str">
            <v>Beth</v>
          </cell>
          <cell r="HN250" t="str">
            <v>Blahut</v>
          </cell>
          <cell r="HO250" t="str">
            <v>119 7th Avenue</v>
          </cell>
          <cell r="HP250" t="str">
            <v>New Glarus</v>
          </cell>
          <cell r="HQ250" t="str">
            <v>53574</v>
          </cell>
          <cell r="HR250" t="str">
            <v>bblahut444@gmail.com</v>
          </cell>
          <cell r="HS250" t="str">
            <v>Ms.</v>
          </cell>
          <cell r="HT250" t="str">
            <v>Jody</v>
          </cell>
          <cell r="HU250" t="str">
            <v>Hoesly</v>
          </cell>
          <cell r="HV250" t="str">
            <v>N8982 Old Madison Road</v>
          </cell>
          <cell r="HW250" t="str">
            <v>New Glarus</v>
          </cell>
          <cell r="HX250" t="str">
            <v>53574</v>
          </cell>
          <cell r="HY250" t="str">
            <v>jodyhoesly@gmail.com</v>
          </cell>
          <cell r="HZ250" t="str">
            <v>Ms.</v>
          </cell>
          <cell r="IA250" t="str">
            <v>Petra</v>
          </cell>
          <cell r="IB250" t="str">
            <v>Streiff</v>
          </cell>
          <cell r="IC250" t="str">
            <v>318 2nd Avenue</v>
          </cell>
          <cell r="ID250" t="str">
            <v>New Glarus</v>
          </cell>
          <cell r="IE250" t="str">
            <v>53574</v>
          </cell>
          <cell r="IF250" t="str">
            <v>petrastreiff0@gmail.com</v>
          </cell>
          <cell r="IG250" t="str">
            <v/>
          </cell>
          <cell r="IH250" t="str">
            <v/>
          </cell>
          <cell r="II250" t="str">
            <v/>
          </cell>
          <cell r="IJ250" t="str">
            <v/>
          </cell>
          <cell r="IK250" t="str">
            <v/>
          </cell>
          <cell r="IL250" t="str">
            <v/>
          </cell>
          <cell r="IM250" t="str">
            <v/>
          </cell>
          <cell r="IN250" t="str">
            <v/>
          </cell>
          <cell r="IO250" t="str">
            <v/>
          </cell>
          <cell r="IP250" t="str">
            <v/>
          </cell>
          <cell r="IQ250" t="str">
            <v/>
          </cell>
          <cell r="IR250" t="str">
            <v/>
          </cell>
          <cell r="IS250" t="str">
            <v/>
          </cell>
          <cell r="IT250" t="str">
            <v/>
          </cell>
          <cell r="IU250" t="str">
            <v/>
          </cell>
          <cell r="IV250" t="str">
            <v/>
          </cell>
          <cell r="IW250" t="str">
            <v/>
          </cell>
          <cell r="IX250" t="str">
            <v/>
          </cell>
          <cell r="IY250" t="str">
            <v/>
          </cell>
          <cell r="IZ250" t="str">
            <v/>
          </cell>
          <cell r="JA250" t="str">
            <v/>
          </cell>
          <cell r="JB250" t="str">
            <v/>
          </cell>
          <cell r="JC250" t="str">
            <v/>
          </cell>
          <cell r="JD250" t="str">
            <v/>
          </cell>
          <cell r="JE250" t="str">
            <v/>
          </cell>
          <cell r="JF250" t="str">
            <v/>
          </cell>
          <cell r="JG250" t="str">
            <v/>
          </cell>
          <cell r="JH250" t="str">
            <v/>
          </cell>
          <cell r="JI250" t="str">
            <v/>
          </cell>
          <cell r="JJ250" t="str">
            <v/>
          </cell>
          <cell r="JK250" t="str">
            <v/>
          </cell>
          <cell r="JL250" t="str">
            <v/>
          </cell>
          <cell r="JM250" t="str">
            <v/>
          </cell>
          <cell r="JN250" t="str">
            <v/>
          </cell>
          <cell r="JO250" t="str">
            <v/>
          </cell>
          <cell r="JP250" t="str">
            <v/>
          </cell>
          <cell r="JQ250" t="str">
            <v/>
          </cell>
          <cell r="JR250" t="str">
            <v/>
          </cell>
          <cell r="JS250" t="str">
            <v/>
          </cell>
          <cell r="JT250" t="str">
            <v/>
          </cell>
          <cell r="JU250" t="str">
            <v/>
          </cell>
          <cell r="JV250" t="str">
            <v/>
          </cell>
          <cell r="JW250" t="str">
            <v/>
          </cell>
          <cell r="JX250" t="str">
            <v/>
          </cell>
          <cell r="JY250" t="str">
            <v/>
          </cell>
          <cell r="JZ250" t="str">
            <v/>
          </cell>
          <cell r="KA250" t="str">
            <v/>
          </cell>
          <cell r="KB250" t="str">
            <v/>
          </cell>
          <cell r="KC250" t="str">
            <v/>
          </cell>
          <cell r="KD250" t="str">
            <v/>
          </cell>
          <cell r="KE250" t="str">
            <v/>
          </cell>
          <cell r="KF250" t="str">
            <v/>
          </cell>
          <cell r="KG250" t="str">
            <v/>
          </cell>
          <cell r="KH250" t="str">
            <v/>
          </cell>
          <cell r="KI250" t="str">
            <v/>
          </cell>
          <cell r="KJ250" t="str">
            <v/>
          </cell>
          <cell r="KK250" t="str">
            <v/>
          </cell>
          <cell r="KL250" t="str">
            <v/>
          </cell>
          <cell r="KM250" t="str">
            <v/>
          </cell>
          <cell r="KN250" t="str">
            <v/>
          </cell>
          <cell r="KO250" t="str">
            <v/>
          </cell>
          <cell r="KP250" t="str">
            <v/>
          </cell>
          <cell r="KQ250" t="str">
            <v/>
          </cell>
          <cell r="KR250" t="str">
            <v/>
          </cell>
          <cell r="KS250" t="str">
            <v/>
          </cell>
          <cell r="KT250" t="str">
            <v/>
          </cell>
          <cell r="KU250" t="str">
            <v/>
          </cell>
          <cell r="KV250" t="str">
            <v/>
          </cell>
          <cell r="KW250" t="str">
            <v/>
          </cell>
          <cell r="KX250" t="str">
            <v/>
          </cell>
          <cell r="KY250">
            <v>7</v>
          </cell>
          <cell r="KZ250" t="str">
            <v>Village</v>
          </cell>
          <cell r="LA250" t="str">
            <v>New Glarus (annual appropriation)</v>
          </cell>
          <cell r="LB250">
            <v>161787</v>
          </cell>
          <cell r="LC250" t="str">
            <v>Village</v>
          </cell>
          <cell r="LD250" t="str">
            <v>New Glarus (utilities - shared facility)</v>
          </cell>
          <cell r="LE250">
            <v>4714</v>
          </cell>
          <cell r="LF250" t="str">
            <v/>
          </cell>
          <cell r="LG250" t="str">
            <v/>
          </cell>
          <cell r="LH250" t="str">
            <v/>
          </cell>
          <cell r="LI250" t="str">
            <v/>
          </cell>
          <cell r="LJ250" t="str">
            <v/>
          </cell>
          <cell r="LK250" t="str">
            <v/>
          </cell>
          <cell r="LL250" t="str">
            <v/>
          </cell>
          <cell r="LM250" t="str">
            <v/>
          </cell>
          <cell r="LN250" t="str">
            <v/>
          </cell>
          <cell r="LO250" t="str">
            <v/>
          </cell>
          <cell r="LP250" t="str">
            <v/>
          </cell>
          <cell r="LQ250" t="str">
            <v/>
          </cell>
          <cell r="LR250" t="str">
            <v/>
          </cell>
          <cell r="LS250" t="str">
            <v/>
          </cell>
          <cell r="LT250" t="str">
            <v/>
          </cell>
          <cell r="LU250">
            <v>166501</v>
          </cell>
          <cell r="LV250">
            <v>71699</v>
          </cell>
          <cell r="LW250" t="str">
            <v>Dane</v>
          </cell>
          <cell r="LX250">
            <v>7818</v>
          </cell>
          <cell r="LY250" t="str">
            <v>Iowa</v>
          </cell>
          <cell r="LZ250">
            <v>345</v>
          </cell>
          <cell r="MA250" t="str">
            <v>Lafayette</v>
          </cell>
          <cell r="MB250">
            <v>16</v>
          </cell>
          <cell r="MC250" t="str">
            <v/>
          </cell>
          <cell r="MD250" t="str">
            <v/>
          </cell>
          <cell r="ME250" t="str">
            <v/>
          </cell>
          <cell r="MF250" t="str">
            <v/>
          </cell>
          <cell r="MG250" t="str">
            <v/>
          </cell>
          <cell r="MH250" t="str">
            <v/>
          </cell>
          <cell r="MI250" t="str">
            <v/>
          </cell>
          <cell r="MJ250" t="str">
            <v/>
          </cell>
          <cell r="MK250" t="str">
            <v/>
          </cell>
          <cell r="ML250" t="str">
            <v/>
          </cell>
          <cell r="MM250" t="str">
            <v/>
          </cell>
          <cell r="MN250" t="str">
            <v/>
          </cell>
          <cell r="MO250" t="str">
            <v/>
          </cell>
          <cell r="MP250" t="str">
            <v/>
          </cell>
          <cell r="MQ250">
            <v>8179</v>
          </cell>
          <cell r="MR250" t="str">
            <v>Youth Literacy Grant</v>
          </cell>
          <cell r="MS250">
            <v>450</v>
          </cell>
          <cell r="MT250" t="str">
            <v/>
          </cell>
          <cell r="MU250" t="str">
            <v/>
          </cell>
          <cell r="MV250" t="str">
            <v/>
          </cell>
          <cell r="MW250" t="str">
            <v/>
          </cell>
          <cell r="MX250" t="str">
            <v/>
          </cell>
          <cell r="MY250" t="str">
            <v/>
          </cell>
          <cell r="MZ250" t="str">
            <v/>
          </cell>
          <cell r="NA250" t="str">
            <v/>
          </cell>
          <cell r="NB250" t="str">
            <v/>
          </cell>
          <cell r="NC250">
            <v>450</v>
          </cell>
          <cell r="ND250" t="str">
            <v>E-Rate Reimbursement</v>
          </cell>
          <cell r="NE250" t="str">
            <v/>
          </cell>
          <cell r="NF250">
            <v>92</v>
          </cell>
          <cell r="NG250" t="str">
            <v/>
          </cell>
          <cell r="NH250" t="str">
            <v/>
          </cell>
          <cell r="NI250" t="str">
            <v/>
          </cell>
          <cell r="NJ250" t="str">
            <v/>
          </cell>
          <cell r="NK250" t="str">
            <v/>
          </cell>
          <cell r="NL250" t="str">
            <v/>
          </cell>
          <cell r="NM250" t="str">
            <v/>
          </cell>
          <cell r="NN250" t="str">
            <v/>
          </cell>
          <cell r="NO250" t="str">
            <v/>
          </cell>
          <cell r="NP250">
            <v>92</v>
          </cell>
          <cell r="NQ250" t="str">
            <v/>
          </cell>
          <cell r="NR250" t="str">
            <v/>
          </cell>
          <cell r="NS250" t="str">
            <v/>
          </cell>
          <cell r="NT250" t="str">
            <v/>
          </cell>
          <cell r="NU250" t="str">
            <v/>
          </cell>
          <cell r="NV250" t="str">
            <v/>
          </cell>
          <cell r="NW250" t="str">
            <v/>
          </cell>
          <cell r="NX250" t="str">
            <v/>
          </cell>
          <cell r="NY250" t="str">
            <v/>
          </cell>
          <cell r="NZ250">
            <v>0</v>
          </cell>
          <cell r="OA250">
            <v>19677</v>
          </cell>
          <cell r="OB250">
            <v>266598</v>
          </cell>
        </row>
        <row r="251">
          <cell r="BM251" t="str">
            <v>WI0225</v>
          </cell>
          <cell r="BN251" t="str">
            <v/>
          </cell>
          <cell r="BO251" t="str">
            <v/>
          </cell>
          <cell r="BP251" t="str">
            <v>03</v>
          </cell>
          <cell r="BQ251" t="str">
            <v>WI</v>
          </cell>
          <cell r="BR251" t="str">
            <v/>
          </cell>
          <cell r="BS251" t="str">
            <v/>
          </cell>
          <cell r="BT251" t="str">
            <v>2019</v>
          </cell>
          <cell r="BU251" t="str">
            <v/>
          </cell>
          <cell r="BV251">
            <v>2</v>
          </cell>
          <cell r="BW251" t="str">
            <v/>
          </cell>
          <cell r="BX251" t="str">
            <v/>
          </cell>
          <cell r="BY251" t="str">
            <v/>
          </cell>
          <cell r="BZ251" t="str">
            <v/>
          </cell>
          <cell r="CA251" t="str">
            <v>South Central Library System</v>
          </cell>
          <cell r="CB251" t="str">
            <v>North Freedom Public Library</v>
          </cell>
          <cell r="CC251" t="str">
            <v>Ms</v>
          </cell>
          <cell r="CD251" t="str">
            <v>Raina</v>
          </cell>
          <cell r="CE251" t="str">
            <v>Roloff</v>
          </cell>
          <cell r="CF251" t="str">
            <v>caboose@northfreedomlibrary.com</v>
          </cell>
          <cell r="CG251" t="str">
            <v/>
          </cell>
          <cell r="CH251" t="str">
            <v/>
          </cell>
          <cell r="CI251" t="str">
            <v/>
          </cell>
          <cell r="CJ251" t="str">
            <v/>
          </cell>
          <cell r="CK251" t="str">
            <v/>
          </cell>
          <cell r="CL251" t="str">
            <v/>
          </cell>
          <cell r="CM251" t="str">
            <v>105 N. Maple St.</v>
          </cell>
          <cell r="CN251" t="str">
            <v>105 N. Maple St.</v>
          </cell>
          <cell r="CO251" t="str">
            <v>North Freedom</v>
          </cell>
          <cell r="CP251" t="str">
            <v>53951</v>
          </cell>
          <cell r="CQ251" t="str">
            <v>0060</v>
          </cell>
          <cell r="CR251" t="str">
            <v>Sauk</v>
          </cell>
          <cell r="CS251" t="str">
            <v>WI</v>
          </cell>
          <cell r="CT251" t="str">
            <v>(608)522-4571</v>
          </cell>
          <cell r="CU251" t="str">
            <v/>
          </cell>
          <cell r="CV251" t="str">
            <v/>
          </cell>
          <cell r="CW251" t="str">
            <v>(608)522-4574</v>
          </cell>
          <cell r="CX251">
            <v>1196</v>
          </cell>
          <cell r="CY251">
            <v>0</v>
          </cell>
          <cell r="CZ251" t="str">
            <v>CE</v>
          </cell>
          <cell r="DA251">
            <v>34</v>
          </cell>
          <cell r="DB251">
            <v>26</v>
          </cell>
          <cell r="DC251">
            <v>34</v>
          </cell>
          <cell r="DD251">
            <v>52</v>
          </cell>
          <cell r="DE251">
            <v>26</v>
          </cell>
          <cell r="DF251">
            <v>1768</v>
          </cell>
          <cell r="DG251">
            <v>884</v>
          </cell>
          <cell r="DH251">
            <v>884</v>
          </cell>
          <cell r="DI251">
            <v>9843</v>
          </cell>
          <cell r="DJ251">
            <v>1154</v>
          </cell>
          <cell r="DK251">
            <v>157350</v>
          </cell>
          <cell r="DL251">
            <v>933</v>
          </cell>
          <cell r="DM251">
            <v>131</v>
          </cell>
          <cell r="DN251">
            <v>55245</v>
          </cell>
          <cell r="DO251">
            <v>5219</v>
          </cell>
          <cell r="DP251">
            <v>398</v>
          </cell>
          <cell r="DQ251">
            <v>952</v>
          </cell>
          <cell r="DR251">
            <v>269</v>
          </cell>
          <cell r="DS251" t="str">
            <v/>
          </cell>
          <cell r="DT251" t="str">
            <v>cake pans, kits, equipment</v>
          </cell>
          <cell r="DU251" t="str">
            <v/>
          </cell>
          <cell r="DV251" t="str">
            <v/>
          </cell>
          <cell r="DW251" t="str">
            <v/>
          </cell>
          <cell r="DX251" t="str">
            <v/>
          </cell>
          <cell r="DY251">
            <v>3</v>
          </cell>
          <cell r="DZ251">
            <v>0</v>
          </cell>
          <cell r="EA251">
            <v>50</v>
          </cell>
          <cell r="EB251">
            <v>53</v>
          </cell>
          <cell r="EC251">
            <v>20</v>
          </cell>
          <cell r="ED251">
            <v>229884</v>
          </cell>
          <cell r="EE251">
            <v>4.28172E-2</v>
          </cell>
          <cell r="EF251">
            <v>3</v>
          </cell>
          <cell r="EG251" t="str">
            <v/>
          </cell>
          <cell r="EH251">
            <v>20</v>
          </cell>
          <cell r="EI251">
            <v>1683</v>
          </cell>
          <cell r="EJ251">
            <v>20435</v>
          </cell>
          <cell r="EK251">
            <v>3729</v>
          </cell>
          <cell r="EL251" t="str">
            <v/>
          </cell>
          <cell r="EM251" t="str">
            <v/>
          </cell>
          <cell r="EN251" t="str">
            <v/>
          </cell>
          <cell r="EO251" t="str">
            <v>Total ILL Transactions</v>
          </cell>
          <cell r="EP251" t="str">
            <v/>
          </cell>
          <cell r="EQ251" t="str">
            <v/>
          </cell>
          <cell r="ER251" t="str">
            <v/>
          </cell>
          <cell r="ES251" t="str">
            <v/>
          </cell>
          <cell r="ET251" t="str">
            <v/>
          </cell>
          <cell r="EU251" t="str">
            <v/>
          </cell>
          <cell r="EV251">
            <v>12273</v>
          </cell>
          <cell r="EW251">
            <v>8429</v>
          </cell>
          <cell r="EX251">
            <v>12273</v>
          </cell>
          <cell r="EY251">
            <v>8429</v>
          </cell>
          <cell r="EZ251">
            <v>369</v>
          </cell>
          <cell r="FA251">
            <v>115</v>
          </cell>
          <cell r="FB251">
            <v>484</v>
          </cell>
          <cell r="FC251" t="str">
            <v>Survey Week(s)</v>
          </cell>
          <cell r="FD251">
            <v>2496</v>
          </cell>
          <cell r="FE251" t="str">
            <v>Actual Count</v>
          </cell>
          <cell r="FF251">
            <v>10010</v>
          </cell>
          <cell r="FG251" t="str">
            <v>Survey Week(s)</v>
          </cell>
          <cell r="FH251">
            <v>15490</v>
          </cell>
          <cell r="FI251" t="str">
            <v>1</v>
          </cell>
          <cell r="FJ251">
            <v>9750</v>
          </cell>
          <cell r="FK251">
            <v>3830</v>
          </cell>
          <cell r="FL251" t="str">
            <v/>
          </cell>
          <cell r="FM251" t="str">
            <v/>
          </cell>
          <cell r="FN251">
            <v>47</v>
          </cell>
          <cell r="FO251">
            <v>0</v>
          </cell>
          <cell r="FP251">
            <v>26</v>
          </cell>
          <cell r="FQ251">
            <v>73</v>
          </cell>
          <cell r="FR251">
            <v>333</v>
          </cell>
          <cell r="FS251">
            <v>588</v>
          </cell>
          <cell r="FT251">
            <v>0</v>
          </cell>
          <cell r="FU251">
            <v>921</v>
          </cell>
          <cell r="FV251">
            <v>53</v>
          </cell>
          <cell r="FW251">
            <v>994</v>
          </cell>
          <cell r="FX251">
            <v>21356</v>
          </cell>
          <cell r="FY251">
            <v>21429</v>
          </cell>
          <cell r="FZ251">
            <v>24</v>
          </cell>
          <cell r="GA251">
            <v>21</v>
          </cell>
          <cell r="GB251">
            <v>4</v>
          </cell>
          <cell r="GC251">
            <v>49</v>
          </cell>
          <cell r="GD251">
            <v>994</v>
          </cell>
          <cell r="GE251">
            <v>229</v>
          </cell>
          <cell r="GF251">
            <v>134</v>
          </cell>
          <cell r="GG251">
            <v>1357</v>
          </cell>
          <cell r="GH251">
            <v>8</v>
          </cell>
          <cell r="GI251">
            <v>8</v>
          </cell>
          <cell r="GJ251" t="str">
            <v>Ms.</v>
          </cell>
          <cell r="GK251" t="str">
            <v>Kathy</v>
          </cell>
          <cell r="GL251" t="str">
            <v>Andreasen</v>
          </cell>
          <cell r="GM251" t="str">
            <v>2150 Sunset Lane</v>
          </cell>
          <cell r="GN251" t="str">
            <v>Reedsburg</v>
          </cell>
          <cell r="GO251" t="str">
            <v>53959</v>
          </cell>
          <cell r="GP251" t="str">
            <v/>
          </cell>
          <cell r="GQ251" t="str">
            <v>Mr.</v>
          </cell>
          <cell r="GR251" t="str">
            <v>Joshua</v>
          </cell>
          <cell r="GS251" t="str">
            <v>Andreasen</v>
          </cell>
          <cell r="GT251" t="str">
            <v>323 E. Walnut St.</v>
          </cell>
          <cell r="GU251" t="str">
            <v>North Freedom</v>
          </cell>
          <cell r="GV251" t="str">
            <v>53951</v>
          </cell>
          <cell r="GW251" t="str">
            <v/>
          </cell>
          <cell r="GX251" t="str">
            <v>Ms.</v>
          </cell>
          <cell r="GY251" t="str">
            <v>Tracy</v>
          </cell>
          <cell r="GZ251" t="str">
            <v>Fluette</v>
          </cell>
          <cell r="HA251" t="str">
            <v>P.O.Box 121</v>
          </cell>
          <cell r="HB251" t="str">
            <v>North Freedom</v>
          </cell>
          <cell r="HC251" t="str">
            <v>53951</v>
          </cell>
          <cell r="HD251" t="str">
            <v/>
          </cell>
          <cell r="HE251" t="str">
            <v>Ms.</v>
          </cell>
          <cell r="HF251" t="str">
            <v>Catie</v>
          </cell>
          <cell r="HG251" t="str">
            <v>Newby</v>
          </cell>
          <cell r="HH251" t="str">
            <v>P.O. Box 274</v>
          </cell>
          <cell r="HI251" t="str">
            <v>North Freedom</v>
          </cell>
          <cell r="HJ251" t="str">
            <v>53951</v>
          </cell>
          <cell r="HK251" t="str">
            <v/>
          </cell>
          <cell r="HL251" t="str">
            <v>Ms.</v>
          </cell>
          <cell r="HM251" t="str">
            <v>Heather</v>
          </cell>
          <cell r="HN251" t="str">
            <v>Dear</v>
          </cell>
          <cell r="HO251" t="str">
            <v>201 W. Walnut St.</v>
          </cell>
          <cell r="HP251" t="str">
            <v>North Freedom</v>
          </cell>
          <cell r="HQ251" t="str">
            <v>53951</v>
          </cell>
          <cell r="HR251" t="str">
            <v/>
          </cell>
          <cell r="HS251" t="str">
            <v/>
          </cell>
          <cell r="HT251" t="str">
            <v/>
          </cell>
          <cell r="HU251" t="str">
            <v/>
          </cell>
          <cell r="HV251" t="str">
            <v/>
          </cell>
          <cell r="HW251" t="str">
            <v/>
          </cell>
          <cell r="HX251" t="str">
            <v/>
          </cell>
          <cell r="HY251" t="str">
            <v/>
          </cell>
          <cell r="HZ251" t="str">
            <v/>
          </cell>
          <cell r="IA251" t="str">
            <v/>
          </cell>
          <cell r="IB251" t="str">
            <v/>
          </cell>
          <cell r="IC251" t="str">
            <v/>
          </cell>
          <cell r="ID251" t="str">
            <v/>
          </cell>
          <cell r="IE251" t="str">
            <v/>
          </cell>
          <cell r="IF251" t="str">
            <v/>
          </cell>
          <cell r="IG251" t="str">
            <v/>
          </cell>
          <cell r="IH251" t="str">
            <v/>
          </cell>
          <cell r="II251" t="str">
            <v/>
          </cell>
          <cell r="IJ251" t="str">
            <v/>
          </cell>
          <cell r="IK251" t="str">
            <v/>
          </cell>
          <cell r="IL251" t="str">
            <v/>
          </cell>
          <cell r="IM251" t="str">
            <v/>
          </cell>
          <cell r="IN251" t="str">
            <v/>
          </cell>
          <cell r="IO251" t="str">
            <v/>
          </cell>
          <cell r="IP251" t="str">
            <v/>
          </cell>
          <cell r="IQ251" t="str">
            <v/>
          </cell>
          <cell r="IR251" t="str">
            <v/>
          </cell>
          <cell r="IS251" t="str">
            <v/>
          </cell>
          <cell r="IT251" t="str">
            <v/>
          </cell>
          <cell r="IU251" t="str">
            <v/>
          </cell>
          <cell r="IV251" t="str">
            <v/>
          </cell>
          <cell r="IW251" t="str">
            <v/>
          </cell>
          <cell r="IX251" t="str">
            <v/>
          </cell>
          <cell r="IY251" t="str">
            <v/>
          </cell>
          <cell r="IZ251" t="str">
            <v/>
          </cell>
          <cell r="JA251" t="str">
            <v/>
          </cell>
          <cell r="JB251" t="str">
            <v/>
          </cell>
          <cell r="JC251" t="str">
            <v/>
          </cell>
          <cell r="JD251" t="str">
            <v/>
          </cell>
          <cell r="JE251" t="str">
            <v/>
          </cell>
          <cell r="JF251" t="str">
            <v/>
          </cell>
          <cell r="JG251" t="str">
            <v/>
          </cell>
          <cell r="JH251" t="str">
            <v/>
          </cell>
          <cell r="JI251" t="str">
            <v/>
          </cell>
          <cell r="JJ251" t="str">
            <v/>
          </cell>
          <cell r="JK251" t="str">
            <v/>
          </cell>
          <cell r="JL251" t="str">
            <v/>
          </cell>
          <cell r="JM251" t="str">
            <v/>
          </cell>
          <cell r="JN251" t="str">
            <v/>
          </cell>
          <cell r="JO251" t="str">
            <v/>
          </cell>
          <cell r="JP251" t="str">
            <v/>
          </cell>
          <cell r="JQ251" t="str">
            <v/>
          </cell>
          <cell r="JR251" t="str">
            <v/>
          </cell>
          <cell r="JS251" t="str">
            <v/>
          </cell>
          <cell r="JT251" t="str">
            <v/>
          </cell>
          <cell r="JU251" t="str">
            <v/>
          </cell>
          <cell r="JV251" t="str">
            <v/>
          </cell>
          <cell r="JW251" t="str">
            <v/>
          </cell>
          <cell r="JX251" t="str">
            <v/>
          </cell>
          <cell r="JY251" t="str">
            <v/>
          </cell>
          <cell r="JZ251" t="str">
            <v/>
          </cell>
          <cell r="KA251" t="str">
            <v/>
          </cell>
          <cell r="KB251" t="str">
            <v/>
          </cell>
          <cell r="KC251" t="str">
            <v/>
          </cell>
          <cell r="KD251" t="str">
            <v/>
          </cell>
          <cell r="KE251" t="str">
            <v/>
          </cell>
          <cell r="KF251" t="str">
            <v/>
          </cell>
          <cell r="KG251" t="str">
            <v/>
          </cell>
          <cell r="KH251" t="str">
            <v/>
          </cell>
          <cell r="KI251" t="str">
            <v/>
          </cell>
          <cell r="KJ251" t="str">
            <v/>
          </cell>
          <cell r="KK251" t="str">
            <v/>
          </cell>
          <cell r="KL251" t="str">
            <v/>
          </cell>
          <cell r="KM251" t="str">
            <v/>
          </cell>
          <cell r="KN251" t="str">
            <v/>
          </cell>
          <cell r="KO251" t="str">
            <v/>
          </cell>
          <cell r="KP251" t="str">
            <v/>
          </cell>
          <cell r="KQ251" t="str">
            <v/>
          </cell>
          <cell r="KR251" t="str">
            <v/>
          </cell>
          <cell r="KS251" t="str">
            <v/>
          </cell>
          <cell r="KT251" t="str">
            <v/>
          </cell>
          <cell r="KU251" t="str">
            <v/>
          </cell>
          <cell r="KV251" t="str">
            <v/>
          </cell>
          <cell r="KW251" t="str">
            <v/>
          </cell>
          <cell r="KX251" t="str">
            <v/>
          </cell>
          <cell r="KY251">
            <v>5</v>
          </cell>
          <cell r="KZ251" t="str">
            <v>Village</v>
          </cell>
          <cell r="LA251" t="str">
            <v>North Freedom</v>
          </cell>
          <cell r="LB251">
            <v>33765</v>
          </cell>
          <cell r="LC251" t="str">
            <v/>
          </cell>
          <cell r="LD251" t="str">
            <v/>
          </cell>
          <cell r="LE251" t="str">
            <v/>
          </cell>
          <cell r="LF251" t="str">
            <v/>
          </cell>
          <cell r="LG251" t="str">
            <v/>
          </cell>
          <cell r="LH251" t="str">
            <v/>
          </cell>
          <cell r="LI251" t="str">
            <v/>
          </cell>
          <cell r="LJ251" t="str">
            <v/>
          </cell>
          <cell r="LK251" t="str">
            <v/>
          </cell>
          <cell r="LL251" t="str">
            <v/>
          </cell>
          <cell r="LM251" t="str">
            <v/>
          </cell>
          <cell r="LN251" t="str">
            <v/>
          </cell>
          <cell r="LO251" t="str">
            <v/>
          </cell>
          <cell r="LP251" t="str">
            <v/>
          </cell>
          <cell r="LQ251" t="str">
            <v/>
          </cell>
          <cell r="LR251" t="str">
            <v/>
          </cell>
          <cell r="LS251" t="str">
            <v/>
          </cell>
          <cell r="LT251" t="str">
            <v/>
          </cell>
          <cell r="LU251">
            <v>33765</v>
          </cell>
          <cell r="LV251">
            <v>22261</v>
          </cell>
          <cell r="LW251" t="str">
            <v>Dane</v>
          </cell>
          <cell r="LX251">
            <v>4</v>
          </cell>
          <cell r="LY251" t="str">
            <v>Columbia</v>
          </cell>
          <cell r="LZ251">
            <v>35</v>
          </cell>
          <cell r="MA251" t="str">
            <v/>
          </cell>
          <cell r="MB251" t="str">
            <v/>
          </cell>
          <cell r="MC251" t="str">
            <v/>
          </cell>
          <cell r="MD251" t="str">
            <v/>
          </cell>
          <cell r="ME251" t="str">
            <v/>
          </cell>
          <cell r="MF251" t="str">
            <v/>
          </cell>
          <cell r="MG251" t="str">
            <v/>
          </cell>
          <cell r="MH251" t="str">
            <v/>
          </cell>
          <cell r="MI251" t="str">
            <v/>
          </cell>
          <cell r="MJ251" t="str">
            <v/>
          </cell>
          <cell r="MK251" t="str">
            <v/>
          </cell>
          <cell r="ML251" t="str">
            <v/>
          </cell>
          <cell r="MM251" t="str">
            <v/>
          </cell>
          <cell r="MN251" t="str">
            <v/>
          </cell>
          <cell r="MO251" t="str">
            <v/>
          </cell>
          <cell r="MP251" t="str">
            <v/>
          </cell>
          <cell r="MQ251">
            <v>39</v>
          </cell>
          <cell r="MR251" t="str">
            <v>Youth Literacy Grant</v>
          </cell>
          <cell r="MS251">
            <v>450</v>
          </cell>
          <cell r="MT251" t="str">
            <v>CE Grant</v>
          </cell>
          <cell r="MU251">
            <v>250</v>
          </cell>
          <cell r="MV251" t="str">
            <v/>
          </cell>
          <cell r="MW251" t="str">
            <v/>
          </cell>
          <cell r="MX251" t="str">
            <v/>
          </cell>
          <cell r="MY251" t="str">
            <v/>
          </cell>
          <cell r="MZ251" t="str">
            <v/>
          </cell>
          <cell r="NA251" t="str">
            <v/>
          </cell>
          <cell r="NB251" t="str">
            <v/>
          </cell>
          <cell r="NC251">
            <v>700</v>
          </cell>
          <cell r="ND251" t="str">
            <v/>
          </cell>
          <cell r="NE251" t="str">
            <v/>
          </cell>
          <cell r="NF251">
            <v>0</v>
          </cell>
          <cell r="NG251" t="str">
            <v/>
          </cell>
          <cell r="NH251" t="str">
            <v/>
          </cell>
          <cell r="NI251" t="str">
            <v/>
          </cell>
          <cell r="NJ251" t="str">
            <v/>
          </cell>
          <cell r="NK251" t="str">
            <v/>
          </cell>
          <cell r="NL251" t="str">
            <v/>
          </cell>
          <cell r="NM251" t="str">
            <v/>
          </cell>
          <cell r="NN251" t="str">
            <v/>
          </cell>
          <cell r="NO251" t="str">
            <v/>
          </cell>
          <cell r="NP251">
            <v>0</v>
          </cell>
          <cell r="NQ251" t="str">
            <v/>
          </cell>
          <cell r="NR251" t="str">
            <v/>
          </cell>
          <cell r="NS251" t="str">
            <v/>
          </cell>
          <cell r="NT251" t="str">
            <v/>
          </cell>
          <cell r="NU251" t="str">
            <v/>
          </cell>
          <cell r="NV251" t="str">
            <v/>
          </cell>
          <cell r="NW251" t="str">
            <v/>
          </cell>
          <cell r="NX251" t="str">
            <v/>
          </cell>
          <cell r="NY251" t="str">
            <v/>
          </cell>
          <cell r="NZ251">
            <v>0</v>
          </cell>
          <cell r="OA251">
            <v>7589</v>
          </cell>
          <cell r="OB251">
            <v>64354</v>
          </cell>
        </row>
        <row r="252">
          <cell r="BM252" t="str">
            <v>WI0236</v>
          </cell>
          <cell r="BN252" t="str">
            <v/>
          </cell>
          <cell r="BO252" t="str">
            <v/>
          </cell>
          <cell r="BP252" t="str">
            <v>03</v>
          </cell>
          <cell r="BQ252" t="str">
            <v>WI</v>
          </cell>
          <cell r="BR252" t="str">
            <v/>
          </cell>
          <cell r="BS252" t="str">
            <v/>
          </cell>
          <cell r="BT252" t="str">
            <v>2019</v>
          </cell>
          <cell r="BU252" t="str">
            <v/>
          </cell>
          <cell r="BV252">
            <v>2</v>
          </cell>
          <cell r="BW252" t="str">
            <v/>
          </cell>
          <cell r="BX252" t="str">
            <v/>
          </cell>
          <cell r="BY252" t="str">
            <v/>
          </cell>
          <cell r="BZ252" t="str">
            <v/>
          </cell>
          <cell r="CA252" t="str">
            <v>South Central Library System</v>
          </cell>
          <cell r="CB252" t="str">
            <v>Oregon Public Library</v>
          </cell>
          <cell r="CC252" t="str">
            <v>Ms</v>
          </cell>
          <cell r="CD252" t="str">
            <v>Jennifer</v>
          </cell>
          <cell r="CE252" t="str">
            <v>Endres Way</v>
          </cell>
          <cell r="CF252" t="str">
            <v>jway@oregonlibrary.org</v>
          </cell>
          <cell r="CG252" t="str">
            <v/>
          </cell>
          <cell r="CH252" t="str">
            <v/>
          </cell>
          <cell r="CI252" t="str">
            <v/>
          </cell>
          <cell r="CJ252" t="str">
            <v/>
          </cell>
          <cell r="CK252" t="str">
            <v/>
          </cell>
          <cell r="CL252" t="str">
            <v/>
          </cell>
          <cell r="CM252" t="str">
            <v>256 Brook St.</v>
          </cell>
          <cell r="CN252" t="str">
            <v>256 Brook St.</v>
          </cell>
          <cell r="CO252" t="str">
            <v>Oregon</v>
          </cell>
          <cell r="CP252" t="str">
            <v>53575</v>
          </cell>
          <cell r="CQ252" t="str">
            <v>1452</v>
          </cell>
          <cell r="CR252" t="str">
            <v>Dane</v>
          </cell>
          <cell r="CS252" t="str">
            <v>WI</v>
          </cell>
          <cell r="CT252" t="str">
            <v>(608)835-3656</v>
          </cell>
          <cell r="CU252" t="str">
            <v/>
          </cell>
          <cell r="CV252" t="str">
            <v/>
          </cell>
          <cell r="CW252" t="str">
            <v/>
          </cell>
          <cell r="CX252">
            <v>10500</v>
          </cell>
          <cell r="CY252">
            <v>0</v>
          </cell>
          <cell r="CZ252" t="str">
            <v>CE</v>
          </cell>
          <cell r="DA252">
            <v>59</v>
          </cell>
          <cell r="DB252">
            <v>52</v>
          </cell>
          <cell r="DC252">
            <v>0</v>
          </cell>
          <cell r="DD252">
            <v>52</v>
          </cell>
          <cell r="DE252">
            <v>0</v>
          </cell>
          <cell r="DF252">
            <v>3068</v>
          </cell>
          <cell r="DG252">
            <v>3068</v>
          </cell>
          <cell r="DH252">
            <v>0</v>
          </cell>
          <cell r="DI252">
            <v>54131</v>
          </cell>
          <cell r="DJ252">
            <v>4421</v>
          </cell>
          <cell r="DK252">
            <v>157350</v>
          </cell>
          <cell r="DL252">
            <v>5039</v>
          </cell>
          <cell r="DM252">
            <v>367</v>
          </cell>
          <cell r="DN252">
            <v>55245</v>
          </cell>
          <cell r="DO252">
            <v>7143</v>
          </cell>
          <cell r="DP252">
            <v>1125</v>
          </cell>
          <cell r="DQ252">
            <v>952</v>
          </cell>
          <cell r="DR252">
            <v>1242</v>
          </cell>
          <cell r="DS252" t="str">
            <v/>
          </cell>
          <cell r="DT252" t="str">
            <v>Videogames, seeds, cake pans, tools, STEM/Maker kits, board games, ukeleles annd more.</v>
          </cell>
          <cell r="DU252" t="str">
            <v/>
          </cell>
          <cell r="DV252" t="str">
            <v/>
          </cell>
          <cell r="DW252" t="str">
            <v/>
          </cell>
          <cell r="DX252" t="str">
            <v/>
          </cell>
          <cell r="DY252">
            <v>8</v>
          </cell>
          <cell r="DZ252">
            <v>0</v>
          </cell>
          <cell r="EA252">
            <v>50</v>
          </cell>
          <cell r="EB252">
            <v>58</v>
          </cell>
          <cell r="EC252">
            <v>111</v>
          </cell>
          <cell r="ED252">
            <v>281271</v>
          </cell>
          <cell r="EE252">
            <v>0.19245139999999999</v>
          </cell>
          <cell r="EF252">
            <v>8</v>
          </cell>
          <cell r="EG252" t="str">
            <v/>
          </cell>
          <cell r="EH252">
            <v>111</v>
          </cell>
          <cell r="EI252">
            <v>5913</v>
          </cell>
          <cell r="EJ252">
            <v>241058</v>
          </cell>
          <cell r="EK252">
            <v>113055</v>
          </cell>
          <cell r="EL252" t="str">
            <v/>
          </cell>
          <cell r="EM252" t="str">
            <v/>
          </cell>
          <cell r="EN252" t="str">
            <v/>
          </cell>
          <cell r="EO252" t="str">
            <v>Total ILL Transactions</v>
          </cell>
          <cell r="EP252" t="str">
            <v/>
          </cell>
          <cell r="EQ252" t="str">
            <v/>
          </cell>
          <cell r="ER252" t="str">
            <v/>
          </cell>
          <cell r="ES252" t="str">
            <v/>
          </cell>
          <cell r="ET252" t="str">
            <v/>
          </cell>
          <cell r="EU252" t="str">
            <v/>
          </cell>
          <cell r="EV252">
            <v>93902</v>
          </cell>
          <cell r="EW252">
            <v>88477</v>
          </cell>
          <cell r="EX252">
            <v>93902</v>
          </cell>
          <cell r="EY252">
            <v>88477</v>
          </cell>
          <cell r="EZ252">
            <v>5745</v>
          </cell>
          <cell r="FA252">
            <v>3267</v>
          </cell>
          <cell r="FB252">
            <v>9012</v>
          </cell>
          <cell r="FC252" t="str">
            <v>Actual Count</v>
          </cell>
          <cell r="FD252">
            <v>9928</v>
          </cell>
          <cell r="FE252" t="str">
            <v>Actual Count</v>
          </cell>
          <cell r="FF252">
            <v>118281</v>
          </cell>
          <cell r="FG252" t="str">
            <v>Actual Count</v>
          </cell>
          <cell r="FH252">
            <v>15067</v>
          </cell>
          <cell r="FI252" t="str">
            <v>2</v>
          </cell>
          <cell r="FJ252">
            <v>71686</v>
          </cell>
          <cell r="FK252">
            <v>64687</v>
          </cell>
          <cell r="FL252" t="str">
            <v/>
          </cell>
          <cell r="FM252" t="str">
            <v/>
          </cell>
          <cell r="FN252">
            <v>10559</v>
          </cell>
          <cell r="FO252">
            <v>0</v>
          </cell>
          <cell r="FP252">
            <v>908</v>
          </cell>
          <cell r="FQ252">
            <v>11467</v>
          </cell>
          <cell r="FR252">
            <v>17625</v>
          </cell>
          <cell r="FS252">
            <v>16904</v>
          </cell>
          <cell r="FT252">
            <v>18</v>
          </cell>
          <cell r="FU252">
            <v>34547</v>
          </cell>
          <cell r="FV252">
            <v>3042</v>
          </cell>
          <cell r="FW252">
            <v>46014</v>
          </cell>
          <cell r="FX252">
            <v>275605</v>
          </cell>
          <cell r="FY252">
            <v>287072</v>
          </cell>
          <cell r="FZ252">
            <v>384</v>
          </cell>
          <cell r="GA252">
            <v>29</v>
          </cell>
          <cell r="GB252">
            <v>115</v>
          </cell>
          <cell r="GC252">
            <v>528</v>
          </cell>
          <cell r="GD252">
            <v>12900</v>
          </cell>
          <cell r="GE252">
            <v>1445</v>
          </cell>
          <cell r="GF252">
            <v>3112</v>
          </cell>
          <cell r="GG252">
            <v>17457</v>
          </cell>
          <cell r="GH252">
            <v>17</v>
          </cell>
          <cell r="GI252">
            <v>16</v>
          </cell>
          <cell r="GJ252" t="str">
            <v>Mrs.</v>
          </cell>
          <cell r="GK252" t="str">
            <v>Jenny</v>
          </cell>
          <cell r="GL252" t="str">
            <v>Nelson</v>
          </cell>
          <cell r="GM252" t="str">
            <v>127 Grove St.</v>
          </cell>
          <cell r="GN252" t="str">
            <v>Oregon</v>
          </cell>
          <cell r="GO252" t="str">
            <v>53575</v>
          </cell>
          <cell r="GP252" t="str">
            <v>jennygillespie@hotmail.com</v>
          </cell>
          <cell r="GQ252" t="str">
            <v>Dr.</v>
          </cell>
          <cell r="GR252" t="str">
            <v>Brian</v>
          </cell>
          <cell r="GS252" t="str">
            <v>Busler</v>
          </cell>
          <cell r="GT252" t="str">
            <v>Oregon School District 4114</v>
          </cell>
          <cell r="GU252" t="str">
            <v>Oregon</v>
          </cell>
          <cell r="GV252" t="str">
            <v>53575</v>
          </cell>
          <cell r="GW252" t="str">
            <v>BSB@oregonsd.net</v>
          </cell>
          <cell r="GX252" t="str">
            <v/>
          </cell>
          <cell r="GY252" t="str">
            <v>Coral</v>
          </cell>
          <cell r="GZ252" t="str">
            <v>Goplin</v>
          </cell>
          <cell r="HA252" t="str">
            <v>640 Cherrywood Dr.</v>
          </cell>
          <cell r="HB252" t="str">
            <v>Oregon</v>
          </cell>
          <cell r="HC252" t="str">
            <v>53575</v>
          </cell>
          <cell r="HD252" t="str">
            <v>coralrosegoplin@gmail.com</v>
          </cell>
          <cell r="HE252" t="str">
            <v/>
          </cell>
          <cell r="HF252" t="str">
            <v>Carrie</v>
          </cell>
          <cell r="HG252" t="str">
            <v>Santulli Schudda</v>
          </cell>
          <cell r="HH252" t="str">
            <v>510 Ash St.</v>
          </cell>
          <cell r="HI252" t="str">
            <v>Oregon</v>
          </cell>
          <cell r="HJ252" t="str">
            <v>53575</v>
          </cell>
          <cell r="HK252" t="str">
            <v>cschudda@icloud.com</v>
          </cell>
          <cell r="HL252" t="str">
            <v/>
          </cell>
          <cell r="HM252" t="str">
            <v>Laura</v>
          </cell>
          <cell r="HN252" t="str">
            <v>Shtaida</v>
          </cell>
          <cell r="HO252" t="str">
            <v>825 Ashworth Dr.</v>
          </cell>
          <cell r="HP252" t="str">
            <v>Oregon</v>
          </cell>
          <cell r="HQ252" t="str">
            <v>53575</v>
          </cell>
          <cell r="HR252" t="str">
            <v>lnshtaida@gmail.com</v>
          </cell>
          <cell r="HS252" t="str">
            <v/>
          </cell>
          <cell r="HT252" t="str">
            <v>Randy</v>
          </cell>
          <cell r="HU252" t="str">
            <v>Glysch</v>
          </cell>
          <cell r="HV252" t="str">
            <v>898 Leeward Ln.</v>
          </cell>
          <cell r="HW252" t="str">
            <v>Oregon</v>
          </cell>
          <cell r="HX252" t="str">
            <v>53575</v>
          </cell>
          <cell r="HY252" t="str">
            <v>rgbk316@tds.net</v>
          </cell>
          <cell r="HZ252" t="str">
            <v/>
          </cell>
          <cell r="IA252" t="str">
            <v>Kyle</v>
          </cell>
          <cell r="IB252" t="str">
            <v>Severson</v>
          </cell>
          <cell r="IC252" t="str">
            <v>552 Concord Dr.</v>
          </cell>
          <cell r="ID252" t="str">
            <v>Oregon</v>
          </cell>
          <cell r="IE252" t="str">
            <v>53575</v>
          </cell>
          <cell r="IF252" t="str">
            <v>kyle.david.severson@gmail.com</v>
          </cell>
          <cell r="IG252" t="str">
            <v/>
          </cell>
          <cell r="IH252" t="str">
            <v/>
          </cell>
          <cell r="II252" t="str">
            <v/>
          </cell>
          <cell r="IJ252" t="str">
            <v/>
          </cell>
          <cell r="IK252" t="str">
            <v/>
          </cell>
          <cell r="IL252" t="str">
            <v/>
          </cell>
          <cell r="IM252" t="str">
            <v/>
          </cell>
          <cell r="IN252" t="str">
            <v/>
          </cell>
          <cell r="IO252" t="str">
            <v/>
          </cell>
          <cell r="IP252" t="str">
            <v/>
          </cell>
          <cell r="IQ252" t="str">
            <v/>
          </cell>
          <cell r="IR252" t="str">
            <v/>
          </cell>
          <cell r="IS252" t="str">
            <v/>
          </cell>
          <cell r="IT252" t="str">
            <v/>
          </cell>
          <cell r="IU252" t="str">
            <v/>
          </cell>
          <cell r="IV252" t="str">
            <v/>
          </cell>
          <cell r="IW252" t="str">
            <v/>
          </cell>
          <cell r="IX252" t="str">
            <v/>
          </cell>
          <cell r="IY252" t="str">
            <v/>
          </cell>
          <cell r="IZ252" t="str">
            <v/>
          </cell>
          <cell r="JA252" t="str">
            <v/>
          </cell>
          <cell r="JB252" t="str">
            <v/>
          </cell>
          <cell r="JC252" t="str">
            <v/>
          </cell>
          <cell r="JD252" t="str">
            <v/>
          </cell>
          <cell r="JE252" t="str">
            <v/>
          </cell>
          <cell r="JF252" t="str">
            <v/>
          </cell>
          <cell r="JG252" t="str">
            <v/>
          </cell>
          <cell r="JH252" t="str">
            <v/>
          </cell>
          <cell r="JI252" t="str">
            <v/>
          </cell>
          <cell r="JJ252" t="str">
            <v/>
          </cell>
          <cell r="JK252" t="str">
            <v/>
          </cell>
          <cell r="JL252" t="str">
            <v/>
          </cell>
          <cell r="JM252" t="str">
            <v/>
          </cell>
          <cell r="JN252" t="str">
            <v/>
          </cell>
          <cell r="JO252" t="str">
            <v/>
          </cell>
          <cell r="JP252" t="str">
            <v/>
          </cell>
          <cell r="JQ252" t="str">
            <v/>
          </cell>
          <cell r="JR252" t="str">
            <v/>
          </cell>
          <cell r="JS252" t="str">
            <v/>
          </cell>
          <cell r="JT252" t="str">
            <v/>
          </cell>
          <cell r="JU252" t="str">
            <v/>
          </cell>
          <cell r="JV252" t="str">
            <v/>
          </cell>
          <cell r="JW252" t="str">
            <v/>
          </cell>
          <cell r="JX252" t="str">
            <v/>
          </cell>
          <cell r="JY252" t="str">
            <v/>
          </cell>
          <cell r="JZ252" t="str">
            <v/>
          </cell>
          <cell r="KA252" t="str">
            <v/>
          </cell>
          <cell r="KB252" t="str">
            <v/>
          </cell>
          <cell r="KC252" t="str">
            <v/>
          </cell>
          <cell r="KD252" t="str">
            <v/>
          </cell>
          <cell r="KE252" t="str">
            <v/>
          </cell>
          <cell r="KF252" t="str">
            <v/>
          </cell>
          <cell r="KG252" t="str">
            <v/>
          </cell>
          <cell r="KH252" t="str">
            <v/>
          </cell>
          <cell r="KI252" t="str">
            <v/>
          </cell>
          <cell r="KJ252" t="str">
            <v/>
          </cell>
          <cell r="KK252" t="str">
            <v/>
          </cell>
          <cell r="KL252" t="str">
            <v/>
          </cell>
          <cell r="KM252" t="str">
            <v/>
          </cell>
          <cell r="KN252" t="str">
            <v/>
          </cell>
          <cell r="KO252" t="str">
            <v/>
          </cell>
          <cell r="KP252" t="str">
            <v/>
          </cell>
          <cell r="KQ252" t="str">
            <v/>
          </cell>
          <cell r="KR252" t="str">
            <v/>
          </cell>
          <cell r="KS252" t="str">
            <v/>
          </cell>
          <cell r="KT252" t="str">
            <v/>
          </cell>
          <cell r="KU252" t="str">
            <v/>
          </cell>
          <cell r="KV252" t="str">
            <v/>
          </cell>
          <cell r="KW252" t="str">
            <v/>
          </cell>
          <cell r="KX252" t="str">
            <v/>
          </cell>
          <cell r="KY252">
            <v>7</v>
          </cell>
          <cell r="KZ252" t="str">
            <v>Village</v>
          </cell>
          <cell r="LA252" t="str">
            <v>Oregon</v>
          </cell>
          <cell r="LB252">
            <v>586928</v>
          </cell>
          <cell r="LC252" t="str">
            <v/>
          </cell>
          <cell r="LD252" t="str">
            <v/>
          </cell>
          <cell r="LE252" t="str">
            <v/>
          </cell>
          <cell r="LF252" t="str">
            <v/>
          </cell>
          <cell r="LG252" t="str">
            <v/>
          </cell>
          <cell r="LH252" t="str">
            <v/>
          </cell>
          <cell r="LI252" t="str">
            <v/>
          </cell>
          <cell r="LJ252" t="str">
            <v/>
          </cell>
          <cell r="LK252" t="str">
            <v/>
          </cell>
          <cell r="LL252" t="str">
            <v/>
          </cell>
          <cell r="LM252" t="str">
            <v/>
          </cell>
          <cell r="LN252" t="str">
            <v/>
          </cell>
          <cell r="LO252" t="str">
            <v/>
          </cell>
          <cell r="LP252" t="str">
            <v/>
          </cell>
          <cell r="LQ252" t="str">
            <v/>
          </cell>
          <cell r="LR252" t="str">
            <v/>
          </cell>
          <cell r="LS252" t="str">
            <v/>
          </cell>
          <cell r="LT252" t="str">
            <v/>
          </cell>
          <cell r="LU252">
            <v>586928</v>
          </cell>
          <cell r="LV252">
            <v>221623</v>
          </cell>
          <cell r="LW252" t="str">
            <v>Columbia</v>
          </cell>
          <cell r="LX252">
            <v>51</v>
          </cell>
          <cell r="LY252" t="str">
            <v>Green</v>
          </cell>
          <cell r="LZ252">
            <v>21640</v>
          </cell>
          <cell r="MA252" t="str">
            <v>Jefferson</v>
          </cell>
          <cell r="MB252">
            <v>11</v>
          </cell>
          <cell r="MC252" t="str">
            <v>Rock</v>
          </cell>
          <cell r="MD252">
            <v>3731</v>
          </cell>
          <cell r="ME252" t="str">
            <v>Sauk</v>
          </cell>
          <cell r="MF252">
            <v>57</v>
          </cell>
          <cell r="MG252" t="str">
            <v/>
          </cell>
          <cell r="MH252" t="str">
            <v/>
          </cell>
          <cell r="MI252" t="str">
            <v/>
          </cell>
          <cell r="MJ252" t="str">
            <v/>
          </cell>
          <cell r="MK252" t="str">
            <v/>
          </cell>
          <cell r="ML252" t="str">
            <v/>
          </cell>
          <cell r="MM252" t="str">
            <v/>
          </cell>
          <cell r="MN252" t="str">
            <v/>
          </cell>
          <cell r="MO252" t="str">
            <v/>
          </cell>
          <cell r="MP252" t="str">
            <v/>
          </cell>
          <cell r="MQ252">
            <v>25490</v>
          </cell>
          <cell r="MR252" t="str">
            <v>Youth Literacy Grants</v>
          </cell>
          <cell r="MS252">
            <v>475</v>
          </cell>
          <cell r="MT252" t="str">
            <v>Continuing Education Grants</v>
          </cell>
          <cell r="MU252">
            <v>881</v>
          </cell>
          <cell r="MV252" t="str">
            <v/>
          </cell>
          <cell r="MW252" t="str">
            <v/>
          </cell>
          <cell r="MX252" t="str">
            <v/>
          </cell>
          <cell r="MY252" t="str">
            <v/>
          </cell>
          <cell r="MZ252" t="str">
            <v/>
          </cell>
          <cell r="NA252" t="str">
            <v/>
          </cell>
          <cell r="NB252" t="str">
            <v/>
          </cell>
          <cell r="NC252">
            <v>1356</v>
          </cell>
          <cell r="ND252" t="str">
            <v>e-Rate Reimbursement</v>
          </cell>
          <cell r="NE252" t="str">
            <v/>
          </cell>
          <cell r="NF252">
            <v>18</v>
          </cell>
          <cell r="NG252" t="str">
            <v/>
          </cell>
          <cell r="NH252" t="str">
            <v/>
          </cell>
          <cell r="NI252" t="str">
            <v/>
          </cell>
          <cell r="NJ252" t="str">
            <v/>
          </cell>
          <cell r="NK252" t="str">
            <v/>
          </cell>
          <cell r="NL252" t="str">
            <v/>
          </cell>
          <cell r="NM252" t="str">
            <v/>
          </cell>
          <cell r="NN252" t="str">
            <v/>
          </cell>
          <cell r="NO252" t="str">
            <v/>
          </cell>
          <cell r="NP252">
            <v>18</v>
          </cell>
          <cell r="NQ252" t="str">
            <v/>
          </cell>
          <cell r="NR252" t="str">
            <v/>
          </cell>
          <cell r="NS252" t="str">
            <v/>
          </cell>
          <cell r="NT252" t="str">
            <v/>
          </cell>
          <cell r="NU252" t="str">
            <v/>
          </cell>
          <cell r="NV252" t="str">
            <v/>
          </cell>
          <cell r="NW252" t="str">
            <v/>
          </cell>
          <cell r="NX252" t="str">
            <v/>
          </cell>
          <cell r="NY252" t="str">
            <v/>
          </cell>
          <cell r="NZ252">
            <v>21258</v>
          </cell>
          <cell r="OA252">
            <v>34781</v>
          </cell>
          <cell r="OB252">
            <v>891454</v>
          </cell>
        </row>
        <row r="253">
          <cell r="BM253" t="str">
            <v>WI0399</v>
          </cell>
          <cell r="BN253" t="str">
            <v/>
          </cell>
          <cell r="BO253" t="str">
            <v/>
          </cell>
          <cell r="BP253" t="str">
            <v>03</v>
          </cell>
          <cell r="BQ253" t="str">
            <v>WI</v>
          </cell>
          <cell r="BR253" t="str">
            <v/>
          </cell>
          <cell r="BS253" t="str">
            <v/>
          </cell>
          <cell r="BT253" t="str">
            <v>2019</v>
          </cell>
          <cell r="BU253" t="str">
            <v/>
          </cell>
          <cell r="BV253">
            <v>2</v>
          </cell>
          <cell r="BW253" t="str">
            <v/>
          </cell>
          <cell r="BX253" t="str">
            <v/>
          </cell>
          <cell r="BY253" t="str">
            <v/>
          </cell>
          <cell r="BZ253" t="str">
            <v/>
          </cell>
          <cell r="CA253" t="str">
            <v>South Central Library System</v>
          </cell>
          <cell r="CB253" t="str">
            <v>Pittsville Community Library</v>
          </cell>
          <cell r="CC253" t="str">
            <v>Ms</v>
          </cell>
          <cell r="CD253" t="str">
            <v>Tammy</v>
          </cell>
          <cell r="CE253" t="str">
            <v>Hardinger</v>
          </cell>
          <cell r="CF253" t="str">
            <v>tammy@pittsvillelibrary.org</v>
          </cell>
          <cell r="CG253" t="str">
            <v/>
          </cell>
          <cell r="CH253" t="str">
            <v/>
          </cell>
          <cell r="CI253" t="str">
            <v/>
          </cell>
          <cell r="CJ253" t="str">
            <v/>
          </cell>
          <cell r="CK253" t="str">
            <v/>
          </cell>
          <cell r="CL253" t="str">
            <v/>
          </cell>
          <cell r="CM253" t="str">
            <v>5291 Third Ave.</v>
          </cell>
          <cell r="CN253" t="str">
            <v>5291 Third Ave.</v>
          </cell>
          <cell r="CO253" t="str">
            <v>Pittsville</v>
          </cell>
          <cell r="CP253" t="str">
            <v>54466</v>
          </cell>
          <cell r="CQ253" t="str">
            <v>0911</v>
          </cell>
          <cell r="CR253" t="str">
            <v>Wood</v>
          </cell>
          <cell r="CS253" t="str">
            <v>WI</v>
          </cell>
          <cell r="CT253" t="str">
            <v>(715)884-6500</v>
          </cell>
          <cell r="CU253" t="str">
            <v/>
          </cell>
          <cell r="CV253" t="str">
            <v/>
          </cell>
          <cell r="CW253" t="str">
            <v/>
          </cell>
          <cell r="CX253">
            <v>3800</v>
          </cell>
          <cell r="CY253">
            <v>0</v>
          </cell>
          <cell r="CZ253" t="str">
            <v>CE</v>
          </cell>
          <cell r="DA253">
            <v>36</v>
          </cell>
          <cell r="DB253">
            <v>52</v>
          </cell>
          <cell r="DC253">
            <v>0</v>
          </cell>
          <cell r="DD253">
            <v>52</v>
          </cell>
          <cell r="DE253">
            <v>0</v>
          </cell>
          <cell r="DF253">
            <v>1872</v>
          </cell>
          <cell r="DG253">
            <v>1872</v>
          </cell>
          <cell r="DH253">
            <v>0</v>
          </cell>
          <cell r="DI253">
            <v>16237</v>
          </cell>
          <cell r="DJ253">
            <v>555</v>
          </cell>
          <cell r="DK253">
            <v>157350</v>
          </cell>
          <cell r="DL253">
            <v>285</v>
          </cell>
          <cell r="DM253">
            <v>12</v>
          </cell>
          <cell r="DN253">
            <v>55245</v>
          </cell>
          <cell r="DO253">
            <v>1339</v>
          </cell>
          <cell r="DP253">
            <v>252</v>
          </cell>
          <cell r="DQ253">
            <v>952</v>
          </cell>
          <cell r="DR253">
            <v>126</v>
          </cell>
          <cell r="DS253" t="str">
            <v/>
          </cell>
          <cell r="DT253" t="str">
            <v>Yard Games, Puzzles, Microfilms</v>
          </cell>
          <cell r="DU253" t="str">
            <v/>
          </cell>
          <cell r="DV253" t="str">
            <v/>
          </cell>
          <cell r="DW253" t="str">
            <v/>
          </cell>
          <cell r="DX253" t="str">
            <v/>
          </cell>
          <cell r="DY253">
            <v>1</v>
          </cell>
          <cell r="DZ253">
            <v>0</v>
          </cell>
          <cell r="EA253">
            <v>50</v>
          </cell>
          <cell r="EB253">
            <v>51</v>
          </cell>
          <cell r="EC253">
            <v>35</v>
          </cell>
          <cell r="ED253">
            <v>231620</v>
          </cell>
          <cell r="EE253">
            <v>7.0101899999999995E-2</v>
          </cell>
          <cell r="EF253">
            <v>1</v>
          </cell>
          <cell r="EG253" t="str">
            <v/>
          </cell>
          <cell r="EH253">
            <v>35</v>
          </cell>
          <cell r="EI253">
            <v>819</v>
          </cell>
          <cell r="EJ253">
            <v>15386</v>
          </cell>
          <cell r="EK253">
            <v>2669</v>
          </cell>
          <cell r="EL253" t="str">
            <v/>
          </cell>
          <cell r="EM253" t="str">
            <v/>
          </cell>
          <cell r="EN253" t="str">
            <v/>
          </cell>
          <cell r="EO253" t="str">
            <v>Total ILL Transactions</v>
          </cell>
          <cell r="EP253" t="str">
            <v/>
          </cell>
          <cell r="EQ253" t="str">
            <v/>
          </cell>
          <cell r="ER253" t="str">
            <v/>
          </cell>
          <cell r="ES253" t="str">
            <v/>
          </cell>
          <cell r="ET253" t="str">
            <v/>
          </cell>
          <cell r="EU253" t="str">
            <v/>
          </cell>
          <cell r="EV253">
            <v>0</v>
          </cell>
          <cell r="EW253">
            <v>399</v>
          </cell>
          <cell r="EX253">
            <v>0</v>
          </cell>
          <cell r="EY253">
            <v>399</v>
          </cell>
          <cell r="EZ253">
            <v>767</v>
          </cell>
          <cell r="FA253">
            <v>850</v>
          </cell>
          <cell r="FB253">
            <v>1617</v>
          </cell>
          <cell r="FC253" t="str">
            <v>Actual Count</v>
          </cell>
          <cell r="FD253">
            <v>893</v>
          </cell>
          <cell r="FE253" t="str">
            <v>Survey Week(s)</v>
          </cell>
          <cell r="FF253">
            <v>7937</v>
          </cell>
          <cell r="FG253" t="str">
            <v>Actual Count</v>
          </cell>
          <cell r="FH253">
            <v>475</v>
          </cell>
          <cell r="FI253" t="str">
            <v>0</v>
          </cell>
          <cell r="FJ253" t="str">
            <v/>
          </cell>
          <cell r="FK253">
            <v>2443</v>
          </cell>
          <cell r="FL253" t="str">
            <v/>
          </cell>
          <cell r="FM253" t="str">
            <v/>
          </cell>
          <cell r="FN253">
            <v>0</v>
          </cell>
          <cell r="FO253">
            <v>0</v>
          </cell>
          <cell r="FP253">
            <v>0</v>
          </cell>
          <cell r="FQ253">
            <v>0</v>
          </cell>
          <cell r="FR253">
            <v>901</v>
          </cell>
          <cell r="FS253">
            <v>327</v>
          </cell>
          <cell r="FT253">
            <v>1</v>
          </cell>
          <cell r="FU253">
            <v>1229</v>
          </cell>
          <cell r="FV253">
            <v>54</v>
          </cell>
          <cell r="FW253">
            <v>1229</v>
          </cell>
          <cell r="FX253">
            <v>16615</v>
          </cell>
          <cell r="FY253">
            <v>16615</v>
          </cell>
          <cell r="FZ253">
            <v>35</v>
          </cell>
          <cell r="GA253">
            <v>7</v>
          </cell>
          <cell r="GB253">
            <v>122</v>
          </cell>
          <cell r="GC253">
            <v>164</v>
          </cell>
          <cell r="GD253">
            <v>741</v>
          </cell>
          <cell r="GE253">
            <v>34</v>
          </cell>
          <cell r="GF253">
            <v>1654</v>
          </cell>
          <cell r="GG253">
            <v>2429</v>
          </cell>
          <cell r="GH253">
            <v>2</v>
          </cell>
          <cell r="GI253">
            <v>2</v>
          </cell>
          <cell r="GJ253" t="str">
            <v>Ms.</v>
          </cell>
          <cell r="GK253" t="str">
            <v>Glenna</v>
          </cell>
          <cell r="GL253" t="str">
            <v>Bushman</v>
          </cell>
          <cell r="GM253" t="str">
            <v>8329 Second Street</v>
          </cell>
          <cell r="GN253" t="str">
            <v>Pittsville</v>
          </cell>
          <cell r="GO253" t="str">
            <v>54466</v>
          </cell>
          <cell r="GP253" t="str">
            <v>grbush@wi.tds.net</v>
          </cell>
          <cell r="GQ253" t="str">
            <v>Ms.</v>
          </cell>
          <cell r="GR253" t="str">
            <v>Kathy</v>
          </cell>
          <cell r="GS253" t="str">
            <v>Skon</v>
          </cell>
          <cell r="GT253" t="str">
            <v>4923 2nd Avenue</v>
          </cell>
          <cell r="GU253" t="str">
            <v>Pittsville</v>
          </cell>
          <cell r="GV253" t="str">
            <v>54466</v>
          </cell>
          <cell r="GW253" t="str">
            <v>kandgskon@gmail.com</v>
          </cell>
          <cell r="GX253" t="str">
            <v>Ms.</v>
          </cell>
          <cell r="GY253" t="str">
            <v>Christine</v>
          </cell>
          <cell r="GZ253" t="str">
            <v>Buchanan</v>
          </cell>
          <cell r="HA253" t="str">
            <v>P.O. Box 73</v>
          </cell>
          <cell r="HB253" t="str">
            <v>Pittsville</v>
          </cell>
          <cell r="HC253" t="str">
            <v>54466</v>
          </cell>
          <cell r="HD253" t="str">
            <v>albuchanan@tds.net</v>
          </cell>
          <cell r="HE253" t="str">
            <v>Mr.</v>
          </cell>
          <cell r="HF253" t="str">
            <v>Jake</v>
          </cell>
          <cell r="HG253" t="str">
            <v>Hahn</v>
          </cell>
          <cell r="HH253" t="str">
            <v>8265 Monroe St</v>
          </cell>
          <cell r="HI253" t="str">
            <v>Pittsville</v>
          </cell>
          <cell r="HJ253" t="str">
            <v>54466</v>
          </cell>
          <cell r="HK253" t="str">
            <v>jakehahn18@gmail.com</v>
          </cell>
          <cell r="HL253" t="str">
            <v>Ms.</v>
          </cell>
          <cell r="HM253" t="str">
            <v>Chris</v>
          </cell>
          <cell r="HN253" t="str">
            <v>Piotrowski</v>
          </cell>
          <cell r="HO253" t="str">
            <v>6677 Jackson Road</v>
          </cell>
          <cell r="HP253" t="str">
            <v>Vesper</v>
          </cell>
          <cell r="HQ253" t="str">
            <v>54489</v>
          </cell>
          <cell r="HR253" t="str">
            <v>rpio@tds.net</v>
          </cell>
          <cell r="HS253" t="str">
            <v>Ms.</v>
          </cell>
          <cell r="HT253" t="str">
            <v>Marlis</v>
          </cell>
          <cell r="HU253" t="str">
            <v>Downs</v>
          </cell>
          <cell r="HV253" t="str">
            <v>8214 Short Street</v>
          </cell>
          <cell r="HW253" t="str">
            <v>Pittsville</v>
          </cell>
          <cell r="HX253" t="str">
            <v>54466</v>
          </cell>
          <cell r="HY253" t="str">
            <v>downsmar@pittsville.k12.wi.us</v>
          </cell>
          <cell r="HZ253" t="str">
            <v>Ms.</v>
          </cell>
          <cell r="IA253" t="str">
            <v>Marilyn</v>
          </cell>
          <cell r="IB253" t="str">
            <v>Mills</v>
          </cell>
          <cell r="IC253" t="str">
            <v>5356 6th Avenue</v>
          </cell>
          <cell r="ID253" t="str">
            <v>Pittsville</v>
          </cell>
          <cell r="IE253" t="str">
            <v>54466</v>
          </cell>
          <cell r="IF253" t="str">
            <v>mklbjk@aol.com</v>
          </cell>
          <cell r="IG253" t="str">
            <v/>
          </cell>
          <cell r="IH253" t="str">
            <v/>
          </cell>
          <cell r="II253" t="str">
            <v/>
          </cell>
          <cell r="IJ253" t="str">
            <v/>
          </cell>
          <cell r="IK253" t="str">
            <v/>
          </cell>
          <cell r="IL253" t="str">
            <v/>
          </cell>
          <cell r="IM253" t="str">
            <v/>
          </cell>
          <cell r="IN253" t="str">
            <v/>
          </cell>
          <cell r="IO253" t="str">
            <v/>
          </cell>
          <cell r="IP253" t="str">
            <v/>
          </cell>
          <cell r="IQ253" t="str">
            <v/>
          </cell>
          <cell r="IR253" t="str">
            <v/>
          </cell>
          <cell r="IS253" t="str">
            <v/>
          </cell>
          <cell r="IT253" t="str">
            <v/>
          </cell>
          <cell r="IU253" t="str">
            <v/>
          </cell>
          <cell r="IV253" t="str">
            <v/>
          </cell>
          <cell r="IW253" t="str">
            <v/>
          </cell>
          <cell r="IX253" t="str">
            <v/>
          </cell>
          <cell r="IY253" t="str">
            <v/>
          </cell>
          <cell r="IZ253" t="str">
            <v/>
          </cell>
          <cell r="JA253" t="str">
            <v/>
          </cell>
          <cell r="JB253" t="str">
            <v/>
          </cell>
          <cell r="JC253" t="str">
            <v/>
          </cell>
          <cell r="JD253" t="str">
            <v/>
          </cell>
          <cell r="JE253" t="str">
            <v/>
          </cell>
          <cell r="JF253" t="str">
            <v/>
          </cell>
          <cell r="JG253" t="str">
            <v/>
          </cell>
          <cell r="JH253" t="str">
            <v/>
          </cell>
          <cell r="JI253" t="str">
            <v/>
          </cell>
          <cell r="JJ253" t="str">
            <v/>
          </cell>
          <cell r="JK253" t="str">
            <v/>
          </cell>
          <cell r="JL253" t="str">
            <v/>
          </cell>
          <cell r="JM253" t="str">
            <v/>
          </cell>
          <cell r="JN253" t="str">
            <v/>
          </cell>
          <cell r="JO253" t="str">
            <v/>
          </cell>
          <cell r="JP253" t="str">
            <v/>
          </cell>
          <cell r="JQ253" t="str">
            <v/>
          </cell>
          <cell r="JR253" t="str">
            <v/>
          </cell>
          <cell r="JS253" t="str">
            <v/>
          </cell>
          <cell r="JT253" t="str">
            <v/>
          </cell>
          <cell r="JU253" t="str">
            <v/>
          </cell>
          <cell r="JV253" t="str">
            <v/>
          </cell>
          <cell r="JW253" t="str">
            <v/>
          </cell>
          <cell r="JX253" t="str">
            <v/>
          </cell>
          <cell r="JY253" t="str">
            <v/>
          </cell>
          <cell r="JZ253" t="str">
            <v/>
          </cell>
          <cell r="KA253" t="str">
            <v/>
          </cell>
          <cell r="KB253" t="str">
            <v/>
          </cell>
          <cell r="KC253" t="str">
            <v/>
          </cell>
          <cell r="KD253" t="str">
            <v/>
          </cell>
          <cell r="KE253" t="str">
            <v/>
          </cell>
          <cell r="KF253" t="str">
            <v/>
          </cell>
          <cell r="KG253" t="str">
            <v/>
          </cell>
          <cell r="KH253" t="str">
            <v/>
          </cell>
          <cell r="KI253" t="str">
            <v/>
          </cell>
          <cell r="KJ253" t="str">
            <v/>
          </cell>
          <cell r="KK253" t="str">
            <v/>
          </cell>
          <cell r="KL253" t="str">
            <v/>
          </cell>
          <cell r="KM253" t="str">
            <v/>
          </cell>
          <cell r="KN253" t="str">
            <v/>
          </cell>
          <cell r="KO253" t="str">
            <v/>
          </cell>
          <cell r="KP253" t="str">
            <v/>
          </cell>
          <cell r="KQ253" t="str">
            <v/>
          </cell>
          <cell r="KR253" t="str">
            <v/>
          </cell>
          <cell r="KS253" t="str">
            <v/>
          </cell>
          <cell r="KT253" t="str">
            <v/>
          </cell>
          <cell r="KU253" t="str">
            <v/>
          </cell>
          <cell r="KV253" t="str">
            <v/>
          </cell>
          <cell r="KW253" t="str">
            <v/>
          </cell>
          <cell r="KX253" t="str">
            <v/>
          </cell>
          <cell r="KY253">
            <v>7</v>
          </cell>
          <cell r="KZ253" t="str">
            <v>City</v>
          </cell>
          <cell r="LA253" t="str">
            <v>Pittsville-Annual Appropriation</v>
          </cell>
          <cell r="LB253">
            <v>10769</v>
          </cell>
          <cell r="LC253" t="str">
            <v>City</v>
          </cell>
          <cell r="LD253" t="str">
            <v>Pittsville-Utilities</v>
          </cell>
          <cell r="LE253">
            <v>6297</v>
          </cell>
          <cell r="LF253" t="str">
            <v>Town</v>
          </cell>
          <cell r="LG253" t="str">
            <v>Dexter</v>
          </cell>
          <cell r="LH253">
            <v>200</v>
          </cell>
          <cell r="LI253" t="str">
            <v/>
          </cell>
          <cell r="LJ253" t="str">
            <v/>
          </cell>
          <cell r="LK253" t="str">
            <v/>
          </cell>
          <cell r="LL253" t="str">
            <v/>
          </cell>
          <cell r="LM253" t="str">
            <v/>
          </cell>
          <cell r="LN253" t="str">
            <v/>
          </cell>
          <cell r="LO253" t="str">
            <v/>
          </cell>
          <cell r="LP253" t="str">
            <v/>
          </cell>
          <cell r="LQ253" t="str">
            <v/>
          </cell>
          <cell r="LR253" t="str">
            <v/>
          </cell>
          <cell r="LS253" t="str">
            <v/>
          </cell>
          <cell r="LT253" t="str">
            <v/>
          </cell>
          <cell r="LU253">
            <v>17266</v>
          </cell>
          <cell r="LV253">
            <v>30038</v>
          </cell>
          <cell r="LW253" t="str">
            <v>Clark</v>
          </cell>
          <cell r="LX253">
            <v>234</v>
          </cell>
          <cell r="LY253" t="str">
            <v>Jackson</v>
          </cell>
          <cell r="LZ253">
            <v>167</v>
          </cell>
          <cell r="MA253" t="str">
            <v/>
          </cell>
          <cell r="MB253" t="str">
            <v/>
          </cell>
          <cell r="MC253" t="str">
            <v/>
          </cell>
          <cell r="MD253" t="str">
            <v/>
          </cell>
          <cell r="ME253" t="str">
            <v/>
          </cell>
          <cell r="MF253" t="str">
            <v/>
          </cell>
          <cell r="MG253" t="str">
            <v/>
          </cell>
          <cell r="MH253" t="str">
            <v/>
          </cell>
          <cell r="MI253" t="str">
            <v/>
          </cell>
          <cell r="MJ253" t="str">
            <v/>
          </cell>
          <cell r="MK253" t="str">
            <v/>
          </cell>
          <cell r="ML253" t="str">
            <v/>
          </cell>
          <cell r="MM253" t="str">
            <v/>
          </cell>
          <cell r="MN253" t="str">
            <v/>
          </cell>
          <cell r="MO253" t="str">
            <v/>
          </cell>
          <cell r="MP253" t="str">
            <v/>
          </cell>
          <cell r="MQ253">
            <v>401</v>
          </cell>
          <cell r="MR253" t="str">
            <v>SCLS Youth Literacy Grant</v>
          </cell>
          <cell r="MS253">
            <v>450</v>
          </cell>
          <cell r="MT253" t="str">
            <v>SCLS Continuing Ed Grant</v>
          </cell>
          <cell r="MU253">
            <v>757</v>
          </cell>
          <cell r="MV253" t="str">
            <v/>
          </cell>
          <cell r="MW253" t="str">
            <v/>
          </cell>
          <cell r="MX253" t="str">
            <v/>
          </cell>
          <cell r="MY253" t="str">
            <v/>
          </cell>
          <cell r="MZ253" t="str">
            <v/>
          </cell>
          <cell r="NA253" t="str">
            <v/>
          </cell>
          <cell r="NB253" t="str">
            <v/>
          </cell>
          <cell r="NC253">
            <v>1207</v>
          </cell>
          <cell r="ND253" t="str">
            <v/>
          </cell>
          <cell r="NE253" t="str">
            <v/>
          </cell>
          <cell r="NF253">
            <v>0</v>
          </cell>
          <cell r="NG253" t="str">
            <v/>
          </cell>
          <cell r="NH253" t="str">
            <v/>
          </cell>
          <cell r="NI253" t="str">
            <v/>
          </cell>
          <cell r="NJ253" t="str">
            <v/>
          </cell>
          <cell r="NK253" t="str">
            <v/>
          </cell>
          <cell r="NL253" t="str">
            <v/>
          </cell>
          <cell r="NM253" t="str">
            <v/>
          </cell>
          <cell r="NN253" t="str">
            <v/>
          </cell>
          <cell r="NO253" t="str">
            <v/>
          </cell>
          <cell r="NP253">
            <v>0</v>
          </cell>
          <cell r="NQ253" t="str">
            <v/>
          </cell>
          <cell r="NR253" t="str">
            <v/>
          </cell>
          <cell r="NS253" t="str">
            <v/>
          </cell>
          <cell r="NT253" t="str">
            <v/>
          </cell>
          <cell r="NU253" t="str">
            <v/>
          </cell>
          <cell r="NV253" t="str">
            <v/>
          </cell>
          <cell r="NW253" t="str">
            <v/>
          </cell>
          <cell r="NX253" t="str">
            <v/>
          </cell>
          <cell r="NY253" t="str">
            <v/>
          </cell>
          <cell r="NZ253">
            <v>0</v>
          </cell>
          <cell r="OA253">
            <v>3100</v>
          </cell>
          <cell r="OB253">
            <v>52012</v>
          </cell>
        </row>
        <row r="254">
          <cell r="BM254" t="str">
            <v>WI0309</v>
          </cell>
          <cell r="BN254" t="str">
            <v/>
          </cell>
          <cell r="BO254" t="str">
            <v/>
          </cell>
          <cell r="BP254" t="str">
            <v>03</v>
          </cell>
          <cell r="BQ254" t="str">
            <v>WI</v>
          </cell>
          <cell r="BR254" t="str">
            <v/>
          </cell>
          <cell r="BS254" t="str">
            <v/>
          </cell>
          <cell r="BT254" t="str">
            <v>2019</v>
          </cell>
          <cell r="BU254" t="str">
            <v/>
          </cell>
          <cell r="BV254">
            <v>2</v>
          </cell>
          <cell r="BW254" t="str">
            <v/>
          </cell>
          <cell r="BX254" t="str">
            <v/>
          </cell>
          <cell r="BY254" t="str">
            <v/>
          </cell>
          <cell r="BZ254" t="str">
            <v/>
          </cell>
          <cell r="CA254" t="str">
            <v>South Central Library System</v>
          </cell>
          <cell r="CB254" t="str">
            <v>Portage County Public Library</v>
          </cell>
          <cell r="CC254" t="str">
            <v>Mr</v>
          </cell>
          <cell r="CD254" t="str">
            <v>Larry E</v>
          </cell>
          <cell r="CE254" t="str">
            <v>Oathout</v>
          </cell>
          <cell r="CF254" t="str">
            <v>loathout@pocolibrary.org</v>
          </cell>
          <cell r="CG254" t="str">
            <v/>
          </cell>
          <cell r="CH254" t="str">
            <v/>
          </cell>
          <cell r="CI254" t="str">
            <v/>
          </cell>
          <cell r="CJ254" t="str">
            <v/>
          </cell>
          <cell r="CK254" t="str">
            <v/>
          </cell>
          <cell r="CL254" t="str">
            <v/>
          </cell>
          <cell r="CM254" t="str">
            <v>1001 Main St.</v>
          </cell>
          <cell r="CN254" t="str">
            <v>1001 Main St.</v>
          </cell>
          <cell r="CO254" t="str">
            <v>Stevens Point</v>
          </cell>
          <cell r="CP254" t="str">
            <v>54481</v>
          </cell>
          <cell r="CQ254" t="str">
            <v>2860</v>
          </cell>
          <cell r="CR254" t="str">
            <v>Portage</v>
          </cell>
          <cell r="CS254" t="str">
            <v>WI</v>
          </cell>
          <cell r="CT254" t="str">
            <v>(715)346-1544</v>
          </cell>
          <cell r="CU254" t="str">
            <v/>
          </cell>
          <cell r="CV254" t="str">
            <v/>
          </cell>
          <cell r="CW254" t="str">
            <v>(715)346-1239</v>
          </cell>
          <cell r="CX254">
            <v>54287</v>
          </cell>
          <cell r="CY254">
            <v>0</v>
          </cell>
          <cell r="CZ254" t="str">
            <v>CE</v>
          </cell>
          <cell r="DA254">
            <v>149</v>
          </cell>
          <cell r="DB254">
            <v>152</v>
          </cell>
          <cell r="DC254">
            <v>130</v>
          </cell>
          <cell r="DD254">
            <v>208</v>
          </cell>
          <cell r="DE254">
            <v>56</v>
          </cell>
          <cell r="DF254">
            <v>29928</v>
          </cell>
          <cell r="DG254">
            <v>22648</v>
          </cell>
          <cell r="DH254">
            <v>7280</v>
          </cell>
          <cell r="DI254">
            <v>135445</v>
          </cell>
          <cell r="DJ254">
            <v>8412</v>
          </cell>
          <cell r="DK254">
            <v>157350</v>
          </cell>
          <cell r="DL254">
            <v>10225</v>
          </cell>
          <cell r="DM254">
            <v>743</v>
          </cell>
          <cell r="DN254">
            <v>55245</v>
          </cell>
          <cell r="DO254">
            <v>12698</v>
          </cell>
          <cell r="DP254">
            <v>1386</v>
          </cell>
          <cell r="DQ254">
            <v>952</v>
          </cell>
          <cell r="DR254">
            <v>555</v>
          </cell>
          <cell r="DS254" t="str">
            <v/>
          </cell>
          <cell r="DT254" t="str">
            <v>kits, toys, art, and games</v>
          </cell>
          <cell r="DU254" t="str">
            <v/>
          </cell>
          <cell r="DV254" t="str">
            <v/>
          </cell>
          <cell r="DW254" t="str">
            <v/>
          </cell>
          <cell r="DX254" t="str">
            <v/>
          </cell>
          <cell r="DY254">
            <v>6</v>
          </cell>
          <cell r="DZ254">
            <v>0</v>
          </cell>
          <cell r="EA254">
            <v>50</v>
          </cell>
          <cell r="EB254">
            <v>56</v>
          </cell>
          <cell r="EC254">
            <v>205</v>
          </cell>
          <cell r="ED254">
            <v>372731</v>
          </cell>
          <cell r="EE254">
            <v>0.36338540000000003</v>
          </cell>
          <cell r="EF254">
            <v>6</v>
          </cell>
          <cell r="EG254" t="str">
            <v/>
          </cell>
          <cell r="EH254">
            <v>205</v>
          </cell>
          <cell r="EI254">
            <v>10541</v>
          </cell>
          <cell r="EJ254">
            <v>380378</v>
          </cell>
          <cell r="EK254">
            <v>157702</v>
          </cell>
          <cell r="EL254" t="str">
            <v/>
          </cell>
          <cell r="EM254" t="str">
            <v/>
          </cell>
          <cell r="EN254" t="str">
            <v/>
          </cell>
          <cell r="EO254" t="str">
            <v>Total ILL Transactions</v>
          </cell>
          <cell r="EP254" t="str">
            <v/>
          </cell>
          <cell r="EQ254" t="str">
            <v/>
          </cell>
          <cell r="ER254" t="str">
            <v/>
          </cell>
          <cell r="ES254" t="str">
            <v/>
          </cell>
          <cell r="ET254" t="str">
            <v/>
          </cell>
          <cell r="EU254" t="str">
            <v/>
          </cell>
          <cell r="EV254">
            <v>106982</v>
          </cell>
          <cell r="EW254">
            <v>100147</v>
          </cell>
          <cell r="EX254">
            <v>106982</v>
          </cell>
          <cell r="EY254">
            <v>100147</v>
          </cell>
          <cell r="EZ254">
            <v>22778</v>
          </cell>
          <cell r="FA254">
            <v>1533</v>
          </cell>
          <cell r="FB254">
            <v>24311</v>
          </cell>
          <cell r="FC254" t="str">
            <v>Actual Count</v>
          </cell>
          <cell r="FD254">
            <v>33364</v>
          </cell>
          <cell r="FE254" t="str">
            <v>Actual Count</v>
          </cell>
          <cell r="FF254">
            <v>316801</v>
          </cell>
          <cell r="FG254" t="str">
            <v>Actual Count</v>
          </cell>
          <cell r="FH254">
            <v>35199</v>
          </cell>
          <cell r="FI254" t="str">
            <v>1</v>
          </cell>
          <cell r="FJ254">
            <v>326301</v>
          </cell>
          <cell r="FK254">
            <v>169209</v>
          </cell>
          <cell r="FL254" t="str">
            <v/>
          </cell>
          <cell r="FM254" t="str">
            <v/>
          </cell>
          <cell r="FN254">
            <v>7458</v>
          </cell>
          <cell r="FO254">
            <v>0</v>
          </cell>
          <cell r="FP254">
            <v>2471</v>
          </cell>
          <cell r="FQ254">
            <v>9929</v>
          </cell>
          <cell r="FR254">
            <v>69251</v>
          </cell>
          <cell r="FS254">
            <v>52786</v>
          </cell>
          <cell r="FT254">
            <v>106</v>
          </cell>
          <cell r="FU254">
            <v>122143</v>
          </cell>
          <cell r="FV254">
            <v>5682</v>
          </cell>
          <cell r="FW254">
            <v>132072</v>
          </cell>
          <cell r="FX254">
            <v>502521</v>
          </cell>
          <cell r="FY254">
            <v>512450</v>
          </cell>
          <cell r="FZ254">
            <v>608</v>
          </cell>
          <cell r="GA254">
            <v>121</v>
          </cell>
          <cell r="GB254">
            <v>58</v>
          </cell>
          <cell r="GC254">
            <v>787</v>
          </cell>
          <cell r="GD254">
            <v>13358</v>
          </cell>
          <cell r="GE254">
            <v>1777</v>
          </cell>
          <cell r="GF254">
            <v>3059</v>
          </cell>
          <cell r="GG254">
            <v>18194</v>
          </cell>
          <cell r="GH254">
            <v>64</v>
          </cell>
          <cell r="GI254">
            <v>62</v>
          </cell>
          <cell r="GJ254" t="str">
            <v>Ms.</v>
          </cell>
          <cell r="GK254" t="str">
            <v>Sunshine</v>
          </cell>
          <cell r="GL254" t="str">
            <v>Buchholz</v>
          </cell>
          <cell r="GM254" t="str">
            <v>509 Hickory St.</v>
          </cell>
          <cell r="GN254" t="str">
            <v>Stevens Point</v>
          </cell>
          <cell r="GO254" t="str">
            <v>54481</v>
          </cell>
          <cell r="GP254" t="str">
            <v>sunshinebhome@gmail.com</v>
          </cell>
          <cell r="GQ254" t="str">
            <v>Ms.</v>
          </cell>
          <cell r="GR254" t="str">
            <v>Joan</v>
          </cell>
          <cell r="GS254" t="str">
            <v>Honl</v>
          </cell>
          <cell r="GT254" t="str">
            <v>717 Green Avenue</v>
          </cell>
          <cell r="GU254" t="str">
            <v>Stevens Point</v>
          </cell>
          <cell r="GV254" t="str">
            <v>54481</v>
          </cell>
          <cell r="GW254" t="str">
            <v>honlj@co.portage.wi.us</v>
          </cell>
          <cell r="GX254" t="str">
            <v>Ms.</v>
          </cell>
          <cell r="GY254" t="str">
            <v>Anne</v>
          </cell>
          <cell r="GZ254" t="str">
            <v>Pawlak</v>
          </cell>
          <cell r="HA254" t="str">
            <v>2157 McCulloch Street</v>
          </cell>
          <cell r="HB254" t="str">
            <v>Stevens Point</v>
          </cell>
          <cell r="HC254" t="str">
            <v>54481</v>
          </cell>
          <cell r="HD254" t="str">
            <v>anne.pawlak@mstc.edu</v>
          </cell>
          <cell r="HE254" t="str">
            <v>Mr.</v>
          </cell>
          <cell r="HF254" t="str">
            <v>Chris</v>
          </cell>
          <cell r="HG254" t="str">
            <v>Doubek</v>
          </cell>
          <cell r="HH254" t="str">
            <v>2225 Fourth Avenue</v>
          </cell>
          <cell r="HI254" t="str">
            <v>Stevens Point</v>
          </cell>
          <cell r="HJ254" t="str">
            <v>54481</v>
          </cell>
          <cell r="HK254" t="str">
            <v>DoubekC@co.portage.wi.us</v>
          </cell>
          <cell r="HL254" t="str">
            <v>Ms.</v>
          </cell>
          <cell r="HM254" t="str">
            <v>Holly</v>
          </cell>
          <cell r="HN254" t="str">
            <v>Petrillo</v>
          </cell>
          <cell r="HO254" t="str">
            <v>8762 3rd St</v>
          </cell>
          <cell r="HP254" t="str">
            <v>Almond</v>
          </cell>
          <cell r="HQ254" t="str">
            <v>54909</v>
          </cell>
          <cell r="HR254" t="str">
            <v>petrillo.holly@gmail.com</v>
          </cell>
          <cell r="HS254" t="str">
            <v>Ms.</v>
          </cell>
          <cell r="HT254" t="str">
            <v>Liz</v>
          </cell>
          <cell r="HU254" t="str">
            <v>Peterson</v>
          </cell>
          <cell r="HV254" t="str">
            <v>3911 Nassau Blvd.</v>
          </cell>
          <cell r="HW254" t="str">
            <v>Plover</v>
          </cell>
          <cell r="HX254" t="str">
            <v>54467</v>
          </cell>
          <cell r="HY254" t="str">
            <v>epeterso@pointschools.net</v>
          </cell>
          <cell r="HZ254" t="str">
            <v>Ms.</v>
          </cell>
          <cell r="IA254" t="str">
            <v>Debra</v>
          </cell>
          <cell r="IB254" t="str">
            <v>Knippel</v>
          </cell>
          <cell r="IC254" t="str">
            <v>611 Soo Marie Avenue</v>
          </cell>
          <cell r="ID254" t="str">
            <v>Stevens Point</v>
          </cell>
          <cell r="IE254" t="str">
            <v>54481</v>
          </cell>
          <cell r="IF254" t="str">
            <v>Deb.Knippel@gmail.com</v>
          </cell>
          <cell r="IG254" t="str">
            <v/>
          </cell>
          <cell r="IH254" t="str">
            <v/>
          </cell>
          <cell r="II254" t="str">
            <v/>
          </cell>
          <cell r="IJ254" t="str">
            <v/>
          </cell>
          <cell r="IK254" t="str">
            <v/>
          </cell>
          <cell r="IL254" t="str">
            <v/>
          </cell>
          <cell r="IM254" t="str">
            <v/>
          </cell>
          <cell r="IN254" t="str">
            <v/>
          </cell>
          <cell r="IO254" t="str">
            <v/>
          </cell>
          <cell r="IP254" t="str">
            <v/>
          </cell>
          <cell r="IQ254" t="str">
            <v/>
          </cell>
          <cell r="IR254" t="str">
            <v/>
          </cell>
          <cell r="IS254" t="str">
            <v/>
          </cell>
          <cell r="IT254" t="str">
            <v/>
          </cell>
          <cell r="IU254" t="str">
            <v/>
          </cell>
          <cell r="IV254" t="str">
            <v/>
          </cell>
          <cell r="IW254" t="str">
            <v/>
          </cell>
          <cell r="IX254" t="str">
            <v/>
          </cell>
          <cell r="IY254" t="str">
            <v/>
          </cell>
          <cell r="IZ254" t="str">
            <v/>
          </cell>
          <cell r="JA254" t="str">
            <v/>
          </cell>
          <cell r="JB254" t="str">
            <v/>
          </cell>
          <cell r="JC254" t="str">
            <v/>
          </cell>
          <cell r="JD254" t="str">
            <v/>
          </cell>
          <cell r="JE254" t="str">
            <v/>
          </cell>
          <cell r="JF254" t="str">
            <v/>
          </cell>
          <cell r="JG254" t="str">
            <v/>
          </cell>
          <cell r="JH254" t="str">
            <v/>
          </cell>
          <cell r="JI254" t="str">
            <v/>
          </cell>
          <cell r="JJ254" t="str">
            <v/>
          </cell>
          <cell r="JK254" t="str">
            <v/>
          </cell>
          <cell r="JL254" t="str">
            <v/>
          </cell>
          <cell r="JM254" t="str">
            <v/>
          </cell>
          <cell r="JN254" t="str">
            <v/>
          </cell>
          <cell r="JO254" t="str">
            <v/>
          </cell>
          <cell r="JP254" t="str">
            <v/>
          </cell>
          <cell r="JQ254" t="str">
            <v/>
          </cell>
          <cell r="JR254" t="str">
            <v/>
          </cell>
          <cell r="JS254" t="str">
            <v/>
          </cell>
          <cell r="JT254" t="str">
            <v/>
          </cell>
          <cell r="JU254" t="str">
            <v/>
          </cell>
          <cell r="JV254" t="str">
            <v/>
          </cell>
          <cell r="JW254" t="str">
            <v/>
          </cell>
          <cell r="JX254" t="str">
            <v/>
          </cell>
          <cell r="JY254" t="str">
            <v/>
          </cell>
          <cell r="JZ254" t="str">
            <v/>
          </cell>
          <cell r="KA254" t="str">
            <v/>
          </cell>
          <cell r="KB254" t="str">
            <v/>
          </cell>
          <cell r="KC254" t="str">
            <v/>
          </cell>
          <cell r="KD254" t="str">
            <v/>
          </cell>
          <cell r="KE254" t="str">
            <v/>
          </cell>
          <cell r="KF254" t="str">
            <v/>
          </cell>
          <cell r="KG254" t="str">
            <v/>
          </cell>
          <cell r="KH254" t="str">
            <v/>
          </cell>
          <cell r="KI254" t="str">
            <v/>
          </cell>
          <cell r="KJ254" t="str">
            <v/>
          </cell>
          <cell r="KK254" t="str">
            <v/>
          </cell>
          <cell r="KL254" t="str">
            <v/>
          </cell>
          <cell r="KM254" t="str">
            <v/>
          </cell>
          <cell r="KN254" t="str">
            <v/>
          </cell>
          <cell r="KO254" t="str">
            <v/>
          </cell>
          <cell r="KP254" t="str">
            <v/>
          </cell>
          <cell r="KQ254" t="str">
            <v/>
          </cell>
          <cell r="KR254" t="str">
            <v/>
          </cell>
          <cell r="KS254" t="str">
            <v/>
          </cell>
          <cell r="KT254" t="str">
            <v/>
          </cell>
          <cell r="KU254" t="str">
            <v/>
          </cell>
          <cell r="KV254" t="str">
            <v/>
          </cell>
          <cell r="KW254" t="str">
            <v/>
          </cell>
          <cell r="KX254" t="str">
            <v/>
          </cell>
          <cell r="KY254">
            <v>7</v>
          </cell>
          <cell r="KZ254" t="str">
            <v/>
          </cell>
          <cell r="LA254" t="str">
            <v/>
          </cell>
          <cell r="LB254">
            <v>0</v>
          </cell>
          <cell r="LC254" t="str">
            <v/>
          </cell>
          <cell r="LD254" t="str">
            <v/>
          </cell>
          <cell r="LE254" t="str">
            <v/>
          </cell>
          <cell r="LF254" t="str">
            <v/>
          </cell>
          <cell r="LG254" t="str">
            <v/>
          </cell>
          <cell r="LH254" t="str">
            <v/>
          </cell>
          <cell r="LI254" t="str">
            <v/>
          </cell>
          <cell r="LJ254" t="str">
            <v/>
          </cell>
          <cell r="LK254" t="str">
            <v/>
          </cell>
          <cell r="LL254" t="str">
            <v/>
          </cell>
          <cell r="LM254" t="str">
            <v/>
          </cell>
          <cell r="LN254" t="str">
            <v/>
          </cell>
          <cell r="LO254" t="str">
            <v/>
          </cell>
          <cell r="LP254" t="str">
            <v/>
          </cell>
          <cell r="LQ254" t="str">
            <v/>
          </cell>
          <cell r="LR254" t="str">
            <v/>
          </cell>
          <cell r="LS254" t="str">
            <v/>
          </cell>
          <cell r="LT254" t="str">
            <v/>
          </cell>
          <cell r="LU254">
            <v>0</v>
          </cell>
          <cell r="LV254">
            <v>1718524</v>
          </cell>
          <cell r="LW254" t="str">
            <v/>
          </cell>
          <cell r="LX254">
            <v>0</v>
          </cell>
          <cell r="LY254" t="str">
            <v/>
          </cell>
          <cell r="LZ254" t="str">
            <v/>
          </cell>
          <cell r="MA254" t="str">
            <v/>
          </cell>
          <cell r="MB254" t="str">
            <v/>
          </cell>
          <cell r="MC254" t="str">
            <v/>
          </cell>
          <cell r="MD254" t="str">
            <v/>
          </cell>
          <cell r="ME254" t="str">
            <v/>
          </cell>
          <cell r="MF254" t="str">
            <v/>
          </cell>
          <cell r="MG254" t="str">
            <v/>
          </cell>
          <cell r="MH254" t="str">
            <v/>
          </cell>
          <cell r="MI254" t="str">
            <v/>
          </cell>
          <cell r="MJ254" t="str">
            <v/>
          </cell>
          <cell r="MK254" t="str">
            <v/>
          </cell>
          <cell r="ML254" t="str">
            <v/>
          </cell>
          <cell r="MM254" t="str">
            <v/>
          </cell>
          <cell r="MN254" t="str">
            <v/>
          </cell>
          <cell r="MO254" t="str">
            <v/>
          </cell>
          <cell r="MP254" t="str">
            <v/>
          </cell>
          <cell r="MQ254">
            <v>0</v>
          </cell>
          <cell r="MR254" t="str">
            <v>Youth Literacy Grant</v>
          </cell>
          <cell r="MS254">
            <v>1950</v>
          </cell>
          <cell r="MT254" t="str">
            <v>SCLS Continuing Education Grants</v>
          </cell>
          <cell r="MU254">
            <v>950</v>
          </cell>
          <cell r="MV254" t="str">
            <v/>
          </cell>
          <cell r="MW254" t="str">
            <v/>
          </cell>
          <cell r="MX254" t="str">
            <v/>
          </cell>
          <cell r="MY254" t="str">
            <v/>
          </cell>
          <cell r="MZ254">
            <v>0</v>
          </cell>
          <cell r="NA254" t="str">
            <v>TEACH funds</v>
          </cell>
          <cell r="NB254">
            <v>878</v>
          </cell>
          <cell r="NC254">
            <v>3778</v>
          </cell>
          <cell r="ND254" t="str">
            <v>Erate reimbursement</v>
          </cell>
          <cell r="NE254" t="str">
            <v/>
          </cell>
          <cell r="NF254">
            <v>1389</v>
          </cell>
          <cell r="NG254" t="str">
            <v/>
          </cell>
          <cell r="NH254" t="str">
            <v/>
          </cell>
          <cell r="NI254" t="str">
            <v/>
          </cell>
          <cell r="NJ254" t="str">
            <v/>
          </cell>
          <cell r="NK254" t="str">
            <v/>
          </cell>
          <cell r="NL254" t="str">
            <v/>
          </cell>
          <cell r="NM254" t="str">
            <v/>
          </cell>
          <cell r="NN254" t="str">
            <v/>
          </cell>
          <cell r="NO254" t="str">
            <v/>
          </cell>
          <cell r="NP254">
            <v>1389</v>
          </cell>
          <cell r="NQ254" t="str">
            <v/>
          </cell>
          <cell r="NR254">
            <v>0</v>
          </cell>
          <cell r="NS254" t="str">
            <v/>
          </cell>
          <cell r="NT254" t="str">
            <v/>
          </cell>
          <cell r="NU254" t="str">
            <v/>
          </cell>
          <cell r="NV254" t="str">
            <v/>
          </cell>
          <cell r="NW254" t="str">
            <v/>
          </cell>
          <cell r="NX254" t="str">
            <v/>
          </cell>
          <cell r="NY254">
            <v>0</v>
          </cell>
          <cell r="NZ254">
            <v>0</v>
          </cell>
          <cell r="OA254">
            <v>32535</v>
          </cell>
          <cell r="OB254">
            <v>1756226</v>
          </cell>
        </row>
        <row r="255">
          <cell r="BM255" t="str">
            <v>WI0259</v>
          </cell>
          <cell r="BN255" t="str">
            <v/>
          </cell>
          <cell r="BO255" t="str">
            <v/>
          </cell>
          <cell r="BP255" t="str">
            <v>03</v>
          </cell>
          <cell r="BQ255" t="str">
            <v>WI</v>
          </cell>
          <cell r="BR255" t="str">
            <v/>
          </cell>
          <cell r="BS255" t="str">
            <v/>
          </cell>
          <cell r="BT255" t="str">
            <v>2019</v>
          </cell>
          <cell r="BU255" t="str">
            <v/>
          </cell>
          <cell r="BV255">
            <v>2</v>
          </cell>
          <cell r="BW255" t="str">
            <v/>
          </cell>
          <cell r="BX255" t="str">
            <v/>
          </cell>
          <cell r="BY255" t="str">
            <v/>
          </cell>
          <cell r="BZ255" t="str">
            <v/>
          </cell>
          <cell r="CA255" t="str">
            <v>South Central Library System</v>
          </cell>
          <cell r="CB255" t="str">
            <v>Portage Public Library</v>
          </cell>
          <cell r="CC255" t="str">
            <v>Mrs.</v>
          </cell>
          <cell r="CD255" t="str">
            <v>Debbie</v>
          </cell>
          <cell r="CE255" t="str">
            <v>Bird</v>
          </cell>
          <cell r="CF255" t="str">
            <v>dbird@portagelibrary.us</v>
          </cell>
          <cell r="CG255" t="str">
            <v/>
          </cell>
          <cell r="CH255" t="str">
            <v/>
          </cell>
          <cell r="CI255" t="str">
            <v/>
          </cell>
          <cell r="CJ255" t="str">
            <v/>
          </cell>
          <cell r="CK255" t="str">
            <v/>
          </cell>
          <cell r="CL255" t="str">
            <v/>
          </cell>
          <cell r="CM255" t="str">
            <v>253 W. Edgewater St.</v>
          </cell>
          <cell r="CN255" t="str">
            <v>253 W. Edgewater St.</v>
          </cell>
          <cell r="CO255" t="str">
            <v>Portage</v>
          </cell>
          <cell r="CP255" t="str">
            <v>53901</v>
          </cell>
          <cell r="CQ255" t="str">
            <v>2117</v>
          </cell>
          <cell r="CR255" t="str">
            <v>Columbia</v>
          </cell>
          <cell r="CS255" t="str">
            <v>WI</v>
          </cell>
          <cell r="CT255" t="str">
            <v>(608)742-4959</v>
          </cell>
          <cell r="CU255" t="str">
            <v/>
          </cell>
          <cell r="CV255" t="str">
            <v/>
          </cell>
          <cell r="CW255" t="str">
            <v>(608) 745-0686</v>
          </cell>
          <cell r="CX255">
            <v>24500</v>
          </cell>
          <cell r="CY255">
            <v>0</v>
          </cell>
          <cell r="CZ255" t="str">
            <v>CE</v>
          </cell>
          <cell r="DA255">
            <v>60</v>
          </cell>
          <cell r="DB255">
            <v>52</v>
          </cell>
          <cell r="DC255">
            <v>0</v>
          </cell>
          <cell r="DD255">
            <v>52</v>
          </cell>
          <cell r="DE255">
            <v>0</v>
          </cell>
          <cell r="DF255">
            <v>3120</v>
          </cell>
          <cell r="DG255">
            <v>3120</v>
          </cell>
          <cell r="DH255">
            <v>0</v>
          </cell>
          <cell r="DI255">
            <v>56315</v>
          </cell>
          <cell r="DJ255">
            <v>2797</v>
          </cell>
          <cell r="DK255">
            <v>157350</v>
          </cell>
          <cell r="DL255">
            <v>3299</v>
          </cell>
          <cell r="DM255">
            <v>178</v>
          </cell>
          <cell r="DN255">
            <v>55245</v>
          </cell>
          <cell r="DO255">
            <v>4224</v>
          </cell>
          <cell r="DP255">
            <v>616</v>
          </cell>
          <cell r="DQ255">
            <v>952</v>
          </cell>
          <cell r="DR255">
            <v>640</v>
          </cell>
          <cell r="DS255" t="str">
            <v/>
          </cell>
          <cell r="DT255" t="str">
            <v>equipment (174), kits (76), software (4), toys (22),  video games (364)</v>
          </cell>
          <cell r="DU255" t="str">
            <v/>
          </cell>
          <cell r="DV255" t="str">
            <v/>
          </cell>
          <cell r="DW255" t="str">
            <v/>
          </cell>
          <cell r="DX255" t="str">
            <v/>
          </cell>
          <cell r="DY255">
            <v>3</v>
          </cell>
          <cell r="DZ255">
            <v>0</v>
          </cell>
          <cell r="EA255">
            <v>50</v>
          </cell>
          <cell r="EB255">
            <v>53</v>
          </cell>
          <cell r="EC255">
            <v>103</v>
          </cell>
          <cell r="ED255">
            <v>278181</v>
          </cell>
          <cell r="EE255">
            <v>0.20244010000000001</v>
          </cell>
          <cell r="EF255">
            <v>3</v>
          </cell>
          <cell r="EG255" t="str">
            <v/>
          </cell>
          <cell r="EH255">
            <v>103</v>
          </cell>
          <cell r="EI255">
            <v>3591</v>
          </cell>
          <cell r="EJ255">
            <v>137138</v>
          </cell>
          <cell r="EK255">
            <v>39793</v>
          </cell>
          <cell r="EL255" t="str">
            <v/>
          </cell>
          <cell r="EM255" t="str">
            <v/>
          </cell>
          <cell r="EN255" t="str">
            <v/>
          </cell>
          <cell r="EO255" t="str">
            <v>Total ILL Transactions</v>
          </cell>
          <cell r="EP255" t="str">
            <v/>
          </cell>
          <cell r="EQ255" t="str">
            <v/>
          </cell>
          <cell r="ER255" t="str">
            <v/>
          </cell>
          <cell r="ES255" t="str">
            <v/>
          </cell>
          <cell r="ET255" t="str">
            <v/>
          </cell>
          <cell r="EU255" t="str">
            <v/>
          </cell>
          <cell r="EV255">
            <v>41903</v>
          </cell>
          <cell r="EW255">
            <v>51739</v>
          </cell>
          <cell r="EX255">
            <v>41903</v>
          </cell>
          <cell r="EY255">
            <v>51739</v>
          </cell>
          <cell r="EZ255">
            <v>5102</v>
          </cell>
          <cell r="FA255">
            <v>3286</v>
          </cell>
          <cell r="FB255">
            <v>8388</v>
          </cell>
          <cell r="FC255" t="str">
            <v>Survey Week(s)</v>
          </cell>
          <cell r="FD255">
            <v>9256</v>
          </cell>
          <cell r="FE255" t="str">
            <v>Survey Week(s)</v>
          </cell>
          <cell r="FF255">
            <v>92807</v>
          </cell>
          <cell r="FG255" t="str">
            <v>Actual Count</v>
          </cell>
          <cell r="FH255">
            <v>11543</v>
          </cell>
          <cell r="FI255" t="str">
            <v>2</v>
          </cell>
          <cell r="FJ255">
            <v>122760</v>
          </cell>
          <cell r="FK255">
            <v>51709</v>
          </cell>
          <cell r="FL255" t="str">
            <v/>
          </cell>
          <cell r="FM255" t="str">
            <v/>
          </cell>
          <cell r="FN255">
            <v>1167</v>
          </cell>
          <cell r="FO255">
            <v>0</v>
          </cell>
          <cell r="FP255">
            <v>668</v>
          </cell>
          <cell r="FQ255">
            <v>1835</v>
          </cell>
          <cell r="FR255">
            <v>10039</v>
          </cell>
          <cell r="FS255">
            <v>7094</v>
          </cell>
          <cell r="FT255">
            <v>178</v>
          </cell>
          <cell r="FU255">
            <v>17311</v>
          </cell>
          <cell r="FV255">
            <v>818</v>
          </cell>
          <cell r="FW255">
            <v>19146</v>
          </cell>
          <cell r="FX255">
            <v>154449</v>
          </cell>
          <cell r="FY255">
            <v>156284</v>
          </cell>
          <cell r="FZ255">
            <v>265</v>
          </cell>
          <cell r="GA255">
            <v>91</v>
          </cell>
          <cell r="GB255">
            <v>105</v>
          </cell>
          <cell r="GC255">
            <v>461</v>
          </cell>
          <cell r="GD255">
            <v>7719</v>
          </cell>
          <cell r="GE255">
            <v>1170</v>
          </cell>
          <cell r="GF255">
            <v>1114</v>
          </cell>
          <cell r="GG255">
            <v>10003</v>
          </cell>
          <cell r="GH255">
            <v>22</v>
          </cell>
          <cell r="GI255">
            <v>19</v>
          </cell>
          <cell r="GJ255" t="str">
            <v>Mr.</v>
          </cell>
          <cell r="GK255" t="str">
            <v>Karl</v>
          </cell>
          <cell r="GL255" t="str">
            <v>Kindschi</v>
          </cell>
          <cell r="GM255" t="str">
            <v>414 Oakridge Drive</v>
          </cell>
          <cell r="GN255" t="str">
            <v>Portage</v>
          </cell>
          <cell r="GO255" t="str">
            <v>53901</v>
          </cell>
          <cell r="GP255" t="str">
            <v>karlkindschi@gmail.com</v>
          </cell>
          <cell r="GQ255" t="str">
            <v>Ms.</v>
          </cell>
          <cell r="GR255" t="str">
            <v>Melissa</v>
          </cell>
          <cell r="GS255" t="str">
            <v>Simonson</v>
          </cell>
          <cell r="GT255" t="str">
            <v>PO Box 136</v>
          </cell>
          <cell r="GU255" t="str">
            <v>Portage</v>
          </cell>
          <cell r="GV255" t="str">
            <v>53901</v>
          </cell>
          <cell r="GW255" t="str">
            <v>Melissa.Simonson@co.columbia.wi.us</v>
          </cell>
          <cell r="GX255" t="str">
            <v>Ms.</v>
          </cell>
          <cell r="GY255" t="str">
            <v>Eleanor</v>
          </cell>
          <cell r="GZ255" t="str">
            <v>McLeish</v>
          </cell>
          <cell r="HA255" t="str">
            <v>N5465 State Road 78</v>
          </cell>
          <cell r="HB255" t="str">
            <v>Portage</v>
          </cell>
          <cell r="HC255" t="str">
            <v>53901</v>
          </cell>
          <cell r="HD255" t="str">
            <v>drmcleish@gmail.com</v>
          </cell>
          <cell r="HE255" t="str">
            <v>Ms.</v>
          </cell>
          <cell r="HF255" t="str">
            <v>Brenda</v>
          </cell>
          <cell r="HG255" t="str">
            <v>Blohm</v>
          </cell>
          <cell r="HH255" t="str">
            <v>842 Ridgeview Court</v>
          </cell>
          <cell r="HI255" t="str">
            <v>Portage</v>
          </cell>
          <cell r="HJ255" t="str">
            <v>53901</v>
          </cell>
          <cell r="HK255" t="str">
            <v>blohm.brenda@gmail.com</v>
          </cell>
          <cell r="HL255" t="str">
            <v>Ms.</v>
          </cell>
          <cell r="HM255" t="str">
            <v>Amy</v>
          </cell>
          <cell r="HN255" t="str">
            <v>Eppinger</v>
          </cell>
          <cell r="HO255" t="str">
            <v>410 E. Edgewater Street</v>
          </cell>
          <cell r="HP255" t="str">
            <v>Portage</v>
          </cell>
          <cell r="HQ255" t="str">
            <v>53901</v>
          </cell>
          <cell r="HR255" t="str">
            <v>eppinger@portage.k12.wi.us</v>
          </cell>
          <cell r="HS255" t="str">
            <v>Ms.</v>
          </cell>
          <cell r="HT255" t="str">
            <v>Kallie</v>
          </cell>
          <cell r="HU255" t="str">
            <v>Schultz</v>
          </cell>
          <cell r="HV255" t="str">
            <v>333 Summit Street</v>
          </cell>
          <cell r="HW255" t="str">
            <v>Portage</v>
          </cell>
          <cell r="HX255" t="str">
            <v>53901</v>
          </cell>
          <cell r="HY255" t="str">
            <v>Krschultz4@madisoncollege.edu</v>
          </cell>
          <cell r="HZ255" t="str">
            <v>Mr.</v>
          </cell>
          <cell r="IA255" t="str">
            <v>David</v>
          </cell>
          <cell r="IB255" t="str">
            <v>Gregory</v>
          </cell>
          <cell r="IC255" t="str">
            <v>216 E. Franklin Street</v>
          </cell>
          <cell r="ID255" t="str">
            <v>Portage</v>
          </cell>
          <cell r="IE255" t="str">
            <v>53901</v>
          </cell>
          <cell r="IF255" t="str">
            <v>dnegregory@frontier.com</v>
          </cell>
          <cell r="IG255" t="str">
            <v>Ms.</v>
          </cell>
          <cell r="IH255" t="str">
            <v>Heather</v>
          </cell>
          <cell r="II255" t="str">
            <v>Stenberg</v>
          </cell>
          <cell r="IJ255" t="str">
            <v>536 Evergreen Trail</v>
          </cell>
          <cell r="IK255" t="str">
            <v>Portage</v>
          </cell>
          <cell r="IL255" t="str">
            <v>53901</v>
          </cell>
          <cell r="IM255" t="str">
            <v>heather.stenberg@co.columbia.wi.us</v>
          </cell>
          <cell r="IN255" t="str">
            <v>Mr.</v>
          </cell>
          <cell r="IO255" t="str">
            <v>Klay</v>
          </cell>
          <cell r="IP255" t="str">
            <v>Vehring</v>
          </cell>
          <cell r="IQ255" t="str">
            <v>240 W. Cook Street</v>
          </cell>
          <cell r="IR255" t="str">
            <v>Portage</v>
          </cell>
          <cell r="IS255" t="str">
            <v>53901</v>
          </cell>
          <cell r="IT255" t="str">
            <v>klay.vehring@gmail.com</v>
          </cell>
          <cell r="IU255" t="str">
            <v/>
          </cell>
          <cell r="IV255" t="str">
            <v/>
          </cell>
          <cell r="IW255" t="str">
            <v/>
          </cell>
          <cell r="IX255" t="str">
            <v/>
          </cell>
          <cell r="IY255" t="str">
            <v/>
          </cell>
          <cell r="IZ255" t="str">
            <v/>
          </cell>
          <cell r="JA255" t="str">
            <v/>
          </cell>
          <cell r="JB255" t="str">
            <v/>
          </cell>
          <cell r="JC255" t="str">
            <v/>
          </cell>
          <cell r="JD255" t="str">
            <v/>
          </cell>
          <cell r="JE255" t="str">
            <v/>
          </cell>
          <cell r="JF255" t="str">
            <v/>
          </cell>
          <cell r="JG255" t="str">
            <v/>
          </cell>
          <cell r="JH255" t="str">
            <v/>
          </cell>
          <cell r="JI255" t="str">
            <v/>
          </cell>
          <cell r="JJ255" t="str">
            <v/>
          </cell>
          <cell r="JK255" t="str">
            <v/>
          </cell>
          <cell r="JL255" t="str">
            <v/>
          </cell>
          <cell r="JM255" t="str">
            <v/>
          </cell>
          <cell r="JN255" t="str">
            <v/>
          </cell>
          <cell r="JO255" t="str">
            <v/>
          </cell>
          <cell r="JP255" t="str">
            <v/>
          </cell>
          <cell r="JQ255" t="str">
            <v/>
          </cell>
          <cell r="JR255" t="str">
            <v/>
          </cell>
          <cell r="JS255" t="str">
            <v/>
          </cell>
          <cell r="JT255" t="str">
            <v/>
          </cell>
          <cell r="JU255" t="str">
            <v/>
          </cell>
          <cell r="JV255" t="str">
            <v/>
          </cell>
          <cell r="JW255" t="str">
            <v/>
          </cell>
          <cell r="JX255" t="str">
            <v/>
          </cell>
          <cell r="JY255" t="str">
            <v/>
          </cell>
          <cell r="JZ255" t="str">
            <v/>
          </cell>
          <cell r="KA255" t="str">
            <v/>
          </cell>
          <cell r="KB255" t="str">
            <v/>
          </cell>
          <cell r="KC255" t="str">
            <v/>
          </cell>
          <cell r="KD255" t="str">
            <v/>
          </cell>
          <cell r="KE255" t="str">
            <v/>
          </cell>
          <cell r="KF255" t="str">
            <v/>
          </cell>
          <cell r="KG255" t="str">
            <v/>
          </cell>
          <cell r="KH255" t="str">
            <v/>
          </cell>
          <cell r="KI255" t="str">
            <v/>
          </cell>
          <cell r="KJ255" t="str">
            <v/>
          </cell>
          <cell r="KK255" t="str">
            <v/>
          </cell>
          <cell r="KL255" t="str">
            <v/>
          </cell>
          <cell r="KM255" t="str">
            <v/>
          </cell>
          <cell r="KN255" t="str">
            <v/>
          </cell>
          <cell r="KO255" t="str">
            <v/>
          </cell>
          <cell r="KP255" t="str">
            <v/>
          </cell>
          <cell r="KQ255" t="str">
            <v/>
          </cell>
          <cell r="KR255" t="str">
            <v/>
          </cell>
          <cell r="KS255" t="str">
            <v/>
          </cell>
          <cell r="KT255" t="str">
            <v/>
          </cell>
          <cell r="KU255" t="str">
            <v/>
          </cell>
          <cell r="KV255" t="str">
            <v/>
          </cell>
          <cell r="KW255" t="str">
            <v/>
          </cell>
          <cell r="KX255" t="str">
            <v/>
          </cell>
          <cell r="KY255">
            <v>9</v>
          </cell>
          <cell r="KZ255" t="str">
            <v>City</v>
          </cell>
          <cell r="LA255" t="str">
            <v>Portage</v>
          </cell>
          <cell r="LB255">
            <v>469264</v>
          </cell>
          <cell r="LC255" t="str">
            <v/>
          </cell>
          <cell r="LD255" t="str">
            <v/>
          </cell>
          <cell r="LE255" t="str">
            <v/>
          </cell>
          <cell r="LF255" t="str">
            <v/>
          </cell>
          <cell r="LG255" t="str">
            <v/>
          </cell>
          <cell r="LH255" t="str">
            <v/>
          </cell>
          <cell r="LI255" t="str">
            <v/>
          </cell>
          <cell r="LJ255" t="str">
            <v/>
          </cell>
          <cell r="LK255" t="str">
            <v/>
          </cell>
          <cell r="LL255" t="str">
            <v/>
          </cell>
          <cell r="LM255" t="str">
            <v/>
          </cell>
          <cell r="LN255" t="str">
            <v/>
          </cell>
          <cell r="LO255" t="str">
            <v/>
          </cell>
          <cell r="LP255" t="str">
            <v/>
          </cell>
          <cell r="LQ255" t="str">
            <v/>
          </cell>
          <cell r="LR255" t="str">
            <v/>
          </cell>
          <cell r="LS255" t="str">
            <v/>
          </cell>
          <cell r="LT255" t="str">
            <v/>
          </cell>
          <cell r="LU255">
            <v>469264</v>
          </cell>
          <cell r="LV255">
            <v>187715</v>
          </cell>
          <cell r="LW255" t="str">
            <v>Dane</v>
          </cell>
          <cell r="LX255">
            <v>710</v>
          </cell>
          <cell r="LY255" t="str">
            <v>Dodge</v>
          </cell>
          <cell r="LZ255">
            <v>184</v>
          </cell>
          <cell r="MA255" t="str">
            <v>Green Lake</v>
          </cell>
          <cell r="MB255">
            <v>332</v>
          </cell>
          <cell r="MC255" t="str">
            <v>Juneau</v>
          </cell>
          <cell r="MD255">
            <v>447</v>
          </cell>
          <cell r="ME255" t="str">
            <v>Marquette</v>
          </cell>
          <cell r="MF255">
            <v>31858</v>
          </cell>
          <cell r="MG255" t="str">
            <v>Sauk</v>
          </cell>
          <cell r="MH255">
            <v>3285</v>
          </cell>
          <cell r="MI255" t="str">
            <v/>
          </cell>
          <cell r="MJ255" t="str">
            <v/>
          </cell>
          <cell r="MK255" t="str">
            <v/>
          </cell>
          <cell r="ML255" t="str">
            <v/>
          </cell>
          <cell r="MM255" t="str">
            <v/>
          </cell>
          <cell r="MN255" t="str">
            <v/>
          </cell>
          <cell r="MO255" t="str">
            <v/>
          </cell>
          <cell r="MP255" t="str">
            <v/>
          </cell>
          <cell r="MQ255">
            <v>36816</v>
          </cell>
          <cell r="MR255" t="str">
            <v>SCLS Youth Literacy Grant</v>
          </cell>
          <cell r="MS255">
            <v>517</v>
          </cell>
          <cell r="MT255" t="str">
            <v>SCLS Continuing Education Grant</v>
          </cell>
          <cell r="MU255">
            <v>746</v>
          </cell>
          <cell r="MV255" t="str">
            <v/>
          </cell>
          <cell r="MW255" t="str">
            <v/>
          </cell>
          <cell r="MX255" t="str">
            <v/>
          </cell>
          <cell r="MY255" t="str">
            <v/>
          </cell>
          <cell r="MZ255">
            <v>0</v>
          </cell>
          <cell r="NA255" t="str">
            <v/>
          </cell>
          <cell r="NB255">
            <v>0</v>
          </cell>
          <cell r="NC255">
            <v>1263</v>
          </cell>
          <cell r="ND255" t="str">
            <v/>
          </cell>
          <cell r="NE255" t="str">
            <v/>
          </cell>
          <cell r="NF255">
            <v>0</v>
          </cell>
          <cell r="NG255" t="str">
            <v/>
          </cell>
          <cell r="NH255" t="str">
            <v/>
          </cell>
          <cell r="NI255" t="str">
            <v/>
          </cell>
          <cell r="NJ255" t="str">
            <v/>
          </cell>
          <cell r="NK255" t="str">
            <v/>
          </cell>
          <cell r="NL255" t="str">
            <v/>
          </cell>
          <cell r="NM255" t="str">
            <v/>
          </cell>
          <cell r="NN255" t="str">
            <v/>
          </cell>
          <cell r="NO255" t="str">
            <v/>
          </cell>
          <cell r="NP255">
            <v>0</v>
          </cell>
          <cell r="NQ255" t="str">
            <v/>
          </cell>
          <cell r="NR255">
            <v>0</v>
          </cell>
          <cell r="NS255" t="str">
            <v/>
          </cell>
          <cell r="NT255" t="str">
            <v/>
          </cell>
          <cell r="NU255" t="str">
            <v/>
          </cell>
          <cell r="NV255" t="str">
            <v/>
          </cell>
          <cell r="NW255" t="str">
            <v/>
          </cell>
          <cell r="NX255" t="str">
            <v/>
          </cell>
          <cell r="NY255">
            <v>0</v>
          </cell>
          <cell r="NZ255">
            <v>0</v>
          </cell>
          <cell r="OA255">
            <v>59717</v>
          </cell>
          <cell r="OB255">
            <v>754775</v>
          </cell>
        </row>
        <row r="256">
          <cell r="BM256" t="str">
            <v>WI0261</v>
          </cell>
          <cell r="BN256" t="str">
            <v/>
          </cell>
          <cell r="BO256" t="str">
            <v/>
          </cell>
          <cell r="BP256" t="str">
            <v>03</v>
          </cell>
          <cell r="BQ256" t="str">
            <v>WI</v>
          </cell>
          <cell r="BR256" t="str">
            <v/>
          </cell>
          <cell r="BS256" t="str">
            <v/>
          </cell>
          <cell r="BT256" t="str">
            <v>2019</v>
          </cell>
          <cell r="BU256" t="str">
            <v/>
          </cell>
          <cell r="BV256">
            <v>2</v>
          </cell>
          <cell r="BW256" t="str">
            <v/>
          </cell>
          <cell r="BX256" t="str">
            <v/>
          </cell>
          <cell r="BY256" t="str">
            <v/>
          </cell>
          <cell r="BZ256" t="str">
            <v/>
          </cell>
          <cell r="CA256" t="str">
            <v>South Central Library System</v>
          </cell>
          <cell r="CB256" t="str">
            <v>Poynette Area Public Library</v>
          </cell>
          <cell r="CC256" t="str">
            <v>Ms</v>
          </cell>
          <cell r="CD256" t="str">
            <v>Jodi</v>
          </cell>
          <cell r="CE256" t="str">
            <v>Bailey</v>
          </cell>
          <cell r="CF256" t="str">
            <v>jbailey@poynettelibrary.com</v>
          </cell>
          <cell r="CG256" t="str">
            <v/>
          </cell>
          <cell r="CH256" t="str">
            <v/>
          </cell>
          <cell r="CI256" t="str">
            <v/>
          </cell>
          <cell r="CJ256" t="str">
            <v>Temporary</v>
          </cell>
          <cell r="CK256" t="str">
            <v/>
          </cell>
          <cell r="CL256" t="str">
            <v/>
          </cell>
          <cell r="CM256" t="str">
            <v>118 N. Main St.</v>
          </cell>
          <cell r="CN256" t="str">
            <v>PO Box 368</v>
          </cell>
          <cell r="CO256" t="str">
            <v>Poynette</v>
          </cell>
          <cell r="CP256" t="str">
            <v>53955</v>
          </cell>
          <cell r="CQ256" t="str">
            <v>0368</v>
          </cell>
          <cell r="CR256" t="str">
            <v>Columbia</v>
          </cell>
          <cell r="CS256" t="str">
            <v>WI</v>
          </cell>
          <cell r="CT256" t="str">
            <v>(608)635-7577</v>
          </cell>
          <cell r="CU256" t="str">
            <v/>
          </cell>
          <cell r="CV256" t="str">
            <v/>
          </cell>
          <cell r="CW256" t="str">
            <v>(608)635-7577</v>
          </cell>
          <cell r="CX256">
            <v>5000</v>
          </cell>
          <cell r="CY256">
            <v>0</v>
          </cell>
          <cell r="CZ256" t="str">
            <v>CE</v>
          </cell>
          <cell r="DA256">
            <v>54</v>
          </cell>
          <cell r="DB256">
            <v>52</v>
          </cell>
          <cell r="DC256">
            <v>0</v>
          </cell>
          <cell r="DD256">
            <v>52</v>
          </cell>
          <cell r="DE256">
            <v>0</v>
          </cell>
          <cell r="DF256">
            <v>2808</v>
          </cell>
          <cell r="DG256">
            <v>2808</v>
          </cell>
          <cell r="DH256">
            <v>0</v>
          </cell>
          <cell r="DI256">
            <v>15856</v>
          </cell>
          <cell r="DJ256">
            <v>1125</v>
          </cell>
          <cell r="DK256">
            <v>157350</v>
          </cell>
          <cell r="DL256">
            <v>1043</v>
          </cell>
          <cell r="DM256">
            <v>53</v>
          </cell>
          <cell r="DN256">
            <v>55245</v>
          </cell>
          <cell r="DO256">
            <v>3417</v>
          </cell>
          <cell r="DP256">
            <v>184</v>
          </cell>
          <cell r="DQ256">
            <v>952</v>
          </cell>
          <cell r="DR256">
            <v>1</v>
          </cell>
          <cell r="DS256" t="str">
            <v/>
          </cell>
          <cell r="DT256" t="str">
            <v>GENERIC BUSY BAG - Alphabet</v>
          </cell>
          <cell r="DU256" t="str">
            <v/>
          </cell>
          <cell r="DV256" t="str">
            <v/>
          </cell>
          <cell r="DW256" t="str">
            <v/>
          </cell>
          <cell r="DX256" t="str">
            <v/>
          </cell>
          <cell r="DY256">
            <v>2</v>
          </cell>
          <cell r="DZ256">
            <v>0</v>
          </cell>
          <cell r="EA256">
            <v>50</v>
          </cell>
          <cell r="EB256">
            <v>52</v>
          </cell>
          <cell r="EC256">
            <v>47</v>
          </cell>
          <cell r="ED256">
            <v>233963</v>
          </cell>
          <cell r="EE256">
            <v>6.7771399999999996E-2</v>
          </cell>
          <cell r="EF256">
            <v>2</v>
          </cell>
          <cell r="EG256" t="str">
            <v/>
          </cell>
          <cell r="EH256">
            <v>47</v>
          </cell>
          <cell r="EI256">
            <v>1362</v>
          </cell>
          <cell r="EJ256">
            <v>49994</v>
          </cell>
          <cell r="EK256">
            <v>17226</v>
          </cell>
          <cell r="EL256" t="str">
            <v/>
          </cell>
          <cell r="EM256" t="str">
            <v/>
          </cell>
          <cell r="EN256" t="str">
            <v/>
          </cell>
          <cell r="EO256" t="str">
            <v>Total ILL Transactions</v>
          </cell>
          <cell r="EP256" t="str">
            <v/>
          </cell>
          <cell r="EQ256" t="str">
            <v/>
          </cell>
          <cell r="ER256" t="str">
            <v/>
          </cell>
          <cell r="ES256" t="str">
            <v/>
          </cell>
          <cell r="ET256" t="str">
            <v/>
          </cell>
          <cell r="EU256" t="str">
            <v/>
          </cell>
          <cell r="EV256">
            <v>16045</v>
          </cell>
          <cell r="EW256">
            <v>24142</v>
          </cell>
          <cell r="EX256">
            <v>16045</v>
          </cell>
          <cell r="EY256">
            <v>24142</v>
          </cell>
          <cell r="EZ256">
            <v>1485</v>
          </cell>
          <cell r="FA256">
            <v>1240</v>
          </cell>
          <cell r="FB256">
            <v>2725</v>
          </cell>
          <cell r="FC256" t="str">
            <v>Survey Week(s)</v>
          </cell>
          <cell r="FD256">
            <v>520</v>
          </cell>
          <cell r="FE256" t="str">
            <v>Survey Week(s)</v>
          </cell>
          <cell r="FF256">
            <v>39624</v>
          </cell>
          <cell r="FG256" t="str">
            <v>Actual Count</v>
          </cell>
          <cell r="FH256">
            <v>4770</v>
          </cell>
          <cell r="FI256" t="str">
            <v>2</v>
          </cell>
          <cell r="FJ256">
            <v>18065</v>
          </cell>
          <cell r="FK256">
            <v>13472</v>
          </cell>
          <cell r="FL256" t="str">
            <v/>
          </cell>
          <cell r="FM256" t="str">
            <v/>
          </cell>
          <cell r="FN256">
            <v>506</v>
          </cell>
          <cell r="FO256">
            <v>0</v>
          </cell>
          <cell r="FP256">
            <v>106</v>
          </cell>
          <cell r="FQ256">
            <v>612</v>
          </cell>
          <cell r="FR256">
            <v>3002</v>
          </cell>
          <cell r="FS256">
            <v>2746</v>
          </cell>
          <cell r="FT256">
            <v>17</v>
          </cell>
          <cell r="FU256">
            <v>5765</v>
          </cell>
          <cell r="FV256">
            <v>256</v>
          </cell>
          <cell r="FW256">
            <v>6377</v>
          </cell>
          <cell r="FX256">
            <v>55759</v>
          </cell>
          <cell r="FY256">
            <v>56371</v>
          </cell>
          <cell r="FZ256">
            <v>148</v>
          </cell>
          <cell r="GA256">
            <v>38</v>
          </cell>
          <cell r="GB256">
            <v>35</v>
          </cell>
          <cell r="GC256">
            <v>221</v>
          </cell>
          <cell r="GD256">
            <v>2114</v>
          </cell>
          <cell r="GE256">
            <v>258</v>
          </cell>
          <cell r="GF256">
            <v>1081</v>
          </cell>
          <cell r="GG256">
            <v>3453</v>
          </cell>
          <cell r="GH256">
            <v>7</v>
          </cell>
          <cell r="GI256">
            <v>7</v>
          </cell>
          <cell r="GJ256" t="str">
            <v>Mr.</v>
          </cell>
          <cell r="GK256" t="str">
            <v>Jason</v>
          </cell>
          <cell r="GL256" t="str">
            <v>Koopmans</v>
          </cell>
          <cell r="GM256" t="str">
            <v>618 Birdie Ln.</v>
          </cell>
          <cell r="GN256" t="str">
            <v>Poynette</v>
          </cell>
          <cell r="GO256" t="str">
            <v>53955</v>
          </cell>
          <cell r="GP256" t="str">
            <v>poynettelibrarytrustee2@gmail.com</v>
          </cell>
          <cell r="GQ256" t="str">
            <v>Mr.</v>
          </cell>
          <cell r="GR256" t="str">
            <v>Steve</v>
          </cell>
          <cell r="GS256" t="str">
            <v>Mueller</v>
          </cell>
          <cell r="GT256" t="str">
            <v>PO Box 238</v>
          </cell>
          <cell r="GU256" t="str">
            <v>Poynette</v>
          </cell>
          <cell r="GV256" t="str">
            <v>53955</v>
          </cell>
          <cell r="GW256" t="str">
            <v>trustee2@poynette-wi.gov</v>
          </cell>
          <cell r="GX256" t="str">
            <v>Ms.</v>
          </cell>
          <cell r="GY256" t="str">
            <v>Jeanne</v>
          </cell>
          <cell r="GZ256" t="str">
            <v>Mutchler</v>
          </cell>
          <cell r="HA256" t="str">
            <v>213 Pauquette Dr.</v>
          </cell>
          <cell r="HB256" t="str">
            <v>Poynette</v>
          </cell>
          <cell r="HC256" t="str">
            <v>53955</v>
          </cell>
          <cell r="HD256" t="str">
            <v>poynettelibrarytrustee1@gmail.com</v>
          </cell>
          <cell r="HE256" t="str">
            <v>Mr.</v>
          </cell>
          <cell r="HF256" t="str">
            <v>Matthew</v>
          </cell>
          <cell r="HG256" t="str">
            <v>Shappell</v>
          </cell>
          <cell r="HH256" t="str">
            <v>516 Kent Rd.</v>
          </cell>
          <cell r="HI256" t="str">
            <v>Poynette</v>
          </cell>
          <cell r="HJ256" t="str">
            <v>53955</v>
          </cell>
          <cell r="HK256" t="str">
            <v>mshap@poynette.k12.wi.us</v>
          </cell>
          <cell r="HL256" t="str">
            <v>Ms.</v>
          </cell>
          <cell r="HM256" t="str">
            <v>Meghan</v>
          </cell>
          <cell r="HN256" t="str">
            <v>Visger</v>
          </cell>
          <cell r="HO256" t="str">
            <v>312 Armada Dr.</v>
          </cell>
          <cell r="HP256" t="str">
            <v>Arlington</v>
          </cell>
          <cell r="HQ256" t="str">
            <v>53911</v>
          </cell>
          <cell r="HR256" t="str">
            <v>poynettelibrarytrustee4@gmail.com</v>
          </cell>
          <cell r="HS256" t="str">
            <v>Ms.</v>
          </cell>
          <cell r="HT256" t="str">
            <v>Ashley</v>
          </cell>
          <cell r="HU256" t="str">
            <v>Zembrycki</v>
          </cell>
          <cell r="HV256" t="str">
            <v>131 Wellington St.</v>
          </cell>
          <cell r="HW256" t="str">
            <v>Poynette</v>
          </cell>
          <cell r="HX256" t="str">
            <v>53955</v>
          </cell>
          <cell r="HY256" t="str">
            <v>poynettelibrarytrustee3@gmail.com</v>
          </cell>
          <cell r="HZ256" t="str">
            <v>Ms.</v>
          </cell>
          <cell r="IA256" t="str">
            <v>Caryn</v>
          </cell>
          <cell r="IB256" t="str">
            <v>Stone</v>
          </cell>
          <cell r="IC256" t="str">
            <v>W8486 Kent Rd.</v>
          </cell>
          <cell r="ID256" t="str">
            <v>Poynette</v>
          </cell>
          <cell r="IE256" t="str">
            <v>53955</v>
          </cell>
          <cell r="IF256" t="str">
            <v>poynettelibrarytrustee5@gmail.com</v>
          </cell>
          <cell r="IG256" t="str">
            <v>Ms.</v>
          </cell>
          <cell r="IH256" t="str">
            <v>Linda</v>
          </cell>
          <cell r="II256" t="str">
            <v>Ross</v>
          </cell>
          <cell r="IJ256" t="str">
            <v>744 S. Main St.</v>
          </cell>
          <cell r="IK256" t="str">
            <v>Poynette</v>
          </cell>
          <cell r="IL256" t="str">
            <v>53955</v>
          </cell>
          <cell r="IM256" t="str">
            <v>poynettelibrarytrustee6@gmail.com</v>
          </cell>
          <cell r="IN256" t="str">
            <v/>
          </cell>
          <cell r="IO256" t="str">
            <v/>
          </cell>
          <cell r="IP256" t="str">
            <v/>
          </cell>
          <cell r="IQ256" t="str">
            <v/>
          </cell>
          <cell r="IR256" t="str">
            <v/>
          </cell>
          <cell r="IS256" t="str">
            <v/>
          </cell>
          <cell r="IT256" t="str">
            <v/>
          </cell>
          <cell r="IU256" t="str">
            <v/>
          </cell>
          <cell r="IV256" t="str">
            <v/>
          </cell>
          <cell r="IW256" t="str">
            <v/>
          </cell>
          <cell r="IX256" t="str">
            <v/>
          </cell>
          <cell r="IY256" t="str">
            <v/>
          </cell>
          <cell r="IZ256" t="str">
            <v/>
          </cell>
          <cell r="JA256" t="str">
            <v/>
          </cell>
          <cell r="JB256" t="str">
            <v/>
          </cell>
          <cell r="JC256" t="str">
            <v/>
          </cell>
          <cell r="JD256" t="str">
            <v/>
          </cell>
          <cell r="JE256" t="str">
            <v/>
          </cell>
          <cell r="JF256" t="str">
            <v/>
          </cell>
          <cell r="JG256" t="str">
            <v/>
          </cell>
          <cell r="JH256" t="str">
            <v/>
          </cell>
          <cell r="JI256" t="str">
            <v/>
          </cell>
          <cell r="JJ256" t="str">
            <v/>
          </cell>
          <cell r="JK256" t="str">
            <v/>
          </cell>
          <cell r="JL256" t="str">
            <v/>
          </cell>
          <cell r="JM256" t="str">
            <v/>
          </cell>
          <cell r="JN256" t="str">
            <v/>
          </cell>
          <cell r="JO256" t="str">
            <v/>
          </cell>
          <cell r="JP256" t="str">
            <v/>
          </cell>
          <cell r="JQ256" t="str">
            <v/>
          </cell>
          <cell r="JR256" t="str">
            <v/>
          </cell>
          <cell r="JS256" t="str">
            <v/>
          </cell>
          <cell r="JT256" t="str">
            <v/>
          </cell>
          <cell r="JU256" t="str">
            <v/>
          </cell>
          <cell r="JV256" t="str">
            <v/>
          </cell>
          <cell r="JW256" t="str">
            <v/>
          </cell>
          <cell r="JX256" t="str">
            <v/>
          </cell>
          <cell r="JY256" t="str">
            <v/>
          </cell>
          <cell r="JZ256" t="str">
            <v/>
          </cell>
          <cell r="KA256" t="str">
            <v/>
          </cell>
          <cell r="KB256" t="str">
            <v/>
          </cell>
          <cell r="KC256" t="str">
            <v/>
          </cell>
          <cell r="KD256" t="str">
            <v/>
          </cell>
          <cell r="KE256" t="str">
            <v/>
          </cell>
          <cell r="KF256" t="str">
            <v/>
          </cell>
          <cell r="KG256" t="str">
            <v/>
          </cell>
          <cell r="KH256" t="str">
            <v/>
          </cell>
          <cell r="KI256" t="str">
            <v/>
          </cell>
          <cell r="KJ256" t="str">
            <v/>
          </cell>
          <cell r="KK256" t="str">
            <v/>
          </cell>
          <cell r="KL256" t="str">
            <v/>
          </cell>
          <cell r="KM256" t="str">
            <v/>
          </cell>
          <cell r="KN256" t="str">
            <v/>
          </cell>
          <cell r="KO256" t="str">
            <v/>
          </cell>
          <cell r="KP256" t="str">
            <v/>
          </cell>
          <cell r="KQ256" t="str">
            <v/>
          </cell>
          <cell r="KR256" t="str">
            <v/>
          </cell>
          <cell r="KS256" t="str">
            <v/>
          </cell>
          <cell r="KT256" t="str">
            <v/>
          </cell>
          <cell r="KU256" t="str">
            <v/>
          </cell>
          <cell r="KV256" t="str">
            <v/>
          </cell>
          <cell r="KW256" t="str">
            <v/>
          </cell>
          <cell r="KX256" t="str">
            <v/>
          </cell>
          <cell r="KY256">
            <v>8</v>
          </cell>
          <cell r="KZ256" t="str">
            <v>Village</v>
          </cell>
          <cell r="LA256" t="str">
            <v>Poynette</v>
          </cell>
          <cell r="LB256">
            <v>131524</v>
          </cell>
          <cell r="LC256" t="str">
            <v/>
          </cell>
          <cell r="LD256" t="str">
            <v/>
          </cell>
          <cell r="LE256" t="str">
            <v/>
          </cell>
          <cell r="LF256" t="str">
            <v/>
          </cell>
          <cell r="LG256" t="str">
            <v/>
          </cell>
          <cell r="LH256" t="str">
            <v/>
          </cell>
          <cell r="LI256" t="str">
            <v/>
          </cell>
          <cell r="LJ256" t="str">
            <v/>
          </cell>
          <cell r="LK256" t="str">
            <v/>
          </cell>
          <cell r="LL256" t="str">
            <v/>
          </cell>
          <cell r="LM256" t="str">
            <v/>
          </cell>
          <cell r="LN256" t="str">
            <v/>
          </cell>
          <cell r="LO256" t="str">
            <v/>
          </cell>
          <cell r="LP256" t="str">
            <v/>
          </cell>
          <cell r="LQ256" t="str">
            <v/>
          </cell>
          <cell r="LR256" t="str">
            <v/>
          </cell>
          <cell r="LS256" t="str">
            <v/>
          </cell>
          <cell r="LT256" t="str">
            <v/>
          </cell>
          <cell r="LU256">
            <v>131524</v>
          </cell>
          <cell r="LV256">
            <v>66248</v>
          </cell>
          <cell r="LW256" t="str">
            <v>Dodge</v>
          </cell>
          <cell r="LX256">
            <v>555</v>
          </cell>
          <cell r="LY256" t="str">
            <v>Dane</v>
          </cell>
          <cell r="LZ256">
            <v>455</v>
          </cell>
          <cell r="MA256" t="str">
            <v>Marquette</v>
          </cell>
          <cell r="MB256">
            <v>636</v>
          </cell>
          <cell r="MC256" t="str">
            <v>Sauk</v>
          </cell>
          <cell r="MD256">
            <v>26</v>
          </cell>
          <cell r="ME256" t="str">
            <v>Green Lake</v>
          </cell>
          <cell r="MF256">
            <v>2</v>
          </cell>
          <cell r="MG256" t="str">
            <v/>
          </cell>
          <cell r="MH256" t="str">
            <v/>
          </cell>
          <cell r="MI256" t="str">
            <v/>
          </cell>
          <cell r="MJ256" t="str">
            <v/>
          </cell>
          <cell r="MK256" t="str">
            <v/>
          </cell>
          <cell r="ML256" t="str">
            <v/>
          </cell>
          <cell r="MM256" t="str">
            <v/>
          </cell>
          <cell r="MN256" t="str">
            <v/>
          </cell>
          <cell r="MO256" t="str">
            <v/>
          </cell>
          <cell r="MP256" t="str">
            <v/>
          </cell>
          <cell r="MQ256">
            <v>1674</v>
          </cell>
          <cell r="MR256" t="str">
            <v>SCLS Youth Literacy</v>
          </cell>
          <cell r="MS256">
            <v>450</v>
          </cell>
          <cell r="MT256" t="str">
            <v>TEACH Grant</v>
          </cell>
          <cell r="MU256">
            <v>34</v>
          </cell>
          <cell r="MV256" t="str">
            <v/>
          </cell>
          <cell r="MW256" t="str">
            <v/>
          </cell>
          <cell r="MX256" t="str">
            <v/>
          </cell>
          <cell r="MY256" t="str">
            <v/>
          </cell>
          <cell r="MZ256">
            <v>0</v>
          </cell>
          <cell r="NA256" t="str">
            <v/>
          </cell>
          <cell r="NB256">
            <v>0</v>
          </cell>
          <cell r="NC256">
            <v>484</v>
          </cell>
          <cell r="ND256" t="str">
            <v>E-Rate Rebate</v>
          </cell>
          <cell r="NE256" t="str">
            <v/>
          </cell>
          <cell r="NF256">
            <v>46</v>
          </cell>
          <cell r="NG256" t="str">
            <v/>
          </cell>
          <cell r="NH256" t="str">
            <v/>
          </cell>
          <cell r="NI256" t="str">
            <v/>
          </cell>
          <cell r="NJ256" t="str">
            <v/>
          </cell>
          <cell r="NK256" t="str">
            <v/>
          </cell>
          <cell r="NL256" t="str">
            <v/>
          </cell>
          <cell r="NM256" t="str">
            <v/>
          </cell>
          <cell r="NN256" t="str">
            <v/>
          </cell>
          <cell r="NO256" t="str">
            <v/>
          </cell>
          <cell r="NP256">
            <v>46</v>
          </cell>
          <cell r="NQ256" t="str">
            <v/>
          </cell>
          <cell r="NR256" t="str">
            <v/>
          </cell>
          <cell r="NS256" t="str">
            <v/>
          </cell>
          <cell r="NT256" t="str">
            <v/>
          </cell>
          <cell r="NU256" t="str">
            <v/>
          </cell>
          <cell r="NV256" t="str">
            <v/>
          </cell>
          <cell r="NW256" t="str">
            <v/>
          </cell>
          <cell r="NX256" t="str">
            <v/>
          </cell>
          <cell r="NY256" t="str">
            <v/>
          </cell>
          <cell r="NZ256">
            <v>12000</v>
          </cell>
          <cell r="OA256">
            <v>15530</v>
          </cell>
          <cell r="OB256">
            <v>227506</v>
          </cell>
        </row>
        <row r="257">
          <cell r="BM257" t="str">
            <v>WI0272</v>
          </cell>
          <cell r="BN257" t="str">
            <v/>
          </cell>
          <cell r="BO257" t="str">
            <v/>
          </cell>
          <cell r="BP257" t="str">
            <v>03</v>
          </cell>
          <cell r="BQ257" t="str">
            <v>WI</v>
          </cell>
          <cell r="BR257" t="str">
            <v/>
          </cell>
          <cell r="BS257" t="str">
            <v/>
          </cell>
          <cell r="BT257" t="str">
            <v>2019</v>
          </cell>
          <cell r="BU257" t="str">
            <v/>
          </cell>
          <cell r="BV257">
            <v>2</v>
          </cell>
          <cell r="BW257" t="str">
            <v/>
          </cell>
          <cell r="BX257" t="str">
            <v/>
          </cell>
          <cell r="BY257" t="str">
            <v/>
          </cell>
          <cell r="BZ257" t="str">
            <v/>
          </cell>
          <cell r="CA257" t="str">
            <v>South Central Library System</v>
          </cell>
          <cell r="CB257" t="str">
            <v>Reedsburg Public Library</v>
          </cell>
          <cell r="CC257" t="str">
            <v>Mrs.</v>
          </cell>
          <cell r="CD257" t="str">
            <v>Sue Ann</v>
          </cell>
          <cell r="CE257" t="str">
            <v>Kucher</v>
          </cell>
          <cell r="CF257" t="str">
            <v>kuchers@reedsburglibrary.org</v>
          </cell>
          <cell r="CG257" t="str">
            <v/>
          </cell>
          <cell r="CH257" t="str">
            <v/>
          </cell>
          <cell r="CI257" t="str">
            <v/>
          </cell>
          <cell r="CJ257" t="str">
            <v/>
          </cell>
          <cell r="CK257" t="str">
            <v/>
          </cell>
          <cell r="CL257" t="str">
            <v/>
          </cell>
          <cell r="CM257" t="str">
            <v>370 Vine St.</v>
          </cell>
          <cell r="CN257" t="str">
            <v>370 Vine St.</v>
          </cell>
          <cell r="CO257" t="str">
            <v>Reedsburg</v>
          </cell>
          <cell r="CP257" t="str">
            <v>53959</v>
          </cell>
          <cell r="CQ257" t="str">
            <v>1916</v>
          </cell>
          <cell r="CR257" t="str">
            <v>Sauk</v>
          </cell>
          <cell r="CS257" t="str">
            <v>WI</v>
          </cell>
          <cell r="CT257" t="str">
            <v>(608)768-7323</v>
          </cell>
          <cell r="CU257" t="str">
            <v/>
          </cell>
          <cell r="CV257" t="str">
            <v/>
          </cell>
          <cell r="CW257" t="str">
            <v>(608)524-9024</v>
          </cell>
          <cell r="CX257">
            <v>15400</v>
          </cell>
          <cell r="CY257">
            <v>0</v>
          </cell>
          <cell r="CZ257" t="str">
            <v>CE</v>
          </cell>
          <cell r="DA257">
            <v>68</v>
          </cell>
          <cell r="DB257">
            <v>38</v>
          </cell>
          <cell r="DC257">
            <v>59</v>
          </cell>
          <cell r="DD257">
            <v>52</v>
          </cell>
          <cell r="DE257">
            <v>14</v>
          </cell>
          <cell r="DF257">
            <v>3410</v>
          </cell>
          <cell r="DG257">
            <v>2584</v>
          </cell>
          <cell r="DH257">
            <v>826</v>
          </cell>
          <cell r="DI257">
            <v>86855</v>
          </cell>
          <cell r="DJ257">
            <v>3266</v>
          </cell>
          <cell r="DK257">
            <v>157350</v>
          </cell>
          <cell r="DL257">
            <v>5226</v>
          </cell>
          <cell r="DM257">
            <v>135</v>
          </cell>
          <cell r="DN257">
            <v>55245</v>
          </cell>
          <cell r="DO257">
            <v>16012</v>
          </cell>
          <cell r="DP257">
            <v>830</v>
          </cell>
          <cell r="DQ257">
            <v>952</v>
          </cell>
          <cell r="DR257">
            <v>311</v>
          </cell>
          <cell r="DS257" t="str">
            <v/>
          </cell>
          <cell r="DT257" t="str">
            <v>Other items owned include primarily AV equipment, toys, kits and software for checkout.</v>
          </cell>
          <cell r="DU257" t="str">
            <v/>
          </cell>
          <cell r="DV257" t="str">
            <v/>
          </cell>
          <cell r="DW257" t="str">
            <v/>
          </cell>
          <cell r="DX257" t="str">
            <v/>
          </cell>
          <cell r="DY257">
            <v>4</v>
          </cell>
          <cell r="DZ257">
            <v>0</v>
          </cell>
          <cell r="EA257">
            <v>50</v>
          </cell>
          <cell r="EB257">
            <v>54</v>
          </cell>
          <cell r="EC257">
            <v>134</v>
          </cell>
          <cell r="ED257">
            <v>322139</v>
          </cell>
          <cell r="EE257">
            <v>0.26961960000000001</v>
          </cell>
          <cell r="EF257">
            <v>4</v>
          </cell>
          <cell r="EG257" t="str">
            <v/>
          </cell>
          <cell r="EH257">
            <v>134</v>
          </cell>
          <cell r="EI257">
            <v>4231</v>
          </cell>
          <cell r="EJ257">
            <v>206427</v>
          </cell>
          <cell r="EK257">
            <v>62575</v>
          </cell>
          <cell r="EL257" t="str">
            <v/>
          </cell>
          <cell r="EM257" t="str">
            <v/>
          </cell>
          <cell r="EN257" t="str">
            <v/>
          </cell>
          <cell r="EO257" t="str">
            <v>Total ILL Transactions</v>
          </cell>
          <cell r="EP257" t="str">
            <v/>
          </cell>
          <cell r="EQ257" t="str">
            <v/>
          </cell>
          <cell r="ER257" t="str">
            <v/>
          </cell>
          <cell r="ES257" t="str">
            <v/>
          </cell>
          <cell r="ET257" t="str">
            <v/>
          </cell>
          <cell r="EU257" t="str">
            <v/>
          </cell>
          <cell r="EV257">
            <v>77856</v>
          </cell>
          <cell r="EW257">
            <v>60586</v>
          </cell>
          <cell r="EX257">
            <v>77856</v>
          </cell>
          <cell r="EY257">
            <v>60586</v>
          </cell>
          <cell r="EZ257">
            <v>5274</v>
          </cell>
          <cell r="FA257">
            <v>3457</v>
          </cell>
          <cell r="FB257">
            <v>8731</v>
          </cell>
          <cell r="FC257" t="str">
            <v>Did Not Collect</v>
          </cell>
          <cell r="FD257" t="str">
            <v/>
          </cell>
          <cell r="FE257" t="str">
            <v>Actual Count</v>
          </cell>
          <cell r="FF257">
            <v>169228</v>
          </cell>
          <cell r="FG257" t="str">
            <v>Actual Count</v>
          </cell>
          <cell r="FH257">
            <v>7627</v>
          </cell>
          <cell r="FI257" t="str">
            <v>2</v>
          </cell>
          <cell r="FJ257">
            <v>34754</v>
          </cell>
          <cell r="FK257">
            <v>62076</v>
          </cell>
          <cell r="FL257" t="str">
            <v/>
          </cell>
          <cell r="FM257" t="str">
            <v/>
          </cell>
          <cell r="FN257">
            <v>4077</v>
          </cell>
          <cell r="FO257">
            <v>0</v>
          </cell>
          <cell r="FP257">
            <v>1044</v>
          </cell>
          <cell r="FQ257">
            <v>5121</v>
          </cell>
          <cell r="FR257">
            <v>11955</v>
          </cell>
          <cell r="FS257">
            <v>8681</v>
          </cell>
          <cell r="FT257">
            <v>20</v>
          </cell>
          <cell r="FU257">
            <v>20656</v>
          </cell>
          <cell r="FV257">
            <v>959</v>
          </cell>
          <cell r="FW257">
            <v>25777</v>
          </cell>
          <cell r="FX257">
            <v>227083</v>
          </cell>
          <cell r="FY257">
            <v>232204</v>
          </cell>
          <cell r="FZ257">
            <v>405</v>
          </cell>
          <cell r="GA257">
            <v>51</v>
          </cell>
          <cell r="GB257">
            <v>130</v>
          </cell>
          <cell r="GC257">
            <v>586</v>
          </cell>
          <cell r="GD257">
            <v>8545</v>
          </cell>
          <cell r="GE257">
            <v>1000</v>
          </cell>
          <cell r="GF257">
            <v>1544</v>
          </cell>
          <cell r="GG257">
            <v>11089</v>
          </cell>
          <cell r="GH257">
            <v>21</v>
          </cell>
          <cell r="GI257">
            <v>21</v>
          </cell>
          <cell r="GJ257" t="str">
            <v>Ms.</v>
          </cell>
          <cell r="GK257" t="str">
            <v>Joleen</v>
          </cell>
          <cell r="GL257" t="str">
            <v>McBride</v>
          </cell>
          <cell r="GM257" t="str">
            <v>2211 Joseph Circle</v>
          </cell>
          <cell r="GN257" t="str">
            <v>Reedsburg</v>
          </cell>
          <cell r="GO257" t="str">
            <v>53959</v>
          </cell>
          <cell r="GP257" t="str">
            <v>kjmcbride@mac.com</v>
          </cell>
          <cell r="GQ257" t="str">
            <v>Ms.</v>
          </cell>
          <cell r="GR257" t="str">
            <v>Kate</v>
          </cell>
          <cell r="GS257" t="str">
            <v>Campbell</v>
          </cell>
          <cell r="GT257" t="str">
            <v>132 S. Willow St</v>
          </cell>
          <cell r="GU257" t="str">
            <v>Reedsburg</v>
          </cell>
          <cell r="GV257" t="str">
            <v>53959</v>
          </cell>
          <cell r="GW257" t="str">
            <v>kecampbell@lgtlawfirm.com</v>
          </cell>
          <cell r="GX257" t="str">
            <v>Mr.</v>
          </cell>
          <cell r="GY257" t="str">
            <v>Stephen</v>
          </cell>
          <cell r="GZ257" t="str">
            <v>Balda</v>
          </cell>
          <cell r="HA257" t="str">
            <v>343 Golf Course Rd</v>
          </cell>
          <cell r="HB257" t="str">
            <v>Reedsburg</v>
          </cell>
          <cell r="HC257" t="str">
            <v>53959</v>
          </cell>
          <cell r="HD257" t="str">
            <v>stephencarolebalda@gmail.com</v>
          </cell>
          <cell r="HE257" t="str">
            <v>Mr.</v>
          </cell>
          <cell r="HF257" t="str">
            <v>Tom</v>
          </cell>
          <cell r="HG257" t="str">
            <v>Seamonson</v>
          </cell>
          <cell r="HH257" t="str">
            <v>205 Myrtle St</v>
          </cell>
          <cell r="HI257" t="str">
            <v>Reedsburg</v>
          </cell>
          <cell r="HJ257" t="str">
            <v>53959</v>
          </cell>
          <cell r="HK257" t="str">
            <v>tseamonson@ci.reedsburg.wi.us</v>
          </cell>
          <cell r="HL257" t="str">
            <v>Ms.</v>
          </cell>
          <cell r="HM257" t="str">
            <v>Natalie</v>
          </cell>
          <cell r="HN257" t="str">
            <v>Buckner</v>
          </cell>
          <cell r="HO257" t="str">
            <v>146 S Willow St</v>
          </cell>
          <cell r="HP257" t="str">
            <v>Reedsburg</v>
          </cell>
          <cell r="HQ257" t="str">
            <v>53959</v>
          </cell>
          <cell r="HR257" t="str">
            <v>natalie.buckner.dvm@gmail.com</v>
          </cell>
          <cell r="HS257" t="str">
            <v>Ms.</v>
          </cell>
          <cell r="HT257" t="str">
            <v>Linda</v>
          </cell>
          <cell r="HU257" t="str">
            <v>Bruun</v>
          </cell>
          <cell r="HV257" t="str">
            <v>S2391B E Redstone Dr</v>
          </cell>
          <cell r="HW257" t="str">
            <v>LaValle</v>
          </cell>
          <cell r="HX257" t="str">
            <v>53941</v>
          </cell>
          <cell r="HY257" t="str">
            <v>lbruun@rsd.k12.wi.us</v>
          </cell>
          <cell r="HZ257" t="str">
            <v>Ms.</v>
          </cell>
          <cell r="IA257" t="str">
            <v>Dana</v>
          </cell>
          <cell r="IB257" t="str">
            <v>Westedt</v>
          </cell>
          <cell r="IC257" t="str">
            <v>327 Walnut St</v>
          </cell>
          <cell r="ID257" t="str">
            <v>Reedsburg</v>
          </cell>
          <cell r="IE257" t="str">
            <v>53959</v>
          </cell>
          <cell r="IF257" t="str">
            <v>bookwoman708@gmail.com</v>
          </cell>
          <cell r="IG257" t="str">
            <v/>
          </cell>
          <cell r="IH257" t="str">
            <v/>
          </cell>
          <cell r="II257" t="str">
            <v/>
          </cell>
          <cell r="IJ257" t="str">
            <v/>
          </cell>
          <cell r="IK257" t="str">
            <v/>
          </cell>
          <cell r="IL257" t="str">
            <v/>
          </cell>
          <cell r="IM257" t="str">
            <v/>
          </cell>
          <cell r="IN257" t="str">
            <v/>
          </cell>
          <cell r="IO257" t="str">
            <v/>
          </cell>
          <cell r="IP257" t="str">
            <v/>
          </cell>
          <cell r="IQ257" t="str">
            <v/>
          </cell>
          <cell r="IR257" t="str">
            <v/>
          </cell>
          <cell r="IS257" t="str">
            <v/>
          </cell>
          <cell r="IT257" t="str">
            <v/>
          </cell>
          <cell r="IU257" t="str">
            <v/>
          </cell>
          <cell r="IV257" t="str">
            <v/>
          </cell>
          <cell r="IW257" t="str">
            <v/>
          </cell>
          <cell r="IX257" t="str">
            <v/>
          </cell>
          <cell r="IY257" t="str">
            <v/>
          </cell>
          <cell r="IZ257" t="str">
            <v/>
          </cell>
          <cell r="JA257" t="str">
            <v/>
          </cell>
          <cell r="JB257" t="str">
            <v/>
          </cell>
          <cell r="JC257" t="str">
            <v/>
          </cell>
          <cell r="JD257" t="str">
            <v/>
          </cell>
          <cell r="JE257" t="str">
            <v/>
          </cell>
          <cell r="JF257" t="str">
            <v/>
          </cell>
          <cell r="JG257" t="str">
            <v/>
          </cell>
          <cell r="JH257" t="str">
            <v/>
          </cell>
          <cell r="JI257" t="str">
            <v/>
          </cell>
          <cell r="JJ257" t="str">
            <v/>
          </cell>
          <cell r="JK257" t="str">
            <v/>
          </cell>
          <cell r="JL257" t="str">
            <v/>
          </cell>
          <cell r="JM257" t="str">
            <v/>
          </cell>
          <cell r="JN257" t="str">
            <v/>
          </cell>
          <cell r="JO257" t="str">
            <v/>
          </cell>
          <cell r="JP257" t="str">
            <v/>
          </cell>
          <cell r="JQ257" t="str">
            <v/>
          </cell>
          <cell r="JR257" t="str">
            <v/>
          </cell>
          <cell r="JS257" t="str">
            <v/>
          </cell>
          <cell r="JT257" t="str">
            <v/>
          </cell>
          <cell r="JU257" t="str">
            <v/>
          </cell>
          <cell r="JV257" t="str">
            <v/>
          </cell>
          <cell r="JW257" t="str">
            <v/>
          </cell>
          <cell r="JX257" t="str">
            <v/>
          </cell>
          <cell r="JY257" t="str">
            <v/>
          </cell>
          <cell r="JZ257" t="str">
            <v/>
          </cell>
          <cell r="KA257" t="str">
            <v/>
          </cell>
          <cell r="KB257" t="str">
            <v/>
          </cell>
          <cell r="KC257" t="str">
            <v/>
          </cell>
          <cell r="KD257" t="str">
            <v/>
          </cell>
          <cell r="KE257" t="str">
            <v/>
          </cell>
          <cell r="KF257" t="str">
            <v/>
          </cell>
          <cell r="KG257" t="str">
            <v/>
          </cell>
          <cell r="KH257" t="str">
            <v/>
          </cell>
          <cell r="KI257" t="str">
            <v/>
          </cell>
          <cell r="KJ257" t="str">
            <v/>
          </cell>
          <cell r="KK257" t="str">
            <v/>
          </cell>
          <cell r="KL257" t="str">
            <v/>
          </cell>
          <cell r="KM257" t="str">
            <v/>
          </cell>
          <cell r="KN257" t="str">
            <v/>
          </cell>
          <cell r="KO257" t="str">
            <v/>
          </cell>
          <cell r="KP257" t="str">
            <v/>
          </cell>
          <cell r="KQ257" t="str">
            <v/>
          </cell>
          <cell r="KR257" t="str">
            <v/>
          </cell>
          <cell r="KS257" t="str">
            <v/>
          </cell>
          <cell r="KT257" t="str">
            <v/>
          </cell>
          <cell r="KU257" t="str">
            <v/>
          </cell>
          <cell r="KV257" t="str">
            <v/>
          </cell>
          <cell r="KW257" t="str">
            <v/>
          </cell>
          <cell r="KX257" t="str">
            <v/>
          </cell>
          <cell r="KY257">
            <v>7</v>
          </cell>
          <cell r="KZ257" t="str">
            <v>City</v>
          </cell>
          <cell r="LA257" t="str">
            <v>Reedsburg - Direct</v>
          </cell>
          <cell r="LB257">
            <v>466525</v>
          </cell>
          <cell r="LC257" t="str">
            <v/>
          </cell>
          <cell r="LD257" t="str">
            <v/>
          </cell>
          <cell r="LE257" t="str">
            <v/>
          </cell>
          <cell r="LF257" t="str">
            <v/>
          </cell>
          <cell r="LG257" t="str">
            <v/>
          </cell>
          <cell r="LH257" t="str">
            <v/>
          </cell>
          <cell r="LI257" t="str">
            <v/>
          </cell>
          <cell r="LJ257" t="str">
            <v/>
          </cell>
          <cell r="LK257" t="str">
            <v/>
          </cell>
          <cell r="LL257" t="str">
            <v/>
          </cell>
          <cell r="LM257" t="str">
            <v/>
          </cell>
          <cell r="LN257" t="str">
            <v/>
          </cell>
          <cell r="LO257" t="str">
            <v/>
          </cell>
          <cell r="LP257" t="str">
            <v/>
          </cell>
          <cell r="LQ257" t="str">
            <v/>
          </cell>
          <cell r="LR257" t="str">
            <v/>
          </cell>
          <cell r="LS257" t="str">
            <v/>
          </cell>
          <cell r="LT257" t="str">
            <v/>
          </cell>
          <cell r="LU257">
            <v>466525</v>
          </cell>
          <cell r="LV257">
            <v>240701</v>
          </cell>
          <cell r="LW257" t="str">
            <v>Columbia</v>
          </cell>
          <cell r="LX257">
            <v>130</v>
          </cell>
          <cell r="LY257" t="str">
            <v>Dane</v>
          </cell>
          <cell r="LZ257">
            <v>431</v>
          </cell>
          <cell r="MA257" t="str">
            <v>Iowa</v>
          </cell>
          <cell r="MB257">
            <v>96</v>
          </cell>
          <cell r="MC257" t="str">
            <v>Juneau</v>
          </cell>
          <cell r="MD257">
            <v>8032</v>
          </cell>
          <cell r="ME257" t="str">
            <v>Richland</v>
          </cell>
          <cell r="MF257">
            <v>9898</v>
          </cell>
          <cell r="MG257" t="str">
            <v>Vernon</v>
          </cell>
          <cell r="MH257">
            <v>1535</v>
          </cell>
          <cell r="MI257" t="str">
            <v/>
          </cell>
          <cell r="MJ257" t="str">
            <v/>
          </cell>
          <cell r="MK257" t="str">
            <v/>
          </cell>
          <cell r="ML257" t="str">
            <v/>
          </cell>
          <cell r="MM257" t="str">
            <v/>
          </cell>
          <cell r="MN257" t="str">
            <v/>
          </cell>
          <cell r="MO257" t="str">
            <v/>
          </cell>
          <cell r="MP257" t="str">
            <v/>
          </cell>
          <cell r="MQ257">
            <v>20122</v>
          </cell>
          <cell r="MR257" t="str">
            <v>SCLS Youth Literacy Grant</v>
          </cell>
          <cell r="MS257">
            <v>525</v>
          </cell>
          <cell r="MT257" t="str">
            <v/>
          </cell>
          <cell r="MU257" t="str">
            <v/>
          </cell>
          <cell r="MV257" t="str">
            <v/>
          </cell>
          <cell r="MW257" t="str">
            <v/>
          </cell>
          <cell r="MX257" t="str">
            <v/>
          </cell>
          <cell r="MY257" t="str">
            <v/>
          </cell>
          <cell r="MZ257">
            <v>0</v>
          </cell>
          <cell r="NA257" t="str">
            <v/>
          </cell>
          <cell r="NB257" t="str">
            <v/>
          </cell>
          <cell r="NC257">
            <v>525</v>
          </cell>
          <cell r="ND257" t="str">
            <v/>
          </cell>
          <cell r="NE257" t="str">
            <v/>
          </cell>
          <cell r="NF257">
            <v>0</v>
          </cell>
          <cell r="NG257" t="str">
            <v/>
          </cell>
          <cell r="NH257" t="str">
            <v/>
          </cell>
          <cell r="NI257" t="str">
            <v/>
          </cell>
          <cell r="NJ257" t="str">
            <v/>
          </cell>
          <cell r="NK257" t="str">
            <v/>
          </cell>
          <cell r="NL257" t="str">
            <v/>
          </cell>
          <cell r="NM257" t="str">
            <v/>
          </cell>
          <cell r="NN257" t="str">
            <v/>
          </cell>
          <cell r="NO257" t="str">
            <v/>
          </cell>
          <cell r="NP257">
            <v>0</v>
          </cell>
          <cell r="NQ257" t="str">
            <v/>
          </cell>
          <cell r="NR257" t="str">
            <v/>
          </cell>
          <cell r="NS257" t="str">
            <v/>
          </cell>
          <cell r="NT257" t="str">
            <v/>
          </cell>
          <cell r="NU257" t="str">
            <v/>
          </cell>
          <cell r="NV257" t="str">
            <v/>
          </cell>
          <cell r="NW257" t="str">
            <v/>
          </cell>
          <cell r="NX257" t="str">
            <v/>
          </cell>
          <cell r="NY257" t="str">
            <v/>
          </cell>
          <cell r="NZ257" t="str">
            <v/>
          </cell>
          <cell r="OA257">
            <v>26753</v>
          </cell>
          <cell r="OB257">
            <v>754626</v>
          </cell>
        </row>
        <row r="258">
          <cell r="BM258" t="str">
            <v>WI0277</v>
          </cell>
          <cell r="BN258" t="str">
            <v/>
          </cell>
          <cell r="BO258" t="str">
            <v/>
          </cell>
          <cell r="BP258" t="str">
            <v>03</v>
          </cell>
          <cell r="BQ258" t="str">
            <v>WI</v>
          </cell>
          <cell r="BR258" t="str">
            <v/>
          </cell>
          <cell r="BS258" t="str">
            <v/>
          </cell>
          <cell r="BT258" t="str">
            <v>2019</v>
          </cell>
          <cell r="BU258" t="str">
            <v/>
          </cell>
          <cell r="BV258">
            <v>1</v>
          </cell>
          <cell r="BW258" t="str">
            <v/>
          </cell>
          <cell r="BX258" t="str">
            <v/>
          </cell>
          <cell r="BY258" t="str">
            <v/>
          </cell>
          <cell r="BZ258" t="str">
            <v/>
          </cell>
          <cell r="CA258" t="str">
            <v>South Central Library System</v>
          </cell>
          <cell r="CB258" t="str">
            <v>Rio Community Library</v>
          </cell>
          <cell r="CC258" t="str">
            <v>Ms</v>
          </cell>
          <cell r="CD258" t="str">
            <v>Roxanne</v>
          </cell>
          <cell r="CE258" t="str">
            <v>Staveness</v>
          </cell>
          <cell r="CF258" t="str">
            <v>director@riolibrary.org</v>
          </cell>
          <cell r="CG258" t="str">
            <v/>
          </cell>
          <cell r="CH258" t="str">
            <v/>
          </cell>
          <cell r="CI258" t="str">
            <v/>
          </cell>
          <cell r="CJ258" t="str">
            <v/>
          </cell>
          <cell r="CK258" t="str">
            <v/>
          </cell>
          <cell r="CL258" t="str">
            <v/>
          </cell>
          <cell r="CM258" t="str">
            <v>324 W. Lyons St.</v>
          </cell>
          <cell r="CN258" t="str">
            <v>PO Box 306</v>
          </cell>
          <cell r="CO258" t="str">
            <v>Rio</v>
          </cell>
          <cell r="CP258" t="str">
            <v>53960</v>
          </cell>
          <cell r="CQ258" t="str">
            <v>0306</v>
          </cell>
          <cell r="CR258" t="str">
            <v>Columbia</v>
          </cell>
          <cell r="CS258" t="str">
            <v>WI</v>
          </cell>
          <cell r="CT258" t="str">
            <v>(920)992-3206</v>
          </cell>
          <cell r="CU258" t="str">
            <v/>
          </cell>
          <cell r="CV258" t="str">
            <v/>
          </cell>
          <cell r="CW258" t="str">
            <v>(920)992-3983</v>
          </cell>
          <cell r="CX258">
            <v>5000</v>
          </cell>
          <cell r="CY258">
            <v>0</v>
          </cell>
          <cell r="CZ258" t="str">
            <v>CE</v>
          </cell>
          <cell r="DA258">
            <v>46</v>
          </cell>
          <cell r="DB258">
            <v>52</v>
          </cell>
          <cell r="DC258" t="str">
            <v/>
          </cell>
          <cell r="DD258">
            <v>52</v>
          </cell>
          <cell r="DE258" t="str">
            <v/>
          </cell>
          <cell r="DF258">
            <v>2392</v>
          </cell>
          <cell r="DG258">
            <v>2392</v>
          </cell>
          <cell r="DH258" t="str">
            <v/>
          </cell>
          <cell r="DI258">
            <v>18198</v>
          </cell>
          <cell r="DJ258">
            <v>811</v>
          </cell>
          <cell r="DK258">
            <v>157350</v>
          </cell>
          <cell r="DL258">
            <v>2181</v>
          </cell>
          <cell r="DM258">
            <v>256</v>
          </cell>
          <cell r="DN258">
            <v>55245</v>
          </cell>
          <cell r="DO258">
            <v>1923</v>
          </cell>
          <cell r="DP258">
            <v>163</v>
          </cell>
          <cell r="DQ258">
            <v>952</v>
          </cell>
          <cell r="DR258">
            <v>85</v>
          </cell>
          <cell r="DS258" t="str">
            <v/>
          </cell>
          <cell r="DT258" t="str">
            <v>toys, games, kits</v>
          </cell>
          <cell r="DU258" t="str">
            <v/>
          </cell>
          <cell r="DV258" t="str">
            <v/>
          </cell>
          <cell r="DW258" t="str">
            <v/>
          </cell>
          <cell r="DX258" t="str">
            <v/>
          </cell>
          <cell r="DY258">
            <v>3</v>
          </cell>
          <cell r="DZ258">
            <v>0</v>
          </cell>
          <cell r="EA258">
            <v>50</v>
          </cell>
          <cell r="EB258">
            <v>53</v>
          </cell>
          <cell r="EC258">
            <v>50</v>
          </cell>
          <cell r="ED258">
            <v>236037</v>
          </cell>
          <cell r="EE258">
            <v>7.7098100000000003E-2</v>
          </cell>
          <cell r="EF258">
            <v>3</v>
          </cell>
          <cell r="EG258" t="str">
            <v/>
          </cell>
          <cell r="EH258">
            <v>50</v>
          </cell>
          <cell r="EI258">
            <v>1230</v>
          </cell>
          <cell r="EJ258">
            <v>21915</v>
          </cell>
          <cell r="EK258">
            <v>8614</v>
          </cell>
          <cell r="EL258" t="str">
            <v/>
          </cell>
          <cell r="EM258" t="str">
            <v/>
          </cell>
          <cell r="EN258" t="str">
            <v/>
          </cell>
          <cell r="EO258" t="str">
            <v>Total ILL Transactions</v>
          </cell>
          <cell r="EP258" t="str">
            <v/>
          </cell>
          <cell r="EQ258" t="str">
            <v/>
          </cell>
          <cell r="ER258" t="str">
            <v/>
          </cell>
          <cell r="ES258" t="str">
            <v/>
          </cell>
          <cell r="ET258" t="str">
            <v/>
          </cell>
          <cell r="EU258" t="str">
            <v/>
          </cell>
          <cell r="EV258">
            <v>0</v>
          </cell>
          <cell r="EW258">
            <v>1861</v>
          </cell>
          <cell r="EX258">
            <v>0</v>
          </cell>
          <cell r="EY258">
            <v>1861</v>
          </cell>
          <cell r="EZ258">
            <v>696</v>
          </cell>
          <cell r="FA258">
            <v>973</v>
          </cell>
          <cell r="FB258">
            <v>1669</v>
          </cell>
          <cell r="FC258" t="str">
            <v>Survey Week(s)</v>
          </cell>
          <cell r="FD258">
            <v>1274</v>
          </cell>
          <cell r="FE258" t="str">
            <v>Survey Week(s)</v>
          </cell>
          <cell r="FF258">
            <v>20774</v>
          </cell>
          <cell r="FG258" t="str">
            <v>Actual Count</v>
          </cell>
          <cell r="FH258">
            <v>3383</v>
          </cell>
          <cell r="FI258" t="str">
            <v>0</v>
          </cell>
          <cell r="FJ258" t="str">
            <v/>
          </cell>
          <cell r="FK258">
            <v>2737</v>
          </cell>
          <cell r="FL258" t="str">
            <v/>
          </cell>
          <cell r="FM258" t="str">
            <v/>
          </cell>
          <cell r="FN258">
            <v>0</v>
          </cell>
          <cell r="FO258">
            <v>0</v>
          </cell>
          <cell r="FP258">
            <v>6</v>
          </cell>
          <cell r="FQ258">
            <v>6</v>
          </cell>
          <cell r="FR258">
            <v>1086</v>
          </cell>
          <cell r="FS258">
            <v>1704</v>
          </cell>
          <cell r="FT258">
            <v>2</v>
          </cell>
          <cell r="FU258">
            <v>2792</v>
          </cell>
          <cell r="FV258">
            <v>201</v>
          </cell>
          <cell r="FW258">
            <v>2798</v>
          </cell>
          <cell r="FX258">
            <v>24707</v>
          </cell>
          <cell r="FY258">
            <v>24713</v>
          </cell>
          <cell r="FZ258">
            <v>128</v>
          </cell>
          <cell r="GA258">
            <v>6</v>
          </cell>
          <cell r="GB258">
            <v>57</v>
          </cell>
          <cell r="GC258">
            <v>191</v>
          </cell>
          <cell r="GD258">
            <v>1744</v>
          </cell>
          <cell r="GE258">
            <v>99</v>
          </cell>
          <cell r="GF258">
            <v>2169</v>
          </cell>
          <cell r="GG258">
            <v>4012</v>
          </cell>
          <cell r="GH258">
            <v>7</v>
          </cell>
          <cell r="GI258">
            <v>7</v>
          </cell>
          <cell r="GJ258" t="str">
            <v>Ms.</v>
          </cell>
          <cell r="GK258" t="str">
            <v>Lonna</v>
          </cell>
          <cell r="GL258" t="str">
            <v>Brooks</v>
          </cell>
          <cell r="GM258" t="str">
            <v>N4977 County Rd SS</v>
          </cell>
          <cell r="GN258" t="str">
            <v>Rio</v>
          </cell>
          <cell r="GO258" t="str">
            <v>53960</v>
          </cell>
          <cell r="GP258" t="str">
            <v>lonnab@jelaco.com</v>
          </cell>
          <cell r="GQ258" t="str">
            <v>Mr.</v>
          </cell>
          <cell r="GR258" t="str">
            <v>Craig</v>
          </cell>
          <cell r="GS258" t="str">
            <v>Vetter</v>
          </cell>
          <cell r="GT258" t="str">
            <v>411 Church St</v>
          </cell>
          <cell r="GU258" t="str">
            <v>Rio</v>
          </cell>
          <cell r="GV258" t="str">
            <v>53960</v>
          </cell>
          <cell r="GW258" t="str">
            <v>Vetter@rio.k12.wi.us</v>
          </cell>
          <cell r="GX258" t="str">
            <v>Ms.</v>
          </cell>
          <cell r="GY258" t="str">
            <v>Sandy</v>
          </cell>
          <cell r="GZ258" t="str">
            <v>Kolakowski</v>
          </cell>
          <cell r="HA258" t="str">
            <v>120 W. Lyons St.</v>
          </cell>
          <cell r="HB258" t="str">
            <v>Rio</v>
          </cell>
          <cell r="HC258" t="str">
            <v>53960</v>
          </cell>
          <cell r="HD258" t="str">
            <v>kolakowski@rio.k12.wi.us</v>
          </cell>
          <cell r="HE258" t="str">
            <v>Mr.</v>
          </cell>
          <cell r="HF258" t="str">
            <v>Jon</v>
          </cell>
          <cell r="HG258" t="str">
            <v>Landsverk</v>
          </cell>
          <cell r="HH258" t="str">
            <v>626 Lincoln Ave.</v>
          </cell>
          <cell r="HI258" t="str">
            <v>Rio</v>
          </cell>
          <cell r="HJ258" t="str">
            <v>53960</v>
          </cell>
          <cell r="HK258" t="str">
            <v>jon.landsverk@ymcadanecounty.org</v>
          </cell>
          <cell r="HL258" t="str">
            <v>Mr.</v>
          </cell>
          <cell r="HM258" t="str">
            <v>Mark</v>
          </cell>
          <cell r="HN258" t="str">
            <v>McGuire</v>
          </cell>
          <cell r="HO258" t="str">
            <v>230 Rio St.</v>
          </cell>
          <cell r="HP258" t="str">
            <v>Rio</v>
          </cell>
          <cell r="HQ258" t="str">
            <v>53960</v>
          </cell>
          <cell r="HR258" t="str">
            <v>1054mlm@gmail.com</v>
          </cell>
          <cell r="HS258" t="str">
            <v>Ms.</v>
          </cell>
          <cell r="HT258" t="str">
            <v>Ellen</v>
          </cell>
          <cell r="HU258" t="str">
            <v>O'Brion</v>
          </cell>
          <cell r="HV258" t="str">
            <v>W4050 Palmer Rd.</v>
          </cell>
          <cell r="HW258" t="str">
            <v>Rio</v>
          </cell>
          <cell r="HX258" t="str">
            <v>53960</v>
          </cell>
          <cell r="HY258" t="str">
            <v>irishacres@centurytel.net</v>
          </cell>
          <cell r="HZ258" t="str">
            <v>Ms.</v>
          </cell>
          <cell r="IA258" t="str">
            <v>Beth</v>
          </cell>
          <cell r="IB258" t="str">
            <v>Scott</v>
          </cell>
          <cell r="IC258" t="str">
            <v>134 Athens St.</v>
          </cell>
          <cell r="ID258" t="str">
            <v>Rio</v>
          </cell>
          <cell r="IE258" t="str">
            <v>53960</v>
          </cell>
          <cell r="IF258" t="str">
            <v>bgscott@centurytel.net</v>
          </cell>
          <cell r="IG258" t="str">
            <v/>
          </cell>
          <cell r="IH258" t="str">
            <v/>
          </cell>
          <cell r="II258" t="str">
            <v/>
          </cell>
          <cell r="IJ258" t="str">
            <v/>
          </cell>
          <cell r="IK258" t="str">
            <v/>
          </cell>
          <cell r="IL258" t="str">
            <v/>
          </cell>
          <cell r="IM258" t="str">
            <v/>
          </cell>
          <cell r="IN258" t="str">
            <v/>
          </cell>
          <cell r="IO258" t="str">
            <v/>
          </cell>
          <cell r="IP258" t="str">
            <v/>
          </cell>
          <cell r="IQ258" t="str">
            <v/>
          </cell>
          <cell r="IR258" t="str">
            <v/>
          </cell>
          <cell r="IS258" t="str">
            <v/>
          </cell>
          <cell r="IT258" t="str">
            <v/>
          </cell>
          <cell r="IU258" t="str">
            <v/>
          </cell>
          <cell r="IV258" t="str">
            <v/>
          </cell>
          <cell r="IW258" t="str">
            <v/>
          </cell>
          <cell r="IX258" t="str">
            <v/>
          </cell>
          <cell r="IY258" t="str">
            <v/>
          </cell>
          <cell r="IZ258" t="str">
            <v/>
          </cell>
          <cell r="JA258" t="str">
            <v/>
          </cell>
          <cell r="JB258" t="str">
            <v/>
          </cell>
          <cell r="JC258" t="str">
            <v/>
          </cell>
          <cell r="JD258" t="str">
            <v/>
          </cell>
          <cell r="JE258" t="str">
            <v/>
          </cell>
          <cell r="JF258" t="str">
            <v/>
          </cell>
          <cell r="JG258" t="str">
            <v/>
          </cell>
          <cell r="JH258" t="str">
            <v/>
          </cell>
          <cell r="JI258" t="str">
            <v/>
          </cell>
          <cell r="JJ258" t="str">
            <v/>
          </cell>
          <cell r="JK258" t="str">
            <v/>
          </cell>
          <cell r="JL258" t="str">
            <v/>
          </cell>
          <cell r="JM258" t="str">
            <v/>
          </cell>
          <cell r="JN258" t="str">
            <v/>
          </cell>
          <cell r="JO258" t="str">
            <v/>
          </cell>
          <cell r="JP258" t="str">
            <v/>
          </cell>
          <cell r="JQ258" t="str">
            <v/>
          </cell>
          <cell r="JR258" t="str">
            <v/>
          </cell>
          <cell r="JS258" t="str">
            <v/>
          </cell>
          <cell r="JT258" t="str">
            <v/>
          </cell>
          <cell r="JU258" t="str">
            <v/>
          </cell>
          <cell r="JV258" t="str">
            <v/>
          </cell>
          <cell r="JW258" t="str">
            <v/>
          </cell>
          <cell r="JX258" t="str">
            <v/>
          </cell>
          <cell r="JY258" t="str">
            <v/>
          </cell>
          <cell r="JZ258" t="str">
            <v/>
          </cell>
          <cell r="KA258" t="str">
            <v/>
          </cell>
          <cell r="KB258" t="str">
            <v/>
          </cell>
          <cell r="KC258" t="str">
            <v/>
          </cell>
          <cell r="KD258" t="str">
            <v/>
          </cell>
          <cell r="KE258" t="str">
            <v/>
          </cell>
          <cell r="KF258" t="str">
            <v/>
          </cell>
          <cell r="KG258" t="str">
            <v/>
          </cell>
          <cell r="KH258" t="str">
            <v/>
          </cell>
          <cell r="KI258" t="str">
            <v/>
          </cell>
          <cell r="KJ258" t="str">
            <v/>
          </cell>
          <cell r="KK258" t="str">
            <v/>
          </cell>
          <cell r="KL258" t="str">
            <v/>
          </cell>
          <cell r="KM258" t="str">
            <v/>
          </cell>
          <cell r="KN258" t="str">
            <v/>
          </cell>
          <cell r="KO258" t="str">
            <v/>
          </cell>
          <cell r="KP258" t="str">
            <v/>
          </cell>
          <cell r="KQ258" t="str">
            <v/>
          </cell>
          <cell r="KR258" t="str">
            <v/>
          </cell>
          <cell r="KS258" t="str">
            <v/>
          </cell>
          <cell r="KT258" t="str">
            <v/>
          </cell>
          <cell r="KU258" t="str">
            <v/>
          </cell>
          <cell r="KV258" t="str">
            <v/>
          </cell>
          <cell r="KW258" t="str">
            <v/>
          </cell>
          <cell r="KX258" t="str">
            <v/>
          </cell>
          <cell r="KY258">
            <v>7</v>
          </cell>
          <cell r="KZ258" t="str">
            <v>Village</v>
          </cell>
          <cell r="LA258" t="str">
            <v>Rio - appropriations</v>
          </cell>
          <cell r="LB258">
            <v>97233</v>
          </cell>
          <cell r="LC258" t="str">
            <v>Village</v>
          </cell>
          <cell r="LD258" t="str">
            <v>Rio - direct expenses</v>
          </cell>
          <cell r="LE258">
            <v>6294</v>
          </cell>
          <cell r="LF258" t="str">
            <v/>
          </cell>
          <cell r="LG258" t="str">
            <v/>
          </cell>
          <cell r="LH258" t="str">
            <v/>
          </cell>
          <cell r="LI258" t="str">
            <v/>
          </cell>
          <cell r="LJ258" t="str">
            <v/>
          </cell>
          <cell r="LK258" t="str">
            <v/>
          </cell>
          <cell r="LL258" t="str">
            <v/>
          </cell>
          <cell r="LM258" t="str">
            <v/>
          </cell>
          <cell r="LN258" t="str">
            <v/>
          </cell>
          <cell r="LO258" t="str">
            <v/>
          </cell>
          <cell r="LP258" t="str">
            <v/>
          </cell>
          <cell r="LQ258" t="str">
            <v/>
          </cell>
          <cell r="LR258" t="str">
            <v/>
          </cell>
          <cell r="LS258" t="str">
            <v/>
          </cell>
          <cell r="LT258" t="str">
            <v/>
          </cell>
          <cell r="LU258">
            <v>103527</v>
          </cell>
          <cell r="LV258">
            <v>47034</v>
          </cell>
          <cell r="LW258" t="str">
            <v/>
          </cell>
          <cell r="LX258">
            <v>0</v>
          </cell>
          <cell r="LY258" t="str">
            <v/>
          </cell>
          <cell r="LZ258">
            <v>0</v>
          </cell>
          <cell r="MA258" t="str">
            <v/>
          </cell>
          <cell r="MB258">
            <v>0</v>
          </cell>
          <cell r="MC258" t="str">
            <v/>
          </cell>
          <cell r="MD258">
            <v>0</v>
          </cell>
          <cell r="ME258" t="str">
            <v/>
          </cell>
          <cell r="MF258">
            <v>0</v>
          </cell>
          <cell r="MG258" t="str">
            <v/>
          </cell>
          <cell r="MH258">
            <v>0</v>
          </cell>
          <cell r="MI258" t="str">
            <v/>
          </cell>
          <cell r="MJ258">
            <v>0</v>
          </cell>
          <cell r="MK258" t="str">
            <v/>
          </cell>
          <cell r="ML258">
            <v>0</v>
          </cell>
          <cell r="MM258" t="str">
            <v/>
          </cell>
          <cell r="MN258">
            <v>0</v>
          </cell>
          <cell r="MO258" t="str">
            <v/>
          </cell>
          <cell r="MP258">
            <v>0</v>
          </cell>
          <cell r="MQ258">
            <v>0</v>
          </cell>
          <cell r="MR258" t="str">
            <v>SCLS Youth Literacy Grant</v>
          </cell>
          <cell r="MS258">
            <v>400</v>
          </cell>
          <cell r="MT258" t="str">
            <v>SCLS Teach Grant</v>
          </cell>
          <cell r="MU258">
            <v>38</v>
          </cell>
          <cell r="MV258" t="str">
            <v/>
          </cell>
          <cell r="MW258" t="str">
            <v/>
          </cell>
          <cell r="MX258" t="str">
            <v/>
          </cell>
          <cell r="MY258" t="str">
            <v/>
          </cell>
          <cell r="MZ258">
            <v>0</v>
          </cell>
          <cell r="NA258" t="str">
            <v/>
          </cell>
          <cell r="NB258">
            <v>0</v>
          </cell>
          <cell r="NC258">
            <v>438</v>
          </cell>
          <cell r="ND258" t="str">
            <v/>
          </cell>
          <cell r="NE258" t="str">
            <v/>
          </cell>
          <cell r="NF258">
            <v>0</v>
          </cell>
          <cell r="NG258" t="str">
            <v/>
          </cell>
          <cell r="NH258" t="str">
            <v/>
          </cell>
          <cell r="NI258" t="str">
            <v/>
          </cell>
          <cell r="NJ258" t="str">
            <v/>
          </cell>
          <cell r="NK258" t="str">
            <v/>
          </cell>
          <cell r="NL258" t="str">
            <v/>
          </cell>
          <cell r="NM258" t="str">
            <v/>
          </cell>
          <cell r="NN258" t="str">
            <v/>
          </cell>
          <cell r="NO258" t="str">
            <v/>
          </cell>
          <cell r="NP258">
            <v>0</v>
          </cell>
          <cell r="NQ258" t="str">
            <v/>
          </cell>
          <cell r="NR258">
            <v>0</v>
          </cell>
          <cell r="NS258" t="str">
            <v/>
          </cell>
          <cell r="NT258" t="str">
            <v/>
          </cell>
          <cell r="NU258" t="str">
            <v/>
          </cell>
          <cell r="NV258" t="str">
            <v/>
          </cell>
          <cell r="NW258" t="str">
            <v/>
          </cell>
          <cell r="NX258" t="str">
            <v/>
          </cell>
          <cell r="NY258">
            <v>0</v>
          </cell>
          <cell r="NZ258">
            <v>13150</v>
          </cell>
          <cell r="OA258">
            <v>15689</v>
          </cell>
          <cell r="OB258">
            <v>179838</v>
          </cell>
        </row>
        <row r="259">
          <cell r="BM259" t="str">
            <v>WI0282</v>
          </cell>
          <cell r="BN259" t="str">
            <v/>
          </cell>
          <cell r="BO259" t="str">
            <v/>
          </cell>
          <cell r="BP259" t="str">
            <v>03</v>
          </cell>
          <cell r="BQ259" t="str">
            <v>WI</v>
          </cell>
          <cell r="BR259" t="str">
            <v/>
          </cell>
          <cell r="BS259" t="str">
            <v/>
          </cell>
          <cell r="BT259" t="str">
            <v>2019</v>
          </cell>
          <cell r="BU259" t="str">
            <v/>
          </cell>
          <cell r="BV259">
            <v>2</v>
          </cell>
          <cell r="BW259" t="str">
            <v/>
          </cell>
          <cell r="BX259" t="str">
            <v/>
          </cell>
          <cell r="BY259" t="str">
            <v/>
          </cell>
          <cell r="BZ259" t="str">
            <v/>
          </cell>
          <cell r="CA259" t="str">
            <v>South Central Library System</v>
          </cell>
          <cell r="CB259" t="str">
            <v>Rock Springs Public Library</v>
          </cell>
          <cell r="CC259" t="str">
            <v>Mr</v>
          </cell>
          <cell r="CD259" t="str">
            <v>Craig</v>
          </cell>
          <cell r="CE259" t="str">
            <v>Braunschweig</v>
          </cell>
          <cell r="CF259" t="str">
            <v>craig@rockspringslibrary.com</v>
          </cell>
          <cell r="CG259" t="str">
            <v/>
          </cell>
          <cell r="CH259" t="str">
            <v/>
          </cell>
          <cell r="CI259" t="str">
            <v/>
          </cell>
          <cell r="CJ259" t="str">
            <v/>
          </cell>
          <cell r="CK259" t="str">
            <v/>
          </cell>
          <cell r="CL259" t="str">
            <v/>
          </cell>
          <cell r="CM259" t="str">
            <v>299 W. Broadway St.</v>
          </cell>
          <cell r="CN259" t="str">
            <v>PO Box 246</v>
          </cell>
          <cell r="CO259" t="str">
            <v>Rock Springs</v>
          </cell>
          <cell r="CP259" t="str">
            <v>53961</v>
          </cell>
          <cell r="CQ259" t="str">
            <v>0246</v>
          </cell>
          <cell r="CR259" t="str">
            <v>Sauk</v>
          </cell>
          <cell r="CS259" t="str">
            <v>WI</v>
          </cell>
          <cell r="CT259" t="str">
            <v>(608) 415-2282</v>
          </cell>
          <cell r="CU259" t="str">
            <v/>
          </cell>
          <cell r="CV259" t="str">
            <v/>
          </cell>
          <cell r="CW259" t="str">
            <v/>
          </cell>
          <cell r="CX259">
            <v>1580</v>
          </cell>
          <cell r="CY259">
            <v>0</v>
          </cell>
          <cell r="CZ259" t="str">
            <v>CE</v>
          </cell>
          <cell r="DA259">
            <v>16</v>
          </cell>
          <cell r="DB259">
            <v>50</v>
          </cell>
          <cell r="DC259">
            <v>0</v>
          </cell>
          <cell r="DD259">
            <v>50</v>
          </cell>
          <cell r="DE259">
            <v>0</v>
          </cell>
          <cell r="DF259">
            <v>800</v>
          </cell>
          <cell r="DG259">
            <v>800</v>
          </cell>
          <cell r="DH259">
            <v>0</v>
          </cell>
          <cell r="DI259">
            <v>5607</v>
          </cell>
          <cell r="DJ259">
            <v>209</v>
          </cell>
          <cell r="DK259">
            <v>157350</v>
          </cell>
          <cell r="DL259">
            <v>22</v>
          </cell>
          <cell r="DM259">
            <v>0</v>
          </cell>
          <cell r="DN259">
            <v>55245</v>
          </cell>
          <cell r="DO259">
            <v>1811</v>
          </cell>
          <cell r="DP259">
            <v>86</v>
          </cell>
          <cell r="DQ259">
            <v>952</v>
          </cell>
          <cell r="DR259">
            <v>0</v>
          </cell>
          <cell r="DS259" t="str">
            <v/>
          </cell>
          <cell r="DT259" t="str">
            <v/>
          </cell>
          <cell r="DU259" t="str">
            <v/>
          </cell>
          <cell r="DV259" t="str">
            <v/>
          </cell>
          <cell r="DW259" t="str">
            <v/>
          </cell>
          <cell r="DX259" t="str">
            <v/>
          </cell>
          <cell r="DY259">
            <v>0</v>
          </cell>
          <cell r="DZ259">
            <v>0</v>
          </cell>
          <cell r="EA259">
            <v>50</v>
          </cell>
          <cell r="EB259">
            <v>50</v>
          </cell>
          <cell r="EC259">
            <v>6</v>
          </cell>
          <cell r="ED259">
            <v>221043</v>
          </cell>
          <cell r="EE259">
            <v>2.5366099999999999E-2</v>
          </cell>
          <cell r="EF259">
            <v>0</v>
          </cell>
          <cell r="EG259" t="str">
            <v/>
          </cell>
          <cell r="EH259">
            <v>6</v>
          </cell>
          <cell r="EI259">
            <v>295</v>
          </cell>
          <cell r="EJ259">
            <v>4723</v>
          </cell>
          <cell r="EK259">
            <v>2275</v>
          </cell>
          <cell r="EL259" t="str">
            <v/>
          </cell>
          <cell r="EM259" t="str">
            <v/>
          </cell>
          <cell r="EN259" t="str">
            <v/>
          </cell>
          <cell r="EO259" t="str">
            <v>Total ILL Transactions</v>
          </cell>
          <cell r="EP259" t="str">
            <v/>
          </cell>
          <cell r="EQ259" t="str">
            <v/>
          </cell>
          <cell r="ER259" t="str">
            <v/>
          </cell>
          <cell r="ES259" t="str">
            <v/>
          </cell>
          <cell r="ET259" t="str">
            <v/>
          </cell>
          <cell r="EU259" t="str">
            <v/>
          </cell>
          <cell r="EV259">
            <v>1748</v>
          </cell>
          <cell r="EW259">
            <v>2334</v>
          </cell>
          <cell r="EX259">
            <v>1748</v>
          </cell>
          <cell r="EY259">
            <v>2334</v>
          </cell>
          <cell r="EZ259">
            <v>214</v>
          </cell>
          <cell r="FA259">
            <v>113</v>
          </cell>
          <cell r="FB259">
            <v>327</v>
          </cell>
          <cell r="FC259" t="str">
            <v>Survey Week(s)</v>
          </cell>
          <cell r="FD259">
            <v>50</v>
          </cell>
          <cell r="FE259" t="str">
            <v>Survey Week(s)</v>
          </cell>
          <cell r="FF259">
            <v>2250</v>
          </cell>
          <cell r="FG259" t="str">
            <v>Survey Week(s)</v>
          </cell>
          <cell r="FH259">
            <v>50</v>
          </cell>
          <cell r="FI259" t="str">
            <v>0</v>
          </cell>
          <cell r="FJ259" t="str">
            <v/>
          </cell>
          <cell r="FK259">
            <v>2234</v>
          </cell>
          <cell r="FL259" t="str">
            <v/>
          </cell>
          <cell r="FM259" t="str">
            <v/>
          </cell>
          <cell r="FN259">
            <v>60</v>
          </cell>
          <cell r="FO259">
            <v>0</v>
          </cell>
          <cell r="FP259">
            <v>0</v>
          </cell>
          <cell r="FQ259">
            <v>60</v>
          </cell>
          <cell r="FR259">
            <v>151</v>
          </cell>
          <cell r="FS259">
            <v>276</v>
          </cell>
          <cell r="FT259">
            <v>0</v>
          </cell>
          <cell r="FU259">
            <v>427</v>
          </cell>
          <cell r="FV259">
            <v>25</v>
          </cell>
          <cell r="FW259">
            <v>487</v>
          </cell>
          <cell r="FX259">
            <v>5150</v>
          </cell>
          <cell r="FY259">
            <v>5210</v>
          </cell>
          <cell r="FZ259">
            <v>83</v>
          </cell>
          <cell r="GA259">
            <v>15</v>
          </cell>
          <cell r="GB259">
            <v>8</v>
          </cell>
          <cell r="GC259">
            <v>106</v>
          </cell>
          <cell r="GD259">
            <v>1110</v>
          </cell>
          <cell r="GE259">
            <v>183</v>
          </cell>
          <cell r="GF259">
            <v>29</v>
          </cell>
          <cell r="GG259">
            <v>1322</v>
          </cell>
          <cell r="GH259">
            <v>2</v>
          </cell>
          <cell r="GI259">
            <v>2</v>
          </cell>
          <cell r="GJ259" t="str">
            <v>Ms.</v>
          </cell>
          <cell r="GK259" t="str">
            <v>Jean</v>
          </cell>
          <cell r="GL259" t="str">
            <v>Holtz</v>
          </cell>
          <cell r="GM259" t="str">
            <v>301 Holtz Street</v>
          </cell>
          <cell r="GN259" t="str">
            <v>Rock Springs</v>
          </cell>
          <cell r="GO259" t="str">
            <v>53961</v>
          </cell>
          <cell r="GP259" t="str">
            <v>jaholtz2000@yahoo.com</v>
          </cell>
          <cell r="GQ259" t="str">
            <v>Ms.</v>
          </cell>
          <cell r="GR259" t="str">
            <v>Penny</v>
          </cell>
          <cell r="GS259" t="str">
            <v>Duffin</v>
          </cell>
          <cell r="GT259" t="str">
            <v>113 Holtz Street</v>
          </cell>
          <cell r="GU259" t="str">
            <v>Rock Springs</v>
          </cell>
          <cell r="GV259" t="str">
            <v>53961</v>
          </cell>
          <cell r="GW259" t="str">
            <v>pduffin@centurytel.net</v>
          </cell>
          <cell r="GX259" t="str">
            <v>Ms.</v>
          </cell>
          <cell r="GY259" t="str">
            <v>Sarah</v>
          </cell>
          <cell r="GZ259" t="str">
            <v>Weber</v>
          </cell>
          <cell r="HA259" t="str">
            <v>S3606 Evergreen Road</v>
          </cell>
          <cell r="HB259" t="str">
            <v>Baraboo</v>
          </cell>
          <cell r="HC259" t="str">
            <v>53913</v>
          </cell>
          <cell r="HD259" t="str">
            <v>weber@rucls.net</v>
          </cell>
          <cell r="HE259" t="str">
            <v>Ms.</v>
          </cell>
          <cell r="HF259" t="str">
            <v>Suzie</v>
          </cell>
          <cell r="HG259" t="str">
            <v>Clam</v>
          </cell>
          <cell r="HH259" t="str">
            <v>PO Box 81</v>
          </cell>
          <cell r="HI259" t="str">
            <v>Rock Springs</v>
          </cell>
          <cell r="HJ259" t="str">
            <v>53961</v>
          </cell>
          <cell r="HK259" t="str">
            <v>suzieclam@gmail.com</v>
          </cell>
          <cell r="HL259" t="str">
            <v>Ms.</v>
          </cell>
          <cell r="HM259" t="str">
            <v>Becky</v>
          </cell>
          <cell r="HN259" t="str">
            <v>Penzkover</v>
          </cell>
          <cell r="HO259" t="str">
            <v>S4784 Highlow Rd</v>
          </cell>
          <cell r="HP259" t="str">
            <v>Rock Springs</v>
          </cell>
          <cell r="HQ259" t="str">
            <v>53961</v>
          </cell>
          <cell r="HR259" t="str">
            <v>bpenzkover.bp@gmail.com</v>
          </cell>
          <cell r="HS259" t="str">
            <v/>
          </cell>
          <cell r="HT259" t="str">
            <v/>
          </cell>
          <cell r="HU259" t="str">
            <v/>
          </cell>
          <cell r="HV259" t="str">
            <v/>
          </cell>
          <cell r="HW259" t="str">
            <v/>
          </cell>
          <cell r="HX259" t="str">
            <v/>
          </cell>
          <cell r="HY259" t="str">
            <v/>
          </cell>
          <cell r="HZ259" t="str">
            <v/>
          </cell>
          <cell r="IA259" t="str">
            <v/>
          </cell>
          <cell r="IB259" t="str">
            <v/>
          </cell>
          <cell r="IC259" t="str">
            <v/>
          </cell>
          <cell r="ID259" t="str">
            <v/>
          </cell>
          <cell r="IE259" t="str">
            <v/>
          </cell>
          <cell r="IF259" t="str">
            <v/>
          </cell>
          <cell r="IG259" t="str">
            <v/>
          </cell>
          <cell r="IH259" t="str">
            <v/>
          </cell>
          <cell r="II259" t="str">
            <v/>
          </cell>
          <cell r="IJ259" t="str">
            <v/>
          </cell>
          <cell r="IK259" t="str">
            <v/>
          </cell>
          <cell r="IL259" t="str">
            <v/>
          </cell>
          <cell r="IM259" t="str">
            <v/>
          </cell>
          <cell r="IN259" t="str">
            <v/>
          </cell>
          <cell r="IO259" t="str">
            <v/>
          </cell>
          <cell r="IP259" t="str">
            <v/>
          </cell>
          <cell r="IQ259" t="str">
            <v/>
          </cell>
          <cell r="IR259" t="str">
            <v/>
          </cell>
          <cell r="IS259" t="str">
            <v/>
          </cell>
          <cell r="IT259" t="str">
            <v/>
          </cell>
          <cell r="IU259" t="str">
            <v/>
          </cell>
          <cell r="IV259" t="str">
            <v/>
          </cell>
          <cell r="IW259" t="str">
            <v/>
          </cell>
          <cell r="IX259" t="str">
            <v/>
          </cell>
          <cell r="IY259" t="str">
            <v/>
          </cell>
          <cell r="IZ259" t="str">
            <v/>
          </cell>
          <cell r="JA259" t="str">
            <v/>
          </cell>
          <cell r="JB259" t="str">
            <v/>
          </cell>
          <cell r="JC259" t="str">
            <v/>
          </cell>
          <cell r="JD259" t="str">
            <v/>
          </cell>
          <cell r="JE259" t="str">
            <v/>
          </cell>
          <cell r="JF259" t="str">
            <v/>
          </cell>
          <cell r="JG259" t="str">
            <v/>
          </cell>
          <cell r="JH259" t="str">
            <v/>
          </cell>
          <cell r="JI259" t="str">
            <v/>
          </cell>
          <cell r="JJ259" t="str">
            <v/>
          </cell>
          <cell r="JK259" t="str">
            <v/>
          </cell>
          <cell r="JL259" t="str">
            <v/>
          </cell>
          <cell r="JM259" t="str">
            <v/>
          </cell>
          <cell r="JN259" t="str">
            <v/>
          </cell>
          <cell r="JO259" t="str">
            <v/>
          </cell>
          <cell r="JP259" t="str">
            <v/>
          </cell>
          <cell r="JQ259" t="str">
            <v/>
          </cell>
          <cell r="JR259" t="str">
            <v/>
          </cell>
          <cell r="JS259" t="str">
            <v/>
          </cell>
          <cell r="JT259" t="str">
            <v/>
          </cell>
          <cell r="JU259" t="str">
            <v/>
          </cell>
          <cell r="JV259" t="str">
            <v/>
          </cell>
          <cell r="JW259" t="str">
            <v/>
          </cell>
          <cell r="JX259" t="str">
            <v/>
          </cell>
          <cell r="JY259" t="str">
            <v/>
          </cell>
          <cell r="JZ259" t="str">
            <v/>
          </cell>
          <cell r="KA259" t="str">
            <v/>
          </cell>
          <cell r="KB259" t="str">
            <v/>
          </cell>
          <cell r="KC259" t="str">
            <v/>
          </cell>
          <cell r="KD259" t="str">
            <v/>
          </cell>
          <cell r="KE259" t="str">
            <v/>
          </cell>
          <cell r="KF259" t="str">
            <v/>
          </cell>
          <cell r="KG259" t="str">
            <v/>
          </cell>
          <cell r="KH259" t="str">
            <v/>
          </cell>
          <cell r="KI259" t="str">
            <v/>
          </cell>
          <cell r="KJ259" t="str">
            <v/>
          </cell>
          <cell r="KK259" t="str">
            <v/>
          </cell>
          <cell r="KL259" t="str">
            <v/>
          </cell>
          <cell r="KM259" t="str">
            <v/>
          </cell>
          <cell r="KN259" t="str">
            <v/>
          </cell>
          <cell r="KO259" t="str">
            <v/>
          </cell>
          <cell r="KP259" t="str">
            <v/>
          </cell>
          <cell r="KQ259" t="str">
            <v/>
          </cell>
          <cell r="KR259" t="str">
            <v/>
          </cell>
          <cell r="KS259" t="str">
            <v/>
          </cell>
          <cell r="KT259" t="str">
            <v/>
          </cell>
          <cell r="KU259" t="str">
            <v/>
          </cell>
          <cell r="KV259" t="str">
            <v/>
          </cell>
          <cell r="KW259" t="str">
            <v/>
          </cell>
          <cell r="KX259" t="str">
            <v/>
          </cell>
          <cell r="KY259">
            <v>5</v>
          </cell>
          <cell r="KZ259" t="str">
            <v>Village</v>
          </cell>
          <cell r="LA259" t="str">
            <v>Village of Rock Springs</v>
          </cell>
          <cell r="LB259">
            <v>25000</v>
          </cell>
          <cell r="LC259" t="str">
            <v/>
          </cell>
          <cell r="LD259" t="str">
            <v/>
          </cell>
          <cell r="LE259" t="str">
            <v/>
          </cell>
          <cell r="LF259" t="str">
            <v/>
          </cell>
          <cell r="LG259" t="str">
            <v/>
          </cell>
          <cell r="LH259" t="str">
            <v/>
          </cell>
          <cell r="LI259" t="str">
            <v/>
          </cell>
          <cell r="LJ259" t="str">
            <v/>
          </cell>
          <cell r="LK259" t="str">
            <v/>
          </cell>
          <cell r="LL259" t="str">
            <v/>
          </cell>
          <cell r="LM259" t="str">
            <v/>
          </cell>
          <cell r="LN259" t="str">
            <v/>
          </cell>
          <cell r="LO259" t="str">
            <v/>
          </cell>
          <cell r="LP259" t="str">
            <v/>
          </cell>
          <cell r="LQ259" t="str">
            <v/>
          </cell>
          <cell r="LR259" t="str">
            <v/>
          </cell>
          <cell r="LS259" t="str">
            <v/>
          </cell>
          <cell r="LT259" t="str">
            <v/>
          </cell>
          <cell r="LU259">
            <v>25000</v>
          </cell>
          <cell r="LV259">
            <v>14995</v>
          </cell>
          <cell r="LW259" t="str">
            <v>Columbia</v>
          </cell>
          <cell r="LX259">
            <v>9</v>
          </cell>
          <cell r="LY259" t="str">
            <v>Dane</v>
          </cell>
          <cell r="LZ259">
            <v>107</v>
          </cell>
          <cell r="MA259" t="str">
            <v/>
          </cell>
          <cell r="MB259" t="str">
            <v/>
          </cell>
          <cell r="MC259" t="str">
            <v/>
          </cell>
          <cell r="MD259" t="str">
            <v/>
          </cell>
          <cell r="ME259" t="str">
            <v/>
          </cell>
          <cell r="MF259" t="str">
            <v/>
          </cell>
          <cell r="MG259" t="str">
            <v/>
          </cell>
          <cell r="MH259" t="str">
            <v/>
          </cell>
          <cell r="MI259" t="str">
            <v/>
          </cell>
          <cell r="MJ259" t="str">
            <v/>
          </cell>
          <cell r="MK259" t="str">
            <v/>
          </cell>
          <cell r="ML259" t="str">
            <v/>
          </cell>
          <cell r="MM259" t="str">
            <v/>
          </cell>
          <cell r="MN259" t="str">
            <v/>
          </cell>
          <cell r="MO259" t="str">
            <v/>
          </cell>
          <cell r="MP259" t="str">
            <v/>
          </cell>
          <cell r="MQ259">
            <v>116</v>
          </cell>
          <cell r="MR259" t="str">
            <v>Youth Literacy Grant</v>
          </cell>
          <cell r="MS259">
            <v>450</v>
          </cell>
          <cell r="MT259" t="str">
            <v>CE Grants</v>
          </cell>
          <cell r="MU259">
            <v>231</v>
          </cell>
          <cell r="MV259" t="str">
            <v/>
          </cell>
          <cell r="MW259" t="str">
            <v/>
          </cell>
          <cell r="MX259" t="str">
            <v/>
          </cell>
          <cell r="MY259" t="str">
            <v/>
          </cell>
          <cell r="MZ259" t="str">
            <v/>
          </cell>
          <cell r="NA259" t="str">
            <v/>
          </cell>
          <cell r="NB259" t="str">
            <v/>
          </cell>
          <cell r="NC259">
            <v>681</v>
          </cell>
          <cell r="ND259" t="str">
            <v/>
          </cell>
          <cell r="NE259" t="str">
            <v/>
          </cell>
          <cell r="NF259">
            <v>0</v>
          </cell>
          <cell r="NG259" t="str">
            <v/>
          </cell>
          <cell r="NH259" t="str">
            <v/>
          </cell>
          <cell r="NI259" t="str">
            <v/>
          </cell>
          <cell r="NJ259" t="str">
            <v/>
          </cell>
          <cell r="NK259" t="str">
            <v/>
          </cell>
          <cell r="NL259" t="str">
            <v/>
          </cell>
          <cell r="NM259" t="str">
            <v/>
          </cell>
          <cell r="NN259" t="str">
            <v/>
          </cell>
          <cell r="NO259" t="str">
            <v/>
          </cell>
          <cell r="NP259">
            <v>0</v>
          </cell>
          <cell r="NQ259" t="str">
            <v/>
          </cell>
          <cell r="NR259" t="str">
            <v/>
          </cell>
          <cell r="NS259" t="str">
            <v/>
          </cell>
          <cell r="NT259" t="str">
            <v/>
          </cell>
          <cell r="NU259" t="str">
            <v/>
          </cell>
          <cell r="NV259" t="str">
            <v/>
          </cell>
          <cell r="NW259" t="str">
            <v/>
          </cell>
          <cell r="NX259" t="str">
            <v/>
          </cell>
          <cell r="NY259" t="str">
            <v/>
          </cell>
          <cell r="NZ259">
            <v>1432</v>
          </cell>
          <cell r="OA259">
            <v>4121</v>
          </cell>
          <cell r="OB259">
            <v>46345</v>
          </cell>
        </row>
        <row r="260">
          <cell r="BM260" t="str">
            <v>WI0069</v>
          </cell>
          <cell r="BN260" t="str">
            <v/>
          </cell>
          <cell r="BO260" t="str">
            <v/>
          </cell>
          <cell r="BP260" t="str">
            <v>03</v>
          </cell>
          <cell r="BQ260" t="str">
            <v>WI</v>
          </cell>
          <cell r="BR260" t="str">
            <v/>
          </cell>
          <cell r="BS260" t="str">
            <v/>
          </cell>
          <cell r="BT260" t="str">
            <v>2019</v>
          </cell>
          <cell r="BU260" t="str">
            <v/>
          </cell>
          <cell r="BV260">
            <v>2</v>
          </cell>
          <cell r="BW260" t="str">
            <v/>
          </cell>
          <cell r="BX260" t="str">
            <v/>
          </cell>
          <cell r="BY260" t="str">
            <v/>
          </cell>
          <cell r="BZ260" t="str">
            <v/>
          </cell>
          <cell r="CA260" t="str">
            <v>South Central Library System</v>
          </cell>
          <cell r="CB260" t="str">
            <v>Rosemary Garfoot Public Library</v>
          </cell>
          <cell r="CC260" t="str">
            <v>Ms</v>
          </cell>
          <cell r="CD260" t="str">
            <v>Pamela</v>
          </cell>
          <cell r="CE260" t="str">
            <v>Bosben</v>
          </cell>
          <cell r="CF260" t="str">
            <v>pbosben@rgpl.org</v>
          </cell>
          <cell r="CG260" t="str">
            <v/>
          </cell>
          <cell r="CH260" t="str">
            <v/>
          </cell>
          <cell r="CI260" t="str">
            <v/>
          </cell>
          <cell r="CJ260" t="str">
            <v/>
          </cell>
          <cell r="CK260" t="str">
            <v/>
          </cell>
          <cell r="CL260" t="str">
            <v/>
          </cell>
          <cell r="CM260" t="str">
            <v>2107 Julius St.</v>
          </cell>
          <cell r="CN260" t="str">
            <v>2107 Julius St.</v>
          </cell>
          <cell r="CO260" t="str">
            <v>Cross Plains</v>
          </cell>
          <cell r="CP260" t="str">
            <v>53528</v>
          </cell>
          <cell r="CQ260" t="str">
            <v>9499</v>
          </cell>
          <cell r="CR260" t="str">
            <v>Dane</v>
          </cell>
          <cell r="CS260" t="str">
            <v>WI</v>
          </cell>
          <cell r="CT260" t="str">
            <v>(608)798-3881</v>
          </cell>
          <cell r="CU260" t="str">
            <v/>
          </cell>
          <cell r="CV260" t="str">
            <v/>
          </cell>
          <cell r="CW260" t="str">
            <v>(608)798-0196</v>
          </cell>
          <cell r="CX260">
            <v>16500</v>
          </cell>
          <cell r="CY260">
            <v>0</v>
          </cell>
          <cell r="CZ260" t="str">
            <v>CE</v>
          </cell>
          <cell r="DA260">
            <v>56</v>
          </cell>
          <cell r="DB260">
            <v>52</v>
          </cell>
          <cell r="DC260">
            <v>0</v>
          </cell>
          <cell r="DD260">
            <v>52</v>
          </cell>
          <cell r="DE260">
            <v>0</v>
          </cell>
          <cell r="DF260">
            <v>2912</v>
          </cell>
          <cell r="DG260">
            <v>2912</v>
          </cell>
          <cell r="DH260">
            <v>0</v>
          </cell>
          <cell r="DI260">
            <v>54317</v>
          </cell>
          <cell r="DJ260">
            <v>2019</v>
          </cell>
          <cell r="DK260">
            <v>157350</v>
          </cell>
          <cell r="DL260">
            <v>3789</v>
          </cell>
          <cell r="DM260">
            <v>173</v>
          </cell>
          <cell r="DN260">
            <v>55245</v>
          </cell>
          <cell r="DO260">
            <v>5145</v>
          </cell>
          <cell r="DP260">
            <v>394</v>
          </cell>
          <cell r="DQ260">
            <v>952</v>
          </cell>
          <cell r="DR260">
            <v>166</v>
          </cell>
          <cell r="DS260" t="str">
            <v/>
          </cell>
          <cell r="DT260" t="str">
            <v>kits, tools, games, launchpads, gaming consoles, realia</v>
          </cell>
          <cell r="DU260" t="str">
            <v/>
          </cell>
          <cell r="DV260" t="str">
            <v/>
          </cell>
          <cell r="DW260" t="str">
            <v/>
          </cell>
          <cell r="DX260" t="str">
            <v/>
          </cell>
          <cell r="DY260">
            <v>7</v>
          </cell>
          <cell r="DZ260">
            <v>0</v>
          </cell>
          <cell r="EA260">
            <v>50</v>
          </cell>
          <cell r="EB260">
            <v>57</v>
          </cell>
          <cell r="EC260">
            <v>78</v>
          </cell>
          <cell r="ED260">
            <v>277099</v>
          </cell>
          <cell r="EE260">
            <v>0.19602020000000001</v>
          </cell>
          <cell r="EF260">
            <v>7</v>
          </cell>
          <cell r="EG260" t="str">
            <v/>
          </cell>
          <cell r="EH260">
            <v>78</v>
          </cell>
          <cell r="EI260">
            <v>2586</v>
          </cell>
          <cell r="EJ260">
            <v>75250</v>
          </cell>
          <cell r="EK260">
            <v>37115</v>
          </cell>
          <cell r="EL260" t="str">
            <v/>
          </cell>
          <cell r="EM260" t="str">
            <v/>
          </cell>
          <cell r="EN260" t="str">
            <v/>
          </cell>
          <cell r="EO260" t="str">
            <v>Total ILL Transactions</v>
          </cell>
          <cell r="EP260" t="str">
            <v/>
          </cell>
          <cell r="EQ260" t="str">
            <v/>
          </cell>
          <cell r="ER260" t="str">
            <v/>
          </cell>
          <cell r="ES260" t="str">
            <v/>
          </cell>
          <cell r="ET260" t="str">
            <v/>
          </cell>
          <cell r="EU260" t="str">
            <v/>
          </cell>
          <cell r="EV260">
            <v>38841</v>
          </cell>
          <cell r="EW260">
            <v>26846</v>
          </cell>
          <cell r="EX260">
            <v>38841</v>
          </cell>
          <cell r="EY260">
            <v>26846</v>
          </cell>
          <cell r="EZ260">
            <v>2233</v>
          </cell>
          <cell r="FA260">
            <v>909</v>
          </cell>
          <cell r="FB260">
            <v>3142</v>
          </cell>
          <cell r="FC260" t="str">
            <v>Did Not Collect</v>
          </cell>
          <cell r="FD260" t="str">
            <v/>
          </cell>
          <cell r="FE260" t="str">
            <v>Survey Week(s)</v>
          </cell>
          <cell r="FF260">
            <v>70228</v>
          </cell>
          <cell r="FG260" t="str">
            <v>Actual Count</v>
          </cell>
          <cell r="FH260">
            <v>5058</v>
          </cell>
          <cell r="FI260" t="str">
            <v>2</v>
          </cell>
          <cell r="FJ260">
            <v>23842</v>
          </cell>
          <cell r="FK260">
            <v>20415</v>
          </cell>
          <cell r="FL260" t="str">
            <v/>
          </cell>
          <cell r="FM260" t="str">
            <v/>
          </cell>
          <cell r="FN260">
            <v>1438</v>
          </cell>
          <cell r="FO260">
            <v>0</v>
          </cell>
          <cell r="FP260">
            <v>160</v>
          </cell>
          <cell r="FQ260">
            <v>1598</v>
          </cell>
          <cell r="FR260">
            <v>5319</v>
          </cell>
          <cell r="FS260">
            <v>5282</v>
          </cell>
          <cell r="FT260">
            <v>6</v>
          </cell>
          <cell r="FU260">
            <v>10607</v>
          </cell>
          <cell r="FV260">
            <v>1374</v>
          </cell>
          <cell r="FW260">
            <v>12205</v>
          </cell>
          <cell r="FX260">
            <v>85857</v>
          </cell>
          <cell r="FY260">
            <v>87455</v>
          </cell>
          <cell r="FZ260">
            <v>133</v>
          </cell>
          <cell r="GA260">
            <v>15</v>
          </cell>
          <cell r="GB260">
            <v>75</v>
          </cell>
          <cell r="GC260">
            <v>223</v>
          </cell>
          <cell r="GD260">
            <v>3163</v>
          </cell>
          <cell r="GE260">
            <v>78</v>
          </cell>
          <cell r="GF260">
            <v>2795</v>
          </cell>
          <cell r="GG260">
            <v>6036</v>
          </cell>
          <cell r="GH260">
            <v>11</v>
          </cell>
          <cell r="GI260">
            <v>11</v>
          </cell>
          <cell r="GJ260" t="str">
            <v>Ms.</v>
          </cell>
          <cell r="GK260" t="str">
            <v>Jennifer</v>
          </cell>
          <cell r="GL260" t="str">
            <v>FitzRandolph</v>
          </cell>
          <cell r="GM260" t="str">
            <v>1246 Gils Way</v>
          </cell>
          <cell r="GN260" t="str">
            <v>Cross Plains</v>
          </cell>
          <cell r="GO260" t="str">
            <v>53528</v>
          </cell>
          <cell r="GP260" t="str">
            <v>jfitzrandolph@mcpasd.k12.wi.us</v>
          </cell>
          <cell r="GQ260" t="str">
            <v>Ms.</v>
          </cell>
          <cell r="GR260" t="str">
            <v>Erica</v>
          </cell>
          <cell r="GS260" t="str">
            <v>Wagoner</v>
          </cell>
          <cell r="GT260" t="str">
            <v>2152 Hillebrand Drive</v>
          </cell>
          <cell r="GU260" t="str">
            <v>Cross Plains</v>
          </cell>
          <cell r="GV260" t="str">
            <v>53528</v>
          </cell>
          <cell r="GW260" t="str">
            <v>ericawagoner@gmail.com</v>
          </cell>
          <cell r="GX260" t="str">
            <v>Ms.</v>
          </cell>
          <cell r="GY260" t="str">
            <v>Diane</v>
          </cell>
          <cell r="GZ260" t="str">
            <v>Kalscheur</v>
          </cell>
          <cell r="HA260" t="str">
            <v>2225 Spring Street</v>
          </cell>
          <cell r="HB260" t="str">
            <v>Cross Plains</v>
          </cell>
          <cell r="HC260" t="str">
            <v>53528</v>
          </cell>
          <cell r="HD260" t="str">
            <v>diane.kalscheur@slh..wisc.edu</v>
          </cell>
          <cell r="HE260" t="str">
            <v>Mr.</v>
          </cell>
          <cell r="HF260" t="str">
            <v>William</v>
          </cell>
          <cell r="HG260" t="str">
            <v>Brosius</v>
          </cell>
          <cell r="HH260" t="str">
            <v>2158 Hillebrand Drive</v>
          </cell>
          <cell r="HI260" t="str">
            <v>Cross Plains</v>
          </cell>
          <cell r="HJ260" t="str">
            <v>53528</v>
          </cell>
          <cell r="HK260" t="str">
            <v>bbrosius@charter.net</v>
          </cell>
          <cell r="HL260" t="str">
            <v>Ms.</v>
          </cell>
          <cell r="HM260" t="str">
            <v>Abbott</v>
          </cell>
          <cell r="HN260" t="str">
            <v>Carolyn</v>
          </cell>
          <cell r="HO260" t="str">
            <v>8438 Swan Road</v>
          </cell>
          <cell r="HP260" t="str">
            <v>Mt. Horeb</v>
          </cell>
          <cell r="HQ260" t="str">
            <v>53572</v>
          </cell>
          <cell r="HR260" t="str">
            <v>abbottc@tds.net</v>
          </cell>
          <cell r="HS260" t="str">
            <v>Ms.</v>
          </cell>
          <cell r="HT260" t="str">
            <v>Jane</v>
          </cell>
          <cell r="HU260" t="str">
            <v>Varda</v>
          </cell>
          <cell r="HV260" t="str">
            <v>9332 Spring Valley Road</v>
          </cell>
          <cell r="HW260" t="str">
            <v>Mazomanie</v>
          </cell>
          <cell r="HX260" t="str">
            <v>53560</v>
          </cell>
          <cell r="HY260" t="str">
            <v>jane.varda@tds.net</v>
          </cell>
          <cell r="HZ260" t="str">
            <v>Ms.</v>
          </cell>
          <cell r="IA260" t="str">
            <v>Mary</v>
          </cell>
          <cell r="IB260" t="str">
            <v>Mirkes</v>
          </cell>
          <cell r="IC260" t="str">
            <v>2425 Hickory Hill Street</v>
          </cell>
          <cell r="ID260" t="str">
            <v>Cross Plains</v>
          </cell>
          <cell r="IE260" t="str">
            <v>53528</v>
          </cell>
          <cell r="IF260" t="str">
            <v>lasirena@charter.net</v>
          </cell>
          <cell r="IG260" t="str">
            <v/>
          </cell>
          <cell r="IH260" t="str">
            <v/>
          </cell>
          <cell r="II260" t="str">
            <v/>
          </cell>
          <cell r="IJ260" t="str">
            <v/>
          </cell>
          <cell r="IK260" t="str">
            <v/>
          </cell>
          <cell r="IL260" t="str">
            <v/>
          </cell>
          <cell r="IM260" t="str">
            <v/>
          </cell>
          <cell r="IN260" t="str">
            <v/>
          </cell>
          <cell r="IO260" t="str">
            <v/>
          </cell>
          <cell r="IP260" t="str">
            <v/>
          </cell>
          <cell r="IQ260" t="str">
            <v/>
          </cell>
          <cell r="IR260" t="str">
            <v/>
          </cell>
          <cell r="IS260" t="str">
            <v/>
          </cell>
          <cell r="IT260" t="str">
            <v/>
          </cell>
          <cell r="IU260" t="str">
            <v/>
          </cell>
          <cell r="IV260" t="str">
            <v/>
          </cell>
          <cell r="IW260" t="str">
            <v/>
          </cell>
          <cell r="IX260" t="str">
            <v/>
          </cell>
          <cell r="IY260" t="str">
            <v/>
          </cell>
          <cell r="IZ260" t="str">
            <v/>
          </cell>
          <cell r="JA260" t="str">
            <v/>
          </cell>
          <cell r="JB260" t="str">
            <v/>
          </cell>
          <cell r="JC260" t="str">
            <v/>
          </cell>
          <cell r="JD260" t="str">
            <v/>
          </cell>
          <cell r="JE260" t="str">
            <v/>
          </cell>
          <cell r="JF260" t="str">
            <v/>
          </cell>
          <cell r="JG260" t="str">
            <v/>
          </cell>
          <cell r="JH260" t="str">
            <v/>
          </cell>
          <cell r="JI260" t="str">
            <v/>
          </cell>
          <cell r="JJ260" t="str">
            <v/>
          </cell>
          <cell r="JK260" t="str">
            <v/>
          </cell>
          <cell r="JL260" t="str">
            <v/>
          </cell>
          <cell r="JM260" t="str">
            <v/>
          </cell>
          <cell r="JN260" t="str">
            <v/>
          </cell>
          <cell r="JO260" t="str">
            <v/>
          </cell>
          <cell r="JP260" t="str">
            <v/>
          </cell>
          <cell r="JQ260" t="str">
            <v/>
          </cell>
          <cell r="JR260" t="str">
            <v/>
          </cell>
          <cell r="JS260" t="str">
            <v/>
          </cell>
          <cell r="JT260" t="str">
            <v/>
          </cell>
          <cell r="JU260" t="str">
            <v/>
          </cell>
          <cell r="JV260" t="str">
            <v/>
          </cell>
          <cell r="JW260" t="str">
            <v/>
          </cell>
          <cell r="JX260" t="str">
            <v/>
          </cell>
          <cell r="JY260" t="str">
            <v/>
          </cell>
          <cell r="JZ260" t="str">
            <v/>
          </cell>
          <cell r="KA260" t="str">
            <v/>
          </cell>
          <cell r="KB260" t="str">
            <v/>
          </cell>
          <cell r="KC260" t="str">
            <v/>
          </cell>
          <cell r="KD260" t="str">
            <v/>
          </cell>
          <cell r="KE260" t="str">
            <v/>
          </cell>
          <cell r="KF260" t="str">
            <v/>
          </cell>
          <cell r="KG260" t="str">
            <v/>
          </cell>
          <cell r="KH260" t="str">
            <v/>
          </cell>
          <cell r="KI260" t="str">
            <v/>
          </cell>
          <cell r="KJ260" t="str">
            <v/>
          </cell>
          <cell r="KK260" t="str">
            <v/>
          </cell>
          <cell r="KL260" t="str">
            <v/>
          </cell>
          <cell r="KM260" t="str">
            <v/>
          </cell>
          <cell r="KN260" t="str">
            <v/>
          </cell>
          <cell r="KO260" t="str">
            <v/>
          </cell>
          <cell r="KP260" t="str">
            <v/>
          </cell>
          <cell r="KQ260" t="str">
            <v/>
          </cell>
          <cell r="KR260" t="str">
            <v/>
          </cell>
          <cell r="KS260" t="str">
            <v/>
          </cell>
          <cell r="KT260" t="str">
            <v/>
          </cell>
          <cell r="KU260" t="str">
            <v/>
          </cell>
          <cell r="KV260" t="str">
            <v/>
          </cell>
          <cell r="KW260" t="str">
            <v/>
          </cell>
          <cell r="KX260" t="str">
            <v/>
          </cell>
          <cell r="KY260">
            <v>7</v>
          </cell>
          <cell r="KZ260" t="str">
            <v>Village</v>
          </cell>
          <cell r="LA260" t="str">
            <v>Cross Plains</v>
          </cell>
          <cell r="LB260">
            <v>290794</v>
          </cell>
          <cell r="LC260" t="str">
            <v/>
          </cell>
          <cell r="LD260" t="str">
            <v/>
          </cell>
          <cell r="LE260" t="str">
            <v/>
          </cell>
          <cell r="LF260" t="str">
            <v/>
          </cell>
          <cell r="LG260" t="str">
            <v/>
          </cell>
          <cell r="LH260" t="str">
            <v/>
          </cell>
          <cell r="LI260" t="str">
            <v/>
          </cell>
          <cell r="LJ260" t="str">
            <v/>
          </cell>
          <cell r="LK260" t="str">
            <v/>
          </cell>
          <cell r="LL260" t="str">
            <v/>
          </cell>
          <cell r="LM260" t="str">
            <v/>
          </cell>
          <cell r="LN260" t="str">
            <v/>
          </cell>
          <cell r="LO260" t="str">
            <v/>
          </cell>
          <cell r="LP260" t="str">
            <v/>
          </cell>
          <cell r="LQ260" t="str">
            <v/>
          </cell>
          <cell r="LR260" t="str">
            <v/>
          </cell>
          <cell r="LS260" t="str">
            <v/>
          </cell>
          <cell r="LT260" t="str">
            <v/>
          </cell>
          <cell r="LU260">
            <v>290794</v>
          </cell>
          <cell r="LV260">
            <v>100991</v>
          </cell>
          <cell r="LW260" t="str">
            <v>Columbia</v>
          </cell>
          <cell r="LX260">
            <v>624</v>
          </cell>
          <cell r="LY260" t="str">
            <v>Green</v>
          </cell>
          <cell r="LZ260">
            <v>91</v>
          </cell>
          <cell r="MA260" t="str">
            <v>Iowa</v>
          </cell>
          <cell r="MB260">
            <v>1252</v>
          </cell>
          <cell r="MC260" t="str">
            <v>Sauk</v>
          </cell>
          <cell r="MD260">
            <v>2563</v>
          </cell>
          <cell r="ME260" t="str">
            <v/>
          </cell>
          <cell r="MF260" t="str">
            <v/>
          </cell>
          <cell r="MG260" t="str">
            <v/>
          </cell>
          <cell r="MH260" t="str">
            <v/>
          </cell>
          <cell r="MI260" t="str">
            <v/>
          </cell>
          <cell r="MJ260" t="str">
            <v/>
          </cell>
          <cell r="MK260" t="str">
            <v/>
          </cell>
          <cell r="ML260" t="str">
            <v/>
          </cell>
          <cell r="MM260" t="str">
            <v/>
          </cell>
          <cell r="MN260" t="str">
            <v/>
          </cell>
          <cell r="MO260" t="str">
            <v/>
          </cell>
          <cell r="MP260" t="str">
            <v/>
          </cell>
          <cell r="MQ260">
            <v>4530</v>
          </cell>
          <cell r="MR260" t="str">
            <v>Youth Literacy Grants</v>
          </cell>
          <cell r="MS260">
            <v>475</v>
          </cell>
          <cell r="MT260" t="str">
            <v/>
          </cell>
          <cell r="MU260" t="str">
            <v/>
          </cell>
          <cell r="MV260" t="str">
            <v/>
          </cell>
          <cell r="MW260" t="str">
            <v/>
          </cell>
          <cell r="MX260" t="str">
            <v/>
          </cell>
          <cell r="MY260" t="str">
            <v/>
          </cell>
          <cell r="MZ260" t="str">
            <v/>
          </cell>
          <cell r="NA260" t="str">
            <v/>
          </cell>
          <cell r="NB260" t="str">
            <v/>
          </cell>
          <cell r="NC260">
            <v>475</v>
          </cell>
          <cell r="ND260" t="str">
            <v/>
          </cell>
          <cell r="NE260" t="str">
            <v/>
          </cell>
          <cell r="NF260">
            <v>0</v>
          </cell>
          <cell r="NG260" t="str">
            <v/>
          </cell>
          <cell r="NH260" t="str">
            <v/>
          </cell>
          <cell r="NI260" t="str">
            <v/>
          </cell>
          <cell r="NJ260" t="str">
            <v/>
          </cell>
          <cell r="NK260" t="str">
            <v/>
          </cell>
          <cell r="NL260" t="str">
            <v/>
          </cell>
          <cell r="NM260" t="str">
            <v/>
          </cell>
          <cell r="NN260" t="str">
            <v/>
          </cell>
          <cell r="NO260" t="str">
            <v/>
          </cell>
          <cell r="NP260">
            <v>0</v>
          </cell>
          <cell r="NQ260" t="str">
            <v/>
          </cell>
          <cell r="NR260" t="str">
            <v/>
          </cell>
          <cell r="NS260" t="str">
            <v/>
          </cell>
          <cell r="NT260" t="str">
            <v/>
          </cell>
          <cell r="NU260" t="str">
            <v/>
          </cell>
          <cell r="NV260" t="str">
            <v/>
          </cell>
          <cell r="NW260" t="str">
            <v/>
          </cell>
          <cell r="NX260" t="str">
            <v/>
          </cell>
          <cell r="NY260" t="str">
            <v/>
          </cell>
          <cell r="NZ260">
            <v>18028</v>
          </cell>
          <cell r="OA260">
            <v>25557</v>
          </cell>
          <cell r="OB260">
            <v>440375</v>
          </cell>
        </row>
        <row r="261">
          <cell r="BM261" t="str">
            <v>WI0263</v>
          </cell>
          <cell r="BN261" t="str">
            <v/>
          </cell>
          <cell r="BO261" t="str">
            <v/>
          </cell>
          <cell r="BP261" t="str">
            <v>03</v>
          </cell>
          <cell r="BQ261" t="str">
            <v>WI</v>
          </cell>
          <cell r="BR261" t="str">
            <v/>
          </cell>
          <cell r="BS261" t="str">
            <v/>
          </cell>
          <cell r="BT261" t="str">
            <v>2019</v>
          </cell>
          <cell r="BU261" t="str">
            <v/>
          </cell>
          <cell r="BV261">
            <v>1</v>
          </cell>
          <cell r="BW261" t="str">
            <v/>
          </cell>
          <cell r="BX261" t="str">
            <v/>
          </cell>
          <cell r="BY261" t="str">
            <v/>
          </cell>
          <cell r="BZ261" t="str">
            <v/>
          </cell>
          <cell r="CA261" t="str">
            <v>South Central Library System</v>
          </cell>
          <cell r="CB261" t="str">
            <v>Ruth Culver Community Library</v>
          </cell>
          <cell r="CC261" t="str">
            <v>Ms</v>
          </cell>
          <cell r="CD261" t="str">
            <v>Lauren</v>
          </cell>
          <cell r="CE261" t="str">
            <v>White</v>
          </cell>
          <cell r="CF261" t="str">
            <v>lwhite@pdslibrary.org</v>
          </cell>
          <cell r="CG261" t="str">
            <v/>
          </cell>
          <cell r="CH261" t="str">
            <v/>
          </cell>
          <cell r="CI261" t="str">
            <v/>
          </cell>
          <cell r="CJ261" t="str">
            <v/>
          </cell>
          <cell r="CK261" t="str">
            <v/>
          </cell>
          <cell r="CL261" t="str">
            <v/>
          </cell>
          <cell r="CM261" t="str">
            <v>540 Water St.</v>
          </cell>
          <cell r="CN261" t="str">
            <v>540 Water St.</v>
          </cell>
          <cell r="CO261" t="str">
            <v>Prairie du Sac</v>
          </cell>
          <cell r="CP261" t="str">
            <v>53578</v>
          </cell>
          <cell r="CQ261" t="str">
            <v>1105</v>
          </cell>
          <cell r="CR261" t="str">
            <v>Sauk</v>
          </cell>
          <cell r="CS261" t="str">
            <v>WI</v>
          </cell>
          <cell r="CT261" t="str">
            <v>(608)643-8318</v>
          </cell>
          <cell r="CU261" t="str">
            <v/>
          </cell>
          <cell r="CV261" t="str">
            <v/>
          </cell>
          <cell r="CW261" t="str">
            <v>(608)643-4897</v>
          </cell>
          <cell r="CX261">
            <v>13490</v>
          </cell>
          <cell r="CY261">
            <v>0</v>
          </cell>
          <cell r="CZ261" t="str">
            <v>CE</v>
          </cell>
          <cell r="DA261">
            <v>62</v>
          </cell>
          <cell r="DB261">
            <v>52</v>
          </cell>
          <cell r="DC261">
            <v>0</v>
          </cell>
          <cell r="DD261">
            <v>52</v>
          </cell>
          <cell r="DE261">
            <v>0</v>
          </cell>
          <cell r="DF261">
            <v>3224</v>
          </cell>
          <cell r="DG261">
            <v>3224</v>
          </cell>
          <cell r="DH261">
            <v>0</v>
          </cell>
          <cell r="DI261">
            <v>50741</v>
          </cell>
          <cell r="DJ261">
            <v>2659</v>
          </cell>
          <cell r="DK261">
            <v>157350</v>
          </cell>
          <cell r="DL261">
            <v>3668</v>
          </cell>
          <cell r="DM261">
            <v>293</v>
          </cell>
          <cell r="DN261">
            <v>55245</v>
          </cell>
          <cell r="DO261">
            <v>6564</v>
          </cell>
          <cell r="DP261">
            <v>509</v>
          </cell>
          <cell r="DQ261">
            <v>952</v>
          </cell>
          <cell r="DR261">
            <v>962</v>
          </cell>
          <cell r="DS261" t="str">
            <v/>
          </cell>
          <cell r="DT261" t="str">
            <v>includes kits, die cuts, Badger documents and equipment available for loan</v>
          </cell>
          <cell r="DU261" t="str">
            <v/>
          </cell>
          <cell r="DV261" t="str">
            <v/>
          </cell>
          <cell r="DW261" t="str">
            <v/>
          </cell>
          <cell r="DX261" t="str">
            <v/>
          </cell>
          <cell r="DY261">
            <v>6</v>
          </cell>
          <cell r="DZ261">
            <v>0</v>
          </cell>
          <cell r="EA261">
            <v>50</v>
          </cell>
          <cell r="EB261">
            <v>56</v>
          </cell>
          <cell r="EC261">
            <v>148</v>
          </cell>
          <cell r="ED261">
            <v>275686</v>
          </cell>
          <cell r="EE261">
            <v>0.18405360000000001</v>
          </cell>
          <cell r="EF261">
            <v>6</v>
          </cell>
          <cell r="EG261" t="str">
            <v/>
          </cell>
          <cell r="EH261">
            <v>148</v>
          </cell>
          <cell r="EI261">
            <v>3461</v>
          </cell>
          <cell r="EJ261">
            <v>125729</v>
          </cell>
          <cell r="EK261">
            <v>59336</v>
          </cell>
          <cell r="EL261" t="str">
            <v/>
          </cell>
          <cell r="EM261" t="str">
            <v/>
          </cell>
          <cell r="EN261" t="str">
            <v/>
          </cell>
          <cell r="EO261" t="str">
            <v>Total ILL Transactions</v>
          </cell>
          <cell r="EP261" t="str">
            <v/>
          </cell>
          <cell r="EQ261" t="str">
            <v/>
          </cell>
          <cell r="ER261" t="str">
            <v/>
          </cell>
          <cell r="ES261" t="str">
            <v/>
          </cell>
          <cell r="ET261" t="str">
            <v/>
          </cell>
          <cell r="EU261" t="str">
            <v/>
          </cell>
          <cell r="EV261">
            <v>43372</v>
          </cell>
          <cell r="EW261">
            <v>47012</v>
          </cell>
          <cell r="EX261">
            <v>43372</v>
          </cell>
          <cell r="EY261">
            <v>47012</v>
          </cell>
          <cell r="EZ261">
            <v>2171</v>
          </cell>
          <cell r="FA261">
            <v>2357</v>
          </cell>
          <cell r="FB261">
            <v>4528</v>
          </cell>
          <cell r="FC261" t="str">
            <v>Survey Week(s)</v>
          </cell>
          <cell r="FD261">
            <v>1508</v>
          </cell>
          <cell r="FE261" t="str">
            <v>Actual Count</v>
          </cell>
          <cell r="FF261">
            <v>88328</v>
          </cell>
          <cell r="FG261" t="str">
            <v>Actual Count</v>
          </cell>
          <cell r="FH261">
            <v>8258</v>
          </cell>
          <cell r="FI261" t="str">
            <v>1</v>
          </cell>
          <cell r="FJ261">
            <v>39315</v>
          </cell>
          <cell r="FK261">
            <v>31807</v>
          </cell>
          <cell r="FL261" t="str">
            <v/>
          </cell>
          <cell r="FM261" t="str">
            <v/>
          </cell>
          <cell r="FN261">
            <v>2357</v>
          </cell>
          <cell r="FO261">
            <v>0</v>
          </cell>
          <cell r="FP261">
            <v>134</v>
          </cell>
          <cell r="FQ261">
            <v>2491</v>
          </cell>
          <cell r="FR261">
            <v>6153</v>
          </cell>
          <cell r="FS261">
            <v>6545</v>
          </cell>
          <cell r="FT261">
            <v>7</v>
          </cell>
          <cell r="FU261">
            <v>12705</v>
          </cell>
          <cell r="FV261">
            <v>839</v>
          </cell>
          <cell r="FW261">
            <v>15196</v>
          </cell>
          <cell r="FX261">
            <v>138434</v>
          </cell>
          <cell r="FY261">
            <v>140925</v>
          </cell>
          <cell r="FZ261">
            <v>324</v>
          </cell>
          <cell r="GA261">
            <v>24</v>
          </cell>
          <cell r="GB261">
            <v>22</v>
          </cell>
          <cell r="GC261">
            <v>370</v>
          </cell>
          <cell r="GD261">
            <v>13375</v>
          </cell>
          <cell r="GE261">
            <v>259</v>
          </cell>
          <cell r="GF261">
            <v>199</v>
          </cell>
          <cell r="GG261">
            <v>13833</v>
          </cell>
          <cell r="GH261">
            <v>17</v>
          </cell>
          <cell r="GI261">
            <v>17</v>
          </cell>
          <cell r="GJ261" t="str">
            <v>Ms.</v>
          </cell>
          <cell r="GK261" t="str">
            <v>Helen</v>
          </cell>
          <cell r="GL261" t="str">
            <v>Campbell</v>
          </cell>
          <cell r="GM261" t="str">
            <v>710 Ray St.</v>
          </cell>
          <cell r="GN261" t="str">
            <v>Prairie du Sac</v>
          </cell>
          <cell r="GO261" t="str">
            <v>53578</v>
          </cell>
          <cell r="GP261" t="str">
            <v>campsoup6@gmail.com</v>
          </cell>
          <cell r="GQ261" t="str">
            <v>Ms.</v>
          </cell>
          <cell r="GR261" t="str">
            <v>Chris</v>
          </cell>
          <cell r="GS261" t="str">
            <v>Bender</v>
          </cell>
          <cell r="GT261" t="str">
            <v>185 Broadway St.</v>
          </cell>
          <cell r="GU261" t="str">
            <v>Prairie du Sac</v>
          </cell>
          <cell r="GV261" t="str">
            <v>53578</v>
          </cell>
          <cell r="GW261" t="str">
            <v>bender6@charter.net</v>
          </cell>
          <cell r="GX261" t="str">
            <v>Mr.</v>
          </cell>
          <cell r="GY261" t="str">
            <v>Jim</v>
          </cell>
          <cell r="GZ261" t="str">
            <v>Wetcha</v>
          </cell>
          <cell r="HA261" t="str">
            <v>2110 Dakota Way</v>
          </cell>
          <cell r="HB261" t="str">
            <v>Prairie du Sac</v>
          </cell>
          <cell r="HC261" t="str">
            <v>53583</v>
          </cell>
          <cell r="HD261" t="str">
            <v>jcw777@hotmail.com</v>
          </cell>
          <cell r="HE261" t="str">
            <v>Ms.</v>
          </cell>
          <cell r="HF261" t="str">
            <v>Stephanie</v>
          </cell>
          <cell r="HG261" t="str">
            <v>Judge</v>
          </cell>
          <cell r="HH261" t="str">
            <v>430 Billings Ave</v>
          </cell>
          <cell r="HI261" t="str">
            <v>Prairie du Sac</v>
          </cell>
          <cell r="HJ261" t="str">
            <v>53578</v>
          </cell>
          <cell r="HK261" t="str">
            <v>stephanie.judge@saukprairieschools.org</v>
          </cell>
          <cell r="HL261" t="str">
            <v>Ms.</v>
          </cell>
          <cell r="HM261" t="str">
            <v>Abby</v>
          </cell>
          <cell r="HN261" t="str">
            <v>Howell-Dinger</v>
          </cell>
          <cell r="HO261" t="str">
            <v>2108 MUSTANG DRIVE</v>
          </cell>
          <cell r="HP261" t="str">
            <v>Prairie du Sac</v>
          </cell>
          <cell r="HQ261" t="str">
            <v>53578</v>
          </cell>
          <cell r="HR261" t="str">
            <v>abby.dinger@gmail.com</v>
          </cell>
          <cell r="HS261" t="str">
            <v>Ms.</v>
          </cell>
          <cell r="HT261" t="str">
            <v>Sue</v>
          </cell>
          <cell r="HU261" t="str">
            <v>Lloyd</v>
          </cell>
          <cell r="HV261" t="str">
            <v>295 First St.</v>
          </cell>
          <cell r="HW261" t="str">
            <v>Prairie du Sac</v>
          </cell>
          <cell r="HX261" t="str">
            <v>53578</v>
          </cell>
          <cell r="HY261" t="str">
            <v>welshfolks@yahoo.com</v>
          </cell>
          <cell r="HZ261" t="str">
            <v>Mr.</v>
          </cell>
          <cell r="IA261" t="str">
            <v>Jeff</v>
          </cell>
          <cell r="IB261" t="str">
            <v>Virchow</v>
          </cell>
          <cell r="IC261" t="str">
            <v>1535 Meadowlark Ln.</v>
          </cell>
          <cell r="ID261" t="str">
            <v>Prairie du Sac</v>
          </cell>
          <cell r="IE261" t="str">
            <v>53578</v>
          </cell>
          <cell r="IF261" t="str">
            <v>jvirchow17@gmail.com</v>
          </cell>
          <cell r="IG261" t="str">
            <v/>
          </cell>
          <cell r="IH261" t="str">
            <v/>
          </cell>
          <cell r="II261" t="str">
            <v/>
          </cell>
          <cell r="IJ261" t="str">
            <v/>
          </cell>
          <cell r="IK261" t="str">
            <v/>
          </cell>
          <cell r="IL261" t="str">
            <v/>
          </cell>
          <cell r="IM261" t="str">
            <v/>
          </cell>
          <cell r="IN261" t="str">
            <v/>
          </cell>
          <cell r="IO261" t="str">
            <v/>
          </cell>
          <cell r="IP261" t="str">
            <v/>
          </cell>
          <cell r="IQ261" t="str">
            <v/>
          </cell>
          <cell r="IR261" t="str">
            <v/>
          </cell>
          <cell r="IS261" t="str">
            <v/>
          </cell>
          <cell r="IT261" t="str">
            <v/>
          </cell>
          <cell r="IU261" t="str">
            <v/>
          </cell>
          <cell r="IV261" t="str">
            <v/>
          </cell>
          <cell r="IW261" t="str">
            <v/>
          </cell>
          <cell r="IX261" t="str">
            <v/>
          </cell>
          <cell r="IY261" t="str">
            <v/>
          </cell>
          <cell r="IZ261" t="str">
            <v/>
          </cell>
          <cell r="JA261" t="str">
            <v/>
          </cell>
          <cell r="JB261" t="str">
            <v/>
          </cell>
          <cell r="JC261" t="str">
            <v/>
          </cell>
          <cell r="JD261" t="str">
            <v/>
          </cell>
          <cell r="JE261" t="str">
            <v/>
          </cell>
          <cell r="JF261" t="str">
            <v/>
          </cell>
          <cell r="JG261" t="str">
            <v/>
          </cell>
          <cell r="JH261" t="str">
            <v/>
          </cell>
          <cell r="JI261" t="str">
            <v/>
          </cell>
          <cell r="JJ261" t="str">
            <v/>
          </cell>
          <cell r="JK261" t="str">
            <v/>
          </cell>
          <cell r="JL261" t="str">
            <v/>
          </cell>
          <cell r="JM261" t="str">
            <v/>
          </cell>
          <cell r="JN261" t="str">
            <v/>
          </cell>
          <cell r="JO261" t="str">
            <v/>
          </cell>
          <cell r="JP261" t="str">
            <v/>
          </cell>
          <cell r="JQ261" t="str">
            <v/>
          </cell>
          <cell r="JR261" t="str">
            <v/>
          </cell>
          <cell r="JS261" t="str">
            <v/>
          </cell>
          <cell r="JT261" t="str">
            <v/>
          </cell>
          <cell r="JU261" t="str">
            <v/>
          </cell>
          <cell r="JV261" t="str">
            <v/>
          </cell>
          <cell r="JW261" t="str">
            <v/>
          </cell>
          <cell r="JX261" t="str">
            <v/>
          </cell>
          <cell r="JY261" t="str">
            <v/>
          </cell>
          <cell r="JZ261" t="str">
            <v/>
          </cell>
          <cell r="KA261" t="str">
            <v/>
          </cell>
          <cell r="KB261" t="str">
            <v/>
          </cell>
          <cell r="KC261" t="str">
            <v/>
          </cell>
          <cell r="KD261" t="str">
            <v/>
          </cell>
          <cell r="KE261" t="str">
            <v/>
          </cell>
          <cell r="KF261" t="str">
            <v/>
          </cell>
          <cell r="KG261" t="str">
            <v/>
          </cell>
          <cell r="KH261" t="str">
            <v/>
          </cell>
          <cell r="KI261" t="str">
            <v/>
          </cell>
          <cell r="KJ261" t="str">
            <v/>
          </cell>
          <cell r="KK261" t="str">
            <v/>
          </cell>
          <cell r="KL261" t="str">
            <v/>
          </cell>
          <cell r="KM261" t="str">
            <v/>
          </cell>
          <cell r="KN261" t="str">
            <v/>
          </cell>
          <cell r="KO261" t="str">
            <v/>
          </cell>
          <cell r="KP261" t="str">
            <v/>
          </cell>
          <cell r="KQ261" t="str">
            <v/>
          </cell>
          <cell r="KR261" t="str">
            <v/>
          </cell>
          <cell r="KS261" t="str">
            <v/>
          </cell>
          <cell r="KT261" t="str">
            <v/>
          </cell>
          <cell r="KU261" t="str">
            <v/>
          </cell>
          <cell r="KV261" t="str">
            <v/>
          </cell>
          <cell r="KW261" t="str">
            <v/>
          </cell>
          <cell r="KX261" t="str">
            <v/>
          </cell>
          <cell r="KY261">
            <v>7</v>
          </cell>
          <cell r="KZ261" t="str">
            <v>Village</v>
          </cell>
          <cell r="LA261" t="str">
            <v>Prairie du Sac</v>
          </cell>
          <cell r="LB261">
            <v>332742</v>
          </cell>
          <cell r="LC261" t="str">
            <v/>
          </cell>
          <cell r="LD261" t="str">
            <v/>
          </cell>
          <cell r="LE261" t="str">
            <v/>
          </cell>
          <cell r="LF261" t="str">
            <v/>
          </cell>
          <cell r="LG261" t="str">
            <v/>
          </cell>
          <cell r="LH261" t="str">
            <v/>
          </cell>
          <cell r="LI261" t="str">
            <v/>
          </cell>
          <cell r="LJ261" t="str">
            <v/>
          </cell>
          <cell r="LK261" t="str">
            <v/>
          </cell>
          <cell r="LL261" t="str">
            <v/>
          </cell>
          <cell r="LM261" t="str">
            <v/>
          </cell>
          <cell r="LN261" t="str">
            <v/>
          </cell>
          <cell r="LO261" t="str">
            <v/>
          </cell>
          <cell r="LP261" t="str">
            <v/>
          </cell>
          <cell r="LQ261" t="str">
            <v/>
          </cell>
          <cell r="LR261" t="str">
            <v/>
          </cell>
          <cell r="LS261" t="str">
            <v/>
          </cell>
          <cell r="LT261" t="str">
            <v/>
          </cell>
          <cell r="LU261">
            <v>332742</v>
          </cell>
          <cell r="LV261">
            <v>88861</v>
          </cell>
          <cell r="LW261" t="str">
            <v>Dane</v>
          </cell>
          <cell r="LX261">
            <v>33145</v>
          </cell>
          <cell r="LY261" t="str">
            <v>Columbia</v>
          </cell>
          <cell r="LZ261">
            <v>38084</v>
          </cell>
          <cell r="MA261" t="str">
            <v>Iowa</v>
          </cell>
          <cell r="MB261">
            <v>699</v>
          </cell>
          <cell r="MC261" t="str">
            <v>Juneau</v>
          </cell>
          <cell r="MD261">
            <v>125</v>
          </cell>
          <cell r="ME261" t="str">
            <v/>
          </cell>
          <cell r="MF261" t="str">
            <v/>
          </cell>
          <cell r="MG261" t="str">
            <v/>
          </cell>
          <cell r="MH261" t="str">
            <v/>
          </cell>
          <cell r="MI261" t="str">
            <v/>
          </cell>
          <cell r="MJ261" t="str">
            <v/>
          </cell>
          <cell r="MK261" t="str">
            <v/>
          </cell>
          <cell r="ML261" t="str">
            <v/>
          </cell>
          <cell r="MM261" t="str">
            <v/>
          </cell>
          <cell r="MN261" t="str">
            <v/>
          </cell>
          <cell r="MO261" t="str">
            <v/>
          </cell>
          <cell r="MP261" t="str">
            <v/>
          </cell>
          <cell r="MQ261">
            <v>72053</v>
          </cell>
          <cell r="MR261" t="str">
            <v>Youth Literacy Grants</v>
          </cell>
          <cell r="MS261">
            <v>475</v>
          </cell>
          <cell r="MT261" t="str">
            <v>Continuing Education Grants</v>
          </cell>
          <cell r="MU261">
            <v>650</v>
          </cell>
          <cell r="MV261" t="str">
            <v/>
          </cell>
          <cell r="MW261" t="str">
            <v/>
          </cell>
          <cell r="MX261" t="str">
            <v/>
          </cell>
          <cell r="MY261" t="str">
            <v/>
          </cell>
          <cell r="MZ261">
            <v>0</v>
          </cell>
          <cell r="NA261" t="str">
            <v/>
          </cell>
          <cell r="NB261">
            <v>0</v>
          </cell>
          <cell r="NC261">
            <v>1125</v>
          </cell>
          <cell r="ND261" t="str">
            <v/>
          </cell>
          <cell r="NE261" t="str">
            <v/>
          </cell>
          <cell r="NF261">
            <v>0</v>
          </cell>
          <cell r="NG261" t="str">
            <v/>
          </cell>
          <cell r="NH261" t="str">
            <v/>
          </cell>
          <cell r="NI261" t="str">
            <v/>
          </cell>
          <cell r="NJ261" t="str">
            <v/>
          </cell>
          <cell r="NK261" t="str">
            <v/>
          </cell>
          <cell r="NL261" t="str">
            <v/>
          </cell>
          <cell r="NM261" t="str">
            <v/>
          </cell>
          <cell r="NN261" t="str">
            <v/>
          </cell>
          <cell r="NO261" t="str">
            <v/>
          </cell>
          <cell r="NP261">
            <v>0</v>
          </cell>
          <cell r="NQ261" t="str">
            <v/>
          </cell>
          <cell r="NR261" t="str">
            <v/>
          </cell>
          <cell r="NS261" t="str">
            <v/>
          </cell>
          <cell r="NT261" t="str">
            <v/>
          </cell>
          <cell r="NU261" t="str">
            <v/>
          </cell>
          <cell r="NV261" t="str">
            <v/>
          </cell>
          <cell r="NW261" t="str">
            <v/>
          </cell>
          <cell r="NX261" t="str">
            <v/>
          </cell>
          <cell r="NY261" t="str">
            <v/>
          </cell>
          <cell r="NZ261">
            <v>0</v>
          </cell>
          <cell r="OA261">
            <v>42558</v>
          </cell>
          <cell r="OB261">
            <v>537339</v>
          </cell>
        </row>
        <row r="262">
          <cell r="BM262" t="str">
            <v>WI0285</v>
          </cell>
          <cell r="BN262" t="str">
            <v/>
          </cell>
          <cell r="BO262" t="str">
            <v/>
          </cell>
          <cell r="BP262" t="str">
            <v>03</v>
          </cell>
          <cell r="BQ262" t="str">
            <v>WI</v>
          </cell>
          <cell r="BR262" t="str">
            <v/>
          </cell>
          <cell r="BS262" t="str">
            <v/>
          </cell>
          <cell r="BT262" t="str">
            <v>2019</v>
          </cell>
          <cell r="BU262" t="str">
            <v/>
          </cell>
          <cell r="BV262">
            <v>2</v>
          </cell>
          <cell r="BW262" t="str">
            <v/>
          </cell>
          <cell r="BX262" t="str">
            <v/>
          </cell>
          <cell r="BY262" t="str">
            <v/>
          </cell>
          <cell r="BZ262" t="str">
            <v/>
          </cell>
          <cell r="CA262" t="str">
            <v>South Central Library System</v>
          </cell>
          <cell r="CB262" t="str">
            <v>Sauk City Public Library</v>
          </cell>
          <cell r="CC262" t="str">
            <v>Ms</v>
          </cell>
          <cell r="CD262" t="str">
            <v>Emily</v>
          </cell>
          <cell r="CE262" t="str">
            <v>Judd</v>
          </cell>
          <cell r="CF262" t="str">
            <v>emily@saukcitylibrary.org</v>
          </cell>
          <cell r="CG262" t="str">
            <v/>
          </cell>
          <cell r="CH262" t="str">
            <v/>
          </cell>
          <cell r="CI262" t="str">
            <v/>
          </cell>
          <cell r="CJ262" t="str">
            <v/>
          </cell>
          <cell r="CK262" t="str">
            <v/>
          </cell>
          <cell r="CL262" t="str">
            <v/>
          </cell>
          <cell r="CM262" t="str">
            <v>515 Water St.</v>
          </cell>
          <cell r="CN262" t="str">
            <v>515 Water St.</v>
          </cell>
          <cell r="CO262" t="str">
            <v>Sauk City</v>
          </cell>
          <cell r="CP262" t="str">
            <v>53583</v>
          </cell>
          <cell r="CQ262" t="str">
            <v>1159</v>
          </cell>
          <cell r="CR262" t="str">
            <v>Sauk</v>
          </cell>
          <cell r="CS262" t="str">
            <v>WI</v>
          </cell>
          <cell r="CT262" t="str">
            <v>(608)643-8346</v>
          </cell>
          <cell r="CU262" t="str">
            <v/>
          </cell>
          <cell r="CV262" t="str">
            <v/>
          </cell>
          <cell r="CW262" t="str">
            <v>(608)643-3365</v>
          </cell>
          <cell r="CX262">
            <v>9600</v>
          </cell>
          <cell r="CY262">
            <v>0</v>
          </cell>
          <cell r="CZ262" t="str">
            <v>CE</v>
          </cell>
          <cell r="DA262">
            <v>58</v>
          </cell>
          <cell r="DB262">
            <v>52</v>
          </cell>
          <cell r="DC262">
            <v>0</v>
          </cell>
          <cell r="DD262">
            <v>52</v>
          </cell>
          <cell r="DE262">
            <v>0</v>
          </cell>
          <cell r="DF262">
            <v>3016</v>
          </cell>
          <cell r="DG262">
            <v>3016</v>
          </cell>
          <cell r="DH262">
            <v>0</v>
          </cell>
          <cell r="DI262">
            <v>34935</v>
          </cell>
          <cell r="DJ262">
            <v>1878</v>
          </cell>
          <cell r="DK262">
            <v>158090</v>
          </cell>
          <cell r="DL262">
            <v>1853</v>
          </cell>
          <cell r="DM262">
            <v>53</v>
          </cell>
          <cell r="DN262">
            <v>55245</v>
          </cell>
          <cell r="DO262">
            <v>7455</v>
          </cell>
          <cell r="DP262">
            <v>743</v>
          </cell>
          <cell r="DQ262">
            <v>1969</v>
          </cell>
          <cell r="DR262">
            <v>290</v>
          </cell>
          <cell r="DS262" t="str">
            <v/>
          </cell>
          <cell r="DT262" t="str">
            <v>toys,dies,puzzles,headphones,hotspots,fishing poles,kits</v>
          </cell>
          <cell r="DU262" t="str">
            <v/>
          </cell>
          <cell r="DV262" t="str">
            <v/>
          </cell>
          <cell r="DW262" t="str">
            <v/>
          </cell>
          <cell r="DX262" t="str">
            <v/>
          </cell>
          <cell r="DY262">
            <v>4</v>
          </cell>
          <cell r="DZ262">
            <v>0</v>
          </cell>
          <cell r="EA262">
            <v>50</v>
          </cell>
          <cell r="EB262">
            <v>54</v>
          </cell>
          <cell r="EC262">
            <v>88</v>
          </cell>
          <cell r="ED262">
            <v>259979</v>
          </cell>
          <cell r="EE262">
            <v>0.1343762</v>
          </cell>
          <cell r="EF262">
            <v>4</v>
          </cell>
          <cell r="EG262" t="str">
            <v/>
          </cell>
          <cell r="EH262">
            <v>88</v>
          </cell>
          <cell r="EI262">
            <v>2674</v>
          </cell>
          <cell r="EJ262">
            <v>107117</v>
          </cell>
          <cell r="EK262">
            <v>41339</v>
          </cell>
          <cell r="EL262" t="str">
            <v/>
          </cell>
          <cell r="EM262" t="str">
            <v/>
          </cell>
          <cell r="EN262" t="str">
            <v/>
          </cell>
          <cell r="EO262" t="str">
            <v>Total ILL Transactions</v>
          </cell>
          <cell r="EP262" t="str">
            <v/>
          </cell>
          <cell r="EQ262" t="str">
            <v/>
          </cell>
          <cell r="ER262" t="str">
            <v/>
          </cell>
          <cell r="ES262" t="str">
            <v/>
          </cell>
          <cell r="ET262" t="str">
            <v/>
          </cell>
          <cell r="EU262" t="str">
            <v/>
          </cell>
          <cell r="EV262">
            <v>42278</v>
          </cell>
          <cell r="EW262">
            <v>40339</v>
          </cell>
          <cell r="EX262">
            <v>42278</v>
          </cell>
          <cell r="EY262">
            <v>40339</v>
          </cell>
          <cell r="EZ262">
            <v>1736</v>
          </cell>
          <cell r="FA262">
            <v>1865</v>
          </cell>
          <cell r="FB262">
            <v>3601</v>
          </cell>
          <cell r="FC262" t="str">
            <v>Survey Week(s)</v>
          </cell>
          <cell r="FD262">
            <v>13189</v>
          </cell>
          <cell r="FE262" t="str">
            <v>Actual Count</v>
          </cell>
          <cell r="FF262">
            <v>82670</v>
          </cell>
          <cell r="FG262" t="str">
            <v>Actual Count</v>
          </cell>
          <cell r="FH262">
            <v>4449</v>
          </cell>
          <cell r="FI262" t="str">
            <v>2</v>
          </cell>
          <cell r="FJ262">
            <v>15848</v>
          </cell>
          <cell r="FK262">
            <v>20295</v>
          </cell>
          <cell r="FL262" t="str">
            <v/>
          </cell>
          <cell r="FM262" t="str">
            <v/>
          </cell>
          <cell r="FN262">
            <v>3163</v>
          </cell>
          <cell r="FO262">
            <v>0</v>
          </cell>
          <cell r="FP262">
            <v>112</v>
          </cell>
          <cell r="FQ262">
            <v>3275</v>
          </cell>
          <cell r="FR262">
            <v>5418</v>
          </cell>
          <cell r="FS262">
            <v>5933</v>
          </cell>
          <cell r="FT262">
            <v>1019</v>
          </cell>
          <cell r="FU262">
            <v>12370</v>
          </cell>
          <cell r="FV262">
            <v>714</v>
          </cell>
          <cell r="FW262">
            <v>15645</v>
          </cell>
          <cell r="FX262">
            <v>119487</v>
          </cell>
          <cell r="FY262">
            <v>122762</v>
          </cell>
          <cell r="FZ262">
            <v>281</v>
          </cell>
          <cell r="GA262">
            <v>5</v>
          </cell>
          <cell r="GB262">
            <v>145</v>
          </cell>
          <cell r="GC262">
            <v>431</v>
          </cell>
          <cell r="GD262">
            <v>7477</v>
          </cell>
          <cell r="GE262">
            <v>25</v>
          </cell>
          <cell r="GF262">
            <v>1529</v>
          </cell>
          <cell r="GG262">
            <v>9031</v>
          </cell>
          <cell r="GH262">
            <v>11</v>
          </cell>
          <cell r="GI262">
            <v>9</v>
          </cell>
          <cell r="GJ262" t="str">
            <v>Mr.</v>
          </cell>
          <cell r="GK262" t="str">
            <v>Ben</v>
          </cell>
          <cell r="GL262" t="str">
            <v>Miller</v>
          </cell>
          <cell r="GM262" t="str">
            <v>690 Washington St</v>
          </cell>
          <cell r="GN262" t="str">
            <v>Prairie du Sac</v>
          </cell>
          <cell r="GO262" t="str">
            <v>53578</v>
          </cell>
          <cell r="GP262" t="str">
            <v>bmmsben@gmail.com</v>
          </cell>
          <cell r="GQ262" t="str">
            <v>Ms.</v>
          </cell>
          <cell r="GR262" t="str">
            <v>Lynn</v>
          </cell>
          <cell r="GS262" t="str">
            <v>Rausch</v>
          </cell>
          <cell r="GT262" t="str">
            <v>814 Jefferson St</v>
          </cell>
          <cell r="GU262" t="str">
            <v>Sauk City</v>
          </cell>
          <cell r="GV262" t="str">
            <v>53583</v>
          </cell>
          <cell r="GW262" t="str">
            <v>lynnrausch5@gmail.com</v>
          </cell>
          <cell r="GX262" t="str">
            <v>Ms.</v>
          </cell>
          <cell r="GY262" t="str">
            <v>Lori</v>
          </cell>
          <cell r="GZ262" t="str">
            <v>Brattset</v>
          </cell>
          <cell r="HA262" t="str">
            <v>629 Cedar St.</v>
          </cell>
          <cell r="HB262" t="str">
            <v>Sauk City</v>
          </cell>
          <cell r="HC262" t="str">
            <v>53583</v>
          </cell>
          <cell r="HD262" t="str">
            <v>loribrattset@gmail.com</v>
          </cell>
          <cell r="HE262" t="str">
            <v>Ms.</v>
          </cell>
          <cell r="HF262" t="str">
            <v>Matt</v>
          </cell>
          <cell r="HG262" t="str">
            <v>Tredinnick</v>
          </cell>
          <cell r="HH262" t="str">
            <v>921 Monroe St</v>
          </cell>
          <cell r="HI262" t="str">
            <v>Sauk City</v>
          </cell>
          <cell r="HJ262" t="str">
            <v>53583</v>
          </cell>
          <cell r="HK262" t="str">
            <v>matthewtredinnick@hotmail.com</v>
          </cell>
          <cell r="HL262" t="str">
            <v>Ms.</v>
          </cell>
          <cell r="HM262" t="str">
            <v>Michael</v>
          </cell>
          <cell r="HN262" t="str">
            <v>Wipperfurth</v>
          </cell>
          <cell r="HO262" t="str">
            <v>1610 Lori Ct.</v>
          </cell>
          <cell r="HP262" t="str">
            <v>Sauk City</v>
          </cell>
          <cell r="HQ262" t="str">
            <v>53583</v>
          </cell>
          <cell r="HR262" t="str">
            <v/>
          </cell>
          <cell r="HS262" t="str">
            <v>Ms.</v>
          </cell>
          <cell r="HT262" t="str">
            <v>Shari</v>
          </cell>
          <cell r="HU262" t="str">
            <v>Cook</v>
          </cell>
          <cell r="HV262" t="str">
            <v>809 John Adams St</v>
          </cell>
          <cell r="HW262" t="str">
            <v>Sauk City</v>
          </cell>
          <cell r="HX262" t="str">
            <v>53583</v>
          </cell>
          <cell r="HY262" t="str">
            <v>sharilyc@hotmail.com</v>
          </cell>
          <cell r="HZ262" t="str">
            <v>Ms.</v>
          </cell>
          <cell r="IA262" t="str">
            <v>Julie</v>
          </cell>
          <cell r="IB262" t="str">
            <v>Rogers</v>
          </cell>
          <cell r="IC262" t="str">
            <v>S9681 Center St</v>
          </cell>
          <cell r="ID262" t="str">
            <v>Prairie du Sac</v>
          </cell>
          <cell r="IE262" t="str">
            <v>53578</v>
          </cell>
          <cell r="IF262" t="str">
            <v>jmbrogers@hotmail.com</v>
          </cell>
          <cell r="IG262" t="str">
            <v/>
          </cell>
          <cell r="IH262" t="str">
            <v/>
          </cell>
          <cell r="II262" t="str">
            <v/>
          </cell>
          <cell r="IJ262" t="str">
            <v/>
          </cell>
          <cell r="IK262" t="str">
            <v/>
          </cell>
          <cell r="IL262" t="str">
            <v/>
          </cell>
          <cell r="IM262" t="str">
            <v/>
          </cell>
          <cell r="IN262" t="str">
            <v/>
          </cell>
          <cell r="IO262" t="str">
            <v/>
          </cell>
          <cell r="IP262" t="str">
            <v/>
          </cell>
          <cell r="IQ262" t="str">
            <v/>
          </cell>
          <cell r="IR262" t="str">
            <v/>
          </cell>
          <cell r="IS262" t="str">
            <v/>
          </cell>
          <cell r="IT262" t="str">
            <v/>
          </cell>
          <cell r="IU262" t="str">
            <v/>
          </cell>
          <cell r="IV262" t="str">
            <v/>
          </cell>
          <cell r="IW262" t="str">
            <v/>
          </cell>
          <cell r="IX262" t="str">
            <v/>
          </cell>
          <cell r="IY262" t="str">
            <v/>
          </cell>
          <cell r="IZ262" t="str">
            <v/>
          </cell>
          <cell r="JA262" t="str">
            <v/>
          </cell>
          <cell r="JB262" t="str">
            <v/>
          </cell>
          <cell r="JC262" t="str">
            <v/>
          </cell>
          <cell r="JD262" t="str">
            <v/>
          </cell>
          <cell r="JE262" t="str">
            <v/>
          </cell>
          <cell r="JF262" t="str">
            <v/>
          </cell>
          <cell r="JG262" t="str">
            <v/>
          </cell>
          <cell r="JH262" t="str">
            <v/>
          </cell>
          <cell r="JI262" t="str">
            <v/>
          </cell>
          <cell r="JJ262" t="str">
            <v/>
          </cell>
          <cell r="JK262" t="str">
            <v/>
          </cell>
          <cell r="JL262" t="str">
            <v/>
          </cell>
          <cell r="JM262" t="str">
            <v/>
          </cell>
          <cell r="JN262" t="str">
            <v/>
          </cell>
          <cell r="JO262" t="str">
            <v/>
          </cell>
          <cell r="JP262" t="str">
            <v/>
          </cell>
          <cell r="JQ262" t="str">
            <v/>
          </cell>
          <cell r="JR262" t="str">
            <v/>
          </cell>
          <cell r="JS262" t="str">
            <v/>
          </cell>
          <cell r="JT262" t="str">
            <v/>
          </cell>
          <cell r="JU262" t="str">
            <v/>
          </cell>
          <cell r="JV262" t="str">
            <v/>
          </cell>
          <cell r="JW262" t="str">
            <v/>
          </cell>
          <cell r="JX262" t="str">
            <v/>
          </cell>
          <cell r="JY262" t="str">
            <v/>
          </cell>
          <cell r="JZ262" t="str">
            <v/>
          </cell>
          <cell r="KA262" t="str">
            <v/>
          </cell>
          <cell r="KB262" t="str">
            <v/>
          </cell>
          <cell r="KC262" t="str">
            <v/>
          </cell>
          <cell r="KD262" t="str">
            <v/>
          </cell>
          <cell r="KE262" t="str">
            <v/>
          </cell>
          <cell r="KF262" t="str">
            <v/>
          </cell>
          <cell r="KG262" t="str">
            <v/>
          </cell>
          <cell r="KH262" t="str">
            <v/>
          </cell>
          <cell r="KI262" t="str">
            <v/>
          </cell>
          <cell r="KJ262" t="str">
            <v/>
          </cell>
          <cell r="KK262" t="str">
            <v/>
          </cell>
          <cell r="KL262" t="str">
            <v/>
          </cell>
          <cell r="KM262" t="str">
            <v/>
          </cell>
          <cell r="KN262" t="str">
            <v/>
          </cell>
          <cell r="KO262" t="str">
            <v/>
          </cell>
          <cell r="KP262" t="str">
            <v/>
          </cell>
          <cell r="KQ262" t="str">
            <v/>
          </cell>
          <cell r="KR262" t="str">
            <v/>
          </cell>
          <cell r="KS262" t="str">
            <v/>
          </cell>
          <cell r="KT262" t="str">
            <v/>
          </cell>
          <cell r="KU262" t="str">
            <v/>
          </cell>
          <cell r="KV262" t="str">
            <v/>
          </cell>
          <cell r="KW262" t="str">
            <v/>
          </cell>
          <cell r="KX262" t="str">
            <v/>
          </cell>
          <cell r="KY262">
            <v>7</v>
          </cell>
          <cell r="KZ262" t="str">
            <v>Village</v>
          </cell>
          <cell r="LA262" t="str">
            <v>Sauk City</v>
          </cell>
          <cell r="LB262">
            <v>208000</v>
          </cell>
          <cell r="LC262" t="str">
            <v/>
          </cell>
          <cell r="LD262" t="str">
            <v/>
          </cell>
          <cell r="LE262" t="str">
            <v/>
          </cell>
          <cell r="LF262" t="str">
            <v/>
          </cell>
          <cell r="LG262" t="str">
            <v/>
          </cell>
          <cell r="LH262" t="str">
            <v/>
          </cell>
          <cell r="LI262" t="str">
            <v/>
          </cell>
          <cell r="LJ262" t="str">
            <v/>
          </cell>
          <cell r="LK262" t="str">
            <v/>
          </cell>
          <cell r="LL262" t="str">
            <v/>
          </cell>
          <cell r="LM262" t="str">
            <v/>
          </cell>
          <cell r="LN262" t="str">
            <v/>
          </cell>
          <cell r="LO262" t="str">
            <v/>
          </cell>
          <cell r="LP262" t="str">
            <v/>
          </cell>
          <cell r="LQ262" t="str">
            <v/>
          </cell>
          <cell r="LR262" t="str">
            <v/>
          </cell>
          <cell r="LS262" t="str">
            <v/>
          </cell>
          <cell r="LT262" t="str">
            <v/>
          </cell>
          <cell r="LU262">
            <v>208000</v>
          </cell>
          <cell r="LV262">
            <v>100500</v>
          </cell>
          <cell r="LW262" t="str">
            <v>Columbia</v>
          </cell>
          <cell r="LX262">
            <v>15212</v>
          </cell>
          <cell r="LY262" t="str">
            <v>Dane</v>
          </cell>
          <cell r="LZ262">
            <v>52686</v>
          </cell>
          <cell r="MA262" t="str">
            <v>Iowa</v>
          </cell>
          <cell r="MB262">
            <v>1097</v>
          </cell>
          <cell r="MC262" t="str">
            <v>Juneau</v>
          </cell>
          <cell r="MD262">
            <v>32</v>
          </cell>
          <cell r="ME262" t="str">
            <v/>
          </cell>
          <cell r="MF262" t="str">
            <v/>
          </cell>
          <cell r="MG262" t="str">
            <v/>
          </cell>
          <cell r="MH262" t="str">
            <v/>
          </cell>
          <cell r="MI262" t="str">
            <v/>
          </cell>
          <cell r="MJ262" t="str">
            <v/>
          </cell>
          <cell r="MK262" t="str">
            <v/>
          </cell>
          <cell r="ML262" t="str">
            <v/>
          </cell>
          <cell r="MM262" t="str">
            <v/>
          </cell>
          <cell r="MN262" t="str">
            <v/>
          </cell>
          <cell r="MO262" t="str">
            <v/>
          </cell>
          <cell r="MP262" t="str">
            <v/>
          </cell>
          <cell r="MQ262">
            <v>69027</v>
          </cell>
          <cell r="MR262" t="str">
            <v>SCLS Youth Literacy Grant</v>
          </cell>
          <cell r="MS262">
            <v>475</v>
          </cell>
          <cell r="MT262" t="str">
            <v/>
          </cell>
          <cell r="MU262" t="str">
            <v/>
          </cell>
          <cell r="MV262" t="str">
            <v/>
          </cell>
          <cell r="MW262" t="str">
            <v/>
          </cell>
          <cell r="MX262" t="str">
            <v/>
          </cell>
          <cell r="MY262" t="str">
            <v/>
          </cell>
          <cell r="MZ262" t="str">
            <v/>
          </cell>
          <cell r="NA262" t="str">
            <v/>
          </cell>
          <cell r="NB262" t="str">
            <v/>
          </cell>
          <cell r="NC262">
            <v>475</v>
          </cell>
          <cell r="ND262" t="str">
            <v/>
          </cell>
          <cell r="NE262" t="str">
            <v/>
          </cell>
          <cell r="NF262">
            <v>0</v>
          </cell>
          <cell r="NG262" t="str">
            <v/>
          </cell>
          <cell r="NH262" t="str">
            <v/>
          </cell>
          <cell r="NI262" t="str">
            <v/>
          </cell>
          <cell r="NJ262" t="str">
            <v/>
          </cell>
          <cell r="NK262" t="str">
            <v/>
          </cell>
          <cell r="NL262" t="str">
            <v/>
          </cell>
          <cell r="NM262" t="str">
            <v/>
          </cell>
          <cell r="NN262" t="str">
            <v/>
          </cell>
          <cell r="NO262" t="str">
            <v/>
          </cell>
          <cell r="NP262">
            <v>0</v>
          </cell>
          <cell r="NQ262" t="str">
            <v/>
          </cell>
          <cell r="NR262" t="str">
            <v/>
          </cell>
          <cell r="NS262" t="str">
            <v/>
          </cell>
          <cell r="NT262" t="str">
            <v/>
          </cell>
          <cell r="NU262" t="str">
            <v/>
          </cell>
          <cell r="NV262" t="str">
            <v/>
          </cell>
          <cell r="NW262" t="str">
            <v/>
          </cell>
          <cell r="NX262" t="str">
            <v/>
          </cell>
          <cell r="NY262" t="str">
            <v/>
          </cell>
          <cell r="NZ262" t="str">
            <v/>
          </cell>
          <cell r="OA262">
            <v>47524</v>
          </cell>
          <cell r="OB262">
            <v>425526</v>
          </cell>
        </row>
        <row r="263">
          <cell r="BM263" t="str">
            <v>WI0304</v>
          </cell>
          <cell r="BN263" t="str">
            <v/>
          </cell>
          <cell r="BO263" t="str">
            <v/>
          </cell>
          <cell r="BP263" t="str">
            <v>03</v>
          </cell>
          <cell r="BQ263" t="str">
            <v>WI</v>
          </cell>
          <cell r="BR263" t="str">
            <v/>
          </cell>
          <cell r="BS263" t="str">
            <v/>
          </cell>
          <cell r="BT263" t="str">
            <v>2019</v>
          </cell>
          <cell r="BU263" t="str">
            <v/>
          </cell>
          <cell r="BV263">
            <v>2</v>
          </cell>
          <cell r="BW263" t="str">
            <v/>
          </cell>
          <cell r="BX263" t="str">
            <v/>
          </cell>
          <cell r="BY263" t="str">
            <v/>
          </cell>
          <cell r="BZ263" t="str">
            <v/>
          </cell>
          <cell r="CA263" t="str">
            <v>South Central Library System</v>
          </cell>
          <cell r="CB263" t="str">
            <v>Spring Green Community Library</v>
          </cell>
          <cell r="CC263" t="str">
            <v>Ms</v>
          </cell>
          <cell r="CD263" t="str">
            <v>Lisa</v>
          </cell>
          <cell r="CE263" t="str">
            <v>Thomas</v>
          </cell>
          <cell r="CF263" t="str">
            <v>lthomas@springgreenlibrary.org</v>
          </cell>
          <cell r="CG263" t="str">
            <v/>
          </cell>
          <cell r="CH263" t="str">
            <v/>
          </cell>
          <cell r="CI263" t="str">
            <v/>
          </cell>
          <cell r="CJ263" t="str">
            <v>Temporary</v>
          </cell>
          <cell r="CK263" t="str">
            <v/>
          </cell>
          <cell r="CL263" t="str">
            <v/>
          </cell>
          <cell r="CM263" t="str">
            <v>230 E. Monroe St.</v>
          </cell>
          <cell r="CN263" t="str">
            <v>230 E. Monroe St.</v>
          </cell>
          <cell r="CO263" t="str">
            <v>Spring Green</v>
          </cell>
          <cell r="CP263" t="str">
            <v>53588</v>
          </cell>
          <cell r="CQ263" t="str">
            <v>8035</v>
          </cell>
          <cell r="CR263" t="str">
            <v>Sauk</v>
          </cell>
          <cell r="CS263" t="str">
            <v>WI</v>
          </cell>
          <cell r="CT263" t="str">
            <v>(608)588-2276</v>
          </cell>
          <cell r="CU263" t="str">
            <v/>
          </cell>
          <cell r="CV263" t="str">
            <v/>
          </cell>
          <cell r="CW263" t="str">
            <v/>
          </cell>
          <cell r="CX263">
            <v>9592</v>
          </cell>
          <cell r="CY263">
            <v>0</v>
          </cell>
          <cell r="CZ263" t="str">
            <v>CE</v>
          </cell>
          <cell r="DA263">
            <v>46</v>
          </cell>
          <cell r="DB263">
            <v>16</v>
          </cell>
          <cell r="DC263">
            <v>48</v>
          </cell>
          <cell r="DD263">
            <v>52</v>
          </cell>
          <cell r="DE263">
            <v>36</v>
          </cell>
          <cell r="DF263">
            <v>2464</v>
          </cell>
          <cell r="DG263">
            <v>736</v>
          </cell>
          <cell r="DH263">
            <v>1728</v>
          </cell>
          <cell r="DI263">
            <v>26654</v>
          </cell>
          <cell r="DJ263">
            <v>2012</v>
          </cell>
          <cell r="DK263">
            <v>157350</v>
          </cell>
          <cell r="DL263">
            <v>1566</v>
          </cell>
          <cell r="DM263">
            <v>229</v>
          </cell>
          <cell r="DN263">
            <v>55245</v>
          </cell>
          <cell r="DO263">
            <v>6324</v>
          </cell>
          <cell r="DP263">
            <v>463</v>
          </cell>
          <cell r="DQ263">
            <v>952</v>
          </cell>
          <cell r="DR263">
            <v>42</v>
          </cell>
          <cell r="DS263" t="str">
            <v/>
          </cell>
          <cell r="DT263" t="str">
            <v>sewing machines, die cuts, video games, projector, American Girl dolls, ukelele, STEM kits</v>
          </cell>
          <cell r="DU263" t="str">
            <v/>
          </cell>
          <cell r="DV263" t="str">
            <v/>
          </cell>
          <cell r="DW263" t="str">
            <v/>
          </cell>
          <cell r="DX263" t="str">
            <v/>
          </cell>
          <cell r="DY263">
            <v>5</v>
          </cell>
          <cell r="DZ263">
            <v>0</v>
          </cell>
          <cell r="EA263">
            <v>50</v>
          </cell>
          <cell r="EB263">
            <v>55</v>
          </cell>
          <cell r="EC263">
            <v>99</v>
          </cell>
          <cell r="ED263">
            <v>248287</v>
          </cell>
          <cell r="EE263">
            <v>0.10735160000000001</v>
          </cell>
          <cell r="EF263">
            <v>5</v>
          </cell>
          <cell r="EG263" t="str">
            <v/>
          </cell>
          <cell r="EH263">
            <v>99</v>
          </cell>
          <cell r="EI263">
            <v>2704</v>
          </cell>
          <cell r="EJ263">
            <v>73340</v>
          </cell>
          <cell r="EK263">
            <v>17497</v>
          </cell>
          <cell r="EL263" t="str">
            <v/>
          </cell>
          <cell r="EM263" t="str">
            <v/>
          </cell>
          <cell r="EN263" t="str">
            <v/>
          </cell>
          <cell r="EO263" t="str">
            <v>Total ILL Transactions</v>
          </cell>
          <cell r="EP263" t="str">
            <v/>
          </cell>
          <cell r="EQ263" t="str">
            <v/>
          </cell>
          <cell r="ER263" t="str">
            <v/>
          </cell>
          <cell r="ES263" t="str">
            <v/>
          </cell>
          <cell r="ET263" t="str">
            <v/>
          </cell>
          <cell r="EU263" t="str">
            <v/>
          </cell>
          <cell r="EV263">
            <v>29188</v>
          </cell>
          <cell r="EW263">
            <v>30735</v>
          </cell>
          <cell r="EX263">
            <v>29188</v>
          </cell>
          <cell r="EY263">
            <v>30735</v>
          </cell>
          <cell r="EZ263">
            <v>909</v>
          </cell>
          <cell r="FA263">
            <v>1612</v>
          </cell>
          <cell r="FB263">
            <v>2521</v>
          </cell>
          <cell r="FC263" t="str">
            <v>Survey Week(s)</v>
          </cell>
          <cell r="FD263">
            <v>7500</v>
          </cell>
          <cell r="FE263" t="str">
            <v>Actual Count</v>
          </cell>
          <cell r="FF263">
            <v>46226</v>
          </cell>
          <cell r="FG263" t="str">
            <v>Actual Count</v>
          </cell>
          <cell r="FH263">
            <v>3346</v>
          </cell>
          <cell r="FI263" t="str">
            <v>2</v>
          </cell>
          <cell r="FJ263">
            <v>33023</v>
          </cell>
          <cell r="FK263">
            <v>8634</v>
          </cell>
          <cell r="FL263" t="str">
            <v/>
          </cell>
          <cell r="FM263" t="str">
            <v/>
          </cell>
          <cell r="FN263">
            <v>781</v>
          </cell>
          <cell r="FO263">
            <v>0</v>
          </cell>
          <cell r="FP263">
            <v>11</v>
          </cell>
          <cell r="FQ263">
            <v>792</v>
          </cell>
          <cell r="FR263">
            <v>3364</v>
          </cell>
          <cell r="FS263">
            <v>3734</v>
          </cell>
          <cell r="FT263">
            <v>2</v>
          </cell>
          <cell r="FU263">
            <v>7100</v>
          </cell>
          <cell r="FV263">
            <v>172</v>
          </cell>
          <cell r="FW263">
            <v>7892</v>
          </cell>
          <cell r="FX263">
            <v>80440</v>
          </cell>
          <cell r="FY263">
            <v>81232</v>
          </cell>
          <cell r="FZ263">
            <v>112</v>
          </cell>
          <cell r="GA263">
            <v>35</v>
          </cell>
          <cell r="GB263">
            <v>68</v>
          </cell>
          <cell r="GC263">
            <v>215</v>
          </cell>
          <cell r="GD263">
            <v>1813</v>
          </cell>
          <cell r="GE263">
            <v>436</v>
          </cell>
          <cell r="GF263">
            <v>1415</v>
          </cell>
          <cell r="GG263">
            <v>3664</v>
          </cell>
          <cell r="GH263">
            <v>7</v>
          </cell>
          <cell r="GI263">
            <v>7</v>
          </cell>
          <cell r="GJ263" t="str">
            <v>Ms.</v>
          </cell>
          <cell r="GK263" t="str">
            <v>Susan</v>
          </cell>
          <cell r="GL263" t="str">
            <v>Meise</v>
          </cell>
          <cell r="GM263" t="str">
            <v>E4870 Snyder Rd.</v>
          </cell>
          <cell r="GN263" t="str">
            <v>Spring Green</v>
          </cell>
          <cell r="GO263" t="str">
            <v>535889628</v>
          </cell>
          <cell r="GP263" t="str">
            <v>bnsmeise@frontier.com</v>
          </cell>
          <cell r="GQ263" t="str">
            <v>Ms.</v>
          </cell>
          <cell r="GR263" t="str">
            <v>Linda</v>
          </cell>
          <cell r="GS263" t="str">
            <v>Thering</v>
          </cell>
          <cell r="GT263" t="str">
            <v>150 W. Adams Ct.</v>
          </cell>
          <cell r="GU263" t="str">
            <v>Spring Green</v>
          </cell>
          <cell r="GV263" t="str">
            <v>53588-9419</v>
          </cell>
          <cell r="GW263" t="str">
            <v>lthering@frontier.com</v>
          </cell>
          <cell r="GX263" t="str">
            <v>Mr.</v>
          </cell>
          <cell r="GY263" t="str">
            <v>Edward</v>
          </cell>
          <cell r="GZ263" t="str">
            <v>Lilla</v>
          </cell>
          <cell r="HA263" t="str">
            <v>158 N. Wood St.</v>
          </cell>
          <cell r="HB263" t="str">
            <v>Spring Green</v>
          </cell>
          <cell r="HC263" t="str">
            <v>53588-9606</v>
          </cell>
          <cell r="HD263" t="str">
            <v>elilla158@gmail.com</v>
          </cell>
          <cell r="HE263" t="str">
            <v>Ms.</v>
          </cell>
          <cell r="HF263" t="str">
            <v>Linda</v>
          </cell>
          <cell r="HG263" t="str">
            <v>Kettner</v>
          </cell>
          <cell r="HH263" t="str">
            <v>E4717 Rolling Ridge Rd.</v>
          </cell>
          <cell r="HI263" t="str">
            <v>Spring Green</v>
          </cell>
          <cell r="HJ263" t="str">
            <v>53588</v>
          </cell>
          <cell r="HK263" t="str">
            <v>lkettner26@gmail.com</v>
          </cell>
          <cell r="HL263" t="str">
            <v>Ms.</v>
          </cell>
          <cell r="HM263" t="str">
            <v>Janet</v>
          </cell>
          <cell r="HN263" t="str">
            <v>Keel</v>
          </cell>
          <cell r="HO263" t="str">
            <v>PO Box 115</v>
          </cell>
          <cell r="HP263" t="str">
            <v>Spring Green</v>
          </cell>
          <cell r="HQ263" t="str">
            <v>53588</v>
          </cell>
          <cell r="HR263" t="str">
            <v>janetlkeel@gmail.com</v>
          </cell>
          <cell r="HS263" t="str">
            <v>Ms.</v>
          </cell>
          <cell r="HT263" t="str">
            <v>Robin</v>
          </cell>
          <cell r="HU263" t="str">
            <v>Reid</v>
          </cell>
          <cell r="HV263" t="str">
            <v>PO Box 639</v>
          </cell>
          <cell r="HW263" t="str">
            <v>Spring Green</v>
          </cell>
          <cell r="HX263" t="str">
            <v>53588</v>
          </cell>
          <cell r="HY263" t="str">
            <v>fimiona@gmail.com</v>
          </cell>
          <cell r="HZ263" t="str">
            <v>Mr.</v>
          </cell>
          <cell r="IA263" t="str">
            <v>Joseph</v>
          </cell>
          <cell r="IB263" t="str">
            <v>Van Hallgren</v>
          </cell>
          <cell r="IC263" t="str">
            <v>557 N. Cincinnati St.</v>
          </cell>
          <cell r="ID263" t="str">
            <v>Spring Green</v>
          </cell>
          <cell r="IE263" t="str">
            <v>53588</v>
          </cell>
          <cell r="IF263" t="str">
            <v>sam.vanhallgren@gmail.com</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cell r="IV263" t="str">
            <v/>
          </cell>
          <cell r="IW263" t="str">
            <v/>
          </cell>
          <cell r="IX263" t="str">
            <v/>
          </cell>
          <cell r="IY263" t="str">
            <v/>
          </cell>
          <cell r="IZ263" t="str">
            <v/>
          </cell>
          <cell r="JA263" t="str">
            <v/>
          </cell>
          <cell r="JB263" t="str">
            <v/>
          </cell>
          <cell r="JC263" t="str">
            <v/>
          </cell>
          <cell r="JD263" t="str">
            <v/>
          </cell>
          <cell r="JE263" t="str">
            <v/>
          </cell>
          <cell r="JF263" t="str">
            <v/>
          </cell>
          <cell r="JG263" t="str">
            <v/>
          </cell>
          <cell r="JH263" t="str">
            <v/>
          </cell>
          <cell r="JI263" t="str">
            <v/>
          </cell>
          <cell r="JJ263" t="str">
            <v/>
          </cell>
          <cell r="JK263" t="str">
            <v/>
          </cell>
          <cell r="JL263" t="str">
            <v/>
          </cell>
          <cell r="JM263" t="str">
            <v/>
          </cell>
          <cell r="JN263" t="str">
            <v/>
          </cell>
          <cell r="JO263" t="str">
            <v/>
          </cell>
          <cell r="JP263" t="str">
            <v/>
          </cell>
          <cell r="JQ263" t="str">
            <v/>
          </cell>
          <cell r="JR263" t="str">
            <v/>
          </cell>
          <cell r="JS263" t="str">
            <v/>
          </cell>
          <cell r="JT263" t="str">
            <v/>
          </cell>
          <cell r="JU263" t="str">
            <v/>
          </cell>
          <cell r="JV263" t="str">
            <v/>
          </cell>
          <cell r="JW263" t="str">
            <v/>
          </cell>
          <cell r="JX263" t="str">
            <v/>
          </cell>
          <cell r="JY263" t="str">
            <v/>
          </cell>
          <cell r="JZ263" t="str">
            <v/>
          </cell>
          <cell r="KA263" t="str">
            <v/>
          </cell>
          <cell r="KB263" t="str">
            <v/>
          </cell>
          <cell r="KC263" t="str">
            <v/>
          </cell>
          <cell r="KD263" t="str">
            <v/>
          </cell>
          <cell r="KE263" t="str">
            <v/>
          </cell>
          <cell r="KF263" t="str">
            <v/>
          </cell>
          <cell r="KG263" t="str">
            <v/>
          </cell>
          <cell r="KH263" t="str">
            <v/>
          </cell>
          <cell r="KI263" t="str">
            <v/>
          </cell>
          <cell r="KJ263" t="str">
            <v/>
          </cell>
          <cell r="KK263" t="str">
            <v/>
          </cell>
          <cell r="KL263" t="str">
            <v/>
          </cell>
          <cell r="KM263" t="str">
            <v/>
          </cell>
          <cell r="KN263" t="str">
            <v/>
          </cell>
          <cell r="KO263" t="str">
            <v/>
          </cell>
          <cell r="KP263" t="str">
            <v/>
          </cell>
          <cell r="KQ263" t="str">
            <v/>
          </cell>
          <cell r="KR263" t="str">
            <v/>
          </cell>
          <cell r="KS263" t="str">
            <v/>
          </cell>
          <cell r="KT263" t="str">
            <v/>
          </cell>
          <cell r="KU263" t="str">
            <v/>
          </cell>
          <cell r="KV263" t="str">
            <v/>
          </cell>
          <cell r="KW263" t="str">
            <v/>
          </cell>
          <cell r="KX263" t="str">
            <v/>
          </cell>
          <cell r="KY263">
            <v>7</v>
          </cell>
          <cell r="KZ263" t="str">
            <v>Village</v>
          </cell>
          <cell r="LA263" t="str">
            <v>Spring Green</v>
          </cell>
          <cell r="LB263">
            <v>98942</v>
          </cell>
          <cell r="LC263" t="str">
            <v/>
          </cell>
          <cell r="LD263" t="str">
            <v/>
          </cell>
          <cell r="LE263" t="str">
            <v/>
          </cell>
          <cell r="LF263" t="str">
            <v/>
          </cell>
          <cell r="LG263" t="str">
            <v/>
          </cell>
          <cell r="LH263" t="str">
            <v/>
          </cell>
          <cell r="LI263" t="str">
            <v/>
          </cell>
          <cell r="LJ263" t="str">
            <v/>
          </cell>
          <cell r="LK263" t="str">
            <v/>
          </cell>
          <cell r="LL263" t="str">
            <v/>
          </cell>
          <cell r="LM263" t="str">
            <v/>
          </cell>
          <cell r="LN263" t="str">
            <v/>
          </cell>
          <cell r="LO263" t="str">
            <v/>
          </cell>
          <cell r="LP263" t="str">
            <v/>
          </cell>
          <cell r="LQ263" t="str">
            <v/>
          </cell>
          <cell r="LR263" t="str">
            <v/>
          </cell>
          <cell r="LS263" t="str">
            <v/>
          </cell>
          <cell r="LT263" t="str">
            <v/>
          </cell>
          <cell r="LU263">
            <v>98942</v>
          </cell>
          <cell r="LV263">
            <v>81582</v>
          </cell>
          <cell r="LW263" t="str">
            <v>Columbia</v>
          </cell>
          <cell r="LX263">
            <v>47</v>
          </cell>
          <cell r="LY263" t="str">
            <v>Dane</v>
          </cell>
          <cell r="LZ263">
            <v>312</v>
          </cell>
          <cell r="MA263" t="str">
            <v>Iowa</v>
          </cell>
          <cell r="MB263">
            <v>40921</v>
          </cell>
          <cell r="MC263" t="str">
            <v>Richland</v>
          </cell>
          <cell r="MD263">
            <v>3644</v>
          </cell>
          <cell r="ME263" t="str">
            <v/>
          </cell>
          <cell r="MF263" t="str">
            <v/>
          </cell>
          <cell r="MG263" t="str">
            <v/>
          </cell>
          <cell r="MH263" t="str">
            <v/>
          </cell>
          <cell r="MI263" t="str">
            <v/>
          </cell>
          <cell r="MJ263" t="str">
            <v/>
          </cell>
          <cell r="MK263" t="str">
            <v/>
          </cell>
          <cell r="ML263" t="str">
            <v/>
          </cell>
          <cell r="MM263" t="str">
            <v/>
          </cell>
          <cell r="MN263" t="str">
            <v/>
          </cell>
          <cell r="MO263" t="str">
            <v/>
          </cell>
          <cell r="MP263" t="str">
            <v/>
          </cell>
          <cell r="MQ263">
            <v>44924</v>
          </cell>
          <cell r="MR263" t="str">
            <v>SCLS - Youth Literacy Grant</v>
          </cell>
          <cell r="MS263">
            <v>475</v>
          </cell>
          <cell r="MT263" t="str">
            <v>SCLS - Continuing Ed Grant</v>
          </cell>
          <cell r="MU263">
            <v>125</v>
          </cell>
          <cell r="MV263" t="str">
            <v/>
          </cell>
          <cell r="MW263" t="str">
            <v/>
          </cell>
          <cell r="MX263" t="str">
            <v/>
          </cell>
          <cell r="MY263" t="str">
            <v/>
          </cell>
          <cell r="MZ263">
            <v>0</v>
          </cell>
          <cell r="NA263" t="str">
            <v/>
          </cell>
          <cell r="NB263">
            <v>0</v>
          </cell>
          <cell r="NC263">
            <v>600</v>
          </cell>
          <cell r="ND263" t="str">
            <v/>
          </cell>
          <cell r="NE263" t="str">
            <v/>
          </cell>
          <cell r="NF263">
            <v>0</v>
          </cell>
          <cell r="NG263" t="str">
            <v/>
          </cell>
          <cell r="NH263" t="str">
            <v/>
          </cell>
          <cell r="NI263" t="str">
            <v/>
          </cell>
          <cell r="NJ263" t="str">
            <v/>
          </cell>
          <cell r="NK263" t="str">
            <v/>
          </cell>
          <cell r="NL263" t="str">
            <v/>
          </cell>
          <cell r="NM263" t="str">
            <v/>
          </cell>
          <cell r="NN263" t="str">
            <v/>
          </cell>
          <cell r="NO263" t="str">
            <v/>
          </cell>
          <cell r="NP263">
            <v>0</v>
          </cell>
          <cell r="NQ263" t="str">
            <v/>
          </cell>
          <cell r="NR263" t="str">
            <v/>
          </cell>
          <cell r="NS263" t="str">
            <v/>
          </cell>
          <cell r="NT263" t="str">
            <v/>
          </cell>
          <cell r="NU263" t="str">
            <v/>
          </cell>
          <cell r="NV263" t="str">
            <v/>
          </cell>
          <cell r="NW263" t="str">
            <v/>
          </cell>
          <cell r="NX263" t="str">
            <v/>
          </cell>
          <cell r="NY263" t="str">
            <v/>
          </cell>
          <cell r="NZ263">
            <v>0</v>
          </cell>
          <cell r="OA263">
            <v>51094</v>
          </cell>
          <cell r="OB263">
            <v>277142</v>
          </cell>
        </row>
        <row r="264">
          <cell r="BM264" t="str">
            <v>WI0310</v>
          </cell>
          <cell r="BN264" t="str">
            <v/>
          </cell>
          <cell r="BO264" t="str">
            <v/>
          </cell>
          <cell r="BP264" t="str">
            <v>03</v>
          </cell>
          <cell r="BQ264" t="str">
            <v>WI</v>
          </cell>
          <cell r="BR264" t="str">
            <v/>
          </cell>
          <cell r="BS264" t="str">
            <v/>
          </cell>
          <cell r="BT264" t="str">
            <v>2019</v>
          </cell>
          <cell r="BU264" t="str">
            <v/>
          </cell>
          <cell r="BV264">
            <v>1</v>
          </cell>
          <cell r="BW264" t="str">
            <v/>
          </cell>
          <cell r="BX264" t="str">
            <v/>
          </cell>
          <cell r="BY264" t="str">
            <v/>
          </cell>
          <cell r="BZ264" t="str">
            <v/>
          </cell>
          <cell r="CA264" t="str">
            <v>South Central Library System</v>
          </cell>
          <cell r="CB264" t="str">
            <v>Stoughton Public Library</v>
          </cell>
          <cell r="CC264" t="str">
            <v>Mr</v>
          </cell>
          <cell r="CD264" t="str">
            <v>James</v>
          </cell>
          <cell r="CE264" t="str">
            <v>Ramsey</v>
          </cell>
          <cell r="CF264" t="str">
            <v>jramsey@stolib.org</v>
          </cell>
          <cell r="CG264" t="str">
            <v/>
          </cell>
          <cell r="CH264" t="str">
            <v/>
          </cell>
          <cell r="CI264" t="str">
            <v/>
          </cell>
          <cell r="CJ264" t="str">
            <v/>
          </cell>
          <cell r="CK264" t="str">
            <v/>
          </cell>
          <cell r="CL264" t="str">
            <v/>
          </cell>
          <cell r="CM264" t="str">
            <v>304 S. 4th St.</v>
          </cell>
          <cell r="CN264" t="str">
            <v>304 S. 4th St.</v>
          </cell>
          <cell r="CO264" t="str">
            <v>Stoughton</v>
          </cell>
          <cell r="CP264" t="str">
            <v>53589</v>
          </cell>
          <cell r="CQ264" t="str">
            <v>2101</v>
          </cell>
          <cell r="CR264" t="str">
            <v>Dane</v>
          </cell>
          <cell r="CS264" t="str">
            <v>WI</v>
          </cell>
          <cell r="CT264" t="str">
            <v>(608)873-6281</v>
          </cell>
          <cell r="CU264" t="str">
            <v/>
          </cell>
          <cell r="CV264" t="str">
            <v/>
          </cell>
          <cell r="CW264" t="str">
            <v>(608)873-0108</v>
          </cell>
          <cell r="CX264">
            <v>16000</v>
          </cell>
          <cell r="CY264">
            <v>0</v>
          </cell>
          <cell r="CZ264" t="str">
            <v>CE</v>
          </cell>
          <cell r="DA264">
            <v>68</v>
          </cell>
          <cell r="DB264">
            <v>38</v>
          </cell>
          <cell r="DC264">
            <v>64</v>
          </cell>
          <cell r="DD264">
            <v>52</v>
          </cell>
          <cell r="DE264">
            <v>14</v>
          </cell>
          <cell r="DF264">
            <v>3480</v>
          </cell>
          <cell r="DG264">
            <v>2584</v>
          </cell>
          <cell r="DH264">
            <v>896</v>
          </cell>
          <cell r="DI264">
            <v>62921</v>
          </cell>
          <cell r="DJ264">
            <v>4914</v>
          </cell>
          <cell r="DK264">
            <v>157350</v>
          </cell>
          <cell r="DL264">
            <v>4876</v>
          </cell>
          <cell r="DM264">
            <v>334</v>
          </cell>
          <cell r="DN264">
            <v>55245</v>
          </cell>
          <cell r="DO264">
            <v>10629</v>
          </cell>
          <cell r="DP264">
            <v>669</v>
          </cell>
          <cell r="DQ264">
            <v>952</v>
          </cell>
          <cell r="DR264">
            <v>284</v>
          </cell>
          <cell r="DS264" t="str">
            <v/>
          </cell>
          <cell r="DT264" t="str">
            <v>Kits, die cuts, projector, bike locks, and vertical files</v>
          </cell>
          <cell r="DU264" t="str">
            <v/>
          </cell>
          <cell r="DV264" t="str">
            <v/>
          </cell>
          <cell r="DW264" t="str">
            <v/>
          </cell>
          <cell r="DX264" t="str">
            <v/>
          </cell>
          <cell r="DY264">
            <v>3</v>
          </cell>
          <cell r="DZ264">
            <v>0</v>
          </cell>
          <cell r="EA264">
            <v>50</v>
          </cell>
          <cell r="EB264">
            <v>53</v>
          </cell>
          <cell r="EC264">
            <v>148</v>
          </cell>
          <cell r="ED264">
            <v>292458</v>
          </cell>
          <cell r="EE264">
            <v>0.21514539999999999</v>
          </cell>
          <cell r="EF264">
            <v>3</v>
          </cell>
          <cell r="EG264" t="str">
            <v/>
          </cell>
          <cell r="EH264">
            <v>148</v>
          </cell>
          <cell r="EI264">
            <v>5917</v>
          </cell>
          <cell r="EJ264">
            <v>210144</v>
          </cell>
          <cell r="EK264">
            <v>76323</v>
          </cell>
          <cell r="EL264" t="str">
            <v/>
          </cell>
          <cell r="EM264" t="str">
            <v/>
          </cell>
          <cell r="EN264" t="str">
            <v/>
          </cell>
          <cell r="EO264" t="str">
            <v>Total ILL Transactions</v>
          </cell>
          <cell r="EP264" t="str">
            <v/>
          </cell>
          <cell r="EQ264" t="str">
            <v/>
          </cell>
          <cell r="ER264" t="str">
            <v/>
          </cell>
          <cell r="ES264" t="str">
            <v/>
          </cell>
          <cell r="ET264" t="str">
            <v/>
          </cell>
          <cell r="EU264" t="str">
            <v/>
          </cell>
          <cell r="EV264">
            <v>112962</v>
          </cell>
          <cell r="EW264">
            <v>78483</v>
          </cell>
          <cell r="EX264">
            <v>112962</v>
          </cell>
          <cell r="EY264">
            <v>78483</v>
          </cell>
          <cell r="EZ264">
            <v>6548</v>
          </cell>
          <cell r="FA264">
            <v>2899</v>
          </cell>
          <cell r="FB264">
            <v>9447</v>
          </cell>
          <cell r="FC264" t="str">
            <v>Survey Week(s)</v>
          </cell>
          <cell r="FD264">
            <v>16848</v>
          </cell>
          <cell r="FE264" t="str">
            <v>Actual Count</v>
          </cell>
          <cell r="FF264">
            <v>121964</v>
          </cell>
          <cell r="FG264" t="str">
            <v>Actual Count</v>
          </cell>
          <cell r="FH264">
            <v>14374</v>
          </cell>
          <cell r="FI264" t="str">
            <v>2</v>
          </cell>
          <cell r="FJ264">
            <v>198204</v>
          </cell>
          <cell r="FK264">
            <v>51191</v>
          </cell>
          <cell r="FL264" t="str">
            <v/>
          </cell>
          <cell r="FM264" t="str">
            <v/>
          </cell>
          <cell r="FN264">
            <v>5309</v>
          </cell>
          <cell r="FO264">
            <v>0</v>
          </cell>
          <cell r="FP264">
            <v>954</v>
          </cell>
          <cell r="FQ264">
            <v>6263</v>
          </cell>
          <cell r="FR264">
            <v>16693</v>
          </cell>
          <cell r="FS264">
            <v>15037</v>
          </cell>
          <cell r="FT264">
            <v>25</v>
          </cell>
          <cell r="FU264">
            <v>31755</v>
          </cell>
          <cell r="FV264">
            <v>1692</v>
          </cell>
          <cell r="FW264">
            <v>38018</v>
          </cell>
          <cell r="FX264">
            <v>241899</v>
          </cell>
          <cell r="FY264">
            <v>248162</v>
          </cell>
          <cell r="FZ264">
            <v>254</v>
          </cell>
          <cell r="GA264">
            <v>30</v>
          </cell>
          <cell r="GB264">
            <v>98</v>
          </cell>
          <cell r="GC264">
            <v>382</v>
          </cell>
          <cell r="GD264">
            <v>6310</v>
          </cell>
          <cell r="GE264">
            <v>490</v>
          </cell>
          <cell r="GF264">
            <v>1259</v>
          </cell>
          <cell r="GG264">
            <v>8059</v>
          </cell>
          <cell r="GH264">
            <v>19</v>
          </cell>
          <cell r="GI264">
            <v>17</v>
          </cell>
          <cell r="GJ264" t="str">
            <v>Mr.</v>
          </cell>
          <cell r="GK264" t="str">
            <v>Michael</v>
          </cell>
          <cell r="GL264" t="str">
            <v>Vienneau</v>
          </cell>
          <cell r="GM264" t="str">
            <v>148 Forton St.</v>
          </cell>
          <cell r="GN264" t="str">
            <v>Stoughton</v>
          </cell>
          <cell r="GO264" t="str">
            <v>53589</v>
          </cell>
          <cell r="GP264" t="str">
            <v>mike_tiffanyv@hotmail.com</v>
          </cell>
          <cell r="GQ264" t="str">
            <v>Ms.</v>
          </cell>
          <cell r="GR264" t="str">
            <v>Sandra</v>
          </cell>
          <cell r="GS264" t="str">
            <v>Black</v>
          </cell>
          <cell r="GT264" t="str">
            <v>341 W. McKinley St</v>
          </cell>
          <cell r="GU264" t="str">
            <v>Stoughton</v>
          </cell>
          <cell r="GV264" t="str">
            <v>53589</v>
          </cell>
          <cell r="GW264" t="str">
            <v>slblack1@gmail.com</v>
          </cell>
          <cell r="GX264" t="str">
            <v>Ms.</v>
          </cell>
          <cell r="GY264" t="str">
            <v>Heather</v>
          </cell>
          <cell r="GZ264" t="str">
            <v>Danielson</v>
          </cell>
          <cell r="HA264" t="str">
            <v>433 Hyland Dr.</v>
          </cell>
          <cell r="HB264" t="str">
            <v>Stoughton</v>
          </cell>
          <cell r="HC264" t="str">
            <v>53589</v>
          </cell>
          <cell r="HD264" t="str">
            <v>heatherdeedanielson@gmail.com</v>
          </cell>
          <cell r="HE264" t="str">
            <v>Ms.</v>
          </cell>
          <cell r="HF264" t="str">
            <v>Amy</v>
          </cell>
          <cell r="HG264" t="str">
            <v>Ketterer</v>
          </cell>
          <cell r="HH264" t="str">
            <v>619 Grieg Trl.</v>
          </cell>
          <cell r="HI264" t="str">
            <v>Stoughton</v>
          </cell>
          <cell r="HJ264" t="str">
            <v>53589</v>
          </cell>
          <cell r="HK264" t="str">
            <v>amyketterer@gmail.com</v>
          </cell>
          <cell r="HL264" t="str">
            <v>Ms.</v>
          </cell>
          <cell r="HM264" t="str">
            <v>Jean</v>
          </cell>
          <cell r="HN264" t="str">
            <v>Ligocki</v>
          </cell>
          <cell r="HO264" t="str">
            <v>1000 Giles St.</v>
          </cell>
          <cell r="HP264" t="str">
            <v>Stoughton</v>
          </cell>
          <cell r="HQ264" t="str">
            <v>53589</v>
          </cell>
          <cell r="HR264" t="str">
            <v>jligocki@ci.stoughton.wi.us</v>
          </cell>
          <cell r="HS264" t="str">
            <v>Mr.</v>
          </cell>
          <cell r="HT264" t="str">
            <v>Jeff</v>
          </cell>
          <cell r="HU264" t="str">
            <v>Fimreite</v>
          </cell>
          <cell r="HV264" t="str">
            <v>1920 Lincoln Ave.</v>
          </cell>
          <cell r="HW264" t="str">
            <v>Stoughton</v>
          </cell>
          <cell r="HX264" t="str">
            <v>53589</v>
          </cell>
          <cell r="HY264" t="str">
            <v>jeff.fimreite@stoughton.k12.wi.us</v>
          </cell>
          <cell r="HZ264" t="str">
            <v>Mr.</v>
          </cell>
          <cell r="IA264" t="str">
            <v>Ken</v>
          </cell>
          <cell r="IB264" t="str">
            <v>Axe</v>
          </cell>
          <cell r="IC264" t="str">
            <v>2190 Colladay Point Dr.</v>
          </cell>
          <cell r="ID264" t="str">
            <v>Stoughton</v>
          </cell>
          <cell r="IE264" t="str">
            <v>53589</v>
          </cell>
          <cell r="IF264" t="str">
            <v>kenax1@gmail.com</v>
          </cell>
          <cell r="IG264" t="str">
            <v>Ms.</v>
          </cell>
          <cell r="IH264" t="str">
            <v>Petra</v>
          </cell>
          <cell r="II264" t="str">
            <v>Horst</v>
          </cell>
          <cell r="IJ264" t="str">
            <v>201 W. Prospect St.</v>
          </cell>
          <cell r="IK264" t="str">
            <v>Stoughton</v>
          </cell>
          <cell r="IL264" t="str">
            <v>53589</v>
          </cell>
          <cell r="IM264" t="str">
            <v>petrachgo@aol.com</v>
          </cell>
          <cell r="IN264" t="str">
            <v>Mr.</v>
          </cell>
          <cell r="IO264" t="str">
            <v>Sam</v>
          </cell>
          <cell r="IP264" t="str">
            <v>Baughn</v>
          </cell>
          <cell r="IQ264" t="str">
            <v>1025 S. Page St.</v>
          </cell>
          <cell r="IR264" t="str">
            <v>Stoughton</v>
          </cell>
          <cell r="IS264" t="str">
            <v>53589</v>
          </cell>
          <cell r="IT264" t="str">
            <v>baughnsam12@gmail.com</v>
          </cell>
          <cell r="IU264" t="str">
            <v>Ms.</v>
          </cell>
          <cell r="IV264" t="str">
            <v>Erin</v>
          </cell>
          <cell r="IW264" t="str">
            <v>Meinholz</v>
          </cell>
          <cell r="IX264" t="str">
            <v>325 Stoney Ridge Trl.</v>
          </cell>
          <cell r="IY264" t="str">
            <v>Stoughton</v>
          </cell>
          <cell r="IZ264" t="str">
            <v>53589</v>
          </cell>
          <cell r="JA264" t="str">
            <v>erin.meinholz@gmail.com</v>
          </cell>
          <cell r="JB264" t="str">
            <v/>
          </cell>
          <cell r="JC264" t="str">
            <v/>
          </cell>
          <cell r="JD264" t="str">
            <v/>
          </cell>
          <cell r="JE264" t="str">
            <v/>
          </cell>
          <cell r="JF264" t="str">
            <v/>
          </cell>
          <cell r="JG264" t="str">
            <v/>
          </cell>
          <cell r="JH264" t="str">
            <v/>
          </cell>
          <cell r="JI264" t="str">
            <v/>
          </cell>
          <cell r="JJ264" t="str">
            <v/>
          </cell>
          <cell r="JK264" t="str">
            <v/>
          </cell>
          <cell r="JL264" t="str">
            <v/>
          </cell>
          <cell r="JM264" t="str">
            <v/>
          </cell>
          <cell r="JN264" t="str">
            <v/>
          </cell>
          <cell r="JO264" t="str">
            <v/>
          </cell>
          <cell r="JP264" t="str">
            <v/>
          </cell>
          <cell r="JQ264" t="str">
            <v/>
          </cell>
          <cell r="JR264" t="str">
            <v/>
          </cell>
          <cell r="JS264" t="str">
            <v/>
          </cell>
          <cell r="JT264" t="str">
            <v/>
          </cell>
          <cell r="JU264" t="str">
            <v/>
          </cell>
          <cell r="JV264" t="str">
            <v/>
          </cell>
          <cell r="JW264" t="str">
            <v/>
          </cell>
          <cell r="JX264" t="str">
            <v/>
          </cell>
          <cell r="JY264" t="str">
            <v/>
          </cell>
          <cell r="JZ264" t="str">
            <v/>
          </cell>
          <cell r="KA264" t="str">
            <v/>
          </cell>
          <cell r="KB264" t="str">
            <v/>
          </cell>
          <cell r="KC264" t="str">
            <v/>
          </cell>
          <cell r="KD264" t="str">
            <v/>
          </cell>
          <cell r="KE264" t="str">
            <v/>
          </cell>
          <cell r="KF264" t="str">
            <v/>
          </cell>
          <cell r="KG264" t="str">
            <v/>
          </cell>
          <cell r="KH264" t="str">
            <v/>
          </cell>
          <cell r="KI264" t="str">
            <v/>
          </cell>
          <cell r="KJ264" t="str">
            <v/>
          </cell>
          <cell r="KK264" t="str">
            <v/>
          </cell>
          <cell r="KL264" t="str">
            <v/>
          </cell>
          <cell r="KM264" t="str">
            <v/>
          </cell>
          <cell r="KN264" t="str">
            <v/>
          </cell>
          <cell r="KO264" t="str">
            <v/>
          </cell>
          <cell r="KP264" t="str">
            <v/>
          </cell>
          <cell r="KQ264" t="str">
            <v/>
          </cell>
          <cell r="KR264" t="str">
            <v/>
          </cell>
          <cell r="KS264" t="str">
            <v/>
          </cell>
          <cell r="KT264" t="str">
            <v/>
          </cell>
          <cell r="KU264" t="str">
            <v/>
          </cell>
          <cell r="KV264" t="str">
            <v/>
          </cell>
          <cell r="KW264" t="str">
            <v/>
          </cell>
          <cell r="KX264" t="str">
            <v/>
          </cell>
          <cell r="KY264">
            <v>9</v>
          </cell>
          <cell r="KZ264" t="str">
            <v>City</v>
          </cell>
          <cell r="LA264" t="str">
            <v>Stoughton</v>
          </cell>
          <cell r="LB264">
            <v>593813</v>
          </cell>
          <cell r="LC264" t="str">
            <v/>
          </cell>
          <cell r="LD264" t="str">
            <v/>
          </cell>
          <cell r="LE264" t="str">
            <v/>
          </cell>
          <cell r="LF264" t="str">
            <v/>
          </cell>
          <cell r="LG264" t="str">
            <v/>
          </cell>
          <cell r="LH264" t="str">
            <v/>
          </cell>
          <cell r="LI264" t="str">
            <v/>
          </cell>
          <cell r="LJ264" t="str">
            <v/>
          </cell>
          <cell r="LK264" t="str">
            <v/>
          </cell>
          <cell r="LL264" t="str">
            <v/>
          </cell>
          <cell r="LM264" t="str">
            <v/>
          </cell>
          <cell r="LN264" t="str">
            <v/>
          </cell>
          <cell r="LO264" t="str">
            <v/>
          </cell>
          <cell r="LP264" t="str">
            <v/>
          </cell>
          <cell r="LQ264" t="str">
            <v/>
          </cell>
          <cell r="LR264" t="str">
            <v/>
          </cell>
          <cell r="LS264" t="str">
            <v/>
          </cell>
          <cell r="LT264" t="str">
            <v/>
          </cell>
          <cell r="LU264">
            <v>593813</v>
          </cell>
          <cell r="LV264">
            <v>220254</v>
          </cell>
          <cell r="LW264" t="str">
            <v>Columbia</v>
          </cell>
          <cell r="LX264">
            <v>460</v>
          </cell>
          <cell r="LY264" t="str">
            <v>Green</v>
          </cell>
          <cell r="LZ264">
            <v>455</v>
          </cell>
          <cell r="MA264" t="str">
            <v>Jefferson</v>
          </cell>
          <cell r="MB264">
            <v>344</v>
          </cell>
          <cell r="MC264" t="str">
            <v>Rock</v>
          </cell>
          <cell r="MD264">
            <v>6755</v>
          </cell>
          <cell r="ME264" t="str">
            <v>Sauk</v>
          </cell>
          <cell r="MF264">
            <v>38</v>
          </cell>
          <cell r="MG264" t="str">
            <v/>
          </cell>
          <cell r="MH264" t="str">
            <v/>
          </cell>
          <cell r="MI264" t="str">
            <v/>
          </cell>
          <cell r="MJ264" t="str">
            <v/>
          </cell>
          <cell r="MK264" t="str">
            <v/>
          </cell>
          <cell r="ML264" t="str">
            <v/>
          </cell>
          <cell r="MM264" t="str">
            <v/>
          </cell>
          <cell r="MN264" t="str">
            <v/>
          </cell>
          <cell r="MO264" t="str">
            <v/>
          </cell>
          <cell r="MP264" t="str">
            <v/>
          </cell>
          <cell r="MQ264">
            <v>8052</v>
          </cell>
          <cell r="MR264" t="str">
            <v>SCLS Payments for Youth Literacy Grant</v>
          </cell>
          <cell r="MS264">
            <v>525</v>
          </cell>
          <cell r="MT264" t="str">
            <v/>
          </cell>
          <cell r="MU264">
            <v>0</v>
          </cell>
          <cell r="MV264" t="str">
            <v/>
          </cell>
          <cell r="MW264" t="str">
            <v/>
          </cell>
          <cell r="MX264" t="str">
            <v/>
          </cell>
          <cell r="MY264" t="str">
            <v/>
          </cell>
          <cell r="MZ264" t="str">
            <v/>
          </cell>
          <cell r="NA264" t="str">
            <v/>
          </cell>
          <cell r="NB264" t="str">
            <v/>
          </cell>
          <cell r="NC264">
            <v>525</v>
          </cell>
          <cell r="ND264" t="str">
            <v>E-rate reimbursement</v>
          </cell>
          <cell r="NE264" t="str">
            <v/>
          </cell>
          <cell r="NF264">
            <v>39</v>
          </cell>
          <cell r="NG264" t="str">
            <v/>
          </cell>
          <cell r="NH264" t="str">
            <v/>
          </cell>
          <cell r="NI264" t="str">
            <v/>
          </cell>
          <cell r="NJ264" t="str">
            <v/>
          </cell>
          <cell r="NK264" t="str">
            <v/>
          </cell>
          <cell r="NL264" t="str">
            <v/>
          </cell>
          <cell r="NM264" t="str">
            <v/>
          </cell>
          <cell r="NN264" t="str">
            <v/>
          </cell>
          <cell r="NO264" t="str">
            <v/>
          </cell>
          <cell r="NP264">
            <v>39</v>
          </cell>
          <cell r="NQ264" t="str">
            <v/>
          </cell>
          <cell r="NR264">
            <v>0</v>
          </cell>
          <cell r="NS264" t="str">
            <v/>
          </cell>
          <cell r="NT264" t="str">
            <v/>
          </cell>
          <cell r="NU264" t="str">
            <v/>
          </cell>
          <cell r="NV264" t="str">
            <v/>
          </cell>
          <cell r="NW264" t="str">
            <v/>
          </cell>
          <cell r="NX264" t="str">
            <v/>
          </cell>
          <cell r="NY264">
            <v>0</v>
          </cell>
          <cell r="NZ264">
            <v>10000</v>
          </cell>
          <cell r="OA264">
            <v>104371</v>
          </cell>
          <cell r="OB264">
            <v>937054</v>
          </cell>
        </row>
        <row r="265">
          <cell r="BM265" t="str">
            <v>WI0314</v>
          </cell>
          <cell r="BN265" t="str">
            <v/>
          </cell>
          <cell r="BO265" t="str">
            <v/>
          </cell>
          <cell r="BP265" t="str">
            <v>03</v>
          </cell>
          <cell r="BQ265" t="str">
            <v>WI</v>
          </cell>
          <cell r="BR265" t="str">
            <v/>
          </cell>
          <cell r="BS265" t="str">
            <v/>
          </cell>
          <cell r="BT265" t="str">
            <v>2019</v>
          </cell>
          <cell r="BU265" t="str">
            <v/>
          </cell>
          <cell r="BV265">
            <v>1</v>
          </cell>
          <cell r="BW265" t="str">
            <v/>
          </cell>
          <cell r="BX265" t="str">
            <v/>
          </cell>
          <cell r="BY265" t="str">
            <v/>
          </cell>
          <cell r="BZ265" t="str">
            <v/>
          </cell>
          <cell r="CA265" t="str">
            <v>South Central Library System</v>
          </cell>
          <cell r="CB265" t="str">
            <v>Sun Prairie Public Library</v>
          </cell>
          <cell r="CC265" t="str">
            <v>Ms</v>
          </cell>
          <cell r="CD265" t="str">
            <v>Svetha</v>
          </cell>
          <cell r="CE265" t="str">
            <v>Hetzler</v>
          </cell>
          <cell r="CF265" t="str">
            <v>shetzler@sunlib.org</v>
          </cell>
          <cell r="CG265" t="str">
            <v/>
          </cell>
          <cell r="CH265" t="str">
            <v/>
          </cell>
          <cell r="CI265" t="str">
            <v/>
          </cell>
          <cell r="CJ265" t="str">
            <v/>
          </cell>
          <cell r="CK265" t="str">
            <v/>
          </cell>
          <cell r="CL265" t="str">
            <v/>
          </cell>
          <cell r="CM265" t="str">
            <v>1350 Linnerud Dr.</v>
          </cell>
          <cell r="CN265" t="str">
            <v>1350 Linnerud Dr.</v>
          </cell>
          <cell r="CO265" t="str">
            <v>Sun Prairie</v>
          </cell>
          <cell r="CP265" t="str">
            <v>53590</v>
          </cell>
          <cell r="CQ265" t="str">
            <v>2631</v>
          </cell>
          <cell r="CR265" t="str">
            <v>Dane</v>
          </cell>
          <cell r="CS265" t="str">
            <v>WI</v>
          </cell>
          <cell r="CT265" t="str">
            <v>(608)825-7323</v>
          </cell>
          <cell r="CU265" t="str">
            <v/>
          </cell>
          <cell r="CV265" t="str">
            <v/>
          </cell>
          <cell r="CW265" t="str">
            <v>(608)825-3936</v>
          </cell>
          <cell r="CX265">
            <v>36000</v>
          </cell>
          <cell r="CY265">
            <v>0</v>
          </cell>
          <cell r="CZ265" t="str">
            <v>CE</v>
          </cell>
          <cell r="DA265">
            <v>69</v>
          </cell>
          <cell r="DB265">
            <v>37</v>
          </cell>
          <cell r="DC265">
            <v>65</v>
          </cell>
          <cell r="DD265">
            <v>52</v>
          </cell>
          <cell r="DE265">
            <v>15</v>
          </cell>
          <cell r="DF265">
            <v>3528</v>
          </cell>
          <cell r="DG265">
            <v>2553</v>
          </cell>
          <cell r="DH265">
            <v>975</v>
          </cell>
          <cell r="DI265">
            <v>114098</v>
          </cell>
          <cell r="DJ265">
            <v>11772</v>
          </cell>
          <cell r="DK265">
            <v>157350</v>
          </cell>
          <cell r="DL265">
            <v>11176</v>
          </cell>
          <cell r="DM265">
            <v>1030</v>
          </cell>
          <cell r="DN265">
            <v>55245</v>
          </cell>
          <cell r="DO265">
            <v>15981</v>
          </cell>
          <cell r="DP265">
            <v>1736</v>
          </cell>
          <cell r="DQ265">
            <v>952</v>
          </cell>
          <cell r="DR265">
            <v>452</v>
          </cell>
          <cell r="DS265" t="str">
            <v/>
          </cell>
          <cell r="DT265" t="str">
            <v>storykits(89), equipment (26), software (337)</v>
          </cell>
          <cell r="DU265" t="str">
            <v/>
          </cell>
          <cell r="DV265" t="str">
            <v/>
          </cell>
          <cell r="DW265" t="str">
            <v/>
          </cell>
          <cell r="DX265" t="str">
            <v/>
          </cell>
          <cell r="DY265">
            <v>7</v>
          </cell>
          <cell r="DZ265">
            <v>0</v>
          </cell>
          <cell r="EA265">
            <v>50</v>
          </cell>
          <cell r="EB265">
            <v>57</v>
          </cell>
          <cell r="EC265">
            <v>209</v>
          </cell>
          <cell r="ED265">
            <v>355520</v>
          </cell>
          <cell r="EE265">
            <v>0.32093270000000002</v>
          </cell>
          <cell r="EF265">
            <v>7</v>
          </cell>
          <cell r="EG265" t="str">
            <v/>
          </cell>
          <cell r="EH265">
            <v>209</v>
          </cell>
          <cell r="EI265">
            <v>14538</v>
          </cell>
          <cell r="EJ265">
            <v>618390</v>
          </cell>
          <cell r="EK265">
            <v>327428</v>
          </cell>
          <cell r="EL265" t="str">
            <v/>
          </cell>
          <cell r="EM265" t="str">
            <v/>
          </cell>
          <cell r="EN265" t="str">
            <v/>
          </cell>
          <cell r="EO265" t="str">
            <v>Total ILL Transactions</v>
          </cell>
          <cell r="EP265" t="str">
            <v/>
          </cell>
          <cell r="EQ265" t="str">
            <v/>
          </cell>
          <cell r="ER265" t="str">
            <v/>
          </cell>
          <cell r="ES265" t="str">
            <v/>
          </cell>
          <cell r="ET265" t="str">
            <v/>
          </cell>
          <cell r="EU265" t="str">
            <v/>
          </cell>
          <cell r="EV265">
            <v>163196</v>
          </cell>
          <cell r="EW265">
            <v>153995</v>
          </cell>
          <cell r="EX265">
            <v>163196</v>
          </cell>
          <cell r="EY265">
            <v>153995</v>
          </cell>
          <cell r="EZ265">
            <v>17507</v>
          </cell>
          <cell r="FA265">
            <v>6109</v>
          </cell>
          <cell r="FB265">
            <v>23616</v>
          </cell>
          <cell r="FC265" t="str">
            <v>Survey Week(s)</v>
          </cell>
          <cell r="FD265">
            <v>47528</v>
          </cell>
          <cell r="FE265" t="str">
            <v>Actual Count</v>
          </cell>
          <cell r="FF265">
            <v>225660</v>
          </cell>
          <cell r="FG265" t="str">
            <v>Actual Count</v>
          </cell>
          <cell r="FH265">
            <v>19671</v>
          </cell>
          <cell r="FI265" t="str">
            <v>2</v>
          </cell>
          <cell r="FJ265">
            <v>297008</v>
          </cell>
          <cell r="FK265">
            <v>122817</v>
          </cell>
          <cell r="FL265" t="str">
            <v/>
          </cell>
          <cell r="FM265" t="str">
            <v/>
          </cell>
          <cell r="FN265">
            <v>11083</v>
          </cell>
          <cell r="FO265">
            <v>0</v>
          </cell>
          <cell r="FP265">
            <v>1029</v>
          </cell>
          <cell r="FQ265">
            <v>12112</v>
          </cell>
          <cell r="FR265">
            <v>33577</v>
          </cell>
          <cell r="FS265">
            <v>32412</v>
          </cell>
          <cell r="FT265">
            <v>28</v>
          </cell>
          <cell r="FU265">
            <v>66017</v>
          </cell>
          <cell r="FV265">
            <v>6272</v>
          </cell>
          <cell r="FW265">
            <v>78129</v>
          </cell>
          <cell r="FX265">
            <v>684407</v>
          </cell>
          <cell r="FY265">
            <v>696519</v>
          </cell>
          <cell r="FZ265">
            <v>451</v>
          </cell>
          <cell r="GA265">
            <v>67</v>
          </cell>
          <cell r="GB265">
            <v>198</v>
          </cell>
          <cell r="GC265">
            <v>716</v>
          </cell>
          <cell r="GD265">
            <v>25454</v>
          </cell>
          <cell r="GE265">
            <v>1254</v>
          </cell>
          <cell r="GF265">
            <v>4168</v>
          </cell>
          <cell r="GG265">
            <v>30876</v>
          </cell>
          <cell r="GH265">
            <v>42</v>
          </cell>
          <cell r="GI265">
            <v>33</v>
          </cell>
          <cell r="GJ265" t="str">
            <v>Mr.</v>
          </cell>
          <cell r="GK265" t="str">
            <v>Rex</v>
          </cell>
          <cell r="GL265" t="str">
            <v>Owens</v>
          </cell>
          <cell r="GM265" t="str">
            <v>849 Hawthorn Dr.</v>
          </cell>
          <cell r="GN265" t="str">
            <v>Sun Prairie</v>
          </cell>
          <cell r="GO265" t="str">
            <v>53590</v>
          </cell>
          <cell r="GP265" t="str">
            <v>rexowens00@gmail.com</v>
          </cell>
          <cell r="GQ265" t="str">
            <v>Ms.</v>
          </cell>
          <cell r="GR265" t="str">
            <v>Ginger</v>
          </cell>
          <cell r="GS265" t="str">
            <v>Baier</v>
          </cell>
          <cell r="GT265" t="str">
            <v>2171 Effingham Way Apt #214</v>
          </cell>
          <cell r="GU265" t="str">
            <v>Sun Prairie</v>
          </cell>
          <cell r="GV265" t="str">
            <v>53590</v>
          </cell>
          <cell r="GW265" t="str">
            <v>ginger.v.baier@gmail.com</v>
          </cell>
          <cell r="GX265" t="str">
            <v>Ms.</v>
          </cell>
          <cell r="GY265" t="str">
            <v>Mary</v>
          </cell>
          <cell r="GZ265" t="str">
            <v>Bell</v>
          </cell>
          <cell r="HA265" t="str">
            <v>1334 Woodgrove Way</v>
          </cell>
          <cell r="HB265" t="str">
            <v>Sun Prairie</v>
          </cell>
          <cell r="HC265" t="str">
            <v>53590</v>
          </cell>
          <cell r="HD265" t="str">
            <v>rapidsbell@tds.net</v>
          </cell>
          <cell r="HE265" t="str">
            <v>Mr.</v>
          </cell>
          <cell r="HF265" t="str">
            <v>Kenneth</v>
          </cell>
          <cell r="HG265" t="str">
            <v>Wenzel</v>
          </cell>
          <cell r="HH265" t="str">
            <v>1302 Crossing Ridge Tr.</v>
          </cell>
          <cell r="HI265" t="str">
            <v>Sun Prairie</v>
          </cell>
          <cell r="HJ265" t="str">
            <v>53590</v>
          </cell>
          <cell r="HK265" t="str">
            <v>Kenneth.Wenzel@IM.Life</v>
          </cell>
          <cell r="HL265" t="str">
            <v>Ms.</v>
          </cell>
          <cell r="HM265" t="str">
            <v>Emily</v>
          </cell>
          <cell r="HN265" t="str">
            <v>Lindsey</v>
          </cell>
          <cell r="HO265" t="str">
            <v>179 Vine St.</v>
          </cell>
          <cell r="HP265" t="str">
            <v>Sun Prairie</v>
          </cell>
          <cell r="HQ265" t="str">
            <v>53590</v>
          </cell>
          <cell r="HR265" t="str">
            <v>elindsey@cityofsunprairie.com</v>
          </cell>
          <cell r="HS265" t="str">
            <v>Ms.</v>
          </cell>
          <cell r="HT265" t="str">
            <v>Sandy</v>
          </cell>
          <cell r="HU265" t="str">
            <v>Pittelli</v>
          </cell>
          <cell r="HV265" t="str">
            <v>1415 Prairie Rose Dr.</v>
          </cell>
          <cell r="HW265" t="str">
            <v>Sun Prairie</v>
          </cell>
          <cell r="HX265" t="str">
            <v>53590</v>
          </cell>
          <cell r="HY265" t="str">
            <v>smpittelli@gmail.com</v>
          </cell>
          <cell r="HZ265" t="str">
            <v>Mr.</v>
          </cell>
          <cell r="IA265" t="str">
            <v>Mark</v>
          </cell>
          <cell r="IB265" t="str">
            <v>Chin</v>
          </cell>
          <cell r="IC265" t="str">
            <v>1476 Pebblebrook Trail</v>
          </cell>
          <cell r="ID265" t="str">
            <v>Sun Prairie</v>
          </cell>
          <cell r="IE265" t="str">
            <v>53590</v>
          </cell>
          <cell r="IF265" t="str">
            <v>machinewi@gmail.com</v>
          </cell>
          <cell r="IG265" t="str">
            <v>Ms.</v>
          </cell>
          <cell r="IH265" t="str">
            <v>Heather</v>
          </cell>
          <cell r="II265" t="str">
            <v>Barkholtz</v>
          </cell>
          <cell r="IJ265" t="str">
            <v>1099 Tara Dr.</v>
          </cell>
          <cell r="IK265" t="str">
            <v>Sun Prairie</v>
          </cell>
          <cell r="IL265" t="str">
            <v>53590</v>
          </cell>
          <cell r="IM265" t="str">
            <v>heather.barkholtz@gmail.com</v>
          </cell>
          <cell r="IN265" t="str">
            <v>Mr.</v>
          </cell>
          <cell r="IO265" t="str">
            <v>Rohit</v>
          </cell>
          <cell r="IP265" t="str">
            <v>Vaidya</v>
          </cell>
          <cell r="IQ265" t="str">
            <v>1147 N. Thompson Rd</v>
          </cell>
          <cell r="IR265" t="str">
            <v>Sun Prairie</v>
          </cell>
          <cell r="IS265" t="str">
            <v>53590</v>
          </cell>
          <cell r="IT265" t="str">
            <v>rohvad@gmail.com</v>
          </cell>
          <cell r="IU265" t="str">
            <v/>
          </cell>
          <cell r="IV265" t="str">
            <v/>
          </cell>
          <cell r="IW265" t="str">
            <v/>
          </cell>
          <cell r="IX265" t="str">
            <v/>
          </cell>
          <cell r="IY265" t="str">
            <v/>
          </cell>
          <cell r="IZ265" t="str">
            <v/>
          </cell>
          <cell r="JA265" t="str">
            <v/>
          </cell>
          <cell r="JB265" t="str">
            <v/>
          </cell>
          <cell r="JC265" t="str">
            <v/>
          </cell>
          <cell r="JD265" t="str">
            <v/>
          </cell>
          <cell r="JE265" t="str">
            <v/>
          </cell>
          <cell r="JF265" t="str">
            <v/>
          </cell>
          <cell r="JG265" t="str">
            <v/>
          </cell>
          <cell r="JH265" t="str">
            <v/>
          </cell>
          <cell r="JI265" t="str">
            <v/>
          </cell>
          <cell r="JJ265" t="str">
            <v/>
          </cell>
          <cell r="JK265" t="str">
            <v/>
          </cell>
          <cell r="JL265" t="str">
            <v/>
          </cell>
          <cell r="JM265" t="str">
            <v/>
          </cell>
          <cell r="JN265" t="str">
            <v/>
          </cell>
          <cell r="JO265" t="str">
            <v/>
          </cell>
          <cell r="JP265" t="str">
            <v/>
          </cell>
          <cell r="JQ265" t="str">
            <v/>
          </cell>
          <cell r="JR265" t="str">
            <v/>
          </cell>
          <cell r="JS265" t="str">
            <v/>
          </cell>
          <cell r="JT265" t="str">
            <v/>
          </cell>
          <cell r="JU265" t="str">
            <v/>
          </cell>
          <cell r="JV265" t="str">
            <v/>
          </cell>
          <cell r="JW265" t="str">
            <v/>
          </cell>
          <cell r="JX265" t="str">
            <v/>
          </cell>
          <cell r="JY265" t="str">
            <v/>
          </cell>
          <cell r="JZ265" t="str">
            <v/>
          </cell>
          <cell r="KA265" t="str">
            <v/>
          </cell>
          <cell r="KB265" t="str">
            <v/>
          </cell>
          <cell r="KC265" t="str">
            <v/>
          </cell>
          <cell r="KD265" t="str">
            <v/>
          </cell>
          <cell r="KE265" t="str">
            <v/>
          </cell>
          <cell r="KF265" t="str">
            <v/>
          </cell>
          <cell r="KG265" t="str">
            <v/>
          </cell>
          <cell r="KH265" t="str">
            <v/>
          </cell>
          <cell r="KI265" t="str">
            <v/>
          </cell>
          <cell r="KJ265" t="str">
            <v/>
          </cell>
          <cell r="KK265" t="str">
            <v/>
          </cell>
          <cell r="KL265" t="str">
            <v/>
          </cell>
          <cell r="KM265" t="str">
            <v/>
          </cell>
          <cell r="KN265" t="str">
            <v/>
          </cell>
          <cell r="KO265" t="str">
            <v/>
          </cell>
          <cell r="KP265" t="str">
            <v/>
          </cell>
          <cell r="KQ265" t="str">
            <v/>
          </cell>
          <cell r="KR265" t="str">
            <v/>
          </cell>
          <cell r="KS265" t="str">
            <v/>
          </cell>
          <cell r="KT265" t="str">
            <v/>
          </cell>
          <cell r="KU265" t="str">
            <v/>
          </cell>
          <cell r="KV265" t="str">
            <v/>
          </cell>
          <cell r="KW265" t="str">
            <v/>
          </cell>
          <cell r="KX265" t="str">
            <v/>
          </cell>
          <cell r="KY265">
            <v>9</v>
          </cell>
          <cell r="KZ265" t="str">
            <v>City</v>
          </cell>
          <cell r="LA265" t="str">
            <v>Sun Prairie</v>
          </cell>
          <cell r="LB265">
            <v>1605159</v>
          </cell>
          <cell r="LC265" t="str">
            <v/>
          </cell>
          <cell r="LD265" t="str">
            <v/>
          </cell>
          <cell r="LE265" t="str">
            <v/>
          </cell>
          <cell r="LF265" t="str">
            <v/>
          </cell>
          <cell r="LG265" t="str">
            <v/>
          </cell>
          <cell r="LH265" t="str">
            <v/>
          </cell>
          <cell r="LI265" t="str">
            <v/>
          </cell>
          <cell r="LJ265" t="str">
            <v/>
          </cell>
          <cell r="LK265" t="str">
            <v/>
          </cell>
          <cell r="LL265" t="str">
            <v/>
          </cell>
          <cell r="LM265" t="str">
            <v/>
          </cell>
          <cell r="LN265" t="str">
            <v/>
          </cell>
          <cell r="LO265" t="str">
            <v/>
          </cell>
          <cell r="LP265" t="str">
            <v/>
          </cell>
          <cell r="LQ265" t="str">
            <v/>
          </cell>
          <cell r="LR265" t="str">
            <v/>
          </cell>
          <cell r="LS265" t="str">
            <v/>
          </cell>
          <cell r="LT265" t="str">
            <v/>
          </cell>
          <cell r="LU265">
            <v>1605159</v>
          </cell>
          <cell r="LV265">
            <v>513546</v>
          </cell>
          <cell r="LW265" t="str">
            <v>Green</v>
          </cell>
          <cell r="LX265">
            <v>88</v>
          </cell>
          <cell r="LY265" t="str">
            <v>Sauk</v>
          </cell>
          <cell r="LZ265">
            <v>1526</v>
          </cell>
          <cell r="MA265" t="str">
            <v>Jefferson</v>
          </cell>
          <cell r="MB265">
            <v>925</v>
          </cell>
          <cell r="MC265" t="str">
            <v>Dodge</v>
          </cell>
          <cell r="MD265">
            <v>1984</v>
          </cell>
          <cell r="ME265" t="str">
            <v>Columbia</v>
          </cell>
          <cell r="MF265">
            <v>14914</v>
          </cell>
          <cell r="MG265" t="str">
            <v>Iowa</v>
          </cell>
          <cell r="MH265">
            <v>22</v>
          </cell>
          <cell r="MI265" t="str">
            <v/>
          </cell>
          <cell r="MJ265" t="str">
            <v/>
          </cell>
          <cell r="MK265" t="str">
            <v/>
          </cell>
          <cell r="ML265" t="str">
            <v/>
          </cell>
          <cell r="MM265" t="str">
            <v/>
          </cell>
          <cell r="MN265" t="str">
            <v/>
          </cell>
          <cell r="MO265" t="str">
            <v/>
          </cell>
          <cell r="MP265" t="str">
            <v/>
          </cell>
          <cell r="MQ265">
            <v>19459</v>
          </cell>
          <cell r="MR265" t="str">
            <v>SLP Youth Literacy Grant</v>
          </cell>
          <cell r="MS265">
            <v>525</v>
          </cell>
          <cell r="MT265" t="str">
            <v>SCLS CE Grant</v>
          </cell>
          <cell r="MU265">
            <v>200</v>
          </cell>
          <cell r="MV265" t="str">
            <v/>
          </cell>
          <cell r="MW265" t="str">
            <v/>
          </cell>
          <cell r="MX265" t="str">
            <v/>
          </cell>
          <cell r="MY265" t="str">
            <v/>
          </cell>
          <cell r="MZ265">
            <v>0</v>
          </cell>
          <cell r="NA265" t="str">
            <v/>
          </cell>
          <cell r="NB265">
            <v>0</v>
          </cell>
          <cell r="NC265">
            <v>725</v>
          </cell>
          <cell r="ND265" t="str">
            <v/>
          </cell>
          <cell r="NE265" t="str">
            <v/>
          </cell>
          <cell r="NF265">
            <v>0</v>
          </cell>
          <cell r="NG265" t="str">
            <v/>
          </cell>
          <cell r="NH265" t="str">
            <v/>
          </cell>
          <cell r="NI265" t="str">
            <v/>
          </cell>
          <cell r="NJ265" t="str">
            <v/>
          </cell>
          <cell r="NK265" t="str">
            <v/>
          </cell>
          <cell r="NL265" t="str">
            <v/>
          </cell>
          <cell r="NM265" t="str">
            <v/>
          </cell>
          <cell r="NN265" t="str">
            <v/>
          </cell>
          <cell r="NO265" t="str">
            <v/>
          </cell>
          <cell r="NP265">
            <v>0</v>
          </cell>
          <cell r="NQ265" t="str">
            <v/>
          </cell>
          <cell r="NR265" t="str">
            <v/>
          </cell>
          <cell r="NS265" t="str">
            <v/>
          </cell>
          <cell r="NT265" t="str">
            <v/>
          </cell>
          <cell r="NU265" t="str">
            <v/>
          </cell>
          <cell r="NV265" t="str">
            <v/>
          </cell>
          <cell r="NW265" t="str">
            <v/>
          </cell>
          <cell r="NX265" t="str">
            <v/>
          </cell>
          <cell r="NY265" t="str">
            <v/>
          </cell>
          <cell r="NZ265">
            <v>40000</v>
          </cell>
          <cell r="OA265">
            <v>119246</v>
          </cell>
          <cell r="OB265">
            <v>2298135</v>
          </cell>
        </row>
        <row r="266">
          <cell r="BM266" t="str">
            <v>WI0327</v>
          </cell>
          <cell r="BN266" t="str">
            <v/>
          </cell>
          <cell r="BO266" t="str">
            <v/>
          </cell>
          <cell r="BP266" t="str">
            <v>03</v>
          </cell>
          <cell r="BQ266" t="str">
            <v>WI</v>
          </cell>
          <cell r="BR266" t="str">
            <v/>
          </cell>
          <cell r="BS266" t="str">
            <v/>
          </cell>
          <cell r="BT266" t="str">
            <v>2019</v>
          </cell>
          <cell r="BU266" t="str">
            <v/>
          </cell>
          <cell r="BV266">
            <v>1</v>
          </cell>
          <cell r="BW266" t="str">
            <v/>
          </cell>
          <cell r="BX266" t="str">
            <v/>
          </cell>
          <cell r="BY266" t="str">
            <v/>
          </cell>
          <cell r="BZ266" t="str">
            <v/>
          </cell>
          <cell r="CA266" t="str">
            <v>South Central Library System</v>
          </cell>
          <cell r="CB266" t="str">
            <v>Verona Public Library</v>
          </cell>
          <cell r="CC266" t="str">
            <v>Ms</v>
          </cell>
          <cell r="CD266" t="str">
            <v>Stacey</v>
          </cell>
          <cell r="CE266" t="str">
            <v>Burkart</v>
          </cell>
          <cell r="CF266" t="str">
            <v>sburkart@ci.verona.wi.us</v>
          </cell>
          <cell r="CG266" t="str">
            <v/>
          </cell>
          <cell r="CH266" t="str">
            <v/>
          </cell>
          <cell r="CI266" t="str">
            <v/>
          </cell>
          <cell r="CJ266" t="str">
            <v/>
          </cell>
          <cell r="CK266" t="str">
            <v/>
          </cell>
          <cell r="CL266" t="str">
            <v/>
          </cell>
          <cell r="CM266" t="str">
            <v>500 Silent St.</v>
          </cell>
          <cell r="CN266" t="str">
            <v>500 Silent St.</v>
          </cell>
          <cell r="CO266" t="str">
            <v>Verona</v>
          </cell>
          <cell r="CP266" t="str">
            <v>53593</v>
          </cell>
          <cell r="CQ266" t="str">
            <v>1252</v>
          </cell>
          <cell r="CR266" t="str">
            <v>Dane</v>
          </cell>
          <cell r="CS266" t="str">
            <v>WI</v>
          </cell>
          <cell r="CT266" t="str">
            <v>(608)845-7180</v>
          </cell>
          <cell r="CU266" t="str">
            <v/>
          </cell>
          <cell r="CV266" t="str">
            <v/>
          </cell>
          <cell r="CW266" t="str">
            <v>(608)845-8917</v>
          </cell>
          <cell r="CX266">
            <v>33000</v>
          </cell>
          <cell r="CY266">
            <v>0</v>
          </cell>
          <cell r="CZ266" t="str">
            <v>CE</v>
          </cell>
          <cell r="DA266">
            <v>68</v>
          </cell>
          <cell r="DB266">
            <v>39</v>
          </cell>
          <cell r="DC266">
            <v>64</v>
          </cell>
          <cell r="DD266">
            <v>52</v>
          </cell>
          <cell r="DE266">
            <v>13</v>
          </cell>
          <cell r="DF266">
            <v>3484</v>
          </cell>
          <cell r="DG266">
            <v>2652</v>
          </cell>
          <cell r="DH266">
            <v>832</v>
          </cell>
          <cell r="DI266">
            <v>94921</v>
          </cell>
          <cell r="DJ266">
            <v>10021</v>
          </cell>
          <cell r="DK266">
            <v>157417</v>
          </cell>
          <cell r="DL266">
            <v>6934</v>
          </cell>
          <cell r="DM266">
            <v>489</v>
          </cell>
          <cell r="DN266">
            <v>55282</v>
          </cell>
          <cell r="DO266">
            <v>10453</v>
          </cell>
          <cell r="DP266">
            <v>718</v>
          </cell>
          <cell r="DQ266">
            <v>952</v>
          </cell>
          <cell r="DR266">
            <v>1016</v>
          </cell>
          <cell r="DS266" t="str">
            <v/>
          </cell>
          <cell r="DT266" t="str">
            <v>equipment, kits, video games, board games</v>
          </cell>
          <cell r="DU266" t="str">
            <v/>
          </cell>
          <cell r="DV266" t="str">
            <v/>
          </cell>
          <cell r="DW266" t="str">
            <v/>
          </cell>
          <cell r="DX266" t="str">
            <v/>
          </cell>
          <cell r="DY266">
            <v>7</v>
          </cell>
          <cell r="DZ266">
            <v>0</v>
          </cell>
          <cell r="EA266">
            <v>50</v>
          </cell>
          <cell r="EB266">
            <v>57</v>
          </cell>
          <cell r="EC266">
            <v>201</v>
          </cell>
          <cell r="ED266">
            <v>327233</v>
          </cell>
          <cell r="EE266">
            <v>0.29007159999999999</v>
          </cell>
          <cell r="EF266">
            <v>7</v>
          </cell>
          <cell r="EG266" t="str">
            <v/>
          </cell>
          <cell r="EH266">
            <v>201</v>
          </cell>
          <cell r="EI266">
            <v>11228</v>
          </cell>
          <cell r="EJ266">
            <v>566981</v>
          </cell>
          <cell r="EK266">
            <v>306043</v>
          </cell>
          <cell r="EL266" t="str">
            <v/>
          </cell>
          <cell r="EM266" t="str">
            <v/>
          </cell>
          <cell r="EN266" t="str">
            <v/>
          </cell>
          <cell r="EO266" t="str">
            <v>Total ILL Transactions</v>
          </cell>
          <cell r="EP266" t="str">
            <v/>
          </cell>
          <cell r="EQ266" t="str">
            <v/>
          </cell>
          <cell r="ER266" t="str">
            <v/>
          </cell>
          <cell r="ES266" t="str">
            <v/>
          </cell>
          <cell r="ET266" t="str">
            <v/>
          </cell>
          <cell r="EU266" t="str">
            <v/>
          </cell>
          <cell r="EV266">
            <v>174071</v>
          </cell>
          <cell r="EW266">
            <v>148156</v>
          </cell>
          <cell r="EX266">
            <v>174071</v>
          </cell>
          <cell r="EY266">
            <v>148156</v>
          </cell>
          <cell r="EZ266">
            <v>7502</v>
          </cell>
          <cell r="FA266">
            <v>8349</v>
          </cell>
          <cell r="FB266">
            <v>15851</v>
          </cell>
          <cell r="FC266" t="str">
            <v>Actual Count</v>
          </cell>
          <cell r="FD266">
            <v>35300</v>
          </cell>
          <cell r="FE266" t="str">
            <v>Actual Count</v>
          </cell>
          <cell r="FF266">
            <v>236499</v>
          </cell>
          <cell r="FG266" t="str">
            <v>Actual Count</v>
          </cell>
          <cell r="FH266">
            <v>13742</v>
          </cell>
          <cell r="FI266" t="str">
            <v>2</v>
          </cell>
          <cell r="FJ266">
            <v>285590</v>
          </cell>
          <cell r="FK266">
            <v>109033</v>
          </cell>
          <cell r="FL266" t="str">
            <v/>
          </cell>
          <cell r="FM266" t="str">
            <v/>
          </cell>
          <cell r="FN266">
            <v>4257</v>
          </cell>
          <cell r="FO266">
            <v>0</v>
          </cell>
          <cell r="FP266">
            <v>885</v>
          </cell>
          <cell r="FQ266">
            <v>5142</v>
          </cell>
          <cell r="FR266">
            <v>31874</v>
          </cell>
          <cell r="FS266">
            <v>26016</v>
          </cell>
          <cell r="FT266">
            <v>149</v>
          </cell>
          <cell r="FU266">
            <v>58039</v>
          </cell>
          <cell r="FV266">
            <v>6647</v>
          </cell>
          <cell r="FW266">
            <v>63181</v>
          </cell>
          <cell r="FX266">
            <v>625020</v>
          </cell>
          <cell r="FY266">
            <v>630162</v>
          </cell>
          <cell r="FZ266">
            <v>835</v>
          </cell>
          <cell r="GA266">
            <v>92</v>
          </cell>
          <cell r="GB266">
            <v>260</v>
          </cell>
          <cell r="GC266">
            <v>1187</v>
          </cell>
          <cell r="GD266">
            <v>28903</v>
          </cell>
          <cell r="GE266">
            <v>2063</v>
          </cell>
          <cell r="GF266">
            <v>5569</v>
          </cell>
          <cell r="GG266">
            <v>36535</v>
          </cell>
          <cell r="GH266">
            <v>51</v>
          </cell>
          <cell r="GI266">
            <v>49</v>
          </cell>
          <cell r="GJ266" t="str">
            <v>Mr.</v>
          </cell>
          <cell r="GK266" t="str">
            <v>Christopher</v>
          </cell>
          <cell r="GL266" t="str">
            <v>Hopp</v>
          </cell>
          <cell r="GM266" t="str">
            <v>510 Lone Pine Way</v>
          </cell>
          <cell r="GN266" t="str">
            <v>Verona</v>
          </cell>
          <cell r="GO266" t="str">
            <v>53593</v>
          </cell>
          <cell r="GP266" t="str">
            <v>christopherjhopp@gmail.com</v>
          </cell>
          <cell r="GQ266" t="str">
            <v>Ms.</v>
          </cell>
          <cell r="GR266" t="str">
            <v>Veronika</v>
          </cell>
          <cell r="GS266" t="str">
            <v>Kurth</v>
          </cell>
          <cell r="GT266" t="str">
            <v>1376 Hidden Valley Road</v>
          </cell>
          <cell r="GU266" t="str">
            <v>Verona</v>
          </cell>
          <cell r="GV266" t="str">
            <v>53593</v>
          </cell>
          <cell r="GW266" t="str">
            <v>vkurth@gmail.com</v>
          </cell>
          <cell r="GX266" t="str">
            <v>Ms.</v>
          </cell>
          <cell r="GY266" t="str">
            <v>Kate</v>
          </cell>
          <cell r="GZ266" t="str">
            <v>Cronin</v>
          </cell>
          <cell r="HA266" t="str">
            <v>204 Shuman Street</v>
          </cell>
          <cell r="HB266" t="str">
            <v>Verona</v>
          </cell>
          <cell r="HC266" t="str">
            <v>53593</v>
          </cell>
          <cell r="HD266" t="str">
            <v>kate.cronin@ci.verona.wi.us</v>
          </cell>
          <cell r="HE266" t="str">
            <v>Ms.</v>
          </cell>
          <cell r="HF266" t="str">
            <v>Rikki</v>
          </cell>
          <cell r="HG266" t="str">
            <v>Conwell</v>
          </cell>
          <cell r="HH266" t="str">
            <v>912 Glenwood Drive</v>
          </cell>
          <cell r="HI266" t="str">
            <v>Verona</v>
          </cell>
          <cell r="HJ266" t="str">
            <v>53593</v>
          </cell>
          <cell r="HK266" t="str">
            <v>rikkiconwell@gmail.com</v>
          </cell>
          <cell r="HL266" t="str">
            <v>Ms.</v>
          </cell>
          <cell r="HM266" t="str">
            <v>Rebecca</v>
          </cell>
          <cell r="HN266" t="str">
            <v>Ryan</v>
          </cell>
          <cell r="HO266" t="str">
            <v>649 Tamarack Way</v>
          </cell>
          <cell r="HP266" t="str">
            <v>Verona</v>
          </cell>
          <cell r="HQ266" t="str">
            <v>53593</v>
          </cell>
          <cell r="HR266" t="str">
            <v>Rebecca.Ryan@verona.k12.wi.us</v>
          </cell>
          <cell r="HS266" t="str">
            <v>Mr.</v>
          </cell>
          <cell r="HT266" t="str">
            <v>Jay</v>
          </cell>
          <cell r="HU266" t="str">
            <v>Huemmer</v>
          </cell>
          <cell r="HV266" t="str">
            <v>1167 Enterprise Drive</v>
          </cell>
          <cell r="HW266" t="str">
            <v>Verona</v>
          </cell>
          <cell r="HX266" t="str">
            <v>53593</v>
          </cell>
          <cell r="HY266" t="str">
            <v>gingko1991@gmail.com</v>
          </cell>
          <cell r="HZ266" t="str">
            <v>Ms.</v>
          </cell>
          <cell r="IA266" t="str">
            <v>Mawara</v>
          </cell>
          <cell r="IB266" t="str">
            <v>Sohail</v>
          </cell>
          <cell r="IC266" t="str">
            <v>711 Cabrillo Dr.</v>
          </cell>
          <cell r="ID266" t="str">
            <v>Verona</v>
          </cell>
          <cell r="IE266" t="str">
            <v>59593</v>
          </cell>
          <cell r="IF266" t="str">
            <v>VeronaWI@goddardschools.com</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cell r="IV266" t="str">
            <v/>
          </cell>
          <cell r="IW266" t="str">
            <v/>
          </cell>
          <cell r="IX266" t="str">
            <v/>
          </cell>
          <cell r="IY266" t="str">
            <v/>
          </cell>
          <cell r="IZ266" t="str">
            <v/>
          </cell>
          <cell r="JA266" t="str">
            <v/>
          </cell>
          <cell r="JB266" t="str">
            <v/>
          </cell>
          <cell r="JC266" t="str">
            <v/>
          </cell>
          <cell r="JD266" t="str">
            <v/>
          </cell>
          <cell r="JE266" t="str">
            <v/>
          </cell>
          <cell r="JF266" t="str">
            <v/>
          </cell>
          <cell r="JG266" t="str">
            <v/>
          </cell>
          <cell r="JH266" t="str">
            <v/>
          </cell>
          <cell r="JI266" t="str">
            <v/>
          </cell>
          <cell r="JJ266" t="str">
            <v/>
          </cell>
          <cell r="JK266" t="str">
            <v/>
          </cell>
          <cell r="JL266" t="str">
            <v/>
          </cell>
          <cell r="JM266" t="str">
            <v/>
          </cell>
          <cell r="JN266" t="str">
            <v/>
          </cell>
          <cell r="JO266" t="str">
            <v/>
          </cell>
          <cell r="JP266" t="str">
            <v/>
          </cell>
          <cell r="JQ266" t="str">
            <v/>
          </cell>
          <cell r="JR266" t="str">
            <v/>
          </cell>
          <cell r="JS266" t="str">
            <v/>
          </cell>
          <cell r="JT266" t="str">
            <v/>
          </cell>
          <cell r="JU266" t="str">
            <v/>
          </cell>
          <cell r="JV266" t="str">
            <v/>
          </cell>
          <cell r="JW266" t="str">
            <v/>
          </cell>
          <cell r="JX266" t="str">
            <v/>
          </cell>
          <cell r="JY266" t="str">
            <v/>
          </cell>
          <cell r="JZ266" t="str">
            <v/>
          </cell>
          <cell r="KA266" t="str">
            <v/>
          </cell>
          <cell r="KB266" t="str">
            <v/>
          </cell>
          <cell r="KC266" t="str">
            <v/>
          </cell>
          <cell r="KD266" t="str">
            <v/>
          </cell>
          <cell r="KE266" t="str">
            <v/>
          </cell>
          <cell r="KF266" t="str">
            <v/>
          </cell>
          <cell r="KG266" t="str">
            <v/>
          </cell>
          <cell r="KH266" t="str">
            <v/>
          </cell>
          <cell r="KI266" t="str">
            <v/>
          </cell>
          <cell r="KJ266" t="str">
            <v/>
          </cell>
          <cell r="KK266" t="str">
            <v/>
          </cell>
          <cell r="KL266" t="str">
            <v/>
          </cell>
          <cell r="KM266" t="str">
            <v/>
          </cell>
          <cell r="KN266" t="str">
            <v/>
          </cell>
          <cell r="KO266" t="str">
            <v/>
          </cell>
          <cell r="KP266" t="str">
            <v/>
          </cell>
          <cell r="KQ266" t="str">
            <v/>
          </cell>
          <cell r="KR266" t="str">
            <v/>
          </cell>
          <cell r="KS266" t="str">
            <v/>
          </cell>
          <cell r="KT266" t="str">
            <v/>
          </cell>
          <cell r="KU266" t="str">
            <v/>
          </cell>
          <cell r="KV266" t="str">
            <v/>
          </cell>
          <cell r="KW266" t="str">
            <v/>
          </cell>
          <cell r="KX266" t="str">
            <v/>
          </cell>
          <cell r="KY266">
            <v>7</v>
          </cell>
          <cell r="KZ266" t="str">
            <v>City</v>
          </cell>
          <cell r="LA266" t="str">
            <v>Verona</v>
          </cell>
          <cell r="LB266">
            <v>910829</v>
          </cell>
          <cell r="LC266" t="str">
            <v/>
          </cell>
          <cell r="LD266" t="str">
            <v/>
          </cell>
          <cell r="LE266" t="str">
            <v/>
          </cell>
          <cell r="LF266" t="str">
            <v/>
          </cell>
          <cell r="LG266" t="str">
            <v/>
          </cell>
          <cell r="LH266" t="str">
            <v/>
          </cell>
          <cell r="LI266" t="str">
            <v/>
          </cell>
          <cell r="LJ266" t="str">
            <v/>
          </cell>
          <cell r="LK266" t="str">
            <v/>
          </cell>
          <cell r="LL266" t="str">
            <v/>
          </cell>
          <cell r="LM266" t="str">
            <v/>
          </cell>
          <cell r="LN266" t="str">
            <v/>
          </cell>
          <cell r="LO266" t="str">
            <v/>
          </cell>
          <cell r="LP266" t="str">
            <v/>
          </cell>
          <cell r="LQ266" t="str">
            <v/>
          </cell>
          <cell r="LR266" t="str">
            <v/>
          </cell>
          <cell r="LS266" t="str">
            <v/>
          </cell>
          <cell r="LT266" t="str">
            <v/>
          </cell>
          <cell r="LU266">
            <v>910829</v>
          </cell>
          <cell r="LV266">
            <v>874612</v>
          </cell>
          <cell r="LW266" t="str">
            <v>Iowa</v>
          </cell>
          <cell r="LX266">
            <v>5964</v>
          </cell>
          <cell r="LY266" t="str">
            <v>Columbia</v>
          </cell>
          <cell r="LZ266">
            <v>1078</v>
          </cell>
          <cell r="MA266" t="str">
            <v>Rock</v>
          </cell>
          <cell r="MB266">
            <v>603</v>
          </cell>
          <cell r="MC266" t="str">
            <v>Jefferson</v>
          </cell>
          <cell r="MD266">
            <v>56</v>
          </cell>
          <cell r="ME266" t="str">
            <v>Green</v>
          </cell>
          <cell r="MF266">
            <v>13161</v>
          </cell>
          <cell r="MG266" t="str">
            <v>Sauk</v>
          </cell>
          <cell r="MH266">
            <v>142</v>
          </cell>
          <cell r="MI266" t="str">
            <v/>
          </cell>
          <cell r="MJ266" t="str">
            <v/>
          </cell>
          <cell r="MK266" t="str">
            <v/>
          </cell>
          <cell r="ML266" t="str">
            <v/>
          </cell>
          <cell r="MM266" t="str">
            <v/>
          </cell>
          <cell r="MN266" t="str">
            <v/>
          </cell>
          <cell r="MO266" t="str">
            <v/>
          </cell>
          <cell r="MP266" t="str">
            <v/>
          </cell>
          <cell r="MQ266">
            <v>21004</v>
          </cell>
          <cell r="MR266" t="str">
            <v>Youth Literacy Grants</v>
          </cell>
          <cell r="MS266">
            <v>525</v>
          </cell>
          <cell r="MT266" t="str">
            <v/>
          </cell>
          <cell r="MU266" t="str">
            <v/>
          </cell>
          <cell r="MV266" t="str">
            <v/>
          </cell>
          <cell r="MW266" t="str">
            <v/>
          </cell>
          <cell r="MX266" t="str">
            <v/>
          </cell>
          <cell r="MY266" t="str">
            <v/>
          </cell>
          <cell r="MZ266" t="str">
            <v/>
          </cell>
          <cell r="NA266" t="str">
            <v/>
          </cell>
          <cell r="NB266" t="str">
            <v/>
          </cell>
          <cell r="NC266">
            <v>525</v>
          </cell>
          <cell r="ND266" t="str">
            <v/>
          </cell>
          <cell r="NE266" t="str">
            <v/>
          </cell>
          <cell r="NF266">
            <v>0</v>
          </cell>
          <cell r="NG266" t="str">
            <v/>
          </cell>
          <cell r="NH266" t="str">
            <v/>
          </cell>
          <cell r="NI266" t="str">
            <v/>
          </cell>
          <cell r="NJ266" t="str">
            <v/>
          </cell>
          <cell r="NK266" t="str">
            <v/>
          </cell>
          <cell r="NL266" t="str">
            <v/>
          </cell>
          <cell r="NM266" t="str">
            <v/>
          </cell>
          <cell r="NN266" t="str">
            <v/>
          </cell>
          <cell r="NO266" t="str">
            <v/>
          </cell>
          <cell r="NP266">
            <v>0</v>
          </cell>
          <cell r="NQ266" t="str">
            <v/>
          </cell>
          <cell r="NR266" t="str">
            <v/>
          </cell>
          <cell r="NS266" t="str">
            <v/>
          </cell>
          <cell r="NT266" t="str">
            <v/>
          </cell>
          <cell r="NU266" t="str">
            <v/>
          </cell>
          <cell r="NV266" t="str">
            <v/>
          </cell>
          <cell r="NW266" t="str">
            <v/>
          </cell>
          <cell r="NX266" t="str">
            <v/>
          </cell>
          <cell r="NY266" t="str">
            <v/>
          </cell>
          <cell r="NZ266">
            <v>22168</v>
          </cell>
          <cell r="OA266">
            <v>96734</v>
          </cell>
          <cell r="OB266">
            <v>1925872</v>
          </cell>
        </row>
        <row r="267">
          <cell r="BM267" t="str">
            <v>WI0338</v>
          </cell>
          <cell r="BN267" t="str">
            <v/>
          </cell>
          <cell r="BO267" t="str">
            <v/>
          </cell>
          <cell r="BP267" t="str">
            <v>03</v>
          </cell>
          <cell r="BQ267" t="str">
            <v>WI</v>
          </cell>
          <cell r="BR267" t="str">
            <v/>
          </cell>
          <cell r="BS267" t="str">
            <v/>
          </cell>
          <cell r="BT267" t="str">
            <v>2019</v>
          </cell>
          <cell r="BU267" t="str">
            <v/>
          </cell>
          <cell r="BV267">
            <v>2</v>
          </cell>
          <cell r="BW267" t="str">
            <v/>
          </cell>
          <cell r="BX267" t="str">
            <v/>
          </cell>
          <cell r="BY267" t="str">
            <v/>
          </cell>
          <cell r="BZ267" t="str">
            <v/>
          </cell>
          <cell r="CA267" t="str">
            <v>South Central Library System</v>
          </cell>
          <cell r="CB267" t="str">
            <v>Waunakee Public Library</v>
          </cell>
          <cell r="CC267" t="str">
            <v>Mr</v>
          </cell>
          <cell r="CD267" t="str">
            <v>Erick</v>
          </cell>
          <cell r="CE267" t="str">
            <v>Plumb</v>
          </cell>
          <cell r="CF267" t="str">
            <v>eplumb@waupl.org</v>
          </cell>
          <cell r="CG267" t="str">
            <v/>
          </cell>
          <cell r="CH267" t="str">
            <v/>
          </cell>
          <cell r="CI267" t="str">
            <v/>
          </cell>
          <cell r="CJ267" t="str">
            <v/>
          </cell>
          <cell r="CK267" t="str">
            <v/>
          </cell>
          <cell r="CL267" t="str">
            <v/>
          </cell>
          <cell r="CM267" t="str">
            <v>201 N. Madison St.</v>
          </cell>
          <cell r="CN267" t="str">
            <v>201 N. Madison St.</v>
          </cell>
          <cell r="CO267" t="str">
            <v>Waunakee</v>
          </cell>
          <cell r="CP267" t="str">
            <v>53597</v>
          </cell>
          <cell r="CQ267" t="str">
            <v>1638</v>
          </cell>
          <cell r="CR267" t="str">
            <v>Dane</v>
          </cell>
          <cell r="CS267" t="str">
            <v>WI</v>
          </cell>
          <cell r="CT267" t="str">
            <v>(608)849-4217</v>
          </cell>
          <cell r="CU267" t="str">
            <v/>
          </cell>
          <cell r="CV267" t="str">
            <v/>
          </cell>
          <cell r="CW267" t="str">
            <v>(608)849-7817</v>
          </cell>
          <cell r="CX267">
            <v>39393</v>
          </cell>
          <cell r="CY267">
            <v>0</v>
          </cell>
          <cell r="CZ267" t="str">
            <v>CE</v>
          </cell>
          <cell r="DA267">
            <v>63</v>
          </cell>
          <cell r="DB267">
            <v>52</v>
          </cell>
          <cell r="DC267">
            <v>0</v>
          </cell>
          <cell r="DD267">
            <v>52</v>
          </cell>
          <cell r="DE267">
            <v>0</v>
          </cell>
          <cell r="DF267">
            <v>3276</v>
          </cell>
          <cell r="DG267">
            <v>3276</v>
          </cell>
          <cell r="DH267">
            <v>0</v>
          </cell>
          <cell r="DI267">
            <v>46729</v>
          </cell>
          <cell r="DJ267">
            <v>5201</v>
          </cell>
          <cell r="DK267">
            <v>157350</v>
          </cell>
          <cell r="DL267">
            <v>4715</v>
          </cell>
          <cell r="DM267">
            <v>395</v>
          </cell>
          <cell r="DN267">
            <v>55245</v>
          </cell>
          <cell r="DO267">
            <v>6937</v>
          </cell>
          <cell r="DP267">
            <v>808</v>
          </cell>
          <cell r="DQ267">
            <v>952</v>
          </cell>
          <cell r="DR267">
            <v>1006</v>
          </cell>
          <cell r="DS267" t="str">
            <v/>
          </cell>
          <cell r="DT267" t="str">
            <v>Daycare kits, storyboxes, etc.</v>
          </cell>
          <cell r="DU267" t="str">
            <v/>
          </cell>
          <cell r="DV267" t="str">
            <v/>
          </cell>
          <cell r="DW267" t="str">
            <v/>
          </cell>
          <cell r="DX267" t="str">
            <v/>
          </cell>
          <cell r="DY267">
            <v>9</v>
          </cell>
          <cell r="DZ267">
            <v>0</v>
          </cell>
          <cell r="EA267">
            <v>50</v>
          </cell>
          <cell r="EB267">
            <v>59</v>
          </cell>
          <cell r="EC267">
            <v>153</v>
          </cell>
          <cell r="ED267">
            <v>273146</v>
          </cell>
          <cell r="EE267">
            <v>0.17107700000000001</v>
          </cell>
          <cell r="EF267">
            <v>9</v>
          </cell>
          <cell r="EG267" t="str">
            <v/>
          </cell>
          <cell r="EH267">
            <v>153</v>
          </cell>
          <cell r="EI267">
            <v>6404</v>
          </cell>
          <cell r="EJ267">
            <v>262977</v>
          </cell>
          <cell r="EK267">
            <v>143510</v>
          </cell>
          <cell r="EL267" t="str">
            <v/>
          </cell>
          <cell r="EM267" t="str">
            <v/>
          </cell>
          <cell r="EN267" t="str">
            <v/>
          </cell>
          <cell r="EO267" t="str">
            <v>Total ILL Transactions</v>
          </cell>
          <cell r="EP267" t="str">
            <v/>
          </cell>
          <cell r="EQ267" t="str">
            <v/>
          </cell>
          <cell r="ER267" t="str">
            <v/>
          </cell>
          <cell r="ES267" t="str">
            <v/>
          </cell>
          <cell r="ET267" t="str">
            <v/>
          </cell>
          <cell r="EU267" t="str">
            <v/>
          </cell>
          <cell r="EV267">
            <v>84629</v>
          </cell>
          <cell r="EW267">
            <v>84635</v>
          </cell>
          <cell r="EX267">
            <v>84629</v>
          </cell>
          <cell r="EY267">
            <v>84635</v>
          </cell>
          <cell r="EZ267">
            <v>7560</v>
          </cell>
          <cell r="FA267">
            <v>1950</v>
          </cell>
          <cell r="FB267">
            <v>9510</v>
          </cell>
          <cell r="FC267" t="str">
            <v>Did Not Collect</v>
          </cell>
          <cell r="FD267" t="str">
            <v/>
          </cell>
          <cell r="FE267" t="str">
            <v>Actual Count</v>
          </cell>
          <cell r="FF267">
            <v>181332</v>
          </cell>
          <cell r="FG267" t="str">
            <v>Actual Count</v>
          </cell>
          <cell r="FH267">
            <v>6169</v>
          </cell>
          <cell r="FI267" t="str">
            <v>1</v>
          </cell>
          <cell r="FJ267">
            <v>154946</v>
          </cell>
          <cell r="FK267">
            <v>59455</v>
          </cell>
          <cell r="FL267" t="str">
            <v/>
          </cell>
          <cell r="FM267" t="str">
            <v/>
          </cell>
          <cell r="FN267">
            <v>3426</v>
          </cell>
          <cell r="FO267">
            <v>0</v>
          </cell>
          <cell r="FP267">
            <v>304</v>
          </cell>
          <cell r="FQ267">
            <v>3730</v>
          </cell>
          <cell r="FR267">
            <v>16133</v>
          </cell>
          <cell r="FS267">
            <v>14941</v>
          </cell>
          <cell r="FT267">
            <v>10</v>
          </cell>
          <cell r="FU267">
            <v>31084</v>
          </cell>
          <cell r="FV267">
            <v>2536</v>
          </cell>
          <cell r="FW267">
            <v>34814</v>
          </cell>
          <cell r="FX267">
            <v>294061</v>
          </cell>
          <cell r="FY267">
            <v>297791</v>
          </cell>
          <cell r="FZ267">
            <v>381</v>
          </cell>
          <cell r="GA267">
            <v>61</v>
          </cell>
          <cell r="GB267">
            <v>116</v>
          </cell>
          <cell r="GC267">
            <v>558</v>
          </cell>
          <cell r="GD267">
            <v>15223</v>
          </cell>
          <cell r="GE267">
            <v>1500</v>
          </cell>
          <cell r="GF267">
            <v>1978</v>
          </cell>
          <cell r="GG267">
            <v>18701</v>
          </cell>
          <cell r="GH267">
            <v>16</v>
          </cell>
          <cell r="GI267">
            <v>13</v>
          </cell>
          <cell r="GJ267" t="str">
            <v>Ms.</v>
          </cell>
          <cell r="GK267" t="str">
            <v>Jean</v>
          </cell>
          <cell r="GL267" t="str">
            <v>Elvekrog</v>
          </cell>
          <cell r="GM267" t="str">
            <v>401 Doral Court</v>
          </cell>
          <cell r="GN267" t="str">
            <v>Waunakee</v>
          </cell>
          <cell r="GO267" t="str">
            <v>53597</v>
          </cell>
          <cell r="GP267" t="str">
            <v>jelvekrog@gmail.com</v>
          </cell>
          <cell r="GQ267" t="str">
            <v>Mr.</v>
          </cell>
          <cell r="GR267" t="str">
            <v>Mike</v>
          </cell>
          <cell r="GS267" t="str">
            <v>Ricker</v>
          </cell>
          <cell r="GT267" t="str">
            <v>1117 Woodbridge Trail</v>
          </cell>
          <cell r="GU267" t="str">
            <v>Waunakee</v>
          </cell>
          <cell r="GV267" t="str">
            <v>53597</v>
          </cell>
          <cell r="GW267" t="str">
            <v>rickermike@icloud.com</v>
          </cell>
          <cell r="GX267" t="str">
            <v>Ms.</v>
          </cell>
          <cell r="GY267" t="str">
            <v>Erin</v>
          </cell>
          <cell r="GZ267" t="str">
            <v>Moran</v>
          </cell>
          <cell r="HA267" t="str">
            <v>215 West Main Street</v>
          </cell>
          <cell r="HB267" t="str">
            <v>Waunakee</v>
          </cell>
          <cell r="HC267" t="str">
            <v>53597</v>
          </cell>
          <cell r="HD267" t="str">
            <v>emoran@waunakee.com</v>
          </cell>
          <cell r="HE267" t="str">
            <v>Ms.</v>
          </cell>
          <cell r="HF267" t="str">
            <v>Cindy</v>
          </cell>
          <cell r="HG267" t="str">
            <v>Turner</v>
          </cell>
          <cell r="HH267" t="str">
            <v>1700 Dover Drive</v>
          </cell>
          <cell r="HI267" t="str">
            <v>Waunakee</v>
          </cell>
          <cell r="HJ267" t="str">
            <v>53597</v>
          </cell>
          <cell r="HK267" t="str">
            <v>cshollturner@gmail.com</v>
          </cell>
          <cell r="HL267" t="str">
            <v>Ms.</v>
          </cell>
          <cell r="HM267" t="str">
            <v>Annie</v>
          </cell>
          <cell r="HN267" t="str">
            <v>Ballweg</v>
          </cell>
          <cell r="HO267" t="str">
            <v>1224 Dartmouth Drive</v>
          </cell>
          <cell r="HP267" t="str">
            <v>Waunakee</v>
          </cell>
          <cell r="HQ267" t="str">
            <v>53597</v>
          </cell>
          <cell r="HR267" t="str">
            <v>annieballweg@yahoo.com</v>
          </cell>
          <cell r="HS267" t="str">
            <v>Ms.</v>
          </cell>
          <cell r="HT267" t="str">
            <v>Kathy</v>
          </cell>
          <cell r="HU267" t="str">
            <v>Grosskopf</v>
          </cell>
          <cell r="HV267" t="str">
            <v>5508 Woodland Dr</v>
          </cell>
          <cell r="HW267" t="str">
            <v>Waunakee</v>
          </cell>
          <cell r="HX267" t="str">
            <v>53597</v>
          </cell>
          <cell r="HY267" t="str">
            <v>kathygrosskopf@hotmail.com</v>
          </cell>
          <cell r="HZ267" t="str">
            <v>Ms.</v>
          </cell>
          <cell r="IA267" t="str">
            <v>Cathy</v>
          </cell>
          <cell r="IB267" t="str">
            <v>Sheffield</v>
          </cell>
          <cell r="IC267" t="str">
            <v>1307 Tierney Drive</v>
          </cell>
          <cell r="ID267" t="str">
            <v>Waunakee</v>
          </cell>
          <cell r="IE267" t="str">
            <v>53597</v>
          </cell>
          <cell r="IF267" t="str">
            <v>cathysheff@yahoo.com</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cell r="IV267" t="str">
            <v/>
          </cell>
          <cell r="IW267" t="str">
            <v/>
          </cell>
          <cell r="IX267" t="str">
            <v/>
          </cell>
          <cell r="IY267" t="str">
            <v/>
          </cell>
          <cell r="IZ267" t="str">
            <v/>
          </cell>
          <cell r="JA267" t="str">
            <v/>
          </cell>
          <cell r="JB267" t="str">
            <v/>
          </cell>
          <cell r="JC267" t="str">
            <v/>
          </cell>
          <cell r="JD267" t="str">
            <v/>
          </cell>
          <cell r="JE267" t="str">
            <v/>
          </cell>
          <cell r="JF267" t="str">
            <v/>
          </cell>
          <cell r="JG267" t="str">
            <v/>
          </cell>
          <cell r="JH267" t="str">
            <v/>
          </cell>
          <cell r="JI267" t="str">
            <v/>
          </cell>
          <cell r="JJ267" t="str">
            <v/>
          </cell>
          <cell r="JK267" t="str">
            <v/>
          </cell>
          <cell r="JL267" t="str">
            <v/>
          </cell>
          <cell r="JM267" t="str">
            <v/>
          </cell>
          <cell r="JN267" t="str">
            <v/>
          </cell>
          <cell r="JO267" t="str">
            <v/>
          </cell>
          <cell r="JP267" t="str">
            <v/>
          </cell>
          <cell r="JQ267" t="str">
            <v/>
          </cell>
          <cell r="JR267" t="str">
            <v/>
          </cell>
          <cell r="JS267" t="str">
            <v/>
          </cell>
          <cell r="JT267" t="str">
            <v/>
          </cell>
          <cell r="JU267" t="str">
            <v/>
          </cell>
          <cell r="JV267" t="str">
            <v/>
          </cell>
          <cell r="JW267" t="str">
            <v/>
          </cell>
          <cell r="JX267" t="str">
            <v/>
          </cell>
          <cell r="JY267" t="str">
            <v/>
          </cell>
          <cell r="JZ267" t="str">
            <v/>
          </cell>
          <cell r="KA267" t="str">
            <v/>
          </cell>
          <cell r="KB267" t="str">
            <v/>
          </cell>
          <cell r="KC267" t="str">
            <v/>
          </cell>
          <cell r="KD267" t="str">
            <v/>
          </cell>
          <cell r="KE267" t="str">
            <v/>
          </cell>
          <cell r="KF267" t="str">
            <v/>
          </cell>
          <cell r="KG267" t="str">
            <v/>
          </cell>
          <cell r="KH267" t="str">
            <v/>
          </cell>
          <cell r="KI267" t="str">
            <v/>
          </cell>
          <cell r="KJ267" t="str">
            <v/>
          </cell>
          <cell r="KK267" t="str">
            <v/>
          </cell>
          <cell r="KL267" t="str">
            <v/>
          </cell>
          <cell r="KM267" t="str">
            <v/>
          </cell>
          <cell r="KN267" t="str">
            <v/>
          </cell>
          <cell r="KO267" t="str">
            <v/>
          </cell>
          <cell r="KP267" t="str">
            <v/>
          </cell>
          <cell r="KQ267" t="str">
            <v/>
          </cell>
          <cell r="KR267" t="str">
            <v/>
          </cell>
          <cell r="KS267" t="str">
            <v/>
          </cell>
          <cell r="KT267" t="str">
            <v/>
          </cell>
          <cell r="KU267" t="str">
            <v/>
          </cell>
          <cell r="KV267" t="str">
            <v/>
          </cell>
          <cell r="KW267" t="str">
            <v/>
          </cell>
          <cell r="KX267" t="str">
            <v/>
          </cell>
          <cell r="KY267">
            <v>7</v>
          </cell>
          <cell r="KZ267" t="str">
            <v>Village</v>
          </cell>
          <cell r="LA267" t="str">
            <v>Waunakee</v>
          </cell>
          <cell r="LB267">
            <v>956286</v>
          </cell>
          <cell r="LC267" t="str">
            <v/>
          </cell>
          <cell r="LD267" t="str">
            <v/>
          </cell>
          <cell r="LE267" t="str">
            <v/>
          </cell>
          <cell r="LF267" t="str">
            <v/>
          </cell>
          <cell r="LG267" t="str">
            <v/>
          </cell>
          <cell r="LH267" t="str">
            <v/>
          </cell>
          <cell r="LI267" t="str">
            <v/>
          </cell>
          <cell r="LJ267" t="str">
            <v/>
          </cell>
          <cell r="LK267" t="str">
            <v/>
          </cell>
          <cell r="LL267" t="str">
            <v/>
          </cell>
          <cell r="LM267" t="str">
            <v/>
          </cell>
          <cell r="LN267" t="str">
            <v/>
          </cell>
          <cell r="LO267" t="str">
            <v/>
          </cell>
          <cell r="LP267" t="str">
            <v/>
          </cell>
          <cell r="LQ267" t="str">
            <v/>
          </cell>
          <cell r="LR267" t="str">
            <v/>
          </cell>
          <cell r="LS267" t="str">
            <v/>
          </cell>
          <cell r="LT267" t="str">
            <v/>
          </cell>
          <cell r="LU267">
            <v>956286</v>
          </cell>
          <cell r="LV267">
            <v>176202</v>
          </cell>
          <cell r="LW267" t="str">
            <v>Columbia</v>
          </cell>
          <cell r="LX267">
            <v>5137</v>
          </cell>
          <cell r="LY267" t="str">
            <v>Sauk</v>
          </cell>
          <cell r="LZ267">
            <v>1243</v>
          </cell>
          <cell r="MA267" t="str">
            <v>Dodge</v>
          </cell>
          <cell r="MB267">
            <v>3</v>
          </cell>
          <cell r="MC267" t="str">
            <v>Green</v>
          </cell>
          <cell r="MD267">
            <v>53</v>
          </cell>
          <cell r="ME267" t="str">
            <v>Iowa</v>
          </cell>
          <cell r="MF267">
            <v>192</v>
          </cell>
          <cell r="MG267" t="str">
            <v/>
          </cell>
          <cell r="MH267" t="str">
            <v/>
          </cell>
          <cell r="MI267" t="str">
            <v/>
          </cell>
          <cell r="MJ267" t="str">
            <v/>
          </cell>
          <cell r="MK267" t="str">
            <v/>
          </cell>
          <cell r="ML267" t="str">
            <v/>
          </cell>
          <cell r="MM267" t="str">
            <v/>
          </cell>
          <cell r="MN267" t="str">
            <v/>
          </cell>
          <cell r="MO267" t="str">
            <v/>
          </cell>
          <cell r="MP267" t="str">
            <v/>
          </cell>
          <cell r="MQ267">
            <v>6628</v>
          </cell>
          <cell r="MR267" t="str">
            <v>SCLS Youth Literacy Grant</v>
          </cell>
          <cell r="MS267">
            <v>475</v>
          </cell>
          <cell r="MT267" t="str">
            <v/>
          </cell>
          <cell r="MU267" t="str">
            <v/>
          </cell>
          <cell r="MV267" t="str">
            <v/>
          </cell>
          <cell r="MW267" t="str">
            <v/>
          </cell>
          <cell r="MX267" t="str">
            <v/>
          </cell>
          <cell r="MY267" t="str">
            <v/>
          </cell>
          <cell r="MZ267">
            <v>0</v>
          </cell>
          <cell r="NA267" t="str">
            <v/>
          </cell>
          <cell r="NB267" t="str">
            <v/>
          </cell>
          <cell r="NC267">
            <v>475</v>
          </cell>
          <cell r="ND267" t="str">
            <v/>
          </cell>
          <cell r="NE267" t="str">
            <v/>
          </cell>
          <cell r="NF267">
            <v>0</v>
          </cell>
          <cell r="NG267" t="str">
            <v/>
          </cell>
          <cell r="NH267" t="str">
            <v/>
          </cell>
          <cell r="NI267" t="str">
            <v/>
          </cell>
          <cell r="NJ267" t="str">
            <v/>
          </cell>
          <cell r="NK267" t="str">
            <v/>
          </cell>
          <cell r="NL267" t="str">
            <v/>
          </cell>
          <cell r="NM267" t="str">
            <v/>
          </cell>
          <cell r="NN267" t="str">
            <v/>
          </cell>
          <cell r="NO267" t="str">
            <v/>
          </cell>
          <cell r="NP267">
            <v>0</v>
          </cell>
          <cell r="NQ267" t="str">
            <v/>
          </cell>
          <cell r="NR267" t="str">
            <v/>
          </cell>
          <cell r="NS267" t="str">
            <v/>
          </cell>
          <cell r="NT267" t="str">
            <v/>
          </cell>
          <cell r="NU267" t="str">
            <v/>
          </cell>
          <cell r="NV267" t="str">
            <v/>
          </cell>
          <cell r="NW267" t="str">
            <v/>
          </cell>
          <cell r="NX267" t="str">
            <v/>
          </cell>
          <cell r="NY267" t="str">
            <v/>
          </cell>
          <cell r="NZ267">
            <v>0</v>
          </cell>
          <cell r="OA267">
            <v>16023</v>
          </cell>
          <cell r="OB267">
            <v>1155614</v>
          </cell>
        </row>
        <row r="268">
          <cell r="BM268" t="str">
            <v>WI0422</v>
          </cell>
          <cell r="BN268" t="str">
            <v/>
          </cell>
          <cell r="BO268" t="str">
            <v/>
          </cell>
          <cell r="BP268" t="str">
            <v>03</v>
          </cell>
          <cell r="BQ268" t="str">
            <v>WI</v>
          </cell>
          <cell r="BR268" t="str">
            <v/>
          </cell>
          <cell r="BS268" t="str">
            <v/>
          </cell>
          <cell r="BT268" t="str">
            <v>2019</v>
          </cell>
          <cell r="BU268" t="str">
            <v/>
          </cell>
          <cell r="BV268">
            <v>1</v>
          </cell>
          <cell r="BW268" t="str">
            <v/>
          </cell>
          <cell r="BX268" t="str">
            <v/>
          </cell>
          <cell r="BY268" t="str">
            <v/>
          </cell>
          <cell r="BZ268" t="str">
            <v/>
          </cell>
          <cell r="CA268" t="str">
            <v>South Central Library System</v>
          </cell>
          <cell r="CB268" t="str">
            <v>Wyocena Public Library</v>
          </cell>
          <cell r="CC268" t="str">
            <v>Mrs.</v>
          </cell>
          <cell r="CD268" t="str">
            <v>Tracie</v>
          </cell>
          <cell r="CE268" t="str">
            <v>Miller</v>
          </cell>
          <cell r="CF268" t="str">
            <v>tmiller@wyocenalibrary.org</v>
          </cell>
          <cell r="CG268" t="str">
            <v/>
          </cell>
          <cell r="CH268" t="str">
            <v/>
          </cell>
          <cell r="CI268">
            <v>0</v>
          </cell>
          <cell r="CJ268" t="str">
            <v/>
          </cell>
          <cell r="CK268" t="str">
            <v/>
          </cell>
          <cell r="CL268" t="str">
            <v/>
          </cell>
          <cell r="CM268" t="str">
            <v>165 E. Dodge St.</v>
          </cell>
          <cell r="CN268" t="str">
            <v>PO Box 913</v>
          </cell>
          <cell r="CO268" t="str">
            <v>Wyocena</v>
          </cell>
          <cell r="CP268" t="str">
            <v>53969</v>
          </cell>
          <cell r="CQ268" t="str">
            <v>0913</v>
          </cell>
          <cell r="CR268" t="str">
            <v>Columbia</v>
          </cell>
          <cell r="CS268" t="str">
            <v>WI</v>
          </cell>
          <cell r="CT268" t="str">
            <v>(608)429-4899</v>
          </cell>
          <cell r="CU268" t="str">
            <v/>
          </cell>
          <cell r="CV268" t="str">
            <v/>
          </cell>
          <cell r="CW268" t="str">
            <v>(608)429-4902</v>
          </cell>
          <cell r="CX268">
            <v>2100</v>
          </cell>
          <cell r="CY268">
            <v>0</v>
          </cell>
          <cell r="CZ268" t="str">
            <v>CE</v>
          </cell>
          <cell r="DA268">
            <v>24</v>
          </cell>
          <cell r="DB268">
            <v>36</v>
          </cell>
          <cell r="DC268">
            <v>24</v>
          </cell>
          <cell r="DD268">
            <v>52</v>
          </cell>
          <cell r="DE268">
            <v>16</v>
          </cell>
          <cell r="DF268">
            <v>1248</v>
          </cell>
          <cell r="DG268">
            <v>864</v>
          </cell>
          <cell r="DH268">
            <v>384</v>
          </cell>
          <cell r="DI268">
            <v>10090</v>
          </cell>
          <cell r="DJ268">
            <v>438</v>
          </cell>
          <cell r="DK268">
            <v>157350</v>
          </cell>
          <cell r="DL268">
            <v>297</v>
          </cell>
          <cell r="DM268">
            <v>13</v>
          </cell>
          <cell r="DN268">
            <v>55245</v>
          </cell>
          <cell r="DO268">
            <v>1075</v>
          </cell>
          <cell r="DP268">
            <v>74</v>
          </cell>
          <cell r="DQ268">
            <v>952</v>
          </cell>
          <cell r="DR268">
            <v>0</v>
          </cell>
          <cell r="DS268" t="str">
            <v/>
          </cell>
          <cell r="DT268" t="str">
            <v>none</v>
          </cell>
          <cell r="DU268" t="str">
            <v/>
          </cell>
          <cell r="DV268" t="str">
            <v/>
          </cell>
          <cell r="DW268" t="str">
            <v/>
          </cell>
          <cell r="DX268" t="str">
            <v/>
          </cell>
          <cell r="DY268">
            <v>1</v>
          </cell>
          <cell r="DZ268">
            <v>0</v>
          </cell>
          <cell r="EA268">
            <v>50</v>
          </cell>
          <cell r="EB268">
            <v>51</v>
          </cell>
          <cell r="EC268">
            <v>6</v>
          </cell>
          <cell r="ED268">
            <v>225066</v>
          </cell>
          <cell r="EE268">
            <v>4.4831299999999998E-2</v>
          </cell>
          <cell r="EF268">
            <v>1</v>
          </cell>
          <cell r="EG268" t="str">
            <v/>
          </cell>
          <cell r="EH268">
            <v>6</v>
          </cell>
          <cell r="EI268">
            <v>525</v>
          </cell>
          <cell r="EJ268">
            <v>5364</v>
          </cell>
          <cell r="EK268">
            <v>2092</v>
          </cell>
          <cell r="EL268" t="str">
            <v/>
          </cell>
          <cell r="EM268" t="str">
            <v/>
          </cell>
          <cell r="EN268" t="str">
            <v/>
          </cell>
          <cell r="EO268" t="str">
            <v>Total ILL Transactions</v>
          </cell>
          <cell r="EP268" t="str">
            <v/>
          </cell>
          <cell r="EQ268" t="str">
            <v/>
          </cell>
          <cell r="ER268" t="str">
            <v/>
          </cell>
          <cell r="ES268" t="str">
            <v/>
          </cell>
          <cell r="ET268" t="str">
            <v/>
          </cell>
          <cell r="EU268" t="str">
            <v/>
          </cell>
          <cell r="EV268">
            <v>5752</v>
          </cell>
          <cell r="EW268">
            <v>3557</v>
          </cell>
          <cell r="EX268">
            <v>5752</v>
          </cell>
          <cell r="EY268">
            <v>3557</v>
          </cell>
          <cell r="EZ268">
            <v>269</v>
          </cell>
          <cell r="FA268">
            <v>200</v>
          </cell>
          <cell r="FB268">
            <v>469</v>
          </cell>
          <cell r="FC268" t="str">
            <v>Survey Week(s)</v>
          </cell>
          <cell r="FD268">
            <v>250</v>
          </cell>
          <cell r="FE268" t="str">
            <v>Actual Count</v>
          </cell>
          <cell r="FF268">
            <v>2874</v>
          </cell>
          <cell r="FG268" t="str">
            <v>Actual Count</v>
          </cell>
          <cell r="FH268">
            <v>371</v>
          </cell>
          <cell r="FI268" t="str">
            <v>2</v>
          </cell>
          <cell r="FJ268">
            <v>6796</v>
          </cell>
          <cell r="FK268">
            <v>1927</v>
          </cell>
          <cell r="FL268" t="str">
            <v/>
          </cell>
          <cell r="FM268" t="str">
            <v/>
          </cell>
          <cell r="FN268">
            <v>233</v>
          </cell>
          <cell r="FO268">
            <v>0</v>
          </cell>
          <cell r="FP268">
            <v>7</v>
          </cell>
          <cell r="FQ268">
            <v>240</v>
          </cell>
          <cell r="FR268">
            <v>637</v>
          </cell>
          <cell r="FS268">
            <v>765</v>
          </cell>
          <cell r="FT268">
            <v>1</v>
          </cell>
          <cell r="FU268">
            <v>1403</v>
          </cell>
          <cell r="FV268">
            <v>84</v>
          </cell>
          <cell r="FW268">
            <v>1643</v>
          </cell>
          <cell r="FX268">
            <v>6767</v>
          </cell>
          <cell r="FY268">
            <v>7007</v>
          </cell>
          <cell r="FZ268">
            <v>20</v>
          </cell>
          <cell r="GA268">
            <v>4</v>
          </cell>
          <cell r="GB268">
            <v>40</v>
          </cell>
          <cell r="GC268">
            <v>64</v>
          </cell>
          <cell r="GD268">
            <v>90</v>
          </cell>
          <cell r="GE268">
            <v>20</v>
          </cell>
          <cell r="GF268">
            <v>407</v>
          </cell>
          <cell r="GG268">
            <v>517</v>
          </cell>
          <cell r="GH268">
            <v>3</v>
          </cell>
          <cell r="GI268">
            <v>3</v>
          </cell>
          <cell r="GJ268" t="str">
            <v>Mr.</v>
          </cell>
          <cell r="GK268" t="str">
            <v>Gus</v>
          </cell>
          <cell r="GL268" t="str">
            <v>Knitt</v>
          </cell>
          <cell r="GM268" t="str">
            <v>501 Savannah Trail</v>
          </cell>
          <cell r="GN268" t="str">
            <v>Pardeeville</v>
          </cell>
          <cell r="GO268" t="str">
            <v>53954</v>
          </cell>
          <cell r="GP268" t="str">
            <v>knitgu@pardeeville.k12.wi.us</v>
          </cell>
          <cell r="GQ268" t="str">
            <v/>
          </cell>
          <cell r="GR268" t="str">
            <v>vacant</v>
          </cell>
          <cell r="GS268" t="str">
            <v>vacant</v>
          </cell>
          <cell r="GT268" t="str">
            <v>vacant</v>
          </cell>
          <cell r="GU268" t="str">
            <v>vacant</v>
          </cell>
          <cell r="GV268" t="str">
            <v>vacant</v>
          </cell>
          <cell r="GW268" t="str">
            <v>vacant</v>
          </cell>
          <cell r="GX268" t="str">
            <v>Ms.</v>
          </cell>
          <cell r="GY268" t="str">
            <v>Linda</v>
          </cell>
          <cell r="GZ268" t="str">
            <v>Balsiger</v>
          </cell>
          <cell r="HA268" t="str">
            <v>PO Box 682</v>
          </cell>
          <cell r="HB268" t="str">
            <v>Wyocena</v>
          </cell>
          <cell r="HC268" t="str">
            <v>53969</v>
          </cell>
          <cell r="HD268" t="str">
            <v>lrbduckcrk@gmail.com</v>
          </cell>
          <cell r="HE268" t="str">
            <v>Ms.</v>
          </cell>
          <cell r="HF268" t="str">
            <v>Jean</v>
          </cell>
          <cell r="HG268" t="str">
            <v>Porter</v>
          </cell>
          <cell r="HH268" t="str">
            <v>PO Box 687</v>
          </cell>
          <cell r="HI268" t="str">
            <v>Wyocena</v>
          </cell>
          <cell r="HJ268" t="str">
            <v>53969</v>
          </cell>
          <cell r="HK268" t="str">
            <v>alport1@frontier.com</v>
          </cell>
          <cell r="HL268" t="str">
            <v>Ms.</v>
          </cell>
          <cell r="HM268" t="str">
            <v>Patty</v>
          </cell>
          <cell r="HN268" t="str">
            <v>Jacobson</v>
          </cell>
          <cell r="HO268" t="str">
            <v>316 Madison St</v>
          </cell>
          <cell r="HP268" t="str">
            <v>Pardeeville</v>
          </cell>
          <cell r="HQ268" t="str">
            <v>53954</v>
          </cell>
          <cell r="HR268" t="str">
            <v>patty_akira_eden@yahoo.com</v>
          </cell>
          <cell r="HS268" t="str">
            <v>Mr.</v>
          </cell>
          <cell r="HT268" t="str">
            <v>James</v>
          </cell>
          <cell r="HU268" t="str">
            <v>Burmeister</v>
          </cell>
          <cell r="HV268" t="str">
            <v>646 Pease Road</v>
          </cell>
          <cell r="HW268" t="str">
            <v>Pardeeville</v>
          </cell>
          <cell r="HX268" t="str">
            <v>53954</v>
          </cell>
          <cell r="HY268" t="str">
            <v>burmji@gmail.com</v>
          </cell>
          <cell r="HZ268" t="str">
            <v>Ms.</v>
          </cell>
          <cell r="IA268" t="str">
            <v>Kathy</v>
          </cell>
          <cell r="IB268" t="str">
            <v>Morrison</v>
          </cell>
          <cell r="IC268" t="str">
            <v>605 W. Monroe St</v>
          </cell>
          <cell r="ID268" t="str">
            <v>Pardeeville</v>
          </cell>
          <cell r="IE268" t="str">
            <v>53954</v>
          </cell>
          <cell r="IF268" t="str">
            <v>kathy.r.morrison@gmail.com</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cell r="IV268" t="str">
            <v/>
          </cell>
          <cell r="IW268" t="str">
            <v/>
          </cell>
          <cell r="IX268" t="str">
            <v/>
          </cell>
          <cell r="IY268" t="str">
            <v/>
          </cell>
          <cell r="IZ268" t="str">
            <v/>
          </cell>
          <cell r="JA268" t="str">
            <v/>
          </cell>
          <cell r="JB268" t="str">
            <v/>
          </cell>
          <cell r="JC268" t="str">
            <v/>
          </cell>
          <cell r="JD268" t="str">
            <v/>
          </cell>
          <cell r="JE268" t="str">
            <v/>
          </cell>
          <cell r="JF268" t="str">
            <v/>
          </cell>
          <cell r="JG268" t="str">
            <v/>
          </cell>
          <cell r="JH268" t="str">
            <v/>
          </cell>
          <cell r="JI268" t="str">
            <v/>
          </cell>
          <cell r="JJ268" t="str">
            <v/>
          </cell>
          <cell r="JK268" t="str">
            <v/>
          </cell>
          <cell r="JL268" t="str">
            <v/>
          </cell>
          <cell r="JM268" t="str">
            <v/>
          </cell>
          <cell r="JN268" t="str">
            <v/>
          </cell>
          <cell r="JO268" t="str">
            <v/>
          </cell>
          <cell r="JP268" t="str">
            <v/>
          </cell>
          <cell r="JQ268" t="str">
            <v/>
          </cell>
          <cell r="JR268" t="str">
            <v/>
          </cell>
          <cell r="JS268" t="str">
            <v/>
          </cell>
          <cell r="JT268" t="str">
            <v/>
          </cell>
          <cell r="JU268" t="str">
            <v/>
          </cell>
          <cell r="JV268" t="str">
            <v/>
          </cell>
          <cell r="JW268" t="str">
            <v/>
          </cell>
          <cell r="JX268" t="str">
            <v/>
          </cell>
          <cell r="JY268" t="str">
            <v/>
          </cell>
          <cell r="JZ268" t="str">
            <v/>
          </cell>
          <cell r="KA268" t="str">
            <v/>
          </cell>
          <cell r="KB268" t="str">
            <v/>
          </cell>
          <cell r="KC268" t="str">
            <v/>
          </cell>
          <cell r="KD268" t="str">
            <v/>
          </cell>
          <cell r="KE268" t="str">
            <v/>
          </cell>
          <cell r="KF268" t="str">
            <v/>
          </cell>
          <cell r="KG268" t="str">
            <v/>
          </cell>
          <cell r="KH268" t="str">
            <v/>
          </cell>
          <cell r="KI268" t="str">
            <v/>
          </cell>
          <cell r="KJ268" t="str">
            <v/>
          </cell>
          <cell r="KK268" t="str">
            <v/>
          </cell>
          <cell r="KL268" t="str">
            <v/>
          </cell>
          <cell r="KM268" t="str">
            <v/>
          </cell>
          <cell r="KN268" t="str">
            <v/>
          </cell>
          <cell r="KO268" t="str">
            <v/>
          </cell>
          <cell r="KP268" t="str">
            <v/>
          </cell>
          <cell r="KQ268" t="str">
            <v/>
          </cell>
          <cell r="KR268" t="str">
            <v/>
          </cell>
          <cell r="KS268" t="str">
            <v/>
          </cell>
          <cell r="KT268" t="str">
            <v/>
          </cell>
          <cell r="KU268" t="str">
            <v/>
          </cell>
          <cell r="KV268" t="str">
            <v/>
          </cell>
          <cell r="KW268" t="str">
            <v/>
          </cell>
          <cell r="KX268" t="str">
            <v/>
          </cell>
          <cell r="KY268">
            <v>7</v>
          </cell>
          <cell r="KZ268" t="str">
            <v>Village</v>
          </cell>
          <cell r="LA268" t="str">
            <v>Wyocena</v>
          </cell>
          <cell r="LB268">
            <v>22500</v>
          </cell>
          <cell r="LC268" t="str">
            <v>Village</v>
          </cell>
          <cell r="LD268" t="str">
            <v>In Kind Maintenance</v>
          </cell>
          <cell r="LE268">
            <v>8720</v>
          </cell>
          <cell r="LF268" t="str">
            <v/>
          </cell>
          <cell r="LG268" t="str">
            <v/>
          </cell>
          <cell r="LH268" t="str">
            <v/>
          </cell>
          <cell r="LI268" t="str">
            <v/>
          </cell>
          <cell r="LJ268" t="str">
            <v/>
          </cell>
          <cell r="LK268" t="str">
            <v/>
          </cell>
          <cell r="LL268" t="str">
            <v/>
          </cell>
          <cell r="LM268" t="str">
            <v/>
          </cell>
          <cell r="LN268" t="str">
            <v/>
          </cell>
          <cell r="LO268" t="str">
            <v/>
          </cell>
          <cell r="LP268" t="str">
            <v/>
          </cell>
          <cell r="LQ268" t="str">
            <v/>
          </cell>
          <cell r="LR268" t="str">
            <v/>
          </cell>
          <cell r="LS268" t="str">
            <v/>
          </cell>
          <cell r="LT268" t="str">
            <v/>
          </cell>
          <cell r="LU268">
            <v>31220</v>
          </cell>
          <cell r="LV268">
            <v>4657</v>
          </cell>
          <cell r="LW268" t="str">
            <v>Dane</v>
          </cell>
          <cell r="LX268">
            <v>23</v>
          </cell>
          <cell r="LY268" t="str">
            <v>Sauk</v>
          </cell>
          <cell r="LZ268">
            <v>14</v>
          </cell>
          <cell r="MA268" t="str">
            <v>Marquette</v>
          </cell>
          <cell r="MB268">
            <v>25</v>
          </cell>
          <cell r="MC268" t="str">
            <v/>
          </cell>
          <cell r="MD268" t="str">
            <v/>
          </cell>
          <cell r="ME268" t="str">
            <v/>
          </cell>
          <cell r="MF268" t="str">
            <v/>
          </cell>
          <cell r="MG268" t="str">
            <v/>
          </cell>
          <cell r="MH268" t="str">
            <v/>
          </cell>
          <cell r="MI268" t="str">
            <v/>
          </cell>
          <cell r="MJ268" t="str">
            <v/>
          </cell>
          <cell r="MK268" t="str">
            <v/>
          </cell>
          <cell r="ML268" t="str">
            <v/>
          </cell>
          <cell r="MM268" t="str">
            <v/>
          </cell>
          <cell r="MN268" t="str">
            <v/>
          </cell>
          <cell r="MO268" t="str">
            <v/>
          </cell>
          <cell r="MP268" t="str">
            <v/>
          </cell>
          <cell r="MQ268">
            <v>62</v>
          </cell>
          <cell r="MR268" t="str">
            <v>SCLS Youth Literacy Grant</v>
          </cell>
          <cell r="MS268">
            <v>450</v>
          </cell>
          <cell r="MT268" t="str">
            <v/>
          </cell>
          <cell r="MU268" t="str">
            <v/>
          </cell>
          <cell r="MV268" t="str">
            <v/>
          </cell>
          <cell r="MW268" t="str">
            <v/>
          </cell>
          <cell r="MX268" t="str">
            <v/>
          </cell>
          <cell r="MY268" t="str">
            <v/>
          </cell>
          <cell r="MZ268" t="str">
            <v/>
          </cell>
          <cell r="NA268" t="str">
            <v/>
          </cell>
          <cell r="NB268" t="str">
            <v/>
          </cell>
          <cell r="NC268">
            <v>450</v>
          </cell>
          <cell r="ND268" t="str">
            <v/>
          </cell>
          <cell r="NE268" t="str">
            <v/>
          </cell>
          <cell r="NF268">
            <v>0</v>
          </cell>
          <cell r="NG268" t="str">
            <v/>
          </cell>
          <cell r="NH268" t="str">
            <v/>
          </cell>
          <cell r="NI268" t="str">
            <v/>
          </cell>
          <cell r="NJ268" t="str">
            <v/>
          </cell>
          <cell r="NK268" t="str">
            <v/>
          </cell>
          <cell r="NL268" t="str">
            <v/>
          </cell>
          <cell r="NM268" t="str">
            <v/>
          </cell>
          <cell r="NN268" t="str">
            <v/>
          </cell>
          <cell r="NO268" t="str">
            <v/>
          </cell>
          <cell r="NP268">
            <v>0</v>
          </cell>
          <cell r="NQ268" t="str">
            <v/>
          </cell>
          <cell r="NR268" t="str">
            <v/>
          </cell>
          <cell r="NS268" t="str">
            <v/>
          </cell>
          <cell r="NT268" t="str">
            <v/>
          </cell>
          <cell r="NU268" t="str">
            <v/>
          </cell>
          <cell r="NV268" t="str">
            <v/>
          </cell>
          <cell r="NW268" t="str">
            <v/>
          </cell>
          <cell r="NX268" t="str">
            <v/>
          </cell>
          <cell r="NY268" t="str">
            <v/>
          </cell>
          <cell r="NZ268">
            <v>450</v>
          </cell>
          <cell r="OA268">
            <v>9297</v>
          </cell>
          <cell r="OB268">
            <v>46136</v>
          </cell>
        </row>
        <row r="269">
          <cell r="BM269" t="str">
            <v>WI0170</v>
          </cell>
          <cell r="BN269" t="str">
            <v/>
          </cell>
          <cell r="BO269" t="str">
            <v/>
          </cell>
          <cell r="BP269" t="str">
            <v>03</v>
          </cell>
          <cell r="BQ269" t="str">
            <v>WI</v>
          </cell>
          <cell r="BR269" t="str">
            <v/>
          </cell>
          <cell r="BS269" t="str">
            <v/>
          </cell>
          <cell r="BT269" t="str">
            <v>2019</v>
          </cell>
          <cell r="BU269" t="str">
            <v/>
          </cell>
          <cell r="BV269">
            <v>2</v>
          </cell>
          <cell r="BW269" t="str">
            <v/>
          </cell>
          <cell r="BX269" t="str">
            <v/>
          </cell>
          <cell r="BY269" t="str">
            <v/>
          </cell>
          <cell r="BZ269" t="str">
            <v/>
          </cell>
          <cell r="CA269" t="str">
            <v>Southwest Wisconsin Library System</v>
          </cell>
          <cell r="CB269" t="str">
            <v>Allen-Dietzman Public Library</v>
          </cell>
          <cell r="CC269" t="str">
            <v>Ms</v>
          </cell>
          <cell r="CD269" t="str">
            <v>Betty</v>
          </cell>
          <cell r="CE269" t="str">
            <v>Schambow</v>
          </cell>
          <cell r="CF269" t="str">
            <v>bschambow@swls.org</v>
          </cell>
          <cell r="CG269" t="str">
            <v/>
          </cell>
          <cell r="CH269" t="str">
            <v/>
          </cell>
          <cell r="CI269" t="str">
            <v/>
          </cell>
          <cell r="CJ269" t="str">
            <v/>
          </cell>
          <cell r="CK269" t="str">
            <v/>
          </cell>
          <cell r="CL269" t="str">
            <v/>
          </cell>
          <cell r="CM269" t="str">
            <v>220 W. Barber Ave.</v>
          </cell>
          <cell r="CN269" t="str">
            <v>PO Box 216</v>
          </cell>
          <cell r="CO269" t="str">
            <v>Livingston</v>
          </cell>
          <cell r="CP269" t="str">
            <v>53554</v>
          </cell>
          <cell r="CQ269" t="str">
            <v>0216</v>
          </cell>
          <cell r="CR269" t="str">
            <v>Grant</v>
          </cell>
          <cell r="CS269" t="str">
            <v>WI</v>
          </cell>
          <cell r="CT269" t="str">
            <v>(608)943-6801</v>
          </cell>
          <cell r="CU269" t="str">
            <v/>
          </cell>
          <cell r="CV269" t="str">
            <v/>
          </cell>
          <cell r="CW269" t="str">
            <v/>
          </cell>
          <cell r="CX269">
            <v>1716</v>
          </cell>
          <cell r="CY269">
            <v>0</v>
          </cell>
          <cell r="CZ269" t="str">
            <v>CE</v>
          </cell>
          <cell r="DA269">
            <v>20</v>
          </cell>
          <cell r="DB269">
            <v>29</v>
          </cell>
          <cell r="DC269">
            <v>24</v>
          </cell>
          <cell r="DD269">
            <v>52</v>
          </cell>
          <cell r="DE269">
            <v>23</v>
          </cell>
          <cell r="DF269">
            <v>1132</v>
          </cell>
          <cell r="DG269">
            <v>580</v>
          </cell>
          <cell r="DH269">
            <v>552</v>
          </cell>
          <cell r="DI269">
            <v>6194</v>
          </cell>
          <cell r="DJ269">
            <v>257</v>
          </cell>
          <cell r="DK269">
            <v>155378</v>
          </cell>
          <cell r="DL269">
            <v>161</v>
          </cell>
          <cell r="DM269">
            <v>13</v>
          </cell>
          <cell r="DN269">
            <v>54232</v>
          </cell>
          <cell r="DO269">
            <v>622</v>
          </cell>
          <cell r="DP269">
            <v>23</v>
          </cell>
          <cell r="DQ269">
            <v>952</v>
          </cell>
          <cell r="DR269">
            <v>40</v>
          </cell>
          <cell r="DS269" t="str">
            <v/>
          </cell>
          <cell r="DT269" t="str">
            <v>Kits and toys</v>
          </cell>
          <cell r="DU269" t="str">
            <v/>
          </cell>
          <cell r="DV269" t="str">
            <v/>
          </cell>
          <cell r="DW269" t="str">
            <v/>
          </cell>
          <cell r="DX269" t="str">
            <v/>
          </cell>
          <cell r="DY269">
            <v>0</v>
          </cell>
          <cell r="DZ269">
            <v>5</v>
          </cell>
          <cell r="EA269">
            <v>50</v>
          </cell>
          <cell r="EB269">
            <v>55</v>
          </cell>
          <cell r="EC269">
            <v>6</v>
          </cell>
          <cell r="ED269">
            <v>217640</v>
          </cell>
          <cell r="EE269">
            <v>2.84598E-2</v>
          </cell>
          <cell r="EF269">
            <v>5</v>
          </cell>
          <cell r="EG269" t="str">
            <v/>
          </cell>
          <cell r="EH269">
            <v>6</v>
          </cell>
          <cell r="EI269">
            <v>293</v>
          </cell>
          <cell r="EJ269">
            <v>4629</v>
          </cell>
          <cell r="EK269">
            <v>1541</v>
          </cell>
          <cell r="EL269" t="str">
            <v/>
          </cell>
          <cell r="EM269" t="str">
            <v/>
          </cell>
          <cell r="EN269" t="str">
            <v/>
          </cell>
          <cell r="EO269" t="str">
            <v>Total ILL Transactions</v>
          </cell>
          <cell r="EP269" t="str">
            <v/>
          </cell>
          <cell r="EQ269" t="str">
            <v/>
          </cell>
          <cell r="ER269" t="str">
            <v/>
          </cell>
          <cell r="ES269" t="str">
            <v/>
          </cell>
          <cell r="ET269" t="str">
            <v/>
          </cell>
          <cell r="EU269" t="str">
            <v/>
          </cell>
          <cell r="EV269">
            <v>944</v>
          </cell>
          <cell r="EW269">
            <v>1186</v>
          </cell>
          <cell r="EX269">
            <v>944</v>
          </cell>
          <cell r="EY269">
            <v>1186</v>
          </cell>
          <cell r="EZ269">
            <v>204</v>
          </cell>
          <cell r="FA269">
            <v>126</v>
          </cell>
          <cell r="FB269">
            <v>330</v>
          </cell>
          <cell r="FC269" t="str">
            <v>Did Not Collect</v>
          </cell>
          <cell r="FD269" t="str">
            <v/>
          </cell>
          <cell r="FE269" t="str">
            <v>Actual Count</v>
          </cell>
          <cell r="FF269">
            <v>4133</v>
          </cell>
          <cell r="FG269" t="str">
            <v>Did Not Collect</v>
          </cell>
          <cell r="FH269" t="str">
            <v/>
          </cell>
          <cell r="FI269" t="str">
            <v>0</v>
          </cell>
          <cell r="FJ269" t="str">
            <v/>
          </cell>
          <cell r="FK269">
            <v>-1</v>
          </cell>
          <cell r="FL269" t="str">
            <v/>
          </cell>
          <cell r="FM269" t="str">
            <v/>
          </cell>
          <cell r="FN269">
            <v>-1</v>
          </cell>
          <cell r="FO269">
            <v>-1</v>
          </cell>
          <cell r="FP269">
            <v>-1</v>
          </cell>
          <cell r="FQ269">
            <v>-1</v>
          </cell>
          <cell r="FR269">
            <v>542</v>
          </cell>
          <cell r="FS269">
            <v>165</v>
          </cell>
          <cell r="FT269">
            <v>0</v>
          </cell>
          <cell r="FU269">
            <v>707</v>
          </cell>
          <cell r="FV269">
            <v>17</v>
          </cell>
          <cell r="FW269">
            <v>-1</v>
          </cell>
          <cell r="FX269">
            <v>5336</v>
          </cell>
          <cell r="FY269">
            <v>5333</v>
          </cell>
          <cell r="FZ269">
            <v>24</v>
          </cell>
          <cell r="GA269">
            <v>0</v>
          </cell>
          <cell r="GB269">
            <v>1</v>
          </cell>
          <cell r="GC269">
            <v>25</v>
          </cell>
          <cell r="GD269">
            <v>325</v>
          </cell>
          <cell r="GE269">
            <v>0</v>
          </cell>
          <cell r="GF269">
            <v>38</v>
          </cell>
          <cell r="GG269">
            <v>363</v>
          </cell>
          <cell r="GH269">
            <v>4</v>
          </cell>
          <cell r="GI269">
            <v>4</v>
          </cell>
          <cell r="GJ269" t="str">
            <v>Ms.</v>
          </cell>
          <cell r="GK269" t="str">
            <v>Jean</v>
          </cell>
          <cell r="GL269" t="str">
            <v>Slack</v>
          </cell>
          <cell r="GM269" t="str">
            <v>799 New California Road</v>
          </cell>
          <cell r="GN269" t="str">
            <v>Livingston</v>
          </cell>
          <cell r="GO269" t="str">
            <v>53554</v>
          </cell>
          <cell r="GP269" t="str">
            <v>jjslack@yousq.net</v>
          </cell>
          <cell r="GQ269" t="str">
            <v>Ms.</v>
          </cell>
          <cell r="GR269" t="str">
            <v>Marcella</v>
          </cell>
          <cell r="GS269" t="str">
            <v>Danti</v>
          </cell>
          <cell r="GT269" t="str">
            <v>105 N. Grove Street</v>
          </cell>
          <cell r="GU269" t="str">
            <v>Livingston</v>
          </cell>
          <cell r="GV269" t="str">
            <v>53554</v>
          </cell>
          <cell r="GW269" t="str">
            <v>mdanti@yahoo.com</v>
          </cell>
          <cell r="GX269" t="str">
            <v>Ms.</v>
          </cell>
          <cell r="GY269" t="str">
            <v>Linda</v>
          </cell>
          <cell r="GZ269" t="str">
            <v>Friesen</v>
          </cell>
          <cell r="HA269" t="str">
            <v>125 S. Grand Street</v>
          </cell>
          <cell r="HB269" t="str">
            <v>Livingston</v>
          </cell>
          <cell r="HC269" t="str">
            <v>53554</v>
          </cell>
          <cell r="HD269" t="str">
            <v>fourfriesens@gmail.com</v>
          </cell>
          <cell r="HE269" t="str">
            <v>Ms.</v>
          </cell>
          <cell r="HF269" t="str">
            <v>Jodi</v>
          </cell>
          <cell r="HG269" t="str">
            <v>Bast</v>
          </cell>
          <cell r="HH269" t="str">
            <v>498 County Road IG</v>
          </cell>
          <cell r="HI269" t="str">
            <v>Livingston</v>
          </cell>
          <cell r="HJ269" t="str">
            <v>53554</v>
          </cell>
          <cell r="HK269" t="str">
            <v>ljbast@igs.k12.wi.us</v>
          </cell>
          <cell r="HL269" t="str">
            <v>Ms.</v>
          </cell>
          <cell r="HM269" t="str">
            <v>Heidi</v>
          </cell>
          <cell r="HN269" t="str">
            <v>Haas</v>
          </cell>
          <cell r="HO269" t="str">
            <v>320 N. Park Street</v>
          </cell>
          <cell r="HP269" t="str">
            <v>Livingston</v>
          </cell>
          <cell r="HQ269" t="str">
            <v>53554</v>
          </cell>
          <cell r="HR269" t="str">
            <v>heidilynnhaas@yahoo.com</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cell r="IV269" t="str">
            <v/>
          </cell>
          <cell r="IW269" t="str">
            <v/>
          </cell>
          <cell r="IX269" t="str">
            <v/>
          </cell>
          <cell r="IY269" t="str">
            <v/>
          </cell>
          <cell r="IZ269" t="str">
            <v/>
          </cell>
          <cell r="JA269" t="str">
            <v/>
          </cell>
          <cell r="JB269" t="str">
            <v/>
          </cell>
          <cell r="JC269" t="str">
            <v/>
          </cell>
          <cell r="JD269" t="str">
            <v/>
          </cell>
          <cell r="JE269" t="str">
            <v/>
          </cell>
          <cell r="JF269" t="str">
            <v/>
          </cell>
          <cell r="JG269" t="str">
            <v/>
          </cell>
          <cell r="JH269" t="str">
            <v/>
          </cell>
          <cell r="JI269" t="str">
            <v/>
          </cell>
          <cell r="JJ269" t="str">
            <v/>
          </cell>
          <cell r="JK269" t="str">
            <v/>
          </cell>
          <cell r="JL269" t="str">
            <v/>
          </cell>
          <cell r="JM269" t="str">
            <v/>
          </cell>
          <cell r="JN269" t="str">
            <v/>
          </cell>
          <cell r="JO269" t="str">
            <v/>
          </cell>
          <cell r="JP269" t="str">
            <v/>
          </cell>
          <cell r="JQ269" t="str">
            <v/>
          </cell>
          <cell r="JR269" t="str">
            <v/>
          </cell>
          <cell r="JS269" t="str">
            <v/>
          </cell>
          <cell r="JT269" t="str">
            <v/>
          </cell>
          <cell r="JU269" t="str">
            <v/>
          </cell>
          <cell r="JV269" t="str">
            <v/>
          </cell>
          <cell r="JW269" t="str">
            <v/>
          </cell>
          <cell r="JX269" t="str">
            <v/>
          </cell>
          <cell r="JY269" t="str">
            <v/>
          </cell>
          <cell r="JZ269" t="str">
            <v/>
          </cell>
          <cell r="KA269" t="str">
            <v/>
          </cell>
          <cell r="KB269" t="str">
            <v/>
          </cell>
          <cell r="KC269" t="str">
            <v/>
          </cell>
          <cell r="KD269" t="str">
            <v/>
          </cell>
          <cell r="KE269" t="str">
            <v/>
          </cell>
          <cell r="KF269" t="str">
            <v/>
          </cell>
          <cell r="KG269" t="str">
            <v/>
          </cell>
          <cell r="KH269" t="str">
            <v/>
          </cell>
          <cell r="KI269" t="str">
            <v/>
          </cell>
          <cell r="KJ269" t="str">
            <v/>
          </cell>
          <cell r="KK269" t="str">
            <v/>
          </cell>
          <cell r="KL269" t="str">
            <v/>
          </cell>
          <cell r="KM269" t="str">
            <v/>
          </cell>
          <cell r="KN269" t="str">
            <v/>
          </cell>
          <cell r="KO269" t="str">
            <v/>
          </cell>
          <cell r="KP269" t="str">
            <v/>
          </cell>
          <cell r="KQ269" t="str">
            <v/>
          </cell>
          <cell r="KR269" t="str">
            <v/>
          </cell>
          <cell r="KS269" t="str">
            <v/>
          </cell>
          <cell r="KT269" t="str">
            <v/>
          </cell>
          <cell r="KU269" t="str">
            <v/>
          </cell>
          <cell r="KV269" t="str">
            <v/>
          </cell>
          <cell r="KW269" t="str">
            <v/>
          </cell>
          <cell r="KX269" t="str">
            <v/>
          </cell>
          <cell r="KY269">
            <v>5</v>
          </cell>
          <cell r="KZ269" t="str">
            <v>Village</v>
          </cell>
          <cell r="LA269" t="str">
            <v>Livingston</v>
          </cell>
          <cell r="LB269">
            <v>17900</v>
          </cell>
          <cell r="LC269" t="str">
            <v/>
          </cell>
          <cell r="LD269" t="str">
            <v/>
          </cell>
          <cell r="LE269" t="str">
            <v/>
          </cell>
          <cell r="LF269" t="str">
            <v/>
          </cell>
          <cell r="LG269" t="str">
            <v/>
          </cell>
          <cell r="LH269" t="str">
            <v/>
          </cell>
          <cell r="LI269" t="str">
            <v/>
          </cell>
          <cell r="LJ269" t="str">
            <v/>
          </cell>
          <cell r="LK269" t="str">
            <v/>
          </cell>
          <cell r="LL269" t="str">
            <v/>
          </cell>
          <cell r="LM269" t="str">
            <v/>
          </cell>
          <cell r="LN269" t="str">
            <v/>
          </cell>
          <cell r="LO269" t="str">
            <v/>
          </cell>
          <cell r="LP269" t="str">
            <v/>
          </cell>
          <cell r="LQ269" t="str">
            <v/>
          </cell>
          <cell r="LR269" t="str">
            <v/>
          </cell>
          <cell r="LS269" t="str">
            <v/>
          </cell>
          <cell r="LT269" t="str">
            <v/>
          </cell>
          <cell r="LU269">
            <v>17900</v>
          </cell>
          <cell r="LV269">
            <v>2859</v>
          </cell>
          <cell r="LW269" t="str">
            <v>Iowa</v>
          </cell>
          <cell r="LX269">
            <v>3862</v>
          </cell>
          <cell r="LY269" t="str">
            <v>Lafayette</v>
          </cell>
          <cell r="LZ269">
            <v>106</v>
          </cell>
          <cell r="MA269" t="str">
            <v/>
          </cell>
          <cell r="MB269" t="str">
            <v/>
          </cell>
          <cell r="MC269" t="str">
            <v/>
          </cell>
          <cell r="MD269" t="str">
            <v/>
          </cell>
          <cell r="ME269" t="str">
            <v/>
          </cell>
          <cell r="MF269" t="str">
            <v/>
          </cell>
          <cell r="MG269" t="str">
            <v/>
          </cell>
          <cell r="MH269" t="str">
            <v/>
          </cell>
          <cell r="MI269" t="str">
            <v/>
          </cell>
          <cell r="MJ269" t="str">
            <v/>
          </cell>
          <cell r="MK269" t="str">
            <v/>
          </cell>
          <cell r="ML269" t="str">
            <v/>
          </cell>
          <cell r="MM269" t="str">
            <v/>
          </cell>
          <cell r="MN269" t="str">
            <v/>
          </cell>
          <cell r="MO269" t="str">
            <v/>
          </cell>
          <cell r="MP269" t="str">
            <v/>
          </cell>
          <cell r="MQ269">
            <v>3968</v>
          </cell>
          <cell r="MR269" t="str">
            <v/>
          </cell>
          <cell r="MS269">
            <v>0</v>
          </cell>
          <cell r="MT269" t="str">
            <v/>
          </cell>
          <cell r="MU269">
            <v>0</v>
          </cell>
          <cell r="MV269" t="str">
            <v/>
          </cell>
          <cell r="MW269">
            <v>0</v>
          </cell>
          <cell r="MX269" t="str">
            <v/>
          </cell>
          <cell r="MY269">
            <v>0</v>
          </cell>
          <cell r="MZ269">
            <v>0</v>
          </cell>
          <cell r="NA269" t="str">
            <v/>
          </cell>
          <cell r="NB269">
            <v>0</v>
          </cell>
          <cell r="NC269">
            <v>0</v>
          </cell>
          <cell r="ND269" t="str">
            <v/>
          </cell>
          <cell r="NE269" t="str">
            <v/>
          </cell>
          <cell r="NF269">
            <v>0</v>
          </cell>
          <cell r="NG269" t="str">
            <v/>
          </cell>
          <cell r="NH269" t="str">
            <v/>
          </cell>
          <cell r="NI269" t="str">
            <v/>
          </cell>
          <cell r="NJ269" t="str">
            <v/>
          </cell>
          <cell r="NK269" t="str">
            <v/>
          </cell>
          <cell r="NL269" t="str">
            <v/>
          </cell>
          <cell r="NM269" t="str">
            <v/>
          </cell>
          <cell r="NN269" t="str">
            <v/>
          </cell>
          <cell r="NO269" t="str">
            <v/>
          </cell>
          <cell r="NP269">
            <v>0</v>
          </cell>
          <cell r="NQ269" t="str">
            <v/>
          </cell>
          <cell r="NR269">
            <v>0</v>
          </cell>
          <cell r="NS269" t="str">
            <v/>
          </cell>
          <cell r="NT269">
            <v>0</v>
          </cell>
          <cell r="NU269" t="str">
            <v/>
          </cell>
          <cell r="NV269">
            <v>0</v>
          </cell>
          <cell r="NW269" t="str">
            <v/>
          </cell>
          <cell r="NX269">
            <v>0</v>
          </cell>
          <cell r="NY269">
            <v>0</v>
          </cell>
          <cell r="NZ269">
            <v>2392</v>
          </cell>
          <cell r="OA269">
            <v>3145</v>
          </cell>
          <cell r="OB269">
            <v>30264</v>
          </cell>
        </row>
        <row r="270">
          <cell r="BM270" t="str">
            <v>WI0012</v>
          </cell>
          <cell r="BN270" t="str">
            <v/>
          </cell>
          <cell r="BO270" t="str">
            <v/>
          </cell>
          <cell r="BP270" t="str">
            <v>03</v>
          </cell>
          <cell r="BQ270" t="str">
            <v>WI</v>
          </cell>
          <cell r="BR270" t="str">
            <v/>
          </cell>
          <cell r="BS270" t="str">
            <v/>
          </cell>
          <cell r="BT270" t="str">
            <v>2019</v>
          </cell>
          <cell r="BU270" t="str">
            <v/>
          </cell>
          <cell r="BV270">
            <v>2</v>
          </cell>
          <cell r="BW270" t="str">
            <v/>
          </cell>
          <cell r="BX270" t="str">
            <v/>
          </cell>
          <cell r="BY270" t="str">
            <v/>
          </cell>
          <cell r="BZ270" t="str">
            <v/>
          </cell>
          <cell r="CA270" t="str">
            <v>Southwest Wisconsin Library System</v>
          </cell>
          <cell r="CB270" t="str">
            <v>Argyle Public Library</v>
          </cell>
          <cell r="CC270" t="str">
            <v>Mrs.</v>
          </cell>
          <cell r="CD270" t="str">
            <v>Sarah</v>
          </cell>
          <cell r="CE270" t="str">
            <v>Kyrie</v>
          </cell>
          <cell r="CF270" t="str">
            <v>skyrie@swls.org</v>
          </cell>
          <cell r="CG270" t="str">
            <v/>
          </cell>
          <cell r="CH270" t="str">
            <v/>
          </cell>
          <cell r="CI270" t="str">
            <v/>
          </cell>
          <cell r="CJ270" t="str">
            <v/>
          </cell>
          <cell r="CK270" t="str">
            <v/>
          </cell>
          <cell r="CL270" t="str">
            <v/>
          </cell>
          <cell r="CM270" t="str">
            <v>401 E. Milwaukee</v>
          </cell>
          <cell r="CN270" t="str">
            <v>PO Box 250</v>
          </cell>
          <cell r="CO270" t="str">
            <v>Argyle</v>
          </cell>
          <cell r="CP270" t="str">
            <v>53504</v>
          </cell>
          <cell r="CQ270" t="str">
            <v>0250</v>
          </cell>
          <cell r="CR270" t="str">
            <v>Lafayette</v>
          </cell>
          <cell r="CS270" t="str">
            <v>WI</v>
          </cell>
          <cell r="CT270" t="str">
            <v>(608)543-3193</v>
          </cell>
          <cell r="CU270" t="str">
            <v/>
          </cell>
          <cell r="CV270" t="str">
            <v/>
          </cell>
          <cell r="CW270" t="str">
            <v/>
          </cell>
          <cell r="CX270">
            <v>900</v>
          </cell>
          <cell r="CY270">
            <v>0</v>
          </cell>
          <cell r="CZ270" t="str">
            <v>CE</v>
          </cell>
          <cell r="DA270">
            <v>24</v>
          </cell>
          <cell r="DB270">
            <v>26</v>
          </cell>
          <cell r="DC270">
            <v>24</v>
          </cell>
          <cell r="DD270">
            <v>52</v>
          </cell>
          <cell r="DE270">
            <v>26</v>
          </cell>
          <cell r="DF270">
            <v>1248</v>
          </cell>
          <cell r="DG270">
            <v>624</v>
          </cell>
          <cell r="DH270">
            <v>624</v>
          </cell>
          <cell r="DI270">
            <v>4626</v>
          </cell>
          <cell r="DJ270">
            <v>416</v>
          </cell>
          <cell r="DK270">
            <v>155378</v>
          </cell>
          <cell r="DL270">
            <v>180</v>
          </cell>
          <cell r="DM270">
            <v>22</v>
          </cell>
          <cell r="DN270">
            <v>54232</v>
          </cell>
          <cell r="DO270">
            <v>973</v>
          </cell>
          <cell r="DP270">
            <v>209</v>
          </cell>
          <cell r="DQ270">
            <v>952</v>
          </cell>
          <cell r="DR270">
            <v>2</v>
          </cell>
          <cell r="DS270" t="str">
            <v/>
          </cell>
          <cell r="DT270" t="str">
            <v>bound volumes of newspaper, wi blue books</v>
          </cell>
          <cell r="DU270" t="str">
            <v/>
          </cell>
          <cell r="DV270" t="str">
            <v/>
          </cell>
          <cell r="DW270" t="str">
            <v/>
          </cell>
          <cell r="DX270" t="str">
            <v/>
          </cell>
          <cell r="DY270">
            <v>0</v>
          </cell>
          <cell r="DZ270">
            <v>5</v>
          </cell>
          <cell r="EA270">
            <v>50</v>
          </cell>
          <cell r="EB270">
            <v>55</v>
          </cell>
          <cell r="EC270">
            <v>25</v>
          </cell>
          <cell r="ED270">
            <v>216423</v>
          </cell>
          <cell r="EE270">
            <v>2.1374799999999999E-2</v>
          </cell>
          <cell r="EF270">
            <v>5</v>
          </cell>
          <cell r="EG270" t="str">
            <v/>
          </cell>
          <cell r="EH270">
            <v>25</v>
          </cell>
          <cell r="EI270">
            <v>647</v>
          </cell>
          <cell r="EJ270">
            <v>6876</v>
          </cell>
          <cell r="EK270">
            <v>3369</v>
          </cell>
          <cell r="EL270" t="str">
            <v/>
          </cell>
          <cell r="EM270" t="str">
            <v/>
          </cell>
          <cell r="EN270" t="str">
            <v/>
          </cell>
          <cell r="EO270" t="str">
            <v>Total ILL Transactions</v>
          </cell>
          <cell r="EP270" t="str">
            <v/>
          </cell>
          <cell r="EQ270" t="str">
            <v/>
          </cell>
          <cell r="ER270" t="str">
            <v/>
          </cell>
          <cell r="ES270" t="str">
            <v/>
          </cell>
          <cell r="ET270" t="str">
            <v/>
          </cell>
          <cell r="EU270" t="str">
            <v/>
          </cell>
          <cell r="EV270">
            <v>1263</v>
          </cell>
          <cell r="EW270">
            <v>2174</v>
          </cell>
          <cell r="EX270">
            <v>1263</v>
          </cell>
          <cell r="EY270">
            <v>2174</v>
          </cell>
          <cell r="EZ270">
            <v>358</v>
          </cell>
          <cell r="FA270">
            <v>239</v>
          </cell>
          <cell r="FB270">
            <v>597</v>
          </cell>
          <cell r="FC270" t="str">
            <v>Did Not Collect</v>
          </cell>
          <cell r="FD270" t="str">
            <v/>
          </cell>
          <cell r="FE270" t="str">
            <v>Actual Count</v>
          </cell>
          <cell r="FF270">
            <v>4113</v>
          </cell>
          <cell r="FG270" t="str">
            <v>Actual Count</v>
          </cell>
          <cell r="FH270">
            <v>1471</v>
          </cell>
          <cell r="FI270" t="str">
            <v>0</v>
          </cell>
          <cell r="FJ270" t="str">
            <v/>
          </cell>
          <cell r="FK270">
            <v>5421</v>
          </cell>
          <cell r="FL270" t="str">
            <v/>
          </cell>
          <cell r="FM270" t="str">
            <v/>
          </cell>
          <cell r="FN270" t="str">
            <v/>
          </cell>
          <cell r="FO270" t="str">
            <v/>
          </cell>
          <cell r="FP270" t="str">
            <v/>
          </cell>
          <cell r="FQ270">
            <v>-1</v>
          </cell>
          <cell r="FR270">
            <v>192</v>
          </cell>
          <cell r="FS270">
            <v>409</v>
          </cell>
          <cell r="FT270">
            <v>0</v>
          </cell>
          <cell r="FU270">
            <v>601</v>
          </cell>
          <cell r="FV270">
            <v>179</v>
          </cell>
          <cell r="FW270">
            <v>-1</v>
          </cell>
          <cell r="FX270">
            <v>7477</v>
          </cell>
          <cell r="FY270">
            <v>7477</v>
          </cell>
          <cell r="FZ270">
            <v>21</v>
          </cell>
          <cell r="GA270">
            <v>2</v>
          </cell>
          <cell r="GB270">
            <v>29</v>
          </cell>
          <cell r="GC270">
            <v>52</v>
          </cell>
          <cell r="GD270">
            <v>350</v>
          </cell>
          <cell r="GE270">
            <v>105</v>
          </cell>
          <cell r="GF270">
            <v>560</v>
          </cell>
          <cell r="GG270">
            <v>1015</v>
          </cell>
          <cell r="GH270">
            <v>6</v>
          </cell>
          <cell r="GI270">
            <v>6</v>
          </cell>
          <cell r="GJ270" t="str">
            <v>Mrs.</v>
          </cell>
          <cell r="GK270" t="str">
            <v>Sara</v>
          </cell>
          <cell r="GL270" t="str">
            <v>Erickson</v>
          </cell>
          <cell r="GM270" t="str">
            <v>505 3rd St</v>
          </cell>
          <cell r="GN270" t="str">
            <v>Argyle</v>
          </cell>
          <cell r="GO270" t="str">
            <v>53504</v>
          </cell>
          <cell r="GP270" t="str">
            <v>sarajuneryan@hotmail.com</v>
          </cell>
          <cell r="GQ270" t="str">
            <v>Ms.</v>
          </cell>
          <cell r="GR270" t="str">
            <v>Jodi</v>
          </cell>
          <cell r="GS270" t="str">
            <v>Fischer</v>
          </cell>
          <cell r="GT270" t="str">
            <v>501 Monroe St.</v>
          </cell>
          <cell r="GU270" t="str">
            <v>Argyle</v>
          </cell>
          <cell r="GV270" t="str">
            <v>53504</v>
          </cell>
          <cell r="GW270" t="str">
            <v>jofischer@argyle.k12.wi.us</v>
          </cell>
          <cell r="GX270" t="str">
            <v>Ms.</v>
          </cell>
          <cell r="GY270" t="str">
            <v>Marsha</v>
          </cell>
          <cell r="GZ270" t="str">
            <v>Soper</v>
          </cell>
          <cell r="HA270" t="str">
            <v>PO Box 70</v>
          </cell>
          <cell r="HB270" t="str">
            <v>Argyle</v>
          </cell>
          <cell r="HC270" t="str">
            <v>53504</v>
          </cell>
          <cell r="HD270" t="str">
            <v>jmsudz@gmail.com</v>
          </cell>
          <cell r="HE270" t="str">
            <v>Ms.</v>
          </cell>
          <cell r="HF270" t="str">
            <v>Halie</v>
          </cell>
          <cell r="HG270" t="str">
            <v>Helvogt</v>
          </cell>
          <cell r="HH270" t="str">
            <v>2015 Granview Ave</v>
          </cell>
          <cell r="HI270" t="str">
            <v>Argyle</v>
          </cell>
          <cell r="HJ270" t="str">
            <v>53504</v>
          </cell>
          <cell r="HK270" t="str">
            <v>halie.helvogt@inclusa.org</v>
          </cell>
          <cell r="HL270" t="str">
            <v>Mr.</v>
          </cell>
          <cell r="HM270" t="str">
            <v>Dave</v>
          </cell>
          <cell r="HN270" t="str">
            <v>Stute</v>
          </cell>
          <cell r="HO270" t="str">
            <v>4760 Whiteside Road</v>
          </cell>
          <cell r="HP270" t="str">
            <v>Argyle</v>
          </cell>
          <cell r="HQ270" t="str">
            <v>53504</v>
          </cell>
          <cell r="HR270" t="str">
            <v>raschstute@centurytel.net</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cell r="IV270" t="str">
            <v/>
          </cell>
          <cell r="IW270" t="str">
            <v/>
          </cell>
          <cell r="IX270" t="str">
            <v/>
          </cell>
          <cell r="IY270" t="str">
            <v/>
          </cell>
          <cell r="IZ270" t="str">
            <v/>
          </cell>
          <cell r="JA270" t="str">
            <v/>
          </cell>
          <cell r="JB270" t="str">
            <v/>
          </cell>
          <cell r="JC270" t="str">
            <v/>
          </cell>
          <cell r="JD270" t="str">
            <v/>
          </cell>
          <cell r="JE270" t="str">
            <v/>
          </cell>
          <cell r="JF270" t="str">
            <v/>
          </cell>
          <cell r="JG270" t="str">
            <v/>
          </cell>
          <cell r="JH270" t="str">
            <v/>
          </cell>
          <cell r="JI270" t="str">
            <v/>
          </cell>
          <cell r="JJ270" t="str">
            <v/>
          </cell>
          <cell r="JK270" t="str">
            <v/>
          </cell>
          <cell r="JL270" t="str">
            <v/>
          </cell>
          <cell r="JM270" t="str">
            <v/>
          </cell>
          <cell r="JN270" t="str">
            <v/>
          </cell>
          <cell r="JO270" t="str">
            <v/>
          </cell>
          <cell r="JP270" t="str">
            <v/>
          </cell>
          <cell r="JQ270" t="str">
            <v/>
          </cell>
          <cell r="JR270" t="str">
            <v/>
          </cell>
          <cell r="JS270" t="str">
            <v/>
          </cell>
          <cell r="JT270" t="str">
            <v/>
          </cell>
          <cell r="JU270" t="str">
            <v/>
          </cell>
          <cell r="JV270" t="str">
            <v/>
          </cell>
          <cell r="JW270" t="str">
            <v/>
          </cell>
          <cell r="JX270" t="str">
            <v/>
          </cell>
          <cell r="JY270" t="str">
            <v/>
          </cell>
          <cell r="JZ270" t="str">
            <v/>
          </cell>
          <cell r="KA270" t="str">
            <v/>
          </cell>
          <cell r="KB270" t="str">
            <v/>
          </cell>
          <cell r="KC270" t="str">
            <v/>
          </cell>
          <cell r="KD270" t="str">
            <v/>
          </cell>
          <cell r="KE270" t="str">
            <v/>
          </cell>
          <cell r="KF270" t="str">
            <v/>
          </cell>
          <cell r="KG270" t="str">
            <v/>
          </cell>
          <cell r="KH270" t="str">
            <v/>
          </cell>
          <cell r="KI270" t="str">
            <v/>
          </cell>
          <cell r="KJ270" t="str">
            <v/>
          </cell>
          <cell r="KK270" t="str">
            <v/>
          </cell>
          <cell r="KL270" t="str">
            <v/>
          </cell>
          <cell r="KM270" t="str">
            <v/>
          </cell>
          <cell r="KN270" t="str">
            <v/>
          </cell>
          <cell r="KO270" t="str">
            <v/>
          </cell>
          <cell r="KP270" t="str">
            <v/>
          </cell>
          <cell r="KQ270" t="str">
            <v/>
          </cell>
          <cell r="KR270" t="str">
            <v/>
          </cell>
          <cell r="KS270" t="str">
            <v/>
          </cell>
          <cell r="KT270" t="str">
            <v/>
          </cell>
          <cell r="KU270" t="str">
            <v/>
          </cell>
          <cell r="KV270" t="str">
            <v/>
          </cell>
          <cell r="KW270" t="str">
            <v/>
          </cell>
          <cell r="KX270" t="str">
            <v/>
          </cell>
          <cell r="KY270">
            <v>5</v>
          </cell>
          <cell r="KZ270" t="str">
            <v>Village</v>
          </cell>
          <cell r="LA270" t="str">
            <v>Village of Argyle</v>
          </cell>
          <cell r="LB270">
            <v>18413</v>
          </cell>
          <cell r="LC270" t="str">
            <v/>
          </cell>
          <cell r="LD270" t="str">
            <v/>
          </cell>
          <cell r="LE270" t="str">
            <v/>
          </cell>
          <cell r="LF270" t="str">
            <v/>
          </cell>
          <cell r="LG270" t="str">
            <v/>
          </cell>
          <cell r="LH270" t="str">
            <v/>
          </cell>
          <cell r="LI270" t="str">
            <v/>
          </cell>
          <cell r="LJ270" t="str">
            <v/>
          </cell>
          <cell r="LK270" t="str">
            <v/>
          </cell>
          <cell r="LL270" t="str">
            <v/>
          </cell>
          <cell r="LM270" t="str">
            <v/>
          </cell>
          <cell r="LN270" t="str">
            <v/>
          </cell>
          <cell r="LO270" t="str">
            <v/>
          </cell>
          <cell r="LP270" t="str">
            <v/>
          </cell>
          <cell r="LQ270" t="str">
            <v/>
          </cell>
          <cell r="LR270" t="str">
            <v/>
          </cell>
          <cell r="LS270" t="str">
            <v/>
          </cell>
          <cell r="LT270" t="str">
            <v/>
          </cell>
          <cell r="LU270">
            <v>18413</v>
          </cell>
          <cell r="LV270">
            <v>8090</v>
          </cell>
          <cell r="LW270" t="str">
            <v>Iowa</v>
          </cell>
          <cell r="LX270">
            <v>73</v>
          </cell>
          <cell r="LY270" t="str">
            <v>Green</v>
          </cell>
          <cell r="LZ270">
            <v>1083</v>
          </cell>
          <cell r="MA270" t="str">
            <v/>
          </cell>
          <cell r="MB270" t="str">
            <v/>
          </cell>
          <cell r="MC270" t="str">
            <v/>
          </cell>
          <cell r="MD270" t="str">
            <v/>
          </cell>
          <cell r="ME270" t="str">
            <v/>
          </cell>
          <cell r="MF270" t="str">
            <v/>
          </cell>
          <cell r="MG270" t="str">
            <v/>
          </cell>
          <cell r="MH270" t="str">
            <v/>
          </cell>
          <cell r="MI270" t="str">
            <v/>
          </cell>
          <cell r="MJ270" t="str">
            <v/>
          </cell>
          <cell r="MK270" t="str">
            <v/>
          </cell>
          <cell r="ML270" t="str">
            <v/>
          </cell>
          <cell r="MM270" t="str">
            <v/>
          </cell>
          <cell r="MN270" t="str">
            <v/>
          </cell>
          <cell r="MO270" t="str">
            <v/>
          </cell>
          <cell r="MP270" t="str">
            <v/>
          </cell>
          <cell r="MQ270">
            <v>1156</v>
          </cell>
          <cell r="MR270" t="str">
            <v/>
          </cell>
          <cell r="MS270">
            <v>0</v>
          </cell>
          <cell r="MT270" t="str">
            <v/>
          </cell>
          <cell r="MU270">
            <v>0</v>
          </cell>
          <cell r="MV270" t="str">
            <v/>
          </cell>
          <cell r="MW270">
            <v>0</v>
          </cell>
          <cell r="MX270" t="str">
            <v/>
          </cell>
          <cell r="MY270">
            <v>0</v>
          </cell>
          <cell r="MZ270">
            <v>0</v>
          </cell>
          <cell r="NA270" t="str">
            <v/>
          </cell>
          <cell r="NB270">
            <v>0</v>
          </cell>
          <cell r="NC270">
            <v>0</v>
          </cell>
          <cell r="ND270" t="str">
            <v/>
          </cell>
          <cell r="NE270" t="str">
            <v/>
          </cell>
          <cell r="NF270">
            <v>0</v>
          </cell>
          <cell r="NG270" t="str">
            <v/>
          </cell>
          <cell r="NH270" t="str">
            <v/>
          </cell>
          <cell r="NI270" t="str">
            <v/>
          </cell>
          <cell r="NJ270" t="str">
            <v/>
          </cell>
          <cell r="NK270" t="str">
            <v/>
          </cell>
          <cell r="NL270" t="str">
            <v/>
          </cell>
          <cell r="NM270" t="str">
            <v/>
          </cell>
          <cell r="NN270" t="str">
            <v/>
          </cell>
          <cell r="NO270" t="str">
            <v/>
          </cell>
          <cell r="NP270">
            <v>0</v>
          </cell>
          <cell r="NQ270" t="str">
            <v/>
          </cell>
          <cell r="NR270" t="str">
            <v/>
          </cell>
          <cell r="NS270" t="str">
            <v/>
          </cell>
          <cell r="NT270" t="str">
            <v/>
          </cell>
          <cell r="NU270" t="str">
            <v/>
          </cell>
          <cell r="NV270" t="str">
            <v/>
          </cell>
          <cell r="NW270" t="str">
            <v/>
          </cell>
          <cell r="NX270" t="str">
            <v/>
          </cell>
          <cell r="NY270" t="str">
            <v/>
          </cell>
          <cell r="NZ270">
            <v>6554</v>
          </cell>
          <cell r="OA270">
            <v>2112</v>
          </cell>
          <cell r="OB270">
            <v>36325</v>
          </cell>
        </row>
        <row r="271">
          <cell r="BM271" t="str">
            <v>WI0019</v>
          </cell>
          <cell r="BN271" t="str">
            <v/>
          </cell>
          <cell r="BO271" t="str">
            <v/>
          </cell>
          <cell r="BP271" t="str">
            <v>03</v>
          </cell>
          <cell r="BQ271" t="str">
            <v>WI</v>
          </cell>
          <cell r="BR271" t="str">
            <v/>
          </cell>
          <cell r="BS271" t="str">
            <v/>
          </cell>
          <cell r="BT271" t="str">
            <v>2019</v>
          </cell>
          <cell r="BU271" t="str">
            <v/>
          </cell>
          <cell r="BV271">
            <v>2</v>
          </cell>
          <cell r="BW271" t="str">
            <v/>
          </cell>
          <cell r="BX271" t="str">
            <v/>
          </cell>
          <cell r="BY271" t="str">
            <v/>
          </cell>
          <cell r="BZ271" t="str">
            <v/>
          </cell>
          <cell r="CA271" t="str">
            <v>Southwest Wisconsin Library System</v>
          </cell>
          <cell r="CB271" t="str">
            <v>Barneveld Public Library</v>
          </cell>
          <cell r="CC271" t="str">
            <v>Ms</v>
          </cell>
          <cell r="CD271" t="str">
            <v>Sharilyn</v>
          </cell>
          <cell r="CE271" t="str">
            <v>Sailing</v>
          </cell>
          <cell r="CF271" t="str">
            <v>ssailing@swls.org</v>
          </cell>
          <cell r="CG271" t="str">
            <v/>
          </cell>
          <cell r="CH271" t="str">
            <v/>
          </cell>
          <cell r="CI271">
            <v>0</v>
          </cell>
          <cell r="CJ271" t="str">
            <v>Temporary</v>
          </cell>
          <cell r="CK271" t="str">
            <v/>
          </cell>
          <cell r="CL271" t="str">
            <v/>
          </cell>
          <cell r="CM271" t="str">
            <v>107 W. Orbison St.</v>
          </cell>
          <cell r="CN271" t="str">
            <v>107 W. Orbison St.</v>
          </cell>
          <cell r="CO271" t="str">
            <v>Barneveld</v>
          </cell>
          <cell r="CP271" t="str">
            <v>53507</v>
          </cell>
          <cell r="CQ271" t="str">
            <v>0092</v>
          </cell>
          <cell r="CR271" t="str">
            <v>Iowa</v>
          </cell>
          <cell r="CS271" t="str">
            <v>WI</v>
          </cell>
          <cell r="CT271" t="str">
            <v>(608)924-3711</v>
          </cell>
          <cell r="CU271" t="str">
            <v/>
          </cell>
          <cell r="CV271" t="str">
            <v/>
          </cell>
          <cell r="CW271" t="str">
            <v>(608)924-3711</v>
          </cell>
          <cell r="CX271">
            <v>8584</v>
          </cell>
          <cell r="CY271">
            <v>0</v>
          </cell>
          <cell r="CZ271" t="str">
            <v>CE</v>
          </cell>
          <cell r="DA271">
            <v>46</v>
          </cell>
          <cell r="DB271">
            <v>52</v>
          </cell>
          <cell r="DC271">
            <v>0</v>
          </cell>
          <cell r="DD271">
            <v>52</v>
          </cell>
          <cell r="DE271">
            <v>0</v>
          </cell>
          <cell r="DF271">
            <v>2392</v>
          </cell>
          <cell r="DG271">
            <v>2392</v>
          </cell>
          <cell r="DH271">
            <v>0</v>
          </cell>
          <cell r="DI271">
            <v>10871</v>
          </cell>
          <cell r="DJ271">
            <v>835</v>
          </cell>
          <cell r="DK271">
            <v>155378</v>
          </cell>
          <cell r="DL271">
            <v>538</v>
          </cell>
          <cell r="DM271">
            <v>20</v>
          </cell>
          <cell r="DN271">
            <v>54232</v>
          </cell>
          <cell r="DO271">
            <v>2136</v>
          </cell>
          <cell r="DP271">
            <v>186</v>
          </cell>
          <cell r="DQ271">
            <v>952</v>
          </cell>
          <cell r="DR271">
            <v>22</v>
          </cell>
          <cell r="DS271" t="str">
            <v/>
          </cell>
          <cell r="DT271" t="str">
            <v>eReaders, tablets, mobile kits</v>
          </cell>
          <cell r="DU271" t="str">
            <v/>
          </cell>
          <cell r="DV271" t="str">
            <v/>
          </cell>
          <cell r="DW271" t="str">
            <v/>
          </cell>
          <cell r="DX271" t="str">
            <v/>
          </cell>
          <cell r="DY271">
            <v>0</v>
          </cell>
          <cell r="DZ271">
            <v>5</v>
          </cell>
          <cell r="EA271">
            <v>50</v>
          </cell>
          <cell r="EB271">
            <v>55</v>
          </cell>
          <cell r="EC271">
            <v>3</v>
          </cell>
          <cell r="ED271">
            <v>224187</v>
          </cell>
          <cell r="EE271">
            <v>4.8490800000000001E-2</v>
          </cell>
          <cell r="EF271">
            <v>5</v>
          </cell>
          <cell r="EG271" t="str">
            <v/>
          </cell>
          <cell r="EH271">
            <v>3</v>
          </cell>
          <cell r="EI271">
            <v>1041</v>
          </cell>
          <cell r="EJ271">
            <v>14346</v>
          </cell>
          <cell r="EK271">
            <v>7209</v>
          </cell>
          <cell r="EL271" t="str">
            <v/>
          </cell>
          <cell r="EM271" t="str">
            <v/>
          </cell>
          <cell r="EN271" t="str">
            <v/>
          </cell>
          <cell r="EO271" t="str">
            <v>Total ILL Transactions</v>
          </cell>
          <cell r="EP271" t="str">
            <v/>
          </cell>
          <cell r="EQ271" t="str">
            <v/>
          </cell>
          <cell r="ER271" t="str">
            <v/>
          </cell>
          <cell r="ES271" t="str">
            <v/>
          </cell>
          <cell r="ET271" t="str">
            <v/>
          </cell>
          <cell r="EU271" t="str">
            <v/>
          </cell>
          <cell r="EV271">
            <v>2096</v>
          </cell>
          <cell r="EW271">
            <v>2994</v>
          </cell>
          <cell r="EX271">
            <v>2096</v>
          </cell>
          <cell r="EY271">
            <v>2994</v>
          </cell>
          <cell r="EZ271">
            <v>759</v>
          </cell>
          <cell r="FA271">
            <v>760</v>
          </cell>
          <cell r="FB271">
            <v>1519</v>
          </cell>
          <cell r="FC271" t="str">
            <v>Did Not Collect</v>
          </cell>
          <cell r="FD271" t="str">
            <v/>
          </cell>
          <cell r="FE271" t="str">
            <v>Did Not Collect</v>
          </cell>
          <cell r="FF271" t="str">
            <v/>
          </cell>
          <cell r="FG271" t="str">
            <v>Actual Count</v>
          </cell>
          <cell r="FH271">
            <v>2030</v>
          </cell>
          <cell r="FI271" t="str">
            <v>0</v>
          </cell>
          <cell r="FJ271" t="str">
            <v/>
          </cell>
          <cell r="FK271" t="str">
            <v/>
          </cell>
          <cell r="FL271" t="str">
            <v/>
          </cell>
          <cell r="FM271" t="str">
            <v/>
          </cell>
          <cell r="FN271" t="str">
            <v/>
          </cell>
          <cell r="FO271" t="str">
            <v/>
          </cell>
          <cell r="FP271" t="str">
            <v/>
          </cell>
          <cell r="FQ271">
            <v>-1</v>
          </cell>
          <cell r="FR271">
            <v>1601</v>
          </cell>
          <cell r="FS271">
            <v>1461</v>
          </cell>
          <cell r="FT271">
            <v>10</v>
          </cell>
          <cell r="FU271">
            <v>3072</v>
          </cell>
          <cell r="FV271">
            <v>375</v>
          </cell>
          <cell r="FW271">
            <v>-1</v>
          </cell>
          <cell r="FX271">
            <v>17418</v>
          </cell>
          <cell r="FY271">
            <v>17418</v>
          </cell>
          <cell r="FZ271">
            <v>98</v>
          </cell>
          <cell r="GA271">
            <v>1</v>
          </cell>
          <cell r="GB271">
            <v>13</v>
          </cell>
          <cell r="GC271">
            <v>112</v>
          </cell>
          <cell r="GD271">
            <v>1882</v>
          </cell>
          <cell r="GE271">
            <v>1</v>
          </cell>
          <cell r="GF271">
            <v>358</v>
          </cell>
          <cell r="GG271">
            <v>2241</v>
          </cell>
          <cell r="GH271">
            <v>6</v>
          </cell>
          <cell r="GI271">
            <v>6</v>
          </cell>
          <cell r="GJ271" t="str">
            <v>Ms.</v>
          </cell>
          <cell r="GK271" t="str">
            <v>Terri</v>
          </cell>
          <cell r="GL271" t="str">
            <v>Liebmann</v>
          </cell>
          <cell r="GM271" t="str">
            <v>4777 County Rd K</v>
          </cell>
          <cell r="GN271" t="str">
            <v>Blue Mounds</v>
          </cell>
          <cell r="GO271" t="str">
            <v>53517</v>
          </cell>
          <cell r="GP271" t="str">
            <v>tliebmann@wisc.edu</v>
          </cell>
          <cell r="GQ271" t="str">
            <v>Ms.</v>
          </cell>
          <cell r="GR271" t="str">
            <v>Joann</v>
          </cell>
          <cell r="GS271" t="str">
            <v>Manteufel</v>
          </cell>
          <cell r="GT271" t="str">
            <v>PO Box 182 N Jones St</v>
          </cell>
          <cell r="GU271" t="str">
            <v>Barneveld</v>
          </cell>
          <cell r="GV271" t="str">
            <v>53507</v>
          </cell>
          <cell r="GW271" t="str">
            <v>jmanteufel@hotmail.com</v>
          </cell>
          <cell r="GX271" t="str">
            <v>Ms.</v>
          </cell>
          <cell r="GY271" t="str">
            <v>Melissa</v>
          </cell>
          <cell r="GZ271" t="str">
            <v>Carden</v>
          </cell>
          <cell r="HA271" t="str">
            <v>5288 Meadowvale Rd</v>
          </cell>
          <cell r="HB271" t="str">
            <v>Barneveld</v>
          </cell>
          <cell r="HC271" t="str">
            <v>53507</v>
          </cell>
          <cell r="HD271" t="str">
            <v>mcarden@barneveld.k12.wi.us</v>
          </cell>
          <cell r="HE271" t="str">
            <v>Ms.</v>
          </cell>
          <cell r="HF271" t="str">
            <v>Kathryn</v>
          </cell>
          <cell r="HG271" t="str">
            <v>Franzmann</v>
          </cell>
          <cell r="HH271" t="str">
            <v>7498 Knutson Rd.</v>
          </cell>
          <cell r="HI271" t="str">
            <v>Barneveld</v>
          </cell>
          <cell r="HJ271" t="str">
            <v>53507</v>
          </cell>
          <cell r="HK271" t="str">
            <v>katefranz06@gmail.com</v>
          </cell>
          <cell r="HL271" t="str">
            <v>Ms.</v>
          </cell>
          <cell r="HM271" t="str">
            <v>Elsa</v>
          </cell>
          <cell r="HN271" t="str">
            <v>Greene</v>
          </cell>
          <cell r="HO271" t="str">
            <v>213 Arneson Rd</v>
          </cell>
          <cell r="HP271" t="str">
            <v>Barneveld</v>
          </cell>
          <cell r="HQ271" t="str">
            <v>53507</v>
          </cell>
          <cell r="HR271" t="str">
            <v>epgreene@frontier.com</v>
          </cell>
          <cell r="HS271" t="str">
            <v>Ms.</v>
          </cell>
          <cell r="HT271" t="str">
            <v>Rosann</v>
          </cell>
          <cell r="HU271" t="str">
            <v>Myers</v>
          </cell>
          <cell r="HV271" t="str">
            <v>10731 County Road ID</v>
          </cell>
          <cell r="HW271" t="str">
            <v>Blue Mounds</v>
          </cell>
          <cell r="HX271" t="str">
            <v>53517</v>
          </cell>
          <cell r="HY271" t="str">
            <v>jdmyers@mhtc.net</v>
          </cell>
          <cell r="HZ271" t="str">
            <v>Ms.</v>
          </cell>
          <cell r="IA271" t="str">
            <v>Michelle</v>
          </cell>
          <cell r="IB271" t="str">
            <v>Lancaster</v>
          </cell>
          <cell r="IC271" t="str">
            <v>111 East Main Street</v>
          </cell>
          <cell r="ID271" t="str">
            <v>Barneveld</v>
          </cell>
          <cell r="IE271" t="str">
            <v>53507</v>
          </cell>
          <cell r="IF271" t="str">
            <v>michellelancaster9@gmail.com</v>
          </cell>
          <cell r="IG271" t="str">
            <v>Mr.</v>
          </cell>
          <cell r="IH271" t="str">
            <v>Stephen</v>
          </cell>
          <cell r="II271" t="str">
            <v>Holmgren</v>
          </cell>
          <cell r="IJ271" t="str">
            <v>102 Arneson St #413</v>
          </cell>
          <cell r="IK271" t="str">
            <v>Barneveld</v>
          </cell>
          <cell r="IL271" t="str">
            <v>53507</v>
          </cell>
          <cell r="IM271" t="str">
            <v>stephen_holmgren@yahoo.com</v>
          </cell>
          <cell r="IN271" t="str">
            <v>Mr.</v>
          </cell>
          <cell r="IO271" t="str">
            <v>Brian</v>
          </cell>
          <cell r="IP271" t="str">
            <v>Wimann</v>
          </cell>
          <cell r="IQ271" t="str">
            <v>303 S Jones St</v>
          </cell>
          <cell r="IR271" t="str">
            <v>Barneveld</v>
          </cell>
          <cell r="IS271" t="str">
            <v>53507</v>
          </cell>
          <cell r="IT271" t="str">
            <v>brian@wimann.com</v>
          </cell>
          <cell r="IU271" t="str">
            <v/>
          </cell>
          <cell r="IV271" t="str">
            <v/>
          </cell>
          <cell r="IW271" t="str">
            <v/>
          </cell>
          <cell r="IX271" t="str">
            <v/>
          </cell>
          <cell r="IY271" t="str">
            <v/>
          </cell>
          <cell r="IZ271" t="str">
            <v/>
          </cell>
          <cell r="JA271" t="str">
            <v/>
          </cell>
          <cell r="JB271" t="str">
            <v/>
          </cell>
          <cell r="JC271" t="str">
            <v/>
          </cell>
          <cell r="JD271" t="str">
            <v/>
          </cell>
          <cell r="JE271" t="str">
            <v/>
          </cell>
          <cell r="JF271" t="str">
            <v/>
          </cell>
          <cell r="JG271" t="str">
            <v/>
          </cell>
          <cell r="JH271" t="str">
            <v/>
          </cell>
          <cell r="JI271" t="str">
            <v/>
          </cell>
          <cell r="JJ271" t="str">
            <v/>
          </cell>
          <cell r="JK271" t="str">
            <v/>
          </cell>
          <cell r="JL271" t="str">
            <v/>
          </cell>
          <cell r="JM271" t="str">
            <v/>
          </cell>
          <cell r="JN271" t="str">
            <v/>
          </cell>
          <cell r="JO271" t="str">
            <v/>
          </cell>
          <cell r="JP271" t="str">
            <v/>
          </cell>
          <cell r="JQ271" t="str">
            <v/>
          </cell>
          <cell r="JR271" t="str">
            <v/>
          </cell>
          <cell r="JS271" t="str">
            <v/>
          </cell>
          <cell r="JT271" t="str">
            <v/>
          </cell>
          <cell r="JU271" t="str">
            <v/>
          </cell>
          <cell r="JV271" t="str">
            <v/>
          </cell>
          <cell r="JW271" t="str">
            <v/>
          </cell>
          <cell r="JX271" t="str">
            <v/>
          </cell>
          <cell r="JY271" t="str">
            <v/>
          </cell>
          <cell r="JZ271" t="str">
            <v/>
          </cell>
          <cell r="KA271" t="str">
            <v/>
          </cell>
          <cell r="KB271" t="str">
            <v/>
          </cell>
          <cell r="KC271" t="str">
            <v/>
          </cell>
          <cell r="KD271" t="str">
            <v/>
          </cell>
          <cell r="KE271" t="str">
            <v/>
          </cell>
          <cell r="KF271" t="str">
            <v/>
          </cell>
          <cell r="KG271" t="str">
            <v/>
          </cell>
          <cell r="KH271" t="str">
            <v/>
          </cell>
          <cell r="KI271" t="str">
            <v/>
          </cell>
          <cell r="KJ271" t="str">
            <v/>
          </cell>
          <cell r="KK271" t="str">
            <v/>
          </cell>
          <cell r="KL271" t="str">
            <v/>
          </cell>
          <cell r="KM271" t="str">
            <v/>
          </cell>
          <cell r="KN271" t="str">
            <v/>
          </cell>
          <cell r="KO271" t="str">
            <v/>
          </cell>
          <cell r="KP271" t="str">
            <v/>
          </cell>
          <cell r="KQ271" t="str">
            <v/>
          </cell>
          <cell r="KR271" t="str">
            <v/>
          </cell>
          <cell r="KS271" t="str">
            <v/>
          </cell>
          <cell r="KT271" t="str">
            <v/>
          </cell>
          <cell r="KU271" t="str">
            <v/>
          </cell>
          <cell r="KV271" t="str">
            <v/>
          </cell>
          <cell r="KW271" t="str">
            <v/>
          </cell>
          <cell r="KX271" t="str">
            <v/>
          </cell>
          <cell r="KY271">
            <v>9</v>
          </cell>
          <cell r="KZ271" t="str">
            <v>Village</v>
          </cell>
          <cell r="LA271" t="str">
            <v>Barneveld</v>
          </cell>
          <cell r="LB271">
            <v>72585</v>
          </cell>
          <cell r="LC271" t="str">
            <v/>
          </cell>
          <cell r="LD271" t="str">
            <v/>
          </cell>
          <cell r="LE271" t="str">
            <v/>
          </cell>
          <cell r="LF271" t="str">
            <v/>
          </cell>
          <cell r="LG271" t="str">
            <v/>
          </cell>
          <cell r="LH271" t="str">
            <v/>
          </cell>
          <cell r="LI271" t="str">
            <v/>
          </cell>
          <cell r="LJ271" t="str">
            <v/>
          </cell>
          <cell r="LK271" t="str">
            <v/>
          </cell>
          <cell r="LL271" t="str">
            <v/>
          </cell>
          <cell r="LM271" t="str">
            <v/>
          </cell>
          <cell r="LN271" t="str">
            <v/>
          </cell>
          <cell r="LO271" t="str">
            <v/>
          </cell>
          <cell r="LP271" t="str">
            <v/>
          </cell>
          <cell r="LQ271" t="str">
            <v/>
          </cell>
          <cell r="LR271" t="str">
            <v/>
          </cell>
          <cell r="LS271" t="str">
            <v/>
          </cell>
          <cell r="LT271" t="str">
            <v/>
          </cell>
          <cell r="LU271">
            <v>72585</v>
          </cell>
          <cell r="LV271">
            <v>36488</v>
          </cell>
          <cell r="LW271" t="str">
            <v>Grant</v>
          </cell>
          <cell r="LX271">
            <v>33</v>
          </cell>
          <cell r="LY271" t="str">
            <v>Lafayette</v>
          </cell>
          <cell r="LZ271">
            <v>426</v>
          </cell>
          <cell r="MA271" t="str">
            <v>Richland</v>
          </cell>
          <cell r="MB271">
            <v>33</v>
          </cell>
          <cell r="MC271" t="str">
            <v>Dane</v>
          </cell>
          <cell r="MD271">
            <v>3871</v>
          </cell>
          <cell r="ME271" t="str">
            <v/>
          </cell>
          <cell r="MF271" t="str">
            <v/>
          </cell>
          <cell r="MG271" t="str">
            <v/>
          </cell>
          <cell r="MH271" t="str">
            <v/>
          </cell>
          <cell r="MI271" t="str">
            <v/>
          </cell>
          <cell r="MJ271" t="str">
            <v/>
          </cell>
          <cell r="MK271" t="str">
            <v/>
          </cell>
          <cell r="ML271" t="str">
            <v/>
          </cell>
          <cell r="MM271" t="str">
            <v/>
          </cell>
          <cell r="MN271" t="str">
            <v/>
          </cell>
          <cell r="MO271" t="str">
            <v/>
          </cell>
          <cell r="MP271" t="str">
            <v/>
          </cell>
          <cell r="MQ271">
            <v>4363</v>
          </cell>
          <cell r="MR271" t="str">
            <v/>
          </cell>
          <cell r="MS271">
            <v>0</v>
          </cell>
          <cell r="MT271" t="str">
            <v/>
          </cell>
          <cell r="MU271" t="str">
            <v/>
          </cell>
          <cell r="MV271" t="str">
            <v/>
          </cell>
          <cell r="MW271" t="str">
            <v/>
          </cell>
          <cell r="MX271" t="str">
            <v/>
          </cell>
          <cell r="MY271" t="str">
            <v/>
          </cell>
          <cell r="MZ271">
            <v>0</v>
          </cell>
          <cell r="NA271" t="str">
            <v/>
          </cell>
          <cell r="NB271">
            <v>0</v>
          </cell>
          <cell r="NC271">
            <v>0</v>
          </cell>
          <cell r="ND271" t="str">
            <v/>
          </cell>
          <cell r="NE271" t="str">
            <v/>
          </cell>
          <cell r="NF271">
            <v>0</v>
          </cell>
          <cell r="NG271" t="str">
            <v/>
          </cell>
          <cell r="NH271" t="str">
            <v/>
          </cell>
          <cell r="NI271" t="str">
            <v/>
          </cell>
          <cell r="NJ271" t="str">
            <v/>
          </cell>
          <cell r="NK271" t="str">
            <v/>
          </cell>
          <cell r="NL271" t="str">
            <v/>
          </cell>
          <cell r="NM271" t="str">
            <v/>
          </cell>
          <cell r="NN271" t="str">
            <v/>
          </cell>
          <cell r="NO271" t="str">
            <v/>
          </cell>
          <cell r="NP271">
            <v>0</v>
          </cell>
          <cell r="NQ271" t="str">
            <v>United Fund of Iowa County</v>
          </cell>
          <cell r="NR271">
            <v>900</v>
          </cell>
          <cell r="NS271" t="str">
            <v/>
          </cell>
          <cell r="NT271" t="str">
            <v/>
          </cell>
          <cell r="NU271" t="str">
            <v/>
          </cell>
          <cell r="NV271" t="str">
            <v/>
          </cell>
          <cell r="NW271" t="str">
            <v/>
          </cell>
          <cell r="NX271" t="str">
            <v/>
          </cell>
          <cell r="NY271">
            <v>900</v>
          </cell>
          <cell r="NZ271">
            <v>40132</v>
          </cell>
          <cell r="OA271">
            <v>11100</v>
          </cell>
          <cell r="OB271">
            <v>165568</v>
          </cell>
        </row>
        <row r="272">
          <cell r="BM272" t="str">
            <v>WI0026</v>
          </cell>
          <cell r="BN272" t="str">
            <v/>
          </cell>
          <cell r="BO272" t="str">
            <v/>
          </cell>
          <cell r="BP272" t="str">
            <v>03</v>
          </cell>
          <cell r="BQ272" t="str">
            <v>WI</v>
          </cell>
          <cell r="BR272" t="str">
            <v/>
          </cell>
          <cell r="BS272" t="str">
            <v/>
          </cell>
          <cell r="BT272" t="str">
            <v>2019</v>
          </cell>
          <cell r="BU272" t="str">
            <v/>
          </cell>
          <cell r="BV272">
            <v>2</v>
          </cell>
          <cell r="BW272" t="str">
            <v/>
          </cell>
          <cell r="BX272" t="str">
            <v/>
          </cell>
          <cell r="BY272" t="str">
            <v/>
          </cell>
          <cell r="BZ272" t="str">
            <v/>
          </cell>
          <cell r="CA272" t="str">
            <v>Southwest Wisconsin Library System</v>
          </cell>
          <cell r="CB272" t="str">
            <v>Benton Public Library</v>
          </cell>
          <cell r="CC272" t="str">
            <v>Ms</v>
          </cell>
          <cell r="CD272" t="str">
            <v>Michele</v>
          </cell>
          <cell r="CE272" t="str">
            <v>Anderson</v>
          </cell>
          <cell r="CF272" t="str">
            <v>manderson@swls.org</v>
          </cell>
          <cell r="CG272" t="str">
            <v/>
          </cell>
          <cell r="CH272" t="str">
            <v/>
          </cell>
          <cell r="CI272" t="str">
            <v/>
          </cell>
          <cell r="CJ272" t="str">
            <v>Regular</v>
          </cell>
          <cell r="CK272" t="str">
            <v/>
          </cell>
          <cell r="CL272" t="str">
            <v/>
          </cell>
          <cell r="CM272" t="str">
            <v>48 W. Main St.</v>
          </cell>
          <cell r="CN272" t="str">
            <v>PO Box 26</v>
          </cell>
          <cell r="CO272" t="str">
            <v>Benton</v>
          </cell>
          <cell r="CP272" t="str">
            <v>53803</v>
          </cell>
          <cell r="CQ272" t="str">
            <v>0026</v>
          </cell>
          <cell r="CR272" t="str">
            <v>Lafayette</v>
          </cell>
          <cell r="CS272" t="str">
            <v>WI</v>
          </cell>
          <cell r="CT272" t="str">
            <v>(608)759-2665</v>
          </cell>
          <cell r="CU272" t="str">
            <v/>
          </cell>
          <cell r="CV272" t="str">
            <v/>
          </cell>
          <cell r="CW272" t="str">
            <v/>
          </cell>
          <cell r="CX272">
            <v>1400</v>
          </cell>
          <cell r="CY272">
            <v>0</v>
          </cell>
          <cell r="CZ272" t="str">
            <v>CE</v>
          </cell>
          <cell r="DA272">
            <v>30</v>
          </cell>
          <cell r="DB272">
            <v>26</v>
          </cell>
          <cell r="DC272">
            <v>30</v>
          </cell>
          <cell r="DD272">
            <v>52</v>
          </cell>
          <cell r="DE272">
            <v>26</v>
          </cell>
          <cell r="DF272">
            <v>1560</v>
          </cell>
          <cell r="DG272">
            <v>780</v>
          </cell>
          <cell r="DH272">
            <v>780</v>
          </cell>
          <cell r="DI272">
            <v>9711</v>
          </cell>
          <cell r="DJ272">
            <v>853</v>
          </cell>
          <cell r="DK272">
            <v>155378</v>
          </cell>
          <cell r="DL272">
            <v>95</v>
          </cell>
          <cell r="DM272">
            <v>17</v>
          </cell>
          <cell r="DN272">
            <v>54232</v>
          </cell>
          <cell r="DO272">
            <v>1770</v>
          </cell>
          <cell r="DP272">
            <v>232</v>
          </cell>
          <cell r="DQ272">
            <v>952</v>
          </cell>
          <cell r="DR272">
            <v>54</v>
          </cell>
          <cell r="DS272" t="str">
            <v/>
          </cell>
          <cell r="DT272" t="str">
            <v/>
          </cell>
          <cell r="DU272" t="str">
            <v/>
          </cell>
          <cell r="DV272" t="str">
            <v/>
          </cell>
          <cell r="DW272" t="str">
            <v/>
          </cell>
          <cell r="DX272" t="str">
            <v/>
          </cell>
          <cell r="DY272">
            <v>0</v>
          </cell>
          <cell r="DZ272">
            <v>5</v>
          </cell>
          <cell r="EA272">
            <v>50</v>
          </cell>
          <cell r="EB272">
            <v>55</v>
          </cell>
          <cell r="EC272">
            <v>12</v>
          </cell>
          <cell r="ED272">
            <v>222259</v>
          </cell>
          <cell r="EE272">
            <v>4.3692300000000003E-2</v>
          </cell>
          <cell r="EF272">
            <v>5</v>
          </cell>
          <cell r="EG272" t="str">
            <v/>
          </cell>
          <cell r="EH272">
            <v>12</v>
          </cell>
          <cell r="EI272">
            <v>1102</v>
          </cell>
          <cell r="EJ272">
            <v>8803</v>
          </cell>
          <cell r="EK272">
            <v>2866</v>
          </cell>
          <cell r="EL272" t="str">
            <v/>
          </cell>
          <cell r="EM272" t="str">
            <v/>
          </cell>
          <cell r="EN272" t="str">
            <v/>
          </cell>
          <cell r="EO272" t="str">
            <v>Total ILL Transactions</v>
          </cell>
          <cell r="EP272" t="str">
            <v/>
          </cell>
          <cell r="EQ272" t="str">
            <v/>
          </cell>
          <cell r="ER272" t="str">
            <v/>
          </cell>
          <cell r="ES272" t="str">
            <v/>
          </cell>
          <cell r="ET272" t="str">
            <v/>
          </cell>
          <cell r="EU272" t="str">
            <v/>
          </cell>
          <cell r="EV272">
            <v>2202</v>
          </cell>
          <cell r="EW272">
            <v>1600</v>
          </cell>
          <cell r="EX272">
            <v>2202</v>
          </cell>
          <cell r="EY272">
            <v>1600</v>
          </cell>
          <cell r="EZ272">
            <v>400</v>
          </cell>
          <cell r="FA272">
            <v>95</v>
          </cell>
          <cell r="FB272">
            <v>495</v>
          </cell>
          <cell r="FC272" t="str">
            <v>Did Not Collect</v>
          </cell>
          <cell r="FD272" t="str">
            <v/>
          </cell>
          <cell r="FE272" t="str">
            <v>Actual Count</v>
          </cell>
          <cell r="FF272">
            <v>4158</v>
          </cell>
          <cell r="FG272" t="str">
            <v>Actual Count</v>
          </cell>
          <cell r="FH272">
            <v>750</v>
          </cell>
          <cell r="FI272" t="str">
            <v>0</v>
          </cell>
          <cell r="FJ272" t="str">
            <v/>
          </cell>
          <cell r="FK272">
            <v>0</v>
          </cell>
          <cell r="FL272" t="str">
            <v/>
          </cell>
          <cell r="FM272" t="str">
            <v/>
          </cell>
          <cell r="FN272">
            <v>0</v>
          </cell>
          <cell r="FO272">
            <v>0</v>
          </cell>
          <cell r="FP272">
            <v>0</v>
          </cell>
          <cell r="FQ272">
            <v>0</v>
          </cell>
          <cell r="FR272">
            <v>959</v>
          </cell>
          <cell r="FS272">
            <v>214</v>
          </cell>
          <cell r="FT272">
            <v>0</v>
          </cell>
          <cell r="FU272">
            <v>1173</v>
          </cell>
          <cell r="FV272">
            <v>21</v>
          </cell>
          <cell r="FW272">
            <v>1173</v>
          </cell>
          <cell r="FX272">
            <v>9976</v>
          </cell>
          <cell r="FY272">
            <v>9976</v>
          </cell>
          <cell r="FZ272">
            <v>6</v>
          </cell>
          <cell r="GA272">
            <v>0</v>
          </cell>
          <cell r="GB272">
            <v>0</v>
          </cell>
          <cell r="GC272">
            <v>6</v>
          </cell>
          <cell r="GD272">
            <v>56</v>
          </cell>
          <cell r="GE272">
            <v>0</v>
          </cell>
          <cell r="GF272">
            <v>0</v>
          </cell>
          <cell r="GG272">
            <v>56</v>
          </cell>
          <cell r="GH272">
            <v>4</v>
          </cell>
          <cell r="GI272">
            <v>4</v>
          </cell>
          <cell r="GJ272" t="str">
            <v>Dr.</v>
          </cell>
          <cell r="GK272" t="str">
            <v>Dr. William</v>
          </cell>
          <cell r="GL272" t="str">
            <v>Foltz, PhD</v>
          </cell>
          <cell r="GM272" t="str">
            <v>129 Third Av.</v>
          </cell>
          <cell r="GN272" t="str">
            <v>Benton</v>
          </cell>
          <cell r="GO272" t="str">
            <v>53803</v>
          </cell>
          <cell r="GP272" t="str">
            <v>foltz@hawaii.edu</v>
          </cell>
          <cell r="GQ272" t="str">
            <v>Ms.</v>
          </cell>
          <cell r="GR272" t="str">
            <v>Janice</v>
          </cell>
          <cell r="GS272" t="str">
            <v>Blaine</v>
          </cell>
          <cell r="GT272" t="str">
            <v>132 Bean St</v>
          </cell>
          <cell r="GU272" t="str">
            <v>Benton</v>
          </cell>
          <cell r="GV272" t="str">
            <v>53803</v>
          </cell>
          <cell r="GW272" t="str">
            <v>none</v>
          </cell>
          <cell r="GX272" t="str">
            <v>Ms.</v>
          </cell>
          <cell r="GY272" t="str">
            <v>Sandye</v>
          </cell>
          <cell r="GZ272" t="str">
            <v>Voight</v>
          </cell>
          <cell r="HA272" t="str">
            <v>255 Second St.</v>
          </cell>
          <cell r="HB272" t="str">
            <v>Benton</v>
          </cell>
          <cell r="HC272" t="str">
            <v>53803</v>
          </cell>
          <cell r="HD272" t="str">
            <v>voight167@centurylink.net</v>
          </cell>
          <cell r="HE272" t="str">
            <v>Mr.</v>
          </cell>
          <cell r="HF272" t="str">
            <v>Lisa</v>
          </cell>
          <cell r="HG272" t="str">
            <v>Lawrence</v>
          </cell>
          <cell r="HH272" t="str">
            <v>41 Alma St.</v>
          </cell>
          <cell r="HI272" t="str">
            <v>Benton</v>
          </cell>
          <cell r="HJ272" t="str">
            <v>53803</v>
          </cell>
          <cell r="HK272" t="str">
            <v>lisalawrence@benton.k12.wi.us</v>
          </cell>
          <cell r="HL272" t="str">
            <v>Ms.</v>
          </cell>
          <cell r="HM272" t="str">
            <v>Sandra</v>
          </cell>
          <cell r="HN272" t="str">
            <v>Scanlan</v>
          </cell>
          <cell r="HO272" t="str">
            <v>267 Third Av.</v>
          </cell>
          <cell r="HP272" t="str">
            <v>Benton</v>
          </cell>
          <cell r="HQ272" t="str">
            <v>53803</v>
          </cell>
          <cell r="HR272" t="str">
            <v>none</v>
          </cell>
          <cell r="HS272" t="str">
            <v>Mr.</v>
          </cell>
          <cell r="HT272" t="str">
            <v>Scott</v>
          </cell>
          <cell r="HU272" t="str">
            <v>Cruse</v>
          </cell>
          <cell r="HV272" t="str">
            <v>398 Jenkynsville Rd.</v>
          </cell>
          <cell r="HW272" t="str">
            <v>Benton</v>
          </cell>
          <cell r="HX272" t="str">
            <v>53803</v>
          </cell>
          <cell r="HY272" t="str">
            <v>scottclydecruse@gmail.com</v>
          </cell>
          <cell r="HZ272" t="str">
            <v>Ms.</v>
          </cell>
          <cell r="IA272" t="str">
            <v>Sherri</v>
          </cell>
          <cell r="IB272" t="str">
            <v>Timmerman</v>
          </cell>
          <cell r="IC272" t="str">
            <v>514 N. County Hwy. J</v>
          </cell>
          <cell r="ID272" t="str">
            <v>Benton</v>
          </cell>
          <cell r="IE272" t="str">
            <v>53803</v>
          </cell>
          <cell r="IF272" t="str">
            <v>stimmerman@centurytel.net</v>
          </cell>
          <cell r="IG272" t="str">
            <v>Ms.</v>
          </cell>
          <cell r="IH272" t="str">
            <v>Jill</v>
          </cell>
          <cell r="II272" t="str">
            <v>Knight</v>
          </cell>
          <cell r="IJ272" t="str">
            <v>405 Jenkynsville Rd</v>
          </cell>
          <cell r="IK272" t="str">
            <v>Benton</v>
          </cell>
          <cell r="IL272" t="str">
            <v>53603</v>
          </cell>
          <cell r="IM272" t="str">
            <v>bentonwi79@yahoo.com</v>
          </cell>
          <cell r="IN272" t="str">
            <v/>
          </cell>
          <cell r="IO272" t="str">
            <v/>
          </cell>
          <cell r="IP272" t="str">
            <v/>
          </cell>
          <cell r="IQ272" t="str">
            <v/>
          </cell>
          <cell r="IR272" t="str">
            <v/>
          </cell>
          <cell r="IS272" t="str">
            <v/>
          </cell>
          <cell r="IT272" t="str">
            <v/>
          </cell>
          <cell r="IU272" t="str">
            <v/>
          </cell>
          <cell r="IV272" t="str">
            <v/>
          </cell>
          <cell r="IW272" t="str">
            <v/>
          </cell>
          <cell r="IX272" t="str">
            <v/>
          </cell>
          <cell r="IY272" t="str">
            <v/>
          </cell>
          <cell r="IZ272" t="str">
            <v/>
          </cell>
          <cell r="JA272" t="str">
            <v/>
          </cell>
          <cell r="JB272" t="str">
            <v/>
          </cell>
          <cell r="JC272" t="str">
            <v/>
          </cell>
          <cell r="JD272" t="str">
            <v/>
          </cell>
          <cell r="JE272" t="str">
            <v/>
          </cell>
          <cell r="JF272" t="str">
            <v/>
          </cell>
          <cell r="JG272" t="str">
            <v/>
          </cell>
          <cell r="JH272" t="str">
            <v/>
          </cell>
          <cell r="JI272" t="str">
            <v/>
          </cell>
          <cell r="JJ272" t="str">
            <v/>
          </cell>
          <cell r="JK272" t="str">
            <v/>
          </cell>
          <cell r="JL272" t="str">
            <v/>
          </cell>
          <cell r="JM272" t="str">
            <v/>
          </cell>
          <cell r="JN272" t="str">
            <v/>
          </cell>
          <cell r="JO272" t="str">
            <v/>
          </cell>
          <cell r="JP272" t="str">
            <v/>
          </cell>
          <cell r="JQ272" t="str">
            <v/>
          </cell>
          <cell r="JR272" t="str">
            <v/>
          </cell>
          <cell r="JS272" t="str">
            <v/>
          </cell>
          <cell r="JT272" t="str">
            <v/>
          </cell>
          <cell r="JU272" t="str">
            <v/>
          </cell>
          <cell r="JV272" t="str">
            <v/>
          </cell>
          <cell r="JW272" t="str">
            <v/>
          </cell>
          <cell r="JX272" t="str">
            <v/>
          </cell>
          <cell r="JY272" t="str">
            <v/>
          </cell>
          <cell r="JZ272" t="str">
            <v/>
          </cell>
          <cell r="KA272" t="str">
            <v/>
          </cell>
          <cell r="KB272" t="str">
            <v/>
          </cell>
          <cell r="KC272" t="str">
            <v/>
          </cell>
          <cell r="KD272" t="str">
            <v/>
          </cell>
          <cell r="KE272" t="str">
            <v/>
          </cell>
          <cell r="KF272" t="str">
            <v/>
          </cell>
          <cell r="KG272" t="str">
            <v/>
          </cell>
          <cell r="KH272" t="str">
            <v/>
          </cell>
          <cell r="KI272" t="str">
            <v/>
          </cell>
          <cell r="KJ272" t="str">
            <v/>
          </cell>
          <cell r="KK272" t="str">
            <v/>
          </cell>
          <cell r="KL272" t="str">
            <v/>
          </cell>
          <cell r="KM272" t="str">
            <v/>
          </cell>
          <cell r="KN272" t="str">
            <v/>
          </cell>
          <cell r="KO272" t="str">
            <v/>
          </cell>
          <cell r="KP272" t="str">
            <v/>
          </cell>
          <cell r="KQ272" t="str">
            <v/>
          </cell>
          <cell r="KR272" t="str">
            <v/>
          </cell>
          <cell r="KS272" t="str">
            <v/>
          </cell>
          <cell r="KT272" t="str">
            <v/>
          </cell>
          <cell r="KU272" t="str">
            <v/>
          </cell>
          <cell r="KV272" t="str">
            <v/>
          </cell>
          <cell r="KW272" t="str">
            <v/>
          </cell>
          <cell r="KX272" t="str">
            <v/>
          </cell>
          <cell r="KY272">
            <v>8</v>
          </cell>
          <cell r="KZ272" t="str">
            <v>Village</v>
          </cell>
          <cell r="LA272" t="str">
            <v>Benton</v>
          </cell>
          <cell r="LB272">
            <v>64000</v>
          </cell>
          <cell r="LC272" t="str">
            <v/>
          </cell>
          <cell r="LD272" t="str">
            <v/>
          </cell>
          <cell r="LE272" t="str">
            <v/>
          </cell>
          <cell r="LF272" t="str">
            <v/>
          </cell>
          <cell r="LG272" t="str">
            <v/>
          </cell>
          <cell r="LH272" t="str">
            <v/>
          </cell>
          <cell r="LI272" t="str">
            <v/>
          </cell>
          <cell r="LJ272" t="str">
            <v/>
          </cell>
          <cell r="LK272" t="str">
            <v/>
          </cell>
          <cell r="LL272" t="str">
            <v/>
          </cell>
          <cell r="LM272" t="str">
            <v/>
          </cell>
          <cell r="LN272" t="str">
            <v/>
          </cell>
          <cell r="LO272" t="str">
            <v/>
          </cell>
          <cell r="LP272" t="str">
            <v/>
          </cell>
          <cell r="LQ272" t="str">
            <v/>
          </cell>
          <cell r="LR272" t="str">
            <v/>
          </cell>
          <cell r="LS272" t="str">
            <v/>
          </cell>
          <cell r="LT272" t="str">
            <v/>
          </cell>
          <cell r="LU272">
            <v>64000</v>
          </cell>
          <cell r="LV272">
            <v>4447</v>
          </cell>
          <cell r="LW272" t="str">
            <v>Grant</v>
          </cell>
          <cell r="LX272">
            <v>107</v>
          </cell>
          <cell r="LY272" t="str">
            <v>Iowa</v>
          </cell>
          <cell r="LZ272">
            <v>5</v>
          </cell>
          <cell r="MA272" t="str">
            <v/>
          </cell>
          <cell r="MB272" t="str">
            <v/>
          </cell>
          <cell r="MC272" t="str">
            <v/>
          </cell>
          <cell r="MD272" t="str">
            <v/>
          </cell>
          <cell r="ME272" t="str">
            <v/>
          </cell>
          <cell r="MF272" t="str">
            <v/>
          </cell>
          <cell r="MG272" t="str">
            <v/>
          </cell>
          <cell r="MH272" t="str">
            <v/>
          </cell>
          <cell r="MI272" t="str">
            <v/>
          </cell>
          <cell r="MJ272" t="str">
            <v/>
          </cell>
          <cell r="MK272" t="str">
            <v/>
          </cell>
          <cell r="ML272" t="str">
            <v/>
          </cell>
          <cell r="MM272" t="str">
            <v/>
          </cell>
          <cell r="MN272" t="str">
            <v/>
          </cell>
          <cell r="MO272" t="str">
            <v/>
          </cell>
          <cell r="MP272" t="str">
            <v/>
          </cell>
          <cell r="MQ272">
            <v>112</v>
          </cell>
          <cell r="MR272" t="str">
            <v/>
          </cell>
          <cell r="MS272">
            <v>0</v>
          </cell>
          <cell r="MT272" t="str">
            <v/>
          </cell>
          <cell r="MU272" t="str">
            <v/>
          </cell>
          <cell r="MV272" t="str">
            <v/>
          </cell>
          <cell r="MW272" t="str">
            <v/>
          </cell>
          <cell r="MX272" t="str">
            <v/>
          </cell>
          <cell r="MY272" t="str">
            <v/>
          </cell>
          <cell r="MZ272">
            <v>0</v>
          </cell>
          <cell r="NA272" t="str">
            <v/>
          </cell>
          <cell r="NB272">
            <v>0</v>
          </cell>
          <cell r="NC272">
            <v>0</v>
          </cell>
          <cell r="ND272" t="str">
            <v/>
          </cell>
          <cell r="NE272" t="str">
            <v>0</v>
          </cell>
          <cell r="NF272">
            <v>0</v>
          </cell>
          <cell r="NG272" t="str">
            <v/>
          </cell>
          <cell r="NH272" t="str">
            <v/>
          </cell>
          <cell r="NI272" t="str">
            <v/>
          </cell>
          <cell r="NJ272" t="str">
            <v/>
          </cell>
          <cell r="NK272" t="str">
            <v/>
          </cell>
          <cell r="NL272" t="str">
            <v/>
          </cell>
          <cell r="NM272" t="str">
            <v/>
          </cell>
          <cell r="NN272" t="str">
            <v/>
          </cell>
          <cell r="NO272" t="str">
            <v/>
          </cell>
          <cell r="NP272">
            <v>0</v>
          </cell>
          <cell r="NQ272" t="str">
            <v/>
          </cell>
          <cell r="NR272">
            <v>0</v>
          </cell>
          <cell r="NS272" t="str">
            <v/>
          </cell>
          <cell r="NT272" t="str">
            <v/>
          </cell>
          <cell r="NU272" t="str">
            <v/>
          </cell>
          <cell r="NV272" t="str">
            <v/>
          </cell>
          <cell r="NW272" t="str">
            <v/>
          </cell>
          <cell r="NX272" t="str">
            <v/>
          </cell>
          <cell r="NY272">
            <v>0</v>
          </cell>
          <cell r="NZ272">
            <v>0</v>
          </cell>
          <cell r="OA272">
            <v>10547</v>
          </cell>
          <cell r="OB272">
            <v>79106</v>
          </cell>
        </row>
        <row r="273">
          <cell r="BM273" t="str">
            <v>WI0033</v>
          </cell>
          <cell r="BN273" t="str">
            <v/>
          </cell>
          <cell r="BO273" t="str">
            <v/>
          </cell>
          <cell r="BP273" t="str">
            <v>03</v>
          </cell>
          <cell r="BQ273" t="str">
            <v>WI</v>
          </cell>
          <cell r="BR273" t="str">
            <v/>
          </cell>
          <cell r="BS273" t="str">
            <v/>
          </cell>
          <cell r="BT273" t="str">
            <v>2019</v>
          </cell>
          <cell r="BU273" t="str">
            <v/>
          </cell>
          <cell r="BV273">
            <v>2</v>
          </cell>
          <cell r="BW273" t="str">
            <v/>
          </cell>
          <cell r="BX273" t="str">
            <v/>
          </cell>
          <cell r="BY273" t="str">
            <v/>
          </cell>
          <cell r="BZ273" t="str">
            <v/>
          </cell>
          <cell r="CA273" t="str">
            <v>Southwest Wisconsin Library System</v>
          </cell>
          <cell r="CB273" t="str">
            <v>Blanchardville Public Library</v>
          </cell>
          <cell r="CC273" t="str">
            <v>Ms</v>
          </cell>
          <cell r="CD273" t="str">
            <v>Gretchen</v>
          </cell>
          <cell r="CE273" t="str">
            <v>Dieterich</v>
          </cell>
          <cell r="CF273" t="str">
            <v>gdieterich@swls.org</v>
          </cell>
          <cell r="CG273" t="str">
            <v/>
          </cell>
          <cell r="CH273" t="str">
            <v/>
          </cell>
          <cell r="CI273" t="str">
            <v/>
          </cell>
          <cell r="CJ273" t="str">
            <v/>
          </cell>
          <cell r="CK273" t="str">
            <v/>
          </cell>
          <cell r="CL273" t="str">
            <v/>
          </cell>
          <cell r="CM273" t="str">
            <v>208 Mason St.</v>
          </cell>
          <cell r="CN273" t="str">
            <v>PO Box 104</v>
          </cell>
          <cell r="CO273" t="str">
            <v>Blanchardville</v>
          </cell>
          <cell r="CP273" t="str">
            <v>53516</v>
          </cell>
          <cell r="CQ273" t="str">
            <v>0104</v>
          </cell>
          <cell r="CR273" t="str">
            <v>Lafayette</v>
          </cell>
          <cell r="CS273" t="str">
            <v>WI</v>
          </cell>
          <cell r="CT273" t="str">
            <v>(608)523-2055</v>
          </cell>
          <cell r="CU273" t="str">
            <v/>
          </cell>
          <cell r="CV273" t="str">
            <v/>
          </cell>
          <cell r="CW273" t="str">
            <v>(608)523-4321</v>
          </cell>
          <cell r="CX273">
            <v>1500</v>
          </cell>
          <cell r="CY273">
            <v>0</v>
          </cell>
          <cell r="CZ273" t="str">
            <v>CE</v>
          </cell>
          <cell r="DA273">
            <v>26</v>
          </cell>
          <cell r="DB273">
            <v>26</v>
          </cell>
          <cell r="DC273">
            <v>26</v>
          </cell>
          <cell r="DD273">
            <v>52</v>
          </cell>
          <cell r="DE273">
            <v>26</v>
          </cell>
          <cell r="DF273">
            <v>1352</v>
          </cell>
          <cell r="DG273">
            <v>676</v>
          </cell>
          <cell r="DH273">
            <v>676</v>
          </cell>
          <cell r="DI273">
            <v>8947</v>
          </cell>
          <cell r="DJ273">
            <v>753</v>
          </cell>
          <cell r="DK273">
            <v>155378</v>
          </cell>
          <cell r="DL273">
            <v>442</v>
          </cell>
          <cell r="DM273">
            <v>12</v>
          </cell>
          <cell r="DN273">
            <v>54232</v>
          </cell>
          <cell r="DO273">
            <v>1345</v>
          </cell>
          <cell r="DP273">
            <v>42</v>
          </cell>
          <cell r="DQ273">
            <v>952</v>
          </cell>
          <cell r="DR273">
            <v>15</v>
          </cell>
          <cell r="DS273" t="str">
            <v/>
          </cell>
          <cell r="DT273" t="str">
            <v>puzzles, games, local history</v>
          </cell>
          <cell r="DU273" t="str">
            <v/>
          </cell>
          <cell r="DV273" t="str">
            <v/>
          </cell>
          <cell r="DW273" t="str">
            <v/>
          </cell>
          <cell r="DX273" t="str">
            <v/>
          </cell>
          <cell r="DY273">
            <v>0</v>
          </cell>
          <cell r="DZ273">
            <v>5</v>
          </cell>
          <cell r="EA273">
            <v>50</v>
          </cell>
          <cell r="EB273">
            <v>55</v>
          </cell>
          <cell r="EC273">
            <v>52</v>
          </cell>
          <cell r="ED273">
            <v>221418</v>
          </cell>
          <cell r="EE273">
            <v>4.0407699999999998E-2</v>
          </cell>
          <cell r="EF273">
            <v>5</v>
          </cell>
          <cell r="EG273" t="str">
            <v/>
          </cell>
          <cell r="EH273">
            <v>52</v>
          </cell>
          <cell r="EI273">
            <v>807</v>
          </cell>
          <cell r="EJ273">
            <v>7315</v>
          </cell>
          <cell r="EK273">
            <v>2510</v>
          </cell>
          <cell r="EL273" t="str">
            <v/>
          </cell>
          <cell r="EM273" t="str">
            <v/>
          </cell>
          <cell r="EN273" t="str">
            <v/>
          </cell>
          <cell r="EO273" t="str">
            <v>Total ILL Transactions</v>
          </cell>
          <cell r="EP273" t="str">
            <v/>
          </cell>
          <cell r="EQ273" t="str">
            <v/>
          </cell>
          <cell r="ER273" t="str">
            <v/>
          </cell>
          <cell r="ES273" t="str">
            <v/>
          </cell>
          <cell r="ET273" t="str">
            <v/>
          </cell>
          <cell r="EU273" t="str">
            <v/>
          </cell>
          <cell r="EV273">
            <v>2370</v>
          </cell>
          <cell r="EW273">
            <v>1045</v>
          </cell>
          <cell r="EX273">
            <v>2370</v>
          </cell>
          <cell r="EY273">
            <v>1045</v>
          </cell>
          <cell r="EZ273">
            <v>325</v>
          </cell>
          <cell r="FA273">
            <v>310</v>
          </cell>
          <cell r="FB273">
            <v>635</v>
          </cell>
          <cell r="FC273" t="str">
            <v>Did Not Collect</v>
          </cell>
          <cell r="FD273" t="str">
            <v/>
          </cell>
          <cell r="FE273" t="str">
            <v>Actual Count</v>
          </cell>
          <cell r="FF273">
            <v>3782</v>
          </cell>
          <cell r="FG273" t="str">
            <v>Actual Count</v>
          </cell>
          <cell r="FH273">
            <v>563</v>
          </cell>
          <cell r="FI273" t="str">
            <v>0</v>
          </cell>
          <cell r="FJ273" t="str">
            <v/>
          </cell>
          <cell r="FK273">
            <v>-1</v>
          </cell>
          <cell r="FL273" t="str">
            <v/>
          </cell>
          <cell r="FM273" t="str">
            <v/>
          </cell>
          <cell r="FN273">
            <v>0</v>
          </cell>
          <cell r="FO273">
            <v>0</v>
          </cell>
          <cell r="FP273">
            <v>0</v>
          </cell>
          <cell r="FQ273">
            <v>0</v>
          </cell>
          <cell r="FR273">
            <v>802</v>
          </cell>
          <cell r="FS273">
            <v>339</v>
          </cell>
          <cell r="FT273">
            <v>0</v>
          </cell>
          <cell r="FU273">
            <v>1141</v>
          </cell>
          <cell r="FV273">
            <v>71</v>
          </cell>
          <cell r="FW273">
            <v>1141</v>
          </cell>
          <cell r="FX273">
            <v>8456</v>
          </cell>
          <cell r="FY273">
            <v>8456</v>
          </cell>
          <cell r="FZ273">
            <v>34</v>
          </cell>
          <cell r="GA273">
            <v>2</v>
          </cell>
          <cell r="GB273">
            <v>3</v>
          </cell>
          <cell r="GC273">
            <v>39</v>
          </cell>
          <cell r="GD273">
            <v>300</v>
          </cell>
          <cell r="GE273">
            <v>15</v>
          </cell>
          <cell r="GF273">
            <v>79</v>
          </cell>
          <cell r="GG273">
            <v>394</v>
          </cell>
          <cell r="GH273">
            <v>4</v>
          </cell>
          <cell r="GI273">
            <v>4</v>
          </cell>
          <cell r="GJ273" t="str">
            <v>Ms.</v>
          </cell>
          <cell r="GK273" t="str">
            <v>Grace</v>
          </cell>
          <cell r="GL273" t="str">
            <v>Knutson</v>
          </cell>
          <cell r="GM273" t="str">
            <v>N7976 Loyalty Rd.</v>
          </cell>
          <cell r="GN273" t="str">
            <v>Blanchardville</v>
          </cell>
          <cell r="GO273" t="str">
            <v>53516</v>
          </cell>
          <cell r="GP273" t="str">
            <v>sglknutson2@tds.net</v>
          </cell>
          <cell r="GQ273" t="str">
            <v>Ms.</v>
          </cell>
          <cell r="GR273" t="str">
            <v>Heidi</v>
          </cell>
          <cell r="GS273" t="str">
            <v>Hankley</v>
          </cell>
          <cell r="GT273" t="str">
            <v>N7968 Gould Hill Rd.</v>
          </cell>
          <cell r="GU273" t="str">
            <v>Blanchardville</v>
          </cell>
          <cell r="GV273" t="str">
            <v>53516</v>
          </cell>
          <cell r="GW273" t="str">
            <v>hhankley@gmail.com</v>
          </cell>
          <cell r="GX273" t="str">
            <v>Ms.</v>
          </cell>
          <cell r="GY273" t="str">
            <v>Beth</v>
          </cell>
          <cell r="GZ273" t="str">
            <v>Kundert</v>
          </cell>
          <cell r="HA273" t="str">
            <v>201 Water St.</v>
          </cell>
          <cell r="HB273" t="str">
            <v>Blanchardville</v>
          </cell>
          <cell r="HC273" t="str">
            <v>53516</v>
          </cell>
          <cell r="HD273" t="str">
            <v>dbk201@me.com</v>
          </cell>
          <cell r="HE273" t="str">
            <v>Ms.</v>
          </cell>
          <cell r="HF273" t="str">
            <v>Elizabeth</v>
          </cell>
          <cell r="HG273" t="str">
            <v>Cary</v>
          </cell>
          <cell r="HH273" t="str">
            <v>801 Blake St.</v>
          </cell>
          <cell r="HI273" t="str">
            <v>Blanchardville</v>
          </cell>
          <cell r="HJ273" t="str">
            <v>53516</v>
          </cell>
          <cell r="HK273" t="str">
            <v>lili@tds.net</v>
          </cell>
          <cell r="HL273" t="str">
            <v>Ms.</v>
          </cell>
          <cell r="HM273" t="str">
            <v>Elizabeth</v>
          </cell>
          <cell r="HN273" t="str">
            <v>Steele</v>
          </cell>
          <cell r="HO273" t="str">
            <v>W9494 Hwy. H</v>
          </cell>
          <cell r="HP273" t="str">
            <v>Blanchardville</v>
          </cell>
          <cell r="HQ273" t="str">
            <v>53516</v>
          </cell>
          <cell r="HR273" t="str">
            <v>steele809@tds.net</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cell r="IV273" t="str">
            <v/>
          </cell>
          <cell r="IW273" t="str">
            <v/>
          </cell>
          <cell r="IX273" t="str">
            <v/>
          </cell>
          <cell r="IY273" t="str">
            <v/>
          </cell>
          <cell r="IZ273" t="str">
            <v/>
          </cell>
          <cell r="JA273" t="str">
            <v/>
          </cell>
          <cell r="JB273" t="str">
            <v/>
          </cell>
          <cell r="JC273" t="str">
            <v/>
          </cell>
          <cell r="JD273" t="str">
            <v/>
          </cell>
          <cell r="JE273" t="str">
            <v/>
          </cell>
          <cell r="JF273" t="str">
            <v/>
          </cell>
          <cell r="JG273" t="str">
            <v/>
          </cell>
          <cell r="JH273" t="str">
            <v/>
          </cell>
          <cell r="JI273" t="str">
            <v/>
          </cell>
          <cell r="JJ273" t="str">
            <v/>
          </cell>
          <cell r="JK273" t="str">
            <v/>
          </cell>
          <cell r="JL273" t="str">
            <v/>
          </cell>
          <cell r="JM273" t="str">
            <v/>
          </cell>
          <cell r="JN273" t="str">
            <v/>
          </cell>
          <cell r="JO273" t="str">
            <v/>
          </cell>
          <cell r="JP273" t="str">
            <v/>
          </cell>
          <cell r="JQ273" t="str">
            <v/>
          </cell>
          <cell r="JR273" t="str">
            <v/>
          </cell>
          <cell r="JS273" t="str">
            <v/>
          </cell>
          <cell r="JT273" t="str">
            <v/>
          </cell>
          <cell r="JU273" t="str">
            <v/>
          </cell>
          <cell r="JV273" t="str">
            <v/>
          </cell>
          <cell r="JW273" t="str">
            <v/>
          </cell>
          <cell r="JX273" t="str">
            <v/>
          </cell>
          <cell r="JY273" t="str">
            <v/>
          </cell>
          <cell r="JZ273" t="str">
            <v/>
          </cell>
          <cell r="KA273" t="str">
            <v/>
          </cell>
          <cell r="KB273" t="str">
            <v/>
          </cell>
          <cell r="KC273" t="str">
            <v/>
          </cell>
          <cell r="KD273" t="str">
            <v/>
          </cell>
          <cell r="KE273" t="str">
            <v/>
          </cell>
          <cell r="KF273" t="str">
            <v/>
          </cell>
          <cell r="KG273" t="str">
            <v/>
          </cell>
          <cell r="KH273" t="str">
            <v/>
          </cell>
          <cell r="KI273" t="str">
            <v/>
          </cell>
          <cell r="KJ273" t="str">
            <v/>
          </cell>
          <cell r="KK273" t="str">
            <v/>
          </cell>
          <cell r="KL273" t="str">
            <v/>
          </cell>
          <cell r="KM273" t="str">
            <v/>
          </cell>
          <cell r="KN273" t="str">
            <v/>
          </cell>
          <cell r="KO273" t="str">
            <v/>
          </cell>
          <cell r="KP273" t="str">
            <v/>
          </cell>
          <cell r="KQ273" t="str">
            <v/>
          </cell>
          <cell r="KR273" t="str">
            <v/>
          </cell>
          <cell r="KS273" t="str">
            <v/>
          </cell>
          <cell r="KT273" t="str">
            <v/>
          </cell>
          <cell r="KU273" t="str">
            <v/>
          </cell>
          <cell r="KV273" t="str">
            <v/>
          </cell>
          <cell r="KW273" t="str">
            <v/>
          </cell>
          <cell r="KX273" t="str">
            <v/>
          </cell>
          <cell r="KY273">
            <v>5</v>
          </cell>
          <cell r="KZ273" t="str">
            <v>Village</v>
          </cell>
          <cell r="LA273" t="str">
            <v>Blanchardville</v>
          </cell>
          <cell r="LB273">
            <v>55350</v>
          </cell>
          <cell r="LC273" t="str">
            <v/>
          </cell>
          <cell r="LD273" t="str">
            <v/>
          </cell>
          <cell r="LE273" t="str">
            <v/>
          </cell>
          <cell r="LF273" t="str">
            <v/>
          </cell>
          <cell r="LG273" t="str">
            <v/>
          </cell>
          <cell r="LH273" t="str">
            <v/>
          </cell>
          <cell r="LI273" t="str">
            <v/>
          </cell>
          <cell r="LJ273" t="str">
            <v/>
          </cell>
          <cell r="LK273" t="str">
            <v/>
          </cell>
          <cell r="LL273" t="str">
            <v/>
          </cell>
          <cell r="LM273" t="str">
            <v/>
          </cell>
          <cell r="LN273" t="str">
            <v/>
          </cell>
          <cell r="LO273" t="str">
            <v/>
          </cell>
          <cell r="LP273" t="str">
            <v/>
          </cell>
          <cell r="LQ273" t="str">
            <v/>
          </cell>
          <cell r="LR273" t="str">
            <v/>
          </cell>
          <cell r="LS273" t="str">
            <v/>
          </cell>
          <cell r="LT273" t="str">
            <v/>
          </cell>
          <cell r="LU273">
            <v>55350</v>
          </cell>
          <cell r="LV273">
            <v>9773</v>
          </cell>
          <cell r="LW273" t="str">
            <v>Green</v>
          </cell>
          <cell r="LX273">
            <v>7912</v>
          </cell>
          <cell r="LY273" t="str">
            <v>Iowa</v>
          </cell>
          <cell r="LZ273">
            <v>7525</v>
          </cell>
          <cell r="MA273" t="str">
            <v/>
          </cell>
          <cell r="MB273" t="str">
            <v/>
          </cell>
          <cell r="MC273" t="str">
            <v/>
          </cell>
          <cell r="MD273" t="str">
            <v/>
          </cell>
          <cell r="ME273" t="str">
            <v/>
          </cell>
          <cell r="MF273" t="str">
            <v/>
          </cell>
          <cell r="MG273" t="str">
            <v/>
          </cell>
          <cell r="MH273" t="str">
            <v/>
          </cell>
          <cell r="MI273" t="str">
            <v/>
          </cell>
          <cell r="MJ273" t="str">
            <v/>
          </cell>
          <cell r="MK273" t="str">
            <v/>
          </cell>
          <cell r="ML273" t="str">
            <v/>
          </cell>
          <cell r="MM273" t="str">
            <v/>
          </cell>
          <cell r="MN273" t="str">
            <v/>
          </cell>
          <cell r="MO273" t="str">
            <v/>
          </cell>
          <cell r="MP273" t="str">
            <v/>
          </cell>
          <cell r="MQ273">
            <v>15437</v>
          </cell>
          <cell r="MR273" t="str">
            <v>NA</v>
          </cell>
          <cell r="MS273">
            <v>0</v>
          </cell>
          <cell r="MT273" t="str">
            <v/>
          </cell>
          <cell r="MU273" t="str">
            <v/>
          </cell>
          <cell r="MV273" t="str">
            <v/>
          </cell>
          <cell r="MW273" t="str">
            <v/>
          </cell>
          <cell r="MX273" t="str">
            <v/>
          </cell>
          <cell r="MY273" t="str">
            <v/>
          </cell>
          <cell r="MZ273">
            <v>0</v>
          </cell>
          <cell r="NA273" t="str">
            <v>NA</v>
          </cell>
          <cell r="NB273">
            <v>0</v>
          </cell>
          <cell r="NC273">
            <v>0</v>
          </cell>
          <cell r="ND273" t="str">
            <v/>
          </cell>
          <cell r="NE273" t="str">
            <v/>
          </cell>
          <cell r="NF273">
            <v>0</v>
          </cell>
          <cell r="NG273" t="str">
            <v/>
          </cell>
          <cell r="NH273" t="str">
            <v/>
          </cell>
          <cell r="NI273" t="str">
            <v/>
          </cell>
          <cell r="NJ273" t="str">
            <v/>
          </cell>
          <cell r="NK273" t="str">
            <v/>
          </cell>
          <cell r="NL273" t="str">
            <v/>
          </cell>
          <cell r="NM273" t="str">
            <v/>
          </cell>
          <cell r="NN273" t="str">
            <v/>
          </cell>
          <cell r="NO273" t="str">
            <v/>
          </cell>
          <cell r="NP273">
            <v>0</v>
          </cell>
          <cell r="NQ273" t="str">
            <v>NA</v>
          </cell>
          <cell r="NR273">
            <v>0</v>
          </cell>
          <cell r="NS273" t="str">
            <v/>
          </cell>
          <cell r="NT273" t="str">
            <v/>
          </cell>
          <cell r="NU273" t="str">
            <v/>
          </cell>
          <cell r="NV273" t="str">
            <v/>
          </cell>
          <cell r="NW273" t="str">
            <v/>
          </cell>
          <cell r="NX273" t="str">
            <v/>
          </cell>
          <cell r="NY273">
            <v>0</v>
          </cell>
          <cell r="NZ273">
            <v>0</v>
          </cell>
          <cell r="OA273">
            <v>0</v>
          </cell>
          <cell r="OB273">
            <v>80560</v>
          </cell>
        </row>
        <row r="274">
          <cell r="BM274" t="str">
            <v>WI0035</v>
          </cell>
          <cell r="BN274" t="str">
            <v/>
          </cell>
          <cell r="BO274" t="str">
            <v/>
          </cell>
          <cell r="BP274" t="str">
            <v>03</v>
          </cell>
          <cell r="BQ274" t="str">
            <v>WI</v>
          </cell>
          <cell r="BR274" t="str">
            <v/>
          </cell>
          <cell r="BS274" t="str">
            <v/>
          </cell>
          <cell r="BT274" t="str">
            <v>2019</v>
          </cell>
          <cell r="BU274" t="str">
            <v/>
          </cell>
          <cell r="BV274">
            <v>2</v>
          </cell>
          <cell r="BW274" t="str">
            <v/>
          </cell>
          <cell r="BX274" t="str">
            <v/>
          </cell>
          <cell r="BY274" t="str">
            <v/>
          </cell>
          <cell r="BZ274" t="str">
            <v/>
          </cell>
          <cell r="CA274" t="str">
            <v>Southwest Wisconsin Library System</v>
          </cell>
          <cell r="CB274" t="str">
            <v>Bloomington Public Library</v>
          </cell>
          <cell r="CC274" t="str">
            <v>Mrs.</v>
          </cell>
          <cell r="CD274" t="str">
            <v>Kathy</v>
          </cell>
          <cell r="CE274" t="str">
            <v>Atkins</v>
          </cell>
          <cell r="CF274" t="str">
            <v>katkins@swls.org</v>
          </cell>
          <cell r="CG274" t="str">
            <v/>
          </cell>
          <cell r="CH274" t="str">
            <v/>
          </cell>
          <cell r="CI274" t="str">
            <v/>
          </cell>
          <cell r="CJ274" t="str">
            <v/>
          </cell>
          <cell r="CK274" t="str">
            <v/>
          </cell>
          <cell r="CL274" t="str">
            <v/>
          </cell>
          <cell r="CM274" t="str">
            <v>453 Canal St.</v>
          </cell>
          <cell r="CN274" t="str">
            <v>PO Box 38</v>
          </cell>
          <cell r="CO274" t="str">
            <v>Bloomington</v>
          </cell>
          <cell r="CP274" t="str">
            <v>53804</v>
          </cell>
          <cell r="CQ274" t="str">
            <v>0038</v>
          </cell>
          <cell r="CR274" t="str">
            <v>Grant</v>
          </cell>
          <cell r="CS274" t="str">
            <v>WI</v>
          </cell>
          <cell r="CT274" t="str">
            <v>(608)994-2531</v>
          </cell>
          <cell r="CU274" t="str">
            <v/>
          </cell>
          <cell r="CV274" t="str">
            <v/>
          </cell>
          <cell r="CW274" t="str">
            <v/>
          </cell>
          <cell r="CX274">
            <v>1260</v>
          </cell>
          <cell r="CY274">
            <v>0</v>
          </cell>
          <cell r="CZ274" t="str">
            <v>CE</v>
          </cell>
          <cell r="DA274">
            <v>20</v>
          </cell>
          <cell r="DB274">
            <v>11</v>
          </cell>
          <cell r="DC274">
            <v>24</v>
          </cell>
          <cell r="DD274">
            <v>52</v>
          </cell>
          <cell r="DE274">
            <v>41</v>
          </cell>
          <cell r="DF274">
            <v>1204</v>
          </cell>
          <cell r="DG274">
            <v>220</v>
          </cell>
          <cell r="DH274">
            <v>984</v>
          </cell>
          <cell r="DI274">
            <v>7073</v>
          </cell>
          <cell r="DJ274">
            <v>623</v>
          </cell>
          <cell r="DK274">
            <v>155378</v>
          </cell>
          <cell r="DL274">
            <v>0</v>
          </cell>
          <cell r="DM274">
            <v>0</v>
          </cell>
          <cell r="DN274">
            <v>54232</v>
          </cell>
          <cell r="DO274">
            <v>587</v>
          </cell>
          <cell r="DP274">
            <v>31</v>
          </cell>
          <cell r="DQ274">
            <v>952</v>
          </cell>
          <cell r="DR274">
            <v>14</v>
          </cell>
          <cell r="DS274" t="str">
            <v/>
          </cell>
          <cell r="DT274" t="str">
            <v>kits</v>
          </cell>
          <cell r="DU274" t="str">
            <v/>
          </cell>
          <cell r="DV274" t="str">
            <v/>
          </cell>
          <cell r="DW274" t="str">
            <v/>
          </cell>
          <cell r="DX274" t="str">
            <v/>
          </cell>
          <cell r="DY274">
            <v>0</v>
          </cell>
          <cell r="DZ274">
            <v>5</v>
          </cell>
          <cell r="EA274">
            <v>50</v>
          </cell>
          <cell r="EB274">
            <v>55</v>
          </cell>
          <cell r="EC274">
            <v>5</v>
          </cell>
          <cell r="ED274">
            <v>218296</v>
          </cell>
          <cell r="EE274">
            <v>3.2400999999999999E-2</v>
          </cell>
          <cell r="EF274">
            <v>5</v>
          </cell>
          <cell r="EG274" t="str">
            <v/>
          </cell>
          <cell r="EH274">
            <v>5</v>
          </cell>
          <cell r="EI274">
            <v>654</v>
          </cell>
          <cell r="EJ274">
            <v>7178</v>
          </cell>
          <cell r="EK274">
            <v>2557</v>
          </cell>
          <cell r="EL274" t="str">
            <v/>
          </cell>
          <cell r="EM274" t="str">
            <v/>
          </cell>
          <cell r="EN274" t="str">
            <v/>
          </cell>
          <cell r="EO274" t="str">
            <v>Total ILL Transactions</v>
          </cell>
          <cell r="EP274" t="str">
            <v/>
          </cell>
          <cell r="EQ274" t="str">
            <v/>
          </cell>
          <cell r="ER274" t="str">
            <v/>
          </cell>
          <cell r="ES274" t="str">
            <v/>
          </cell>
          <cell r="ET274" t="str">
            <v/>
          </cell>
          <cell r="EU274" t="str">
            <v/>
          </cell>
          <cell r="EV274">
            <v>2935</v>
          </cell>
          <cell r="EW274">
            <v>957</v>
          </cell>
          <cell r="EX274">
            <v>2935</v>
          </cell>
          <cell r="EY274">
            <v>957</v>
          </cell>
          <cell r="EZ274">
            <v>216</v>
          </cell>
          <cell r="FA274">
            <v>310</v>
          </cell>
          <cell r="FB274">
            <v>526</v>
          </cell>
          <cell r="FC274" t="str">
            <v>Actual Count</v>
          </cell>
          <cell r="FD274">
            <v>82</v>
          </cell>
          <cell r="FE274" t="str">
            <v>Actual Count</v>
          </cell>
          <cell r="FF274">
            <v>3946</v>
          </cell>
          <cell r="FG274" t="str">
            <v>Actual Count</v>
          </cell>
          <cell r="FH274">
            <v>345</v>
          </cell>
          <cell r="FI274" t="str">
            <v>0</v>
          </cell>
          <cell r="FJ274" t="str">
            <v/>
          </cell>
          <cell r="FK274" t="str">
            <v/>
          </cell>
          <cell r="FL274" t="str">
            <v/>
          </cell>
          <cell r="FM274" t="str">
            <v/>
          </cell>
          <cell r="FN274">
            <v>0</v>
          </cell>
          <cell r="FO274" t="str">
            <v/>
          </cell>
          <cell r="FP274">
            <v>0</v>
          </cell>
          <cell r="FQ274">
            <v>-1</v>
          </cell>
          <cell r="FR274">
            <v>340</v>
          </cell>
          <cell r="FS274">
            <v>414</v>
          </cell>
          <cell r="FT274">
            <v>0</v>
          </cell>
          <cell r="FU274">
            <v>754</v>
          </cell>
          <cell r="FV274">
            <v>16</v>
          </cell>
          <cell r="FW274">
            <v>-1</v>
          </cell>
          <cell r="FX274">
            <v>7932</v>
          </cell>
          <cell r="FY274">
            <v>7932</v>
          </cell>
          <cell r="FZ274">
            <v>16</v>
          </cell>
          <cell r="GA274">
            <v>1</v>
          </cell>
          <cell r="GB274">
            <v>27</v>
          </cell>
          <cell r="GC274">
            <v>44</v>
          </cell>
          <cell r="GD274">
            <v>405</v>
          </cell>
          <cell r="GE274">
            <v>6</v>
          </cell>
          <cell r="GF274">
            <v>160</v>
          </cell>
          <cell r="GG274">
            <v>571</v>
          </cell>
          <cell r="GH274">
            <v>2</v>
          </cell>
          <cell r="GI274">
            <v>2</v>
          </cell>
          <cell r="GJ274" t="str">
            <v>Ms.</v>
          </cell>
          <cell r="GK274" t="str">
            <v>Joan</v>
          </cell>
          <cell r="GL274" t="str">
            <v>Senn</v>
          </cell>
          <cell r="GM274" t="str">
            <v>355 Wall Street</v>
          </cell>
          <cell r="GN274" t="str">
            <v>Bloomington</v>
          </cell>
          <cell r="GO274" t="str">
            <v>53804</v>
          </cell>
          <cell r="GP274" t="str">
            <v>tjsenn@tds.net</v>
          </cell>
          <cell r="GQ274" t="str">
            <v>Ms.</v>
          </cell>
          <cell r="GR274" t="str">
            <v>Patricia</v>
          </cell>
          <cell r="GS274" t="str">
            <v>Bloyer</v>
          </cell>
          <cell r="GT274" t="str">
            <v>521 2nd Street</v>
          </cell>
          <cell r="GU274" t="str">
            <v>Bloomington</v>
          </cell>
          <cell r="GV274" t="str">
            <v>53804</v>
          </cell>
          <cell r="GW274" t="str">
            <v>pbloyer42@gmail.com</v>
          </cell>
          <cell r="GX274" t="str">
            <v>Ms.</v>
          </cell>
          <cell r="GY274" t="str">
            <v>Sue</v>
          </cell>
          <cell r="GZ274" t="str">
            <v>Kuenster</v>
          </cell>
          <cell r="HA274" t="str">
            <v>8210 Pride Rd</v>
          </cell>
          <cell r="HB274" t="str">
            <v>Glen Haven</v>
          </cell>
          <cell r="HC274" t="str">
            <v>53810</v>
          </cell>
          <cell r="HD274" t="str">
            <v>kuenstesu@rrsd.k12.wi.us</v>
          </cell>
          <cell r="HE274" t="str">
            <v>Ms.</v>
          </cell>
          <cell r="HF274" t="str">
            <v>Nancy</v>
          </cell>
          <cell r="HG274" t="str">
            <v>Bierman</v>
          </cell>
          <cell r="HH274" t="str">
            <v>9607 Texas Rd</v>
          </cell>
          <cell r="HI274" t="str">
            <v>Glen Haven</v>
          </cell>
          <cell r="HJ274" t="str">
            <v>53810</v>
          </cell>
          <cell r="HK274" t="str">
            <v>nebierman@yahoo.com</v>
          </cell>
          <cell r="HL274" t="str">
            <v>Ms.</v>
          </cell>
          <cell r="HM274" t="str">
            <v>Lona</v>
          </cell>
          <cell r="HN274" t="str">
            <v>Oates</v>
          </cell>
          <cell r="HO274" t="str">
            <v>430 4th Street</v>
          </cell>
          <cell r="HP274" t="str">
            <v>Bloomington</v>
          </cell>
          <cell r="HQ274" t="str">
            <v>53804</v>
          </cell>
          <cell r="HR274" t="str">
            <v>lonaoates@hotmail.com</v>
          </cell>
          <cell r="HS274" t="str">
            <v>Ms.</v>
          </cell>
          <cell r="HT274" t="str">
            <v>Ruth</v>
          </cell>
          <cell r="HU274" t="str">
            <v>French</v>
          </cell>
          <cell r="HV274" t="str">
            <v>421 Prospect Street</v>
          </cell>
          <cell r="HW274" t="str">
            <v>Bloomington</v>
          </cell>
          <cell r="HX274" t="str">
            <v>53804</v>
          </cell>
          <cell r="HY274" t="str">
            <v/>
          </cell>
          <cell r="HZ274" t="str">
            <v>Ms.</v>
          </cell>
          <cell r="IA274" t="str">
            <v>Laura</v>
          </cell>
          <cell r="IB274" t="str">
            <v>Tolle</v>
          </cell>
          <cell r="IC274" t="str">
            <v>12438 Doc Brooks Road</v>
          </cell>
          <cell r="ID274" t="str">
            <v>Mt. Hope</v>
          </cell>
          <cell r="IE274" t="str">
            <v>53816</v>
          </cell>
          <cell r="IF274" t="str">
            <v>tollefarm7@gmail.com</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cell r="IV274" t="str">
            <v/>
          </cell>
          <cell r="IW274" t="str">
            <v/>
          </cell>
          <cell r="IX274" t="str">
            <v/>
          </cell>
          <cell r="IY274" t="str">
            <v/>
          </cell>
          <cell r="IZ274" t="str">
            <v/>
          </cell>
          <cell r="JA274" t="str">
            <v/>
          </cell>
          <cell r="JB274" t="str">
            <v/>
          </cell>
          <cell r="JC274" t="str">
            <v/>
          </cell>
          <cell r="JD274" t="str">
            <v/>
          </cell>
          <cell r="JE274" t="str">
            <v/>
          </cell>
          <cell r="JF274" t="str">
            <v/>
          </cell>
          <cell r="JG274" t="str">
            <v/>
          </cell>
          <cell r="JH274" t="str">
            <v/>
          </cell>
          <cell r="JI274" t="str">
            <v/>
          </cell>
          <cell r="JJ274" t="str">
            <v/>
          </cell>
          <cell r="JK274" t="str">
            <v/>
          </cell>
          <cell r="JL274" t="str">
            <v/>
          </cell>
          <cell r="JM274" t="str">
            <v/>
          </cell>
          <cell r="JN274" t="str">
            <v/>
          </cell>
          <cell r="JO274" t="str">
            <v/>
          </cell>
          <cell r="JP274" t="str">
            <v/>
          </cell>
          <cell r="JQ274" t="str">
            <v/>
          </cell>
          <cell r="JR274" t="str">
            <v/>
          </cell>
          <cell r="JS274" t="str">
            <v/>
          </cell>
          <cell r="JT274" t="str">
            <v/>
          </cell>
          <cell r="JU274" t="str">
            <v/>
          </cell>
          <cell r="JV274" t="str">
            <v/>
          </cell>
          <cell r="JW274" t="str">
            <v/>
          </cell>
          <cell r="JX274" t="str">
            <v/>
          </cell>
          <cell r="JY274" t="str">
            <v/>
          </cell>
          <cell r="JZ274" t="str">
            <v/>
          </cell>
          <cell r="KA274" t="str">
            <v/>
          </cell>
          <cell r="KB274" t="str">
            <v/>
          </cell>
          <cell r="KC274" t="str">
            <v/>
          </cell>
          <cell r="KD274" t="str">
            <v/>
          </cell>
          <cell r="KE274" t="str">
            <v/>
          </cell>
          <cell r="KF274" t="str">
            <v/>
          </cell>
          <cell r="KG274" t="str">
            <v/>
          </cell>
          <cell r="KH274" t="str">
            <v/>
          </cell>
          <cell r="KI274" t="str">
            <v/>
          </cell>
          <cell r="KJ274" t="str">
            <v/>
          </cell>
          <cell r="KK274" t="str">
            <v/>
          </cell>
          <cell r="KL274" t="str">
            <v/>
          </cell>
          <cell r="KM274" t="str">
            <v/>
          </cell>
          <cell r="KN274" t="str">
            <v/>
          </cell>
          <cell r="KO274" t="str">
            <v/>
          </cell>
          <cell r="KP274" t="str">
            <v/>
          </cell>
          <cell r="KQ274" t="str">
            <v/>
          </cell>
          <cell r="KR274" t="str">
            <v/>
          </cell>
          <cell r="KS274" t="str">
            <v/>
          </cell>
          <cell r="KT274" t="str">
            <v/>
          </cell>
          <cell r="KU274" t="str">
            <v/>
          </cell>
          <cell r="KV274" t="str">
            <v/>
          </cell>
          <cell r="KW274" t="str">
            <v/>
          </cell>
          <cell r="KX274" t="str">
            <v/>
          </cell>
          <cell r="KY274">
            <v>7</v>
          </cell>
          <cell r="KZ274" t="str">
            <v>Village</v>
          </cell>
          <cell r="LA274" t="str">
            <v>Bloomington</v>
          </cell>
          <cell r="LB274">
            <v>22627</v>
          </cell>
          <cell r="LC274" t="str">
            <v/>
          </cell>
          <cell r="LD274" t="str">
            <v/>
          </cell>
          <cell r="LE274" t="str">
            <v/>
          </cell>
          <cell r="LF274" t="str">
            <v/>
          </cell>
          <cell r="LG274" t="str">
            <v/>
          </cell>
          <cell r="LH274" t="str">
            <v/>
          </cell>
          <cell r="LI274" t="str">
            <v/>
          </cell>
          <cell r="LJ274" t="str">
            <v/>
          </cell>
          <cell r="LK274" t="str">
            <v/>
          </cell>
          <cell r="LL274" t="str">
            <v/>
          </cell>
          <cell r="LM274" t="str">
            <v/>
          </cell>
          <cell r="LN274" t="str">
            <v/>
          </cell>
          <cell r="LO274" t="str">
            <v/>
          </cell>
          <cell r="LP274" t="str">
            <v/>
          </cell>
          <cell r="LQ274" t="str">
            <v/>
          </cell>
          <cell r="LR274" t="str">
            <v/>
          </cell>
          <cell r="LS274" t="str">
            <v/>
          </cell>
          <cell r="LT274" t="str">
            <v/>
          </cell>
          <cell r="LU274">
            <v>22627</v>
          </cell>
          <cell r="LV274">
            <v>11004</v>
          </cell>
          <cell r="LW274" t="str">
            <v>Crawford</v>
          </cell>
          <cell r="LX274">
            <v>505</v>
          </cell>
          <cell r="LY274" t="str">
            <v/>
          </cell>
          <cell r="LZ274" t="str">
            <v/>
          </cell>
          <cell r="MA274" t="str">
            <v/>
          </cell>
          <cell r="MB274" t="str">
            <v/>
          </cell>
          <cell r="MC274" t="str">
            <v/>
          </cell>
          <cell r="MD274" t="str">
            <v/>
          </cell>
          <cell r="ME274" t="str">
            <v/>
          </cell>
          <cell r="MF274" t="str">
            <v/>
          </cell>
          <cell r="MG274" t="str">
            <v/>
          </cell>
          <cell r="MH274" t="str">
            <v/>
          </cell>
          <cell r="MI274" t="str">
            <v/>
          </cell>
          <cell r="MJ274" t="str">
            <v/>
          </cell>
          <cell r="MK274" t="str">
            <v/>
          </cell>
          <cell r="ML274" t="str">
            <v/>
          </cell>
          <cell r="MM274" t="str">
            <v/>
          </cell>
          <cell r="MN274" t="str">
            <v/>
          </cell>
          <cell r="MO274" t="str">
            <v/>
          </cell>
          <cell r="MP274" t="str">
            <v/>
          </cell>
          <cell r="MQ274">
            <v>505</v>
          </cell>
          <cell r="MR274" t="str">
            <v/>
          </cell>
          <cell r="MS274">
            <v>0</v>
          </cell>
          <cell r="MT274" t="str">
            <v/>
          </cell>
          <cell r="MU274" t="str">
            <v/>
          </cell>
          <cell r="MV274" t="str">
            <v/>
          </cell>
          <cell r="MW274" t="str">
            <v/>
          </cell>
          <cell r="MX274" t="str">
            <v/>
          </cell>
          <cell r="MY274" t="str">
            <v/>
          </cell>
          <cell r="MZ274">
            <v>0</v>
          </cell>
          <cell r="NA274" t="str">
            <v/>
          </cell>
          <cell r="NB274">
            <v>0</v>
          </cell>
          <cell r="NC274">
            <v>0</v>
          </cell>
          <cell r="ND274" t="str">
            <v/>
          </cell>
          <cell r="NE274" t="str">
            <v/>
          </cell>
          <cell r="NF274">
            <v>0</v>
          </cell>
          <cell r="NG274" t="str">
            <v/>
          </cell>
          <cell r="NH274" t="str">
            <v/>
          </cell>
          <cell r="NI274" t="str">
            <v/>
          </cell>
          <cell r="NJ274" t="str">
            <v/>
          </cell>
          <cell r="NK274" t="str">
            <v/>
          </cell>
          <cell r="NL274" t="str">
            <v/>
          </cell>
          <cell r="NM274" t="str">
            <v/>
          </cell>
          <cell r="NN274" t="str">
            <v/>
          </cell>
          <cell r="NO274" t="str">
            <v/>
          </cell>
          <cell r="NP274">
            <v>0</v>
          </cell>
          <cell r="NQ274" t="str">
            <v>Bloomington Township</v>
          </cell>
          <cell r="NR274">
            <v>500</v>
          </cell>
          <cell r="NS274" t="str">
            <v/>
          </cell>
          <cell r="NT274" t="str">
            <v/>
          </cell>
          <cell r="NU274" t="str">
            <v/>
          </cell>
          <cell r="NV274" t="str">
            <v/>
          </cell>
          <cell r="NW274" t="str">
            <v/>
          </cell>
          <cell r="NX274" t="str">
            <v/>
          </cell>
          <cell r="NY274">
            <v>500</v>
          </cell>
          <cell r="NZ274">
            <v>2153</v>
          </cell>
          <cell r="OA274">
            <v>11272</v>
          </cell>
          <cell r="OB274">
            <v>48061</v>
          </cell>
        </row>
        <row r="275">
          <cell r="BM275" t="str">
            <v>WI0276</v>
          </cell>
          <cell r="BN275" t="str">
            <v/>
          </cell>
          <cell r="BO275" t="str">
            <v/>
          </cell>
          <cell r="BP275" t="str">
            <v>03</v>
          </cell>
          <cell r="BQ275" t="str">
            <v>WI</v>
          </cell>
          <cell r="BR275" t="str">
            <v/>
          </cell>
          <cell r="BS275" t="str">
            <v/>
          </cell>
          <cell r="BT275" t="str">
            <v>2019</v>
          </cell>
          <cell r="BU275" t="str">
            <v/>
          </cell>
          <cell r="BV275">
            <v>2</v>
          </cell>
          <cell r="BW275" t="str">
            <v/>
          </cell>
          <cell r="BX275" t="str">
            <v/>
          </cell>
          <cell r="BY275" t="str">
            <v/>
          </cell>
          <cell r="BZ275" t="str">
            <v/>
          </cell>
          <cell r="CA275" t="str">
            <v>Southwest Wisconsin Library System</v>
          </cell>
          <cell r="CB275" t="str">
            <v>Brewer Public Library</v>
          </cell>
          <cell r="CC275" t="str">
            <v>Mrs.</v>
          </cell>
          <cell r="CD275" t="str">
            <v>Martha</v>
          </cell>
          <cell r="CE275" t="str">
            <v>Bauer</v>
          </cell>
          <cell r="CF275" t="str">
            <v>mbauer@swls.org</v>
          </cell>
          <cell r="CG275" t="str">
            <v/>
          </cell>
          <cell r="CH275" t="str">
            <v/>
          </cell>
          <cell r="CI275" t="str">
            <v/>
          </cell>
          <cell r="CJ275" t="str">
            <v/>
          </cell>
          <cell r="CK275" t="str">
            <v/>
          </cell>
          <cell r="CL275" t="str">
            <v/>
          </cell>
          <cell r="CM275" t="str">
            <v>325 N. Central Ave.</v>
          </cell>
          <cell r="CN275" t="str">
            <v>325 N. Central Ave.</v>
          </cell>
          <cell r="CO275" t="str">
            <v>Richland Center</v>
          </cell>
          <cell r="CP275" t="str">
            <v>53581</v>
          </cell>
          <cell r="CQ275" t="str">
            <v>1802</v>
          </cell>
          <cell r="CR275" t="str">
            <v>Richland</v>
          </cell>
          <cell r="CS275" t="str">
            <v>WI</v>
          </cell>
          <cell r="CT275" t="str">
            <v>(608)647-6444</v>
          </cell>
          <cell r="CU275" t="str">
            <v/>
          </cell>
          <cell r="CV275" t="str">
            <v/>
          </cell>
          <cell r="CW275" t="str">
            <v/>
          </cell>
          <cell r="CX275">
            <v>20000</v>
          </cell>
          <cell r="CY275">
            <v>0</v>
          </cell>
          <cell r="CZ275" t="str">
            <v>CE</v>
          </cell>
          <cell r="DA275">
            <v>56</v>
          </cell>
          <cell r="DB275">
            <v>26</v>
          </cell>
          <cell r="DC275">
            <v>56</v>
          </cell>
          <cell r="DD275">
            <v>52</v>
          </cell>
          <cell r="DE275">
            <v>26</v>
          </cell>
          <cell r="DF275">
            <v>2912</v>
          </cell>
          <cell r="DG275">
            <v>1456</v>
          </cell>
          <cell r="DH275">
            <v>1456</v>
          </cell>
          <cell r="DI275">
            <v>36902</v>
          </cell>
          <cell r="DJ275">
            <v>1683</v>
          </cell>
          <cell r="DK275">
            <v>155378</v>
          </cell>
          <cell r="DL275">
            <v>2436</v>
          </cell>
          <cell r="DM275">
            <v>109</v>
          </cell>
          <cell r="DN275">
            <v>54232</v>
          </cell>
          <cell r="DO275">
            <v>6235</v>
          </cell>
          <cell r="DP275">
            <v>403</v>
          </cell>
          <cell r="DQ275">
            <v>952</v>
          </cell>
          <cell r="DR275">
            <v>157</v>
          </cell>
          <cell r="DS275" t="str">
            <v/>
          </cell>
          <cell r="DT275" t="str">
            <v>puppets, kits, educational</v>
          </cell>
          <cell r="DU275" t="str">
            <v/>
          </cell>
          <cell r="DV275" t="str">
            <v/>
          </cell>
          <cell r="DW275" t="str">
            <v/>
          </cell>
          <cell r="DX275" t="str">
            <v/>
          </cell>
          <cell r="DY275">
            <v>0</v>
          </cell>
          <cell r="DZ275">
            <v>5</v>
          </cell>
          <cell r="EA275">
            <v>50</v>
          </cell>
          <cell r="EB275">
            <v>55</v>
          </cell>
          <cell r="EC275">
            <v>62</v>
          </cell>
          <cell r="ED275">
            <v>256409</v>
          </cell>
          <cell r="EE275">
            <v>0.1439185</v>
          </cell>
          <cell r="EF275">
            <v>5</v>
          </cell>
          <cell r="EG275" t="str">
            <v/>
          </cell>
          <cell r="EH275">
            <v>62</v>
          </cell>
          <cell r="EI275">
            <v>2195</v>
          </cell>
          <cell r="EJ275">
            <v>66323</v>
          </cell>
          <cell r="EK275">
            <v>22462</v>
          </cell>
          <cell r="EL275" t="str">
            <v/>
          </cell>
          <cell r="EM275" t="str">
            <v/>
          </cell>
          <cell r="EN275" t="str">
            <v/>
          </cell>
          <cell r="EO275" t="str">
            <v>Total ILL Transactions</v>
          </cell>
          <cell r="EP275" t="str">
            <v/>
          </cell>
          <cell r="EQ275" t="str">
            <v/>
          </cell>
          <cell r="ER275" t="str">
            <v/>
          </cell>
          <cell r="ES275" t="str">
            <v/>
          </cell>
          <cell r="ET275" t="str">
            <v/>
          </cell>
          <cell r="EU275" t="str">
            <v/>
          </cell>
          <cell r="EV275">
            <v>8509</v>
          </cell>
          <cell r="EW275">
            <v>7899</v>
          </cell>
          <cell r="EX275">
            <v>8509</v>
          </cell>
          <cell r="EY275">
            <v>7899</v>
          </cell>
          <cell r="EZ275">
            <v>3233</v>
          </cell>
          <cell r="FA275">
            <v>3835</v>
          </cell>
          <cell r="FB275">
            <v>7068</v>
          </cell>
          <cell r="FC275" t="str">
            <v>Did Not Collect</v>
          </cell>
          <cell r="FD275" t="str">
            <v/>
          </cell>
          <cell r="FE275" t="str">
            <v>Survey Week(s)</v>
          </cell>
          <cell r="FF275">
            <v>69640</v>
          </cell>
          <cell r="FG275" t="str">
            <v>Actual Count</v>
          </cell>
          <cell r="FH275">
            <v>5369</v>
          </cell>
          <cell r="FI275" t="str">
            <v>0</v>
          </cell>
          <cell r="FJ275" t="str">
            <v/>
          </cell>
          <cell r="FK275" t="str">
            <v/>
          </cell>
          <cell r="FL275" t="str">
            <v/>
          </cell>
          <cell r="FM275" t="str">
            <v/>
          </cell>
          <cell r="FN275" t="str">
            <v/>
          </cell>
          <cell r="FO275" t="str">
            <v/>
          </cell>
          <cell r="FP275" t="str">
            <v/>
          </cell>
          <cell r="FQ275">
            <v>-1</v>
          </cell>
          <cell r="FR275">
            <v>7846</v>
          </cell>
          <cell r="FS275">
            <v>6199</v>
          </cell>
          <cell r="FT275">
            <v>1</v>
          </cell>
          <cell r="FU275">
            <v>14046</v>
          </cell>
          <cell r="FV275">
            <v>1778</v>
          </cell>
          <cell r="FW275">
            <v>-1</v>
          </cell>
          <cell r="FX275">
            <v>80369</v>
          </cell>
          <cell r="FY275">
            <v>80369</v>
          </cell>
          <cell r="FZ275">
            <v>139</v>
          </cell>
          <cell r="GA275">
            <v>0</v>
          </cell>
          <cell r="GB275">
            <v>40</v>
          </cell>
          <cell r="GC275">
            <v>179</v>
          </cell>
          <cell r="GD275">
            <v>1574</v>
          </cell>
          <cell r="GE275">
            <v>0</v>
          </cell>
          <cell r="GF275">
            <v>380</v>
          </cell>
          <cell r="GG275">
            <v>1954</v>
          </cell>
          <cell r="GH275">
            <v>10</v>
          </cell>
          <cell r="GI275">
            <v>9</v>
          </cell>
          <cell r="GJ275" t="str">
            <v>Mr.</v>
          </cell>
          <cell r="GK275" t="str">
            <v>Francis</v>
          </cell>
          <cell r="GL275" t="str">
            <v>Braithwaite</v>
          </cell>
          <cell r="GM275" t="str">
            <v>572 Stori Drive</v>
          </cell>
          <cell r="GN275" t="str">
            <v>Richland Center</v>
          </cell>
          <cell r="GO275" t="str">
            <v>53581-1520</v>
          </cell>
          <cell r="GP275" t="str">
            <v>fbraithwaite@mwt.net</v>
          </cell>
          <cell r="GQ275" t="str">
            <v>Ms.</v>
          </cell>
          <cell r="GR275" t="str">
            <v>Karin</v>
          </cell>
          <cell r="GS275" t="str">
            <v>Tepley</v>
          </cell>
          <cell r="GT275" t="str">
            <v>313 E Haseltine St.</v>
          </cell>
          <cell r="GU275" t="str">
            <v>Richland Center</v>
          </cell>
          <cell r="GV275" t="str">
            <v>53581-1925</v>
          </cell>
          <cell r="GW275" t="str">
            <v>karin.tepley@richlandcenter.com</v>
          </cell>
          <cell r="GX275" t="str">
            <v>Mr.</v>
          </cell>
          <cell r="GY275" t="str">
            <v>Gary</v>
          </cell>
          <cell r="GZ275" t="str">
            <v>Peters</v>
          </cell>
          <cell r="HA275" t="str">
            <v>1400 Veterans Drive #8</v>
          </cell>
          <cell r="HB275" t="str">
            <v>Richland Center</v>
          </cell>
          <cell r="HC275" t="str">
            <v>53581-1406</v>
          </cell>
          <cell r="HD275" t="str">
            <v>gary.peters@co.richland.wi.us</v>
          </cell>
          <cell r="HE275" t="str">
            <v>Mr.</v>
          </cell>
          <cell r="HF275" t="str">
            <v>Ed</v>
          </cell>
          <cell r="HG275" t="str">
            <v>Pulvermacher</v>
          </cell>
          <cell r="HH275" t="str">
            <v>510 N Grove St.</v>
          </cell>
          <cell r="HI275" t="str">
            <v>Richland Center</v>
          </cell>
          <cell r="HJ275" t="str">
            <v>53581-2101</v>
          </cell>
          <cell r="HK275" t="str">
            <v>ed.pulvermacher@co.richland.wi.us</v>
          </cell>
          <cell r="HL275" t="str">
            <v>Mr.</v>
          </cell>
          <cell r="HM275" t="str">
            <v>Jarred</v>
          </cell>
          <cell r="HN275" t="str">
            <v>Burke</v>
          </cell>
          <cell r="HO275" t="str">
            <v>23231 Covered Bridge Dr</v>
          </cell>
          <cell r="HP275" t="str">
            <v>Richland Center</v>
          </cell>
          <cell r="HQ275" t="str">
            <v>53581</v>
          </cell>
          <cell r="HR275" t="str">
            <v>burj@richland.k12.wi.us</v>
          </cell>
          <cell r="HS275" t="str">
            <v>Ms.</v>
          </cell>
          <cell r="HT275" t="str">
            <v>Blossom</v>
          </cell>
          <cell r="HU275" t="str">
            <v>Wright</v>
          </cell>
          <cell r="HV275" t="str">
            <v>21856 Bethke Lane</v>
          </cell>
          <cell r="HW275" t="str">
            <v>Richland Center</v>
          </cell>
          <cell r="HX275" t="str">
            <v>53581-1308</v>
          </cell>
          <cell r="HY275" t="str">
            <v>brwright26@yahoo.com</v>
          </cell>
          <cell r="HZ275" t="str">
            <v>Ms.</v>
          </cell>
          <cell r="IA275" t="str">
            <v>Lisa</v>
          </cell>
          <cell r="IB275" t="str">
            <v>Rewald</v>
          </cell>
          <cell r="IC275" t="str">
            <v>25562 Kelly Lane</v>
          </cell>
          <cell r="ID275" t="str">
            <v>Richland Center</v>
          </cell>
          <cell r="IE275" t="str">
            <v>53581-8764</v>
          </cell>
          <cell r="IF275" t="str">
            <v>lisarewald@yahoo.com</v>
          </cell>
          <cell r="IG275" t="str">
            <v>Ms.</v>
          </cell>
          <cell r="IH275" t="str">
            <v>Dawn</v>
          </cell>
          <cell r="II275" t="str">
            <v>Kiefer</v>
          </cell>
          <cell r="IJ275" t="str">
            <v>17476 State Hwy 58</v>
          </cell>
          <cell r="IK275" t="str">
            <v>Cazenovia</v>
          </cell>
          <cell r="IL275" t="str">
            <v>53924-8072</v>
          </cell>
          <cell r="IM275" t="str">
            <v>editor@richlandobserver.net</v>
          </cell>
          <cell r="IN275" t="str">
            <v>Ms.</v>
          </cell>
          <cell r="IO275" t="str">
            <v>Ida</v>
          </cell>
          <cell r="IP275" t="str">
            <v>Ryan</v>
          </cell>
          <cell r="IQ275" t="str">
            <v>481 N. Jefferson St.</v>
          </cell>
          <cell r="IR275" t="str">
            <v>Richland Center</v>
          </cell>
          <cell r="IS275" t="str">
            <v>53581-1834</v>
          </cell>
          <cell r="IT275" t="str">
            <v>ijryan@charter.net</v>
          </cell>
          <cell r="IU275" t="str">
            <v/>
          </cell>
          <cell r="IV275" t="str">
            <v/>
          </cell>
          <cell r="IW275" t="str">
            <v/>
          </cell>
          <cell r="IX275" t="str">
            <v/>
          </cell>
          <cell r="IY275" t="str">
            <v/>
          </cell>
          <cell r="IZ275" t="str">
            <v/>
          </cell>
          <cell r="JA275" t="str">
            <v/>
          </cell>
          <cell r="JB275" t="str">
            <v/>
          </cell>
          <cell r="JC275" t="str">
            <v/>
          </cell>
          <cell r="JD275" t="str">
            <v/>
          </cell>
          <cell r="JE275" t="str">
            <v/>
          </cell>
          <cell r="JF275" t="str">
            <v/>
          </cell>
          <cell r="JG275" t="str">
            <v/>
          </cell>
          <cell r="JH275" t="str">
            <v/>
          </cell>
          <cell r="JI275" t="str">
            <v/>
          </cell>
          <cell r="JJ275" t="str">
            <v/>
          </cell>
          <cell r="JK275" t="str">
            <v/>
          </cell>
          <cell r="JL275" t="str">
            <v/>
          </cell>
          <cell r="JM275" t="str">
            <v/>
          </cell>
          <cell r="JN275" t="str">
            <v/>
          </cell>
          <cell r="JO275" t="str">
            <v/>
          </cell>
          <cell r="JP275" t="str">
            <v/>
          </cell>
          <cell r="JQ275" t="str">
            <v/>
          </cell>
          <cell r="JR275" t="str">
            <v/>
          </cell>
          <cell r="JS275" t="str">
            <v/>
          </cell>
          <cell r="JT275" t="str">
            <v/>
          </cell>
          <cell r="JU275" t="str">
            <v/>
          </cell>
          <cell r="JV275" t="str">
            <v/>
          </cell>
          <cell r="JW275" t="str">
            <v/>
          </cell>
          <cell r="JX275" t="str">
            <v/>
          </cell>
          <cell r="JY275" t="str">
            <v/>
          </cell>
          <cell r="JZ275" t="str">
            <v/>
          </cell>
          <cell r="KA275" t="str">
            <v/>
          </cell>
          <cell r="KB275" t="str">
            <v/>
          </cell>
          <cell r="KC275" t="str">
            <v/>
          </cell>
          <cell r="KD275" t="str">
            <v/>
          </cell>
          <cell r="KE275" t="str">
            <v/>
          </cell>
          <cell r="KF275" t="str">
            <v/>
          </cell>
          <cell r="KG275" t="str">
            <v/>
          </cell>
          <cell r="KH275" t="str">
            <v/>
          </cell>
          <cell r="KI275" t="str">
            <v/>
          </cell>
          <cell r="KJ275" t="str">
            <v/>
          </cell>
          <cell r="KK275" t="str">
            <v/>
          </cell>
          <cell r="KL275" t="str">
            <v/>
          </cell>
          <cell r="KM275" t="str">
            <v/>
          </cell>
          <cell r="KN275" t="str">
            <v/>
          </cell>
          <cell r="KO275" t="str">
            <v/>
          </cell>
          <cell r="KP275" t="str">
            <v/>
          </cell>
          <cell r="KQ275" t="str">
            <v/>
          </cell>
          <cell r="KR275" t="str">
            <v/>
          </cell>
          <cell r="KS275" t="str">
            <v/>
          </cell>
          <cell r="KT275" t="str">
            <v/>
          </cell>
          <cell r="KU275" t="str">
            <v/>
          </cell>
          <cell r="KV275" t="str">
            <v/>
          </cell>
          <cell r="KW275" t="str">
            <v/>
          </cell>
          <cell r="KX275" t="str">
            <v/>
          </cell>
          <cell r="KY275">
            <v>9</v>
          </cell>
          <cell r="KZ275" t="str">
            <v>City</v>
          </cell>
          <cell r="LA275" t="str">
            <v>Richland Center</v>
          </cell>
          <cell r="LB275">
            <v>268000</v>
          </cell>
          <cell r="LC275" t="str">
            <v/>
          </cell>
          <cell r="LD275" t="str">
            <v/>
          </cell>
          <cell r="LE275" t="str">
            <v/>
          </cell>
          <cell r="LF275" t="str">
            <v/>
          </cell>
          <cell r="LG275" t="str">
            <v/>
          </cell>
          <cell r="LH275" t="str">
            <v/>
          </cell>
          <cell r="LI275" t="str">
            <v/>
          </cell>
          <cell r="LJ275" t="str">
            <v/>
          </cell>
          <cell r="LK275" t="str">
            <v/>
          </cell>
          <cell r="LL275" t="str">
            <v/>
          </cell>
          <cell r="LM275" t="str">
            <v/>
          </cell>
          <cell r="LN275" t="str">
            <v/>
          </cell>
          <cell r="LO275" t="str">
            <v/>
          </cell>
          <cell r="LP275" t="str">
            <v/>
          </cell>
          <cell r="LQ275" t="str">
            <v/>
          </cell>
          <cell r="LR275" t="str">
            <v/>
          </cell>
          <cell r="LS275" t="str">
            <v/>
          </cell>
          <cell r="LT275" t="str">
            <v/>
          </cell>
          <cell r="LU275">
            <v>268000</v>
          </cell>
          <cell r="LV275">
            <v>114341</v>
          </cell>
          <cell r="LW275" t="str">
            <v>Crawford</v>
          </cell>
          <cell r="LX275">
            <v>756</v>
          </cell>
          <cell r="LY275" t="str">
            <v>Grant</v>
          </cell>
          <cell r="LZ275">
            <v>2491</v>
          </cell>
          <cell r="MA275" t="str">
            <v>Iowa</v>
          </cell>
          <cell r="MB275">
            <v>2326</v>
          </cell>
          <cell r="MC275" t="str">
            <v>Sauk</v>
          </cell>
          <cell r="MD275">
            <v>2737</v>
          </cell>
          <cell r="ME275" t="str">
            <v>Vernon</v>
          </cell>
          <cell r="MF275">
            <v>1348</v>
          </cell>
          <cell r="MG275" t="str">
            <v/>
          </cell>
          <cell r="MH275" t="str">
            <v/>
          </cell>
          <cell r="MI275" t="str">
            <v/>
          </cell>
          <cell r="MJ275" t="str">
            <v/>
          </cell>
          <cell r="MK275" t="str">
            <v/>
          </cell>
          <cell r="ML275" t="str">
            <v/>
          </cell>
          <cell r="MM275" t="str">
            <v/>
          </cell>
          <cell r="MN275" t="str">
            <v/>
          </cell>
          <cell r="MO275" t="str">
            <v/>
          </cell>
          <cell r="MP275" t="str">
            <v/>
          </cell>
          <cell r="MQ275">
            <v>9658</v>
          </cell>
          <cell r="MR275" t="str">
            <v/>
          </cell>
          <cell r="MS275">
            <v>0</v>
          </cell>
          <cell r="MT275" t="str">
            <v/>
          </cell>
          <cell r="MU275" t="str">
            <v/>
          </cell>
          <cell r="MV275" t="str">
            <v/>
          </cell>
          <cell r="MW275" t="str">
            <v/>
          </cell>
          <cell r="MX275" t="str">
            <v/>
          </cell>
          <cell r="MY275" t="str">
            <v/>
          </cell>
          <cell r="MZ275">
            <v>0</v>
          </cell>
          <cell r="NA275" t="str">
            <v/>
          </cell>
          <cell r="NB275">
            <v>0</v>
          </cell>
          <cell r="NC275">
            <v>0</v>
          </cell>
          <cell r="ND275" t="str">
            <v/>
          </cell>
          <cell r="NE275" t="str">
            <v/>
          </cell>
          <cell r="NF275">
            <v>0</v>
          </cell>
          <cell r="NG275" t="str">
            <v/>
          </cell>
          <cell r="NH275" t="str">
            <v/>
          </cell>
          <cell r="NI275" t="str">
            <v/>
          </cell>
          <cell r="NJ275" t="str">
            <v/>
          </cell>
          <cell r="NK275" t="str">
            <v/>
          </cell>
          <cell r="NL275" t="str">
            <v/>
          </cell>
          <cell r="NM275" t="str">
            <v/>
          </cell>
          <cell r="NN275" t="str">
            <v/>
          </cell>
          <cell r="NO275" t="str">
            <v/>
          </cell>
          <cell r="NP275">
            <v>0</v>
          </cell>
          <cell r="NQ275" t="str">
            <v>A. Keith Brewer Science Library</v>
          </cell>
          <cell r="NR275">
            <v>2700</v>
          </cell>
          <cell r="NS275" t="str">
            <v>Aptiv, Inc.</v>
          </cell>
          <cell r="NT275">
            <v>600</v>
          </cell>
          <cell r="NU275" t="str">
            <v/>
          </cell>
          <cell r="NV275" t="str">
            <v/>
          </cell>
          <cell r="NW275" t="str">
            <v/>
          </cell>
          <cell r="NX275" t="str">
            <v/>
          </cell>
          <cell r="NY275">
            <v>3300</v>
          </cell>
          <cell r="NZ275">
            <v>140000</v>
          </cell>
          <cell r="OA275">
            <v>8136</v>
          </cell>
          <cell r="OB275">
            <v>543435</v>
          </cell>
        </row>
        <row r="276">
          <cell r="BM276" t="str">
            <v>WI0423</v>
          </cell>
          <cell r="BN276" t="str">
            <v/>
          </cell>
          <cell r="BO276" t="str">
            <v/>
          </cell>
          <cell r="BP276" t="str">
            <v>03</v>
          </cell>
          <cell r="BQ276" t="str">
            <v>WI</v>
          </cell>
          <cell r="BR276" t="str">
            <v/>
          </cell>
          <cell r="BS276" t="str">
            <v/>
          </cell>
          <cell r="BT276" t="str">
            <v>2019</v>
          </cell>
          <cell r="BU276" t="str">
            <v/>
          </cell>
          <cell r="BV276">
            <v>1</v>
          </cell>
          <cell r="BW276" t="str">
            <v/>
          </cell>
          <cell r="BX276" t="str">
            <v/>
          </cell>
          <cell r="BY276" t="str">
            <v/>
          </cell>
          <cell r="BZ276" t="str">
            <v/>
          </cell>
          <cell r="CA276" t="str">
            <v>Southwest Wisconsin Library System</v>
          </cell>
          <cell r="CB276" t="str">
            <v>Brickl Memorial Library</v>
          </cell>
          <cell r="CC276" t="str">
            <v>Ms</v>
          </cell>
          <cell r="CD276" t="str">
            <v>Tina</v>
          </cell>
          <cell r="CE276" t="str">
            <v>Pfohl</v>
          </cell>
          <cell r="CF276" t="str">
            <v>tpfohl@swls.org</v>
          </cell>
          <cell r="CG276" t="str">
            <v/>
          </cell>
          <cell r="CH276" t="str">
            <v/>
          </cell>
          <cell r="CI276" t="str">
            <v/>
          </cell>
          <cell r="CJ276" t="str">
            <v/>
          </cell>
          <cell r="CK276" t="str">
            <v/>
          </cell>
          <cell r="CL276" t="str">
            <v/>
          </cell>
          <cell r="CM276" t="str">
            <v>500 East Ave.</v>
          </cell>
          <cell r="CN276" t="str">
            <v>PO Box 219</v>
          </cell>
          <cell r="CO276" t="str">
            <v>Dickeyville</v>
          </cell>
          <cell r="CP276" t="str">
            <v>53808</v>
          </cell>
          <cell r="CQ276" t="str">
            <v>0219</v>
          </cell>
          <cell r="CR276" t="str">
            <v>Grant</v>
          </cell>
          <cell r="CS276" t="str">
            <v>WI</v>
          </cell>
          <cell r="CT276" t="str">
            <v>(608)568-3142</v>
          </cell>
          <cell r="CU276" t="str">
            <v/>
          </cell>
          <cell r="CV276" t="str">
            <v/>
          </cell>
          <cell r="CW276" t="str">
            <v/>
          </cell>
          <cell r="CX276">
            <v>2492</v>
          </cell>
          <cell r="CY276">
            <v>0</v>
          </cell>
          <cell r="CZ276" t="str">
            <v>CE</v>
          </cell>
          <cell r="DA276">
            <v>25</v>
          </cell>
          <cell r="DB276">
            <v>52</v>
          </cell>
          <cell r="DC276">
            <v>0</v>
          </cell>
          <cell r="DD276">
            <v>52</v>
          </cell>
          <cell r="DE276">
            <v>0</v>
          </cell>
          <cell r="DF276">
            <v>1300</v>
          </cell>
          <cell r="DG276">
            <v>1300</v>
          </cell>
          <cell r="DH276">
            <v>0</v>
          </cell>
          <cell r="DI276">
            <v>13581</v>
          </cell>
          <cell r="DJ276">
            <v>808</v>
          </cell>
          <cell r="DK276">
            <v>155378</v>
          </cell>
          <cell r="DL276">
            <v>680</v>
          </cell>
          <cell r="DM276">
            <v>98</v>
          </cell>
          <cell r="DN276">
            <v>54232</v>
          </cell>
          <cell r="DO276">
            <v>1650</v>
          </cell>
          <cell r="DP276">
            <v>93</v>
          </cell>
          <cell r="DQ276">
            <v>952</v>
          </cell>
          <cell r="DR276">
            <v>25</v>
          </cell>
          <cell r="DS276" t="str">
            <v/>
          </cell>
          <cell r="DT276" t="str">
            <v>watts meter, balls, battery tester</v>
          </cell>
          <cell r="DU276" t="str">
            <v/>
          </cell>
          <cell r="DV276" t="str">
            <v/>
          </cell>
          <cell r="DW276" t="str">
            <v/>
          </cell>
          <cell r="DX276" t="str">
            <v/>
          </cell>
          <cell r="DY276">
            <v>0</v>
          </cell>
          <cell r="DZ276">
            <v>5</v>
          </cell>
          <cell r="EA276">
            <v>50</v>
          </cell>
          <cell r="EB276">
            <v>55</v>
          </cell>
          <cell r="EC276">
            <v>3</v>
          </cell>
          <cell r="ED276">
            <v>226556</v>
          </cell>
          <cell r="EE276">
            <v>5.9945400000000003E-2</v>
          </cell>
          <cell r="EF276">
            <v>5</v>
          </cell>
          <cell r="EG276" t="str">
            <v/>
          </cell>
          <cell r="EH276">
            <v>3</v>
          </cell>
          <cell r="EI276">
            <v>999</v>
          </cell>
          <cell r="EJ276">
            <v>20909</v>
          </cell>
          <cell r="EK276">
            <v>14398</v>
          </cell>
          <cell r="EL276" t="str">
            <v/>
          </cell>
          <cell r="EM276" t="str">
            <v/>
          </cell>
          <cell r="EN276" t="str">
            <v/>
          </cell>
          <cell r="EO276" t="str">
            <v>Total ILL Transactions</v>
          </cell>
          <cell r="EP276" t="str">
            <v/>
          </cell>
          <cell r="EQ276" t="str">
            <v/>
          </cell>
          <cell r="ER276" t="str">
            <v/>
          </cell>
          <cell r="ES276" t="str">
            <v/>
          </cell>
          <cell r="ET276" t="str">
            <v/>
          </cell>
          <cell r="EU276" t="str">
            <v/>
          </cell>
          <cell r="EV276">
            <v>3078</v>
          </cell>
          <cell r="EW276">
            <v>2469</v>
          </cell>
          <cell r="EX276">
            <v>3078</v>
          </cell>
          <cell r="EY276">
            <v>2469</v>
          </cell>
          <cell r="EZ276">
            <v>326</v>
          </cell>
          <cell r="FA276">
            <v>327</v>
          </cell>
          <cell r="FB276">
            <v>653</v>
          </cell>
          <cell r="FC276" t="str">
            <v>Actual Count</v>
          </cell>
          <cell r="FD276">
            <v>455</v>
          </cell>
          <cell r="FE276" t="str">
            <v>Actual Count</v>
          </cell>
          <cell r="FF276">
            <v>7220</v>
          </cell>
          <cell r="FG276" t="str">
            <v>Actual Count</v>
          </cell>
          <cell r="FH276">
            <v>290</v>
          </cell>
          <cell r="FI276" t="str">
            <v>0</v>
          </cell>
          <cell r="FJ276" t="str">
            <v/>
          </cell>
          <cell r="FK276" t="str">
            <v/>
          </cell>
          <cell r="FL276" t="str">
            <v/>
          </cell>
          <cell r="FM276" t="str">
            <v/>
          </cell>
          <cell r="FN276" t="str">
            <v/>
          </cell>
          <cell r="FO276" t="str">
            <v/>
          </cell>
          <cell r="FP276" t="str">
            <v/>
          </cell>
          <cell r="FQ276">
            <v>-1</v>
          </cell>
          <cell r="FR276">
            <v>888</v>
          </cell>
          <cell r="FS276">
            <v>754</v>
          </cell>
          <cell r="FT276">
            <v>0</v>
          </cell>
          <cell r="FU276">
            <v>1642</v>
          </cell>
          <cell r="FV276">
            <v>62</v>
          </cell>
          <cell r="FW276">
            <v>-1</v>
          </cell>
          <cell r="FX276">
            <v>22551</v>
          </cell>
          <cell r="FY276">
            <v>22551</v>
          </cell>
          <cell r="FZ276">
            <v>92</v>
          </cell>
          <cell r="GA276">
            <v>0</v>
          </cell>
          <cell r="GB276">
            <v>18</v>
          </cell>
          <cell r="GC276">
            <v>110</v>
          </cell>
          <cell r="GD276">
            <v>1816</v>
          </cell>
          <cell r="GE276">
            <v>0</v>
          </cell>
          <cell r="GF276">
            <v>79</v>
          </cell>
          <cell r="GG276">
            <v>1895</v>
          </cell>
          <cell r="GH276">
            <v>6</v>
          </cell>
          <cell r="GI276">
            <v>6</v>
          </cell>
          <cell r="GJ276" t="str">
            <v>Mr.</v>
          </cell>
          <cell r="GK276" t="str">
            <v>Bob</v>
          </cell>
          <cell r="GL276" t="str">
            <v>Bellrichard</v>
          </cell>
          <cell r="GM276" t="str">
            <v>585 Park Street</v>
          </cell>
          <cell r="GN276" t="str">
            <v>Dickeyville</v>
          </cell>
          <cell r="GO276" t="str">
            <v>53808</v>
          </cell>
          <cell r="GP276" t="str">
            <v>bbellrichard@tricorinsurance.com</v>
          </cell>
          <cell r="GQ276" t="str">
            <v>Ms.</v>
          </cell>
          <cell r="GR276" t="str">
            <v>Mary Alice</v>
          </cell>
          <cell r="GS276" t="str">
            <v>Muller</v>
          </cell>
          <cell r="GT276" t="str">
            <v>95 South 3rd St.</v>
          </cell>
          <cell r="GU276" t="str">
            <v>Dickeyville</v>
          </cell>
          <cell r="GV276" t="str">
            <v>53808</v>
          </cell>
          <cell r="GW276" t="str">
            <v>maryalicemuller@gmail.com</v>
          </cell>
          <cell r="GX276" t="str">
            <v>Ms.</v>
          </cell>
          <cell r="GY276" t="str">
            <v>Jenni</v>
          </cell>
          <cell r="GZ276" t="str">
            <v>Ginter</v>
          </cell>
          <cell r="HA276" t="str">
            <v>2073 Oak Lane</v>
          </cell>
          <cell r="HB276" t="str">
            <v>Cuba City</v>
          </cell>
          <cell r="HC276" t="str">
            <v>53807</v>
          </cell>
          <cell r="HD276" t="str">
            <v>ginterjen@gmail.com</v>
          </cell>
          <cell r="HE276" t="str">
            <v>Ms.</v>
          </cell>
          <cell r="HF276" t="str">
            <v>Betty</v>
          </cell>
          <cell r="HG276" t="str">
            <v>Kerkenbush</v>
          </cell>
          <cell r="HH276" t="str">
            <v>4763 E Timber Drive</v>
          </cell>
          <cell r="HI276" t="str">
            <v>Platteville</v>
          </cell>
          <cell r="HJ276" t="str">
            <v>53818</v>
          </cell>
          <cell r="HK276" t="str">
            <v>N/A</v>
          </cell>
          <cell r="HL276" t="str">
            <v>Ms.</v>
          </cell>
          <cell r="HM276" t="str">
            <v>Amy</v>
          </cell>
          <cell r="HN276" t="str">
            <v>Gaber</v>
          </cell>
          <cell r="HO276" t="str">
            <v>235 South Center</v>
          </cell>
          <cell r="HP276" t="str">
            <v>Dickeyville</v>
          </cell>
          <cell r="HQ276" t="str">
            <v>53808</v>
          </cell>
          <cell r="HR276" t="str">
            <v>joeamy1@tds.net</v>
          </cell>
          <cell r="HS276" t="str">
            <v>Ms.</v>
          </cell>
          <cell r="HT276" t="str">
            <v>Carolyn</v>
          </cell>
          <cell r="HU276" t="str">
            <v>Timmerman</v>
          </cell>
          <cell r="HV276" t="str">
            <v>2403 Old Highway Rd.</v>
          </cell>
          <cell r="HW276" t="str">
            <v>Cuba City</v>
          </cell>
          <cell r="HX276" t="str">
            <v>53807</v>
          </cell>
          <cell r="HY276" t="str">
            <v>stenulsonc@yahoo.com</v>
          </cell>
          <cell r="HZ276" t="str">
            <v/>
          </cell>
          <cell r="IA276" t="str">
            <v>Vacancy</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cell r="IV276" t="str">
            <v/>
          </cell>
          <cell r="IW276" t="str">
            <v/>
          </cell>
          <cell r="IX276" t="str">
            <v/>
          </cell>
          <cell r="IY276" t="str">
            <v/>
          </cell>
          <cell r="IZ276" t="str">
            <v/>
          </cell>
          <cell r="JA276" t="str">
            <v/>
          </cell>
          <cell r="JB276" t="str">
            <v/>
          </cell>
          <cell r="JC276" t="str">
            <v/>
          </cell>
          <cell r="JD276" t="str">
            <v/>
          </cell>
          <cell r="JE276" t="str">
            <v/>
          </cell>
          <cell r="JF276" t="str">
            <v/>
          </cell>
          <cell r="JG276" t="str">
            <v/>
          </cell>
          <cell r="JH276" t="str">
            <v/>
          </cell>
          <cell r="JI276" t="str">
            <v/>
          </cell>
          <cell r="JJ276" t="str">
            <v/>
          </cell>
          <cell r="JK276" t="str">
            <v/>
          </cell>
          <cell r="JL276" t="str">
            <v/>
          </cell>
          <cell r="JM276" t="str">
            <v/>
          </cell>
          <cell r="JN276" t="str">
            <v/>
          </cell>
          <cell r="JO276" t="str">
            <v/>
          </cell>
          <cell r="JP276" t="str">
            <v/>
          </cell>
          <cell r="JQ276" t="str">
            <v/>
          </cell>
          <cell r="JR276" t="str">
            <v/>
          </cell>
          <cell r="JS276" t="str">
            <v/>
          </cell>
          <cell r="JT276" t="str">
            <v/>
          </cell>
          <cell r="JU276" t="str">
            <v/>
          </cell>
          <cell r="JV276" t="str">
            <v/>
          </cell>
          <cell r="JW276" t="str">
            <v/>
          </cell>
          <cell r="JX276" t="str">
            <v/>
          </cell>
          <cell r="JY276" t="str">
            <v/>
          </cell>
          <cell r="JZ276" t="str">
            <v/>
          </cell>
          <cell r="KA276" t="str">
            <v/>
          </cell>
          <cell r="KB276" t="str">
            <v/>
          </cell>
          <cell r="KC276" t="str">
            <v/>
          </cell>
          <cell r="KD276" t="str">
            <v/>
          </cell>
          <cell r="KE276" t="str">
            <v/>
          </cell>
          <cell r="KF276" t="str">
            <v/>
          </cell>
          <cell r="KG276" t="str">
            <v/>
          </cell>
          <cell r="KH276" t="str">
            <v/>
          </cell>
          <cell r="KI276" t="str">
            <v/>
          </cell>
          <cell r="KJ276" t="str">
            <v/>
          </cell>
          <cell r="KK276" t="str">
            <v/>
          </cell>
          <cell r="KL276" t="str">
            <v/>
          </cell>
          <cell r="KM276" t="str">
            <v/>
          </cell>
          <cell r="KN276" t="str">
            <v/>
          </cell>
          <cell r="KO276" t="str">
            <v/>
          </cell>
          <cell r="KP276" t="str">
            <v/>
          </cell>
          <cell r="KQ276" t="str">
            <v/>
          </cell>
          <cell r="KR276" t="str">
            <v/>
          </cell>
          <cell r="KS276" t="str">
            <v/>
          </cell>
          <cell r="KT276" t="str">
            <v/>
          </cell>
          <cell r="KU276" t="str">
            <v/>
          </cell>
          <cell r="KV276" t="str">
            <v/>
          </cell>
          <cell r="KW276" t="str">
            <v/>
          </cell>
          <cell r="KX276" t="str">
            <v/>
          </cell>
          <cell r="KY276">
            <v>7</v>
          </cell>
          <cell r="KZ276" t="str">
            <v>Village</v>
          </cell>
          <cell r="LA276" t="str">
            <v>Dickeyville</v>
          </cell>
          <cell r="LB276">
            <v>37000</v>
          </cell>
          <cell r="LC276" t="str">
            <v/>
          </cell>
          <cell r="LD276" t="str">
            <v/>
          </cell>
          <cell r="LE276" t="str">
            <v/>
          </cell>
          <cell r="LF276" t="str">
            <v/>
          </cell>
          <cell r="LG276" t="str">
            <v/>
          </cell>
          <cell r="LH276" t="str">
            <v/>
          </cell>
          <cell r="LI276" t="str">
            <v/>
          </cell>
          <cell r="LJ276" t="str">
            <v/>
          </cell>
          <cell r="LK276" t="str">
            <v/>
          </cell>
          <cell r="LL276" t="str">
            <v/>
          </cell>
          <cell r="LM276" t="str">
            <v/>
          </cell>
          <cell r="LN276" t="str">
            <v/>
          </cell>
          <cell r="LO276" t="str">
            <v/>
          </cell>
          <cell r="LP276" t="str">
            <v/>
          </cell>
          <cell r="LQ276" t="str">
            <v/>
          </cell>
          <cell r="LR276" t="str">
            <v/>
          </cell>
          <cell r="LS276" t="str">
            <v/>
          </cell>
          <cell r="LT276" t="str">
            <v/>
          </cell>
          <cell r="LU276">
            <v>37000</v>
          </cell>
          <cell r="LV276">
            <v>20465</v>
          </cell>
          <cell r="LW276" t="str">
            <v>Richland</v>
          </cell>
          <cell r="LX276">
            <v>8</v>
          </cell>
          <cell r="LY276" t="str">
            <v>Crawford</v>
          </cell>
          <cell r="LZ276">
            <v>18</v>
          </cell>
          <cell r="MA276" t="str">
            <v>Lafayette</v>
          </cell>
          <cell r="MB276">
            <v>53</v>
          </cell>
          <cell r="MC276" t="str">
            <v/>
          </cell>
          <cell r="MD276" t="str">
            <v/>
          </cell>
          <cell r="ME276" t="str">
            <v/>
          </cell>
          <cell r="MF276" t="str">
            <v/>
          </cell>
          <cell r="MG276" t="str">
            <v/>
          </cell>
          <cell r="MH276" t="str">
            <v/>
          </cell>
          <cell r="MI276" t="str">
            <v/>
          </cell>
          <cell r="MJ276" t="str">
            <v/>
          </cell>
          <cell r="MK276" t="str">
            <v/>
          </cell>
          <cell r="ML276" t="str">
            <v/>
          </cell>
          <cell r="MM276" t="str">
            <v/>
          </cell>
          <cell r="MN276" t="str">
            <v/>
          </cell>
          <cell r="MO276" t="str">
            <v/>
          </cell>
          <cell r="MP276" t="str">
            <v/>
          </cell>
          <cell r="MQ276">
            <v>79</v>
          </cell>
          <cell r="MR276" t="str">
            <v/>
          </cell>
          <cell r="MS276">
            <v>0</v>
          </cell>
          <cell r="MT276" t="str">
            <v/>
          </cell>
          <cell r="MU276" t="str">
            <v/>
          </cell>
          <cell r="MV276" t="str">
            <v/>
          </cell>
          <cell r="MW276" t="str">
            <v/>
          </cell>
          <cell r="MX276" t="str">
            <v/>
          </cell>
          <cell r="MY276" t="str">
            <v/>
          </cell>
          <cell r="MZ276">
            <v>0</v>
          </cell>
          <cell r="NA276" t="str">
            <v/>
          </cell>
          <cell r="NB276">
            <v>0</v>
          </cell>
          <cell r="NC276">
            <v>0</v>
          </cell>
          <cell r="ND276" t="str">
            <v/>
          </cell>
          <cell r="NE276" t="str">
            <v/>
          </cell>
          <cell r="NF276">
            <v>0</v>
          </cell>
          <cell r="NG276" t="str">
            <v/>
          </cell>
          <cell r="NH276" t="str">
            <v/>
          </cell>
          <cell r="NI276" t="str">
            <v/>
          </cell>
          <cell r="NJ276" t="str">
            <v/>
          </cell>
          <cell r="NK276" t="str">
            <v/>
          </cell>
          <cell r="NL276" t="str">
            <v/>
          </cell>
          <cell r="NM276" t="str">
            <v/>
          </cell>
          <cell r="NN276" t="str">
            <v/>
          </cell>
          <cell r="NO276" t="str">
            <v/>
          </cell>
          <cell r="NP276">
            <v>0</v>
          </cell>
          <cell r="NQ276" t="str">
            <v/>
          </cell>
          <cell r="NR276">
            <v>0</v>
          </cell>
          <cell r="NS276" t="str">
            <v/>
          </cell>
          <cell r="NT276" t="str">
            <v/>
          </cell>
          <cell r="NU276" t="str">
            <v/>
          </cell>
          <cell r="NV276" t="str">
            <v/>
          </cell>
          <cell r="NW276" t="str">
            <v/>
          </cell>
          <cell r="NX276" t="str">
            <v/>
          </cell>
          <cell r="NY276">
            <v>0</v>
          </cell>
          <cell r="NZ276">
            <v>2300</v>
          </cell>
          <cell r="OA276">
            <v>7817</v>
          </cell>
          <cell r="OB276">
            <v>67661</v>
          </cell>
        </row>
        <row r="277">
          <cell r="BM277" t="str">
            <v>WI0063</v>
          </cell>
          <cell r="BN277" t="str">
            <v/>
          </cell>
          <cell r="BO277" t="str">
            <v/>
          </cell>
          <cell r="BP277" t="str">
            <v>03</v>
          </cell>
          <cell r="BQ277" t="str">
            <v>WI</v>
          </cell>
          <cell r="BR277" t="str">
            <v/>
          </cell>
          <cell r="BS277" t="str">
            <v/>
          </cell>
          <cell r="BT277" t="str">
            <v>2019</v>
          </cell>
          <cell r="BU277" t="str">
            <v/>
          </cell>
          <cell r="BV277">
            <v>2</v>
          </cell>
          <cell r="BW277" t="str">
            <v/>
          </cell>
          <cell r="BX277" t="str">
            <v/>
          </cell>
          <cell r="BY277" t="str">
            <v/>
          </cell>
          <cell r="BZ277" t="str">
            <v/>
          </cell>
          <cell r="CA277" t="str">
            <v>Southwest Wisconsin Library System</v>
          </cell>
          <cell r="CB277" t="str">
            <v>Cobb Public Library</v>
          </cell>
          <cell r="CC277" t="str">
            <v>Mrs.</v>
          </cell>
          <cell r="CD277" t="str">
            <v>Linda</v>
          </cell>
          <cell r="CE277" t="str">
            <v>Gard</v>
          </cell>
          <cell r="CF277" t="str">
            <v>lgard@swls.org</v>
          </cell>
          <cell r="CG277" t="str">
            <v/>
          </cell>
          <cell r="CH277" t="str">
            <v/>
          </cell>
          <cell r="CI277" t="str">
            <v/>
          </cell>
          <cell r="CJ277" t="str">
            <v/>
          </cell>
          <cell r="CK277" t="str">
            <v/>
          </cell>
          <cell r="CL277" t="str">
            <v/>
          </cell>
          <cell r="CM277" t="str">
            <v>109 S. Mifflin St.</v>
          </cell>
          <cell r="CN277" t="str">
            <v>PO Box 249</v>
          </cell>
          <cell r="CO277" t="str">
            <v>Cobb</v>
          </cell>
          <cell r="CP277" t="str">
            <v>53526</v>
          </cell>
          <cell r="CQ277" t="str">
            <v>0249</v>
          </cell>
          <cell r="CR277" t="str">
            <v>Iowa</v>
          </cell>
          <cell r="CS277" t="str">
            <v>WI</v>
          </cell>
          <cell r="CT277" t="str">
            <v>(608)623-2554</v>
          </cell>
          <cell r="CU277" t="str">
            <v/>
          </cell>
          <cell r="CV277" t="str">
            <v/>
          </cell>
          <cell r="CW277" t="str">
            <v>(608)623-2554</v>
          </cell>
          <cell r="CX277">
            <v>2214</v>
          </cell>
          <cell r="CY277">
            <v>0</v>
          </cell>
          <cell r="CZ277" t="str">
            <v>CE</v>
          </cell>
          <cell r="DA277">
            <v>25</v>
          </cell>
          <cell r="DB277">
            <v>26</v>
          </cell>
          <cell r="DC277">
            <v>25</v>
          </cell>
          <cell r="DD277">
            <v>52</v>
          </cell>
          <cell r="DE277">
            <v>26</v>
          </cell>
          <cell r="DF277">
            <v>1300</v>
          </cell>
          <cell r="DG277">
            <v>650</v>
          </cell>
          <cell r="DH277">
            <v>650</v>
          </cell>
          <cell r="DI277">
            <v>8373</v>
          </cell>
          <cell r="DJ277">
            <v>300</v>
          </cell>
          <cell r="DK277">
            <v>155378</v>
          </cell>
          <cell r="DL277">
            <v>306</v>
          </cell>
          <cell r="DM277">
            <v>3</v>
          </cell>
          <cell r="DN277">
            <v>54232</v>
          </cell>
          <cell r="DO277">
            <v>888</v>
          </cell>
          <cell r="DP277">
            <v>91</v>
          </cell>
          <cell r="DQ277">
            <v>952</v>
          </cell>
          <cell r="DR277">
            <v>34</v>
          </cell>
          <cell r="DS277" t="str">
            <v/>
          </cell>
          <cell r="DT277" t="str">
            <v>0</v>
          </cell>
          <cell r="DU277" t="str">
            <v/>
          </cell>
          <cell r="DV277" t="str">
            <v/>
          </cell>
          <cell r="DW277" t="str">
            <v/>
          </cell>
          <cell r="DX277" t="str">
            <v/>
          </cell>
          <cell r="DY277">
            <v>0</v>
          </cell>
          <cell r="DZ277">
            <v>5</v>
          </cell>
          <cell r="EA277">
            <v>50</v>
          </cell>
          <cell r="EB277">
            <v>55</v>
          </cell>
          <cell r="EC277">
            <v>3</v>
          </cell>
          <cell r="ED277">
            <v>220221</v>
          </cell>
          <cell r="EE277">
            <v>3.8020900000000003E-2</v>
          </cell>
          <cell r="EF277">
            <v>5</v>
          </cell>
          <cell r="EG277" t="str">
            <v/>
          </cell>
          <cell r="EH277">
            <v>3</v>
          </cell>
          <cell r="EI277">
            <v>394</v>
          </cell>
          <cell r="EJ277">
            <v>8087</v>
          </cell>
          <cell r="EK277">
            <v>4020</v>
          </cell>
          <cell r="EL277" t="str">
            <v/>
          </cell>
          <cell r="EM277" t="str">
            <v/>
          </cell>
          <cell r="EN277" t="str">
            <v/>
          </cell>
          <cell r="EO277" t="str">
            <v>Total ILL Transactions</v>
          </cell>
          <cell r="EP277" t="str">
            <v/>
          </cell>
          <cell r="EQ277" t="str">
            <v/>
          </cell>
          <cell r="ER277" t="str">
            <v/>
          </cell>
          <cell r="ES277" t="str">
            <v/>
          </cell>
          <cell r="ET277" t="str">
            <v/>
          </cell>
          <cell r="EU277" t="str">
            <v/>
          </cell>
          <cell r="EV277">
            <v>604</v>
          </cell>
          <cell r="EW277">
            <v>1386</v>
          </cell>
          <cell r="EX277">
            <v>604</v>
          </cell>
          <cell r="EY277">
            <v>1386</v>
          </cell>
          <cell r="EZ277">
            <v>214</v>
          </cell>
          <cell r="FA277">
            <v>234</v>
          </cell>
          <cell r="FB277">
            <v>448</v>
          </cell>
          <cell r="FC277" t="str">
            <v>Did Not Collect</v>
          </cell>
          <cell r="FD277" t="str">
            <v/>
          </cell>
          <cell r="FE277" t="str">
            <v>Did Not Collect</v>
          </cell>
          <cell r="FF277" t="str">
            <v/>
          </cell>
          <cell r="FG277" t="str">
            <v>Actual Count</v>
          </cell>
          <cell r="FH277">
            <v>463</v>
          </cell>
          <cell r="FI277" t="str">
            <v>0</v>
          </cell>
          <cell r="FJ277" t="str">
            <v/>
          </cell>
          <cell r="FK277" t="str">
            <v/>
          </cell>
          <cell r="FL277" t="str">
            <v/>
          </cell>
          <cell r="FM277" t="str">
            <v/>
          </cell>
          <cell r="FN277" t="str">
            <v/>
          </cell>
          <cell r="FO277" t="str">
            <v/>
          </cell>
          <cell r="FP277" t="str">
            <v/>
          </cell>
          <cell r="FQ277">
            <v>-1</v>
          </cell>
          <cell r="FR277">
            <v>845</v>
          </cell>
          <cell r="FS277">
            <v>496</v>
          </cell>
          <cell r="FT277">
            <v>1</v>
          </cell>
          <cell r="FU277">
            <v>1342</v>
          </cell>
          <cell r="FV277">
            <v>126</v>
          </cell>
          <cell r="FW277">
            <v>-1</v>
          </cell>
          <cell r="FX277">
            <v>9429</v>
          </cell>
          <cell r="FY277">
            <v>9429</v>
          </cell>
          <cell r="FZ277">
            <v>54</v>
          </cell>
          <cell r="GA277">
            <v>0</v>
          </cell>
          <cell r="GB277">
            <v>168</v>
          </cell>
          <cell r="GC277">
            <v>222</v>
          </cell>
          <cell r="GD277">
            <v>999</v>
          </cell>
          <cell r="GE277">
            <v>0</v>
          </cell>
          <cell r="GF277">
            <v>1110</v>
          </cell>
          <cell r="GG277">
            <v>2109</v>
          </cell>
          <cell r="GH277">
            <v>4</v>
          </cell>
          <cell r="GI277">
            <v>4</v>
          </cell>
          <cell r="GJ277" t="str">
            <v>Ms.</v>
          </cell>
          <cell r="GK277" t="str">
            <v>Louise</v>
          </cell>
          <cell r="GL277" t="str">
            <v>Bradley</v>
          </cell>
          <cell r="GM277" t="str">
            <v>104 Moundview Street</v>
          </cell>
          <cell r="GN277" t="str">
            <v>Cobb</v>
          </cell>
          <cell r="GO277" t="str">
            <v>53526</v>
          </cell>
          <cell r="GP277" t="str">
            <v>lmbradl@charter.net</v>
          </cell>
          <cell r="GQ277" t="str">
            <v>Ms.</v>
          </cell>
          <cell r="GR277" t="str">
            <v>LaNell</v>
          </cell>
          <cell r="GS277" t="str">
            <v>Wagner</v>
          </cell>
          <cell r="GT277" t="str">
            <v>3249 Bridge Road</v>
          </cell>
          <cell r="GU277" t="str">
            <v>Cobb</v>
          </cell>
          <cell r="GV277" t="str">
            <v>53526</v>
          </cell>
          <cell r="GW277" t="str">
            <v>lanellwagner@yahoo.com</v>
          </cell>
          <cell r="GX277" t="str">
            <v>Ms.</v>
          </cell>
          <cell r="GY277" t="str">
            <v>Mary</v>
          </cell>
          <cell r="GZ277" t="str">
            <v>Foley</v>
          </cell>
          <cell r="HA277" t="str">
            <v>308 Benson Street</v>
          </cell>
          <cell r="HB277" t="str">
            <v>Cobb</v>
          </cell>
          <cell r="HC277" t="str">
            <v>53526</v>
          </cell>
          <cell r="HD277" t="str">
            <v>marydahl44@yahoo.com</v>
          </cell>
          <cell r="HE277" t="str">
            <v>Ms.</v>
          </cell>
          <cell r="HF277" t="str">
            <v>Colleen</v>
          </cell>
          <cell r="HG277" t="str">
            <v>Fingerson</v>
          </cell>
          <cell r="HH277" t="str">
            <v>103 Drury Street</v>
          </cell>
          <cell r="HI277" t="str">
            <v>Cobb</v>
          </cell>
          <cell r="HJ277" t="str">
            <v>53526</v>
          </cell>
          <cell r="HK277" t="str">
            <v>fingrson@charter.net</v>
          </cell>
          <cell r="HL277" t="str">
            <v>Ms.</v>
          </cell>
          <cell r="HM277" t="str">
            <v>Carolyn</v>
          </cell>
          <cell r="HN277" t="str">
            <v>Laufenberg</v>
          </cell>
          <cell r="HO277" t="str">
            <v>915 County Road I</v>
          </cell>
          <cell r="HP277" t="str">
            <v>Highland</v>
          </cell>
          <cell r="HQ277" t="str">
            <v>53543</v>
          </cell>
          <cell r="HR277" t="str">
            <v>claufenberg@igs.k12.wi.us</v>
          </cell>
          <cell r="HS277" t="str">
            <v>Ms.</v>
          </cell>
          <cell r="HT277" t="str">
            <v>Renee</v>
          </cell>
          <cell r="HU277" t="str">
            <v>Linscheid</v>
          </cell>
          <cell r="HV277" t="str">
            <v>503 Marilyn Drive</v>
          </cell>
          <cell r="HW277" t="str">
            <v>Cobb</v>
          </cell>
          <cell r="HX277" t="str">
            <v>53526</v>
          </cell>
          <cell r="HY277" t="str">
            <v>4linscheid@charter.net</v>
          </cell>
          <cell r="HZ277" t="str">
            <v>Mr.</v>
          </cell>
          <cell r="IA277" t="str">
            <v>Arnold</v>
          </cell>
          <cell r="IB277" t="str">
            <v>Fritsch</v>
          </cell>
          <cell r="IC277" t="str">
            <v>208 W. Main Street</v>
          </cell>
          <cell r="ID277" t="str">
            <v>Cobb</v>
          </cell>
          <cell r="IE277" t="str">
            <v>53526</v>
          </cell>
          <cell r="IF277" t="str">
            <v>pafalf@charter.net</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cell r="IV277" t="str">
            <v/>
          </cell>
          <cell r="IW277" t="str">
            <v/>
          </cell>
          <cell r="IX277" t="str">
            <v/>
          </cell>
          <cell r="IY277" t="str">
            <v/>
          </cell>
          <cell r="IZ277" t="str">
            <v/>
          </cell>
          <cell r="JA277" t="str">
            <v/>
          </cell>
          <cell r="JB277" t="str">
            <v/>
          </cell>
          <cell r="JC277" t="str">
            <v/>
          </cell>
          <cell r="JD277" t="str">
            <v/>
          </cell>
          <cell r="JE277" t="str">
            <v/>
          </cell>
          <cell r="JF277" t="str">
            <v/>
          </cell>
          <cell r="JG277" t="str">
            <v/>
          </cell>
          <cell r="JH277" t="str">
            <v/>
          </cell>
          <cell r="JI277" t="str">
            <v/>
          </cell>
          <cell r="JJ277" t="str">
            <v/>
          </cell>
          <cell r="JK277" t="str">
            <v/>
          </cell>
          <cell r="JL277" t="str">
            <v/>
          </cell>
          <cell r="JM277" t="str">
            <v/>
          </cell>
          <cell r="JN277" t="str">
            <v/>
          </cell>
          <cell r="JO277" t="str">
            <v/>
          </cell>
          <cell r="JP277" t="str">
            <v/>
          </cell>
          <cell r="JQ277" t="str">
            <v/>
          </cell>
          <cell r="JR277" t="str">
            <v/>
          </cell>
          <cell r="JS277" t="str">
            <v/>
          </cell>
          <cell r="JT277" t="str">
            <v/>
          </cell>
          <cell r="JU277" t="str">
            <v/>
          </cell>
          <cell r="JV277" t="str">
            <v/>
          </cell>
          <cell r="JW277" t="str">
            <v/>
          </cell>
          <cell r="JX277" t="str">
            <v/>
          </cell>
          <cell r="JY277" t="str">
            <v/>
          </cell>
          <cell r="JZ277" t="str">
            <v/>
          </cell>
          <cell r="KA277" t="str">
            <v/>
          </cell>
          <cell r="KB277" t="str">
            <v/>
          </cell>
          <cell r="KC277" t="str">
            <v/>
          </cell>
          <cell r="KD277" t="str">
            <v/>
          </cell>
          <cell r="KE277" t="str">
            <v/>
          </cell>
          <cell r="KF277" t="str">
            <v/>
          </cell>
          <cell r="KG277" t="str">
            <v/>
          </cell>
          <cell r="KH277" t="str">
            <v/>
          </cell>
          <cell r="KI277" t="str">
            <v/>
          </cell>
          <cell r="KJ277" t="str">
            <v/>
          </cell>
          <cell r="KK277" t="str">
            <v/>
          </cell>
          <cell r="KL277" t="str">
            <v/>
          </cell>
          <cell r="KM277" t="str">
            <v/>
          </cell>
          <cell r="KN277" t="str">
            <v/>
          </cell>
          <cell r="KO277" t="str">
            <v/>
          </cell>
          <cell r="KP277" t="str">
            <v/>
          </cell>
          <cell r="KQ277" t="str">
            <v/>
          </cell>
          <cell r="KR277" t="str">
            <v/>
          </cell>
          <cell r="KS277" t="str">
            <v/>
          </cell>
          <cell r="KT277" t="str">
            <v/>
          </cell>
          <cell r="KU277" t="str">
            <v/>
          </cell>
          <cell r="KV277" t="str">
            <v/>
          </cell>
          <cell r="KW277" t="str">
            <v/>
          </cell>
          <cell r="KX277" t="str">
            <v/>
          </cell>
          <cell r="KY277">
            <v>7</v>
          </cell>
          <cell r="KZ277" t="str">
            <v>Village</v>
          </cell>
          <cell r="LA277" t="str">
            <v>Cobb</v>
          </cell>
          <cell r="LB277">
            <v>25509</v>
          </cell>
          <cell r="LC277" t="str">
            <v/>
          </cell>
          <cell r="LD277" t="str">
            <v/>
          </cell>
          <cell r="LE277" t="str">
            <v/>
          </cell>
          <cell r="LF277" t="str">
            <v/>
          </cell>
          <cell r="LG277" t="str">
            <v/>
          </cell>
          <cell r="LH277" t="str">
            <v/>
          </cell>
          <cell r="LI277" t="str">
            <v/>
          </cell>
          <cell r="LJ277" t="str">
            <v/>
          </cell>
          <cell r="LK277" t="str">
            <v/>
          </cell>
          <cell r="LL277" t="str">
            <v/>
          </cell>
          <cell r="LM277" t="str">
            <v/>
          </cell>
          <cell r="LN277" t="str">
            <v/>
          </cell>
          <cell r="LO277" t="str">
            <v/>
          </cell>
          <cell r="LP277" t="str">
            <v/>
          </cell>
          <cell r="LQ277" t="str">
            <v/>
          </cell>
          <cell r="LR277" t="str">
            <v/>
          </cell>
          <cell r="LS277" t="str">
            <v/>
          </cell>
          <cell r="LT277" t="str">
            <v/>
          </cell>
          <cell r="LU277">
            <v>25509</v>
          </cell>
          <cell r="LV277">
            <v>9304</v>
          </cell>
          <cell r="LW277" t="str">
            <v>Grant</v>
          </cell>
          <cell r="LX277">
            <v>208</v>
          </cell>
          <cell r="LY277" t="str">
            <v>Richland</v>
          </cell>
          <cell r="LZ277">
            <v>18</v>
          </cell>
          <cell r="MA277" t="str">
            <v>Dane</v>
          </cell>
          <cell r="MB277">
            <v>154</v>
          </cell>
          <cell r="MC277" t="str">
            <v/>
          </cell>
          <cell r="MD277" t="str">
            <v/>
          </cell>
          <cell r="ME277" t="str">
            <v/>
          </cell>
          <cell r="MF277" t="str">
            <v/>
          </cell>
          <cell r="MG277" t="str">
            <v/>
          </cell>
          <cell r="MH277" t="str">
            <v/>
          </cell>
          <cell r="MI277" t="str">
            <v/>
          </cell>
          <cell r="MJ277" t="str">
            <v/>
          </cell>
          <cell r="MK277" t="str">
            <v/>
          </cell>
          <cell r="ML277" t="str">
            <v/>
          </cell>
          <cell r="MM277" t="str">
            <v/>
          </cell>
          <cell r="MN277" t="str">
            <v/>
          </cell>
          <cell r="MO277" t="str">
            <v/>
          </cell>
          <cell r="MP277" t="str">
            <v/>
          </cell>
          <cell r="MQ277">
            <v>380</v>
          </cell>
          <cell r="MR277" t="str">
            <v>TEACH Training Grant</v>
          </cell>
          <cell r="MS277">
            <v>500</v>
          </cell>
          <cell r="MT277" t="str">
            <v/>
          </cell>
          <cell r="MU277" t="str">
            <v/>
          </cell>
          <cell r="MV277" t="str">
            <v/>
          </cell>
          <cell r="MW277" t="str">
            <v/>
          </cell>
          <cell r="MX277" t="str">
            <v/>
          </cell>
          <cell r="MY277" t="str">
            <v/>
          </cell>
          <cell r="MZ277">
            <v>0</v>
          </cell>
          <cell r="NA277" t="str">
            <v/>
          </cell>
          <cell r="NB277">
            <v>0</v>
          </cell>
          <cell r="NC277">
            <v>500</v>
          </cell>
          <cell r="ND277" t="str">
            <v/>
          </cell>
          <cell r="NE277" t="str">
            <v/>
          </cell>
          <cell r="NF277">
            <v>0</v>
          </cell>
          <cell r="NG277" t="str">
            <v/>
          </cell>
          <cell r="NH277" t="str">
            <v/>
          </cell>
          <cell r="NI277" t="str">
            <v/>
          </cell>
          <cell r="NJ277" t="str">
            <v/>
          </cell>
          <cell r="NK277" t="str">
            <v/>
          </cell>
          <cell r="NL277" t="str">
            <v/>
          </cell>
          <cell r="NM277" t="str">
            <v/>
          </cell>
          <cell r="NN277" t="str">
            <v/>
          </cell>
          <cell r="NO277" t="str">
            <v/>
          </cell>
          <cell r="NP277">
            <v>0</v>
          </cell>
          <cell r="NQ277" t="str">
            <v/>
          </cell>
          <cell r="NR277">
            <v>0</v>
          </cell>
          <cell r="NS277" t="str">
            <v/>
          </cell>
          <cell r="NT277" t="str">
            <v/>
          </cell>
          <cell r="NU277" t="str">
            <v/>
          </cell>
          <cell r="NV277" t="str">
            <v/>
          </cell>
          <cell r="NW277" t="str">
            <v/>
          </cell>
          <cell r="NX277" t="str">
            <v/>
          </cell>
          <cell r="NY277">
            <v>0</v>
          </cell>
          <cell r="NZ277">
            <v>440</v>
          </cell>
          <cell r="OA277">
            <v>241</v>
          </cell>
          <cell r="OB277">
            <v>36374</v>
          </cell>
        </row>
        <row r="278">
          <cell r="BM278" t="str">
            <v>WI0070</v>
          </cell>
          <cell r="BN278" t="str">
            <v/>
          </cell>
          <cell r="BO278" t="str">
            <v/>
          </cell>
          <cell r="BP278" t="str">
            <v>03</v>
          </cell>
          <cell r="BQ278" t="str">
            <v>WI</v>
          </cell>
          <cell r="BR278" t="str">
            <v/>
          </cell>
          <cell r="BS278" t="str">
            <v/>
          </cell>
          <cell r="BT278" t="str">
            <v>2019</v>
          </cell>
          <cell r="BU278" t="str">
            <v/>
          </cell>
          <cell r="BV278">
            <v>2</v>
          </cell>
          <cell r="BW278" t="str">
            <v/>
          </cell>
          <cell r="BX278" t="str">
            <v/>
          </cell>
          <cell r="BY278" t="str">
            <v/>
          </cell>
          <cell r="BZ278" t="str">
            <v/>
          </cell>
          <cell r="CA278" t="str">
            <v>Southwest Wisconsin Library System</v>
          </cell>
          <cell r="CB278" t="str">
            <v>Cuba City Public Library</v>
          </cell>
          <cell r="CC278" t="str">
            <v>Mrs.</v>
          </cell>
          <cell r="CD278" t="str">
            <v>Amber</v>
          </cell>
          <cell r="CE278" t="str">
            <v>Majerus</v>
          </cell>
          <cell r="CF278" t="str">
            <v>amajerus@swls.org</v>
          </cell>
          <cell r="CG278" t="str">
            <v/>
          </cell>
          <cell r="CH278" t="str">
            <v/>
          </cell>
          <cell r="CI278" t="str">
            <v/>
          </cell>
          <cell r="CJ278" t="str">
            <v/>
          </cell>
          <cell r="CK278" t="str">
            <v/>
          </cell>
          <cell r="CL278" t="str">
            <v/>
          </cell>
          <cell r="CM278" t="str">
            <v>108 N. Main St.</v>
          </cell>
          <cell r="CN278" t="str">
            <v>108 N. Main St.</v>
          </cell>
          <cell r="CO278" t="str">
            <v>Cuba City</v>
          </cell>
          <cell r="CP278" t="str">
            <v>53807</v>
          </cell>
          <cell r="CQ278" t="str">
            <v>1538</v>
          </cell>
          <cell r="CR278" t="str">
            <v>Grant</v>
          </cell>
          <cell r="CS278" t="str">
            <v>WI</v>
          </cell>
          <cell r="CT278" t="str">
            <v>(608)744-2613</v>
          </cell>
          <cell r="CU278" t="str">
            <v/>
          </cell>
          <cell r="CV278" t="str">
            <v/>
          </cell>
          <cell r="CW278" t="str">
            <v>(608)744-2151</v>
          </cell>
          <cell r="CX278">
            <v>2000</v>
          </cell>
          <cell r="CY278">
            <v>0</v>
          </cell>
          <cell r="CZ278" t="str">
            <v>CE</v>
          </cell>
          <cell r="DA278">
            <v>45</v>
          </cell>
          <cell r="DB278">
            <v>52</v>
          </cell>
          <cell r="DC278">
            <v>0</v>
          </cell>
          <cell r="DD278">
            <v>52</v>
          </cell>
          <cell r="DE278">
            <v>0</v>
          </cell>
          <cell r="DF278">
            <v>2340</v>
          </cell>
          <cell r="DG278">
            <v>2340</v>
          </cell>
          <cell r="DH278">
            <v>0</v>
          </cell>
          <cell r="DI278">
            <v>19112</v>
          </cell>
          <cell r="DJ278">
            <v>644</v>
          </cell>
          <cell r="DK278">
            <v>155378</v>
          </cell>
          <cell r="DL278">
            <v>1364</v>
          </cell>
          <cell r="DM278">
            <v>44</v>
          </cell>
          <cell r="DN278">
            <v>54232</v>
          </cell>
          <cell r="DO278">
            <v>2485</v>
          </cell>
          <cell r="DP278">
            <v>175</v>
          </cell>
          <cell r="DQ278">
            <v>952</v>
          </cell>
          <cell r="DR278">
            <v>0</v>
          </cell>
          <cell r="DS278" t="str">
            <v/>
          </cell>
          <cell r="DT278" t="str">
            <v/>
          </cell>
          <cell r="DU278" t="str">
            <v/>
          </cell>
          <cell r="DV278" t="str">
            <v/>
          </cell>
          <cell r="DW278" t="str">
            <v/>
          </cell>
          <cell r="DX278" t="str">
            <v/>
          </cell>
          <cell r="DY278">
            <v>0</v>
          </cell>
          <cell r="DZ278">
            <v>5</v>
          </cell>
          <cell r="EA278">
            <v>50</v>
          </cell>
          <cell r="EB278">
            <v>55</v>
          </cell>
          <cell r="EC278">
            <v>27</v>
          </cell>
          <cell r="ED278">
            <v>233605</v>
          </cell>
          <cell r="EE278">
            <v>8.1813300000000005E-2</v>
          </cell>
          <cell r="EF278">
            <v>5</v>
          </cell>
          <cell r="EG278" t="str">
            <v/>
          </cell>
          <cell r="EH278">
            <v>27</v>
          </cell>
          <cell r="EI278">
            <v>863</v>
          </cell>
          <cell r="EJ278">
            <v>26308</v>
          </cell>
          <cell r="EK278">
            <v>14269</v>
          </cell>
          <cell r="EL278" t="str">
            <v/>
          </cell>
          <cell r="EM278" t="str">
            <v/>
          </cell>
          <cell r="EN278" t="str">
            <v/>
          </cell>
          <cell r="EO278" t="str">
            <v>Total ILL Transactions</v>
          </cell>
          <cell r="EP278" t="str">
            <v/>
          </cell>
          <cell r="EQ278" t="str">
            <v/>
          </cell>
          <cell r="ER278" t="str">
            <v/>
          </cell>
          <cell r="ES278" t="str">
            <v/>
          </cell>
          <cell r="ET278" t="str">
            <v/>
          </cell>
          <cell r="EU278" t="str">
            <v/>
          </cell>
          <cell r="EV278">
            <v>3876</v>
          </cell>
          <cell r="EW278">
            <v>2954</v>
          </cell>
          <cell r="EX278">
            <v>3876</v>
          </cell>
          <cell r="EY278">
            <v>2954</v>
          </cell>
          <cell r="EZ278">
            <v>998</v>
          </cell>
          <cell r="FA278">
            <v>669</v>
          </cell>
          <cell r="FB278">
            <v>1667</v>
          </cell>
          <cell r="FC278" t="str">
            <v>Did Not Collect</v>
          </cell>
          <cell r="FD278" t="str">
            <v/>
          </cell>
          <cell r="FE278" t="str">
            <v>Survey Week(s)</v>
          </cell>
          <cell r="FF278">
            <v>17586</v>
          </cell>
          <cell r="FG278" t="str">
            <v>Actual Count</v>
          </cell>
          <cell r="FH278">
            <v>1184</v>
          </cell>
          <cell r="FI278" t="str">
            <v>0</v>
          </cell>
          <cell r="FJ278" t="str">
            <v/>
          </cell>
          <cell r="FK278" t="str">
            <v/>
          </cell>
          <cell r="FL278" t="str">
            <v/>
          </cell>
          <cell r="FM278" t="str">
            <v/>
          </cell>
          <cell r="FN278" t="str">
            <v/>
          </cell>
          <cell r="FO278" t="str">
            <v/>
          </cell>
          <cell r="FP278">
            <v>0</v>
          </cell>
          <cell r="FQ278">
            <v>-1</v>
          </cell>
          <cell r="FR278">
            <v>2193</v>
          </cell>
          <cell r="FS278">
            <v>1307</v>
          </cell>
          <cell r="FT278">
            <v>0</v>
          </cell>
          <cell r="FU278">
            <v>3500</v>
          </cell>
          <cell r="FV278">
            <v>378</v>
          </cell>
          <cell r="FW278">
            <v>-1</v>
          </cell>
          <cell r="FX278">
            <v>29808</v>
          </cell>
          <cell r="FY278">
            <v>29808</v>
          </cell>
          <cell r="FZ278">
            <v>131</v>
          </cell>
          <cell r="GA278">
            <v>0</v>
          </cell>
          <cell r="GB278">
            <v>13</v>
          </cell>
          <cell r="GC278">
            <v>144</v>
          </cell>
          <cell r="GD278">
            <v>2240</v>
          </cell>
          <cell r="GE278">
            <v>0</v>
          </cell>
          <cell r="GF278">
            <v>131</v>
          </cell>
          <cell r="GG278">
            <v>2371</v>
          </cell>
          <cell r="GH278">
            <v>5</v>
          </cell>
          <cell r="GI278">
            <v>5</v>
          </cell>
          <cell r="GJ278" t="str">
            <v>Ms.</v>
          </cell>
          <cell r="GK278" t="str">
            <v>Mary</v>
          </cell>
          <cell r="GL278" t="str">
            <v>DesJarlais</v>
          </cell>
          <cell r="GM278" t="str">
            <v>814 S. Randolph St.</v>
          </cell>
          <cell r="GN278" t="str">
            <v>Cuba City</v>
          </cell>
          <cell r="GO278" t="str">
            <v>53807</v>
          </cell>
          <cell r="GP278" t="str">
            <v>desjter@yahoo.com</v>
          </cell>
          <cell r="GQ278" t="str">
            <v>Ms.</v>
          </cell>
          <cell r="GR278" t="str">
            <v>Mary</v>
          </cell>
          <cell r="GS278" t="str">
            <v>Slaats</v>
          </cell>
          <cell r="GT278" t="str">
            <v>403 W. Truman St.</v>
          </cell>
          <cell r="GU278" t="str">
            <v>Cuba City</v>
          </cell>
          <cell r="GV278" t="str">
            <v>53807</v>
          </cell>
          <cell r="GW278" t="str">
            <v>mslaats1@mchsi.com</v>
          </cell>
          <cell r="GX278" t="str">
            <v>Ms.</v>
          </cell>
          <cell r="GY278" t="str">
            <v>Lucille</v>
          </cell>
          <cell r="GZ278" t="str">
            <v>Davis</v>
          </cell>
          <cell r="HA278" t="str">
            <v>611 S. Madison St.</v>
          </cell>
          <cell r="HB278" t="str">
            <v>Cuba City</v>
          </cell>
          <cell r="HC278" t="str">
            <v>53807</v>
          </cell>
          <cell r="HD278" t="str">
            <v>davisluc12@gmail.com</v>
          </cell>
          <cell r="HE278" t="str">
            <v>Ms.</v>
          </cell>
          <cell r="HF278" t="str">
            <v>Karen</v>
          </cell>
          <cell r="HG278" t="str">
            <v>Busch</v>
          </cell>
          <cell r="HH278" t="str">
            <v>414 W. Lafayette St.</v>
          </cell>
          <cell r="HI278" t="str">
            <v>Cuba City</v>
          </cell>
          <cell r="HJ278" t="str">
            <v>53807</v>
          </cell>
          <cell r="HK278" t="str">
            <v>karonsch@lagrant.net</v>
          </cell>
          <cell r="HL278" t="str">
            <v>Ms.</v>
          </cell>
          <cell r="HM278" t="str">
            <v>Ellen</v>
          </cell>
          <cell r="HN278" t="str">
            <v>Olson</v>
          </cell>
          <cell r="HO278" t="str">
            <v>101 N. School St.</v>
          </cell>
          <cell r="HP278" t="str">
            <v>Cuba City</v>
          </cell>
          <cell r="HQ278" t="str">
            <v>53807</v>
          </cell>
          <cell r="HR278" t="str">
            <v>ellen.olson@cubacity.k12.wi.us</v>
          </cell>
          <cell r="HS278" t="str">
            <v>Ms.</v>
          </cell>
          <cell r="HT278" t="str">
            <v>Ruth Ann</v>
          </cell>
          <cell r="HU278" t="str">
            <v>Summers</v>
          </cell>
          <cell r="HV278" t="str">
            <v>410 S. Main St.</v>
          </cell>
          <cell r="HW278" t="str">
            <v>Cuba City</v>
          </cell>
          <cell r="HX278" t="str">
            <v>53807</v>
          </cell>
          <cell r="HY278" t="str">
            <v>ruthannsummers@icloud.com</v>
          </cell>
          <cell r="HZ278" t="str">
            <v>Ms.</v>
          </cell>
          <cell r="IA278" t="str">
            <v>Gloriann</v>
          </cell>
          <cell r="IB278" t="str">
            <v>Gile</v>
          </cell>
          <cell r="IC278" t="str">
            <v>311 W. Kelly St.</v>
          </cell>
          <cell r="ID278" t="str">
            <v>Cuba City</v>
          </cell>
          <cell r="IE278" t="str">
            <v>53807</v>
          </cell>
          <cell r="IF278" t="str">
            <v>gloriann57@hotmail.com</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cell r="IV278" t="str">
            <v/>
          </cell>
          <cell r="IW278" t="str">
            <v/>
          </cell>
          <cell r="IX278" t="str">
            <v/>
          </cell>
          <cell r="IY278" t="str">
            <v/>
          </cell>
          <cell r="IZ278" t="str">
            <v/>
          </cell>
          <cell r="JA278" t="str">
            <v/>
          </cell>
          <cell r="JB278" t="str">
            <v/>
          </cell>
          <cell r="JC278" t="str">
            <v/>
          </cell>
          <cell r="JD278" t="str">
            <v/>
          </cell>
          <cell r="JE278" t="str">
            <v/>
          </cell>
          <cell r="JF278" t="str">
            <v/>
          </cell>
          <cell r="JG278" t="str">
            <v/>
          </cell>
          <cell r="JH278" t="str">
            <v/>
          </cell>
          <cell r="JI278" t="str">
            <v/>
          </cell>
          <cell r="JJ278" t="str">
            <v/>
          </cell>
          <cell r="JK278" t="str">
            <v/>
          </cell>
          <cell r="JL278" t="str">
            <v/>
          </cell>
          <cell r="JM278" t="str">
            <v/>
          </cell>
          <cell r="JN278" t="str">
            <v/>
          </cell>
          <cell r="JO278" t="str">
            <v/>
          </cell>
          <cell r="JP278" t="str">
            <v/>
          </cell>
          <cell r="JQ278" t="str">
            <v/>
          </cell>
          <cell r="JR278" t="str">
            <v/>
          </cell>
          <cell r="JS278" t="str">
            <v/>
          </cell>
          <cell r="JT278" t="str">
            <v/>
          </cell>
          <cell r="JU278" t="str">
            <v/>
          </cell>
          <cell r="JV278" t="str">
            <v/>
          </cell>
          <cell r="JW278" t="str">
            <v/>
          </cell>
          <cell r="JX278" t="str">
            <v/>
          </cell>
          <cell r="JY278" t="str">
            <v/>
          </cell>
          <cell r="JZ278" t="str">
            <v/>
          </cell>
          <cell r="KA278" t="str">
            <v/>
          </cell>
          <cell r="KB278" t="str">
            <v/>
          </cell>
          <cell r="KC278" t="str">
            <v/>
          </cell>
          <cell r="KD278" t="str">
            <v/>
          </cell>
          <cell r="KE278" t="str">
            <v/>
          </cell>
          <cell r="KF278" t="str">
            <v/>
          </cell>
          <cell r="KG278" t="str">
            <v/>
          </cell>
          <cell r="KH278" t="str">
            <v/>
          </cell>
          <cell r="KI278" t="str">
            <v/>
          </cell>
          <cell r="KJ278" t="str">
            <v/>
          </cell>
          <cell r="KK278" t="str">
            <v/>
          </cell>
          <cell r="KL278" t="str">
            <v/>
          </cell>
          <cell r="KM278" t="str">
            <v/>
          </cell>
          <cell r="KN278" t="str">
            <v/>
          </cell>
          <cell r="KO278" t="str">
            <v/>
          </cell>
          <cell r="KP278" t="str">
            <v/>
          </cell>
          <cell r="KQ278" t="str">
            <v/>
          </cell>
          <cell r="KR278" t="str">
            <v/>
          </cell>
          <cell r="KS278" t="str">
            <v/>
          </cell>
          <cell r="KT278" t="str">
            <v/>
          </cell>
          <cell r="KU278" t="str">
            <v/>
          </cell>
          <cell r="KV278" t="str">
            <v/>
          </cell>
          <cell r="KW278" t="str">
            <v/>
          </cell>
          <cell r="KX278" t="str">
            <v/>
          </cell>
          <cell r="KY278">
            <v>7</v>
          </cell>
          <cell r="KZ278" t="str">
            <v>City</v>
          </cell>
          <cell r="LA278" t="str">
            <v>City of Cuba City</v>
          </cell>
          <cell r="LB278">
            <v>80500</v>
          </cell>
          <cell r="LC278" t="str">
            <v>City</v>
          </cell>
          <cell r="LD278" t="str">
            <v>City of Cuba City-Benefits</v>
          </cell>
          <cell r="LE278">
            <v>34834</v>
          </cell>
          <cell r="LF278" t="str">
            <v/>
          </cell>
          <cell r="LG278" t="str">
            <v/>
          </cell>
          <cell r="LH278" t="str">
            <v/>
          </cell>
          <cell r="LI278" t="str">
            <v/>
          </cell>
          <cell r="LJ278" t="str">
            <v/>
          </cell>
          <cell r="LK278" t="str">
            <v/>
          </cell>
          <cell r="LL278" t="str">
            <v/>
          </cell>
          <cell r="LM278" t="str">
            <v/>
          </cell>
          <cell r="LN278" t="str">
            <v/>
          </cell>
          <cell r="LO278" t="str">
            <v/>
          </cell>
          <cell r="LP278" t="str">
            <v/>
          </cell>
          <cell r="LQ278" t="str">
            <v/>
          </cell>
          <cell r="LR278" t="str">
            <v/>
          </cell>
          <cell r="LS278" t="str">
            <v/>
          </cell>
          <cell r="LT278" t="str">
            <v/>
          </cell>
          <cell r="LU278">
            <v>115334</v>
          </cell>
          <cell r="LV278">
            <v>26128</v>
          </cell>
          <cell r="LW278" t="str">
            <v>Lafayette</v>
          </cell>
          <cell r="LX278">
            <v>8132</v>
          </cell>
          <cell r="LY278" t="str">
            <v/>
          </cell>
          <cell r="LZ278" t="str">
            <v/>
          </cell>
          <cell r="MA278" t="str">
            <v/>
          </cell>
          <cell r="MB278" t="str">
            <v/>
          </cell>
          <cell r="MC278" t="str">
            <v/>
          </cell>
          <cell r="MD278" t="str">
            <v/>
          </cell>
          <cell r="ME278" t="str">
            <v/>
          </cell>
          <cell r="MF278" t="str">
            <v/>
          </cell>
          <cell r="MG278" t="str">
            <v/>
          </cell>
          <cell r="MH278" t="str">
            <v/>
          </cell>
          <cell r="MI278" t="str">
            <v/>
          </cell>
          <cell r="MJ278" t="str">
            <v/>
          </cell>
          <cell r="MK278" t="str">
            <v/>
          </cell>
          <cell r="ML278" t="str">
            <v/>
          </cell>
          <cell r="MM278" t="str">
            <v/>
          </cell>
          <cell r="MN278" t="str">
            <v/>
          </cell>
          <cell r="MO278" t="str">
            <v/>
          </cell>
          <cell r="MP278" t="str">
            <v/>
          </cell>
          <cell r="MQ278">
            <v>8132</v>
          </cell>
          <cell r="MR278" t="str">
            <v/>
          </cell>
          <cell r="MS278">
            <v>0</v>
          </cell>
          <cell r="MT278" t="str">
            <v/>
          </cell>
          <cell r="MU278" t="str">
            <v/>
          </cell>
          <cell r="MV278" t="str">
            <v/>
          </cell>
          <cell r="MW278" t="str">
            <v/>
          </cell>
          <cell r="MX278" t="str">
            <v/>
          </cell>
          <cell r="MY278" t="str">
            <v/>
          </cell>
          <cell r="MZ278">
            <v>0</v>
          </cell>
          <cell r="NA278" t="str">
            <v/>
          </cell>
          <cell r="NB278">
            <v>0</v>
          </cell>
          <cell r="NC278">
            <v>0</v>
          </cell>
          <cell r="ND278" t="str">
            <v/>
          </cell>
          <cell r="NE278" t="str">
            <v/>
          </cell>
          <cell r="NF278">
            <v>0</v>
          </cell>
          <cell r="NG278" t="str">
            <v/>
          </cell>
          <cell r="NH278" t="str">
            <v/>
          </cell>
          <cell r="NI278" t="str">
            <v/>
          </cell>
          <cell r="NJ278" t="str">
            <v/>
          </cell>
          <cell r="NK278" t="str">
            <v/>
          </cell>
          <cell r="NL278" t="str">
            <v/>
          </cell>
          <cell r="NM278" t="str">
            <v/>
          </cell>
          <cell r="NN278" t="str">
            <v/>
          </cell>
          <cell r="NO278" t="str">
            <v/>
          </cell>
          <cell r="NP278">
            <v>0</v>
          </cell>
          <cell r="NQ278" t="str">
            <v/>
          </cell>
          <cell r="NR278">
            <v>0</v>
          </cell>
          <cell r="NS278" t="str">
            <v/>
          </cell>
          <cell r="NT278" t="str">
            <v/>
          </cell>
          <cell r="NU278" t="str">
            <v/>
          </cell>
          <cell r="NV278" t="str">
            <v/>
          </cell>
          <cell r="NW278" t="str">
            <v/>
          </cell>
          <cell r="NX278" t="str">
            <v/>
          </cell>
          <cell r="NY278">
            <v>0</v>
          </cell>
          <cell r="NZ278">
            <v>98261</v>
          </cell>
          <cell r="OA278">
            <v>5245</v>
          </cell>
          <cell r="OB278">
            <v>253100</v>
          </cell>
        </row>
        <row r="279">
          <cell r="BM279" t="str">
            <v>WI0380</v>
          </cell>
          <cell r="BN279" t="str">
            <v/>
          </cell>
          <cell r="BO279" t="str">
            <v/>
          </cell>
          <cell r="BP279" t="str">
            <v>03</v>
          </cell>
          <cell r="BQ279" t="str">
            <v>WI</v>
          </cell>
          <cell r="BR279" t="str">
            <v/>
          </cell>
          <cell r="BS279" t="str">
            <v/>
          </cell>
          <cell r="BT279" t="str">
            <v>2019</v>
          </cell>
          <cell r="BU279" t="str">
            <v/>
          </cell>
          <cell r="BV279">
            <v>2</v>
          </cell>
          <cell r="BW279" t="str">
            <v/>
          </cell>
          <cell r="BX279" t="str">
            <v/>
          </cell>
          <cell r="BY279" t="str">
            <v/>
          </cell>
          <cell r="BZ279" t="str">
            <v/>
          </cell>
          <cell r="CA279" t="str">
            <v>Southwest Wisconsin Library System</v>
          </cell>
          <cell r="CB279" t="str">
            <v>Dodgeville Public Library</v>
          </cell>
          <cell r="CC279" t="str">
            <v>Ms</v>
          </cell>
          <cell r="CD279" t="str">
            <v>Victoria</v>
          </cell>
          <cell r="CE279" t="str">
            <v>Stangel</v>
          </cell>
          <cell r="CF279" t="str">
            <v>vstangel@swls.org</v>
          </cell>
          <cell r="CG279" t="str">
            <v/>
          </cell>
          <cell r="CH279" t="str">
            <v/>
          </cell>
          <cell r="CI279" t="str">
            <v/>
          </cell>
          <cell r="CJ279" t="str">
            <v/>
          </cell>
          <cell r="CK279" t="str">
            <v/>
          </cell>
          <cell r="CL279" t="str">
            <v/>
          </cell>
          <cell r="CM279" t="str">
            <v>139 S. Iowa St.</v>
          </cell>
          <cell r="CN279" t="str">
            <v>139 S. Iowa St.</v>
          </cell>
          <cell r="CO279" t="str">
            <v>Dodgeville</v>
          </cell>
          <cell r="CP279" t="str">
            <v>53533</v>
          </cell>
          <cell r="CQ279" t="str">
            <v>1549</v>
          </cell>
          <cell r="CR279" t="str">
            <v>Iowa</v>
          </cell>
          <cell r="CS279" t="str">
            <v>WI</v>
          </cell>
          <cell r="CT279" t="str">
            <v>(608)935-3728</v>
          </cell>
          <cell r="CU279" t="str">
            <v/>
          </cell>
          <cell r="CV279" t="str">
            <v/>
          </cell>
          <cell r="CW279" t="str">
            <v>(608)935-9405</v>
          </cell>
          <cell r="CX279">
            <v>6724</v>
          </cell>
          <cell r="CY279">
            <v>0</v>
          </cell>
          <cell r="CZ279" t="str">
            <v>CE</v>
          </cell>
          <cell r="DA279">
            <v>48</v>
          </cell>
          <cell r="DB279">
            <v>26</v>
          </cell>
          <cell r="DC279">
            <v>48</v>
          </cell>
          <cell r="DD279">
            <v>52</v>
          </cell>
          <cell r="DE279">
            <v>26</v>
          </cell>
          <cell r="DF279">
            <v>2496</v>
          </cell>
          <cell r="DG279">
            <v>1248</v>
          </cell>
          <cell r="DH279">
            <v>1248</v>
          </cell>
          <cell r="DI279">
            <v>43017</v>
          </cell>
          <cell r="DJ279">
            <v>2331</v>
          </cell>
          <cell r="DK279">
            <v>155378</v>
          </cell>
          <cell r="DL279">
            <v>3855</v>
          </cell>
          <cell r="DM279">
            <v>119</v>
          </cell>
          <cell r="DN279">
            <v>54232</v>
          </cell>
          <cell r="DO279">
            <v>4671</v>
          </cell>
          <cell r="DP279">
            <v>177</v>
          </cell>
          <cell r="DQ279">
            <v>952</v>
          </cell>
          <cell r="DR279">
            <v>69</v>
          </cell>
          <cell r="DS279" t="str">
            <v/>
          </cell>
          <cell r="DT279" t="str">
            <v>Kits, Software, Toys &amp; Games</v>
          </cell>
          <cell r="DU279" t="str">
            <v/>
          </cell>
          <cell r="DV279" t="str">
            <v/>
          </cell>
          <cell r="DW279" t="str">
            <v/>
          </cell>
          <cell r="DX279" t="str">
            <v/>
          </cell>
          <cell r="DY279">
            <v>2</v>
          </cell>
          <cell r="DZ279">
            <v>5</v>
          </cell>
          <cell r="EA279">
            <v>50</v>
          </cell>
          <cell r="EB279">
            <v>57</v>
          </cell>
          <cell r="EC279">
            <v>92</v>
          </cell>
          <cell r="ED279">
            <v>262323</v>
          </cell>
          <cell r="EE279">
            <v>0.16398489999999999</v>
          </cell>
          <cell r="EF279">
            <v>7</v>
          </cell>
          <cell r="EG279" t="str">
            <v/>
          </cell>
          <cell r="EH279">
            <v>92</v>
          </cell>
          <cell r="EI279">
            <v>2627</v>
          </cell>
          <cell r="EJ279">
            <v>51373</v>
          </cell>
          <cell r="EK279">
            <v>26524</v>
          </cell>
          <cell r="EL279" t="str">
            <v/>
          </cell>
          <cell r="EM279" t="str">
            <v/>
          </cell>
          <cell r="EN279" t="str">
            <v/>
          </cell>
          <cell r="EO279" t="str">
            <v>Total ILL Transactions</v>
          </cell>
          <cell r="EP279" t="str">
            <v/>
          </cell>
          <cell r="EQ279" t="str">
            <v/>
          </cell>
          <cell r="ER279" t="str">
            <v/>
          </cell>
          <cell r="ES279" t="str">
            <v/>
          </cell>
          <cell r="ET279" t="str">
            <v/>
          </cell>
          <cell r="EU279" t="str">
            <v/>
          </cell>
          <cell r="EV279">
            <v>8100</v>
          </cell>
          <cell r="EW279">
            <v>8240</v>
          </cell>
          <cell r="EX279">
            <v>8100</v>
          </cell>
          <cell r="EY279">
            <v>8240</v>
          </cell>
          <cell r="EZ279">
            <v>3376</v>
          </cell>
          <cell r="FA279">
            <v>3554</v>
          </cell>
          <cell r="FB279">
            <v>6930</v>
          </cell>
          <cell r="FC279" t="str">
            <v>Did Not Collect</v>
          </cell>
          <cell r="FD279" t="str">
            <v/>
          </cell>
          <cell r="FE279" t="str">
            <v>Actual Count</v>
          </cell>
          <cell r="FF279">
            <v>54153</v>
          </cell>
          <cell r="FG279" t="str">
            <v>Actual Count</v>
          </cell>
          <cell r="FH279">
            <v>4991</v>
          </cell>
          <cell r="FI279" t="str">
            <v>2</v>
          </cell>
          <cell r="FJ279">
            <v>3708</v>
          </cell>
          <cell r="FK279">
            <v>17088</v>
          </cell>
          <cell r="FL279" t="str">
            <v/>
          </cell>
          <cell r="FM279" t="str">
            <v/>
          </cell>
          <cell r="FN279">
            <v>1448</v>
          </cell>
          <cell r="FO279" t="str">
            <v/>
          </cell>
          <cell r="FP279" t="str">
            <v/>
          </cell>
          <cell r="FQ279">
            <v>-1</v>
          </cell>
          <cell r="FR279">
            <v>8762</v>
          </cell>
          <cell r="FS279">
            <v>8376</v>
          </cell>
          <cell r="FT279">
            <v>12</v>
          </cell>
          <cell r="FU279">
            <v>17150</v>
          </cell>
          <cell r="FV279">
            <v>665</v>
          </cell>
          <cell r="FW279">
            <v>-1</v>
          </cell>
          <cell r="FX279">
            <v>68523</v>
          </cell>
          <cell r="FY279">
            <v>69971</v>
          </cell>
          <cell r="FZ279">
            <v>168</v>
          </cell>
          <cell r="GA279">
            <v>2</v>
          </cell>
          <cell r="GB279">
            <v>90</v>
          </cell>
          <cell r="GC279">
            <v>260</v>
          </cell>
          <cell r="GD279">
            <v>4135</v>
          </cell>
          <cell r="GE279">
            <v>54</v>
          </cell>
          <cell r="GF279">
            <v>1347</v>
          </cell>
          <cell r="GG279">
            <v>5536</v>
          </cell>
          <cell r="GH279">
            <v>21</v>
          </cell>
          <cell r="GI279">
            <v>17</v>
          </cell>
          <cell r="GJ279" t="str">
            <v>Ms.</v>
          </cell>
          <cell r="GK279" t="str">
            <v>Jody</v>
          </cell>
          <cell r="GL279" t="str">
            <v>Vanderloo</v>
          </cell>
          <cell r="GM279" t="str">
            <v>P.O. Box 127</v>
          </cell>
          <cell r="GN279" t="str">
            <v>Dodgeville</v>
          </cell>
          <cell r="GO279" t="str">
            <v>53533</v>
          </cell>
          <cell r="GP279" t="str">
            <v>jody.vanderloo@gmail.com</v>
          </cell>
          <cell r="GQ279" t="str">
            <v>Mr.</v>
          </cell>
          <cell r="GR279" t="str">
            <v>Jesse</v>
          </cell>
          <cell r="GS279" t="str">
            <v>Decker</v>
          </cell>
          <cell r="GT279" t="str">
            <v>210 West Clarence St.</v>
          </cell>
          <cell r="GU279" t="str">
            <v>Dodgeville</v>
          </cell>
          <cell r="GV279" t="str">
            <v>53533</v>
          </cell>
          <cell r="GW279" t="str">
            <v>deckerjesse@yahoo.com</v>
          </cell>
          <cell r="GX279" t="str">
            <v>Mr.</v>
          </cell>
          <cell r="GY279" t="str">
            <v>Ann</v>
          </cell>
          <cell r="GZ279" t="str">
            <v>McDonald</v>
          </cell>
          <cell r="HA279" t="str">
            <v>3485 Soldiers Court</v>
          </cell>
          <cell r="HB279" t="str">
            <v>Dodgeville</v>
          </cell>
          <cell r="HC279" t="str">
            <v>53533</v>
          </cell>
          <cell r="HD279" t="str">
            <v>annmcdonald@charter.net</v>
          </cell>
          <cell r="HE279" t="str">
            <v>Ms.</v>
          </cell>
          <cell r="HF279" t="str">
            <v>Nancy</v>
          </cell>
          <cell r="HG279" t="str">
            <v>Howard</v>
          </cell>
          <cell r="HH279" t="str">
            <v>605 W. Merrimac St.</v>
          </cell>
          <cell r="HI279" t="str">
            <v>Dodgeville</v>
          </cell>
          <cell r="HJ279" t="str">
            <v>53533</v>
          </cell>
          <cell r="HK279" t="str">
            <v>howart@mhtc.net</v>
          </cell>
          <cell r="HL279" t="str">
            <v>Ms.</v>
          </cell>
          <cell r="HM279" t="str">
            <v>Karren</v>
          </cell>
          <cell r="HN279" t="str">
            <v>Zimmerman</v>
          </cell>
          <cell r="HO279" t="str">
            <v>810 S. Lindsey St.</v>
          </cell>
          <cell r="HP279" t="str">
            <v>Dodgeville</v>
          </cell>
          <cell r="HQ279" t="str">
            <v>53533</v>
          </cell>
          <cell r="HR279" t="str">
            <v>zman@mhtc.net</v>
          </cell>
          <cell r="HS279" t="str">
            <v>Ms.</v>
          </cell>
          <cell r="HT279" t="str">
            <v>Dawn</v>
          </cell>
          <cell r="HU279" t="str">
            <v>Radosevich</v>
          </cell>
          <cell r="HV279" t="str">
            <v>318 East Division St.</v>
          </cell>
          <cell r="HW279" t="str">
            <v>Dodgeville</v>
          </cell>
          <cell r="HX279" t="str">
            <v>53533</v>
          </cell>
          <cell r="HY279" t="str">
            <v>dradosevich@draschools.org</v>
          </cell>
          <cell r="HZ279" t="str">
            <v>Mr.</v>
          </cell>
          <cell r="IA279" t="str">
            <v>Larry</v>
          </cell>
          <cell r="IB279" t="str">
            <v>Tremelling</v>
          </cell>
          <cell r="IC279" t="str">
            <v>102 W. Pine St.</v>
          </cell>
          <cell r="ID279" t="str">
            <v>Dodgeville</v>
          </cell>
          <cell r="IE279" t="str">
            <v>53533</v>
          </cell>
          <cell r="IF279" t="str">
            <v>larrytremelling@ci.dodgeville.wi.us</v>
          </cell>
          <cell r="IG279" t="str">
            <v>Mr.</v>
          </cell>
          <cell r="IH279" t="str">
            <v>Dale</v>
          </cell>
          <cell r="II279" t="str">
            <v>Meinholz</v>
          </cell>
          <cell r="IJ279" t="str">
            <v>912 W. Chapel St.</v>
          </cell>
          <cell r="IK279" t="str">
            <v>Dodgeville</v>
          </cell>
          <cell r="IL279" t="str">
            <v>53533</v>
          </cell>
          <cell r="IM279" t="str">
            <v>dmeinholz@gmail.com</v>
          </cell>
          <cell r="IN279" t="str">
            <v/>
          </cell>
          <cell r="IO279" t="str">
            <v/>
          </cell>
          <cell r="IP279" t="str">
            <v/>
          </cell>
          <cell r="IQ279" t="str">
            <v/>
          </cell>
          <cell r="IR279" t="str">
            <v/>
          </cell>
          <cell r="IS279" t="str">
            <v/>
          </cell>
          <cell r="IT279" t="str">
            <v/>
          </cell>
          <cell r="IU279" t="str">
            <v/>
          </cell>
          <cell r="IV279" t="str">
            <v/>
          </cell>
          <cell r="IW279" t="str">
            <v/>
          </cell>
          <cell r="IX279" t="str">
            <v/>
          </cell>
          <cell r="IY279" t="str">
            <v/>
          </cell>
          <cell r="IZ279" t="str">
            <v/>
          </cell>
          <cell r="JA279" t="str">
            <v/>
          </cell>
          <cell r="JB279" t="str">
            <v/>
          </cell>
          <cell r="JC279" t="str">
            <v/>
          </cell>
          <cell r="JD279" t="str">
            <v/>
          </cell>
          <cell r="JE279" t="str">
            <v/>
          </cell>
          <cell r="JF279" t="str">
            <v/>
          </cell>
          <cell r="JG279" t="str">
            <v/>
          </cell>
          <cell r="JH279" t="str">
            <v/>
          </cell>
          <cell r="JI279" t="str">
            <v/>
          </cell>
          <cell r="JJ279" t="str">
            <v/>
          </cell>
          <cell r="JK279" t="str">
            <v/>
          </cell>
          <cell r="JL279" t="str">
            <v/>
          </cell>
          <cell r="JM279" t="str">
            <v/>
          </cell>
          <cell r="JN279" t="str">
            <v/>
          </cell>
          <cell r="JO279" t="str">
            <v/>
          </cell>
          <cell r="JP279" t="str">
            <v/>
          </cell>
          <cell r="JQ279" t="str">
            <v/>
          </cell>
          <cell r="JR279" t="str">
            <v/>
          </cell>
          <cell r="JS279" t="str">
            <v/>
          </cell>
          <cell r="JT279" t="str">
            <v/>
          </cell>
          <cell r="JU279" t="str">
            <v/>
          </cell>
          <cell r="JV279" t="str">
            <v/>
          </cell>
          <cell r="JW279" t="str">
            <v/>
          </cell>
          <cell r="JX279" t="str">
            <v/>
          </cell>
          <cell r="JY279" t="str">
            <v/>
          </cell>
          <cell r="JZ279" t="str">
            <v/>
          </cell>
          <cell r="KA279" t="str">
            <v/>
          </cell>
          <cell r="KB279" t="str">
            <v/>
          </cell>
          <cell r="KC279" t="str">
            <v/>
          </cell>
          <cell r="KD279" t="str">
            <v/>
          </cell>
          <cell r="KE279" t="str">
            <v/>
          </cell>
          <cell r="KF279" t="str">
            <v/>
          </cell>
          <cell r="KG279" t="str">
            <v/>
          </cell>
          <cell r="KH279" t="str">
            <v/>
          </cell>
          <cell r="KI279" t="str">
            <v/>
          </cell>
          <cell r="KJ279" t="str">
            <v/>
          </cell>
          <cell r="KK279" t="str">
            <v/>
          </cell>
          <cell r="KL279" t="str">
            <v/>
          </cell>
          <cell r="KM279" t="str">
            <v/>
          </cell>
          <cell r="KN279" t="str">
            <v/>
          </cell>
          <cell r="KO279" t="str">
            <v/>
          </cell>
          <cell r="KP279" t="str">
            <v/>
          </cell>
          <cell r="KQ279" t="str">
            <v/>
          </cell>
          <cell r="KR279" t="str">
            <v/>
          </cell>
          <cell r="KS279" t="str">
            <v/>
          </cell>
          <cell r="KT279" t="str">
            <v/>
          </cell>
          <cell r="KU279" t="str">
            <v/>
          </cell>
          <cell r="KV279" t="str">
            <v/>
          </cell>
          <cell r="KW279" t="str">
            <v/>
          </cell>
          <cell r="KX279" t="str">
            <v/>
          </cell>
          <cell r="KY279">
            <v>8</v>
          </cell>
          <cell r="KZ279" t="str">
            <v>City</v>
          </cell>
          <cell r="LA279" t="str">
            <v>Dodgeville</v>
          </cell>
          <cell r="LB279">
            <v>286152</v>
          </cell>
          <cell r="LC279" t="str">
            <v/>
          </cell>
          <cell r="LD279" t="str">
            <v/>
          </cell>
          <cell r="LE279" t="str">
            <v/>
          </cell>
          <cell r="LF279" t="str">
            <v/>
          </cell>
          <cell r="LG279" t="str">
            <v/>
          </cell>
          <cell r="LH279" t="str">
            <v/>
          </cell>
          <cell r="LI279" t="str">
            <v/>
          </cell>
          <cell r="LJ279" t="str">
            <v/>
          </cell>
          <cell r="LK279" t="str">
            <v/>
          </cell>
          <cell r="LL279" t="str">
            <v/>
          </cell>
          <cell r="LM279" t="str">
            <v/>
          </cell>
          <cell r="LN279" t="str">
            <v/>
          </cell>
          <cell r="LO279" t="str">
            <v/>
          </cell>
          <cell r="LP279" t="str">
            <v/>
          </cell>
          <cell r="LQ279" t="str">
            <v/>
          </cell>
          <cell r="LR279" t="str">
            <v/>
          </cell>
          <cell r="LS279" t="str">
            <v/>
          </cell>
          <cell r="LT279" t="str">
            <v/>
          </cell>
          <cell r="LU279">
            <v>286152</v>
          </cell>
          <cell r="LV279">
            <v>85822</v>
          </cell>
          <cell r="LW279" t="str">
            <v>Crawford</v>
          </cell>
          <cell r="LX279">
            <v>22</v>
          </cell>
          <cell r="LY279" t="str">
            <v>Grant</v>
          </cell>
          <cell r="LZ279">
            <v>3433</v>
          </cell>
          <cell r="MA279" t="str">
            <v>Lafayette</v>
          </cell>
          <cell r="MB279">
            <v>4110</v>
          </cell>
          <cell r="MC279" t="str">
            <v>Richland</v>
          </cell>
          <cell r="MD279">
            <v>1221</v>
          </cell>
          <cell r="ME279" t="str">
            <v>Dane</v>
          </cell>
          <cell r="MF279">
            <v>242</v>
          </cell>
          <cell r="MG279" t="str">
            <v>Green</v>
          </cell>
          <cell r="MH279">
            <v>60</v>
          </cell>
          <cell r="MI279" t="str">
            <v>Sauk</v>
          </cell>
          <cell r="MJ279">
            <v>60</v>
          </cell>
          <cell r="MK279" t="str">
            <v/>
          </cell>
          <cell r="ML279" t="str">
            <v/>
          </cell>
          <cell r="MM279" t="str">
            <v/>
          </cell>
          <cell r="MN279" t="str">
            <v/>
          </cell>
          <cell r="MO279" t="str">
            <v/>
          </cell>
          <cell r="MP279" t="str">
            <v/>
          </cell>
          <cell r="MQ279">
            <v>9148</v>
          </cell>
          <cell r="MR279" t="str">
            <v/>
          </cell>
          <cell r="MS279">
            <v>0</v>
          </cell>
          <cell r="MT279" t="str">
            <v/>
          </cell>
          <cell r="MU279" t="str">
            <v/>
          </cell>
          <cell r="MV279" t="str">
            <v/>
          </cell>
          <cell r="MW279" t="str">
            <v/>
          </cell>
          <cell r="MX279" t="str">
            <v/>
          </cell>
          <cell r="MY279" t="str">
            <v/>
          </cell>
          <cell r="MZ279">
            <v>0</v>
          </cell>
          <cell r="NA279" t="str">
            <v/>
          </cell>
          <cell r="NB279">
            <v>0</v>
          </cell>
          <cell r="NC279">
            <v>0</v>
          </cell>
          <cell r="ND279" t="str">
            <v/>
          </cell>
          <cell r="NE279" t="str">
            <v/>
          </cell>
          <cell r="NF279">
            <v>0</v>
          </cell>
          <cell r="NG279" t="str">
            <v/>
          </cell>
          <cell r="NH279" t="str">
            <v/>
          </cell>
          <cell r="NI279" t="str">
            <v/>
          </cell>
          <cell r="NJ279" t="str">
            <v/>
          </cell>
          <cell r="NK279" t="str">
            <v/>
          </cell>
          <cell r="NL279" t="str">
            <v/>
          </cell>
          <cell r="NM279" t="str">
            <v/>
          </cell>
          <cell r="NN279" t="str">
            <v/>
          </cell>
          <cell r="NO279" t="str">
            <v/>
          </cell>
          <cell r="NP279">
            <v>0</v>
          </cell>
          <cell r="NQ279" t="str">
            <v/>
          </cell>
          <cell r="NR279">
            <v>0</v>
          </cell>
          <cell r="NS279" t="str">
            <v/>
          </cell>
          <cell r="NT279" t="str">
            <v/>
          </cell>
          <cell r="NU279" t="str">
            <v/>
          </cell>
          <cell r="NV279" t="str">
            <v/>
          </cell>
          <cell r="NW279" t="str">
            <v/>
          </cell>
          <cell r="NX279" t="str">
            <v/>
          </cell>
          <cell r="NY279">
            <v>0</v>
          </cell>
          <cell r="NZ279">
            <v>14935</v>
          </cell>
          <cell r="OA279">
            <v>6038</v>
          </cell>
          <cell r="OB279">
            <v>402095</v>
          </cell>
        </row>
        <row r="280">
          <cell r="BM280" t="str">
            <v>WI0102</v>
          </cell>
          <cell r="BN280" t="str">
            <v/>
          </cell>
          <cell r="BO280" t="str">
            <v/>
          </cell>
          <cell r="BP280" t="str">
            <v>03</v>
          </cell>
          <cell r="BQ280" t="str">
            <v>WI</v>
          </cell>
          <cell r="BR280" t="str">
            <v/>
          </cell>
          <cell r="BS280" t="str">
            <v/>
          </cell>
          <cell r="BT280" t="str">
            <v>2019</v>
          </cell>
          <cell r="BU280" t="str">
            <v/>
          </cell>
          <cell r="BV280">
            <v>1</v>
          </cell>
          <cell r="BW280" t="str">
            <v/>
          </cell>
          <cell r="BX280" t="str">
            <v/>
          </cell>
          <cell r="BY280" t="str">
            <v/>
          </cell>
          <cell r="BZ280" t="str">
            <v/>
          </cell>
          <cell r="CA280" t="str">
            <v>Southwest Wisconsin Library System</v>
          </cell>
          <cell r="CB280" t="str">
            <v>Dwight T. Parker Public Library</v>
          </cell>
          <cell r="CC280" t="str">
            <v>Ms</v>
          </cell>
          <cell r="CD280" t="str">
            <v>Cathy</v>
          </cell>
          <cell r="CE280" t="str">
            <v>Smith</v>
          </cell>
          <cell r="CF280" t="str">
            <v>parker9@tds.net</v>
          </cell>
          <cell r="CG280" t="str">
            <v/>
          </cell>
          <cell r="CH280" t="str">
            <v/>
          </cell>
          <cell r="CI280" t="str">
            <v/>
          </cell>
          <cell r="CJ280" t="str">
            <v/>
          </cell>
          <cell r="CK280" t="str">
            <v/>
          </cell>
          <cell r="CL280" t="str">
            <v/>
          </cell>
          <cell r="CM280" t="str">
            <v>925 Lincoln Ave.</v>
          </cell>
          <cell r="CN280" t="str">
            <v>925 Lincoln Ave.</v>
          </cell>
          <cell r="CO280" t="str">
            <v>Fennimore</v>
          </cell>
          <cell r="CP280" t="str">
            <v>53809</v>
          </cell>
          <cell r="CQ280" t="str">
            <v>1743</v>
          </cell>
          <cell r="CR280" t="str">
            <v>Grant</v>
          </cell>
          <cell r="CS280" t="str">
            <v>WI</v>
          </cell>
          <cell r="CT280" t="str">
            <v>(608)822-6294</v>
          </cell>
          <cell r="CU280" t="str">
            <v/>
          </cell>
          <cell r="CV280" t="str">
            <v/>
          </cell>
          <cell r="CW280" t="str">
            <v/>
          </cell>
          <cell r="CX280">
            <v>3890</v>
          </cell>
          <cell r="CY280">
            <v>0</v>
          </cell>
          <cell r="CZ280" t="str">
            <v>CE</v>
          </cell>
          <cell r="DA280">
            <v>46</v>
          </cell>
          <cell r="DB280">
            <v>52</v>
          </cell>
          <cell r="DC280">
            <v>46</v>
          </cell>
          <cell r="DD280">
            <v>52</v>
          </cell>
          <cell r="DE280" t="str">
            <v/>
          </cell>
          <cell r="DF280">
            <v>2392</v>
          </cell>
          <cell r="DG280">
            <v>2392</v>
          </cell>
          <cell r="DH280">
            <v>0</v>
          </cell>
          <cell r="DI280">
            <v>20298</v>
          </cell>
          <cell r="DJ280">
            <v>1067</v>
          </cell>
          <cell r="DK280">
            <v>0</v>
          </cell>
          <cell r="DL280">
            <v>2425</v>
          </cell>
          <cell r="DM280">
            <v>730</v>
          </cell>
          <cell r="DN280">
            <v>0</v>
          </cell>
          <cell r="DO280">
            <v>6084</v>
          </cell>
          <cell r="DP280">
            <v>303</v>
          </cell>
          <cell r="DQ280">
            <v>0</v>
          </cell>
          <cell r="DR280">
            <v>269</v>
          </cell>
          <cell r="DS280" t="str">
            <v/>
          </cell>
          <cell r="DT280" t="str">
            <v>Art, bags, equipment, games, kits, puppets, puzzles, toys.</v>
          </cell>
          <cell r="DU280" t="str">
            <v/>
          </cell>
          <cell r="DV280" t="str">
            <v/>
          </cell>
          <cell r="DW280" t="str">
            <v/>
          </cell>
          <cell r="DX280" t="str">
            <v/>
          </cell>
          <cell r="DY280">
            <v>0</v>
          </cell>
          <cell r="DZ280">
            <v>5</v>
          </cell>
          <cell r="EA280">
            <v>50</v>
          </cell>
          <cell r="EB280">
            <v>55</v>
          </cell>
          <cell r="EC280">
            <v>83</v>
          </cell>
          <cell r="ED280">
            <v>29214</v>
          </cell>
          <cell r="EE280">
            <v>0.69480390000000003</v>
          </cell>
          <cell r="EF280">
            <v>5</v>
          </cell>
          <cell r="EG280" t="str">
            <v/>
          </cell>
          <cell r="EH280">
            <v>83</v>
          </cell>
          <cell r="EI280">
            <v>2100</v>
          </cell>
          <cell r="EJ280">
            <v>41959</v>
          </cell>
          <cell r="EK280">
            <v>16444</v>
          </cell>
          <cell r="EL280" t="str">
            <v/>
          </cell>
          <cell r="EM280" t="str">
            <v/>
          </cell>
          <cell r="EN280" t="str">
            <v/>
          </cell>
          <cell r="EO280" t="str">
            <v>Total ILL Transactions</v>
          </cell>
          <cell r="EP280" t="str">
            <v/>
          </cell>
          <cell r="EQ280" t="str">
            <v/>
          </cell>
          <cell r="ER280" t="str">
            <v/>
          </cell>
          <cell r="ES280" t="str">
            <v/>
          </cell>
          <cell r="ET280" t="str">
            <v/>
          </cell>
          <cell r="EU280" t="str">
            <v/>
          </cell>
          <cell r="EV280">
            <v>354</v>
          </cell>
          <cell r="EW280">
            <v>1003</v>
          </cell>
          <cell r="EX280">
            <v>354</v>
          </cell>
          <cell r="EY280">
            <v>1003</v>
          </cell>
          <cell r="EZ280">
            <v>1221</v>
          </cell>
          <cell r="FA280">
            <v>1054</v>
          </cell>
          <cell r="FB280">
            <v>2275</v>
          </cell>
          <cell r="FC280" t="str">
            <v>Did Not Collect</v>
          </cell>
          <cell r="FD280" t="str">
            <v/>
          </cell>
          <cell r="FE280" t="str">
            <v>Actual Count</v>
          </cell>
          <cell r="FF280">
            <v>14310</v>
          </cell>
          <cell r="FG280" t="str">
            <v>Actual Count</v>
          </cell>
          <cell r="FH280">
            <v>1175</v>
          </cell>
          <cell r="FI280" t="str">
            <v>1</v>
          </cell>
          <cell r="FJ280">
            <v>84</v>
          </cell>
          <cell r="FK280" t="str">
            <v/>
          </cell>
          <cell r="FL280" t="str">
            <v/>
          </cell>
          <cell r="FM280" t="str">
            <v/>
          </cell>
          <cell r="FN280" t="str">
            <v/>
          </cell>
          <cell r="FO280" t="str">
            <v/>
          </cell>
          <cell r="FP280" t="str">
            <v/>
          </cell>
          <cell r="FQ280">
            <v>-1</v>
          </cell>
          <cell r="FR280" t="str">
            <v/>
          </cell>
          <cell r="FS280" t="str">
            <v/>
          </cell>
          <cell r="FT280" t="str">
            <v/>
          </cell>
          <cell r="FU280">
            <v>-3</v>
          </cell>
          <cell r="FV280">
            <v>0</v>
          </cell>
          <cell r="FW280">
            <v>-1</v>
          </cell>
          <cell r="FX280">
            <v>41956</v>
          </cell>
          <cell r="FY280">
            <v>41959</v>
          </cell>
          <cell r="FZ280">
            <v>66</v>
          </cell>
          <cell r="GA280">
            <v>0</v>
          </cell>
          <cell r="GB280">
            <v>0</v>
          </cell>
          <cell r="GC280">
            <v>66</v>
          </cell>
          <cell r="GD280">
            <v>786</v>
          </cell>
          <cell r="GE280">
            <v>0</v>
          </cell>
          <cell r="GF280">
            <v>0</v>
          </cell>
          <cell r="GG280">
            <v>786</v>
          </cell>
          <cell r="GH280">
            <v>6</v>
          </cell>
          <cell r="GI280">
            <v>6</v>
          </cell>
          <cell r="GJ280" t="str">
            <v>Mrs.</v>
          </cell>
          <cell r="GK280" t="str">
            <v>Judy</v>
          </cell>
          <cell r="GL280" t="str">
            <v>Nelson</v>
          </cell>
          <cell r="GM280" t="str">
            <v>1420 Wilson Street</v>
          </cell>
          <cell r="GN280" t="str">
            <v>Fennimore</v>
          </cell>
          <cell r="GO280" t="str">
            <v>53809</v>
          </cell>
          <cell r="GP280" t="str">
            <v>jnelson@tds.net</v>
          </cell>
          <cell r="GQ280" t="str">
            <v>Ms.</v>
          </cell>
          <cell r="GR280" t="str">
            <v>Lisa</v>
          </cell>
          <cell r="GS280" t="str">
            <v>Evans</v>
          </cell>
          <cell r="GT280" t="str">
            <v>180 Madison Street</v>
          </cell>
          <cell r="GU280" t="str">
            <v>Fennimore</v>
          </cell>
          <cell r="GV280" t="str">
            <v>53809</v>
          </cell>
          <cell r="GW280" t="str">
            <v>mandi_mitch@yahoo.com</v>
          </cell>
          <cell r="GX280" t="str">
            <v>Mr.</v>
          </cell>
          <cell r="GY280" t="str">
            <v>Jeff</v>
          </cell>
          <cell r="GZ280" t="str">
            <v>Hagen</v>
          </cell>
          <cell r="HA280" t="str">
            <v>1402 8th Street</v>
          </cell>
          <cell r="HB280" t="str">
            <v>Fennimore</v>
          </cell>
          <cell r="HC280" t="str">
            <v>53809</v>
          </cell>
          <cell r="HD280" t="str">
            <v>jhagen13@hotmail.com</v>
          </cell>
          <cell r="HE280" t="str">
            <v>Ms.</v>
          </cell>
          <cell r="HF280" t="str">
            <v>Carmen</v>
          </cell>
          <cell r="HG280" t="str">
            <v>Burkum</v>
          </cell>
          <cell r="HH280" t="str">
            <v>1520 Monroe Street</v>
          </cell>
          <cell r="HI280" t="str">
            <v>Fennimore</v>
          </cell>
          <cell r="HJ280" t="str">
            <v>53809</v>
          </cell>
          <cell r="HK280" t="str">
            <v>burkumc@fennimore.k12.wi.us</v>
          </cell>
          <cell r="HL280" t="str">
            <v>Ms.</v>
          </cell>
          <cell r="HM280" t="str">
            <v>Trisha</v>
          </cell>
          <cell r="HN280" t="str">
            <v>Wood</v>
          </cell>
          <cell r="HO280" t="str">
            <v>2015 11th Street</v>
          </cell>
          <cell r="HP280" t="str">
            <v>Fennimore</v>
          </cell>
          <cell r="HQ280" t="str">
            <v>53809</v>
          </cell>
          <cell r="HR280" t="str">
            <v>t.keeney9@hotmail.com</v>
          </cell>
          <cell r="HS280" t="str">
            <v>Ms.</v>
          </cell>
          <cell r="HT280" t="str">
            <v>Karla</v>
          </cell>
          <cell r="HU280" t="str">
            <v>Rands</v>
          </cell>
          <cell r="HV280" t="str">
            <v>865 6th Street</v>
          </cell>
          <cell r="HW280" t="str">
            <v>Fennimore</v>
          </cell>
          <cell r="HX280" t="str">
            <v>53809</v>
          </cell>
          <cell r="HY280" t="str">
            <v>info@midwestbuilders.wi.com</v>
          </cell>
          <cell r="HZ280" t="str">
            <v>Mr.</v>
          </cell>
          <cell r="IA280" t="str">
            <v>Dan</v>
          </cell>
          <cell r="IB280" t="str">
            <v>Bredeson</v>
          </cell>
          <cell r="IC280" t="str">
            <v>580 11th St.</v>
          </cell>
          <cell r="ID280" t="str">
            <v>Fennimore</v>
          </cell>
          <cell r="IE280" t="str">
            <v>53809</v>
          </cell>
          <cell r="IF280" t="str">
            <v>bredeson@tds.net</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cell r="IV280" t="str">
            <v/>
          </cell>
          <cell r="IW280" t="str">
            <v/>
          </cell>
          <cell r="IX280" t="str">
            <v/>
          </cell>
          <cell r="IY280" t="str">
            <v/>
          </cell>
          <cell r="IZ280" t="str">
            <v/>
          </cell>
          <cell r="JA280" t="str">
            <v/>
          </cell>
          <cell r="JB280" t="str">
            <v/>
          </cell>
          <cell r="JC280" t="str">
            <v/>
          </cell>
          <cell r="JD280" t="str">
            <v/>
          </cell>
          <cell r="JE280" t="str">
            <v/>
          </cell>
          <cell r="JF280" t="str">
            <v/>
          </cell>
          <cell r="JG280" t="str">
            <v/>
          </cell>
          <cell r="JH280" t="str">
            <v/>
          </cell>
          <cell r="JI280" t="str">
            <v/>
          </cell>
          <cell r="JJ280" t="str">
            <v/>
          </cell>
          <cell r="JK280" t="str">
            <v/>
          </cell>
          <cell r="JL280" t="str">
            <v/>
          </cell>
          <cell r="JM280" t="str">
            <v/>
          </cell>
          <cell r="JN280" t="str">
            <v/>
          </cell>
          <cell r="JO280" t="str">
            <v/>
          </cell>
          <cell r="JP280" t="str">
            <v/>
          </cell>
          <cell r="JQ280" t="str">
            <v/>
          </cell>
          <cell r="JR280" t="str">
            <v/>
          </cell>
          <cell r="JS280" t="str">
            <v/>
          </cell>
          <cell r="JT280" t="str">
            <v/>
          </cell>
          <cell r="JU280" t="str">
            <v/>
          </cell>
          <cell r="JV280" t="str">
            <v/>
          </cell>
          <cell r="JW280" t="str">
            <v/>
          </cell>
          <cell r="JX280" t="str">
            <v/>
          </cell>
          <cell r="JY280" t="str">
            <v/>
          </cell>
          <cell r="JZ280" t="str">
            <v/>
          </cell>
          <cell r="KA280" t="str">
            <v/>
          </cell>
          <cell r="KB280" t="str">
            <v/>
          </cell>
          <cell r="KC280" t="str">
            <v/>
          </cell>
          <cell r="KD280" t="str">
            <v/>
          </cell>
          <cell r="KE280" t="str">
            <v/>
          </cell>
          <cell r="KF280" t="str">
            <v/>
          </cell>
          <cell r="KG280" t="str">
            <v/>
          </cell>
          <cell r="KH280" t="str">
            <v/>
          </cell>
          <cell r="KI280" t="str">
            <v/>
          </cell>
          <cell r="KJ280" t="str">
            <v/>
          </cell>
          <cell r="KK280" t="str">
            <v/>
          </cell>
          <cell r="KL280" t="str">
            <v/>
          </cell>
          <cell r="KM280" t="str">
            <v/>
          </cell>
          <cell r="KN280" t="str">
            <v/>
          </cell>
          <cell r="KO280" t="str">
            <v/>
          </cell>
          <cell r="KP280" t="str">
            <v/>
          </cell>
          <cell r="KQ280" t="str">
            <v/>
          </cell>
          <cell r="KR280" t="str">
            <v/>
          </cell>
          <cell r="KS280" t="str">
            <v/>
          </cell>
          <cell r="KT280" t="str">
            <v/>
          </cell>
          <cell r="KU280" t="str">
            <v/>
          </cell>
          <cell r="KV280" t="str">
            <v/>
          </cell>
          <cell r="KW280" t="str">
            <v/>
          </cell>
          <cell r="KX280" t="str">
            <v/>
          </cell>
          <cell r="KY280">
            <v>7</v>
          </cell>
          <cell r="KZ280" t="str">
            <v>City</v>
          </cell>
          <cell r="LA280" t="str">
            <v>Fennimore</v>
          </cell>
          <cell r="LB280">
            <v>128100</v>
          </cell>
          <cell r="LC280" t="str">
            <v/>
          </cell>
          <cell r="LD280" t="str">
            <v/>
          </cell>
          <cell r="LE280" t="str">
            <v/>
          </cell>
          <cell r="LF280" t="str">
            <v/>
          </cell>
          <cell r="LG280" t="str">
            <v/>
          </cell>
          <cell r="LH280" t="str">
            <v/>
          </cell>
          <cell r="LI280" t="str">
            <v/>
          </cell>
          <cell r="LJ280" t="str">
            <v/>
          </cell>
          <cell r="LK280" t="str">
            <v/>
          </cell>
          <cell r="LL280" t="str">
            <v/>
          </cell>
          <cell r="LM280" t="str">
            <v/>
          </cell>
          <cell r="LN280" t="str">
            <v/>
          </cell>
          <cell r="LO280" t="str">
            <v/>
          </cell>
          <cell r="LP280" t="str">
            <v/>
          </cell>
          <cell r="LQ280" t="str">
            <v/>
          </cell>
          <cell r="LR280" t="str">
            <v/>
          </cell>
          <cell r="LS280" t="str">
            <v/>
          </cell>
          <cell r="LT280" t="str">
            <v/>
          </cell>
          <cell r="LU280">
            <v>128100</v>
          </cell>
          <cell r="LV280">
            <v>39724</v>
          </cell>
          <cell r="LW280" t="str">
            <v>Crawford</v>
          </cell>
          <cell r="LX280">
            <v>348</v>
          </cell>
          <cell r="LY280" t="str">
            <v>Iowa</v>
          </cell>
          <cell r="LZ280">
            <v>279</v>
          </cell>
          <cell r="MA280" t="str">
            <v>Richland</v>
          </cell>
          <cell r="MB280">
            <v>74</v>
          </cell>
          <cell r="MC280" t="str">
            <v/>
          </cell>
          <cell r="MD280" t="str">
            <v/>
          </cell>
          <cell r="ME280" t="str">
            <v/>
          </cell>
          <cell r="MF280" t="str">
            <v/>
          </cell>
          <cell r="MG280" t="str">
            <v/>
          </cell>
          <cell r="MH280" t="str">
            <v/>
          </cell>
          <cell r="MI280" t="str">
            <v/>
          </cell>
          <cell r="MJ280" t="str">
            <v/>
          </cell>
          <cell r="MK280" t="str">
            <v/>
          </cell>
          <cell r="ML280" t="str">
            <v/>
          </cell>
          <cell r="MM280" t="str">
            <v/>
          </cell>
          <cell r="MN280" t="str">
            <v/>
          </cell>
          <cell r="MO280" t="str">
            <v/>
          </cell>
          <cell r="MP280" t="str">
            <v/>
          </cell>
          <cell r="MQ280">
            <v>701</v>
          </cell>
          <cell r="MR280" t="str">
            <v/>
          </cell>
          <cell r="MS280">
            <v>0</v>
          </cell>
          <cell r="MT280" t="str">
            <v/>
          </cell>
          <cell r="MU280" t="str">
            <v/>
          </cell>
          <cell r="MV280" t="str">
            <v/>
          </cell>
          <cell r="MW280" t="str">
            <v/>
          </cell>
          <cell r="MX280" t="str">
            <v/>
          </cell>
          <cell r="MY280" t="str">
            <v/>
          </cell>
          <cell r="MZ280">
            <v>0</v>
          </cell>
          <cell r="NA280" t="str">
            <v/>
          </cell>
          <cell r="NB280">
            <v>0</v>
          </cell>
          <cell r="NC280">
            <v>0</v>
          </cell>
          <cell r="ND280" t="str">
            <v/>
          </cell>
          <cell r="NE280" t="str">
            <v/>
          </cell>
          <cell r="NF280">
            <v>0</v>
          </cell>
          <cell r="NG280" t="str">
            <v/>
          </cell>
          <cell r="NH280" t="str">
            <v/>
          </cell>
          <cell r="NI280" t="str">
            <v/>
          </cell>
          <cell r="NJ280" t="str">
            <v/>
          </cell>
          <cell r="NK280" t="str">
            <v/>
          </cell>
          <cell r="NL280" t="str">
            <v/>
          </cell>
          <cell r="NM280" t="str">
            <v/>
          </cell>
          <cell r="NN280" t="str">
            <v/>
          </cell>
          <cell r="NO280" t="str">
            <v/>
          </cell>
          <cell r="NP280">
            <v>0</v>
          </cell>
          <cell r="NQ280" t="str">
            <v/>
          </cell>
          <cell r="NR280">
            <v>0</v>
          </cell>
          <cell r="NS280" t="str">
            <v/>
          </cell>
          <cell r="NT280" t="str">
            <v/>
          </cell>
          <cell r="NU280" t="str">
            <v/>
          </cell>
          <cell r="NV280" t="str">
            <v/>
          </cell>
          <cell r="NW280" t="str">
            <v/>
          </cell>
          <cell r="NX280" t="str">
            <v/>
          </cell>
          <cell r="NY280">
            <v>0</v>
          </cell>
          <cell r="NZ280">
            <v>9682</v>
          </cell>
          <cell r="OA280">
            <v>14771</v>
          </cell>
          <cell r="OB280">
            <v>192978</v>
          </cell>
        </row>
        <row r="281">
          <cell r="BM281" t="str">
            <v>WI0053</v>
          </cell>
          <cell r="BN281" t="str">
            <v/>
          </cell>
          <cell r="BO281" t="str">
            <v/>
          </cell>
          <cell r="BP281" t="str">
            <v>03</v>
          </cell>
          <cell r="BQ281" t="str">
            <v>WI</v>
          </cell>
          <cell r="BR281" t="str">
            <v/>
          </cell>
          <cell r="BS281" t="str">
            <v/>
          </cell>
          <cell r="BT281" t="str">
            <v>2019</v>
          </cell>
          <cell r="BU281" t="str">
            <v/>
          </cell>
          <cell r="BV281">
            <v>2</v>
          </cell>
          <cell r="BW281" t="str">
            <v/>
          </cell>
          <cell r="BX281" t="str">
            <v/>
          </cell>
          <cell r="BY281" t="str">
            <v/>
          </cell>
          <cell r="BZ281" t="str">
            <v/>
          </cell>
          <cell r="CA281" t="str">
            <v>Southwest Wisconsin Library System</v>
          </cell>
          <cell r="CB281" t="str">
            <v>Eckstein Memorial Library</v>
          </cell>
          <cell r="CC281" t="str">
            <v>Ms</v>
          </cell>
          <cell r="CD281" t="str">
            <v>Marie</v>
          </cell>
          <cell r="CE281" t="str">
            <v>McGinnis</v>
          </cell>
          <cell r="CF281" t="str">
            <v>mmcginnis@swls.org</v>
          </cell>
          <cell r="CG281" t="str">
            <v/>
          </cell>
          <cell r="CH281" t="str">
            <v/>
          </cell>
          <cell r="CI281" t="str">
            <v/>
          </cell>
          <cell r="CJ281" t="str">
            <v/>
          </cell>
          <cell r="CK281" t="str">
            <v/>
          </cell>
          <cell r="CL281" t="str">
            <v/>
          </cell>
          <cell r="CM281" t="str">
            <v>1034 E. Dewey St.</v>
          </cell>
          <cell r="CN281" t="str">
            <v>PO Box 450</v>
          </cell>
          <cell r="CO281" t="str">
            <v>Cassville</v>
          </cell>
          <cell r="CP281" t="str">
            <v>53806</v>
          </cell>
          <cell r="CQ281" t="str">
            <v>0450</v>
          </cell>
          <cell r="CR281" t="str">
            <v>Grant</v>
          </cell>
          <cell r="CS281" t="str">
            <v>WI</v>
          </cell>
          <cell r="CT281" t="str">
            <v>(608)725-5838</v>
          </cell>
          <cell r="CU281" t="str">
            <v/>
          </cell>
          <cell r="CV281" t="str">
            <v/>
          </cell>
          <cell r="CW281" t="str">
            <v>(608)725-5152</v>
          </cell>
          <cell r="CX281">
            <v>4158</v>
          </cell>
          <cell r="CY281">
            <v>0</v>
          </cell>
          <cell r="CZ281" t="str">
            <v>CE</v>
          </cell>
          <cell r="DA281">
            <v>25</v>
          </cell>
          <cell r="DB281">
            <v>40</v>
          </cell>
          <cell r="DC281">
            <v>25</v>
          </cell>
          <cell r="DD281">
            <v>52</v>
          </cell>
          <cell r="DE281">
            <v>12</v>
          </cell>
          <cell r="DF281">
            <v>1300</v>
          </cell>
          <cell r="DG281">
            <v>1000</v>
          </cell>
          <cell r="DH281">
            <v>300</v>
          </cell>
          <cell r="DI281">
            <v>17353</v>
          </cell>
          <cell r="DJ281">
            <v>676</v>
          </cell>
          <cell r="DK281">
            <v>155378</v>
          </cell>
          <cell r="DL281">
            <v>438</v>
          </cell>
          <cell r="DM281">
            <v>1</v>
          </cell>
          <cell r="DN281">
            <v>54232</v>
          </cell>
          <cell r="DO281">
            <v>2064</v>
          </cell>
          <cell r="DP281">
            <v>191</v>
          </cell>
          <cell r="DQ281">
            <v>952</v>
          </cell>
          <cell r="DR281">
            <v>11</v>
          </cell>
          <cell r="DS281" t="str">
            <v/>
          </cell>
          <cell r="DT281" t="str">
            <v>Kid -time kits</v>
          </cell>
          <cell r="DU281" t="str">
            <v/>
          </cell>
          <cell r="DV281" t="str">
            <v/>
          </cell>
          <cell r="DW281" t="str">
            <v/>
          </cell>
          <cell r="DX281" t="str">
            <v/>
          </cell>
          <cell r="DY281">
            <v>0</v>
          </cell>
          <cell r="DZ281">
            <v>5</v>
          </cell>
          <cell r="EA281">
            <v>50</v>
          </cell>
          <cell r="EB281">
            <v>55</v>
          </cell>
          <cell r="EC281">
            <v>29</v>
          </cell>
          <cell r="ED281">
            <v>230512</v>
          </cell>
          <cell r="EE281">
            <v>7.5280200000000005E-2</v>
          </cell>
          <cell r="EF281">
            <v>5</v>
          </cell>
          <cell r="EG281" t="str">
            <v/>
          </cell>
          <cell r="EH281">
            <v>29</v>
          </cell>
          <cell r="EI281">
            <v>868</v>
          </cell>
          <cell r="EJ281">
            <v>16457</v>
          </cell>
          <cell r="EK281">
            <v>5611</v>
          </cell>
          <cell r="EL281" t="str">
            <v/>
          </cell>
          <cell r="EM281" t="str">
            <v/>
          </cell>
          <cell r="EN281" t="str">
            <v/>
          </cell>
          <cell r="EO281" t="str">
            <v>Total ILL Transactions</v>
          </cell>
          <cell r="EP281" t="str">
            <v/>
          </cell>
          <cell r="EQ281" t="str">
            <v/>
          </cell>
          <cell r="ER281" t="str">
            <v/>
          </cell>
          <cell r="ES281" t="str">
            <v/>
          </cell>
          <cell r="ET281" t="str">
            <v/>
          </cell>
          <cell r="EU281" t="str">
            <v/>
          </cell>
          <cell r="EV281">
            <v>2646</v>
          </cell>
          <cell r="EW281">
            <v>1632</v>
          </cell>
          <cell r="EX281">
            <v>2646</v>
          </cell>
          <cell r="EY281">
            <v>1632</v>
          </cell>
          <cell r="EZ281">
            <v>490</v>
          </cell>
          <cell r="FA281">
            <v>303</v>
          </cell>
          <cell r="FB281">
            <v>793</v>
          </cell>
          <cell r="FC281" t="str">
            <v>Did Not Collect</v>
          </cell>
          <cell r="FD281" t="str">
            <v/>
          </cell>
          <cell r="FE281" t="str">
            <v>Survey Week(s)</v>
          </cell>
          <cell r="FF281">
            <v>6422</v>
          </cell>
          <cell r="FG281" t="str">
            <v>Actual Count</v>
          </cell>
          <cell r="FH281">
            <v>487</v>
          </cell>
          <cell r="FI281" t="str">
            <v>0</v>
          </cell>
          <cell r="FJ281" t="str">
            <v/>
          </cell>
          <cell r="FK281" t="str">
            <v/>
          </cell>
          <cell r="FL281" t="str">
            <v/>
          </cell>
          <cell r="FM281" t="str">
            <v/>
          </cell>
          <cell r="FN281" t="str">
            <v/>
          </cell>
          <cell r="FO281" t="str">
            <v/>
          </cell>
          <cell r="FP281" t="str">
            <v/>
          </cell>
          <cell r="FQ281">
            <v>-1</v>
          </cell>
          <cell r="FR281">
            <v>1139</v>
          </cell>
          <cell r="FS281">
            <v>172</v>
          </cell>
          <cell r="FT281">
            <v>0</v>
          </cell>
          <cell r="FU281">
            <v>1311</v>
          </cell>
          <cell r="FV281">
            <v>10</v>
          </cell>
          <cell r="FW281">
            <v>-1</v>
          </cell>
          <cell r="FX281">
            <v>17768</v>
          </cell>
          <cell r="FY281">
            <v>17768</v>
          </cell>
          <cell r="FZ281">
            <v>22</v>
          </cell>
          <cell r="GA281">
            <v>0</v>
          </cell>
          <cell r="GB281">
            <v>44</v>
          </cell>
          <cell r="GC281">
            <v>66</v>
          </cell>
          <cell r="GD281">
            <v>218</v>
          </cell>
          <cell r="GE281">
            <v>0</v>
          </cell>
          <cell r="GF281">
            <v>531</v>
          </cell>
          <cell r="GG281">
            <v>749</v>
          </cell>
          <cell r="GH281">
            <v>4</v>
          </cell>
          <cell r="GI281">
            <v>4</v>
          </cell>
          <cell r="GJ281" t="str">
            <v>Ms.</v>
          </cell>
          <cell r="GK281" t="str">
            <v>Carol</v>
          </cell>
          <cell r="GL281" t="str">
            <v>Schnering</v>
          </cell>
          <cell r="GM281" t="str">
            <v>6329 Hwy 81</v>
          </cell>
          <cell r="GN281" t="str">
            <v>Cassville</v>
          </cell>
          <cell r="GO281" t="str">
            <v>53806</v>
          </cell>
          <cell r="GP281" t="str">
            <v>cschnering@hotmail.com</v>
          </cell>
          <cell r="GQ281" t="str">
            <v>Ms.</v>
          </cell>
          <cell r="GR281" t="str">
            <v>Shelby</v>
          </cell>
          <cell r="GS281" t="str">
            <v>Roe</v>
          </cell>
          <cell r="GT281" t="str">
            <v>422 E. Dewey Street</v>
          </cell>
          <cell r="GU281" t="str">
            <v>Cassville</v>
          </cell>
          <cell r="GV281" t="str">
            <v>53806</v>
          </cell>
          <cell r="GW281" t="str">
            <v>shelbyroe75@gmail.com</v>
          </cell>
          <cell r="GX281" t="str">
            <v>Ms.</v>
          </cell>
          <cell r="GY281" t="str">
            <v>Chantel</v>
          </cell>
          <cell r="GZ281" t="str">
            <v>Hampton</v>
          </cell>
          <cell r="HA281" t="str">
            <v>1009 E. Bluff Street</v>
          </cell>
          <cell r="HB281" t="str">
            <v>Cassville</v>
          </cell>
          <cell r="HC281" t="str">
            <v>53806</v>
          </cell>
          <cell r="HD281" t="str">
            <v>champton1009@gmail.com</v>
          </cell>
          <cell r="HE281" t="str">
            <v>Ms.</v>
          </cell>
          <cell r="HF281" t="str">
            <v>Joy</v>
          </cell>
          <cell r="HG281" t="str">
            <v>Blum</v>
          </cell>
          <cell r="HH281" t="str">
            <v>1034 E. Bluff Street</v>
          </cell>
          <cell r="HI281" t="str">
            <v>Cassville</v>
          </cell>
          <cell r="HJ281" t="str">
            <v>53806</v>
          </cell>
          <cell r="HK281" t="str">
            <v>jblum@royalbank-usa.com</v>
          </cell>
          <cell r="HL281" t="str">
            <v>Ms.</v>
          </cell>
          <cell r="HM281" t="str">
            <v>Susan</v>
          </cell>
          <cell r="HN281" t="str">
            <v>Kremer</v>
          </cell>
          <cell r="HO281" t="str">
            <v>605 Mulberry Drive</v>
          </cell>
          <cell r="HP281" t="str">
            <v>Cassville</v>
          </cell>
          <cell r="HQ281" t="str">
            <v>53806</v>
          </cell>
          <cell r="HR281" t="str">
            <v>kremersgunshop@tds.net</v>
          </cell>
          <cell r="HS281" t="str">
            <v>Ms.</v>
          </cell>
          <cell r="HT281" t="str">
            <v>Pat</v>
          </cell>
          <cell r="HU281" t="str">
            <v>Friesen</v>
          </cell>
          <cell r="HV281" t="str">
            <v>218 W. Dewey Street</v>
          </cell>
          <cell r="HW281" t="str">
            <v>Cassville</v>
          </cell>
          <cell r="HX281" t="str">
            <v>53806</v>
          </cell>
          <cell r="HY281" t="str">
            <v>pfriesen@tricornet.com</v>
          </cell>
          <cell r="HZ281" t="str">
            <v>Ms.</v>
          </cell>
          <cell r="IA281" t="str">
            <v>Mary</v>
          </cell>
          <cell r="IB281" t="str">
            <v>Ploessl</v>
          </cell>
          <cell r="IC281" t="str">
            <v>1214 E. Dewey Street</v>
          </cell>
          <cell r="ID281" t="str">
            <v>Cassville</v>
          </cell>
          <cell r="IE281" t="str">
            <v>53806</v>
          </cell>
          <cell r="IF281" t="str">
            <v>mbploessl@gmail.com</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cell r="IV281" t="str">
            <v/>
          </cell>
          <cell r="IW281" t="str">
            <v/>
          </cell>
          <cell r="IX281" t="str">
            <v/>
          </cell>
          <cell r="IY281" t="str">
            <v/>
          </cell>
          <cell r="IZ281" t="str">
            <v/>
          </cell>
          <cell r="JA281" t="str">
            <v/>
          </cell>
          <cell r="JB281" t="str">
            <v/>
          </cell>
          <cell r="JC281" t="str">
            <v/>
          </cell>
          <cell r="JD281" t="str">
            <v/>
          </cell>
          <cell r="JE281" t="str">
            <v/>
          </cell>
          <cell r="JF281" t="str">
            <v/>
          </cell>
          <cell r="JG281" t="str">
            <v/>
          </cell>
          <cell r="JH281" t="str">
            <v/>
          </cell>
          <cell r="JI281" t="str">
            <v/>
          </cell>
          <cell r="JJ281" t="str">
            <v/>
          </cell>
          <cell r="JK281" t="str">
            <v/>
          </cell>
          <cell r="JL281" t="str">
            <v/>
          </cell>
          <cell r="JM281" t="str">
            <v/>
          </cell>
          <cell r="JN281" t="str">
            <v/>
          </cell>
          <cell r="JO281" t="str">
            <v/>
          </cell>
          <cell r="JP281" t="str">
            <v/>
          </cell>
          <cell r="JQ281" t="str">
            <v/>
          </cell>
          <cell r="JR281" t="str">
            <v/>
          </cell>
          <cell r="JS281" t="str">
            <v/>
          </cell>
          <cell r="JT281" t="str">
            <v/>
          </cell>
          <cell r="JU281" t="str">
            <v/>
          </cell>
          <cell r="JV281" t="str">
            <v/>
          </cell>
          <cell r="JW281" t="str">
            <v/>
          </cell>
          <cell r="JX281" t="str">
            <v/>
          </cell>
          <cell r="JY281" t="str">
            <v/>
          </cell>
          <cell r="JZ281" t="str">
            <v/>
          </cell>
          <cell r="KA281" t="str">
            <v/>
          </cell>
          <cell r="KB281" t="str">
            <v/>
          </cell>
          <cell r="KC281" t="str">
            <v/>
          </cell>
          <cell r="KD281" t="str">
            <v/>
          </cell>
          <cell r="KE281" t="str">
            <v/>
          </cell>
          <cell r="KF281" t="str">
            <v/>
          </cell>
          <cell r="KG281" t="str">
            <v/>
          </cell>
          <cell r="KH281" t="str">
            <v/>
          </cell>
          <cell r="KI281" t="str">
            <v/>
          </cell>
          <cell r="KJ281" t="str">
            <v/>
          </cell>
          <cell r="KK281" t="str">
            <v/>
          </cell>
          <cell r="KL281" t="str">
            <v/>
          </cell>
          <cell r="KM281" t="str">
            <v/>
          </cell>
          <cell r="KN281" t="str">
            <v/>
          </cell>
          <cell r="KO281" t="str">
            <v/>
          </cell>
          <cell r="KP281" t="str">
            <v/>
          </cell>
          <cell r="KQ281" t="str">
            <v/>
          </cell>
          <cell r="KR281" t="str">
            <v/>
          </cell>
          <cell r="KS281" t="str">
            <v/>
          </cell>
          <cell r="KT281" t="str">
            <v/>
          </cell>
          <cell r="KU281" t="str">
            <v/>
          </cell>
          <cell r="KV281" t="str">
            <v/>
          </cell>
          <cell r="KW281" t="str">
            <v/>
          </cell>
          <cell r="KX281" t="str">
            <v/>
          </cell>
          <cell r="KY281">
            <v>7</v>
          </cell>
          <cell r="KZ281" t="str">
            <v>Village</v>
          </cell>
          <cell r="LA281" t="str">
            <v>Cassville</v>
          </cell>
          <cell r="LB281">
            <v>30000</v>
          </cell>
          <cell r="LC281" t="str">
            <v/>
          </cell>
          <cell r="LD281" t="str">
            <v/>
          </cell>
          <cell r="LE281" t="str">
            <v/>
          </cell>
          <cell r="LF281" t="str">
            <v/>
          </cell>
          <cell r="LG281" t="str">
            <v/>
          </cell>
          <cell r="LH281" t="str">
            <v/>
          </cell>
          <cell r="LI281" t="str">
            <v/>
          </cell>
          <cell r="LJ281" t="str">
            <v/>
          </cell>
          <cell r="LK281" t="str">
            <v/>
          </cell>
          <cell r="LL281" t="str">
            <v/>
          </cell>
          <cell r="LM281" t="str">
            <v/>
          </cell>
          <cell r="LN281" t="str">
            <v/>
          </cell>
          <cell r="LO281" t="str">
            <v/>
          </cell>
          <cell r="LP281" t="str">
            <v/>
          </cell>
          <cell r="LQ281" t="str">
            <v/>
          </cell>
          <cell r="LR281" t="str">
            <v/>
          </cell>
          <cell r="LS281" t="str">
            <v/>
          </cell>
          <cell r="LT281" t="str">
            <v/>
          </cell>
          <cell r="LU281">
            <v>30000</v>
          </cell>
          <cell r="LV281">
            <v>21280</v>
          </cell>
          <cell r="LW281" t="str">
            <v>Crawford</v>
          </cell>
          <cell r="LX281">
            <v>158</v>
          </cell>
          <cell r="LY281" t="str">
            <v/>
          </cell>
          <cell r="LZ281" t="str">
            <v/>
          </cell>
          <cell r="MA281" t="str">
            <v/>
          </cell>
          <cell r="MB281" t="str">
            <v/>
          </cell>
          <cell r="MC281" t="str">
            <v/>
          </cell>
          <cell r="MD281" t="str">
            <v/>
          </cell>
          <cell r="ME281" t="str">
            <v/>
          </cell>
          <cell r="MF281" t="str">
            <v/>
          </cell>
          <cell r="MG281" t="str">
            <v/>
          </cell>
          <cell r="MH281" t="str">
            <v/>
          </cell>
          <cell r="MI281" t="str">
            <v/>
          </cell>
          <cell r="MJ281" t="str">
            <v/>
          </cell>
          <cell r="MK281" t="str">
            <v/>
          </cell>
          <cell r="ML281" t="str">
            <v/>
          </cell>
          <cell r="MM281" t="str">
            <v/>
          </cell>
          <cell r="MN281" t="str">
            <v/>
          </cell>
          <cell r="MO281" t="str">
            <v/>
          </cell>
          <cell r="MP281" t="str">
            <v/>
          </cell>
          <cell r="MQ281">
            <v>158</v>
          </cell>
          <cell r="MR281" t="str">
            <v/>
          </cell>
          <cell r="MS281">
            <v>0</v>
          </cell>
          <cell r="MT281" t="str">
            <v/>
          </cell>
          <cell r="MU281" t="str">
            <v/>
          </cell>
          <cell r="MV281" t="str">
            <v/>
          </cell>
          <cell r="MW281" t="str">
            <v/>
          </cell>
          <cell r="MX281" t="str">
            <v/>
          </cell>
          <cell r="MY281" t="str">
            <v/>
          </cell>
          <cell r="MZ281">
            <v>0</v>
          </cell>
          <cell r="NA281" t="str">
            <v/>
          </cell>
          <cell r="NB281">
            <v>0</v>
          </cell>
          <cell r="NC281">
            <v>0</v>
          </cell>
          <cell r="ND281" t="str">
            <v/>
          </cell>
          <cell r="NE281" t="str">
            <v/>
          </cell>
          <cell r="NF281">
            <v>0</v>
          </cell>
          <cell r="NG281" t="str">
            <v/>
          </cell>
          <cell r="NH281" t="str">
            <v/>
          </cell>
          <cell r="NI281">
            <v>0</v>
          </cell>
          <cell r="NJ281" t="str">
            <v/>
          </cell>
          <cell r="NK281" t="str">
            <v/>
          </cell>
          <cell r="NL281">
            <v>0</v>
          </cell>
          <cell r="NM281" t="str">
            <v/>
          </cell>
          <cell r="NN281" t="str">
            <v/>
          </cell>
          <cell r="NO281">
            <v>0</v>
          </cell>
          <cell r="NP281">
            <v>0</v>
          </cell>
          <cell r="NQ281" t="str">
            <v/>
          </cell>
          <cell r="NR281">
            <v>0</v>
          </cell>
          <cell r="NS281" t="str">
            <v/>
          </cell>
          <cell r="NT281">
            <v>0</v>
          </cell>
          <cell r="NU281" t="str">
            <v/>
          </cell>
          <cell r="NV281">
            <v>0</v>
          </cell>
          <cell r="NW281" t="str">
            <v/>
          </cell>
          <cell r="NX281">
            <v>0</v>
          </cell>
          <cell r="NY281">
            <v>0</v>
          </cell>
          <cell r="NZ281">
            <v>4729</v>
          </cell>
          <cell r="OA281">
            <v>40853</v>
          </cell>
          <cell r="OB281">
            <v>97020</v>
          </cell>
        </row>
        <row r="282">
          <cell r="BM282" t="str">
            <v>WI0111</v>
          </cell>
          <cell r="BN282" t="str">
            <v/>
          </cell>
          <cell r="BO282" t="str">
            <v/>
          </cell>
          <cell r="BP282" t="str">
            <v>03</v>
          </cell>
          <cell r="BQ282" t="str">
            <v>WI</v>
          </cell>
          <cell r="BR282" t="str">
            <v/>
          </cell>
          <cell r="BS282" t="str">
            <v/>
          </cell>
          <cell r="BT282" t="str">
            <v>2019</v>
          </cell>
          <cell r="BU282" t="str">
            <v/>
          </cell>
          <cell r="BV282">
            <v>2</v>
          </cell>
          <cell r="BW282" t="str">
            <v/>
          </cell>
          <cell r="BX282" t="str">
            <v/>
          </cell>
          <cell r="BY282" t="str">
            <v/>
          </cell>
          <cell r="BZ282" t="str">
            <v/>
          </cell>
          <cell r="CA282" t="str">
            <v>Southwest Wisconsin Library System</v>
          </cell>
          <cell r="CB282" t="str">
            <v>Gays Mills Public Library</v>
          </cell>
          <cell r="CC282" t="str">
            <v>Mr</v>
          </cell>
          <cell r="CD282" t="str">
            <v>David</v>
          </cell>
          <cell r="CE282" t="str">
            <v>Gibbs</v>
          </cell>
          <cell r="CF282" t="str">
            <v>dgibbs@swls.org</v>
          </cell>
          <cell r="CG282" t="str">
            <v/>
          </cell>
          <cell r="CH282" t="str">
            <v/>
          </cell>
          <cell r="CI282" t="str">
            <v/>
          </cell>
          <cell r="CJ282" t="str">
            <v/>
          </cell>
          <cell r="CK282" t="str">
            <v/>
          </cell>
          <cell r="CL282" t="str">
            <v/>
          </cell>
          <cell r="CM282" t="str">
            <v>16381 State Hwy. 131, Ste. 2</v>
          </cell>
          <cell r="CN282" t="str">
            <v>16381 State Hwy. 131, Ste. 2</v>
          </cell>
          <cell r="CO282" t="str">
            <v>Gays Mills</v>
          </cell>
          <cell r="CP282" t="str">
            <v>54631</v>
          </cell>
          <cell r="CQ282" t="str">
            <v>0215</v>
          </cell>
          <cell r="CR282" t="str">
            <v>Crawford</v>
          </cell>
          <cell r="CS282" t="str">
            <v>WI</v>
          </cell>
          <cell r="CT282" t="str">
            <v>(608)735-4331</v>
          </cell>
          <cell r="CU282" t="str">
            <v/>
          </cell>
          <cell r="CV282" t="str">
            <v/>
          </cell>
          <cell r="CW282" t="str">
            <v/>
          </cell>
          <cell r="CX282">
            <v>2292</v>
          </cell>
          <cell r="CY282">
            <v>0</v>
          </cell>
          <cell r="CZ282" t="str">
            <v>CE</v>
          </cell>
          <cell r="DA282">
            <v>27</v>
          </cell>
          <cell r="DB282">
            <v>52</v>
          </cell>
          <cell r="DC282" t="str">
            <v/>
          </cell>
          <cell r="DD282">
            <v>52</v>
          </cell>
          <cell r="DE282" t="str">
            <v/>
          </cell>
          <cell r="DF282">
            <v>1404</v>
          </cell>
          <cell r="DG282">
            <v>1404</v>
          </cell>
          <cell r="DH282" t="str">
            <v/>
          </cell>
          <cell r="DI282">
            <v>9633</v>
          </cell>
          <cell r="DJ282">
            <v>527</v>
          </cell>
          <cell r="DK282">
            <v>155378</v>
          </cell>
          <cell r="DL282">
            <v>387</v>
          </cell>
          <cell r="DM282">
            <v>27</v>
          </cell>
          <cell r="DN282">
            <v>54232</v>
          </cell>
          <cell r="DO282">
            <v>1705</v>
          </cell>
          <cell r="DP282">
            <v>163</v>
          </cell>
          <cell r="DQ282">
            <v>952</v>
          </cell>
          <cell r="DR282">
            <v>9</v>
          </cell>
          <cell r="DS282" t="str">
            <v/>
          </cell>
          <cell r="DT282" t="str">
            <v>puzzles, games, meters, assist devices, science sets</v>
          </cell>
          <cell r="DU282" t="str">
            <v/>
          </cell>
          <cell r="DV282" t="str">
            <v/>
          </cell>
          <cell r="DW282" t="str">
            <v/>
          </cell>
          <cell r="DX282" t="str">
            <v/>
          </cell>
          <cell r="DY282">
            <v>0</v>
          </cell>
          <cell r="DZ282">
            <v>5</v>
          </cell>
          <cell r="EA282">
            <v>50</v>
          </cell>
          <cell r="EB282">
            <v>55</v>
          </cell>
          <cell r="EC282">
            <v>20</v>
          </cell>
          <cell r="ED282">
            <v>222371</v>
          </cell>
          <cell r="EE282">
            <v>4.3319499999999997E-2</v>
          </cell>
          <cell r="EF282">
            <v>5</v>
          </cell>
          <cell r="EG282" t="str">
            <v/>
          </cell>
          <cell r="EH282">
            <v>20</v>
          </cell>
          <cell r="EI282">
            <v>717</v>
          </cell>
          <cell r="EJ282">
            <v>9078</v>
          </cell>
          <cell r="EK282">
            <v>2565</v>
          </cell>
          <cell r="EL282" t="str">
            <v/>
          </cell>
          <cell r="EM282" t="str">
            <v/>
          </cell>
          <cell r="EN282" t="str">
            <v/>
          </cell>
          <cell r="EO282" t="str">
            <v>Total ILL Transactions</v>
          </cell>
          <cell r="EP282" t="str">
            <v/>
          </cell>
          <cell r="EQ282" t="str">
            <v/>
          </cell>
          <cell r="ER282" t="str">
            <v/>
          </cell>
          <cell r="ES282" t="str">
            <v/>
          </cell>
          <cell r="ET282" t="str">
            <v/>
          </cell>
          <cell r="EU282" t="str">
            <v/>
          </cell>
          <cell r="EV282">
            <v>2087</v>
          </cell>
          <cell r="EW282">
            <v>1144</v>
          </cell>
          <cell r="EX282">
            <v>2087</v>
          </cell>
          <cell r="EY282">
            <v>1144</v>
          </cell>
          <cell r="EZ282">
            <v>264</v>
          </cell>
          <cell r="FA282">
            <v>533</v>
          </cell>
          <cell r="FB282">
            <v>797</v>
          </cell>
          <cell r="FC282" t="str">
            <v>Did Not Collect</v>
          </cell>
          <cell r="FD282" t="str">
            <v/>
          </cell>
          <cell r="FE282" t="str">
            <v>Actual Count</v>
          </cell>
          <cell r="FF282">
            <v>5348</v>
          </cell>
          <cell r="FG282" t="str">
            <v>Actual Count</v>
          </cell>
          <cell r="FH282">
            <v>1084</v>
          </cell>
          <cell r="FI282" t="str">
            <v>0</v>
          </cell>
          <cell r="FJ282" t="str">
            <v/>
          </cell>
          <cell r="FK282" t="str">
            <v/>
          </cell>
          <cell r="FL282" t="str">
            <v/>
          </cell>
          <cell r="FM282" t="str">
            <v/>
          </cell>
          <cell r="FN282" t="str">
            <v/>
          </cell>
          <cell r="FO282" t="str">
            <v/>
          </cell>
          <cell r="FP282" t="str">
            <v/>
          </cell>
          <cell r="FQ282">
            <v>-1</v>
          </cell>
          <cell r="FR282">
            <v>447</v>
          </cell>
          <cell r="FS282">
            <v>779</v>
          </cell>
          <cell r="FT282">
            <v>0</v>
          </cell>
          <cell r="FU282">
            <v>1226</v>
          </cell>
          <cell r="FV282">
            <v>48</v>
          </cell>
          <cell r="FW282">
            <v>-1</v>
          </cell>
          <cell r="FX282">
            <v>10304</v>
          </cell>
          <cell r="FY282">
            <v>10304</v>
          </cell>
          <cell r="FZ282">
            <v>20</v>
          </cell>
          <cell r="GA282">
            <v>0</v>
          </cell>
          <cell r="GB282">
            <v>26</v>
          </cell>
          <cell r="GC282">
            <v>46</v>
          </cell>
          <cell r="GD282">
            <v>477</v>
          </cell>
          <cell r="GE282">
            <v>0</v>
          </cell>
          <cell r="GF282">
            <v>488</v>
          </cell>
          <cell r="GG282">
            <v>965</v>
          </cell>
          <cell r="GH282">
            <v>7</v>
          </cell>
          <cell r="GI282">
            <v>7</v>
          </cell>
          <cell r="GJ282" t="str">
            <v/>
          </cell>
          <cell r="GK282" t="str">
            <v>Cynthia</v>
          </cell>
          <cell r="GL282" t="str">
            <v>Kohles</v>
          </cell>
          <cell r="GM282" t="str">
            <v>45867 Crow Hollow Ln</v>
          </cell>
          <cell r="GN282" t="str">
            <v>Gays Mills</v>
          </cell>
          <cell r="GO282" t="str">
            <v>54631</v>
          </cell>
          <cell r="GP282" t="str">
            <v>crowhollowfarm@yahoo.com</v>
          </cell>
          <cell r="GQ282" t="str">
            <v/>
          </cell>
          <cell r="GR282" t="str">
            <v>Marla</v>
          </cell>
          <cell r="GS282" t="str">
            <v>Heisz</v>
          </cell>
          <cell r="GT282" t="str">
            <v>16955 State Hwy 131</v>
          </cell>
          <cell r="GU282" t="str">
            <v>Gays Mills</v>
          </cell>
          <cell r="GV282" t="str">
            <v>54631</v>
          </cell>
          <cell r="GW282" t="str">
            <v>mjheisz@gmail</v>
          </cell>
          <cell r="GX282" t="str">
            <v/>
          </cell>
          <cell r="GY282" t="str">
            <v>Mary</v>
          </cell>
          <cell r="GZ282" t="str">
            <v>Green</v>
          </cell>
          <cell r="HA282" t="str">
            <v>46989 Cty Rd S</v>
          </cell>
          <cell r="HB282" t="str">
            <v>Gays Mills</v>
          </cell>
          <cell r="HC282" t="str">
            <v>54631</v>
          </cell>
          <cell r="HD282" t="str">
            <v>margreen@centurylink.net</v>
          </cell>
          <cell r="HE282" t="str">
            <v/>
          </cell>
          <cell r="HF282" t="str">
            <v>Marjie</v>
          </cell>
          <cell r="HG282" t="str">
            <v>Jurgensen</v>
          </cell>
          <cell r="HH282" t="str">
            <v>227 Watermelon Way</v>
          </cell>
          <cell r="HI282" t="str">
            <v>Gays Mills</v>
          </cell>
          <cell r="HJ282" t="str">
            <v>54631</v>
          </cell>
          <cell r="HK282" t="str">
            <v>marjiejurgensen@gmail.com</v>
          </cell>
          <cell r="HL282" t="str">
            <v/>
          </cell>
          <cell r="HM282" t="str">
            <v>Kim</v>
          </cell>
          <cell r="HN282" t="str">
            <v>Pettit</v>
          </cell>
          <cell r="HO282" t="str">
            <v>48536 Appleland Dr</v>
          </cell>
          <cell r="HP282" t="str">
            <v>Gays Mills</v>
          </cell>
          <cell r="HQ282" t="str">
            <v>54631</v>
          </cell>
          <cell r="HR282" t="str">
            <v>kmpsaints@aol.com</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cell r="IV282" t="str">
            <v/>
          </cell>
          <cell r="IW282" t="str">
            <v/>
          </cell>
          <cell r="IX282" t="str">
            <v/>
          </cell>
          <cell r="IY282" t="str">
            <v/>
          </cell>
          <cell r="IZ282" t="str">
            <v/>
          </cell>
          <cell r="JA282" t="str">
            <v/>
          </cell>
          <cell r="JB282" t="str">
            <v/>
          </cell>
          <cell r="JC282" t="str">
            <v/>
          </cell>
          <cell r="JD282" t="str">
            <v/>
          </cell>
          <cell r="JE282" t="str">
            <v/>
          </cell>
          <cell r="JF282" t="str">
            <v/>
          </cell>
          <cell r="JG282" t="str">
            <v/>
          </cell>
          <cell r="JH282" t="str">
            <v/>
          </cell>
          <cell r="JI282" t="str">
            <v/>
          </cell>
          <cell r="JJ282" t="str">
            <v/>
          </cell>
          <cell r="JK282" t="str">
            <v/>
          </cell>
          <cell r="JL282" t="str">
            <v/>
          </cell>
          <cell r="JM282" t="str">
            <v/>
          </cell>
          <cell r="JN282" t="str">
            <v/>
          </cell>
          <cell r="JO282" t="str">
            <v/>
          </cell>
          <cell r="JP282" t="str">
            <v/>
          </cell>
          <cell r="JQ282" t="str">
            <v/>
          </cell>
          <cell r="JR282" t="str">
            <v/>
          </cell>
          <cell r="JS282" t="str">
            <v/>
          </cell>
          <cell r="JT282" t="str">
            <v/>
          </cell>
          <cell r="JU282" t="str">
            <v/>
          </cell>
          <cell r="JV282" t="str">
            <v/>
          </cell>
          <cell r="JW282" t="str">
            <v/>
          </cell>
          <cell r="JX282" t="str">
            <v/>
          </cell>
          <cell r="JY282" t="str">
            <v/>
          </cell>
          <cell r="JZ282" t="str">
            <v/>
          </cell>
          <cell r="KA282" t="str">
            <v/>
          </cell>
          <cell r="KB282" t="str">
            <v/>
          </cell>
          <cell r="KC282" t="str">
            <v/>
          </cell>
          <cell r="KD282" t="str">
            <v/>
          </cell>
          <cell r="KE282" t="str">
            <v/>
          </cell>
          <cell r="KF282" t="str">
            <v/>
          </cell>
          <cell r="KG282" t="str">
            <v/>
          </cell>
          <cell r="KH282" t="str">
            <v/>
          </cell>
          <cell r="KI282" t="str">
            <v/>
          </cell>
          <cell r="KJ282" t="str">
            <v/>
          </cell>
          <cell r="KK282" t="str">
            <v/>
          </cell>
          <cell r="KL282" t="str">
            <v/>
          </cell>
          <cell r="KM282" t="str">
            <v/>
          </cell>
          <cell r="KN282" t="str">
            <v/>
          </cell>
          <cell r="KO282" t="str">
            <v/>
          </cell>
          <cell r="KP282" t="str">
            <v/>
          </cell>
          <cell r="KQ282" t="str">
            <v/>
          </cell>
          <cell r="KR282" t="str">
            <v/>
          </cell>
          <cell r="KS282" t="str">
            <v/>
          </cell>
          <cell r="KT282" t="str">
            <v/>
          </cell>
          <cell r="KU282" t="str">
            <v/>
          </cell>
          <cell r="KV282" t="str">
            <v/>
          </cell>
          <cell r="KW282" t="str">
            <v/>
          </cell>
          <cell r="KX282" t="str">
            <v/>
          </cell>
          <cell r="KY282">
            <v>5</v>
          </cell>
          <cell r="KZ282" t="str">
            <v>Village</v>
          </cell>
          <cell r="LA282" t="str">
            <v>Gays Mills</v>
          </cell>
          <cell r="LB282">
            <v>30000</v>
          </cell>
          <cell r="LC282" t="str">
            <v/>
          </cell>
          <cell r="LD282" t="str">
            <v/>
          </cell>
          <cell r="LE282" t="str">
            <v/>
          </cell>
          <cell r="LF282" t="str">
            <v/>
          </cell>
          <cell r="LG282" t="str">
            <v/>
          </cell>
          <cell r="LH282" t="str">
            <v/>
          </cell>
          <cell r="LI282" t="str">
            <v/>
          </cell>
          <cell r="LJ282" t="str">
            <v/>
          </cell>
          <cell r="LK282" t="str">
            <v/>
          </cell>
          <cell r="LL282" t="str">
            <v/>
          </cell>
          <cell r="LM282" t="str">
            <v/>
          </cell>
          <cell r="LN282" t="str">
            <v/>
          </cell>
          <cell r="LO282" t="str">
            <v/>
          </cell>
          <cell r="LP282" t="str">
            <v/>
          </cell>
          <cell r="LQ282" t="str">
            <v/>
          </cell>
          <cell r="LR282" t="str">
            <v/>
          </cell>
          <cell r="LS282" t="str">
            <v/>
          </cell>
          <cell r="LT282" t="str">
            <v/>
          </cell>
          <cell r="LU282">
            <v>30000</v>
          </cell>
          <cell r="LV282">
            <v>22088</v>
          </cell>
          <cell r="LW282" t="str">
            <v>Richland</v>
          </cell>
          <cell r="LX282">
            <v>341</v>
          </cell>
          <cell r="LY282" t="str">
            <v>Grant</v>
          </cell>
          <cell r="LZ282">
            <v>111</v>
          </cell>
          <cell r="MA282" t="str">
            <v>Vernon</v>
          </cell>
          <cell r="MB282">
            <v>115</v>
          </cell>
          <cell r="MC282" t="str">
            <v/>
          </cell>
          <cell r="MD282" t="str">
            <v/>
          </cell>
          <cell r="ME282" t="str">
            <v/>
          </cell>
          <cell r="MF282" t="str">
            <v/>
          </cell>
          <cell r="MG282" t="str">
            <v/>
          </cell>
          <cell r="MH282" t="str">
            <v/>
          </cell>
          <cell r="MI282" t="str">
            <v/>
          </cell>
          <cell r="MJ282" t="str">
            <v/>
          </cell>
          <cell r="MK282" t="str">
            <v/>
          </cell>
          <cell r="ML282" t="str">
            <v/>
          </cell>
          <cell r="MM282" t="str">
            <v/>
          </cell>
          <cell r="MN282" t="str">
            <v/>
          </cell>
          <cell r="MO282" t="str">
            <v/>
          </cell>
          <cell r="MP282" t="str">
            <v/>
          </cell>
          <cell r="MQ282">
            <v>567</v>
          </cell>
          <cell r="MR282" t="str">
            <v/>
          </cell>
          <cell r="MS282">
            <v>0</v>
          </cell>
          <cell r="MT282" t="str">
            <v/>
          </cell>
          <cell r="MU282" t="str">
            <v/>
          </cell>
          <cell r="MV282" t="str">
            <v/>
          </cell>
          <cell r="MW282" t="str">
            <v/>
          </cell>
          <cell r="MX282" t="str">
            <v/>
          </cell>
          <cell r="MY282" t="str">
            <v/>
          </cell>
          <cell r="MZ282">
            <v>0</v>
          </cell>
          <cell r="NA282" t="str">
            <v/>
          </cell>
          <cell r="NB282">
            <v>0</v>
          </cell>
          <cell r="NC282">
            <v>0</v>
          </cell>
          <cell r="ND282" t="str">
            <v/>
          </cell>
          <cell r="NE282" t="str">
            <v/>
          </cell>
          <cell r="NF282">
            <v>0</v>
          </cell>
          <cell r="NG282" t="str">
            <v/>
          </cell>
          <cell r="NH282" t="str">
            <v/>
          </cell>
          <cell r="NI282" t="str">
            <v/>
          </cell>
          <cell r="NJ282" t="str">
            <v/>
          </cell>
          <cell r="NK282" t="str">
            <v/>
          </cell>
          <cell r="NL282" t="str">
            <v/>
          </cell>
          <cell r="NM282" t="str">
            <v/>
          </cell>
          <cell r="NN282" t="str">
            <v/>
          </cell>
          <cell r="NO282" t="str">
            <v/>
          </cell>
          <cell r="NP282">
            <v>0</v>
          </cell>
          <cell r="NQ282" t="str">
            <v/>
          </cell>
          <cell r="NR282">
            <v>0</v>
          </cell>
          <cell r="NS282" t="str">
            <v/>
          </cell>
          <cell r="NT282" t="str">
            <v/>
          </cell>
          <cell r="NU282" t="str">
            <v/>
          </cell>
          <cell r="NV282" t="str">
            <v/>
          </cell>
          <cell r="NW282" t="str">
            <v/>
          </cell>
          <cell r="NX282" t="str">
            <v/>
          </cell>
          <cell r="NY282">
            <v>0</v>
          </cell>
          <cell r="NZ282">
            <v>5911</v>
          </cell>
          <cell r="OA282">
            <v>6251</v>
          </cell>
          <cell r="OB282">
            <v>64817</v>
          </cell>
        </row>
        <row r="283">
          <cell r="BM283" t="str">
            <v>WI0133</v>
          </cell>
          <cell r="BN283" t="str">
            <v/>
          </cell>
          <cell r="BO283" t="str">
            <v/>
          </cell>
          <cell r="BP283" t="str">
            <v>03</v>
          </cell>
          <cell r="BQ283" t="str">
            <v>WI</v>
          </cell>
          <cell r="BR283" t="str">
            <v/>
          </cell>
          <cell r="BS283" t="str">
            <v/>
          </cell>
          <cell r="BT283" t="str">
            <v>2019</v>
          </cell>
          <cell r="BU283" t="str">
            <v/>
          </cell>
          <cell r="BV283">
            <v>2</v>
          </cell>
          <cell r="BW283" t="str">
            <v/>
          </cell>
          <cell r="BX283" t="str">
            <v/>
          </cell>
          <cell r="BY283" t="str">
            <v/>
          </cell>
          <cell r="BZ283" t="str">
            <v/>
          </cell>
          <cell r="CA283" t="str">
            <v>Southwest Wisconsin Library System</v>
          </cell>
          <cell r="CB283" t="str">
            <v>Hazel Green Public Library</v>
          </cell>
          <cell r="CC283" t="str">
            <v>Mrs.</v>
          </cell>
          <cell r="CD283" t="str">
            <v>Megan</v>
          </cell>
          <cell r="CE283" t="str">
            <v>Flatley</v>
          </cell>
          <cell r="CF283" t="str">
            <v>hazelgreendirector@swls.org</v>
          </cell>
          <cell r="CG283" t="str">
            <v/>
          </cell>
          <cell r="CH283" t="str">
            <v/>
          </cell>
          <cell r="CI283" t="str">
            <v/>
          </cell>
          <cell r="CJ283" t="str">
            <v/>
          </cell>
          <cell r="CK283" t="str">
            <v/>
          </cell>
          <cell r="CL283" t="str">
            <v/>
          </cell>
          <cell r="CM283" t="str">
            <v>1610 Fairplay</v>
          </cell>
          <cell r="CN283" t="str">
            <v>P.O. Box 367</v>
          </cell>
          <cell r="CO283" t="str">
            <v>Hazel Green</v>
          </cell>
          <cell r="CP283" t="str">
            <v>53811</v>
          </cell>
          <cell r="CQ283" t="str">
            <v>0367</v>
          </cell>
          <cell r="CR283" t="str">
            <v>Grant</v>
          </cell>
          <cell r="CS283" t="str">
            <v>WI</v>
          </cell>
          <cell r="CT283" t="str">
            <v>(608)854-2952</v>
          </cell>
          <cell r="CU283" t="str">
            <v/>
          </cell>
          <cell r="CV283" t="str">
            <v/>
          </cell>
          <cell r="CW283" t="str">
            <v/>
          </cell>
          <cell r="CX283">
            <v>2347</v>
          </cell>
          <cell r="CY283">
            <v>0</v>
          </cell>
          <cell r="CZ283" t="str">
            <v>CE</v>
          </cell>
          <cell r="DA283">
            <v>44</v>
          </cell>
          <cell r="DB283">
            <v>52</v>
          </cell>
          <cell r="DC283" t="str">
            <v/>
          </cell>
          <cell r="DD283">
            <v>52</v>
          </cell>
          <cell r="DE283" t="str">
            <v/>
          </cell>
          <cell r="DF283">
            <v>2288</v>
          </cell>
          <cell r="DG283">
            <v>2288</v>
          </cell>
          <cell r="DH283" t="str">
            <v/>
          </cell>
          <cell r="DI283">
            <v>11888</v>
          </cell>
          <cell r="DJ283">
            <v>584</v>
          </cell>
          <cell r="DK283">
            <v>155378</v>
          </cell>
          <cell r="DL283">
            <v>224</v>
          </cell>
          <cell r="DM283">
            <v>15</v>
          </cell>
          <cell r="DN283">
            <v>54232</v>
          </cell>
          <cell r="DO283">
            <v>2253</v>
          </cell>
          <cell r="DP283">
            <v>172</v>
          </cell>
          <cell r="DQ283">
            <v>952</v>
          </cell>
          <cell r="DR283">
            <v>20</v>
          </cell>
          <cell r="DS283" t="str">
            <v/>
          </cell>
          <cell r="DT283" t="str">
            <v>Story Walk books, games, puzzles</v>
          </cell>
          <cell r="DU283" t="str">
            <v/>
          </cell>
          <cell r="DV283" t="str">
            <v/>
          </cell>
          <cell r="DW283" t="str">
            <v/>
          </cell>
          <cell r="DX283" t="str">
            <v/>
          </cell>
          <cell r="DY283">
            <v>0</v>
          </cell>
          <cell r="DZ283">
            <v>5</v>
          </cell>
          <cell r="EA283">
            <v>50</v>
          </cell>
          <cell r="EB283">
            <v>55</v>
          </cell>
          <cell r="EC283">
            <v>7</v>
          </cell>
          <cell r="ED283">
            <v>225009</v>
          </cell>
          <cell r="EE283">
            <v>5.2833400000000003E-2</v>
          </cell>
          <cell r="EF283">
            <v>5</v>
          </cell>
          <cell r="EG283" t="str">
            <v/>
          </cell>
          <cell r="EH283">
            <v>7</v>
          </cell>
          <cell r="EI283">
            <v>771</v>
          </cell>
          <cell r="EJ283">
            <v>12097</v>
          </cell>
          <cell r="EK283">
            <v>6638</v>
          </cell>
          <cell r="EL283" t="str">
            <v/>
          </cell>
          <cell r="EM283" t="str">
            <v/>
          </cell>
          <cell r="EN283" t="str">
            <v/>
          </cell>
          <cell r="EO283" t="str">
            <v>Total ILL Transactions</v>
          </cell>
          <cell r="EP283" t="str">
            <v/>
          </cell>
          <cell r="EQ283" t="str">
            <v/>
          </cell>
          <cell r="ER283" t="str">
            <v/>
          </cell>
          <cell r="ES283" t="str">
            <v/>
          </cell>
          <cell r="ET283" t="str">
            <v/>
          </cell>
          <cell r="EU283" t="str">
            <v/>
          </cell>
          <cell r="EV283">
            <v>3183</v>
          </cell>
          <cell r="EW283">
            <v>1519</v>
          </cell>
          <cell r="EX283">
            <v>3183</v>
          </cell>
          <cell r="EY283">
            <v>1519</v>
          </cell>
          <cell r="EZ283">
            <v>641</v>
          </cell>
          <cell r="FA283">
            <v>531</v>
          </cell>
          <cell r="FB283">
            <v>1172</v>
          </cell>
          <cell r="FC283" t="str">
            <v>Did Not Collect</v>
          </cell>
          <cell r="FD283" t="str">
            <v/>
          </cell>
          <cell r="FE283" t="str">
            <v>Actual Count</v>
          </cell>
          <cell r="FF283">
            <v>8170</v>
          </cell>
          <cell r="FG283" t="str">
            <v>Actual Count</v>
          </cell>
          <cell r="FH283">
            <v>2390</v>
          </cell>
          <cell r="FI283" t="str">
            <v>0</v>
          </cell>
          <cell r="FJ283" t="str">
            <v/>
          </cell>
          <cell r="FK283" t="str">
            <v/>
          </cell>
          <cell r="FL283" t="str">
            <v/>
          </cell>
          <cell r="FM283" t="str">
            <v/>
          </cell>
          <cell r="FN283" t="str">
            <v/>
          </cell>
          <cell r="FO283" t="str">
            <v/>
          </cell>
          <cell r="FP283" t="str">
            <v/>
          </cell>
          <cell r="FQ283">
            <v>-1</v>
          </cell>
          <cell r="FR283">
            <v>1737</v>
          </cell>
          <cell r="FS283">
            <v>988</v>
          </cell>
          <cell r="FT283">
            <v>5</v>
          </cell>
          <cell r="FU283">
            <v>2730</v>
          </cell>
          <cell r="FV283">
            <v>424</v>
          </cell>
          <cell r="FW283">
            <v>-1</v>
          </cell>
          <cell r="FX283">
            <v>14827</v>
          </cell>
          <cell r="FY283">
            <v>14827</v>
          </cell>
          <cell r="FZ283">
            <v>20</v>
          </cell>
          <cell r="GA283">
            <v>1</v>
          </cell>
          <cell r="GB283">
            <v>16</v>
          </cell>
          <cell r="GC283">
            <v>37</v>
          </cell>
          <cell r="GD283">
            <v>231</v>
          </cell>
          <cell r="GE283">
            <v>25</v>
          </cell>
          <cell r="GF283">
            <v>541</v>
          </cell>
          <cell r="GG283">
            <v>797</v>
          </cell>
          <cell r="GH283">
            <v>7</v>
          </cell>
          <cell r="GI283">
            <v>6</v>
          </cell>
          <cell r="GJ283" t="str">
            <v>Ms.</v>
          </cell>
          <cell r="GK283" t="str">
            <v>Jeanette</v>
          </cell>
          <cell r="GL283" t="str">
            <v>Homb</v>
          </cell>
          <cell r="GM283" t="str">
            <v>1120A Maple St.</v>
          </cell>
          <cell r="GN283" t="str">
            <v>Hazel Green</v>
          </cell>
          <cell r="GO283" t="str">
            <v>53811</v>
          </cell>
          <cell r="GP283" t="str">
            <v>jhombhg@gmail.com</v>
          </cell>
          <cell r="GQ283" t="str">
            <v>Ms.</v>
          </cell>
          <cell r="GR283" t="str">
            <v>Breena</v>
          </cell>
          <cell r="GS283" t="str">
            <v>Kearney</v>
          </cell>
          <cell r="GT283" t="str">
            <v>2215 E. Fairplay St.</v>
          </cell>
          <cell r="GU283" t="str">
            <v>Hazel Green</v>
          </cell>
          <cell r="GV283" t="str">
            <v>53811</v>
          </cell>
          <cell r="GW283" t="str">
            <v>breena@jk0.org</v>
          </cell>
          <cell r="GX283" t="str">
            <v>Mr.</v>
          </cell>
          <cell r="GY283" t="str">
            <v>John</v>
          </cell>
          <cell r="GZ283" t="str">
            <v>Tranel</v>
          </cell>
          <cell r="HA283" t="str">
            <v>2220 N. Detroit St.</v>
          </cell>
          <cell r="HB283" t="str">
            <v>Hazel Green</v>
          </cell>
          <cell r="HC283" t="str">
            <v>53811</v>
          </cell>
          <cell r="HD283" t="str">
            <v>tranelc@hotmail.com</v>
          </cell>
          <cell r="HE283" t="str">
            <v>Ms.</v>
          </cell>
          <cell r="HF283" t="str">
            <v>Jennifer</v>
          </cell>
          <cell r="HG283" t="str">
            <v>Gleason</v>
          </cell>
          <cell r="HH283" t="str">
            <v>2230 Scrabble Creek Dr.</v>
          </cell>
          <cell r="HI283" t="str">
            <v>Hazel Green</v>
          </cell>
          <cell r="HJ283" t="str">
            <v>53811</v>
          </cell>
          <cell r="HK283" t="str">
            <v>jennifergleason4@gmail.com</v>
          </cell>
          <cell r="HL283" t="str">
            <v>Ms.</v>
          </cell>
          <cell r="HM283" t="str">
            <v>Jean</v>
          </cell>
          <cell r="HN283" t="str">
            <v>Lovell</v>
          </cell>
          <cell r="HO283" t="str">
            <v>1805 S. Percival St. P.O. Box 541</v>
          </cell>
          <cell r="HP283" t="str">
            <v>Hazel Green</v>
          </cell>
          <cell r="HQ283" t="str">
            <v>53811</v>
          </cell>
          <cell r="HR283" t="str">
            <v>lovelljm4@gmail.com</v>
          </cell>
          <cell r="HS283" t="str">
            <v>Ms.</v>
          </cell>
          <cell r="HT283" t="str">
            <v>Staci</v>
          </cell>
          <cell r="HU283" t="str">
            <v>Hahn</v>
          </cell>
          <cell r="HV283" t="str">
            <v>2220 18th St.</v>
          </cell>
          <cell r="HW283" t="str">
            <v>Hazel Green</v>
          </cell>
          <cell r="HX283" t="str">
            <v>53811</v>
          </cell>
          <cell r="HY283" t="str">
            <v>hahns@swsd.k12.wi.us</v>
          </cell>
          <cell r="HZ283" t="str">
            <v>Ms.</v>
          </cell>
          <cell r="IA283" t="str">
            <v>Beth</v>
          </cell>
          <cell r="IB283" t="str">
            <v>Taylor</v>
          </cell>
          <cell r="IC283" t="str">
            <v>2405 Crawford Lane</v>
          </cell>
          <cell r="ID283" t="str">
            <v>Hazel Green</v>
          </cell>
          <cell r="IE283" t="str">
            <v>53811</v>
          </cell>
          <cell r="IF283" t="str">
            <v>tntsports74@hotmail.com</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cell r="IV283" t="str">
            <v/>
          </cell>
          <cell r="IW283" t="str">
            <v/>
          </cell>
          <cell r="IX283" t="str">
            <v/>
          </cell>
          <cell r="IY283" t="str">
            <v/>
          </cell>
          <cell r="IZ283" t="str">
            <v/>
          </cell>
          <cell r="JA283" t="str">
            <v/>
          </cell>
          <cell r="JB283" t="str">
            <v/>
          </cell>
          <cell r="JC283" t="str">
            <v/>
          </cell>
          <cell r="JD283" t="str">
            <v/>
          </cell>
          <cell r="JE283" t="str">
            <v/>
          </cell>
          <cell r="JF283" t="str">
            <v/>
          </cell>
          <cell r="JG283" t="str">
            <v/>
          </cell>
          <cell r="JH283" t="str">
            <v/>
          </cell>
          <cell r="JI283" t="str">
            <v/>
          </cell>
          <cell r="JJ283" t="str">
            <v/>
          </cell>
          <cell r="JK283" t="str">
            <v/>
          </cell>
          <cell r="JL283" t="str">
            <v/>
          </cell>
          <cell r="JM283" t="str">
            <v/>
          </cell>
          <cell r="JN283" t="str">
            <v/>
          </cell>
          <cell r="JO283" t="str">
            <v/>
          </cell>
          <cell r="JP283" t="str">
            <v/>
          </cell>
          <cell r="JQ283" t="str">
            <v/>
          </cell>
          <cell r="JR283" t="str">
            <v/>
          </cell>
          <cell r="JS283" t="str">
            <v/>
          </cell>
          <cell r="JT283" t="str">
            <v/>
          </cell>
          <cell r="JU283" t="str">
            <v/>
          </cell>
          <cell r="JV283" t="str">
            <v/>
          </cell>
          <cell r="JW283" t="str">
            <v/>
          </cell>
          <cell r="JX283" t="str">
            <v/>
          </cell>
          <cell r="JY283" t="str">
            <v/>
          </cell>
          <cell r="JZ283" t="str">
            <v/>
          </cell>
          <cell r="KA283" t="str">
            <v/>
          </cell>
          <cell r="KB283" t="str">
            <v/>
          </cell>
          <cell r="KC283" t="str">
            <v/>
          </cell>
          <cell r="KD283" t="str">
            <v/>
          </cell>
          <cell r="KE283" t="str">
            <v/>
          </cell>
          <cell r="KF283" t="str">
            <v/>
          </cell>
          <cell r="KG283" t="str">
            <v/>
          </cell>
          <cell r="KH283" t="str">
            <v/>
          </cell>
          <cell r="KI283" t="str">
            <v/>
          </cell>
          <cell r="KJ283" t="str">
            <v/>
          </cell>
          <cell r="KK283" t="str">
            <v/>
          </cell>
          <cell r="KL283" t="str">
            <v/>
          </cell>
          <cell r="KM283" t="str">
            <v/>
          </cell>
          <cell r="KN283" t="str">
            <v/>
          </cell>
          <cell r="KO283" t="str">
            <v/>
          </cell>
          <cell r="KP283" t="str">
            <v/>
          </cell>
          <cell r="KQ283" t="str">
            <v/>
          </cell>
          <cell r="KR283" t="str">
            <v/>
          </cell>
          <cell r="KS283" t="str">
            <v/>
          </cell>
          <cell r="KT283" t="str">
            <v/>
          </cell>
          <cell r="KU283" t="str">
            <v/>
          </cell>
          <cell r="KV283" t="str">
            <v/>
          </cell>
          <cell r="KW283" t="str">
            <v/>
          </cell>
          <cell r="KX283" t="str">
            <v/>
          </cell>
          <cell r="KY283">
            <v>7</v>
          </cell>
          <cell r="KZ283" t="str">
            <v>Village</v>
          </cell>
          <cell r="LA283" t="str">
            <v>Hazel Green</v>
          </cell>
          <cell r="LB283">
            <v>61568</v>
          </cell>
          <cell r="LC283" t="str">
            <v/>
          </cell>
          <cell r="LD283" t="str">
            <v/>
          </cell>
          <cell r="LE283" t="str">
            <v/>
          </cell>
          <cell r="LF283" t="str">
            <v/>
          </cell>
          <cell r="LG283" t="str">
            <v/>
          </cell>
          <cell r="LH283" t="str">
            <v/>
          </cell>
          <cell r="LI283" t="str">
            <v/>
          </cell>
          <cell r="LJ283" t="str">
            <v/>
          </cell>
          <cell r="LK283" t="str">
            <v/>
          </cell>
          <cell r="LL283" t="str">
            <v/>
          </cell>
          <cell r="LM283" t="str">
            <v/>
          </cell>
          <cell r="LN283" t="str">
            <v/>
          </cell>
          <cell r="LO283" t="str">
            <v/>
          </cell>
          <cell r="LP283" t="str">
            <v/>
          </cell>
          <cell r="LQ283" t="str">
            <v/>
          </cell>
          <cell r="LR283" t="str">
            <v/>
          </cell>
          <cell r="LS283" t="str">
            <v/>
          </cell>
          <cell r="LT283" t="str">
            <v/>
          </cell>
          <cell r="LU283">
            <v>61568</v>
          </cell>
          <cell r="LV283">
            <v>18254</v>
          </cell>
          <cell r="LW283" t="str">
            <v>Lafayette</v>
          </cell>
          <cell r="LX283">
            <v>4830</v>
          </cell>
          <cell r="LY283" t="str">
            <v/>
          </cell>
          <cell r="LZ283" t="str">
            <v/>
          </cell>
          <cell r="MA283" t="str">
            <v/>
          </cell>
          <cell r="MB283" t="str">
            <v/>
          </cell>
          <cell r="MC283" t="str">
            <v/>
          </cell>
          <cell r="MD283" t="str">
            <v/>
          </cell>
          <cell r="ME283" t="str">
            <v/>
          </cell>
          <cell r="MF283" t="str">
            <v/>
          </cell>
          <cell r="MG283" t="str">
            <v/>
          </cell>
          <cell r="MH283" t="str">
            <v/>
          </cell>
          <cell r="MI283" t="str">
            <v/>
          </cell>
          <cell r="MJ283" t="str">
            <v/>
          </cell>
          <cell r="MK283" t="str">
            <v/>
          </cell>
          <cell r="ML283" t="str">
            <v/>
          </cell>
          <cell r="MM283" t="str">
            <v/>
          </cell>
          <cell r="MN283" t="str">
            <v/>
          </cell>
          <cell r="MO283" t="str">
            <v/>
          </cell>
          <cell r="MP283" t="str">
            <v/>
          </cell>
          <cell r="MQ283">
            <v>4830</v>
          </cell>
          <cell r="MR283" t="str">
            <v/>
          </cell>
          <cell r="MS283">
            <v>0</v>
          </cell>
          <cell r="MT283" t="str">
            <v/>
          </cell>
          <cell r="MU283" t="str">
            <v/>
          </cell>
          <cell r="MV283" t="str">
            <v/>
          </cell>
          <cell r="MW283" t="str">
            <v/>
          </cell>
          <cell r="MX283" t="str">
            <v/>
          </cell>
          <cell r="MY283" t="str">
            <v/>
          </cell>
          <cell r="MZ283">
            <v>0</v>
          </cell>
          <cell r="NA283" t="str">
            <v>Safe &amp; Stable Grant</v>
          </cell>
          <cell r="NB283">
            <v>1149</v>
          </cell>
          <cell r="NC283">
            <v>1149</v>
          </cell>
          <cell r="ND283" t="str">
            <v/>
          </cell>
          <cell r="NE283" t="str">
            <v/>
          </cell>
          <cell r="NF283">
            <v>0</v>
          </cell>
          <cell r="NG283" t="str">
            <v/>
          </cell>
          <cell r="NH283" t="str">
            <v/>
          </cell>
          <cell r="NI283" t="str">
            <v/>
          </cell>
          <cell r="NJ283" t="str">
            <v/>
          </cell>
          <cell r="NK283" t="str">
            <v/>
          </cell>
          <cell r="NL283" t="str">
            <v/>
          </cell>
          <cell r="NM283" t="str">
            <v/>
          </cell>
          <cell r="NN283" t="str">
            <v/>
          </cell>
          <cell r="NO283" t="str">
            <v/>
          </cell>
          <cell r="NP283">
            <v>0</v>
          </cell>
          <cell r="NQ283" t="str">
            <v/>
          </cell>
          <cell r="NR283">
            <v>0</v>
          </cell>
          <cell r="NS283" t="str">
            <v/>
          </cell>
          <cell r="NT283" t="str">
            <v/>
          </cell>
          <cell r="NU283" t="str">
            <v/>
          </cell>
          <cell r="NV283" t="str">
            <v/>
          </cell>
          <cell r="NW283" t="str">
            <v/>
          </cell>
          <cell r="NX283" t="str">
            <v/>
          </cell>
          <cell r="NY283">
            <v>0</v>
          </cell>
          <cell r="NZ283">
            <v>1378</v>
          </cell>
          <cell r="OA283">
            <v>12005</v>
          </cell>
          <cell r="OB283">
            <v>99184</v>
          </cell>
        </row>
        <row r="284">
          <cell r="BM284" t="str">
            <v>WI0036</v>
          </cell>
          <cell r="BN284" t="str">
            <v/>
          </cell>
          <cell r="BO284" t="str">
            <v/>
          </cell>
          <cell r="BP284" t="str">
            <v>03</v>
          </cell>
          <cell r="BQ284" t="str">
            <v>WI</v>
          </cell>
          <cell r="BR284" t="str">
            <v/>
          </cell>
          <cell r="BS284" t="str">
            <v/>
          </cell>
          <cell r="BT284" t="str">
            <v>2019</v>
          </cell>
          <cell r="BU284" t="str">
            <v/>
          </cell>
          <cell r="BV284">
            <v>2</v>
          </cell>
          <cell r="BW284" t="str">
            <v/>
          </cell>
          <cell r="BX284" t="str">
            <v/>
          </cell>
          <cell r="BY284" t="str">
            <v/>
          </cell>
          <cell r="BZ284" t="str">
            <v/>
          </cell>
          <cell r="CA284" t="str">
            <v>Southwest Wisconsin Library System</v>
          </cell>
          <cell r="CB284" t="str">
            <v>Hildebrand Memorial Library</v>
          </cell>
          <cell r="CC284" t="str">
            <v>Ms</v>
          </cell>
          <cell r="CD284" t="str">
            <v>Robin</v>
          </cell>
          <cell r="CE284" t="str">
            <v>Orlandi</v>
          </cell>
          <cell r="CF284" t="str">
            <v>rorlandi@swls.org</v>
          </cell>
          <cell r="CG284" t="str">
            <v/>
          </cell>
          <cell r="CH284" t="str">
            <v/>
          </cell>
          <cell r="CI284" t="str">
            <v/>
          </cell>
          <cell r="CJ284" t="str">
            <v/>
          </cell>
          <cell r="CK284" t="str">
            <v/>
          </cell>
          <cell r="CL284" t="str">
            <v/>
          </cell>
          <cell r="CM284" t="str">
            <v>1033 Wisconsin Ave.</v>
          </cell>
          <cell r="CN284" t="str">
            <v>1033 Wisconsin Ave.</v>
          </cell>
          <cell r="CO284" t="str">
            <v>Boscobel</v>
          </cell>
          <cell r="CP284" t="str">
            <v>53805</v>
          </cell>
          <cell r="CQ284" t="str">
            <v>1597</v>
          </cell>
          <cell r="CR284" t="str">
            <v>Grant</v>
          </cell>
          <cell r="CS284" t="str">
            <v>WI</v>
          </cell>
          <cell r="CT284" t="str">
            <v>(608)375-5723</v>
          </cell>
          <cell r="CU284" t="str">
            <v/>
          </cell>
          <cell r="CV284" t="str">
            <v/>
          </cell>
          <cell r="CW284" t="str">
            <v>(608)375-4750</v>
          </cell>
          <cell r="CX284">
            <v>4771</v>
          </cell>
          <cell r="CY284">
            <v>0</v>
          </cell>
          <cell r="CZ284" t="str">
            <v>CE</v>
          </cell>
          <cell r="DA284">
            <v>44</v>
          </cell>
          <cell r="DB284">
            <v>39</v>
          </cell>
          <cell r="DC284">
            <v>44</v>
          </cell>
          <cell r="DD284">
            <v>52</v>
          </cell>
          <cell r="DE284">
            <v>13</v>
          </cell>
          <cell r="DF284">
            <v>2288</v>
          </cell>
          <cell r="DG284">
            <v>1716</v>
          </cell>
          <cell r="DH284">
            <v>572</v>
          </cell>
          <cell r="DI284">
            <v>22451</v>
          </cell>
          <cell r="DJ284">
            <v>1030</v>
          </cell>
          <cell r="DK284">
            <v>155378</v>
          </cell>
          <cell r="DL284">
            <v>501</v>
          </cell>
          <cell r="DM284">
            <v>33</v>
          </cell>
          <cell r="DN284">
            <v>54232</v>
          </cell>
          <cell r="DO284">
            <v>1516</v>
          </cell>
          <cell r="DP284">
            <v>162</v>
          </cell>
          <cell r="DQ284">
            <v>952</v>
          </cell>
          <cell r="DR284">
            <v>11</v>
          </cell>
          <cell r="DS284" t="str">
            <v/>
          </cell>
          <cell r="DT284" t="str">
            <v>LEGOS, kits, puzzles</v>
          </cell>
          <cell r="DU284" t="str">
            <v/>
          </cell>
          <cell r="DV284" t="str">
            <v/>
          </cell>
          <cell r="DW284" t="str">
            <v/>
          </cell>
          <cell r="DX284" t="str">
            <v/>
          </cell>
          <cell r="DY284">
            <v>0</v>
          </cell>
          <cell r="DZ284">
            <v>5</v>
          </cell>
          <cell r="EA284">
            <v>50</v>
          </cell>
          <cell r="EB284">
            <v>55</v>
          </cell>
          <cell r="EC284">
            <v>40</v>
          </cell>
          <cell r="ED284">
            <v>235136</v>
          </cell>
          <cell r="EE284">
            <v>9.5480899999999994E-2</v>
          </cell>
          <cell r="EF284">
            <v>5</v>
          </cell>
          <cell r="EG284" t="str">
            <v/>
          </cell>
          <cell r="EH284">
            <v>40</v>
          </cell>
          <cell r="EI284">
            <v>1225</v>
          </cell>
          <cell r="EJ284">
            <v>23754</v>
          </cell>
          <cell r="EK284">
            <v>8438</v>
          </cell>
          <cell r="EL284" t="str">
            <v/>
          </cell>
          <cell r="EM284" t="str">
            <v/>
          </cell>
          <cell r="EN284" t="str">
            <v/>
          </cell>
          <cell r="EO284" t="str">
            <v>Total ILL Transactions</v>
          </cell>
          <cell r="EP284" t="str">
            <v/>
          </cell>
          <cell r="EQ284" t="str">
            <v/>
          </cell>
          <cell r="ER284" t="str">
            <v/>
          </cell>
          <cell r="ES284" t="str">
            <v/>
          </cell>
          <cell r="ET284" t="str">
            <v/>
          </cell>
          <cell r="EU284" t="str">
            <v/>
          </cell>
          <cell r="EV284">
            <v>3439</v>
          </cell>
          <cell r="EW284">
            <v>5375</v>
          </cell>
          <cell r="EX284">
            <v>3439</v>
          </cell>
          <cell r="EY284">
            <v>5375</v>
          </cell>
          <cell r="EZ284">
            <v>1234</v>
          </cell>
          <cell r="FA284">
            <v>1028</v>
          </cell>
          <cell r="FB284">
            <v>2262</v>
          </cell>
          <cell r="FC284" t="str">
            <v>Did Not Collect</v>
          </cell>
          <cell r="FD284" t="str">
            <v/>
          </cell>
          <cell r="FE284" t="str">
            <v>Survey Week(s)</v>
          </cell>
          <cell r="FF284">
            <v>19983</v>
          </cell>
          <cell r="FG284" t="str">
            <v>Actual Count</v>
          </cell>
          <cell r="FH284">
            <v>2288</v>
          </cell>
          <cell r="FI284" t="str">
            <v>2</v>
          </cell>
          <cell r="FJ284">
            <v>7161</v>
          </cell>
          <cell r="FK284" t="str">
            <v/>
          </cell>
          <cell r="FL284" t="str">
            <v/>
          </cell>
          <cell r="FM284" t="str">
            <v/>
          </cell>
          <cell r="FN284" t="str">
            <v/>
          </cell>
          <cell r="FO284" t="str">
            <v/>
          </cell>
          <cell r="FP284" t="str">
            <v/>
          </cell>
          <cell r="FQ284">
            <v>-1</v>
          </cell>
          <cell r="FR284">
            <v>5450</v>
          </cell>
          <cell r="FS284">
            <v>3169</v>
          </cell>
          <cell r="FT284">
            <v>5</v>
          </cell>
          <cell r="FU284">
            <v>8624</v>
          </cell>
          <cell r="FV284">
            <v>360</v>
          </cell>
          <cell r="FW284">
            <v>-1</v>
          </cell>
          <cell r="FX284">
            <v>32378</v>
          </cell>
          <cell r="FY284">
            <v>32378</v>
          </cell>
          <cell r="FZ284">
            <v>47</v>
          </cell>
          <cell r="GA284">
            <v>2</v>
          </cell>
          <cell r="GB284">
            <v>27</v>
          </cell>
          <cell r="GC284">
            <v>76</v>
          </cell>
          <cell r="GD284">
            <v>778</v>
          </cell>
          <cell r="GE284">
            <v>119</v>
          </cell>
          <cell r="GF284">
            <v>378</v>
          </cell>
          <cell r="GG284">
            <v>1275</v>
          </cell>
          <cell r="GH284">
            <v>9</v>
          </cell>
          <cell r="GI284">
            <v>7</v>
          </cell>
          <cell r="GJ284" t="str">
            <v>Mr.</v>
          </cell>
          <cell r="GK284" t="str">
            <v>John</v>
          </cell>
          <cell r="GL284" t="str">
            <v>Larsen</v>
          </cell>
          <cell r="GM284" t="str">
            <v>114 Doc Mac Drive</v>
          </cell>
          <cell r="GN284" t="str">
            <v>Boscobel</v>
          </cell>
          <cell r="GO284" t="str">
            <v>53805</v>
          </cell>
          <cell r="GP284" t="str">
            <v>jjlarsen64@gmail.com</v>
          </cell>
          <cell r="GQ284" t="str">
            <v>Ms.</v>
          </cell>
          <cell r="GR284" t="str">
            <v>Martha</v>
          </cell>
          <cell r="GS284" t="str">
            <v>Bender</v>
          </cell>
          <cell r="GT284" t="str">
            <v>805 E Bluff Street</v>
          </cell>
          <cell r="GU284" t="str">
            <v>Boscobel</v>
          </cell>
          <cell r="GV284" t="str">
            <v>53805</v>
          </cell>
          <cell r="GW284" t="str">
            <v>benders@mediacombb.net</v>
          </cell>
          <cell r="GX284" t="str">
            <v>Mr.</v>
          </cell>
          <cell r="GY284" t="str">
            <v>Greg</v>
          </cell>
          <cell r="GZ284" t="str">
            <v>Plotz</v>
          </cell>
          <cell r="HA284" t="str">
            <v>125 Wildwood Court</v>
          </cell>
          <cell r="HB284" t="str">
            <v>Boscobel</v>
          </cell>
          <cell r="HC284" t="str">
            <v>53805</v>
          </cell>
          <cell r="HD284" t="str">
            <v>gapt30med@gmail.com</v>
          </cell>
          <cell r="HE284" t="str">
            <v>Ms.</v>
          </cell>
          <cell r="HF284" t="str">
            <v>Sara</v>
          </cell>
          <cell r="HG284" t="str">
            <v>Strang</v>
          </cell>
          <cell r="HH284" t="str">
            <v>416 E Bluff St</v>
          </cell>
          <cell r="HI284" t="str">
            <v>Boscobel</v>
          </cell>
          <cell r="HJ284" t="str">
            <v>53805</v>
          </cell>
          <cell r="HK284" t="str">
            <v>sjstrang33@gmail.com</v>
          </cell>
          <cell r="HL284" t="str">
            <v>Ms.</v>
          </cell>
          <cell r="HM284" t="str">
            <v>Carole</v>
          </cell>
          <cell r="HN284" t="str">
            <v>Young</v>
          </cell>
          <cell r="HO284" t="str">
            <v>1004 Chestnut St</v>
          </cell>
          <cell r="HP284" t="str">
            <v>Boscobel</v>
          </cell>
          <cell r="HQ284" t="str">
            <v>53805</v>
          </cell>
          <cell r="HR284" t="str">
            <v>cjy90@centurytel.net</v>
          </cell>
          <cell r="HS284" t="str">
            <v>Ms.</v>
          </cell>
          <cell r="HT284" t="str">
            <v>Dr. Thomas</v>
          </cell>
          <cell r="HU284" t="str">
            <v>Pelz</v>
          </cell>
          <cell r="HV284" t="str">
            <v>14940 Timber Lane</v>
          </cell>
          <cell r="HW284" t="str">
            <v>Boscobel</v>
          </cell>
          <cell r="HX284" t="str">
            <v>53805</v>
          </cell>
          <cell r="HY284" t="str">
            <v>tgpelz@yahoo.com</v>
          </cell>
          <cell r="HZ284" t="str">
            <v>Ms.</v>
          </cell>
          <cell r="IA284" t="str">
            <v>Penny</v>
          </cell>
          <cell r="IB284" t="str">
            <v>Bohringer</v>
          </cell>
          <cell r="IC284" t="str">
            <v>3920 Johnson Road</v>
          </cell>
          <cell r="ID284" t="str">
            <v>Boscobel</v>
          </cell>
          <cell r="IE284" t="str">
            <v>53805</v>
          </cell>
          <cell r="IF284" t="str">
            <v>bohringerfamily@gmail.com</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cell r="IV284" t="str">
            <v/>
          </cell>
          <cell r="IW284" t="str">
            <v/>
          </cell>
          <cell r="IX284" t="str">
            <v/>
          </cell>
          <cell r="IY284" t="str">
            <v/>
          </cell>
          <cell r="IZ284" t="str">
            <v/>
          </cell>
          <cell r="JA284" t="str">
            <v/>
          </cell>
          <cell r="JB284" t="str">
            <v/>
          </cell>
          <cell r="JC284" t="str">
            <v/>
          </cell>
          <cell r="JD284" t="str">
            <v/>
          </cell>
          <cell r="JE284" t="str">
            <v/>
          </cell>
          <cell r="JF284" t="str">
            <v/>
          </cell>
          <cell r="JG284" t="str">
            <v/>
          </cell>
          <cell r="JH284" t="str">
            <v/>
          </cell>
          <cell r="JI284" t="str">
            <v/>
          </cell>
          <cell r="JJ284" t="str">
            <v/>
          </cell>
          <cell r="JK284" t="str">
            <v/>
          </cell>
          <cell r="JL284" t="str">
            <v/>
          </cell>
          <cell r="JM284" t="str">
            <v/>
          </cell>
          <cell r="JN284" t="str">
            <v/>
          </cell>
          <cell r="JO284" t="str">
            <v/>
          </cell>
          <cell r="JP284" t="str">
            <v/>
          </cell>
          <cell r="JQ284" t="str">
            <v/>
          </cell>
          <cell r="JR284" t="str">
            <v/>
          </cell>
          <cell r="JS284" t="str">
            <v/>
          </cell>
          <cell r="JT284" t="str">
            <v/>
          </cell>
          <cell r="JU284" t="str">
            <v/>
          </cell>
          <cell r="JV284" t="str">
            <v/>
          </cell>
          <cell r="JW284" t="str">
            <v/>
          </cell>
          <cell r="JX284" t="str">
            <v/>
          </cell>
          <cell r="JY284" t="str">
            <v/>
          </cell>
          <cell r="JZ284" t="str">
            <v/>
          </cell>
          <cell r="KA284" t="str">
            <v/>
          </cell>
          <cell r="KB284" t="str">
            <v/>
          </cell>
          <cell r="KC284" t="str">
            <v/>
          </cell>
          <cell r="KD284" t="str">
            <v/>
          </cell>
          <cell r="KE284" t="str">
            <v/>
          </cell>
          <cell r="KF284" t="str">
            <v/>
          </cell>
          <cell r="KG284" t="str">
            <v/>
          </cell>
          <cell r="KH284" t="str">
            <v/>
          </cell>
          <cell r="KI284" t="str">
            <v/>
          </cell>
          <cell r="KJ284" t="str">
            <v/>
          </cell>
          <cell r="KK284" t="str">
            <v/>
          </cell>
          <cell r="KL284" t="str">
            <v/>
          </cell>
          <cell r="KM284" t="str">
            <v/>
          </cell>
          <cell r="KN284" t="str">
            <v/>
          </cell>
          <cell r="KO284" t="str">
            <v/>
          </cell>
          <cell r="KP284" t="str">
            <v/>
          </cell>
          <cell r="KQ284" t="str">
            <v/>
          </cell>
          <cell r="KR284" t="str">
            <v/>
          </cell>
          <cell r="KS284" t="str">
            <v/>
          </cell>
          <cell r="KT284" t="str">
            <v/>
          </cell>
          <cell r="KU284" t="str">
            <v/>
          </cell>
          <cell r="KV284" t="str">
            <v/>
          </cell>
          <cell r="KW284" t="str">
            <v/>
          </cell>
          <cell r="KX284" t="str">
            <v/>
          </cell>
          <cell r="KY284">
            <v>7</v>
          </cell>
          <cell r="KZ284" t="str">
            <v>City</v>
          </cell>
          <cell r="LA284" t="str">
            <v>Boscobel</v>
          </cell>
          <cell r="LB284">
            <v>131077</v>
          </cell>
          <cell r="LC284" t="str">
            <v/>
          </cell>
          <cell r="LD284" t="str">
            <v/>
          </cell>
          <cell r="LE284" t="str">
            <v/>
          </cell>
          <cell r="LF284" t="str">
            <v/>
          </cell>
          <cell r="LG284" t="str">
            <v/>
          </cell>
          <cell r="LH284" t="str">
            <v/>
          </cell>
          <cell r="LI284" t="str">
            <v/>
          </cell>
          <cell r="LJ284" t="str">
            <v/>
          </cell>
          <cell r="LK284" t="str">
            <v/>
          </cell>
          <cell r="LL284" t="str">
            <v/>
          </cell>
          <cell r="LM284" t="str">
            <v/>
          </cell>
          <cell r="LN284" t="str">
            <v/>
          </cell>
          <cell r="LO284" t="str">
            <v/>
          </cell>
          <cell r="LP284" t="str">
            <v/>
          </cell>
          <cell r="LQ284" t="str">
            <v/>
          </cell>
          <cell r="LR284" t="str">
            <v/>
          </cell>
          <cell r="LS284" t="str">
            <v/>
          </cell>
          <cell r="LT284" t="str">
            <v/>
          </cell>
          <cell r="LU284">
            <v>131077</v>
          </cell>
          <cell r="LV284">
            <v>22792</v>
          </cell>
          <cell r="LW284" t="str">
            <v>Crawford</v>
          </cell>
          <cell r="LX284">
            <v>24731</v>
          </cell>
          <cell r="LY284" t="str">
            <v>Iowa</v>
          </cell>
          <cell r="LZ284">
            <v>88</v>
          </cell>
          <cell r="MA284" t="str">
            <v>Richland</v>
          </cell>
          <cell r="MB284">
            <v>1381</v>
          </cell>
          <cell r="MC284" t="str">
            <v>Lafayette</v>
          </cell>
          <cell r="MD284">
            <v>0</v>
          </cell>
          <cell r="ME284" t="str">
            <v/>
          </cell>
          <cell r="MF284" t="str">
            <v/>
          </cell>
          <cell r="MG284" t="str">
            <v/>
          </cell>
          <cell r="MH284" t="str">
            <v/>
          </cell>
          <cell r="MI284" t="str">
            <v/>
          </cell>
          <cell r="MJ284" t="str">
            <v/>
          </cell>
          <cell r="MK284" t="str">
            <v/>
          </cell>
          <cell r="ML284" t="str">
            <v/>
          </cell>
          <cell r="MM284" t="str">
            <v/>
          </cell>
          <cell r="MN284" t="str">
            <v/>
          </cell>
          <cell r="MO284" t="str">
            <v/>
          </cell>
          <cell r="MP284" t="str">
            <v/>
          </cell>
          <cell r="MQ284">
            <v>26200</v>
          </cell>
          <cell r="MR284" t="str">
            <v/>
          </cell>
          <cell r="MS284">
            <v>0</v>
          </cell>
          <cell r="MT284" t="str">
            <v/>
          </cell>
          <cell r="MU284">
            <v>0</v>
          </cell>
          <cell r="MV284" t="str">
            <v/>
          </cell>
          <cell r="MW284">
            <v>0</v>
          </cell>
          <cell r="MX284" t="str">
            <v/>
          </cell>
          <cell r="MY284">
            <v>0</v>
          </cell>
          <cell r="MZ284">
            <v>0</v>
          </cell>
          <cell r="NA284" t="str">
            <v/>
          </cell>
          <cell r="NB284">
            <v>0</v>
          </cell>
          <cell r="NC284">
            <v>0</v>
          </cell>
          <cell r="ND284" t="str">
            <v/>
          </cell>
          <cell r="NE284" t="str">
            <v/>
          </cell>
          <cell r="NF284">
            <v>0</v>
          </cell>
          <cell r="NG284" t="str">
            <v/>
          </cell>
          <cell r="NH284" t="str">
            <v/>
          </cell>
          <cell r="NI284" t="str">
            <v/>
          </cell>
          <cell r="NJ284" t="str">
            <v/>
          </cell>
          <cell r="NK284" t="str">
            <v/>
          </cell>
          <cell r="NL284" t="str">
            <v/>
          </cell>
          <cell r="NM284" t="str">
            <v/>
          </cell>
          <cell r="NN284" t="str">
            <v/>
          </cell>
          <cell r="NO284" t="str">
            <v/>
          </cell>
          <cell r="NP284">
            <v>0</v>
          </cell>
          <cell r="NQ284" t="str">
            <v/>
          </cell>
          <cell r="NR284">
            <v>0</v>
          </cell>
          <cell r="NS284" t="str">
            <v/>
          </cell>
          <cell r="NT284">
            <v>0</v>
          </cell>
          <cell r="NU284" t="str">
            <v/>
          </cell>
          <cell r="NV284">
            <v>0</v>
          </cell>
          <cell r="NW284" t="str">
            <v/>
          </cell>
          <cell r="NX284">
            <v>0</v>
          </cell>
          <cell r="NY284">
            <v>0</v>
          </cell>
          <cell r="NZ284">
            <v>17061</v>
          </cell>
          <cell r="OA284">
            <v>8218</v>
          </cell>
          <cell r="OB284">
            <v>205348</v>
          </cell>
        </row>
        <row r="285">
          <cell r="BM285" t="str">
            <v>WI0024</v>
          </cell>
          <cell r="BN285" t="str">
            <v/>
          </cell>
          <cell r="BO285" t="str">
            <v/>
          </cell>
          <cell r="BP285" t="str">
            <v>03</v>
          </cell>
          <cell r="BQ285" t="str">
            <v>WI</v>
          </cell>
          <cell r="BR285" t="str">
            <v/>
          </cell>
          <cell r="BS285" t="str">
            <v/>
          </cell>
          <cell r="BT285" t="str">
            <v>2019</v>
          </cell>
          <cell r="BU285" t="str">
            <v/>
          </cell>
          <cell r="BV285">
            <v>1</v>
          </cell>
          <cell r="BW285" t="str">
            <v/>
          </cell>
          <cell r="BX285" t="str">
            <v/>
          </cell>
          <cell r="BY285" t="str">
            <v/>
          </cell>
          <cell r="BZ285" t="str">
            <v/>
          </cell>
          <cell r="CA285" t="str">
            <v>Southwest Wisconsin Library System</v>
          </cell>
          <cell r="CB285" t="str">
            <v>John Turgeson Public Library</v>
          </cell>
          <cell r="CC285" t="str">
            <v>Mrs.</v>
          </cell>
          <cell r="CD285" t="str">
            <v>Sylvia</v>
          </cell>
          <cell r="CE285" t="str">
            <v>Henry</v>
          </cell>
          <cell r="CF285" t="str">
            <v>shenry@swls.org</v>
          </cell>
          <cell r="CG285" t="str">
            <v/>
          </cell>
          <cell r="CH285" t="str">
            <v/>
          </cell>
          <cell r="CI285">
            <v>0</v>
          </cell>
          <cell r="CJ285" t="str">
            <v>Regular</v>
          </cell>
          <cell r="CK285" t="str">
            <v/>
          </cell>
          <cell r="CL285" t="str">
            <v/>
          </cell>
          <cell r="CM285" t="str">
            <v>220 S. Mound Ave.</v>
          </cell>
          <cell r="CN285" t="str">
            <v>220 S. Mound Ave.</v>
          </cell>
          <cell r="CO285" t="str">
            <v>Belmont</v>
          </cell>
          <cell r="CP285" t="str">
            <v>53510</v>
          </cell>
          <cell r="CQ285" t="str">
            <v>9622</v>
          </cell>
          <cell r="CR285" t="str">
            <v>Lafayette</v>
          </cell>
          <cell r="CS285" t="str">
            <v>WI</v>
          </cell>
          <cell r="CT285" t="str">
            <v>(608)762-5137</v>
          </cell>
          <cell r="CU285" t="str">
            <v/>
          </cell>
          <cell r="CV285" t="str">
            <v/>
          </cell>
          <cell r="CW285" t="str">
            <v>(608)762-5525</v>
          </cell>
          <cell r="CX285">
            <v>1500</v>
          </cell>
          <cell r="CY285">
            <v>0</v>
          </cell>
          <cell r="CZ285" t="str">
            <v>CE</v>
          </cell>
          <cell r="DA285">
            <v>20</v>
          </cell>
          <cell r="DB285">
            <v>38</v>
          </cell>
          <cell r="DC285">
            <v>20</v>
          </cell>
          <cell r="DD285">
            <v>52</v>
          </cell>
          <cell r="DE285">
            <v>14</v>
          </cell>
          <cell r="DF285">
            <v>1040</v>
          </cell>
          <cell r="DG285">
            <v>760</v>
          </cell>
          <cell r="DH285">
            <v>280</v>
          </cell>
          <cell r="DI285">
            <v>6352</v>
          </cell>
          <cell r="DJ285">
            <v>281</v>
          </cell>
          <cell r="DK285">
            <v>155378</v>
          </cell>
          <cell r="DL285">
            <v>187</v>
          </cell>
          <cell r="DM285">
            <v>11</v>
          </cell>
          <cell r="DN285">
            <v>54232</v>
          </cell>
          <cell r="DO285">
            <v>115</v>
          </cell>
          <cell r="DP285">
            <v>5</v>
          </cell>
          <cell r="DQ285">
            <v>952</v>
          </cell>
          <cell r="DR285">
            <v>24</v>
          </cell>
          <cell r="DS285" t="str">
            <v/>
          </cell>
          <cell r="DT285" t="str">
            <v/>
          </cell>
          <cell r="DU285" t="str">
            <v/>
          </cell>
          <cell r="DV285" t="str">
            <v/>
          </cell>
          <cell r="DW285" t="str">
            <v/>
          </cell>
          <cell r="DX285" t="str">
            <v/>
          </cell>
          <cell r="DY285">
            <v>0</v>
          </cell>
          <cell r="DZ285">
            <v>5</v>
          </cell>
          <cell r="EA285">
            <v>50</v>
          </cell>
          <cell r="EB285">
            <v>55</v>
          </cell>
          <cell r="EC285">
            <v>0</v>
          </cell>
          <cell r="ED285">
            <v>217295</v>
          </cell>
          <cell r="EE285">
            <v>2.92321E-2</v>
          </cell>
          <cell r="EF285">
            <v>5</v>
          </cell>
          <cell r="EG285" t="str">
            <v/>
          </cell>
          <cell r="EH285">
            <v>0</v>
          </cell>
          <cell r="EI285">
            <v>297</v>
          </cell>
          <cell r="EJ285">
            <v>813</v>
          </cell>
          <cell r="EK285">
            <v>295</v>
          </cell>
          <cell r="EL285" t="str">
            <v/>
          </cell>
          <cell r="EM285" t="str">
            <v/>
          </cell>
          <cell r="EN285" t="str">
            <v/>
          </cell>
          <cell r="EO285" t="str">
            <v>Total ILL Transactions</v>
          </cell>
          <cell r="EP285" t="str">
            <v/>
          </cell>
          <cell r="EQ285" t="str">
            <v/>
          </cell>
          <cell r="ER285" t="str">
            <v/>
          </cell>
          <cell r="ES285" t="str">
            <v/>
          </cell>
          <cell r="ET285" t="str">
            <v/>
          </cell>
          <cell r="EU285" t="str">
            <v/>
          </cell>
          <cell r="EV285">
            <v>564</v>
          </cell>
          <cell r="EW285">
            <v>438</v>
          </cell>
          <cell r="EX285">
            <v>564</v>
          </cell>
          <cell r="EY285">
            <v>438</v>
          </cell>
          <cell r="EZ285">
            <v>230</v>
          </cell>
          <cell r="FA285">
            <v>85</v>
          </cell>
          <cell r="FB285">
            <v>315</v>
          </cell>
          <cell r="FC285" t="str">
            <v>Actual Count</v>
          </cell>
          <cell r="FD285">
            <v>40</v>
          </cell>
          <cell r="FE285" t="str">
            <v>Actual Count</v>
          </cell>
          <cell r="FF285">
            <v>1253</v>
          </cell>
          <cell r="FG285" t="str">
            <v>Actual Count</v>
          </cell>
          <cell r="FH285">
            <v>101</v>
          </cell>
          <cell r="FI285" t="str">
            <v>0</v>
          </cell>
          <cell r="FJ285" t="str">
            <v/>
          </cell>
          <cell r="FK285" t="str">
            <v/>
          </cell>
          <cell r="FL285" t="str">
            <v/>
          </cell>
          <cell r="FM285" t="str">
            <v/>
          </cell>
          <cell r="FN285" t="str">
            <v/>
          </cell>
          <cell r="FO285" t="str">
            <v/>
          </cell>
          <cell r="FP285" t="str">
            <v/>
          </cell>
          <cell r="FQ285">
            <v>-1</v>
          </cell>
          <cell r="FR285">
            <v>381</v>
          </cell>
          <cell r="FS285">
            <v>149</v>
          </cell>
          <cell r="FT285">
            <v>0</v>
          </cell>
          <cell r="FU285">
            <v>530</v>
          </cell>
          <cell r="FV285">
            <v>14</v>
          </cell>
          <cell r="FW285">
            <v>-1</v>
          </cell>
          <cell r="FX285">
            <v>1343</v>
          </cell>
          <cell r="FY285">
            <v>1343</v>
          </cell>
          <cell r="FZ285">
            <v>1</v>
          </cell>
          <cell r="GA285">
            <v>0</v>
          </cell>
          <cell r="GB285">
            <v>0</v>
          </cell>
          <cell r="GC285">
            <v>1</v>
          </cell>
          <cell r="GD285">
            <v>47</v>
          </cell>
          <cell r="GE285">
            <v>0</v>
          </cell>
          <cell r="GF285">
            <v>0</v>
          </cell>
          <cell r="GG285">
            <v>47</v>
          </cell>
          <cell r="GH285">
            <v>5</v>
          </cell>
          <cell r="GI285">
            <v>5</v>
          </cell>
          <cell r="GJ285" t="str">
            <v>Ms.</v>
          </cell>
          <cell r="GK285" t="str">
            <v>Marsha</v>
          </cell>
          <cell r="GL285" t="str">
            <v>Keyes</v>
          </cell>
          <cell r="GM285" t="str">
            <v>101 W. State Street</v>
          </cell>
          <cell r="GN285" t="str">
            <v>Belmont</v>
          </cell>
          <cell r="GO285" t="str">
            <v>53510</v>
          </cell>
          <cell r="GP285" t="str">
            <v>marshakeyes@gmail.com</v>
          </cell>
          <cell r="GQ285" t="str">
            <v>Ms.</v>
          </cell>
          <cell r="GR285" t="str">
            <v>Shirley</v>
          </cell>
          <cell r="GS285" t="str">
            <v>Nodolf</v>
          </cell>
          <cell r="GT285" t="str">
            <v>222 Washington</v>
          </cell>
          <cell r="GU285" t="str">
            <v>Belmont</v>
          </cell>
          <cell r="GV285" t="str">
            <v>53510</v>
          </cell>
          <cell r="GW285" t="str">
            <v/>
          </cell>
          <cell r="GX285" t="str">
            <v>Ms.</v>
          </cell>
          <cell r="GY285" t="str">
            <v>Peggy</v>
          </cell>
          <cell r="GZ285" t="str">
            <v>Bockhop</v>
          </cell>
          <cell r="HA285" t="str">
            <v>116 Engelke Drive</v>
          </cell>
          <cell r="HB285" t="str">
            <v>Bemont</v>
          </cell>
          <cell r="HC285" t="str">
            <v>53510</v>
          </cell>
          <cell r="HD285" t="str">
            <v/>
          </cell>
          <cell r="HE285" t="str">
            <v>Ms.</v>
          </cell>
          <cell r="HF285" t="str">
            <v>Becky</v>
          </cell>
          <cell r="HG285" t="str">
            <v>Helms</v>
          </cell>
          <cell r="HH285" t="str">
            <v>19290 Bethel Grove</v>
          </cell>
          <cell r="HI285" t="str">
            <v>Belmont</v>
          </cell>
          <cell r="HJ285" t="str">
            <v>53510</v>
          </cell>
          <cell r="HK285" t="str">
            <v/>
          </cell>
          <cell r="HL285" t="str">
            <v>Ms.</v>
          </cell>
          <cell r="HM285" t="str">
            <v>Betty</v>
          </cell>
          <cell r="HN285" t="str">
            <v>Gobrecht</v>
          </cell>
          <cell r="HO285" t="str">
            <v>103 E. Wisconsin Ave</v>
          </cell>
          <cell r="HP285" t="str">
            <v>Belmont</v>
          </cell>
          <cell r="HQ285" t="str">
            <v>53510</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cell r="IV285" t="str">
            <v/>
          </cell>
          <cell r="IW285" t="str">
            <v/>
          </cell>
          <cell r="IX285" t="str">
            <v/>
          </cell>
          <cell r="IY285" t="str">
            <v/>
          </cell>
          <cell r="IZ285" t="str">
            <v/>
          </cell>
          <cell r="JA285" t="str">
            <v/>
          </cell>
          <cell r="JB285" t="str">
            <v/>
          </cell>
          <cell r="JC285" t="str">
            <v/>
          </cell>
          <cell r="JD285" t="str">
            <v/>
          </cell>
          <cell r="JE285" t="str">
            <v/>
          </cell>
          <cell r="JF285" t="str">
            <v/>
          </cell>
          <cell r="JG285" t="str">
            <v/>
          </cell>
          <cell r="JH285" t="str">
            <v/>
          </cell>
          <cell r="JI285" t="str">
            <v/>
          </cell>
          <cell r="JJ285" t="str">
            <v/>
          </cell>
          <cell r="JK285" t="str">
            <v/>
          </cell>
          <cell r="JL285" t="str">
            <v/>
          </cell>
          <cell r="JM285" t="str">
            <v/>
          </cell>
          <cell r="JN285" t="str">
            <v/>
          </cell>
          <cell r="JO285" t="str">
            <v/>
          </cell>
          <cell r="JP285" t="str">
            <v/>
          </cell>
          <cell r="JQ285" t="str">
            <v/>
          </cell>
          <cell r="JR285" t="str">
            <v/>
          </cell>
          <cell r="JS285" t="str">
            <v/>
          </cell>
          <cell r="JT285" t="str">
            <v/>
          </cell>
          <cell r="JU285" t="str">
            <v/>
          </cell>
          <cell r="JV285" t="str">
            <v/>
          </cell>
          <cell r="JW285" t="str">
            <v/>
          </cell>
          <cell r="JX285" t="str">
            <v/>
          </cell>
          <cell r="JY285" t="str">
            <v/>
          </cell>
          <cell r="JZ285" t="str">
            <v/>
          </cell>
          <cell r="KA285" t="str">
            <v/>
          </cell>
          <cell r="KB285" t="str">
            <v/>
          </cell>
          <cell r="KC285" t="str">
            <v/>
          </cell>
          <cell r="KD285" t="str">
            <v/>
          </cell>
          <cell r="KE285" t="str">
            <v/>
          </cell>
          <cell r="KF285" t="str">
            <v/>
          </cell>
          <cell r="KG285" t="str">
            <v/>
          </cell>
          <cell r="KH285" t="str">
            <v/>
          </cell>
          <cell r="KI285" t="str">
            <v/>
          </cell>
          <cell r="KJ285" t="str">
            <v/>
          </cell>
          <cell r="KK285" t="str">
            <v/>
          </cell>
          <cell r="KL285" t="str">
            <v/>
          </cell>
          <cell r="KM285" t="str">
            <v/>
          </cell>
          <cell r="KN285" t="str">
            <v/>
          </cell>
          <cell r="KO285" t="str">
            <v/>
          </cell>
          <cell r="KP285" t="str">
            <v/>
          </cell>
          <cell r="KQ285" t="str">
            <v/>
          </cell>
          <cell r="KR285" t="str">
            <v/>
          </cell>
          <cell r="KS285" t="str">
            <v/>
          </cell>
          <cell r="KT285" t="str">
            <v/>
          </cell>
          <cell r="KU285" t="str">
            <v/>
          </cell>
          <cell r="KV285" t="str">
            <v/>
          </cell>
          <cell r="KW285" t="str">
            <v/>
          </cell>
          <cell r="KX285" t="str">
            <v/>
          </cell>
          <cell r="KY285">
            <v>5</v>
          </cell>
          <cell r="KZ285" t="str">
            <v>Village</v>
          </cell>
          <cell r="LA285" t="str">
            <v>Belmont</v>
          </cell>
          <cell r="LB285">
            <v>28359</v>
          </cell>
          <cell r="LC285" t="str">
            <v/>
          </cell>
          <cell r="LD285" t="str">
            <v/>
          </cell>
          <cell r="LE285" t="str">
            <v/>
          </cell>
          <cell r="LF285" t="str">
            <v/>
          </cell>
          <cell r="LG285" t="str">
            <v/>
          </cell>
          <cell r="LH285" t="str">
            <v/>
          </cell>
          <cell r="LI285" t="str">
            <v/>
          </cell>
          <cell r="LJ285" t="str">
            <v/>
          </cell>
          <cell r="LK285" t="str">
            <v/>
          </cell>
          <cell r="LL285" t="str">
            <v/>
          </cell>
          <cell r="LM285" t="str">
            <v/>
          </cell>
          <cell r="LN285" t="str">
            <v/>
          </cell>
          <cell r="LO285" t="str">
            <v/>
          </cell>
          <cell r="LP285" t="str">
            <v/>
          </cell>
          <cell r="LQ285" t="str">
            <v/>
          </cell>
          <cell r="LR285" t="str">
            <v/>
          </cell>
          <cell r="LS285" t="str">
            <v/>
          </cell>
          <cell r="LT285" t="str">
            <v/>
          </cell>
          <cell r="LU285">
            <v>28359</v>
          </cell>
          <cell r="LV285">
            <v>4466</v>
          </cell>
          <cell r="LW285" t="str">
            <v>Grant</v>
          </cell>
          <cell r="LX285">
            <v>42</v>
          </cell>
          <cell r="LY285" t="str">
            <v>Iowa</v>
          </cell>
          <cell r="LZ285">
            <v>137</v>
          </cell>
          <cell r="MA285" t="str">
            <v/>
          </cell>
          <cell r="MB285" t="str">
            <v/>
          </cell>
          <cell r="MC285" t="str">
            <v/>
          </cell>
          <cell r="MD285" t="str">
            <v/>
          </cell>
          <cell r="ME285" t="str">
            <v/>
          </cell>
          <cell r="MF285" t="str">
            <v/>
          </cell>
          <cell r="MG285" t="str">
            <v/>
          </cell>
          <cell r="MH285" t="str">
            <v/>
          </cell>
          <cell r="MI285" t="str">
            <v/>
          </cell>
          <cell r="MJ285" t="str">
            <v/>
          </cell>
          <cell r="MK285" t="str">
            <v/>
          </cell>
          <cell r="ML285" t="str">
            <v/>
          </cell>
          <cell r="MM285" t="str">
            <v/>
          </cell>
          <cell r="MN285" t="str">
            <v/>
          </cell>
          <cell r="MO285" t="str">
            <v/>
          </cell>
          <cell r="MP285" t="str">
            <v/>
          </cell>
          <cell r="MQ285">
            <v>179</v>
          </cell>
          <cell r="MR285" t="str">
            <v/>
          </cell>
          <cell r="MS285">
            <v>0</v>
          </cell>
          <cell r="MT285" t="str">
            <v/>
          </cell>
          <cell r="MU285" t="str">
            <v/>
          </cell>
          <cell r="MV285" t="str">
            <v/>
          </cell>
          <cell r="MW285" t="str">
            <v/>
          </cell>
          <cell r="MX285" t="str">
            <v/>
          </cell>
          <cell r="MY285" t="str">
            <v/>
          </cell>
          <cell r="MZ285">
            <v>0</v>
          </cell>
          <cell r="NA285" t="str">
            <v/>
          </cell>
          <cell r="NB285">
            <v>0</v>
          </cell>
          <cell r="NC285">
            <v>0</v>
          </cell>
          <cell r="ND285" t="str">
            <v/>
          </cell>
          <cell r="NE285" t="str">
            <v/>
          </cell>
          <cell r="NF285">
            <v>0</v>
          </cell>
          <cell r="NG285" t="str">
            <v/>
          </cell>
          <cell r="NH285" t="str">
            <v/>
          </cell>
          <cell r="NI285" t="str">
            <v/>
          </cell>
          <cell r="NJ285" t="str">
            <v/>
          </cell>
          <cell r="NK285" t="str">
            <v/>
          </cell>
          <cell r="NL285" t="str">
            <v/>
          </cell>
          <cell r="NM285" t="str">
            <v/>
          </cell>
          <cell r="NN285" t="str">
            <v/>
          </cell>
          <cell r="NO285" t="str">
            <v/>
          </cell>
          <cell r="NP285">
            <v>0</v>
          </cell>
          <cell r="NQ285" t="str">
            <v/>
          </cell>
          <cell r="NR285">
            <v>0</v>
          </cell>
          <cell r="NS285" t="str">
            <v/>
          </cell>
          <cell r="NT285" t="str">
            <v/>
          </cell>
          <cell r="NU285" t="str">
            <v/>
          </cell>
          <cell r="NV285" t="str">
            <v/>
          </cell>
          <cell r="NW285" t="str">
            <v/>
          </cell>
          <cell r="NX285" t="str">
            <v/>
          </cell>
          <cell r="NY285">
            <v>0</v>
          </cell>
          <cell r="NZ285">
            <v>0</v>
          </cell>
          <cell r="OA285">
            <v>6133</v>
          </cell>
          <cell r="OB285">
            <v>39137</v>
          </cell>
        </row>
        <row r="286">
          <cell r="BM286" t="str">
            <v>WI0075</v>
          </cell>
          <cell r="BN286" t="str">
            <v/>
          </cell>
          <cell r="BO286" t="str">
            <v/>
          </cell>
          <cell r="BP286" t="str">
            <v>03</v>
          </cell>
          <cell r="BQ286" t="str">
            <v>WI</v>
          </cell>
          <cell r="BR286" t="str">
            <v/>
          </cell>
          <cell r="BS286" t="str">
            <v/>
          </cell>
          <cell r="BT286" t="str">
            <v>2019</v>
          </cell>
          <cell r="BU286" t="str">
            <v/>
          </cell>
          <cell r="BV286">
            <v>2</v>
          </cell>
          <cell r="BW286" t="str">
            <v/>
          </cell>
          <cell r="BX286" t="str">
            <v/>
          </cell>
          <cell r="BY286" t="str">
            <v/>
          </cell>
          <cell r="BZ286" t="str">
            <v/>
          </cell>
          <cell r="CA286" t="str">
            <v>Southwest Wisconsin Library System</v>
          </cell>
          <cell r="CB286" t="str">
            <v>Johnson Public Library</v>
          </cell>
          <cell r="CC286" t="str">
            <v>Ms</v>
          </cell>
          <cell r="CD286" t="str">
            <v>Candi</v>
          </cell>
          <cell r="CE286" t="str">
            <v>Fitzsimons</v>
          </cell>
          <cell r="CF286" t="str">
            <v>cfitzsimons@swls.org</v>
          </cell>
          <cell r="CG286" t="str">
            <v/>
          </cell>
          <cell r="CH286" t="str">
            <v/>
          </cell>
          <cell r="CI286" t="str">
            <v/>
          </cell>
          <cell r="CJ286" t="str">
            <v/>
          </cell>
          <cell r="CK286" t="str">
            <v/>
          </cell>
          <cell r="CL286" t="str">
            <v/>
          </cell>
          <cell r="CM286" t="str">
            <v>131 E. Catherine St.</v>
          </cell>
          <cell r="CN286" t="str">
            <v>131 E. Catherine St.</v>
          </cell>
          <cell r="CO286" t="str">
            <v>Darlington</v>
          </cell>
          <cell r="CP286" t="str">
            <v>53530</v>
          </cell>
          <cell r="CQ286" t="str">
            <v>1359</v>
          </cell>
          <cell r="CR286" t="str">
            <v>Lafayette</v>
          </cell>
          <cell r="CS286" t="str">
            <v>WI</v>
          </cell>
          <cell r="CT286" t="str">
            <v>(608)776-4171</v>
          </cell>
          <cell r="CU286" t="str">
            <v/>
          </cell>
          <cell r="CV286" t="str">
            <v/>
          </cell>
          <cell r="CW286" t="str">
            <v>(608)776-4181</v>
          </cell>
          <cell r="CX286">
            <v>8900</v>
          </cell>
          <cell r="CY286">
            <v>0</v>
          </cell>
          <cell r="CZ286" t="str">
            <v>CE</v>
          </cell>
          <cell r="DA286">
            <v>50</v>
          </cell>
          <cell r="DB286">
            <v>26</v>
          </cell>
          <cell r="DC286">
            <v>50</v>
          </cell>
          <cell r="DD286">
            <v>52</v>
          </cell>
          <cell r="DE286">
            <v>26</v>
          </cell>
          <cell r="DF286">
            <v>2600</v>
          </cell>
          <cell r="DG286">
            <v>1300</v>
          </cell>
          <cell r="DH286">
            <v>1300</v>
          </cell>
          <cell r="DI286">
            <v>26744</v>
          </cell>
          <cell r="DJ286">
            <v>1672</v>
          </cell>
          <cell r="DK286">
            <v>155378</v>
          </cell>
          <cell r="DL286">
            <v>813</v>
          </cell>
          <cell r="DM286">
            <v>23</v>
          </cell>
          <cell r="DN286">
            <v>54232</v>
          </cell>
          <cell r="DO286">
            <v>2724</v>
          </cell>
          <cell r="DP286">
            <v>368</v>
          </cell>
          <cell r="DQ286">
            <v>952</v>
          </cell>
          <cell r="DR286">
            <v>60</v>
          </cell>
          <cell r="DS286" t="str">
            <v/>
          </cell>
          <cell r="DT286" t="str">
            <v>tech toys, games, puppets</v>
          </cell>
          <cell r="DU286" t="str">
            <v/>
          </cell>
          <cell r="DV286" t="str">
            <v/>
          </cell>
          <cell r="DW286" t="str">
            <v/>
          </cell>
          <cell r="DX286" t="str">
            <v/>
          </cell>
          <cell r="DY286">
            <v>0</v>
          </cell>
          <cell r="DZ286">
            <v>5</v>
          </cell>
          <cell r="EA286">
            <v>50</v>
          </cell>
          <cell r="EB286">
            <v>55</v>
          </cell>
          <cell r="EC286">
            <v>53</v>
          </cell>
          <cell r="ED286">
            <v>241011</v>
          </cell>
          <cell r="EE286">
            <v>0.11096590000000001</v>
          </cell>
          <cell r="EF286">
            <v>5</v>
          </cell>
          <cell r="EG286" t="str">
            <v/>
          </cell>
          <cell r="EH286">
            <v>53</v>
          </cell>
          <cell r="EI286">
            <v>2063</v>
          </cell>
          <cell r="EJ286">
            <v>28334</v>
          </cell>
          <cell r="EK286">
            <v>10688</v>
          </cell>
          <cell r="EL286" t="str">
            <v/>
          </cell>
          <cell r="EM286" t="str">
            <v/>
          </cell>
          <cell r="EN286" t="str">
            <v/>
          </cell>
          <cell r="EO286" t="str">
            <v>Total ILL Transactions</v>
          </cell>
          <cell r="EP286" t="str">
            <v/>
          </cell>
          <cell r="EQ286" t="str">
            <v/>
          </cell>
          <cell r="ER286" t="str">
            <v/>
          </cell>
          <cell r="ES286" t="str">
            <v/>
          </cell>
          <cell r="ET286" t="str">
            <v/>
          </cell>
          <cell r="EU286" t="str">
            <v/>
          </cell>
          <cell r="EV286">
            <v>5187</v>
          </cell>
          <cell r="EW286">
            <v>2627</v>
          </cell>
          <cell r="EX286">
            <v>5187</v>
          </cell>
          <cell r="EY286">
            <v>2627</v>
          </cell>
          <cell r="EZ286">
            <v>1417</v>
          </cell>
          <cell r="FA286">
            <v>980</v>
          </cell>
          <cell r="FB286">
            <v>2397</v>
          </cell>
          <cell r="FC286" t="str">
            <v>Did Not Collect</v>
          </cell>
          <cell r="FD286" t="str">
            <v/>
          </cell>
          <cell r="FE286" t="str">
            <v>Did Not Collect</v>
          </cell>
          <cell r="FF286" t="str">
            <v/>
          </cell>
          <cell r="FG286" t="str">
            <v>Survey Week(s)</v>
          </cell>
          <cell r="FH286">
            <v>6900</v>
          </cell>
          <cell r="FI286" t="str">
            <v>0</v>
          </cell>
          <cell r="FJ286" t="str">
            <v/>
          </cell>
          <cell r="FK286" t="str">
            <v/>
          </cell>
          <cell r="FL286" t="str">
            <v/>
          </cell>
          <cell r="FM286" t="str">
            <v/>
          </cell>
          <cell r="FN286" t="str">
            <v/>
          </cell>
          <cell r="FO286" t="str">
            <v/>
          </cell>
          <cell r="FP286" t="str">
            <v/>
          </cell>
          <cell r="FQ286">
            <v>-1</v>
          </cell>
          <cell r="FR286">
            <v>1878</v>
          </cell>
          <cell r="FS286">
            <v>755</v>
          </cell>
          <cell r="FT286">
            <v>4</v>
          </cell>
          <cell r="FU286">
            <v>2637</v>
          </cell>
          <cell r="FV286">
            <v>119</v>
          </cell>
          <cell r="FW286">
            <v>-1</v>
          </cell>
          <cell r="FX286">
            <v>30971</v>
          </cell>
          <cell r="FY286">
            <v>30971</v>
          </cell>
          <cell r="FZ286">
            <v>174</v>
          </cell>
          <cell r="GA286">
            <v>11</v>
          </cell>
          <cell r="GB286">
            <v>33</v>
          </cell>
          <cell r="GC286">
            <v>218</v>
          </cell>
          <cell r="GD286">
            <v>3008</v>
          </cell>
          <cell r="GE286">
            <v>141</v>
          </cell>
          <cell r="GF286">
            <v>236</v>
          </cell>
          <cell r="GG286">
            <v>3385</v>
          </cell>
          <cell r="GH286">
            <v>13</v>
          </cell>
          <cell r="GI286">
            <v>13</v>
          </cell>
          <cell r="GJ286" t="str">
            <v>Ms.</v>
          </cell>
          <cell r="GK286" t="str">
            <v>Irma</v>
          </cell>
          <cell r="GL286" t="str">
            <v>Wiegel</v>
          </cell>
          <cell r="GM286" t="str">
            <v>440 E. Minerva</v>
          </cell>
          <cell r="GN286" t="str">
            <v>Darlington</v>
          </cell>
          <cell r="GO286" t="str">
            <v>53530</v>
          </cell>
          <cell r="GP286" t="str">
            <v>irma.wiegel@landsend.com</v>
          </cell>
          <cell r="GQ286" t="str">
            <v>Mr.</v>
          </cell>
          <cell r="GR286" t="str">
            <v>Brian</v>
          </cell>
          <cell r="GS286" t="str">
            <v>Bennett</v>
          </cell>
          <cell r="GT286" t="str">
            <v>714 Valley View Ct.</v>
          </cell>
          <cell r="GU286" t="str">
            <v>Darlington</v>
          </cell>
          <cell r="GV286" t="str">
            <v>53530</v>
          </cell>
          <cell r="GW286" t="str">
            <v>bennettb31@gmail.com</v>
          </cell>
          <cell r="GX286" t="str">
            <v>Mr.</v>
          </cell>
          <cell r="GY286" t="str">
            <v>John</v>
          </cell>
          <cell r="GZ286" t="str">
            <v>Taylor</v>
          </cell>
          <cell r="HA286" t="str">
            <v>1235 Main St.</v>
          </cell>
          <cell r="HB286" t="str">
            <v>Darlington</v>
          </cell>
          <cell r="HC286" t="str">
            <v>53530</v>
          </cell>
          <cell r="HD286" t="str">
            <v>tomato@mhtc.net</v>
          </cell>
          <cell r="HE286" t="str">
            <v>Mr.</v>
          </cell>
          <cell r="HF286" t="str">
            <v>Lawrence</v>
          </cell>
          <cell r="HG286" t="str">
            <v>Hardyman</v>
          </cell>
          <cell r="HH286" t="str">
            <v>14692 State Highway 23 North</v>
          </cell>
          <cell r="HI286" t="str">
            <v>Darlington</v>
          </cell>
          <cell r="HJ286" t="str">
            <v>53530</v>
          </cell>
          <cell r="HK286" t="str">
            <v>N/A</v>
          </cell>
          <cell r="HL286" t="str">
            <v>Ms.</v>
          </cell>
          <cell r="HM286" t="str">
            <v>Judy</v>
          </cell>
          <cell r="HN286" t="str">
            <v>Whalen</v>
          </cell>
          <cell r="HO286" t="str">
            <v>505 E. Mary St.</v>
          </cell>
          <cell r="HP286" t="str">
            <v>Darlington</v>
          </cell>
          <cell r="HQ286" t="str">
            <v>53530</v>
          </cell>
          <cell r="HR286" t="str">
            <v>teach5262003@yahoo.com</v>
          </cell>
          <cell r="HS286" t="str">
            <v>Ms.</v>
          </cell>
          <cell r="HT286" t="str">
            <v>Lori</v>
          </cell>
          <cell r="HU286" t="str">
            <v>Nodorft</v>
          </cell>
          <cell r="HV286" t="str">
            <v>11630 Center Hill Rd.</v>
          </cell>
          <cell r="HW286" t="str">
            <v>Darlington</v>
          </cell>
          <cell r="HX286" t="str">
            <v>53530</v>
          </cell>
          <cell r="HY286" t="str">
            <v>nodorftl@darlington.k12.wi.us</v>
          </cell>
          <cell r="HZ286" t="str">
            <v>Ms.</v>
          </cell>
          <cell r="IA286" t="str">
            <v>Erin</v>
          </cell>
          <cell r="IB286" t="str">
            <v>Gallagher</v>
          </cell>
          <cell r="IC286" t="str">
            <v>506 Ohio St.</v>
          </cell>
          <cell r="ID286" t="str">
            <v>Darlington</v>
          </cell>
          <cell r="IE286" t="str">
            <v>53530</v>
          </cell>
          <cell r="IF286" t="str">
            <v>egallagher53530@gmail.com</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cell r="IV286" t="str">
            <v/>
          </cell>
          <cell r="IW286" t="str">
            <v/>
          </cell>
          <cell r="IX286" t="str">
            <v/>
          </cell>
          <cell r="IY286" t="str">
            <v/>
          </cell>
          <cell r="IZ286" t="str">
            <v/>
          </cell>
          <cell r="JA286" t="str">
            <v/>
          </cell>
          <cell r="JB286" t="str">
            <v/>
          </cell>
          <cell r="JC286" t="str">
            <v/>
          </cell>
          <cell r="JD286" t="str">
            <v/>
          </cell>
          <cell r="JE286" t="str">
            <v/>
          </cell>
          <cell r="JF286" t="str">
            <v/>
          </cell>
          <cell r="JG286" t="str">
            <v/>
          </cell>
          <cell r="JH286" t="str">
            <v/>
          </cell>
          <cell r="JI286" t="str">
            <v/>
          </cell>
          <cell r="JJ286" t="str">
            <v/>
          </cell>
          <cell r="JK286" t="str">
            <v/>
          </cell>
          <cell r="JL286" t="str">
            <v/>
          </cell>
          <cell r="JM286" t="str">
            <v/>
          </cell>
          <cell r="JN286" t="str">
            <v/>
          </cell>
          <cell r="JO286" t="str">
            <v/>
          </cell>
          <cell r="JP286" t="str">
            <v/>
          </cell>
          <cell r="JQ286" t="str">
            <v/>
          </cell>
          <cell r="JR286" t="str">
            <v/>
          </cell>
          <cell r="JS286" t="str">
            <v/>
          </cell>
          <cell r="JT286" t="str">
            <v/>
          </cell>
          <cell r="JU286" t="str">
            <v/>
          </cell>
          <cell r="JV286" t="str">
            <v/>
          </cell>
          <cell r="JW286" t="str">
            <v/>
          </cell>
          <cell r="JX286" t="str">
            <v/>
          </cell>
          <cell r="JY286" t="str">
            <v/>
          </cell>
          <cell r="JZ286" t="str">
            <v/>
          </cell>
          <cell r="KA286" t="str">
            <v/>
          </cell>
          <cell r="KB286" t="str">
            <v/>
          </cell>
          <cell r="KC286" t="str">
            <v/>
          </cell>
          <cell r="KD286" t="str">
            <v/>
          </cell>
          <cell r="KE286" t="str">
            <v/>
          </cell>
          <cell r="KF286" t="str">
            <v/>
          </cell>
          <cell r="KG286" t="str">
            <v/>
          </cell>
          <cell r="KH286" t="str">
            <v/>
          </cell>
          <cell r="KI286" t="str">
            <v/>
          </cell>
          <cell r="KJ286" t="str">
            <v/>
          </cell>
          <cell r="KK286" t="str">
            <v/>
          </cell>
          <cell r="KL286" t="str">
            <v/>
          </cell>
          <cell r="KM286" t="str">
            <v/>
          </cell>
          <cell r="KN286" t="str">
            <v/>
          </cell>
          <cell r="KO286" t="str">
            <v/>
          </cell>
          <cell r="KP286" t="str">
            <v/>
          </cell>
          <cell r="KQ286" t="str">
            <v/>
          </cell>
          <cell r="KR286" t="str">
            <v/>
          </cell>
          <cell r="KS286" t="str">
            <v/>
          </cell>
          <cell r="KT286" t="str">
            <v/>
          </cell>
          <cell r="KU286" t="str">
            <v/>
          </cell>
          <cell r="KV286" t="str">
            <v/>
          </cell>
          <cell r="KW286" t="str">
            <v/>
          </cell>
          <cell r="KX286" t="str">
            <v/>
          </cell>
          <cell r="KY286">
            <v>7</v>
          </cell>
          <cell r="KZ286" t="str">
            <v>City</v>
          </cell>
          <cell r="LA286" t="str">
            <v>Darlington</v>
          </cell>
          <cell r="LB286">
            <v>142238</v>
          </cell>
          <cell r="LC286" t="str">
            <v/>
          </cell>
          <cell r="LD286" t="str">
            <v/>
          </cell>
          <cell r="LE286" t="str">
            <v/>
          </cell>
          <cell r="LF286" t="str">
            <v/>
          </cell>
          <cell r="LG286" t="str">
            <v/>
          </cell>
          <cell r="LH286" t="str">
            <v/>
          </cell>
          <cell r="LI286" t="str">
            <v/>
          </cell>
          <cell r="LJ286" t="str">
            <v/>
          </cell>
          <cell r="LK286" t="str">
            <v/>
          </cell>
          <cell r="LL286" t="str">
            <v/>
          </cell>
          <cell r="LM286" t="str">
            <v/>
          </cell>
          <cell r="LN286" t="str">
            <v/>
          </cell>
          <cell r="LO286" t="str">
            <v/>
          </cell>
          <cell r="LP286" t="str">
            <v/>
          </cell>
          <cell r="LQ286" t="str">
            <v/>
          </cell>
          <cell r="LR286" t="str">
            <v/>
          </cell>
          <cell r="LS286" t="str">
            <v/>
          </cell>
          <cell r="LT286" t="str">
            <v/>
          </cell>
          <cell r="LU286">
            <v>142238</v>
          </cell>
          <cell r="LV286">
            <v>54743</v>
          </cell>
          <cell r="LW286" t="str">
            <v>Grant</v>
          </cell>
          <cell r="LX286">
            <v>33</v>
          </cell>
          <cell r="LY286" t="str">
            <v>Iowa</v>
          </cell>
          <cell r="LZ286">
            <v>1563</v>
          </cell>
          <cell r="MA286" t="str">
            <v>Green</v>
          </cell>
          <cell r="MB286">
            <v>333</v>
          </cell>
          <cell r="MC286" t="str">
            <v/>
          </cell>
          <cell r="MD286" t="str">
            <v/>
          </cell>
          <cell r="ME286" t="str">
            <v/>
          </cell>
          <cell r="MF286" t="str">
            <v/>
          </cell>
          <cell r="MG286" t="str">
            <v/>
          </cell>
          <cell r="MH286" t="str">
            <v/>
          </cell>
          <cell r="MI286" t="str">
            <v/>
          </cell>
          <cell r="MJ286" t="str">
            <v/>
          </cell>
          <cell r="MK286" t="str">
            <v/>
          </cell>
          <cell r="ML286" t="str">
            <v/>
          </cell>
          <cell r="MM286" t="str">
            <v/>
          </cell>
          <cell r="MN286" t="str">
            <v/>
          </cell>
          <cell r="MO286" t="str">
            <v/>
          </cell>
          <cell r="MP286" t="str">
            <v/>
          </cell>
          <cell r="MQ286">
            <v>1929</v>
          </cell>
          <cell r="MR286" t="str">
            <v/>
          </cell>
          <cell r="MS286">
            <v>0</v>
          </cell>
          <cell r="MT286" t="str">
            <v/>
          </cell>
          <cell r="MU286" t="str">
            <v/>
          </cell>
          <cell r="MV286" t="str">
            <v/>
          </cell>
          <cell r="MW286" t="str">
            <v/>
          </cell>
          <cell r="MX286" t="str">
            <v/>
          </cell>
          <cell r="MY286" t="str">
            <v/>
          </cell>
          <cell r="MZ286">
            <v>0</v>
          </cell>
          <cell r="NA286" t="str">
            <v/>
          </cell>
          <cell r="NB286">
            <v>0</v>
          </cell>
          <cell r="NC286">
            <v>0</v>
          </cell>
          <cell r="ND286" t="str">
            <v/>
          </cell>
          <cell r="NE286" t="str">
            <v/>
          </cell>
          <cell r="NF286">
            <v>0</v>
          </cell>
          <cell r="NG286" t="str">
            <v/>
          </cell>
          <cell r="NH286" t="str">
            <v/>
          </cell>
          <cell r="NI286" t="str">
            <v/>
          </cell>
          <cell r="NJ286" t="str">
            <v/>
          </cell>
          <cell r="NK286" t="str">
            <v/>
          </cell>
          <cell r="NL286" t="str">
            <v/>
          </cell>
          <cell r="NM286" t="str">
            <v/>
          </cell>
          <cell r="NN286" t="str">
            <v/>
          </cell>
          <cell r="NO286" t="str">
            <v/>
          </cell>
          <cell r="NP286">
            <v>0</v>
          </cell>
          <cell r="NQ286" t="str">
            <v/>
          </cell>
          <cell r="NR286">
            <v>0</v>
          </cell>
          <cell r="NS286" t="str">
            <v/>
          </cell>
          <cell r="NT286" t="str">
            <v/>
          </cell>
          <cell r="NU286" t="str">
            <v/>
          </cell>
          <cell r="NV286" t="str">
            <v/>
          </cell>
          <cell r="NW286" t="str">
            <v/>
          </cell>
          <cell r="NX286" t="str">
            <v/>
          </cell>
          <cell r="NY286">
            <v>0</v>
          </cell>
          <cell r="NZ286">
            <v>3350</v>
          </cell>
          <cell r="OA286">
            <v>8183</v>
          </cell>
          <cell r="OB286">
            <v>210443</v>
          </cell>
        </row>
        <row r="287">
          <cell r="BM287" t="str">
            <v>WI0173</v>
          </cell>
          <cell r="BN287" t="str">
            <v/>
          </cell>
          <cell r="BO287" t="str">
            <v/>
          </cell>
          <cell r="BP287" t="str">
            <v>03</v>
          </cell>
          <cell r="BQ287" t="str">
            <v>WI</v>
          </cell>
          <cell r="BR287" t="str">
            <v/>
          </cell>
          <cell r="BS287" t="str">
            <v/>
          </cell>
          <cell r="BT287" t="str">
            <v>2019</v>
          </cell>
          <cell r="BU287" t="str">
            <v/>
          </cell>
          <cell r="BV287">
            <v>2</v>
          </cell>
          <cell r="BW287" t="str">
            <v/>
          </cell>
          <cell r="BX287" t="str">
            <v/>
          </cell>
          <cell r="BY287" t="str">
            <v/>
          </cell>
          <cell r="BZ287" t="str">
            <v/>
          </cell>
          <cell r="CA287" t="str">
            <v>Southwest Wisconsin Library System</v>
          </cell>
          <cell r="CB287" t="str">
            <v>Lone Rock Community Library</v>
          </cell>
          <cell r="CC287" t="str">
            <v>Ms</v>
          </cell>
          <cell r="CD287" t="str">
            <v>Caitlin</v>
          </cell>
          <cell r="CE287" t="str">
            <v>Opatik</v>
          </cell>
          <cell r="CF287" t="str">
            <v>copatik@swls.org</v>
          </cell>
          <cell r="CG287" t="str">
            <v/>
          </cell>
          <cell r="CH287" t="str">
            <v/>
          </cell>
          <cell r="CI287">
            <v>0</v>
          </cell>
          <cell r="CJ287" t="str">
            <v>Pending</v>
          </cell>
          <cell r="CK287" t="str">
            <v/>
          </cell>
          <cell r="CL287" t="str">
            <v/>
          </cell>
          <cell r="CM287" t="str">
            <v>234 N. Broadway</v>
          </cell>
          <cell r="CN287" t="str">
            <v>PO Box 5</v>
          </cell>
          <cell r="CO287" t="str">
            <v>Lone Rock</v>
          </cell>
          <cell r="CP287" t="str">
            <v>53556</v>
          </cell>
          <cell r="CQ287" t="str">
            <v>0005</v>
          </cell>
          <cell r="CR287" t="str">
            <v>Richland</v>
          </cell>
          <cell r="CS287" t="str">
            <v>WI</v>
          </cell>
          <cell r="CT287" t="str">
            <v>(608)583-2034</v>
          </cell>
          <cell r="CU287" t="str">
            <v/>
          </cell>
          <cell r="CV287" t="str">
            <v/>
          </cell>
          <cell r="CW287" t="str">
            <v>(608)583-2034</v>
          </cell>
          <cell r="CX287">
            <v>2500</v>
          </cell>
          <cell r="CY287">
            <v>0</v>
          </cell>
          <cell r="CZ287" t="str">
            <v>CE</v>
          </cell>
          <cell r="DA287">
            <v>27</v>
          </cell>
          <cell r="DB287">
            <v>52</v>
          </cell>
          <cell r="DC287" t="str">
            <v/>
          </cell>
          <cell r="DD287">
            <v>52</v>
          </cell>
          <cell r="DE287" t="str">
            <v/>
          </cell>
          <cell r="DF287">
            <v>1404</v>
          </cell>
          <cell r="DG287">
            <v>1404</v>
          </cell>
          <cell r="DH287" t="str">
            <v/>
          </cell>
          <cell r="DI287">
            <v>8947</v>
          </cell>
          <cell r="DJ287">
            <v>211</v>
          </cell>
          <cell r="DK287">
            <v>155378</v>
          </cell>
          <cell r="DL287">
            <v>223</v>
          </cell>
          <cell r="DM287">
            <v>9</v>
          </cell>
          <cell r="DN287">
            <v>54232</v>
          </cell>
          <cell r="DO287">
            <v>812</v>
          </cell>
          <cell r="DP287">
            <v>47</v>
          </cell>
          <cell r="DQ287">
            <v>952</v>
          </cell>
          <cell r="DR287">
            <v>5</v>
          </cell>
          <cell r="DS287" t="str">
            <v/>
          </cell>
          <cell r="DT287" t="str">
            <v>Kits</v>
          </cell>
          <cell r="DU287" t="str">
            <v/>
          </cell>
          <cell r="DV287" t="str">
            <v/>
          </cell>
          <cell r="DW287" t="str">
            <v/>
          </cell>
          <cell r="DX287" t="str">
            <v/>
          </cell>
          <cell r="DY287">
            <v>0</v>
          </cell>
          <cell r="DZ287">
            <v>5</v>
          </cell>
          <cell r="EA287">
            <v>50</v>
          </cell>
          <cell r="EB287">
            <v>55</v>
          </cell>
          <cell r="EC287">
            <v>6</v>
          </cell>
          <cell r="ED287">
            <v>220610</v>
          </cell>
          <cell r="EE287">
            <v>4.05557E-2</v>
          </cell>
          <cell r="EF287">
            <v>5</v>
          </cell>
          <cell r="EG287" t="str">
            <v/>
          </cell>
          <cell r="EH287">
            <v>6</v>
          </cell>
          <cell r="EI287">
            <v>267</v>
          </cell>
          <cell r="EJ287">
            <v>4129</v>
          </cell>
          <cell r="EK287">
            <v>1469</v>
          </cell>
          <cell r="EL287" t="str">
            <v/>
          </cell>
          <cell r="EM287" t="str">
            <v/>
          </cell>
          <cell r="EN287" t="str">
            <v/>
          </cell>
          <cell r="EO287" t="str">
            <v>Total ILL Transactions</v>
          </cell>
          <cell r="EP287" t="str">
            <v/>
          </cell>
          <cell r="EQ287" t="str">
            <v/>
          </cell>
          <cell r="ER287" t="str">
            <v/>
          </cell>
          <cell r="ES287" t="str">
            <v/>
          </cell>
          <cell r="ET287" t="str">
            <v/>
          </cell>
          <cell r="EU287" t="str">
            <v/>
          </cell>
          <cell r="EV287">
            <v>910</v>
          </cell>
          <cell r="EW287">
            <v>1092</v>
          </cell>
          <cell r="EX287">
            <v>910</v>
          </cell>
          <cell r="EY287">
            <v>1092</v>
          </cell>
          <cell r="EZ287">
            <v>473</v>
          </cell>
          <cell r="FA287">
            <v>613</v>
          </cell>
          <cell r="FB287">
            <v>1086</v>
          </cell>
          <cell r="FC287" t="str">
            <v>Did Not Collect</v>
          </cell>
          <cell r="FD287" t="str">
            <v/>
          </cell>
          <cell r="FE287" t="str">
            <v>Actual Count</v>
          </cell>
          <cell r="FF287">
            <v>6156</v>
          </cell>
          <cell r="FG287" t="str">
            <v>Survey Week(s)</v>
          </cell>
          <cell r="FH287">
            <v>1144</v>
          </cell>
          <cell r="FI287" t="str">
            <v>0</v>
          </cell>
          <cell r="FJ287" t="str">
            <v/>
          </cell>
          <cell r="FK287">
            <v>729</v>
          </cell>
          <cell r="FL287" t="str">
            <v/>
          </cell>
          <cell r="FM287" t="str">
            <v/>
          </cell>
          <cell r="FN287" t="str">
            <v/>
          </cell>
          <cell r="FO287" t="str">
            <v/>
          </cell>
          <cell r="FP287" t="str">
            <v/>
          </cell>
          <cell r="FQ287">
            <v>-1</v>
          </cell>
          <cell r="FR287">
            <v>252</v>
          </cell>
          <cell r="FS287">
            <v>274</v>
          </cell>
          <cell r="FT287">
            <v>0</v>
          </cell>
          <cell r="FU287">
            <v>526</v>
          </cell>
          <cell r="FV287">
            <v>25</v>
          </cell>
          <cell r="FW287">
            <v>-1</v>
          </cell>
          <cell r="FX287">
            <v>4655</v>
          </cell>
          <cell r="FY287">
            <v>4655</v>
          </cell>
          <cell r="FZ287">
            <v>66</v>
          </cell>
          <cell r="GA287">
            <v>0</v>
          </cell>
          <cell r="GB287">
            <v>2</v>
          </cell>
          <cell r="GC287">
            <v>68</v>
          </cell>
          <cell r="GD287">
            <v>365</v>
          </cell>
          <cell r="GE287">
            <v>0</v>
          </cell>
          <cell r="GF287">
            <v>62</v>
          </cell>
          <cell r="GG287">
            <v>427</v>
          </cell>
          <cell r="GH287">
            <v>6</v>
          </cell>
          <cell r="GI287">
            <v>6</v>
          </cell>
          <cell r="GJ287" t="str">
            <v>Ms.</v>
          </cell>
          <cell r="GK287" t="str">
            <v>Donna</v>
          </cell>
          <cell r="GL287" t="str">
            <v>Gorman</v>
          </cell>
          <cell r="GM287" t="str">
            <v>121 S. Elm</v>
          </cell>
          <cell r="GN287" t="str">
            <v>Lone Rock</v>
          </cell>
          <cell r="GO287" t="str">
            <v>53556</v>
          </cell>
          <cell r="GP287" t="str">
            <v>donna.gorman@areditions.com</v>
          </cell>
          <cell r="GQ287" t="str">
            <v>Ms.</v>
          </cell>
          <cell r="GR287" t="str">
            <v>Pat</v>
          </cell>
          <cell r="GS287" t="str">
            <v>Adams</v>
          </cell>
          <cell r="GT287" t="str">
            <v>502 W. Union</v>
          </cell>
          <cell r="GU287" t="str">
            <v>Lone Rock</v>
          </cell>
          <cell r="GV287" t="str">
            <v>53556</v>
          </cell>
          <cell r="GW287" t="str">
            <v>padamslr@charter.net</v>
          </cell>
          <cell r="GX287" t="str">
            <v>Ms.</v>
          </cell>
          <cell r="GY287" t="str">
            <v>Sheila</v>
          </cell>
          <cell r="GZ287" t="str">
            <v>Pulvermacher</v>
          </cell>
          <cell r="HA287" t="str">
            <v>32875 US Hwy 14</v>
          </cell>
          <cell r="HB287" t="str">
            <v>Lone Rock</v>
          </cell>
          <cell r="HC287" t="str">
            <v>53556</v>
          </cell>
          <cell r="HD287" t="str">
            <v>pulvys@charter.net</v>
          </cell>
          <cell r="HE287" t="str">
            <v>Ms.</v>
          </cell>
          <cell r="HF287" t="str">
            <v>Tootie</v>
          </cell>
          <cell r="HG287" t="str">
            <v>Pulvermacher</v>
          </cell>
          <cell r="HH287" t="str">
            <v>440 State Hwy 130 N</v>
          </cell>
          <cell r="HI287" t="str">
            <v>Lone Rock</v>
          </cell>
          <cell r="HJ287" t="str">
            <v>53556</v>
          </cell>
          <cell r="HK287" t="str">
            <v>donpulvermacher@gmail.com</v>
          </cell>
          <cell r="HL287" t="str">
            <v>Ms.</v>
          </cell>
          <cell r="HM287" t="str">
            <v>Susan</v>
          </cell>
          <cell r="HN287" t="str">
            <v>Sadler</v>
          </cell>
          <cell r="HO287" t="str">
            <v>PO Box 96</v>
          </cell>
          <cell r="HP287" t="str">
            <v>Lone Rock</v>
          </cell>
          <cell r="HQ287" t="str">
            <v>53556</v>
          </cell>
          <cell r="HR287" t="str">
            <v>suesadler.lr@gmail.com</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cell r="IV287" t="str">
            <v/>
          </cell>
          <cell r="IW287" t="str">
            <v/>
          </cell>
          <cell r="IX287" t="str">
            <v/>
          </cell>
          <cell r="IY287" t="str">
            <v/>
          </cell>
          <cell r="IZ287" t="str">
            <v/>
          </cell>
          <cell r="JA287" t="str">
            <v/>
          </cell>
          <cell r="JB287" t="str">
            <v/>
          </cell>
          <cell r="JC287" t="str">
            <v/>
          </cell>
          <cell r="JD287" t="str">
            <v/>
          </cell>
          <cell r="JE287" t="str">
            <v/>
          </cell>
          <cell r="JF287" t="str">
            <v/>
          </cell>
          <cell r="JG287" t="str">
            <v/>
          </cell>
          <cell r="JH287" t="str">
            <v/>
          </cell>
          <cell r="JI287" t="str">
            <v/>
          </cell>
          <cell r="JJ287" t="str">
            <v/>
          </cell>
          <cell r="JK287" t="str">
            <v/>
          </cell>
          <cell r="JL287" t="str">
            <v/>
          </cell>
          <cell r="JM287" t="str">
            <v/>
          </cell>
          <cell r="JN287" t="str">
            <v/>
          </cell>
          <cell r="JO287" t="str">
            <v/>
          </cell>
          <cell r="JP287" t="str">
            <v/>
          </cell>
          <cell r="JQ287" t="str">
            <v/>
          </cell>
          <cell r="JR287" t="str">
            <v/>
          </cell>
          <cell r="JS287" t="str">
            <v/>
          </cell>
          <cell r="JT287" t="str">
            <v/>
          </cell>
          <cell r="JU287" t="str">
            <v/>
          </cell>
          <cell r="JV287" t="str">
            <v/>
          </cell>
          <cell r="JW287" t="str">
            <v/>
          </cell>
          <cell r="JX287" t="str">
            <v/>
          </cell>
          <cell r="JY287" t="str">
            <v/>
          </cell>
          <cell r="JZ287" t="str">
            <v/>
          </cell>
          <cell r="KA287" t="str">
            <v/>
          </cell>
          <cell r="KB287" t="str">
            <v/>
          </cell>
          <cell r="KC287" t="str">
            <v/>
          </cell>
          <cell r="KD287" t="str">
            <v/>
          </cell>
          <cell r="KE287" t="str">
            <v/>
          </cell>
          <cell r="KF287" t="str">
            <v/>
          </cell>
          <cell r="KG287" t="str">
            <v/>
          </cell>
          <cell r="KH287" t="str">
            <v/>
          </cell>
          <cell r="KI287" t="str">
            <v/>
          </cell>
          <cell r="KJ287" t="str">
            <v/>
          </cell>
          <cell r="KK287" t="str">
            <v/>
          </cell>
          <cell r="KL287" t="str">
            <v/>
          </cell>
          <cell r="KM287" t="str">
            <v/>
          </cell>
          <cell r="KN287" t="str">
            <v/>
          </cell>
          <cell r="KO287" t="str">
            <v/>
          </cell>
          <cell r="KP287" t="str">
            <v/>
          </cell>
          <cell r="KQ287" t="str">
            <v/>
          </cell>
          <cell r="KR287" t="str">
            <v/>
          </cell>
          <cell r="KS287" t="str">
            <v/>
          </cell>
          <cell r="KT287" t="str">
            <v/>
          </cell>
          <cell r="KU287" t="str">
            <v/>
          </cell>
          <cell r="KV287" t="str">
            <v/>
          </cell>
          <cell r="KW287" t="str">
            <v/>
          </cell>
          <cell r="KX287" t="str">
            <v/>
          </cell>
          <cell r="KY287">
            <v>5</v>
          </cell>
          <cell r="KZ287" t="str">
            <v>Village</v>
          </cell>
          <cell r="LA287" t="str">
            <v>Lone Rock</v>
          </cell>
          <cell r="LB287">
            <v>28635</v>
          </cell>
          <cell r="LC287" t="str">
            <v>Village</v>
          </cell>
          <cell r="LD287" t="str">
            <v>Lone Rock - Benefits</v>
          </cell>
          <cell r="LE287">
            <v>0</v>
          </cell>
          <cell r="LF287" t="str">
            <v/>
          </cell>
          <cell r="LG287" t="str">
            <v/>
          </cell>
          <cell r="LH287" t="str">
            <v/>
          </cell>
          <cell r="LI287" t="str">
            <v/>
          </cell>
          <cell r="LJ287" t="str">
            <v/>
          </cell>
          <cell r="LK287" t="str">
            <v/>
          </cell>
          <cell r="LL287" t="str">
            <v/>
          </cell>
          <cell r="LM287" t="str">
            <v/>
          </cell>
          <cell r="LN287" t="str">
            <v/>
          </cell>
          <cell r="LO287" t="str">
            <v/>
          </cell>
          <cell r="LP287" t="str">
            <v/>
          </cell>
          <cell r="LQ287" t="str">
            <v/>
          </cell>
          <cell r="LR287" t="str">
            <v/>
          </cell>
          <cell r="LS287" t="str">
            <v/>
          </cell>
          <cell r="LT287" t="str">
            <v/>
          </cell>
          <cell r="LU287">
            <v>28635</v>
          </cell>
          <cell r="LV287">
            <v>5174</v>
          </cell>
          <cell r="LW287" t="str">
            <v>Iowa</v>
          </cell>
          <cell r="LX287">
            <v>2416</v>
          </cell>
          <cell r="LY287" t="str">
            <v>Grant</v>
          </cell>
          <cell r="LZ287">
            <v>34</v>
          </cell>
          <cell r="MA287" t="str">
            <v>Sauk</v>
          </cell>
          <cell r="MB287">
            <v>383</v>
          </cell>
          <cell r="MC287" t="str">
            <v/>
          </cell>
          <cell r="MD287" t="str">
            <v/>
          </cell>
          <cell r="ME287" t="str">
            <v/>
          </cell>
          <cell r="MF287" t="str">
            <v/>
          </cell>
          <cell r="MG287" t="str">
            <v/>
          </cell>
          <cell r="MH287" t="str">
            <v/>
          </cell>
          <cell r="MI287" t="str">
            <v/>
          </cell>
          <cell r="MJ287" t="str">
            <v/>
          </cell>
          <cell r="MK287" t="str">
            <v/>
          </cell>
          <cell r="ML287" t="str">
            <v/>
          </cell>
          <cell r="MM287" t="str">
            <v/>
          </cell>
          <cell r="MN287" t="str">
            <v/>
          </cell>
          <cell r="MO287" t="str">
            <v/>
          </cell>
          <cell r="MP287" t="str">
            <v/>
          </cell>
          <cell r="MQ287">
            <v>2833</v>
          </cell>
          <cell r="MR287" t="str">
            <v/>
          </cell>
          <cell r="MS287">
            <v>0</v>
          </cell>
          <cell r="MT287" t="str">
            <v/>
          </cell>
          <cell r="MU287" t="str">
            <v/>
          </cell>
          <cell r="MV287" t="str">
            <v/>
          </cell>
          <cell r="MW287" t="str">
            <v/>
          </cell>
          <cell r="MX287" t="str">
            <v/>
          </cell>
          <cell r="MY287" t="str">
            <v/>
          </cell>
          <cell r="MZ287">
            <v>0</v>
          </cell>
          <cell r="NA287" t="str">
            <v/>
          </cell>
          <cell r="NB287">
            <v>0</v>
          </cell>
          <cell r="NC287">
            <v>0</v>
          </cell>
          <cell r="ND287" t="str">
            <v/>
          </cell>
          <cell r="NE287" t="str">
            <v/>
          </cell>
          <cell r="NF287">
            <v>0</v>
          </cell>
          <cell r="NG287" t="str">
            <v/>
          </cell>
          <cell r="NH287" t="str">
            <v/>
          </cell>
          <cell r="NI287" t="str">
            <v/>
          </cell>
          <cell r="NJ287" t="str">
            <v/>
          </cell>
          <cell r="NK287" t="str">
            <v/>
          </cell>
          <cell r="NL287" t="str">
            <v/>
          </cell>
          <cell r="NM287" t="str">
            <v/>
          </cell>
          <cell r="NN287" t="str">
            <v/>
          </cell>
          <cell r="NO287" t="str">
            <v/>
          </cell>
          <cell r="NP287">
            <v>0</v>
          </cell>
          <cell r="NQ287" t="str">
            <v/>
          </cell>
          <cell r="NR287">
            <v>0</v>
          </cell>
          <cell r="NS287" t="str">
            <v/>
          </cell>
          <cell r="NT287" t="str">
            <v/>
          </cell>
          <cell r="NU287" t="str">
            <v/>
          </cell>
          <cell r="NV287" t="str">
            <v/>
          </cell>
          <cell r="NW287" t="str">
            <v/>
          </cell>
          <cell r="NX287" t="str">
            <v/>
          </cell>
          <cell r="NY287">
            <v>0</v>
          </cell>
          <cell r="NZ287">
            <v>1894</v>
          </cell>
          <cell r="OA287">
            <v>518</v>
          </cell>
          <cell r="OB287">
            <v>39054</v>
          </cell>
        </row>
        <row r="288">
          <cell r="BM288" t="str">
            <v>WI0297</v>
          </cell>
          <cell r="BN288" t="str">
            <v/>
          </cell>
          <cell r="BO288" t="str">
            <v/>
          </cell>
          <cell r="BP288" t="str">
            <v>03</v>
          </cell>
          <cell r="BQ288" t="str">
            <v>WI</v>
          </cell>
          <cell r="BR288" t="str">
            <v/>
          </cell>
          <cell r="BS288" t="str">
            <v/>
          </cell>
          <cell r="BT288" t="str">
            <v>2019</v>
          </cell>
          <cell r="BU288" t="str">
            <v/>
          </cell>
          <cell r="BV288">
            <v>2</v>
          </cell>
          <cell r="BW288" t="str">
            <v/>
          </cell>
          <cell r="BX288" t="str">
            <v/>
          </cell>
          <cell r="BY288" t="str">
            <v/>
          </cell>
          <cell r="BZ288" t="str">
            <v/>
          </cell>
          <cell r="CA288" t="str">
            <v>Southwest Wisconsin Library System</v>
          </cell>
          <cell r="CB288" t="str">
            <v>McCoy Public Library</v>
          </cell>
          <cell r="CC288" t="str">
            <v>Ms</v>
          </cell>
          <cell r="CD288" t="str">
            <v>Virginia</v>
          </cell>
          <cell r="CE288" t="str">
            <v>Grossen</v>
          </cell>
          <cell r="CF288" t="str">
            <v>vgrossen@swls.org</v>
          </cell>
          <cell r="CG288" t="str">
            <v/>
          </cell>
          <cell r="CH288" t="str">
            <v/>
          </cell>
          <cell r="CI288" t="str">
            <v/>
          </cell>
          <cell r="CJ288" t="str">
            <v/>
          </cell>
          <cell r="CK288" t="str">
            <v/>
          </cell>
          <cell r="CL288" t="str">
            <v/>
          </cell>
          <cell r="CM288" t="str">
            <v>190 N. Judgement St.</v>
          </cell>
          <cell r="CN288" t="str">
            <v>PO Box 580</v>
          </cell>
          <cell r="CO288" t="str">
            <v>Shullsburg</v>
          </cell>
          <cell r="CP288" t="str">
            <v>53586</v>
          </cell>
          <cell r="CQ288" t="str">
            <v>0580</v>
          </cell>
          <cell r="CR288" t="str">
            <v>Lafayette</v>
          </cell>
          <cell r="CS288" t="str">
            <v>WI</v>
          </cell>
          <cell r="CT288" t="str">
            <v>(608)965-4424</v>
          </cell>
          <cell r="CU288" t="str">
            <v/>
          </cell>
          <cell r="CV288" t="str">
            <v/>
          </cell>
          <cell r="CW288" t="str">
            <v>(608)965-4809</v>
          </cell>
          <cell r="CX288">
            <v>4055</v>
          </cell>
          <cell r="CY288">
            <v>0</v>
          </cell>
          <cell r="CZ288" t="str">
            <v>CE</v>
          </cell>
          <cell r="DA288">
            <v>54</v>
          </cell>
          <cell r="DB288">
            <v>52</v>
          </cell>
          <cell r="DC288">
            <v>54</v>
          </cell>
          <cell r="DD288">
            <v>104</v>
          </cell>
          <cell r="DE288">
            <v>52</v>
          </cell>
          <cell r="DF288">
            <v>5616</v>
          </cell>
          <cell r="DG288">
            <v>2808</v>
          </cell>
          <cell r="DH288">
            <v>2808</v>
          </cell>
          <cell r="DI288">
            <v>12030</v>
          </cell>
          <cell r="DJ288">
            <v>802</v>
          </cell>
          <cell r="DK288">
            <v>155378</v>
          </cell>
          <cell r="DL288">
            <v>775</v>
          </cell>
          <cell r="DM288">
            <v>68</v>
          </cell>
          <cell r="DN288">
            <v>54232</v>
          </cell>
          <cell r="DO288">
            <v>1649</v>
          </cell>
          <cell r="DP288">
            <v>209</v>
          </cell>
          <cell r="DQ288">
            <v>952</v>
          </cell>
          <cell r="DR288">
            <v>60</v>
          </cell>
          <cell r="DS288" t="str">
            <v/>
          </cell>
          <cell r="DT288" t="str">
            <v>toddler kits, read alongs, games</v>
          </cell>
          <cell r="DU288" t="str">
            <v/>
          </cell>
          <cell r="DV288" t="str">
            <v/>
          </cell>
          <cell r="DW288" t="str">
            <v/>
          </cell>
          <cell r="DX288" t="str">
            <v/>
          </cell>
          <cell r="DY288">
            <v>0</v>
          </cell>
          <cell r="DZ288">
            <v>5</v>
          </cell>
          <cell r="EA288">
            <v>50</v>
          </cell>
          <cell r="EB288">
            <v>55</v>
          </cell>
          <cell r="EC288">
            <v>76</v>
          </cell>
          <cell r="ED288">
            <v>225207</v>
          </cell>
          <cell r="EE288">
            <v>5.34175E-2</v>
          </cell>
          <cell r="EF288">
            <v>5</v>
          </cell>
          <cell r="EG288" t="str">
            <v/>
          </cell>
          <cell r="EH288">
            <v>76</v>
          </cell>
          <cell r="EI288">
            <v>1079</v>
          </cell>
          <cell r="EJ288">
            <v>15759</v>
          </cell>
          <cell r="EK288">
            <v>6082</v>
          </cell>
          <cell r="EL288" t="str">
            <v/>
          </cell>
          <cell r="EM288" t="str">
            <v/>
          </cell>
          <cell r="EN288" t="str">
            <v/>
          </cell>
          <cell r="EO288" t="str">
            <v>Total ILL Transactions</v>
          </cell>
          <cell r="EP288" t="str">
            <v/>
          </cell>
          <cell r="EQ288" t="str">
            <v/>
          </cell>
          <cell r="ER288" t="str">
            <v/>
          </cell>
          <cell r="ES288" t="str">
            <v/>
          </cell>
          <cell r="ET288" t="str">
            <v/>
          </cell>
          <cell r="EU288" t="str">
            <v/>
          </cell>
          <cell r="EV288">
            <v>2956</v>
          </cell>
          <cell r="EW288">
            <v>3125</v>
          </cell>
          <cell r="EX288">
            <v>2956</v>
          </cell>
          <cell r="EY288">
            <v>3125</v>
          </cell>
          <cell r="EZ288">
            <v>616</v>
          </cell>
          <cell r="FA288">
            <v>505</v>
          </cell>
          <cell r="FB288">
            <v>1121</v>
          </cell>
          <cell r="FC288" t="str">
            <v>Did Not Collect</v>
          </cell>
          <cell r="FD288" t="str">
            <v/>
          </cell>
          <cell r="FE288" t="str">
            <v>Actual Count</v>
          </cell>
          <cell r="FF288">
            <v>13759</v>
          </cell>
          <cell r="FG288" t="str">
            <v>Actual Count</v>
          </cell>
          <cell r="FH288">
            <v>2639</v>
          </cell>
          <cell r="FI288" t="str">
            <v>2</v>
          </cell>
          <cell r="FJ288">
            <v>833</v>
          </cell>
          <cell r="FK288" t="str">
            <v/>
          </cell>
          <cell r="FL288" t="str">
            <v/>
          </cell>
          <cell r="FM288" t="str">
            <v/>
          </cell>
          <cell r="FN288" t="str">
            <v/>
          </cell>
          <cell r="FO288" t="str">
            <v/>
          </cell>
          <cell r="FP288" t="str">
            <v/>
          </cell>
          <cell r="FQ288">
            <v>-1</v>
          </cell>
          <cell r="FR288">
            <v>943</v>
          </cell>
          <cell r="FS288">
            <v>547</v>
          </cell>
          <cell r="FT288">
            <v>1</v>
          </cell>
          <cell r="FU288">
            <v>1491</v>
          </cell>
          <cell r="FV288">
            <v>61</v>
          </cell>
          <cell r="FW288">
            <v>-1</v>
          </cell>
          <cell r="FX288">
            <v>17250</v>
          </cell>
          <cell r="FY288">
            <v>17250</v>
          </cell>
          <cell r="FZ288">
            <v>198</v>
          </cell>
          <cell r="GA288">
            <v>1</v>
          </cell>
          <cell r="GB288">
            <v>98</v>
          </cell>
          <cell r="GC288">
            <v>297</v>
          </cell>
          <cell r="GD288">
            <v>4204</v>
          </cell>
          <cell r="GE288">
            <v>11</v>
          </cell>
          <cell r="GF288">
            <v>931</v>
          </cell>
          <cell r="GG288">
            <v>5146</v>
          </cell>
          <cell r="GH288">
            <v>10</v>
          </cell>
          <cell r="GI288">
            <v>10</v>
          </cell>
          <cell r="GJ288" t="str">
            <v>Mrs.</v>
          </cell>
          <cell r="GK288" t="str">
            <v>Laura</v>
          </cell>
          <cell r="GL288" t="str">
            <v>Weiskircher</v>
          </cell>
          <cell r="GM288" t="str">
            <v>649 W Water Street</v>
          </cell>
          <cell r="GN288" t="str">
            <v>Shullsburg</v>
          </cell>
          <cell r="GO288" t="str">
            <v>53586</v>
          </cell>
          <cell r="GP288" t="str">
            <v>lweiskircher@gmail.com</v>
          </cell>
          <cell r="GQ288" t="str">
            <v>Ms.</v>
          </cell>
          <cell r="GR288" t="str">
            <v>Amy</v>
          </cell>
          <cell r="GS288" t="str">
            <v>Mullikin</v>
          </cell>
          <cell r="GT288" t="str">
            <v>336 W Harrison</v>
          </cell>
          <cell r="GU288" t="str">
            <v>Shullsburg</v>
          </cell>
          <cell r="GV288" t="str">
            <v>53586</v>
          </cell>
          <cell r="GW288" t="str">
            <v>dam.96@hotmail.com</v>
          </cell>
          <cell r="GX288" t="str">
            <v>Ms.</v>
          </cell>
          <cell r="GY288" t="str">
            <v>Andrea</v>
          </cell>
          <cell r="GZ288" t="str">
            <v>Staver</v>
          </cell>
          <cell r="HA288" t="str">
            <v>230 Heller Court</v>
          </cell>
          <cell r="HB288" t="str">
            <v>Shullsburg</v>
          </cell>
          <cell r="HC288" t="str">
            <v>53586</v>
          </cell>
          <cell r="HD288" t="str">
            <v>andreas80@mediacombb.net</v>
          </cell>
          <cell r="HE288" t="str">
            <v>Ms.</v>
          </cell>
          <cell r="HF288" t="str">
            <v>Kathy</v>
          </cell>
          <cell r="HG288" t="str">
            <v>Lacke</v>
          </cell>
          <cell r="HH288" t="str">
            <v>701 North Judgement Street</v>
          </cell>
          <cell r="HI288" t="str">
            <v>Shullsburg</v>
          </cell>
          <cell r="HJ288" t="str">
            <v>53586</v>
          </cell>
          <cell r="HK288" t="str">
            <v>lacke@centurytel.net</v>
          </cell>
          <cell r="HL288" t="str">
            <v>Ms.</v>
          </cell>
          <cell r="HM288" t="str">
            <v>Marcia</v>
          </cell>
          <cell r="HN288" t="str">
            <v>Blackbourn</v>
          </cell>
          <cell r="HO288" t="str">
            <v>221 W Truth Street</v>
          </cell>
          <cell r="HP288" t="str">
            <v>Shullsburg</v>
          </cell>
          <cell r="HQ288" t="str">
            <v>53586</v>
          </cell>
          <cell r="HR288" t="str">
            <v>lfmblkbrn@hotmail.com</v>
          </cell>
          <cell r="HS288" t="str">
            <v>Ms.</v>
          </cell>
          <cell r="HT288" t="str">
            <v>Nikki</v>
          </cell>
          <cell r="HU288" t="str">
            <v>Larson</v>
          </cell>
          <cell r="HV288" t="str">
            <v>14493 Hwy 11</v>
          </cell>
          <cell r="HW288" t="str">
            <v>Gratiot</v>
          </cell>
          <cell r="HX288" t="str">
            <v>53541</v>
          </cell>
          <cell r="HY288" t="str">
            <v>nlarson@mhtc.net</v>
          </cell>
          <cell r="HZ288" t="str">
            <v>Ms.</v>
          </cell>
          <cell r="IA288" t="str">
            <v>Gloria</v>
          </cell>
          <cell r="IB288" t="str">
            <v>Swenson</v>
          </cell>
          <cell r="IC288" t="str">
            <v>561 S Judgement Street</v>
          </cell>
          <cell r="ID288" t="str">
            <v>Shullsburg</v>
          </cell>
          <cell r="IE288" t="str">
            <v>53586</v>
          </cell>
          <cell r="IF288" t="str">
            <v>dr.gswenson@gmail.com</v>
          </cell>
          <cell r="IG288" t="str">
            <v/>
          </cell>
          <cell r="IH288" t="str">
            <v/>
          </cell>
          <cell r="II288" t="str">
            <v/>
          </cell>
          <cell r="IJ288" t="str">
            <v/>
          </cell>
          <cell r="IK288" t="str">
            <v/>
          </cell>
          <cell r="IL288" t="str">
            <v/>
          </cell>
          <cell r="IM288" t="str">
            <v/>
          </cell>
          <cell r="IN288" t="str">
            <v/>
          </cell>
          <cell r="IO288" t="str">
            <v/>
          </cell>
          <cell r="IP288" t="str">
            <v/>
          </cell>
          <cell r="IQ288" t="str">
            <v/>
          </cell>
          <cell r="IR288" t="str">
            <v/>
          </cell>
          <cell r="IS288" t="str">
            <v/>
          </cell>
          <cell r="IT288" t="str">
            <v/>
          </cell>
          <cell r="IU288" t="str">
            <v/>
          </cell>
          <cell r="IV288" t="str">
            <v/>
          </cell>
          <cell r="IW288" t="str">
            <v/>
          </cell>
          <cell r="IX288" t="str">
            <v/>
          </cell>
          <cell r="IY288" t="str">
            <v/>
          </cell>
          <cell r="IZ288" t="str">
            <v/>
          </cell>
          <cell r="JA288" t="str">
            <v/>
          </cell>
          <cell r="JB288" t="str">
            <v/>
          </cell>
          <cell r="JC288" t="str">
            <v/>
          </cell>
          <cell r="JD288" t="str">
            <v/>
          </cell>
          <cell r="JE288" t="str">
            <v/>
          </cell>
          <cell r="JF288" t="str">
            <v/>
          </cell>
          <cell r="JG288" t="str">
            <v/>
          </cell>
          <cell r="JH288" t="str">
            <v/>
          </cell>
          <cell r="JI288" t="str">
            <v/>
          </cell>
          <cell r="JJ288" t="str">
            <v/>
          </cell>
          <cell r="JK288" t="str">
            <v/>
          </cell>
          <cell r="JL288" t="str">
            <v/>
          </cell>
          <cell r="JM288" t="str">
            <v/>
          </cell>
          <cell r="JN288" t="str">
            <v/>
          </cell>
          <cell r="JO288" t="str">
            <v/>
          </cell>
          <cell r="JP288" t="str">
            <v/>
          </cell>
          <cell r="JQ288" t="str">
            <v/>
          </cell>
          <cell r="JR288" t="str">
            <v/>
          </cell>
          <cell r="JS288" t="str">
            <v/>
          </cell>
          <cell r="JT288" t="str">
            <v/>
          </cell>
          <cell r="JU288" t="str">
            <v/>
          </cell>
          <cell r="JV288" t="str">
            <v/>
          </cell>
          <cell r="JW288" t="str">
            <v/>
          </cell>
          <cell r="JX288" t="str">
            <v/>
          </cell>
          <cell r="JY288" t="str">
            <v/>
          </cell>
          <cell r="JZ288" t="str">
            <v/>
          </cell>
          <cell r="KA288" t="str">
            <v/>
          </cell>
          <cell r="KB288" t="str">
            <v/>
          </cell>
          <cell r="KC288" t="str">
            <v/>
          </cell>
          <cell r="KD288" t="str">
            <v/>
          </cell>
          <cell r="KE288" t="str">
            <v/>
          </cell>
          <cell r="KF288" t="str">
            <v/>
          </cell>
          <cell r="KG288" t="str">
            <v/>
          </cell>
          <cell r="KH288" t="str">
            <v/>
          </cell>
          <cell r="KI288" t="str">
            <v/>
          </cell>
          <cell r="KJ288" t="str">
            <v/>
          </cell>
          <cell r="KK288" t="str">
            <v/>
          </cell>
          <cell r="KL288" t="str">
            <v/>
          </cell>
          <cell r="KM288" t="str">
            <v/>
          </cell>
          <cell r="KN288" t="str">
            <v/>
          </cell>
          <cell r="KO288" t="str">
            <v/>
          </cell>
          <cell r="KP288" t="str">
            <v/>
          </cell>
          <cell r="KQ288" t="str">
            <v/>
          </cell>
          <cell r="KR288" t="str">
            <v/>
          </cell>
          <cell r="KS288" t="str">
            <v/>
          </cell>
          <cell r="KT288" t="str">
            <v/>
          </cell>
          <cell r="KU288" t="str">
            <v/>
          </cell>
          <cell r="KV288" t="str">
            <v/>
          </cell>
          <cell r="KW288" t="str">
            <v/>
          </cell>
          <cell r="KX288" t="str">
            <v/>
          </cell>
          <cell r="KY288">
            <v>7</v>
          </cell>
          <cell r="KZ288" t="str">
            <v>City</v>
          </cell>
          <cell r="LA288" t="str">
            <v>Shullsburg</v>
          </cell>
          <cell r="LB288">
            <v>47660</v>
          </cell>
          <cell r="LC288" t="str">
            <v/>
          </cell>
          <cell r="LD288" t="str">
            <v/>
          </cell>
          <cell r="LE288" t="str">
            <v/>
          </cell>
          <cell r="LF288" t="str">
            <v/>
          </cell>
          <cell r="LG288" t="str">
            <v/>
          </cell>
          <cell r="LH288" t="str">
            <v/>
          </cell>
          <cell r="LI288" t="str">
            <v/>
          </cell>
          <cell r="LJ288" t="str">
            <v/>
          </cell>
          <cell r="LK288" t="str">
            <v/>
          </cell>
          <cell r="LL288" t="str">
            <v/>
          </cell>
          <cell r="LM288" t="str">
            <v/>
          </cell>
          <cell r="LN288" t="str">
            <v/>
          </cell>
          <cell r="LO288" t="str">
            <v/>
          </cell>
          <cell r="LP288" t="str">
            <v/>
          </cell>
          <cell r="LQ288" t="str">
            <v/>
          </cell>
          <cell r="LR288" t="str">
            <v/>
          </cell>
          <cell r="LS288" t="str">
            <v/>
          </cell>
          <cell r="LT288" t="str">
            <v/>
          </cell>
          <cell r="LU288">
            <v>47660</v>
          </cell>
          <cell r="LV288">
            <v>25659</v>
          </cell>
          <cell r="LW288" t="str">
            <v>Grant</v>
          </cell>
          <cell r="LX288">
            <v>239</v>
          </cell>
          <cell r="LY288" t="str">
            <v>Iowa</v>
          </cell>
          <cell r="LZ288">
            <v>31</v>
          </cell>
          <cell r="MA288" t="str">
            <v/>
          </cell>
          <cell r="MB288" t="str">
            <v/>
          </cell>
          <cell r="MC288" t="str">
            <v/>
          </cell>
          <cell r="MD288" t="str">
            <v/>
          </cell>
          <cell r="ME288" t="str">
            <v/>
          </cell>
          <cell r="MF288" t="str">
            <v/>
          </cell>
          <cell r="MG288" t="str">
            <v/>
          </cell>
          <cell r="MH288" t="str">
            <v/>
          </cell>
          <cell r="MI288" t="str">
            <v/>
          </cell>
          <cell r="MJ288" t="str">
            <v/>
          </cell>
          <cell r="MK288" t="str">
            <v/>
          </cell>
          <cell r="ML288" t="str">
            <v/>
          </cell>
          <cell r="MM288" t="str">
            <v/>
          </cell>
          <cell r="MN288" t="str">
            <v/>
          </cell>
          <cell r="MO288" t="str">
            <v/>
          </cell>
          <cell r="MP288" t="str">
            <v/>
          </cell>
          <cell r="MQ288">
            <v>270</v>
          </cell>
          <cell r="MR288" t="str">
            <v/>
          </cell>
          <cell r="MS288">
            <v>0</v>
          </cell>
          <cell r="MT288" t="str">
            <v/>
          </cell>
          <cell r="MU288" t="str">
            <v/>
          </cell>
          <cell r="MV288" t="str">
            <v/>
          </cell>
          <cell r="MW288" t="str">
            <v/>
          </cell>
          <cell r="MX288" t="str">
            <v/>
          </cell>
          <cell r="MY288" t="str">
            <v/>
          </cell>
          <cell r="MZ288" t="str">
            <v/>
          </cell>
          <cell r="NA288" t="str">
            <v/>
          </cell>
          <cell r="NB288" t="str">
            <v/>
          </cell>
          <cell r="NC288">
            <v>0</v>
          </cell>
          <cell r="ND288" t="str">
            <v/>
          </cell>
          <cell r="NE288" t="str">
            <v/>
          </cell>
          <cell r="NF288">
            <v>0</v>
          </cell>
          <cell r="NG288" t="str">
            <v/>
          </cell>
          <cell r="NH288" t="str">
            <v/>
          </cell>
          <cell r="NI288" t="str">
            <v/>
          </cell>
          <cell r="NJ288" t="str">
            <v/>
          </cell>
          <cell r="NK288" t="str">
            <v/>
          </cell>
          <cell r="NL288" t="str">
            <v/>
          </cell>
          <cell r="NM288" t="str">
            <v/>
          </cell>
          <cell r="NN288" t="str">
            <v/>
          </cell>
          <cell r="NO288" t="str">
            <v/>
          </cell>
          <cell r="NP288">
            <v>0</v>
          </cell>
          <cell r="NQ288" t="str">
            <v>Village of Gratiot</v>
          </cell>
          <cell r="NR288">
            <v>2500</v>
          </cell>
          <cell r="NS288" t="str">
            <v>Town of Gratiot</v>
          </cell>
          <cell r="NT288">
            <v>2500</v>
          </cell>
          <cell r="NU288" t="str">
            <v/>
          </cell>
          <cell r="NV288" t="str">
            <v/>
          </cell>
          <cell r="NW288" t="str">
            <v/>
          </cell>
          <cell r="NX288" t="str">
            <v/>
          </cell>
          <cell r="NY288">
            <v>5000</v>
          </cell>
          <cell r="NZ288">
            <v>6631</v>
          </cell>
          <cell r="OA288">
            <v>28227</v>
          </cell>
          <cell r="OB288">
            <v>113447</v>
          </cell>
        </row>
        <row r="289">
          <cell r="BM289" t="str">
            <v>WI0200</v>
          </cell>
          <cell r="BN289" t="str">
            <v/>
          </cell>
          <cell r="BO289" t="str">
            <v/>
          </cell>
          <cell r="BP289" t="str">
            <v>03</v>
          </cell>
          <cell r="BQ289" t="str">
            <v>WI</v>
          </cell>
          <cell r="BR289" t="str">
            <v/>
          </cell>
          <cell r="BS289" t="str">
            <v/>
          </cell>
          <cell r="BT289" t="str">
            <v>2019</v>
          </cell>
          <cell r="BU289" t="str">
            <v/>
          </cell>
          <cell r="BV289">
            <v>1</v>
          </cell>
          <cell r="BW289" t="str">
            <v/>
          </cell>
          <cell r="BX289" t="str">
            <v/>
          </cell>
          <cell r="BY289" t="str">
            <v/>
          </cell>
          <cell r="BZ289" t="str">
            <v/>
          </cell>
          <cell r="CA289" t="str">
            <v>Southwest Wisconsin Library System</v>
          </cell>
          <cell r="CB289" t="str">
            <v>Mineral Point Public Library</v>
          </cell>
          <cell r="CC289" t="str">
            <v>Mrs.</v>
          </cell>
          <cell r="CD289" t="str">
            <v>Diane</v>
          </cell>
          <cell r="CE289" t="str">
            <v>Palzkill</v>
          </cell>
          <cell r="CF289" t="str">
            <v>mppldirector@swls.org</v>
          </cell>
          <cell r="CG289" t="str">
            <v/>
          </cell>
          <cell r="CH289" t="str">
            <v/>
          </cell>
          <cell r="CI289" t="str">
            <v/>
          </cell>
          <cell r="CJ289" t="str">
            <v>Temporary</v>
          </cell>
          <cell r="CK289" t="str">
            <v/>
          </cell>
          <cell r="CL289" t="str">
            <v/>
          </cell>
          <cell r="CM289" t="str">
            <v>137 High St., Ste. 2</v>
          </cell>
          <cell r="CN289" t="str">
            <v>137 High St., Ste. 2</v>
          </cell>
          <cell r="CO289" t="str">
            <v>Mineral Point</v>
          </cell>
          <cell r="CP289" t="str">
            <v>53565</v>
          </cell>
          <cell r="CQ289" t="str">
            <v>1207</v>
          </cell>
          <cell r="CR289" t="str">
            <v>Iowa</v>
          </cell>
          <cell r="CS289" t="str">
            <v>WI</v>
          </cell>
          <cell r="CT289" t="str">
            <v>(608)987-2447</v>
          </cell>
          <cell r="CU289" t="str">
            <v/>
          </cell>
          <cell r="CV289" t="str">
            <v/>
          </cell>
          <cell r="CW289" t="str">
            <v>(608)987-1447</v>
          </cell>
          <cell r="CX289">
            <v>10218</v>
          </cell>
          <cell r="CY289">
            <v>0</v>
          </cell>
          <cell r="CZ289" t="str">
            <v>CE</v>
          </cell>
          <cell r="DA289">
            <v>46</v>
          </cell>
          <cell r="DB289">
            <v>52</v>
          </cell>
          <cell r="DC289" t="str">
            <v/>
          </cell>
          <cell r="DD289">
            <v>52</v>
          </cell>
          <cell r="DE289" t="str">
            <v/>
          </cell>
          <cell r="DF289">
            <v>2392</v>
          </cell>
          <cell r="DG289">
            <v>2392</v>
          </cell>
          <cell r="DH289" t="str">
            <v/>
          </cell>
          <cell r="DI289">
            <v>17117</v>
          </cell>
          <cell r="DJ289">
            <v>1189</v>
          </cell>
          <cell r="DK289">
            <v>155378</v>
          </cell>
          <cell r="DL289">
            <v>1150</v>
          </cell>
          <cell r="DM289">
            <v>67</v>
          </cell>
          <cell r="DN289">
            <v>54232</v>
          </cell>
          <cell r="DO289">
            <v>2872</v>
          </cell>
          <cell r="DP289">
            <v>159</v>
          </cell>
          <cell r="DQ289">
            <v>952</v>
          </cell>
          <cell r="DR289">
            <v>300</v>
          </cell>
          <cell r="DS289" t="str">
            <v/>
          </cell>
          <cell r="DT289" t="str">
            <v>puppets, toys uncataloged paperbacks</v>
          </cell>
          <cell r="DU289" t="str">
            <v/>
          </cell>
          <cell r="DV289" t="str">
            <v/>
          </cell>
          <cell r="DW289" t="str">
            <v/>
          </cell>
          <cell r="DX289" t="str">
            <v/>
          </cell>
          <cell r="DY289">
            <v>0</v>
          </cell>
          <cell r="DZ289">
            <v>5</v>
          </cell>
          <cell r="EA289">
            <v>50</v>
          </cell>
          <cell r="EB289">
            <v>55</v>
          </cell>
          <cell r="EC289">
            <v>46</v>
          </cell>
          <cell r="ED289">
            <v>232102</v>
          </cell>
          <cell r="EE289">
            <v>7.3747699999999999E-2</v>
          </cell>
          <cell r="EF289">
            <v>5</v>
          </cell>
          <cell r="EG289" t="str">
            <v/>
          </cell>
          <cell r="EH289">
            <v>46</v>
          </cell>
          <cell r="EI289">
            <v>1415</v>
          </cell>
          <cell r="EJ289">
            <v>24131</v>
          </cell>
          <cell r="EK289">
            <v>10174</v>
          </cell>
          <cell r="EL289" t="str">
            <v/>
          </cell>
          <cell r="EM289" t="str">
            <v/>
          </cell>
          <cell r="EN289" t="str">
            <v/>
          </cell>
          <cell r="EO289" t="str">
            <v>Total ILL Transactions</v>
          </cell>
          <cell r="EP289" t="str">
            <v/>
          </cell>
          <cell r="EQ289" t="str">
            <v/>
          </cell>
          <cell r="ER289" t="str">
            <v/>
          </cell>
          <cell r="ES289" t="str">
            <v/>
          </cell>
          <cell r="ET289" t="str">
            <v/>
          </cell>
          <cell r="EU289" t="str">
            <v/>
          </cell>
          <cell r="EV289">
            <v>3409</v>
          </cell>
          <cell r="EW289">
            <v>3199</v>
          </cell>
          <cell r="EX289">
            <v>3409</v>
          </cell>
          <cell r="EY289">
            <v>3199</v>
          </cell>
          <cell r="EZ289">
            <v>1793</v>
          </cell>
          <cell r="FA289">
            <v>1052</v>
          </cell>
          <cell r="FB289">
            <v>2845</v>
          </cell>
          <cell r="FC289" t="str">
            <v>Did Not Collect</v>
          </cell>
          <cell r="FD289" t="str">
            <v/>
          </cell>
          <cell r="FE289" t="str">
            <v>Actual Count</v>
          </cell>
          <cell r="FF289">
            <v>32859</v>
          </cell>
          <cell r="FG289" t="str">
            <v>Survey Week(s)</v>
          </cell>
          <cell r="FH289">
            <v>5018</v>
          </cell>
          <cell r="FI289" t="str">
            <v>0</v>
          </cell>
          <cell r="FJ289" t="str">
            <v/>
          </cell>
          <cell r="FK289">
            <v>4251</v>
          </cell>
          <cell r="FL289" t="str">
            <v/>
          </cell>
          <cell r="FM289" t="str">
            <v/>
          </cell>
          <cell r="FN289">
            <v>0</v>
          </cell>
          <cell r="FO289">
            <v>0</v>
          </cell>
          <cell r="FP289">
            <v>0</v>
          </cell>
          <cell r="FQ289">
            <v>0</v>
          </cell>
          <cell r="FR289">
            <v>3489</v>
          </cell>
          <cell r="FS289">
            <v>2604</v>
          </cell>
          <cell r="FT289">
            <v>1</v>
          </cell>
          <cell r="FU289">
            <v>6094</v>
          </cell>
          <cell r="FV289">
            <v>165</v>
          </cell>
          <cell r="FW289">
            <v>6094</v>
          </cell>
          <cell r="FX289">
            <v>30225</v>
          </cell>
          <cell r="FY289">
            <v>30225</v>
          </cell>
          <cell r="FZ289">
            <v>127</v>
          </cell>
          <cell r="GA289">
            <v>0</v>
          </cell>
          <cell r="GB289">
            <v>24</v>
          </cell>
          <cell r="GC289">
            <v>151</v>
          </cell>
          <cell r="GD289">
            <v>3276</v>
          </cell>
          <cell r="GE289">
            <v>0</v>
          </cell>
          <cell r="GF289">
            <v>305</v>
          </cell>
          <cell r="GG289">
            <v>3581</v>
          </cell>
          <cell r="GH289">
            <v>14</v>
          </cell>
          <cell r="GI289">
            <v>14</v>
          </cell>
          <cell r="GJ289" t="str">
            <v>Mr.</v>
          </cell>
          <cell r="GK289" t="str">
            <v>David</v>
          </cell>
          <cell r="GL289" t="str">
            <v>Engels</v>
          </cell>
          <cell r="GM289" t="str">
            <v>215 Merry Christmas Lane</v>
          </cell>
          <cell r="GN289" t="str">
            <v>Mineral Point</v>
          </cell>
          <cell r="GO289" t="str">
            <v>53565</v>
          </cell>
          <cell r="GP289" t="str">
            <v>epsllc@charter.net</v>
          </cell>
          <cell r="GQ289" t="str">
            <v>Ms.</v>
          </cell>
          <cell r="GR289" t="str">
            <v>Diann</v>
          </cell>
          <cell r="GS289" t="str">
            <v>Wenger</v>
          </cell>
          <cell r="GT289" t="str">
            <v>341 Church St.</v>
          </cell>
          <cell r="GU289" t="str">
            <v>Mineral Point</v>
          </cell>
          <cell r="GV289" t="str">
            <v>53565</v>
          </cell>
          <cell r="GW289" t="str">
            <v>diwenger@frontier.com</v>
          </cell>
          <cell r="GX289" t="str">
            <v>Ms.</v>
          </cell>
          <cell r="GY289" t="str">
            <v>Chris</v>
          </cell>
          <cell r="GZ289" t="str">
            <v>Heins</v>
          </cell>
          <cell r="HA289" t="str">
            <v>309 Harris St</v>
          </cell>
          <cell r="HB289" t="str">
            <v>Mineral Point</v>
          </cell>
          <cell r="HC289" t="str">
            <v>53565</v>
          </cell>
          <cell r="HD289" t="str">
            <v>tcheins@hotmail.com</v>
          </cell>
          <cell r="HE289" t="str">
            <v>Ms.</v>
          </cell>
          <cell r="HF289" t="str">
            <v>Ann</v>
          </cell>
          <cell r="HG289" t="str">
            <v>Terrill</v>
          </cell>
          <cell r="HH289" t="str">
            <v>144 County Road W</v>
          </cell>
          <cell r="HI289" t="str">
            <v>Mineral Point</v>
          </cell>
          <cell r="HJ289" t="str">
            <v>53565</v>
          </cell>
          <cell r="HK289" t="str">
            <v>annmaryterrill@gmail.com</v>
          </cell>
          <cell r="HL289" t="str">
            <v>Ms.</v>
          </cell>
          <cell r="HM289" t="str">
            <v>Joni</v>
          </cell>
          <cell r="HN289" t="str">
            <v>Martin</v>
          </cell>
          <cell r="HO289" t="str">
            <v>504 Ridge St.</v>
          </cell>
          <cell r="HP289" t="str">
            <v>Mineral Point</v>
          </cell>
          <cell r="HQ289" t="str">
            <v>53565</v>
          </cell>
          <cell r="HR289" t="str">
            <v>joni@scrappinwithjoni.com</v>
          </cell>
          <cell r="HS289" t="str">
            <v>Ms.</v>
          </cell>
          <cell r="HT289" t="str">
            <v>Diane</v>
          </cell>
          <cell r="HU289" t="str">
            <v>Smith</v>
          </cell>
          <cell r="HV289" t="str">
            <v>527 Fountain St.</v>
          </cell>
          <cell r="HW289" t="str">
            <v>Mineral Point</v>
          </cell>
          <cell r="HX289" t="str">
            <v>53565</v>
          </cell>
          <cell r="HY289" t="str">
            <v>dfsmith7629@charter.net</v>
          </cell>
          <cell r="HZ289" t="str">
            <v>Mr.</v>
          </cell>
          <cell r="IA289" t="str">
            <v>Greg</v>
          </cell>
          <cell r="IB289" t="str">
            <v>James</v>
          </cell>
          <cell r="IC289" t="str">
            <v>5206 E. Pleasant View Road</v>
          </cell>
          <cell r="ID289" t="str">
            <v>Mineral Point</v>
          </cell>
          <cell r="IE289" t="str">
            <v>53565</v>
          </cell>
          <cell r="IF289" t="str">
            <v>gjames5206@gmail.com</v>
          </cell>
          <cell r="IG289" t="str">
            <v>Mr.</v>
          </cell>
          <cell r="IH289" t="str">
            <v>Matt</v>
          </cell>
          <cell r="II289" t="str">
            <v>Renwick</v>
          </cell>
          <cell r="IJ289" t="str">
            <v>625 Church St.</v>
          </cell>
          <cell r="IK289" t="str">
            <v>Mineral Point</v>
          </cell>
          <cell r="IL289" t="str">
            <v>53565</v>
          </cell>
          <cell r="IM289" t="str">
            <v>Matt.Renwick@mp.k12.wi.us</v>
          </cell>
          <cell r="IN289" t="str">
            <v/>
          </cell>
          <cell r="IO289" t="str">
            <v/>
          </cell>
          <cell r="IP289" t="str">
            <v/>
          </cell>
          <cell r="IQ289" t="str">
            <v/>
          </cell>
          <cell r="IR289" t="str">
            <v/>
          </cell>
          <cell r="IS289" t="str">
            <v/>
          </cell>
          <cell r="IT289" t="str">
            <v/>
          </cell>
          <cell r="IU289" t="str">
            <v/>
          </cell>
          <cell r="IV289" t="str">
            <v/>
          </cell>
          <cell r="IW289" t="str">
            <v/>
          </cell>
          <cell r="IX289" t="str">
            <v/>
          </cell>
          <cell r="IY289" t="str">
            <v/>
          </cell>
          <cell r="IZ289" t="str">
            <v/>
          </cell>
          <cell r="JA289" t="str">
            <v/>
          </cell>
          <cell r="JB289" t="str">
            <v/>
          </cell>
          <cell r="JC289" t="str">
            <v/>
          </cell>
          <cell r="JD289" t="str">
            <v/>
          </cell>
          <cell r="JE289" t="str">
            <v/>
          </cell>
          <cell r="JF289" t="str">
            <v/>
          </cell>
          <cell r="JG289" t="str">
            <v/>
          </cell>
          <cell r="JH289" t="str">
            <v/>
          </cell>
          <cell r="JI289" t="str">
            <v/>
          </cell>
          <cell r="JJ289" t="str">
            <v/>
          </cell>
          <cell r="JK289" t="str">
            <v/>
          </cell>
          <cell r="JL289" t="str">
            <v/>
          </cell>
          <cell r="JM289" t="str">
            <v/>
          </cell>
          <cell r="JN289" t="str">
            <v/>
          </cell>
          <cell r="JO289" t="str">
            <v/>
          </cell>
          <cell r="JP289" t="str">
            <v/>
          </cell>
          <cell r="JQ289" t="str">
            <v/>
          </cell>
          <cell r="JR289" t="str">
            <v/>
          </cell>
          <cell r="JS289" t="str">
            <v/>
          </cell>
          <cell r="JT289" t="str">
            <v/>
          </cell>
          <cell r="JU289" t="str">
            <v/>
          </cell>
          <cell r="JV289" t="str">
            <v/>
          </cell>
          <cell r="JW289" t="str">
            <v/>
          </cell>
          <cell r="JX289" t="str">
            <v/>
          </cell>
          <cell r="JY289" t="str">
            <v/>
          </cell>
          <cell r="JZ289" t="str">
            <v/>
          </cell>
          <cell r="KA289" t="str">
            <v/>
          </cell>
          <cell r="KB289" t="str">
            <v/>
          </cell>
          <cell r="KC289" t="str">
            <v/>
          </cell>
          <cell r="KD289" t="str">
            <v/>
          </cell>
          <cell r="KE289" t="str">
            <v/>
          </cell>
          <cell r="KF289" t="str">
            <v/>
          </cell>
          <cell r="KG289" t="str">
            <v/>
          </cell>
          <cell r="KH289" t="str">
            <v/>
          </cell>
          <cell r="KI289" t="str">
            <v/>
          </cell>
          <cell r="KJ289" t="str">
            <v/>
          </cell>
          <cell r="KK289" t="str">
            <v/>
          </cell>
          <cell r="KL289" t="str">
            <v/>
          </cell>
          <cell r="KM289" t="str">
            <v/>
          </cell>
          <cell r="KN289" t="str">
            <v/>
          </cell>
          <cell r="KO289" t="str">
            <v/>
          </cell>
          <cell r="KP289" t="str">
            <v/>
          </cell>
          <cell r="KQ289" t="str">
            <v/>
          </cell>
          <cell r="KR289" t="str">
            <v/>
          </cell>
          <cell r="KS289" t="str">
            <v/>
          </cell>
          <cell r="KT289" t="str">
            <v/>
          </cell>
          <cell r="KU289" t="str">
            <v/>
          </cell>
          <cell r="KV289" t="str">
            <v/>
          </cell>
          <cell r="KW289" t="str">
            <v/>
          </cell>
          <cell r="KX289" t="str">
            <v/>
          </cell>
          <cell r="KY289">
            <v>8</v>
          </cell>
          <cell r="KZ289" t="str">
            <v>City</v>
          </cell>
          <cell r="LA289" t="str">
            <v>Mineral Point</v>
          </cell>
          <cell r="LB289">
            <v>85000</v>
          </cell>
          <cell r="LC289" t="str">
            <v>City</v>
          </cell>
          <cell r="LD289" t="str">
            <v>Mineral Point - Electricity</v>
          </cell>
          <cell r="LE289">
            <v>8500</v>
          </cell>
          <cell r="LF289" t="str">
            <v>City</v>
          </cell>
          <cell r="LG289" t="str">
            <v>Mineral Point Library Staff Benefits</v>
          </cell>
          <cell r="LH289">
            <v>52670</v>
          </cell>
          <cell r="LI289" t="str">
            <v>City</v>
          </cell>
          <cell r="LJ289" t="str">
            <v/>
          </cell>
          <cell r="LK289" t="str">
            <v/>
          </cell>
          <cell r="LL289" t="str">
            <v>City</v>
          </cell>
          <cell r="LM289" t="str">
            <v/>
          </cell>
          <cell r="LN289" t="str">
            <v/>
          </cell>
          <cell r="LO289" t="str">
            <v/>
          </cell>
          <cell r="LP289" t="str">
            <v/>
          </cell>
          <cell r="LQ289" t="str">
            <v/>
          </cell>
          <cell r="LR289" t="str">
            <v/>
          </cell>
          <cell r="LS289" t="str">
            <v/>
          </cell>
          <cell r="LT289" t="str">
            <v/>
          </cell>
          <cell r="LU289">
            <v>146170</v>
          </cell>
          <cell r="LV289">
            <v>42659</v>
          </cell>
          <cell r="LW289" t="str">
            <v>Grant</v>
          </cell>
          <cell r="LX289">
            <v>831</v>
          </cell>
          <cell r="LY289" t="str">
            <v>Richland</v>
          </cell>
          <cell r="LZ289">
            <v>47</v>
          </cell>
          <cell r="MA289" t="str">
            <v>Lafayette</v>
          </cell>
          <cell r="MB289">
            <v>3536</v>
          </cell>
          <cell r="MC289" t="str">
            <v>Crawford</v>
          </cell>
          <cell r="MD289">
            <v>3</v>
          </cell>
          <cell r="ME289" t="str">
            <v/>
          </cell>
          <cell r="MF289" t="str">
            <v/>
          </cell>
          <cell r="MG289" t="str">
            <v/>
          </cell>
          <cell r="MH289" t="str">
            <v/>
          </cell>
          <cell r="MI289" t="str">
            <v/>
          </cell>
          <cell r="MJ289" t="str">
            <v/>
          </cell>
          <cell r="MK289" t="str">
            <v/>
          </cell>
          <cell r="ML289" t="str">
            <v/>
          </cell>
          <cell r="MM289" t="str">
            <v/>
          </cell>
          <cell r="MN289" t="str">
            <v/>
          </cell>
          <cell r="MO289" t="str">
            <v/>
          </cell>
          <cell r="MP289" t="str">
            <v/>
          </cell>
          <cell r="MQ289">
            <v>4417</v>
          </cell>
          <cell r="MR289" t="str">
            <v/>
          </cell>
          <cell r="MS289">
            <v>0</v>
          </cell>
          <cell r="MT289" t="str">
            <v/>
          </cell>
          <cell r="MU289" t="str">
            <v/>
          </cell>
          <cell r="MV289" t="str">
            <v/>
          </cell>
          <cell r="MW289" t="str">
            <v/>
          </cell>
          <cell r="MX289" t="str">
            <v/>
          </cell>
          <cell r="MY289" t="str">
            <v/>
          </cell>
          <cell r="MZ289" t="str">
            <v/>
          </cell>
          <cell r="NA289" t="str">
            <v/>
          </cell>
          <cell r="NB289" t="str">
            <v/>
          </cell>
          <cell r="NC289">
            <v>0</v>
          </cell>
          <cell r="ND289" t="str">
            <v/>
          </cell>
          <cell r="NE289" t="str">
            <v/>
          </cell>
          <cell r="NF289">
            <v>0</v>
          </cell>
          <cell r="NG289" t="str">
            <v/>
          </cell>
          <cell r="NH289" t="str">
            <v/>
          </cell>
          <cell r="NI289" t="str">
            <v/>
          </cell>
          <cell r="NJ289" t="str">
            <v/>
          </cell>
          <cell r="NK289" t="str">
            <v/>
          </cell>
          <cell r="NL289" t="str">
            <v/>
          </cell>
          <cell r="NM289" t="str">
            <v/>
          </cell>
          <cell r="NN289" t="str">
            <v/>
          </cell>
          <cell r="NO289" t="str">
            <v/>
          </cell>
          <cell r="NP289">
            <v>0</v>
          </cell>
          <cell r="NQ289" t="str">
            <v/>
          </cell>
          <cell r="NR289" t="str">
            <v/>
          </cell>
          <cell r="NS289" t="str">
            <v/>
          </cell>
          <cell r="NT289" t="str">
            <v/>
          </cell>
          <cell r="NU289" t="str">
            <v/>
          </cell>
          <cell r="NV289" t="str">
            <v/>
          </cell>
          <cell r="NW289" t="str">
            <v/>
          </cell>
          <cell r="NX289" t="str">
            <v/>
          </cell>
          <cell r="NY289" t="str">
            <v/>
          </cell>
          <cell r="NZ289">
            <v>77476</v>
          </cell>
          <cell r="OA289">
            <v>47329</v>
          </cell>
          <cell r="OB289">
            <v>318051</v>
          </cell>
        </row>
        <row r="290">
          <cell r="BM290" t="str">
            <v>WI0206</v>
          </cell>
          <cell r="BN290" t="str">
            <v/>
          </cell>
          <cell r="BO290" t="str">
            <v/>
          </cell>
          <cell r="BP290" t="str">
            <v>03</v>
          </cell>
          <cell r="BQ290" t="str">
            <v>WI</v>
          </cell>
          <cell r="BR290" t="str">
            <v/>
          </cell>
          <cell r="BS290" t="str">
            <v/>
          </cell>
          <cell r="BT290" t="str">
            <v>2019</v>
          </cell>
          <cell r="BU290" t="str">
            <v/>
          </cell>
          <cell r="BV290">
            <v>2</v>
          </cell>
          <cell r="BW290" t="str">
            <v/>
          </cell>
          <cell r="BX290" t="str">
            <v/>
          </cell>
          <cell r="BY290" t="str">
            <v/>
          </cell>
          <cell r="BZ290" t="str">
            <v/>
          </cell>
          <cell r="CA290" t="str">
            <v>Southwest Wisconsin Library System</v>
          </cell>
          <cell r="CB290" t="str">
            <v>Montfort Public Library</v>
          </cell>
          <cell r="CC290" t="str">
            <v>Mrs.</v>
          </cell>
          <cell r="CD290" t="str">
            <v>Marcie</v>
          </cell>
          <cell r="CE290" t="str">
            <v>Harwick</v>
          </cell>
          <cell r="CF290" t="str">
            <v>montfortlibrary@swls.org</v>
          </cell>
          <cell r="CG290" t="str">
            <v/>
          </cell>
          <cell r="CH290" t="str">
            <v/>
          </cell>
          <cell r="CI290" t="str">
            <v/>
          </cell>
          <cell r="CJ290" t="str">
            <v/>
          </cell>
          <cell r="CK290" t="str">
            <v/>
          </cell>
          <cell r="CL290" t="str">
            <v/>
          </cell>
          <cell r="CM290" t="str">
            <v>102 E. Park St.</v>
          </cell>
          <cell r="CN290" t="str">
            <v>PO Box 8</v>
          </cell>
          <cell r="CO290" t="str">
            <v>Montfort</v>
          </cell>
          <cell r="CP290" t="str">
            <v>53569</v>
          </cell>
          <cell r="CQ290" t="str">
            <v>0008</v>
          </cell>
          <cell r="CR290" t="str">
            <v>Grant</v>
          </cell>
          <cell r="CS290" t="str">
            <v>WI</v>
          </cell>
          <cell r="CT290" t="str">
            <v>(608)943-6265</v>
          </cell>
          <cell r="CU290" t="str">
            <v/>
          </cell>
          <cell r="CV290" t="str">
            <v/>
          </cell>
          <cell r="CW290" t="str">
            <v>(608)943-6917</v>
          </cell>
          <cell r="CX290">
            <v>960</v>
          </cell>
          <cell r="CY290">
            <v>0</v>
          </cell>
          <cell r="CZ290" t="str">
            <v>CE</v>
          </cell>
          <cell r="DA290">
            <v>25</v>
          </cell>
          <cell r="DB290">
            <v>26</v>
          </cell>
          <cell r="DC290">
            <v>25</v>
          </cell>
          <cell r="DD290">
            <v>52</v>
          </cell>
          <cell r="DE290">
            <v>26</v>
          </cell>
          <cell r="DF290">
            <v>1300</v>
          </cell>
          <cell r="DG290">
            <v>650</v>
          </cell>
          <cell r="DH290">
            <v>650</v>
          </cell>
          <cell r="DI290">
            <v>5361</v>
          </cell>
          <cell r="DJ290">
            <v>174</v>
          </cell>
          <cell r="DK290">
            <v>155378</v>
          </cell>
          <cell r="DL290">
            <v>250</v>
          </cell>
          <cell r="DM290">
            <v>8</v>
          </cell>
          <cell r="DN290">
            <v>54232</v>
          </cell>
          <cell r="DO290">
            <v>1506</v>
          </cell>
          <cell r="DP290">
            <v>114</v>
          </cell>
          <cell r="DQ290">
            <v>952</v>
          </cell>
          <cell r="DR290">
            <v>76</v>
          </cell>
          <cell r="DS290" t="str">
            <v/>
          </cell>
          <cell r="DT290" t="str">
            <v>wii games, play station 2 games, PS4 games</v>
          </cell>
          <cell r="DU290" t="str">
            <v/>
          </cell>
          <cell r="DV290" t="str">
            <v/>
          </cell>
          <cell r="DW290" t="str">
            <v/>
          </cell>
          <cell r="DX290" t="str">
            <v/>
          </cell>
          <cell r="DY290">
            <v>0</v>
          </cell>
          <cell r="DZ290">
            <v>5</v>
          </cell>
          <cell r="EA290">
            <v>50</v>
          </cell>
          <cell r="EB290">
            <v>55</v>
          </cell>
          <cell r="EC290">
            <v>10</v>
          </cell>
          <cell r="ED290">
            <v>217820</v>
          </cell>
          <cell r="EE290">
            <v>2.4612100000000001E-2</v>
          </cell>
          <cell r="EF290">
            <v>5</v>
          </cell>
          <cell r="EG290" t="str">
            <v/>
          </cell>
          <cell r="EH290">
            <v>10</v>
          </cell>
          <cell r="EI290">
            <v>296</v>
          </cell>
          <cell r="EJ290">
            <v>3067</v>
          </cell>
          <cell r="EK290">
            <v>1225</v>
          </cell>
          <cell r="EL290" t="str">
            <v/>
          </cell>
          <cell r="EM290" t="str">
            <v/>
          </cell>
          <cell r="EN290" t="str">
            <v/>
          </cell>
          <cell r="EO290" t="str">
            <v>Total ILL Transactions</v>
          </cell>
          <cell r="EP290" t="str">
            <v/>
          </cell>
          <cell r="EQ290" t="str">
            <v/>
          </cell>
          <cell r="ER290" t="str">
            <v/>
          </cell>
          <cell r="ES290" t="str">
            <v/>
          </cell>
          <cell r="ET290" t="str">
            <v/>
          </cell>
          <cell r="EU290" t="str">
            <v/>
          </cell>
          <cell r="EV290">
            <v>1283</v>
          </cell>
          <cell r="EW290">
            <v>538</v>
          </cell>
          <cell r="EX290">
            <v>1283</v>
          </cell>
          <cell r="EY290">
            <v>538</v>
          </cell>
          <cell r="EZ290">
            <v>220</v>
          </cell>
          <cell r="FA290">
            <v>99</v>
          </cell>
          <cell r="FB290">
            <v>319</v>
          </cell>
          <cell r="FC290" t="str">
            <v>Did Not Collect</v>
          </cell>
          <cell r="FD290" t="str">
            <v/>
          </cell>
          <cell r="FE290" t="str">
            <v>Actual Count</v>
          </cell>
          <cell r="FF290">
            <v>1651</v>
          </cell>
          <cell r="FG290" t="str">
            <v>Actual Count</v>
          </cell>
          <cell r="FH290">
            <v>143</v>
          </cell>
          <cell r="FI290" t="str">
            <v>0</v>
          </cell>
          <cell r="FJ290" t="str">
            <v/>
          </cell>
          <cell r="FK290" t="str">
            <v/>
          </cell>
          <cell r="FL290" t="str">
            <v/>
          </cell>
          <cell r="FM290" t="str">
            <v/>
          </cell>
          <cell r="FN290" t="str">
            <v/>
          </cell>
          <cell r="FO290" t="str">
            <v/>
          </cell>
          <cell r="FP290" t="str">
            <v/>
          </cell>
          <cell r="FQ290">
            <v>-1</v>
          </cell>
          <cell r="FR290">
            <v>410</v>
          </cell>
          <cell r="FS290">
            <v>414</v>
          </cell>
          <cell r="FT290">
            <v>0</v>
          </cell>
          <cell r="FU290">
            <v>824</v>
          </cell>
          <cell r="FV290">
            <v>25</v>
          </cell>
          <cell r="FW290">
            <v>-1</v>
          </cell>
          <cell r="FX290">
            <v>3891</v>
          </cell>
          <cell r="FY290">
            <v>3891</v>
          </cell>
          <cell r="FZ290">
            <v>13</v>
          </cell>
          <cell r="GA290">
            <v>0</v>
          </cell>
          <cell r="GB290">
            <v>0</v>
          </cell>
          <cell r="GC290">
            <v>13</v>
          </cell>
          <cell r="GD290">
            <v>383</v>
          </cell>
          <cell r="GE290">
            <v>0</v>
          </cell>
          <cell r="GF290">
            <v>0</v>
          </cell>
          <cell r="GG290">
            <v>383</v>
          </cell>
          <cell r="GH290">
            <v>1</v>
          </cell>
          <cell r="GI290">
            <v>1</v>
          </cell>
          <cell r="GJ290" t="str">
            <v>Mr.</v>
          </cell>
          <cell r="GK290" t="str">
            <v>John</v>
          </cell>
          <cell r="GL290" t="str">
            <v>Weigel</v>
          </cell>
          <cell r="GM290" t="str">
            <v>12436 Bethel Rd</v>
          </cell>
          <cell r="GN290" t="str">
            <v>Monfort</v>
          </cell>
          <cell r="GO290" t="str">
            <v>53569</v>
          </cell>
          <cell r="GP290" t="str">
            <v/>
          </cell>
          <cell r="GQ290" t="str">
            <v>Ms.</v>
          </cell>
          <cell r="GR290" t="str">
            <v>Jennifer</v>
          </cell>
          <cell r="GS290" t="str">
            <v>Rogstad</v>
          </cell>
          <cell r="GT290" t="str">
            <v>504 Ketterer Ave</v>
          </cell>
          <cell r="GU290" t="str">
            <v>Montfort</v>
          </cell>
          <cell r="GV290" t="str">
            <v>53569</v>
          </cell>
          <cell r="GW290" t="str">
            <v/>
          </cell>
          <cell r="GX290" t="str">
            <v>Ms.</v>
          </cell>
          <cell r="GY290" t="str">
            <v>Paulette</v>
          </cell>
          <cell r="GZ290" t="str">
            <v>DiVall</v>
          </cell>
          <cell r="HA290" t="str">
            <v>203 E State St</v>
          </cell>
          <cell r="HB290" t="str">
            <v>Montfort</v>
          </cell>
          <cell r="HC290" t="str">
            <v>53569</v>
          </cell>
          <cell r="HD290" t="str">
            <v/>
          </cell>
          <cell r="HE290" t="str">
            <v>Ms.</v>
          </cell>
          <cell r="HF290" t="str">
            <v>Linda</v>
          </cell>
          <cell r="HG290" t="str">
            <v>Collins</v>
          </cell>
          <cell r="HH290" t="str">
            <v>305 S Prospect St</v>
          </cell>
          <cell r="HI290" t="str">
            <v>Montfort</v>
          </cell>
          <cell r="HJ290" t="str">
            <v>53569</v>
          </cell>
          <cell r="HK290" t="str">
            <v/>
          </cell>
          <cell r="HL290" t="str">
            <v>Ms.</v>
          </cell>
          <cell r="HM290" t="str">
            <v>Mary</v>
          </cell>
          <cell r="HN290" t="str">
            <v>Cooper</v>
          </cell>
          <cell r="HO290" t="str">
            <v>203 Wisconsin st</v>
          </cell>
          <cell r="HP290" t="str">
            <v>Montfort</v>
          </cell>
          <cell r="HQ290" t="str">
            <v>53569</v>
          </cell>
          <cell r="HR290" t="str">
            <v/>
          </cell>
          <cell r="HS290" t="str">
            <v>Ms.</v>
          </cell>
          <cell r="HT290" t="str">
            <v>Heather</v>
          </cell>
          <cell r="HU290" t="str">
            <v>Mayne</v>
          </cell>
          <cell r="HV290" t="str">
            <v>305 Ketterer Ave</v>
          </cell>
          <cell r="HW290" t="str">
            <v>Montfort</v>
          </cell>
          <cell r="HX290" t="str">
            <v>53569</v>
          </cell>
          <cell r="HY290" t="str">
            <v/>
          </cell>
          <cell r="HZ290" t="str">
            <v>Ms.</v>
          </cell>
          <cell r="IA290" t="str">
            <v>Shirley</v>
          </cell>
          <cell r="IB290" t="str">
            <v>Zimmer</v>
          </cell>
          <cell r="IC290" t="str">
            <v>401 E Main st</v>
          </cell>
          <cell r="ID290" t="str">
            <v>Montfort</v>
          </cell>
          <cell r="IE290" t="str">
            <v>53569</v>
          </cell>
          <cell r="IF290" t="str">
            <v/>
          </cell>
          <cell r="IG290" t="str">
            <v/>
          </cell>
          <cell r="IH290" t="str">
            <v/>
          </cell>
          <cell r="II290" t="str">
            <v/>
          </cell>
          <cell r="IJ290" t="str">
            <v/>
          </cell>
          <cell r="IK290" t="str">
            <v/>
          </cell>
          <cell r="IL290" t="str">
            <v/>
          </cell>
          <cell r="IM290" t="str">
            <v/>
          </cell>
          <cell r="IN290" t="str">
            <v/>
          </cell>
          <cell r="IO290" t="str">
            <v/>
          </cell>
          <cell r="IP290" t="str">
            <v/>
          </cell>
          <cell r="IQ290" t="str">
            <v/>
          </cell>
          <cell r="IR290" t="str">
            <v/>
          </cell>
          <cell r="IS290" t="str">
            <v/>
          </cell>
          <cell r="IT290" t="str">
            <v/>
          </cell>
          <cell r="IU290" t="str">
            <v/>
          </cell>
          <cell r="IV290" t="str">
            <v/>
          </cell>
          <cell r="IW290" t="str">
            <v/>
          </cell>
          <cell r="IX290" t="str">
            <v/>
          </cell>
          <cell r="IY290" t="str">
            <v/>
          </cell>
          <cell r="IZ290" t="str">
            <v/>
          </cell>
          <cell r="JA290" t="str">
            <v/>
          </cell>
          <cell r="JB290" t="str">
            <v/>
          </cell>
          <cell r="JC290" t="str">
            <v/>
          </cell>
          <cell r="JD290" t="str">
            <v/>
          </cell>
          <cell r="JE290" t="str">
            <v/>
          </cell>
          <cell r="JF290" t="str">
            <v/>
          </cell>
          <cell r="JG290" t="str">
            <v/>
          </cell>
          <cell r="JH290" t="str">
            <v/>
          </cell>
          <cell r="JI290" t="str">
            <v/>
          </cell>
          <cell r="JJ290" t="str">
            <v/>
          </cell>
          <cell r="JK290" t="str">
            <v/>
          </cell>
          <cell r="JL290" t="str">
            <v/>
          </cell>
          <cell r="JM290" t="str">
            <v/>
          </cell>
          <cell r="JN290" t="str">
            <v/>
          </cell>
          <cell r="JO290" t="str">
            <v/>
          </cell>
          <cell r="JP290" t="str">
            <v/>
          </cell>
          <cell r="JQ290" t="str">
            <v/>
          </cell>
          <cell r="JR290" t="str">
            <v/>
          </cell>
          <cell r="JS290" t="str">
            <v/>
          </cell>
          <cell r="JT290" t="str">
            <v/>
          </cell>
          <cell r="JU290" t="str">
            <v/>
          </cell>
          <cell r="JV290" t="str">
            <v/>
          </cell>
          <cell r="JW290" t="str">
            <v/>
          </cell>
          <cell r="JX290" t="str">
            <v/>
          </cell>
          <cell r="JY290" t="str">
            <v/>
          </cell>
          <cell r="JZ290" t="str">
            <v/>
          </cell>
          <cell r="KA290" t="str">
            <v/>
          </cell>
          <cell r="KB290" t="str">
            <v/>
          </cell>
          <cell r="KC290" t="str">
            <v/>
          </cell>
          <cell r="KD290" t="str">
            <v/>
          </cell>
          <cell r="KE290" t="str">
            <v/>
          </cell>
          <cell r="KF290" t="str">
            <v/>
          </cell>
          <cell r="KG290" t="str">
            <v/>
          </cell>
          <cell r="KH290" t="str">
            <v/>
          </cell>
          <cell r="KI290" t="str">
            <v/>
          </cell>
          <cell r="KJ290" t="str">
            <v/>
          </cell>
          <cell r="KK290" t="str">
            <v/>
          </cell>
          <cell r="KL290" t="str">
            <v/>
          </cell>
          <cell r="KM290" t="str">
            <v/>
          </cell>
          <cell r="KN290" t="str">
            <v/>
          </cell>
          <cell r="KO290" t="str">
            <v/>
          </cell>
          <cell r="KP290" t="str">
            <v/>
          </cell>
          <cell r="KQ290" t="str">
            <v/>
          </cell>
          <cell r="KR290" t="str">
            <v/>
          </cell>
          <cell r="KS290" t="str">
            <v/>
          </cell>
          <cell r="KT290" t="str">
            <v/>
          </cell>
          <cell r="KU290" t="str">
            <v/>
          </cell>
          <cell r="KV290" t="str">
            <v/>
          </cell>
          <cell r="KW290" t="str">
            <v/>
          </cell>
          <cell r="KX290" t="str">
            <v/>
          </cell>
          <cell r="KY290">
            <v>7</v>
          </cell>
          <cell r="KZ290" t="str">
            <v>Village</v>
          </cell>
          <cell r="LA290" t="str">
            <v>Montfort</v>
          </cell>
          <cell r="LB290">
            <v>24915</v>
          </cell>
          <cell r="LC290" t="str">
            <v/>
          </cell>
          <cell r="LD290" t="str">
            <v/>
          </cell>
          <cell r="LE290" t="str">
            <v/>
          </cell>
          <cell r="LF290" t="str">
            <v/>
          </cell>
          <cell r="LG290" t="str">
            <v/>
          </cell>
          <cell r="LH290" t="str">
            <v/>
          </cell>
          <cell r="LI290" t="str">
            <v/>
          </cell>
          <cell r="LJ290" t="str">
            <v/>
          </cell>
          <cell r="LK290" t="str">
            <v/>
          </cell>
          <cell r="LL290" t="str">
            <v/>
          </cell>
          <cell r="LM290" t="str">
            <v/>
          </cell>
          <cell r="LN290" t="str">
            <v/>
          </cell>
          <cell r="LO290" t="str">
            <v/>
          </cell>
          <cell r="LP290" t="str">
            <v/>
          </cell>
          <cell r="LQ290" t="str">
            <v/>
          </cell>
          <cell r="LR290" t="str">
            <v/>
          </cell>
          <cell r="LS290" t="str">
            <v/>
          </cell>
          <cell r="LT290" t="str">
            <v/>
          </cell>
          <cell r="LU290">
            <v>24915</v>
          </cell>
          <cell r="LV290">
            <v>4511</v>
          </cell>
          <cell r="LW290" t="str">
            <v>Iowa</v>
          </cell>
          <cell r="LX290">
            <v>930</v>
          </cell>
          <cell r="LY290" t="str">
            <v/>
          </cell>
          <cell r="LZ290" t="str">
            <v/>
          </cell>
          <cell r="MA290" t="str">
            <v/>
          </cell>
          <cell r="MB290" t="str">
            <v/>
          </cell>
          <cell r="MC290" t="str">
            <v/>
          </cell>
          <cell r="MD290" t="str">
            <v/>
          </cell>
          <cell r="ME290" t="str">
            <v/>
          </cell>
          <cell r="MF290" t="str">
            <v/>
          </cell>
          <cell r="MG290" t="str">
            <v/>
          </cell>
          <cell r="MH290" t="str">
            <v/>
          </cell>
          <cell r="MI290" t="str">
            <v/>
          </cell>
          <cell r="MJ290" t="str">
            <v/>
          </cell>
          <cell r="MK290" t="str">
            <v/>
          </cell>
          <cell r="ML290" t="str">
            <v/>
          </cell>
          <cell r="MM290" t="str">
            <v/>
          </cell>
          <cell r="MN290" t="str">
            <v/>
          </cell>
          <cell r="MO290" t="str">
            <v/>
          </cell>
          <cell r="MP290" t="str">
            <v/>
          </cell>
          <cell r="MQ290">
            <v>930</v>
          </cell>
          <cell r="MR290" t="str">
            <v/>
          </cell>
          <cell r="MS290">
            <v>0</v>
          </cell>
          <cell r="MT290" t="str">
            <v/>
          </cell>
          <cell r="MU290" t="str">
            <v/>
          </cell>
          <cell r="MV290" t="str">
            <v/>
          </cell>
          <cell r="MW290" t="str">
            <v/>
          </cell>
          <cell r="MX290" t="str">
            <v/>
          </cell>
          <cell r="MY290" t="str">
            <v/>
          </cell>
          <cell r="MZ290">
            <v>0</v>
          </cell>
          <cell r="NA290" t="str">
            <v/>
          </cell>
          <cell r="NB290">
            <v>0</v>
          </cell>
          <cell r="NC290">
            <v>0</v>
          </cell>
          <cell r="ND290" t="str">
            <v/>
          </cell>
          <cell r="NE290" t="str">
            <v/>
          </cell>
          <cell r="NF290">
            <v>0</v>
          </cell>
          <cell r="NG290" t="str">
            <v/>
          </cell>
          <cell r="NH290" t="str">
            <v/>
          </cell>
          <cell r="NI290" t="str">
            <v/>
          </cell>
          <cell r="NJ290" t="str">
            <v/>
          </cell>
          <cell r="NK290" t="str">
            <v/>
          </cell>
          <cell r="NL290" t="str">
            <v/>
          </cell>
          <cell r="NM290" t="str">
            <v/>
          </cell>
          <cell r="NN290" t="str">
            <v/>
          </cell>
          <cell r="NO290" t="str">
            <v/>
          </cell>
          <cell r="NP290">
            <v>0</v>
          </cell>
          <cell r="NQ290" t="str">
            <v/>
          </cell>
          <cell r="NR290" t="str">
            <v/>
          </cell>
          <cell r="NS290" t="str">
            <v/>
          </cell>
          <cell r="NT290" t="str">
            <v/>
          </cell>
          <cell r="NU290" t="str">
            <v/>
          </cell>
          <cell r="NV290" t="str">
            <v/>
          </cell>
          <cell r="NW290" t="str">
            <v/>
          </cell>
          <cell r="NX290" t="str">
            <v/>
          </cell>
          <cell r="NY290" t="str">
            <v/>
          </cell>
          <cell r="NZ290">
            <v>0</v>
          </cell>
          <cell r="OA290">
            <v>645</v>
          </cell>
          <cell r="OB290">
            <v>31001</v>
          </cell>
        </row>
        <row r="291">
          <cell r="BM291" t="str">
            <v>WI0211</v>
          </cell>
          <cell r="BN291" t="str">
            <v/>
          </cell>
          <cell r="BO291" t="str">
            <v/>
          </cell>
          <cell r="BP291" t="str">
            <v>03</v>
          </cell>
          <cell r="BQ291" t="str">
            <v>WI</v>
          </cell>
          <cell r="BR291" t="str">
            <v/>
          </cell>
          <cell r="BS291" t="str">
            <v/>
          </cell>
          <cell r="BT291" t="str">
            <v>2019</v>
          </cell>
          <cell r="BU291" t="str">
            <v/>
          </cell>
          <cell r="BV291">
            <v>2</v>
          </cell>
          <cell r="BW291" t="str">
            <v/>
          </cell>
          <cell r="BX291" t="str">
            <v/>
          </cell>
          <cell r="BY291" t="str">
            <v/>
          </cell>
          <cell r="BZ291" t="str">
            <v/>
          </cell>
          <cell r="CA291" t="str">
            <v>Southwest Wisconsin Library System</v>
          </cell>
          <cell r="CB291" t="str">
            <v>Muscoda Public Library</v>
          </cell>
          <cell r="CC291" t="str">
            <v>Mrs.</v>
          </cell>
          <cell r="CD291" t="str">
            <v>Lorna</v>
          </cell>
          <cell r="CE291" t="str">
            <v>Aigner</v>
          </cell>
          <cell r="CF291" t="str">
            <v>laigner@swls.org</v>
          </cell>
          <cell r="CG291" t="str">
            <v/>
          </cell>
          <cell r="CH291" t="str">
            <v/>
          </cell>
          <cell r="CI291" t="str">
            <v/>
          </cell>
          <cell r="CJ291" t="str">
            <v/>
          </cell>
          <cell r="CK291" t="str">
            <v/>
          </cell>
          <cell r="CL291" t="str">
            <v/>
          </cell>
          <cell r="CM291" t="str">
            <v>400 N. Wisconsin Ave.</v>
          </cell>
          <cell r="CN291" t="str">
            <v>PO Box 138</v>
          </cell>
          <cell r="CO291" t="str">
            <v>Muscoda</v>
          </cell>
          <cell r="CP291" t="str">
            <v>53573</v>
          </cell>
          <cell r="CQ291" t="str">
            <v>0138</v>
          </cell>
          <cell r="CR291" t="str">
            <v>Grant</v>
          </cell>
          <cell r="CS291" t="str">
            <v>WI</v>
          </cell>
          <cell r="CT291" t="str">
            <v>(608)739-3510</v>
          </cell>
          <cell r="CU291" t="str">
            <v/>
          </cell>
          <cell r="CV291" t="str">
            <v/>
          </cell>
          <cell r="CW291" t="str">
            <v/>
          </cell>
          <cell r="CX291">
            <v>6692</v>
          </cell>
          <cell r="CY291">
            <v>0</v>
          </cell>
          <cell r="CZ291" t="str">
            <v>CE</v>
          </cell>
          <cell r="DA291">
            <v>40</v>
          </cell>
          <cell r="DB291">
            <v>26</v>
          </cell>
          <cell r="DC291">
            <v>40</v>
          </cell>
          <cell r="DD291">
            <v>52</v>
          </cell>
          <cell r="DE291">
            <v>26</v>
          </cell>
          <cell r="DF291">
            <v>2080</v>
          </cell>
          <cell r="DG291">
            <v>1040</v>
          </cell>
          <cell r="DH291">
            <v>1040</v>
          </cell>
          <cell r="DI291">
            <v>16273</v>
          </cell>
          <cell r="DJ291">
            <v>825</v>
          </cell>
          <cell r="DK291">
            <v>155378</v>
          </cell>
          <cell r="DL291">
            <v>546</v>
          </cell>
          <cell r="DM291">
            <v>11</v>
          </cell>
          <cell r="DN291">
            <v>54232</v>
          </cell>
          <cell r="DO291">
            <v>2590</v>
          </cell>
          <cell r="DP291">
            <v>188</v>
          </cell>
          <cell r="DQ291">
            <v>952</v>
          </cell>
          <cell r="DR291">
            <v>16</v>
          </cell>
          <cell r="DS291" t="str">
            <v/>
          </cell>
          <cell r="DT291" t="str">
            <v>puppets, kits, games, puzzles</v>
          </cell>
          <cell r="DU291" t="str">
            <v/>
          </cell>
          <cell r="DV291" t="str">
            <v/>
          </cell>
          <cell r="DW291" t="str">
            <v/>
          </cell>
          <cell r="DX291" t="str">
            <v/>
          </cell>
          <cell r="DY291">
            <v>0</v>
          </cell>
          <cell r="DZ291">
            <v>5</v>
          </cell>
          <cell r="EA291">
            <v>50</v>
          </cell>
          <cell r="EB291">
            <v>55</v>
          </cell>
          <cell r="EC291">
            <v>38</v>
          </cell>
          <cell r="ED291">
            <v>230080</v>
          </cell>
          <cell r="EE291">
            <v>7.0727600000000002E-2</v>
          </cell>
          <cell r="EF291">
            <v>5</v>
          </cell>
          <cell r="EG291" t="str">
            <v/>
          </cell>
          <cell r="EH291">
            <v>38</v>
          </cell>
          <cell r="EI291">
            <v>1024</v>
          </cell>
          <cell r="EJ291">
            <v>16356</v>
          </cell>
          <cell r="EK291">
            <v>5851</v>
          </cell>
          <cell r="EL291" t="str">
            <v/>
          </cell>
          <cell r="EM291" t="str">
            <v/>
          </cell>
          <cell r="EN291" t="str">
            <v/>
          </cell>
          <cell r="EO291" t="str">
            <v>Total ILL Transactions</v>
          </cell>
          <cell r="EP291" t="str">
            <v/>
          </cell>
          <cell r="EQ291" t="str">
            <v/>
          </cell>
          <cell r="ER291" t="str">
            <v/>
          </cell>
          <cell r="ES291" t="str">
            <v/>
          </cell>
          <cell r="ET291" t="str">
            <v/>
          </cell>
          <cell r="EU291" t="str">
            <v/>
          </cell>
          <cell r="EV291">
            <v>2602</v>
          </cell>
          <cell r="EW291">
            <v>2152</v>
          </cell>
          <cell r="EX291">
            <v>2602</v>
          </cell>
          <cell r="EY291">
            <v>2152</v>
          </cell>
          <cell r="EZ291">
            <v>1000</v>
          </cell>
          <cell r="FA291">
            <v>1287</v>
          </cell>
          <cell r="FB291">
            <v>2287</v>
          </cell>
          <cell r="FC291" t="str">
            <v>Actual Count</v>
          </cell>
          <cell r="FD291">
            <v>410</v>
          </cell>
          <cell r="FE291" t="str">
            <v>Actual Count</v>
          </cell>
          <cell r="FF291">
            <v>14201</v>
          </cell>
          <cell r="FG291" t="str">
            <v>Actual Count</v>
          </cell>
          <cell r="FH291">
            <v>2707</v>
          </cell>
          <cell r="FI291" t="str">
            <v>1</v>
          </cell>
          <cell r="FJ291">
            <v>1724</v>
          </cell>
          <cell r="FK291">
            <v>-1</v>
          </cell>
          <cell r="FL291" t="str">
            <v/>
          </cell>
          <cell r="FM291" t="str">
            <v/>
          </cell>
          <cell r="FN291">
            <v>-1</v>
          </cell>
          <cell r="FO291">
            <v>-1</v>
          </cell>
          <cell r="FP291">
            <v>-1</v>
          </cell>
          <cell r="FQ291">
            <v>-1</v>
          </cell>
          <cell r="FR291">
            <v>2046</v>
          </cell>
          <cell r="FS291">
            <v>868</v>
          </cell>
          <cell r="FT291">
            <v>0</v>
          </cell>
          <cell r="FU291">
            <v>2914</v>
          </cell>
          <cell r="FV291">
            <v>123</v>
          </cell>
          <cell r="FW291">
            <v>-1</v>
          </cell>
          <cell r="FX291">
            <v>19270</v>
          </cell>
          <cell r="FY291">
            <v>19267</v>
          </cell>
          <cell r="FZ291">
            <v>39</v>
          </cell>
          <cell r="GA291">
            <v>2</v>
          </cell>
          <cell r="GB291">
            <v>31</v>
          </cell>
          <cell r="GC291">
            <v>72</v>
          </cell>
          <cell r="GD291">
            <v>396</v>
          </cell>
          <cell r="GE291">
            <v>10</v>
          </cell>
          <cell r="GF291">
            <v>325</v>
          </cell>
          <cell r="GG291">
            <v>731</v>
          </cell>
          <cell r="GH291">
            <v>17</v>
          </cell>
          <cell r="GI291">
            <v>17</v>
          </cell>
          <cell r="GJ291" t="str">
            <v>Ms.</v>
          </cell>
          <cell r="GK291" t="str">
            <v>Joanne</v>
          </cell>
          <cell r="GL291" t="str">
            <v>Wiederholt</v>
          </cell>
          <cell r="GM291" t="str">
            <v>216 N. Ohio Street</v>
          </cell>
          <cell r="GN291" t="str">
            <v>Muscoda</v>
          </cell>
          <cell r="GO291" t="str">
            <v>53573</v>
          </cell>
          <cell r="GP291" t="str">
            <v>dave@mwt.net</v>
          </cell>
          <cell r="GQ291" t="str">
            <v>Ms.</v>
          </cell>
          <cell r="GR291" t="str">
            <v>Lisa</v>
          </cell>
          <cell r="GS291" t="str">
            <v>Farness</v>
          </cell>
          <cell r="GT291" t="str">
            <v>215 North 4th Street</v>
          </cell>
          <cell r="GU291" t="str">
            <v>Muscoda</v>
          </cell>
          <cell r="GV291" t="str">
            <v>53573</v>
          </cell>
          <cell r="GW291" t="str">
            <v>lisafarness@yahoo.com</v>
          </cell>
          <cell r="GX291" t="str">
            <v>Ms.</v>
          </cell>
          <cell r="GY291" t="str">
            <v>Anya</v>
          </cell>
          <cell r="GZ291" t="str">
            <v>Drone</v>
          </cell>
          <cell r="HA291" t="str">
            <v>320 East Maple</v>
          </cell>
          <cell r="HB291" t="str">
            <v>Muscoda</v>
          </cell>
          <cell r="HC291" t="str">
            <v>53573</v>
          </cell>
          <cell r="HD291" t="str">
            <v>adrone@riverdale.k12.wi.us</v>
          </cell>
          <cell r="HE291" t="str">
            <v>Mr.</v>
          </cell>
          <cell r="HF291" t="str">
            <v>Rick</v>
          </cell>
          <cell r="HG291" t="str">
            <v>Tisdale</v>
          </cell>
          <cell r="HH291" t="str">
            <v>1132 Highway 133</v>
          </cell>
          <cell r="HI291" t="str">
            <v>Muscoda</v>
          </cell>
          <cell r="HJ291" t="str">
            <v>53573</v>
          </cell>
          <cell r="HK291" t="str">
            <v>rick@foggybottom.wordworks.com</v>
          </cell>
          <cell r="HL291" t="str">
            <v>Ms.</v>
          </cell>
          <cell r="HM291" t="str">
            <v>Tami</v>
          </cell>
          <cell r="HN291" t="str">
            <v>Hendrickson</v>
          </cell>
          <cell r="HO291" t="str">
            <v>P.O. Box 56</v>
          </cell>
          <cell r="HP291" t="str">
            <v>Muscoda</v>
          </cell>
          <cell r="HQ291" t="str">
            <v>53573</v>
          </cell>
          <cell r="HR291" t="str">
            <v>cthendricks@centurytel.net</v>
          </cell>
          <cell r="HS291" t="str">
            <v>Ms.</v>
          </cell>
          <cell r="HT291" t="str">
            <v>Suzanne</v>
          </cell>
          <cell r="HU291" t="str">
            <v>Brown</v>
          </cell>
          <cell r="HV291" t="str">
            <v>P.O. Box 165</v>
          </cell>
          <cell r="HW291" t="str">
            <v>Muscoda</v>
          </cell>
          <cell r="HX291" t="str">
            <v>53573</v>
          </cell>
          <cell r="HY291" t="str">
            <v>tymegolden@yahoo.com</v>
          </cell>
          <cell r="HZ291" t="str">
            <v>Ms.</v>
          </cell>
          <cell r="IA291" t="str">
            <v>Dorothy</v>
          </cell>
          <cell r="IB291" t="str">
            <v>Hackl</v>
          </cell>
          <cell r="IC291" t="str">
            <v>301 W. Greentree Trail</v>
          </cell>
          <cell r="ID291" t="str">
            <v>Muscoda</v>
          </cell>
          <cell r="IE291" t="str">
            <v>53573</v>
          </cell>
          <cell r="IF291" t="str">
            <v>hackl@centurytel.net</v>
          </cell>
          <cell r="IG291" t="str">
            <v/>
          </cell>
          <cell r="IH291" t="str">
            <v/>
          </cell>
          <cell r="II291" t="str">
            <v/>
          </cell>
          <cell r="IJ291" t="str">
            <v/>
          </cell>
          <cell r="IK291" t="str">
            <v/>
          </cell>
          <cell r="IL291" t="str">
            <v/>
          </cell>
          <cell r="IM291" t="str">
            <v/>
          </cell>
          <cell r="IN291" t="str">
            <v/>
          </cell>
          <cell r="IO291" t="str">
            <v/>
          </cell>
          <cell r="IP291" t="str">
            <v/>
          </cell>
          <cell r="IQ291" t="str">
            <v/>
          </cell>
          <cell r="IR291" t="str">
            <v/>
          </cell>
          <cell r="IS291" t="str">
            <v/>
          </cell>
          <cell r="IT291" t="str">
            <v/>
          </cell>
          <cell r="IU291" t="str">
            <v/>
          </cell>
          <cell r="IV291" t="str">
            <v/>
          </cell>
          <cell r="IW291" t="str">
            <v/>
          </cell>
          <cell r="IX291" t="str">
            <v/>
          </cell>
          <cell r="IY291" t="str">
            <v/>
          </cell>
          <cell r="IZ291" t="str">
            <v/>
          </cell>
          <cell r="JA291" t="str">
            <v/>
          </cell>
          <cell r="JB291" t="str">
            <v/>
          </cell>
          <cell r="JC291" t="str">
            <v/>
          </cell>
          <cell r="JD291" t="str">
            <v/>
          </cell>
          <cell r="JE291" t="str">
            <v/>
          </cell>
          <cell r="JF291" t="str">
            <v/>
          </cell>
          <cell r="JG291" t="str">
            <v/>
          </cell>
          <cell r="JH291" t="str">
            <v/>
          </cell>
          <cell r="JI291" t="str">
            <v/>
          </cell>
          <cell r="JJ291" t="str">
            <v/>
          </cell>
          <cell r="JK291" t="str">
            <v/>
          </cell>
          <cell r="JL291" t="str">
            <v/>
          </cell>
          <cell r="JM291" t="str">
            <v/>
          </cell>
          <cell r="JN291" t="str">
            <v/>
          </cell>
          <cell r="JO291" t="str">
            <v/>
          </cell>
          <cell r="JP291" t="str">
            <v/>
          </cell>
          <cell r="JQ291" t="str">
            <v/>
          </cell>
          <cell r="JR291" t="str">
            <v/>
          </cell>
          <cell r="JS291" t="str">
            <v/>
          </cell>
          <cell r="JT291" t="str">
            <v/>
          </cell>
          <cell r="JU291" t="str">
            <v/>
          </cell>
          <cell r="JV291" t="str">
            <v/>
          </cell>
          <cell r="JW291" t="str">
            <v/>
          </cell>
          <cell r="JX291" t="str">
            <v/>
          </cell>
          <cell r="JY291" t="str">
            <v/>
          </cell>
          <cell r="JZ291" t="str">
            <v/>
          </cell>
          <cell r="KA291" t="str">
            <v/>
          </cell>
          <cell r="KB291" t="str">
            <v/>
          </cell>
          <cell r="KC291" t="str">
            <v/>
          </cell>
          <cell r="KD291" t="str">
            <v/>
          </cell>
          <cell r="KE291" t="str">
            <v/>
          </cell>
          <cell r="KF291" t="str">
            <v/>
          </cell>
          <cell r="KG291" t="str">
            <v/>
          </cell>
          <cell r="KH291" t="str">
            <v/>
          </cell>
          <cell r="KI291" t="str">
            <v/>
          </cell>
          <cell r="KJ291" t="str">
            <v/>
          </cell>
          <cell r="KK291" t="str">
            <v/>
          </cell>
          <cell r="KL291" t="str">
            <v/>
          </cell>
          <cell r="KM291" t="str">
            <v/>
          </cell>
          <cell r="KN291" t="str">
            <v/>
          </cell>
          <cell r="KO291" t="str">
            <v/>
          </cell>
          <cell r="KP291" t="str">
            <v/>
          </cell>
          <cell r="KQ291" t="str">
            <v/>
          </cell>
          <cell r="KR291" t="str">
            <v/>
          </cell>
          <cell r="KS291" t="str">
            <v/>
          </cell>
          <cell r="KT291" t="str">
            <v/>
          </cell>
          <cell r="KU291" t="str">
            <v/>
          </cell>
          <cell r="KV291" t="str">
            <v/>
          </cell>
          <cell r="KW291" t="str">
            <v/>
          </cell>
          <cell r="KX291" t="str">
            <v/>
          </cell>
          <cell r="KY291">
            <v>7</v>
          </cell>
          <cell r="KZ291" t="str">
            <v>Village</v>
          </cell>
          <cell r="LA291" t="str">
            <v>Muscoda</v>
          </cell>
          <cell r="LB291">
            <v>57966</v>
          </cell>
          <cell r="LC291" t="str">
            <v/>
          </cell>
          <cell r="LD291" t="str">
            <v/>
          </cell>
          <cell r="LE291" t="str">
            <v/>
          </cell>
          <cell r="LF291" t="str">
            <v/>
          </cell>
          <cell r="LG291" t="str">
            <v/>
          </cell>
          <cell r="LH291" t="str">
            <v/>
          </cell>
          <cell r="LI291" t="str">
            <v/>
          </cell>
          <cell r="LJ291" t="str">
            <v/>
          </cell>
          <cell r="LK291" t="str">
            <v/>
          </cell>
          <cell r="LL291" t="str">
            <v/>
          </cell>
          <cell r="LM291" t="str">
            <v/>
          </cell>
          <cell r="LN291" t="str">
            <v/>
          </cell>
          <cell r="LO291" t="str">
            <v/>
          </cell>
          <cell r="LP291" t="str">
            <v/>
          </cell>
          <cell r="LQ291" t="str">
            <v/>
          </cell>
          <cell r="LR291" t="str">
            <v/>
          </cell>
          <cell r="LS291" t="str">
            <v/>
          </cell>
          <cell r="LT291" t="str">
            <v/>
          </cell>
          <cell r="LU291">
            <v>57966</v>
          </cell>
          <cell r="LV291">
            <v>12471</v>
          </cell>
          <cell r="LW291" t="str">
            <v>Crawford</v>
          </cell>
          <cell r="LX291">
            <v>637</v>
          </cell>
          <cell r="LY291" t="str">
            <v>Iowa</v>
          </cell>
          <cell r="LZ291">
            <v>5838</v>
          </cell>
          <cell r="MA291" t="str">
            <v>Richland</v>
          </cell>
          <cell r="MB291">
            <v>5567</v>
          </cell>
          <cell r="MC291" t="str">
            <v/>
          </cell>
          <cell r="MD291" t="str">
            <v/>
          </cell>
          <cell r="ME291" t="str">
            <v/>
          </cell>
          <cell r="MF291" t="str">
            <v/>
          </cell>
          <cell r="MG291" t="str">
            <v/>
          </cell>
          <cell r="MH291" t="str">
            <v/>
          </cell>
          <cell r="MI291" t="str">
            <v/>
          </cell>
          <cell r="MJ291" t="str">
            <v/>
          </cell>
          <cell r="MK291" t="str">
            <v/>
          </cell>
          <cell r="ML291" t="str">
            <v/>
          </cell>
          <cell r="MM291" t="str">
            <v/>
          </cell>
          <cell r="MN291" t="str">
            <v/>
          </cell>
          <cell r="MO291" t="str">
            <v/>
          </cell>
          <cell r="MP291" t="str">
            <v/>
          </cell>
          <cell r="MQ291">
            <v>12042</v>
          </cell>
          <cell r="MR291" t="str">
            <v/>
          </cell>
          <cell r="MS291">
            <v>0</v>
          </cell>
          <cell r="MT291" t="str">
            <v/>
          </cell>
          <cell r="MU291">
            <v>0</v>
          </cell>
          <cell r="MV291" t="str">
            <v/>
          </cell>
          <cell r="MW291">
            <v>0</v>
          </cell>
          <cell r="MX291" t="str">
            <v/>
          </cell>
          <cell r="MY291">
            <v>0</v>
          </cell>
          <cell r="MZ291">
            <v>0</v>
          </cell>
          <cell r="NA291" t="str">
            <v/>
          </cell>
          <cell r="NB291">
            <v>0</v>
          </cell>
          <cell r="NC291">
            <v>0</v>
          </cell>
          <cell r="ND291" t="str">
            <v/>
          </cell>
          <cell r="NE291" t="str">
            <v/>
          </cell>
          <cell r="NF291">
            <v>0</v>
          </cell>
          <cell r="NG291" t="str">
            <v/>
          </cell>
          <cell r="NH291" t="str">
            <v/>
          </cell>
          <cell r="NI291">
            <v>0</v>
          </cell>
          <cell r="NJ291" t="str">
            <v/>
          </cell>
          <cell r="NK291" t="str">
            <v/>
          </cell>
          <cell r="NL291">
            <v>0</v>
          </cell>
          <cell r="NM291" t="str">
            <v/>
          </cell>
          <cell r="NN291" t="str">
            <v/>
          </cell>
          <cell r="NO291">
            <v>0</v>
          </cell>
          <cell r="NP291">
            <v>0</v>
          </cell>
          <cell r="NQ291" t="str">
            <v/>
          </cell>
          <cell r="NR291">
            <v>0</v>
          </cell>
          <cell r="NS291" t="str">
            <v/>
          </cell>
          <cell r="NT291">
            <v>0</v>
          </cell>
          <cell r="NU291" t="str">
            <v/>
          </cell>
          <cell r="NV291">
            <v>0</v>
          </cell>
          <cell r="NW291" t="str">
            <v/>
          </cell>
          <cell r="NX291">
            <v>0</v>
          </cell>
          <cell r="NY291">
            <v>0</v>
          </cell>
          <cell r="NZ291">
            <v>0</v>
          </cell>
          <cell r="OA291">
            <v>5665</v>
          </cell>
          <cell r="OB291">
            <v>88144</v>
          </cell>
        </row>
        <row r="292">
          <cell r="BM292" t="str">
            <v>WI0255</v>
          </cell>
          <cell r="BN292" t="str">
            <v/>
          </cell>
          <cell r="BO292" t="str">
            <v/>
          </cell>
          <cell r="BP292" t="str">
            <v>03</v>
          </cell>
          <cell r="BQ292" t="str">
            <v>WI</v>
          </cell>
          <cell r="BR292" t="str">
            <v/>
          </cell>
          <cell r="BS292" t="str">
            <v/>
          </cell>
          <cell r="BT292" t="str">
            <v>2019</v>
          </cell>
          <cell r="BU292" t="str">
            <v/>
          </cell>
          <cell r="BV292">
            <v>2</v>
          </cell>
          <cell r="BW292" t="str">
            <v/>
          </cell>
          <cell r="BX292" t="str">
            <v/>
          </cell>
          <cell r="BY292" t="str">
            <v/>
          </cell>
          <cell r="BZ292" t="str">
            <v/>
          </cell>
          <cell r="CA292" t="str">
            <v>Southwest Wisconsin Library System</v>
          </cell>
          <cell r="CB292" t="str">
            <v>Platteville Public Library</v>
          </cell>
          <cell r="CC292" t="str">
            <v>Mrs.</v>
          </cell>
          <cell r="CD292" t="str">
            <v>Jessie</v>
          </cell>
          <cell r="CE292" t="str">
            <v>Lee-Jones</v>
          </cell>
          <cell r="CF292" t="str">
            <v>director@plattevillepubliclibrary.org</v>
          </cell>
          <cell r="CG292" t="str">
            <v/>
          </cell>
          <cell r="CH292" t="str">
            <v/>
          </cell>
          <cell r="CI292" t="str">
            <v/>
          </cell>
          <cell r="CJ292" t="str">
            <v/>
          </cell>
          <cell r="CK292" t="str">
            <v/>
          </cell>
          <cell r="CL292" t="str">
            <v/>
          </cell>
          <cell r="CM292" t="str">
            <v>225 W. Main St.</v>
          </cell>
          <cell r="CN292" t="str">
            <v>225 W. Main St.</v>
          </cell>
          <cell r="CO292" t="str">
            <v>Platteville</v>
          </cell>
          <cell r="CP292" t="str">
            <v>53818</v>
          </cell>
          <cell r="CQ292" t="str">
            <v>3139</v>
          </cell>
          <cell r="CR292" t="str">
            <v>Grant</v>
          </cell>
          <cell r="CS292" t="str">
            <v>WI</v>
          </cell>
          <cell r="CT292" t="str">
            <v>(608)348-7441</v>
          </cell>
          <cell r="CU292" t="str">
            <v/>
          </cell>
          <cell r="CV292" t="str">
            <v/>
          </cell>
          <cell r="CW292" t="str">
            <v/>
          </cell>
          <cell r="CX292">
            <v>10450</v>
          </cell>
          <cell r="CY292">
            <v>0</v>
          </cell>
          <cell r="CZ292" t="str">
            <v>CE</v>
          </cell>
          <cell r="DA292">
            <v>65</v>
          </cell>
          <cell r="DB292">
            <v>38</v>
          </cell>
          <cell r="DC292">
            <v>61</v>
          </cell>
          <cell r="DD292">
            <v>52</v>
          </cell>
          <cell r="DE292">
            <v>14</v>
          </cell>
          <cell r="DF292">
            <v>3324</v>
          </cell>
          <cell r="DG292">
            <v>2470</v>
          </cell>
          <cell r="DH292">
            <v>854</v>
          </cell>
          <cell r="DI292">
            <v>48761</v>
          </cell>
          <cell r="DJ292">
            <v>2476</v>
          </cell>
          <cell r="DK292">
            <v>155378</v>
          </cell>
          <cell r="DL292">
            <v>3904</v>
          </cell>
          <cell r="DM292">
            <v>185</v>
          </cell>
          <cell r="DN292">
            <v>54232</v>
          </cell>
          <cell r="DO292">
            <v>7633</v>
          </cell>
          <cell r="DP292">
            <v>768</v>
          </cell>
          <cell r="DQ292">
            <v>952</v>
          </cell>
          <cell r="DR292">
            <v>441</v>
          </cell>
          <cell r="DS292" t="str">
            <v/>
          </cell>
          <cell r="DT292" t="str">
            <v>art prints, kits, microfilm</v>
          </cell>
          <cell r="DU292" t="str">
            <v/>
          </cell>
          <cell r="DV292" t="str">
            <v/>
          </cell>
          <cell r="DW292" t="str">
            <v/>
          </cell>
          <cell r="DX292" t="str">
            <v/>
          </cell>
          <cell r="DY292">
            <v>0</v>
          </cell>
          <cell r="DZ292">
            <v>5</v>
          </cell>
          <cell r="EA292">
            <v>50</v>
          </cell>
          <cell r="EB292">
            <v>55</v>
          </cell>
          <cell r="EC292">
            <v>98</v>
          </cell>
          <cell r="ED292">
            <v>271454</v>
          </cell>
          <cell r="EE292">
            <v>0.17962900000000001</v>
          </cell>
          <cell r="EF292">
            <v>5</v>
          </cell>
          <cell r="EG292" t="str">
            <v/>
          </cell>
          <cell r="EH292">
            <v>98</v>
          </cell>
          <cell r="EI292">
            <v>3429</v>
          </cell>
          <cell r="EJ292">
            <v>150187</v>
          </cell>
          <cell r="EK292">
            <v>65102</v>
          </cell>
          <cell r="EL292" t="str">
            <v/>
          </cell>
          <cell r="EM292" t="str">
            <v/>
          </cell>
          <cell r="EN292" t="str">
            <v/>
          </cell>
          <cell r="EO292" t="str">
            <v>Total ILL Transactions</v>
          </cell>
          <cell r="EP292" t="str">
            <v/>
          </cell>
          <cell r="EQ292" t="str">
            <v/>
          </cell>
          <cell r="ER292" t="str">
            <v/>
          </cell>
          <cell r="ES292" t="str">
            <v/>
          </cell>
          <cell r="ET292" t="str">
            <v/>
          </cell>
          <cell r="EU292" t="str">
            <v/>
          </cell>
          <cell r="EV292">
            <v>10621</v>
          </cell>
          <cell r="EW292">
            <v>17586</v>
          </cell>
          <cell r="EX292">
            <v>10621</v>
          </cell>
          <cell r="EY292">
            <v>17586</v>
          </cell>
          <cell r="EZ292">
            <v>5671</v>
          </cell>
          <cell r="FA292">
            <v>2341</v>
          </cell>
          <cell r="FB292">
            <v>8012</v>
          </cell>
          <cell r="FC292" t="str">
            <v>Survey Week(s)</v>
          </cell>
          <cell r="FD292">
            <v>9126</v>
          </cell>
          <cell r="FE292" t="str">
            <v>Actual Count</v>
          </cell>
          <cell r="FF292">
            <v>104922</v>
          </cell>
          <cell r="FG292" t="str">
            <v>Actual Count</v>
          </cell>
          <cell r="FH292">
            <v>18407</v>
          </cell>
          <cell r="FI292" t="str">
            <v>2</v>
          </cell>
          <cell r="FJ292">
            <v>26401</v>
          </cell>
          <cell r="FK292">
            <v>30670</v>
          </cell>
          <cell r="FL292" t="str">
            <v/>
          </cell>
          <cell r="FM292" t="str">
            <v/>
          </cell>
          <cell r="FN292" t="str">
            <v/>
          </cell>
          <cell r="FO292" t="str">
            <v/>
          </cell>
          <cell r="FP292">
            <v>104</v>
          </cell>
          <cell r="FQ292">
            <v>-1</v>
          </cell>
          <cell r="FR292">
            <v>13856</v>
          </cell>
          <cell r="FS292">
            <v>10234</v>
          </cell>
          <cell r="FT292">
            <v>32</v>
          </cell>
          <cell r="FU292">
            <v>24122</v>
          </cell>
          <cell r="FV292">
            <v>1541</v>
          </cell>
          <cell r="FW292">
            <v>-1</v>
          </cell>
          <cell r="FX292">
            <v>174309</v>
          </cell>
          <cell r="FY292">
            <v>174413</v>
          </cell>
          <cell r="FZ292">
            <v>396</v>
          </cell>
          <cell r="GA292">
            <v>34</v>
          </cell>
          <cell r="GB292">
            <v>123</v>
          </cell>
          <cell r="GC292">
            <v>553</v>
          </cell>
          <cell r="GD292">
            <v>8632</v>
          </cell>
          <cell r="GE292">
            <v>470</v>
          </cell>
          <cell r="GF292">
            <v>987</v>
          </cell>
          <cell r="GG292">
            <v>10089</v>
          </cell>
          <cell r="GH292">
            <v>40</v>
          </cell>
          <cell r="GI292">
            <v>35</v>
          </cell>
          <cell r="GJ292" t="str">
            <v>Mr.</v>
          </cell>
          <cell r="GK292" t="str">
            <v>Kyle</v>
          </cell>
          <cell r="GL292" t="str">
            <v>Reimann</v>
          </cell>
          <cell r="GM292" t="str">
            <v>275 Waite Ln. Apt. 304</v>
          </cell>
          <cell r="GN292" t="str">
            <v>Platteville</v>
          </cell>
          <cell r="GO292" t="str">
            <v>53818</v>
          </cell>
          <cell r="GP292" t="str">
            <v>kylerobertreimann@gmail.com</v>
          </cell>
          <cell r="GQ292" t="str">
            <v/>
          </cell>
          <cell r="GR292" t="str">
            <v>Nikki</v>
          </cell>
          <cell r="GS292" t="str">
            <v>Klein</v>
          </cell>
          <cell r="GT292" t="str">
            <v>205 Moonlight Dr.</v>
          </cell>
          <cell r="GU292" t="str">
            <v>Platteville</v>
          </cell>
          <cell r="GV292" t="str">
            <v>53818</v>
          </cell>
          <cell r="GW292" t="str">
            <v>nklei182@gmail.com</v>
          </cell>
          <cell r="GX292" t="str">
            <v/>
          </cell>
          <cell r="GY292" t="str">
            <v>Robin</v>
          </cell>
          <cell r="GZ292" t="str">
            <v>Cline</v>
          </cell>
          <cell r="HA292" t="str">
            <v>405 Lutheran St</v>
          </cell>
          <cell r="HB292" t="str">
            <v>Platteville</v>
          </cell>
          <cell r="HC292" t="str">
            <v>53818</v>
          </cell>
          <cell r="HD292" t="str">
            <v>robinlcline@gmail.com</v>
          </cell>
          <cell r="HE292" t="str">
            <v/>
          </cell>
          <cell r="HF292" t="str">
            <v>Betsy</v>
          </cell>
          <cell r="HG292" t="str">
            <v>Ralph-Tollefson</v>
          </cell>
          <cell r="HH292" t="str">
            <v>460 Monroe St.</v>
          </cell>
          <cell r="HI292" t="str">
            <v>Platteville</v>
          </cell>
          <cell r="HJ292" t="str">
            <v>53818</v>
          </cell>
          <cell r="HK292" t="str">
            <v>betsytollefson@gmail.com</v>
          </cell>
          <cell r="HL292" t="str">
            <v/>
          </cell>
          <cell r="HM292" t="str">
            <v>Natalie</v>
          </cell>
          <cell r="HN292" t="str">
            <v>Long</v>
          </cell>
          <cell r="HO292" t="str">
            <v>655 N. Water St</v>
          </cell>
          <cell r="HP292" t="str">
            <v>Platteville</v>
          </cell>
          <cell r="HQ292" t="str">
            <v>53818</v>
          </cell>
          <cell r="HR292" t="str">
            <v>natalielong@gmail.com</v>
          </cell>
          <cell r="HS292" t="str">
            <v/>
          </cell>
          <cell r="HT292" t="str">
            <v>James</v>
          </cell>
          <cell r="HU292" t="str">
            <v>Swenson</v>
          </cell>
          <cell r="HV292" t="str">
            <v>500 N. Elm St</v>
          </cell>
          <cell r="HW292" t="str">
            <v>Platteville</v>
          </cell>
          <cell r="HX292" t="str">
            <v>53818</v>
          </cell>
          <cell r="HY292" t="str">
            <v>swensonj@uwplatt.edu</v>
          </cell>
          <cell r="HZ292" t="str">
            <v/>
          </cell>
          <cell r="IA292" t="str">
            <v>Cheryl</v>
          </cell>
          <cell r="IB292" t="str">
            <v>Schober</v>
          </cell>
          <cell r="IC292" t="str">
            <v>880 Jefferson St</v>
          </cell>
          <cell r="ID292" t="str">
            <v>Platteville</v>
          </cell>
          <cell r="IE292" t="str">
            <v>53818</v>
          </cell>
          <cell r="IF292" t="str">
            <v>schober@platteville.k12.wi.us</v>
          </cell>
          <cell r="IG292" t="str">
            <v/>
          </cell>
          <cell r="IH292" t="str">
            <v/>
          </cell>
          <cell r="II292" t="str">
            <v/>
          </cell>
          <cell r="IJ292" t="str">
            <v>.</v>
          </cell>
          <cell r="IK292" t="str">
            <v/>
          </cell>
          <cell r="IL292" t="str">
            <v/>
          </cell>
          <cell r="IM292" t="str">
            <v/>
          </cell>
          <cell r="IN292" t="str">
            <v/>
          </cell>
          <cell r="IO292" t="str">
            <v/>
          </cell>
          <cell r="IP292" t="str">
            <v/>
          </cell>
          <cell r="IQ292" t="str">
            <v/>
          </cell>
          <cell r="IR292" t="str">
            <v/>
          </cell>
          <cell r="IS292" t="str">
            <v/>
          </cell>
          <cell r="IT292" t="str">
            <v/>
          </cell>
          <cell r="IU292" t="str">
            <v/>
          </cell>
          <cell r="IV292" t="str">
            <v/>
          </cell>
          <cell r="IW292" t="str">
            <v/>
          </cell>
          <cell r="IX292" t="str">
            <v/>
          </cell>
          <cell r="IY292" t="str">
            <v/>
          </cell>
          <cell r="IZ292" t="str">
            <v/>
          </cell>
          <cell r="JA292" t="str">
            <v/>
          </cell>
          <cell r="JB292" t="str">
            <v/>
          </cell>
          <cell r="JC292" t="str">
            <v/>
          </cell>
          <cell r="JD292" t="str">
            <v/>
          </cell>
          <cell r="JE292" t="str">
            <v/>
          </cell>
          <cell r="JF292" t="str">
            <v/>
          </cell>
          <cell r="JG292" t="str">
            <v/>
          </cell>
          <cell r="JH292" t="str">
            <v/>
          </cell>
          <cell r="JI292" t="str">
            <v/>
          </cell>
          <cell r="JJ292" t="str">
            <v/>
          </cell>
          <cell r="JK292" t="str">
            <v/>
          </cell>
          <cell r="JL292" t="str">
            <v/>
          </cell>
          <cell r="JM292" t="str">
            <v/>
          </cell>
          <cell r="JN292" t="str">
            <v/>
          </cell>
          <cell r="JO292" t="str">
            <v/>
          </cell>
          <cell r="JP292" t="str">
            <v/>
          </cell>
          <cell r="JQ292" t="str">
            <v/>
          </cell>
          <cell r="JR292" t="str">
            <v/>
          </cell>
          <cell r="JS292" t="str">
            <v/>
          </cell>
          <cell r="JT292" t="str">
            <v/>
          </cell>
          <cell r="JU292" t="str">
            <v/>
          </cell>
          <cell r="JV292" t="str">
            <v/>
          </cell>
          <cell r="JW292" t="str">
            <v/>
          </cell>
          <cell r="JX292" t="str">
            <v/>
          </cell>
          <cell r="JY292" t="str">
            <v/>
          </cell>
          <cell r="JZ292" t="str">
            <v/>
          </cell>
          <cell r="KA292" t="str">
            <v/>
          </cell>
          <cell r="KB292" t="str">
            <v/>
          </cell>
          <cell r="KC292" t="str">
            <v/>
          </cell>
          <cell r="KD292" t="str">
            <v/>
          </cell>
          <cell r="KE292" t="str">
            <v/>
          </cell>
          <cell r="KF292" t="str">
            <v/>
          </cell>
          <cell r="KG292" t="str">
            <v/>
          </cell>
          <cell r="KH292" t="str">
            <v/>
          </cell>
          <cell r="KI292" t="str">
            <v/>
          </cell>
          <cell r="KJ292" t="str">
            <v/>
          </cell>
          <cell r="KK292" t="str">
            <v/>
          </cell>
          <cell r="KL292" t="str">
            <v/>
          </cell>
          <cell r="KM292" t="str">
            <v/>
          </cell>
          <cell r="KN292" t="str">
            <v/>
          </cell>
          <cell r="KO292" t="str">
            <v/>
          </cell>
          <cell r="KP292" t="str">
            <v/>
          </cell>
          <cell r="KQ292" t="str">
            <v/>
          </cell>
          <cell r="KR292" t="str">
            <v/>
          </cell>
          <cell r="KS292" t="str">
            <v/>
          </cell>
          <cell r="KT292" t="str">
            <v/>
          </cell>
          <cell r="KU292" t="str">
            <v/>
          </cell>
          <cell r="KV292" t="str">
            <v/>
          </cell>
          <cell r="KW292" t="str">
            <v/>
          </cell>
          <cell r="KX292" t="str">
            <v/>
          </cell>
          <cell r="KY292">
            <v>7</v>
          </cell>
          <cell r="KZ292" t="str">
            <v>City</v>
          </cell>
          <cell r="LA292" t="str">
            <v>City of Platteville</v>
          </cell>
          <cell r="LB292">
            <v>624386</v>
          </cell>
          <cell r="LC292" t="str">
            <v/>
          </cell>
          <cell r="LD292" t="str">
            <v/>
          </cell>
          <cell r="LE292" t="str">
            <v/>
          </cell>
          <cell r="LF292" t="str">
            <v/>
          </cell>
          <cell r="LG292" t="str">
            <v/>
          </cell>
          <cell r="LH292" t="str">
            <v/>
          </cell>
          <cell r="LI292" t="str">
            <v/>
          </cell>
          <cell r="LJ292" t="str">
            <v/>
          </cell>
          <cell r="LK292" t="str">
            <v/>
          </cell>
          <cell r="LL292" t="str">
            <v/>
          </cell>
          <cell r="LM292" t="str">
            <v/>
          </cell>
          <cell r="LN292" t="str">
            <v/>
          </cell>
          <cell r="LO292" t="str">
            <v/>
          </cell>
          <cell r="LP292" t="str">
            <v/>
          </cell>
          <cell r="LQ292" t="str">
            <v/>
          </cell>
          <cell r="LR292" t="str">
            <v/>
          </cell>
          <cell r="LS292" t="str">
            <v/>
          </cell>
          <cell r="LT292" t="str">
            <v/>
          </cell>
          <cell r="LU292">
            <v>624386</v>
          </cell>
          <cell r="LV292">
            <v>93232</v>
          </cell>
          <cell r="LW292" t="str">
            <v>Lafayette</v>
          </cell>
          <cell r="LX292">
            <v>24515</v>
          </cell>
          <cell r="LY292" t="str">
            <v>Crawford</v>
          </cell>
          <cell r="LZ292">
            <v>1018</v>
          </cell>
          <cell r="MA292" t="str">
            <v>Iowa</v>
          </cell>
          <cell r="MB292">
            <v>9445</v>
          </cell>
          <cell r="MC292" t="str">
            <v>Richland</v>
          </cell>
          <cell r="MD292">
            <v>1620</v>
          </cell>
          <cell r="ME292" t="str">
            <v/>
          </cell>
          <cell r="MF292" t="str">
            <v/>
          </cell>
          <cell r="MG292" t="str">
            <v/>
          </cell>
          <cell r="MH292" t="str">
            <v/>
          </cell>
          <cell r="MI292" t="str">
            <v/>
          </cell>
          <cell r="MJ292" t="str">
            <v/>
          </cell>
          <cell r="MK292" t="str">
            <v/>
          </cell>
          <cell r="ML292" t="str">
            <v/>
          </cell>
          <cell r="MM292" t="str">
            <v/>
          </cell>
          <cell r="MN292" t="str">
            <v/>
          </cell>
          <cell r="MO292" t="str">
            <v/>
          </cell>
          <cell r="MP292" t="str">
            <v/>
          </cell>
          <cell r="MQ292">
            <v>36598</v>
          </cell>
          <cell r="MR292" t="str">
            <v/>
          </cell>
          <cell r="MS292">
            <v>3000</v>
          </cell>
          <cell r="MT292" t="str">
            <v/>
          </cell>
          <cell r="MU292" t="str">
            <v/>
          </cell>
          <cell r="MV292" t="str">
            <v/>
          </cell>
          <cell r="MW292" t="str">
            <v/>
          </cell>
          <cell r="MX292" t="str">
            <v/>
          </cell>
          <cell r="MY292" t="str">
            <v/>
          </cell>
          <cell r="MZ292">
            <v>0</v>
          </cell>
          <cell r="NA292" t="str">
            <v/>
          </cell>
          <cell r="NB292" t="str">
            <v/>
          </cell>
          <cell r="NC292">
            <v>3000</v>
          </cell>
          <cell r="ND292" t="str">
            <v/>
          </cell>
          <cell r="NE292" t="str">
            <v/>
          </cell>
          <cell r="NF292">
            <v>0</v>
          </cell>
          <cell r="NG292" t="str">
            <v/>
          </cell>
          <cell r="NH292" t="str">
            <v/>
          </cell>
          <cell r="NI292" t="str">
            <v/>
          </cell>
          <cell r="NJ292" t="str">
            <v/>
          </cell>
          <cell r="NK292" t="str">
            <v/>
          </cell>
          <cell r="NL292" t="str">
            <v/>
          </cell>
          <cell r="NM292" t="str">
            <v/>
          </cell>
          <cell r="NN292" t="str">
            <v/>
          </cell>
          <cell r="NO292" t="str">
            <v/>
          </cell>
          <cell r="NP292">
            <v>0</v>
          </cell>
          <cell r="NQ292" t="str">
            <v/>
          </cell>
          <cell r="NR292">
            <v>0</v>
          </cell>
          <cell r="NS292" t="str">
            <v/>
          </cell>
          <cell r="NT292" t="str">
            <v/>
          </cell>
          <cell r="NU292" t="str">
            <v/>
          </cell>
          <cell r="NV292" t="str">
            <v/>
          </cell>
          <cell r="NW292" t="str">
            <v/>
          </cell>
          <cell r="NX292" t="str">
            <v/>
          </cell>
          <cell r="NY292">
            <v>0</v>
          </cell>
          <cell r="NZ292">
            <v>0</v>
          </cell>
          <cell r="OA292">
            <v>3815</v>
          </cell>
          <cell r="OB292">
            <v>761031</v>
          </cell>
        </row>
        <row r="293">
          <cell r="BM293" t="str">
            <v>WI0262</v>
          </cell>
          <cell r="BN293" t="str">
            <v/>
          </cell>
          <cell r="BO293" t="str">
            <v/>
          </cell>
          <cell r="BP293" t="str">
            <v>03</v>
          </cell>
          <cell r="BQ293" t="str">
            <v>WI</v>
          </cell>
          <cell r="BR293" t="str">
            <v/>
          </cell>
          <cell r="BS293" t="str">
            <v/>
          </cell>
          <cell r="BT293" t="str">
            <v>2019</v>
          </cell>
          <cell r="BU293" t="str">
            <v/>
          </cell>
          <cell r="BV293">
            <v>2</v>
          </cell>
          <cell r="BW293" t="str">
            <v/>
          </cell>
          <cell r="BX293" t="str">
            <v/>
          </cell>
          <cell r="BY293" t="str">
            <v/>
          </cell>
          <cell r="BZ293" t="str">
            <v/>
          </cell>
          <cell r="CA293" t="str">
            <v>Southwest Wisconsin Library System</v>
          </cell>
          <cell r="CB293" t="str">
            <v>Prairie du Chien Memorial Library</v>
          </cell>
          <cell r="CC293" t="str">
            <v>Ms</v>
          </cell>
          <cell r="CD293" t="str">
            <v>Nancy</v>
          </cell>
          <cell r="CE293" t="str">
            <v>Ashmore</v>
          </cell>
          <cell r="CF293" t="str">
            <v>nashmore@swls.org</v>
          </cell>
          <cell r="CG293" t="str">
            <v/>
          </cell>
          <cell r="CH293" t="str">
            <v/>
          </cell>
          <cell r="CI293" t="str">
            <v/>
          </cell>
          <cell r="CJ293" t="str">
            <v/>
          </cell>
          <cell r="CK293" t="str">
            <v/>
          </cell>
          <cell r="CL293" t="str">
            <v/>
          </cell>
          <cell r="CM293" t="str">
            <v>125 S. Wacouta Ave.</v>
          </cell>
          <cell r="CN293" t="str">
            <v>125 S. Wacouta Ave.</v>
          </cell>
          <cell r="CO293" t="str">
            <v>Prairie du Chien</v>
          </cell>
          <cell r="CP293" t="str">
            <v>53821</v>
          </cell>
          <cell r="CQ293" t="str">
            <v>1633</v>
          </cell>
          <cell r="CR293" t="str">
            <v>Crawford</v>
          </cell>
          <cell r="CS293" t="str">
            <v>WI</v>
          </cell>
          <cell r="CT293" t="str">
            <v>(608)326-6211</v>
          </cell>
          <cell r="CU293" t="str">
            <v/>
          </cell>
          <cell r="CV293" t="str">
            <v/>
          </cell>
          <cell r="CW293" t="str">
            <v>(608)326-7069</v>
          </cell>
          <cell r="CX293">
            <v>16974</v>
          </cell>
          <cell r="CY293">
            <v>0</v>
          </cell>
          <cell r="CZ293" t="str">
            <v>CE</v>
          </cell>
          <cell r="DA293">
            <v>56</v>
          </cell>
          <cell r="DB293">
            <v>26</v>
          </cell>
          <cell r="DC293">
            <v>56</v>
          </cell>
          <cell r="DD293">
            <v>52</v>
          </cell>
          <cell r="DE293">
            <v>26</v>
          </cell>
          <cell r="DF293">
            <v>2912</v>
          </cell>
          <cell r="DG293">
            <v>1456</v>
          </cell>
          <cell r="DH293">
            <v>1456</v>
          </cell>
          <cell r="DI293">
            <v>31679</v>
          </cell>
          <cell r="DJ293">
            <v>2493</v>
          </cell>
          <cell r="DK293">
            <v>155378</v>
          </cell>
          <cell r="DL293">
            <v>1197</v>
          </cell>
          <cell r="DM293">
            <v>178</v>
          </cell>
          <cell r="DN293">
            <v>54232</v>
          </cell>
          <cell r="DO293">
            <v>4070</v>
          </cell>
          <cell r="DP293">
            <v>330</v>
          </cell>
          <cell r="DQ293">
            <v>952</v>
          </cell>
          <cell r="DR293">
            <v>236</v>
          </cell>
          <cell r="DS293" t="str">
            <v/>
          </cell>
          <cell r="DT293" t="str">
            <v>puppets, educational toys, Bifolkal kits, STEM kits, watt meter, games, baby items</v>
          </cell>
          <cell r="DU293" t="str">
            <v/>
          </cell>
          <cell r="DV293" t="str">
            <v/>
          </cell>
          <cell r="DW293" t="str">
            <v/>
          </cell>
          <cell r="DX293" t="str">
            <v/>
          </cell>
          <cell r="DY293">
            <v>1</v>
          </cell>
          <cell r="DZ293">
            <v>5</v>
          </cell>
          <cell r="EA293">
            <v>50</v>
          </cell>
          <cell r="EB293">
            <v>56</v>
          </cell>
          <cell r="EC293">
            <v>72</v>
          </cell>
          <cell r="ED293">
            <v>247872</v>
          </cell>
          <cell r="EE293">
            <v>0.1278039</v>
          </cell>
          <cell r="EF293">
            <v>6</v>
          </cell>
          <cell r="EG293" t="str">
            <v/>
          </cell>
          <cell r="EH293">
            <v>72</v>
          </cell>
          <cell r="EI293">
            <v>3001</v>
          </cell>
          <cell r="EJ293">
            <v>63257</v>
          </cell>
          <cell r="EK293">
            <v>23585</v>
          </cell>
          <cell r="EL293" t="str">
            <v/>
          </cell>
          <cell r="EM293" t="str">
            <v/>
          </cell>
          <cell r="EN293" t="str">
            <v/>
          </cell>
          <cell r="EO293" t="str">
            <v>Total ILL Transactions</v>
          </cell>
          <cell r="EP293" t="str">
            <v/>
          </cell>
          <cell r="EQ293" t="str">
            <v/>
          </cell>
          <cell r="ER293" t="str">
            <v/>
          </cell>
          <cell r="ES293" t="str">
            <v/>
          </cell>
          <cell r="ET293" t="str">
            <v/>
          </cell>
          <cell r="EU293" t="str">
            <v/>
          </cell>
          <cell r="EV293">
            <v>4588</v>
          </cell>
          <cell r="EW293">
            <v>8021</v>
          </cell>
          <cell r="EX293">
            <v>4588</v>
          </cell>
          <cell r="EY293">
            <v>8021</v>
          </cell>
          <cell r="EZ293">
            <v>3247</v>
          </cell>
          <cell r="FA293">
            <v>1970</v>
          </cell>
          <cell r="FB293">
            <v>5217</v>
          </cell>
          <cell r="FC293" t="str">
            <v>Did Not Collect</v>
          </cell>
          <cell r="FD293" t="str">
            <v/>
          </cell>
          <cell r="FE293" t="str">
            <v>Survey Week(s)</v>
          </cell>
          <cell r="FF293">
            <v>57084</v>
          </cell>
          <cell r="FG293" t="str">
            <v>Actual Count</v>
          </cell>
          <cell r="FH293">
            <v>3925</v>
          </cell>
          <cell r="FI293" t="str">
            <v>0</v>
          </cell>
          <cell r="FJ293" t="str">
            <v/>
          </cell>
          <cell r="FK293">
            <v>14965</v>
          </cell>
          <cell r="FL293" t="str">
            <v/>
          </cell>
          <cell r="FM293" t="str">
            <v/>
          </cell>
          <cell r="FN293" t="str">
            <v/>
          </cell>
          <cell r="FO293" t="str">
            <v/>
          </cell>
          <cell r="FP293" t="str">
            <v/>
          </cell>
          <cell r="FQ293">
            <v>-1</v>
          </cell>
          <cell r="FR293">
            <v>6369</v>
          </cell>
          <cell r="FS293">
            <v>3292</v>
          </cell>
          <cell r="FT293">
            <v>16</v>
          </cell>
          <cell r="FU293">
            <v>9677</v>
          </cell>
          <cell r="FV293">
            <v>431</v>
          </cell>
          <cell r="FW293">
            <v>-1</v>
          </cell>
          <cell r="FX293">
            <v>72934</v>
          </cell>
          <cell r="FY293">
            <v>72934</v>
          </cell>
          <cell r="FZ293">
            <v>133</v>
          </cell>
          <cell r="GA293">
            <v>9</v>
          </cell>
          <cell r="GB293">
            <v>35</v>
          </cell>
          <cell r="GC293">
            <v>177</v>
          </cell>
          <cell r="GD293">
            <v>3492</v>
          </cell>
          <cell r="GE293">
            <v>64</v>
          </cell>
          <cell r="GF293">
            <v>473</v>
          </cell>
          <cell r="GG293">
            <v>4029</v>
          </cell>
          <cell r="GH293">
            <v>8</v>
          </cell>
          <cell r="GI293">
            <v>6</v>
          </cell>
          <cell r="GJ293" t="str">
            <v>Ms.</v>
          </cell>
          <cell r="GK293" t="str">
            <v>Linda</v>
          </cell>
          <cell r="GL293" t="str">
            <v>Munson</v>
          </cell>
          <cell r="GM293" t="str">
            <v>810 S. Wacouta Ave.</v>
          </cell>
          <cell r="GN293" t="str">
            <v>Prairie Du Chien</v>
          </cell>
          <cell r="GO293" t="str">
            <v>53821</v>
          </cell>
          <cell r="GP293" t="str">
            <v>kansas@centurytel.net</v>
          </cell>
          <cell r="GQ293" t="str">
            <v>Ms.</v>
          </cell>
          <cell r="GR293" t="str">
            <v>Nancy</v>
          </cell>
          <cell r="GS293" t="str">
            <v>DuCharme</v>
          </cell>
          <cell r="GT293" t="str">
            <v>800 N. Wacouta</v>
          </cell>
          <cell r="GU293" t="str">
            <v>Prairie du Chien</v>
          </cell>
          <cell r="GV293" t="str">
            <v>53821</v>
          </cell>
          <cell r="GW293" t="str">
            <v>nj.ducharme@yahoo.com</v>
          </cell>
          <cell r="GX293" t="str">
            <v>Ms.</v>
          </cell>
          <cell r="GY293" t="str">
            <v>Lynn</v>
          </cell>
          <cell r="GZ293" t="str">
            <v>O'Kane</v>
          </cell>
          <cell r="HA293" t="str">
            <v>35279 T.V. Lane</v>
          </cell>
          <cell r="HB293" t="str">
            <v>Prairie du Chien</v>
          </cell>
          <cell r="HC293" t="str">
            <v>53821</v>
          </cell>
          <cell r="HD293" t="str">
            <v>o'kanely@pdc.k12.wi.us</v>
          </cell>
          <cell r="HE293" t="str">
            <v>Mr.</v>
          </cell>
          <cell r="HF293" t="str">
            <v>Layne</v>
          </cell>
          <cell r="HG293" t="str">
            <v>David</v>
          </cell>
          <cell r="HH293" t="str">
            <v>208 S. Wacouta</v>
          </cell>
          <cell r="HI293" t="str">
            <v>Prairie du Chien</v>
          </cell>
          <cell r="HJ293" t="str">
            <v>53821</v>
          </cell>
          <cell r="HK293" t="str">
            <v>lsdavid@centurytel.net</v>
          </cell>
          <cell r="HL293" t="str">
            <v>Mr.</v>
          </cell>
          <cell r="HM293" t="str">
            <v>Jennifer</v>
          </cell>
          <cell r="HN293" t="str">
            <v>Miller</v>
          </cell>
          <cell r="HO293" t="str">
            <v>302 S. Buchanan</v>
          </cell>
          <cell r="HP293" t="str">
            <v>Prairie du Chien</v>
          </cell>
          <cell r="HQ293" t="str">
            <v>53821</v>
          </cell>
          <cell r="HR293" t="str">
            <v>jennifer154@centurytel.net</v>
          </cell>
          <cell r="HS293" t="str">
            <v>Mr.</v>
          </cell>
          <cell r="HT293" t="str">
            <v>Jill</v>
          </cell>
          <cell r="HU293" t="str">
            <v>Doll</v>
          </cell>
          <cell r="HV293" t="str">
            <v>1014 S. 14th St.</v>
          </cell>
          <cell r="HW293" t="str">
            <v>Prairie du Chien</v>
          </cell>
          <cell r="HX293" t="str">
            <v>53821</v>
          </cell>
          <cell r="HY293" t="str">
            <v>dainbrat@yahoo.com</v>
          </cell>
          <cell r="HZ293" t="str">
            <v>Ms.</v>
          </cell>
          <cell r="IA293" t="str">
            <v>Janelle</v>
          </cell>
          <cell r="IB293" t="str">
            <v>Mathies</v>
          </cell>
          <cell r="IC293" t="str">
            <v>60778 Utopia Lane</v>
          </cell>
          <cell r="ID293" t="str">
            <v>Prairie du Chien</v>
          </cell>
          <cell r="IE293" t="str">
            <v>53821</v>
          </cell>
          <cell r="IF293" t="str">
            <v>janellemathies@gmail.com</v>
          </cell>
          <cell r="IG293" t="str">
            <v>Mr.</v>
          </cell>
          <cell r="IH293" t="str">
            <v>Brenda</v>
          </cell>
          <cell r="II293" t="str">
            <v>Anderson</v>
          </cell>
          <cell r="IJ293" t="str">
            <v>1010 S. 15th St.</v>
          </cell>
          <cell r="IK293" t="str">
            <v>Prairie du Chien</v>
          </cell>
          <cell r="IL293" t="str">
            <v>53821</v>
          </cell>
          <cell r="IM293" t="str">
            <v>brenda_bruns@hotmail.com</v>
          </cell>
          <cell r="IN293" t="str">
            <v/>
          </cell>
          <cell r="IO293" t="str">
            <v>Kersten</v>
          </cell>
          <cell r="IP293" t="str">
            <v>Rocksvold</v>
          </cell>
          <cell r="IQ293" t="str">
            <v>313 E. Iowa</v>
          </cell>
          <cell r="IR293" t="str">
            <v>Prairie du Chien</v>
          </cell>
          <cell r="IS293" t="str">
            <v>53821</v>
          </cell>
          <cell r="IT293" t="str">
            <v>kaychal41@hotmail.com</v>
          </cell>
          <cell r="IU293" t="str">
            <v/>
          </cell>
          <cell r="IV293" t="str">
            <v/>
          </cell>
          <cell r="IW293" t="str">
            <v/>
          </cell>
          <cell r="IX293" t="str">
            <v/>
          </cell>
          <cell r="IY293" t="str">
            <v/>
          </cell>
          <cell r="IZ293" t="str">
            <v/>
          </cell>
          <cell r="JA293" t="str">
            <v/>
          </cell>
          <cell r="JB293" t="str">
            <v/>
          </cell>
          <cell r="JC293" t="str">
            <v/>
          </cell>
          <cell r="JD293" t="str">
            <v/>
          </cell>
          <cell r="JE293" t="str">
            <v/>
          </cell>
          <cell r="JF293" t="str">
            <v/>
          </cell>
          <cell r="JG293" t="str">
            <v/>
          </cell>
          <cell r="JH293" t="str">
            <v/>
          </cell>
          <cell r="JI293" t="str">
            <v/>
          </cell>
          <cell r="JJ293" t="str">
            <v/>
          </cell>
          <cell r="JK293" t="str">
            <v/>
          </cell>
          <cell r="JL293" t="str">
            <v/>
          </cell>
          <cell r="JM293" t="str">
            <v/>
          </cell>
          <cell r="JN293" t="str">
            <v/>
          </cell>
          <cell r="JO293" t="str">
            <v/>
          </cell>
          <cell r="JP293" t="str">
            <v/>
          </cell>
          <cell r="JQ293" t="str">
            <v/>
          </cell>
          <cell r="JR293" t="str">
            <v/>
          </cell>
          <cell r="JS293" t="str">
            <v/>
          </cell>
          <cell r="JT293" t="str">
            <v/>
          </cell>
          <cell r="JU293" t="str">
            <v/>
          </cell>
          <cell r="JV293" t="str">
            <v/>
          </cell>
          <cell r="JW293" t="str">
            <v/>
          </cell>
          <cell r="JX293" t="str">
            <v/>
          </cell>
          <cell r="JY293" t="str">
            <v/>
          </cell>
          <cell r="JZ293" t="str">
            <v/>
          </cell>
          <cell r="KA293" t="str">
            <v/>
          </cell>
          <cell r="KB293" t="str">
            <v/>
          </cell>
          <cell r="KC293" t="str">
            <v/>
          </cell>
          <cell r="KD293" t="str">
            <v/>
          </cell>
          <cell r="KE293" t="str">
            <v/>
          </cell>
          <cell r="KF293" t="str">
            <v/>
          </cell>
          <cell r="KG293" t="str">
            <v/>
          </cell>
          <cell r="KH293" t="str">
            <v/>
          </cell>
          <cell r="KI293" t="str">
            <v/>
          </cell>
          <cell r="KJ293" t="str">
            <v/>
          </cell>
          <cell r="KK293" t="str">
            <v/>
          </cell>
          <cell r="KL293" t="str">
            <v/>
          </cell>
          <cell r="KM293" t="str">
            <v/>
          </cell>
          <cell r="KN293" t="str">
            <v/>
          </cell>
          <cell r="KO293" t="str">
            <v/>
          </cell>
          <cell r="KP293" t="str">
            <v/>
          </cell>
          <cell r="KQ293" t="str">
            <v/>
          </cell>
          <cell r="KR293" t="str">
            <v/>
          </cell>
          <cell r="KS293" t="str">
            <v/>
          </cell>
          <cell r="KT293" t="str">
            <v/>
          </cell>
          <cell r="KU293" t="str">
            <v/>
          </cell>
          <cell r="KV293" t="str">
            <v/>
          </cell>
          <cell r="KW293" t="str">
            <v/>
          </cell>
          <cell r="KX293" t="str">
            <v/>
          </cell>
          <cell r="KY293">
            <v>9</v>
          </cell>
          <cell r="KZ293" t="str">
            <v>City</v>
          </cell>
          <cell r="LA293" t="str">
            <v>Prairie du Chien</v>
          </cell>
          <cell r="LB293">
            <v>198524</v>
          </cell>
          <cell r="LC293" t="str">
            <v/>
          </cell>
          <cell r="LD293" t="str">
            <v/>
          </cell>
          <cell r="LE293" t="str">
            <v/>
          </cell>
          <cell r="LF293" t="str">
            <v/>
          </cell>
          <cell r="LG293" t="str">
            <v/>
          </cell>
          <cell r="LH293" t="str">
            <v/>
          </cell>
          <cell r="LI293" t="str">
            <v/>
          </cell>
          <cell r="LJ293" t="str">
            <v/>
          </cell>
          <cell r="LK293" t="str">
            <v/>
          </cell>
          <cell r="LL293" t="str">
            <v/>
          </cell>
          <cell r="LM293" t="str">
            <v/>
          </cell>
          <cell r="LN293" t="str">
            <v/>
          </cell>
          <cell r="LO293" t="str">
            <v/>
          </cell>
          <cell r="LP293" t="str">
            <v/>
          </cell>
          <cell r="LQ293" t="str">
            <v/>
          </cell>
          <cell r="LR293" t="str">
            <v/>
          </cell>
          <cell r="LS293" t="str">
            <v/>
          </cell>
          <cell r="LT293" t="str">
            <v/>
          </cell>
          <cell r="LU293">
            <v>198524</v>
          </cell>
          <cell r="LV293">
            <v>74917</v>
          </cell>
          <cell r="LW293" t="str">
            <v>Grant</v>
          </cell>
          <cell r="LX293">
            <v>16574</v>
          </cell>
          <cell r="LY293" t="str">
            <v>Iowa</v>
          </cell>
          <cell r="LZ293">
            <v>17</v>
          </cell>
          <cell r="MA293" t="str">
            <v>Richland</v>
          </cell>
          <cell r="MB293">
            <v>20</v>
          </cell>
          <cell r="MC293" t="str">
            <v>Vernon</v>
          </cell>
          <cell r="MD293">
            <v>51</v>
          </cell>
          <cell r="ME293" t="str">
            <v/>
          </cell>
          <cell r="MF293" t="str">
            <v/>
          </cell>
          <cell r="MG293" t="str">
            <v/>
          </cell>
          <cell r="MH293" t="str">
            <v/>
          </cell>
          <cell r="MI293" t="str">
            <v/>
          </cell>
          <cell r="MJ293" t="str">
            <v/>
          </cell>
          <cell r="MK293" t="str">
            <v/>
          </cell>
          <cell r="ML293" t="str">
            <v/>
          </cell>
          <cell r="MM293" t="str">
            <v/>
          </cell>
          <cell r="MN293" t="str">
            <v/>
          </cell>
          <cell r="MO293" t="str">
            <v/>
          </cell>
          <cell r="MP293" t="str">
            <v/>
          </cell>
          <cell r="MQ293">
            <v>16662</v>
          </cell>
          <cell r="MR293" t="str">
            <v/>
          </cell>
          <cell r="MS293">
            <v>0</v>
          </cell>
          <cell r="MT293" t="str">
            <v/>
          </cell>
          <cell r="MU293" t="str">
            <v/>
          </cell>
          <cell r="MV293" t="str">
            <v/>
          </cell>
          <cell r="MW293" t="str">
            <v/>
          </cell>
          <cell r="MX293" t="str">
            <v/>
          </cell>
          <cell r="MY293" t="str">
            <v/>
          </cell>
          <cell r="MZ293" t="str">
            <v/>
          </cell>
          <cell r="NA293" t="str">
            <v/>
          </cell>
          <cell r="NB293" t="str">
            <v/>
          </cell>
          <cell r="NC293">
            <v>0</v>
          </cell>
          <cell r="ND293" t="str">
            <v/>
          </cell>
          <cell r="NE293" t="str">
            <v/>
          </cell>
          <cell r="NF293">
            <v>0</v>
          </cell>
          <cell r="NG293" t="str">
            <v/>
          </cell>
          <cell r="NH293" t="str">
            <v/>
          </cell>
          <cell r="NI293" t="str">
            <v/>
          </cell>
          <cell r="NJ293" t="str">
            <v/>
          </cell>
          <cell r="NK293" t="str">
            <v/>
          </cell>
          <cell r="NL293" t="str">
            <v/>
          </cell>
          <cell r="NM293" t="str">
            <v/>
          </cell>
          <cell r="NN293" t="str">
            <v/>
          </cell>
          <cell r="NO293" t="str">
            <v/>
          </cell>
          <cell r="NP293">
            <v>0</v>
          </cell>
          <cell r="NQ293" t="str">
            <v/>
          </cell>
          <cell r="NR293" t="str">
            <v/>
          </cell>
          <cell r="NS293" t="str">
            <v/>
          </cell>
          <cell r="NT293" t="str">
            <v/>
          </cell>
          <cell r="NU293" t="str">
            <v/>
          </cell>
          <cell r="NV293" t="str">
            <v/>
          </cell>
          <cell r="NW293" t="str">
            <v/>
          </cell>
          <cell r="NX293" t="str">
            <v/>
          </cell>
          <cell r="NY293" t="str">
            <v/>
          </cell>
          <cell r="NZ293" t="str">
            <v/>
          </cell>
          <cell r="OA293">
            <v>8729</v>
          </cell>
          <cell r="OB293">
            <v>298832</v>
          </cell>
        </row>
        <row r="294">
          <cell r="BM294" t="str">
            <v>WI0165</v>
          </cell>
          <cell r="BN294" t="str">
            <v/>
          </cell>
          <cell r="BO294" t="str">
            <v/>
          </cell>
          <cell r="BP294" t="str">
            <v>03</v>
          </cell>
          <cell r="BQ294" t="str">
            <v>WI</v>
          </cell>
          <cell r="BR294" t="str">
            <v/>
          </cell>
          <cell r="BS294" t="str">
            <v/>
          </cell>
          <cell r="BT294" t="str">
            <v>2019</v>
          </cell>
          <cell r="BU294" t="str">
            <v/>
          </cell>
          <cell r="BV294">
            <v>2</v>
          </cell>
          <cell r="BW294" t="str">
            <v/>
          </cell>
          <cell r="BX294" t="str">
            <v/>
          </cell>
          <cell r="BY294" t="str">
            <v/>
          </cell>
          <cell r="BZ294" t="str">
            <v/>
          </cell>
          <cell r="CA294" t="str">
            <v>Southwest Wisconsin Library System</v>
          </cell>
          <cell r="CB294" t="str">
            <v>Schreiner Memorial Library</v>
          </cell>
          <cell r="CC294" t="str">
            <v>Ms</v>
          </cell>
          <cell r="CD294" t="str">
            <v>Jennifer</v>
          </cell>
          <cell r="CE294" t="str">
            <v>Bernetzke</v>
          </cell>
          <cell r="CF294" t="str">
            <v>jbernetzke@swls.org</v>
          </cell>
          <cell r="CG294" t="str">
            <v/>
          </cell>
          <cell r="CH294" t="str">
            <v/>
          </cell>
          <cell r="CI294" t="str">
            <v/>
          </cell>
          <cell r="CJ294" t="str">
            <v/>
          </cell>
          <cell r="CK294" t="str">
            <v/>
          </cell>
          <cell r="CL294" t="str">
            <v/>
          </cell>
          <cell r="CM294" t="str">
            <v>113 W. Elm St.</v>
          </cell>
          <cell r="CN294" t="str">
            <v>113 W. Elm St.</v>
          </cell>
          <cell r="CO294" t="str">
            <v>Lancaster</v>
          </cell>
          <cell r="CP294" t="str">
            <v>53813</v>
          </cell>
          <cell r="CQ294" t="str">
            <v>1202</v>
          </cell>
          <cell r="CR294" t="str">
            <v>Grant</v>
          </cell>
          <cell r="CS294" t="str">
            <v>WI</v>
          </cell>
          <cell r="CT294" t="str">
            <v>(608)723-7304</v>
          </cell>
          <cell r="CU294" t="str">
            <v/>
          </cell>
          <cell r="CV294" t="str">
            <v/>
          </cell>
          <cell r="CW294" t="str">
            <v/>
          </cell>
          <cell r="CX294">
            <v>16951</v>
          </cell>
          <cell r="CY294">
            <v>0</v>
          </cell>
          <cell r="CZ294" t="str">
            <v>CE</v>
          </cell>
          <cell r="DA294">
            <v>76</v>
          </cell>
          <cell r="DB294">
            <v>60</v>
          </cell>
          <cell r="DC294">
            <v>73</v>
          </cell>
          <cell r="DD294">
            <v>104</v>
          </cell>
          <cell r="DE294">
            <v>44</v>
          </cell>
          <cell r="DF294">
            <v>7772</v>
          </cell>
          <cell r="DG294">
            <v>4560</v>
          </cell>
          <cell r="DH294">
            <v>3212</v>
          </cell>
          <cell r="DI294">
            <v>43691</v>
          </cell>
          <cell r="DJ294">
            <v>2805</v>
          </cell>
          <cell r="DK294">
            <v>155378</v>
          </cell>
          <cell r="DL294">
            <v>2959</v>
          </cell>
          <cell r="DM294">
            <v>124</v>
          </cell>
          <cell r="DN294">
            <v>54232</v>
          </cell>
          <cell r="DO294">
            <v>4042</v>
          </cell>
          <cell r="DP294">
            <v>268</v>
          </cell>
          <cell r="DQ294">
            <v>952</v>
          </cell>
          <cell r="DR294">
            <v>181</v>
          </cell>
          <cell r="DS294" t="str">
            <v/>
          </cell>
          <cell r="DT294" t="str">
            <v>kits, equipment, video games</v>
          </cell>
          <cell r="DU294" t="str">
            <v/>
          </cell>
          <cell r="DV294" t="str">
            <v/>
          </cell>
          <cell r="DW294" t="str">
            <v/>
          </cell>
          <cell r="DX294" t="str">
            <v/>
          </cell>
          <cell r="DY294">
            <v>0</v>
          </cell>
          <cell r="DZ294">
            <v>5</v>
          </cell>
          <cell r="EA294">
            <v>50</v>
          </cell>
          <cell r="EB294">
            <v>55</v>
          </cell>
          <cell r="EC294">
            <v>86</v>
          </cell>
          <cell r="ED294">
            <v>261576</v>
          </cell>
          <cell r="EE294">
            <v>0.16702980000000001</v>
          </cell>
          <cell r="EF294">
            <v>5</v>
          </cell>
          <cell r="EG294" t="str">
            <v/>
          </cell>
          <cell r="EH294">
            <v>86</v>
          </cell>
          <cell r="EI294">
            <v>3197</v>
          </cell>
          <cell r="EJ294">
            <v>74022</v>
          </cell>
          <cell r="EK294">
            <v>31627</v>
          </cell>
          <cell r="EL294" t="str">
            <v/>
          </cell>
          <cell r="EM294" t="str">
            <v/>
          </cell>
          <cell r="EN294" t="str">
            <v/>
          </cell>
          <cell r="EO294" t="str">
            <v>Total ILL Transactions</v>
          </cell>
          <cell r="EP294" t="str">
            <v/>
          </cell>
          <cell r="EQ294" t="str">
            <v/>
          </cell>
          <cell r="ER294" t="str">
            <v/>
          </cell>
          <cell r="ES294" t="str">
            <v/>
          </cell>
          <cell r="ET294" t="str">
            <v/>
          </cell>
          <cell r="EU294" t="str">
            <v/>
          </cell>
          <cell r="EV294">
            <v>12580</v>
          </cell>
          <cell r="EW294">
            <v>12370</v>
          </cell>
          <cell r="EX294">
            <v>12580</v>
          </cell>
          <cell r="EY294">
            <v>12370</v>
          </cell>
          <cell r="EZ294">
            <v>2415</v>
          </cell>
          <cell r="FA294">
            <v>2203</v>
          </cell>
          <cell r="FB294">
            <v>4618</v>
          </cell>
          <cell r="FC294" t="str">
            <v>Actual Count</v>
          </cell>
          <cell r="FD294">
            <v>9820</v>
          </cell>
          <cell r="FE294" t="str">
            <v>Actual Count</v>
          </cell>
          <cell r="FF294">
            <v>68401</v>
          </cell>
          <cell r="FG294" t="str">
            <v>Actual Count</v>
          </cell>
          <cell r="FH294">
            <v>6820</v>
          </cell>
          <cell r="FI294" t="str">
            <v>0</v>
          </cell>
          <cell r="FJ294" t="str">
            <v/>
          </cell>
          <cell r="FK294">
            <v>17739</v>
          </cell>
          <cell r="FL294" t="str">
            <v/>
          </cell>
          <cell r="FM294" t="str">
            <v/>
          </cell>
          <cell r="FN294">
            <v>0</v>
          </cell>
          <cell r="FO294" t="str">
            <v/>
          </cell>
          <cell r="FP294" t="str">
            <v/>
          </cell>
          <cell r="FQ294">
            <v>-1</v>
          </cell>
          <cell r="FR294">
            <v>6691</v>
          </cell>
          <cell r="FS294">
            <v>4695</v>
          </cell>
          <cell r="FT294">
            <v>7</v>
          </cell>
          <cell r="FU294">
            <v>11393</v>
          </cell>
          <cell r="FV294">
            <v>663</v>
          </cell>
          <cell r="FW294">
            <v>-1</v>
          </cell>
          <cell r="FX294">
            <v>85415</v>
          </cell>
          <cell r="FY294">
            <v>85415</v>
          </cell>
          <cell r="FZ294">
            <v>250</v>
          </cell>
          <cell r="GA294">
            <v>21</v>
          </cell>
          <cell r="GB294">
            <v>66</v>
          </cell>
          <cell r="GC294">
            <v>337</v>
          </cell>
          <cell r="GD294">
            <v>5236</v>
          </cell>
          <cell r="GE294">
            <v>651</v>
          </cell>
          <cell r="GF294">
            <v>572</v>
          </cell>
          <cell r="GG294">
            <v>6459</v>
          </cell>
          <cell r="GH294">
            <v>19</v>
          </cell>
          <cell r="GI294">
            <v>17</v>
          </cell>
          <cell r="GJ294" t="str">
            <v>Mr.</v>
          </cell>
          <cell r="GK294" t="str">
            <v>Daniel</v>
          </cell>
          <cell r="GL294" t="str">
            <v>Glass</v>
          </cell>
          <cell r="GM294" t="str">
            <v>740 South Harrison Street</v>
          </cell>
          <cell r="GN294" t="str">
            <v>Lancaster</v>
          </cell>
          <cell r="GO294" t="str">
            <v>53813</v>
          </cell>
          <cell r="GP294" t="str">
            <v>daniel.glass@uwalumni.com</v>
          </cell>
          <cell r="GQ294" t="str">
            <v>Mr.</v>
          </cell>
          <cell r="GR294" t="str">
            <v>Joshua</v>
          </cell>
          <cell r="GS294" t="str">
            <v>McLimans</v>
          </cell>
          <cell r="GT294" t="str">
            <v>248 North Harrison Street</v>
          </cell>
          <cell r="GU294" t="str">
            <v>Lancaster</v>
          </cell>
          <cell r="GV294" t="str">
            <v>53813</v>
          </cell>
          <cell r="GW294" t="str">
            <v>joshmclimans@gmail.com</v>
          </cell>
          <cell r="GX294" t="str">
            <v>Ms.</v>
          </cell>
          <cell r="GY294" t="str">
            <v>Carrie</v>
          </cell>
          <cell r="GZ294" t="str">
            <v>Post</v>
          </cell>
          <cell r="HA294" t="str">
            <v>5031 Tubbs Lane</v>
          </cell>
          <cell r="HB294" t="str">
            <v>Potosi</v>
          </cell>
          <cell r="HC294" t="str">
            <v>53820</v>
          </cell>
          <cell r="HD294" t="str">
            <v>cpost@lancastersd.k12.wi.us</v>
          </cell>
          <cell r="HE294" t="str">
            <v>Ms.</v>
          </cell>
          <cell r="HF294" t="str">
            <v>Cindy</v>
          </cell>
          <cell r="HG294" t="str">
            <v>Busch</v>
          </cell>
          <cell r="HH294" t="str">
            <v>140 North Jefferson Street</v>
          </cell>
          <cell r="HI294" t="str">
            <v>Lancaster</v>
          </cell>
          <cell r="HJ294" t="str">
            <v>53813</v>
          </cell>
          <cell r="HK294" t="str">
            <v>lcbusch1@yahoo.com</v>
          </cell>
          <cell r="HL294" t="str">
            <v>Mr.</v>
          </cell>
          <cell r="HM294" t="str">
            <v>Daniel</v>
          </cell>
          <cell r="HN294" t="str">
            <v>Von Feldt</v>
          </cell>
          <cell r="HO294" t="str">
            <v>1415 Primrose Lane</v>
          </cell>
          <cell r="HP294" t="str">
            <v>Lancaster</v>
          </cell>
          <cell r="HQ294" t="str">
            <v>53813</v>
          </cell>
          <cell r="HR294" t="str">
            <v>dvf@chorus.net</v>
          </cell>
          <cell r="HS294" t="str">
            <v>Ms.</v>
          </cell>
          <cell r="HT294" t="str">
            <v>Luann</v>
          </cell>
          <cell r="HU294" t="str">
            <v>Droessler</v>
          </cell>
          <cell r="HV294" t="str">
            <v>4862 Slazing Road</v>
          </cell>
          <cell r="HW294" t="str">
            <v>Potosi</v>
          </cell>
          <cell r="HX294" t="str">
            <v>53820</v>
          </cell>
          <cell r="HY294" t="str">
            <v>jljk1423@gmail.com</v>
          </cell>
          <cell r="HZ294" t="str">
            <v>Ms.</v>
          </cell>
          <cell r="IA294" t="str">
            <v>Janice</v>
          </cell>
          <cell r="IB294" t="str">
            <v>Schmidt</v>
          </cell>
          <cell r="IC294" t="str">
            <v>350 North Fillmore Street</v>
          </cell>
          <cell r="ID294" t="str">
            <v>Lancaster</v>
          </cell>
          <cell r="IE294" t="str">
            <v>53813</v>
          </cell>
          <cell r="IF294" t="str">
            <v>jsgasser@chorus.net</v>
          </cell>
          <cell r="IG294" t="str">
            <v/>
          </cell>
          <cell r="IH294" t="str">
            <v/>
          </cell>
          <cell r="II294" t="str">
            <v/>
          </cell>
          <cell r="IJ294" t="str">
            <v/>
          </cell>
          <cell r="IK294" t="str">
            <v/>
          </cell>
          <cell r="IL294" t="str">
            <v/>
          </cell>
          <cell r="IM294" t="str">
            <v/>
          </cell>
          <cell r="IN294" t="str">
            <v/>
          </cell>
          <cell r="IO294" t="str">
            <v/>
          </cell>
          <cell r="IP294" t="str">
            <v/>
          </cell>
          <cell r="IQ294" t="str">
            <v/>
          </cell>
          <cell r="IR294" t="str">
            <v/>
          </cell>
          <cell r="IS294" t="str">
            <v/>
          </cell>
          <cell r="IT294" t="str">
            <v/>
          </cell>
          <cell r="IU294" t="str">
            <v/>
          </cell>
          <cell r="IV294" t="str">
            <v/>
          </cell>
          <cell r="IW294" t="str">
            <v/>
          </cell>
          <cell r="IX294" t="str">
            <v/>
          </cell>
          <cell r="IY294" t="str">
            <v/>
          </cell>
          <cell r="IZ294" t="str">
            <v/>
          </cell>
          <cell r="JA294" t="str">
            <v/>
          </cell>
          <cell r="JB294" t="str">
            <v/>
          </cell>
          <cell r="JC294" t="str">
            <v/>
          </cell>
          <cell r="JD294" t="str">
            <v/>
          </cell>
          <cell r="JE294" t="str">
            <v/>
          </cell>
          <cell r="JF294" t="str">
            <v/>
          </cell>
          <cell r="JG294" t="str">
            <v/>
          </cell>
          <cell r="JH294" t="str">
            <v/>
          </cell>
          <cell r="JI294" t="str">
            <v/>
          </cell>
          <cell r="JJ294" t="str">
            <v/>
          </cell>
          <cell r="JK294" t="str">
            <v/>
          </cell>
          <cell r="JL294" t="str">
            <v/>
          </cell>
          <cell r="JM294" t="str">
            <v/>
          </cell>
          <cell r="JN294" t="str">
            <v/>
          </cell>
          <cell r="JO294" t="str">
            <v/>
          </cell>
          <cell r="JP294" t="str">
            <v/>
          </cell>
          <cell r="JQ294" t="str">
            <v/>
          </cell>
          <cell r="JR294" t="str">
            <v/>
          </cell>
          <cell r="JS294" t="str">
            <v/>
          </cell>
          <cell r="JT294" t="str">
            <v/>
          </cell>
          <cell r="JU294" t="str">
            <v/>
          </cell>
          <cell r="JV294" t="str">
            <v/>
          </cell>
          <cell r="JW294" t="str">
            <v/>
          </cell>
          <cell r="JX294" t="str">
            <v/>
          </cell>
          <cell r="JY294" t="str">
            <v/>
          </cell>
          <cell r="JZ294" t="str">
            <v/>
          </cell>
          <cell r="KA294" t="str">
            <v/>
          </cell>
          <cell r="KB294" t="str">
            <v/>
          </cell>
          <cell r="KC294" t="str">
            <v/>
          </cell>
          <cell r="KD294" t="str">
            <v/>
          </cell>
          <cell r="KE294" t="str">
            <v/>
          </cell>
          <cell r="KF294" t="str">
            <v/>
          </cell>
          <cell r="KG294" t="str">
            <v/>
          </cell>
          <cell r="KH294" t="str">
            <v/>
          </cell>
          <cell r="KI294" t="str">
            <v/>
          </cell>
          <cell r="KJ294" t="str">
            <v/>
          </cell>
          <cell r="KK294" t="str">
            <v/>
          </cell>
          <cell r="KL294" t="str">
            <v/>
          </cell>
          <cell r="KM294" t="str">
            <v/>
          </cell>
          <cell r="KN294" t="str">
            <v/>
          </cell>
          <cell r="KO294" t="str">
            <v/>
          </cell>
          <cell r="KP294" t="str">
            <v/>
          </cell>
          <cell r="KQ294" t="str">
            <v/>
          </cell>
          <cell r="KR294" t="str">
            <v/>
          </cell>
          <cell r="KS294" t="str">
            <v/>
          </cell>
          <cell r="KT294" t="str">
            <v/>
          </cell>
          <cell r="KU294" t="str">
            <v/>
          </cell>
          <cell r="KV294" t="str">
            <v/>
          </cell>
          <cell r="KW294" t="str">
            <v/>
          </cell>
          <cell r="KX294" t="str">
            <v/>
          </cell>
          <cell r="KY294">
            <v>7</v>
          </cell>
          <cell r="KZ294" t="str">
            <v>City</v>
          </cell>
          <cell r="LA294" t="str">
            <v>Lancaster</v>
          </cell>
          <cell r="LB294">
            <v>257600</v>
          </cell>
          <cell r="LC294" t="str">
            <v/>
          </cell>
          <cell r="LD294" t="str">
            <v/>
          </cell>
          <cell r="LE294" t="str">
            <v/>
          </cell>
          <cell r="LF294" t="str">
            <v/>
          </cell>
          <cell r="LG294" t="str">
            <v/>
          </cell>
          <cell r="LH294" t="str">
            <v/>
          </cell>
          <cell r="LI294" t="str">
            <v/>
          </cell>
          <cell r="LJ294" t="str">
            <v/>
          </cell>
          <cell r="LK294" t="str">
            <v/>
          </cell>
          <cell r="LL294" t="str">
            <v/>
          </cell>
          <cell r="LM294" t="str">
            <v/>
          </cell>
          <cell r="LN294" t="str">
            <v/>
          </cell>
          <cell r="LO294" t="str">
            <v/>
          </cell>
          <cell r="LP294" t="str">
            <v/>
          </cell>
          <cell r="LQ294" t="str">
            <v/>
          </cell>
          <cell r="LR294" t="str">
            <v/>
          </cell>
          <cell r="LS294" t="str">
            <v/>
          </cell>
          <cell r="LT294" t="str">
            <v/>
          </cell>
          <cell r="LU294">
            <v>257600</v>
          </cell>
          <cell r="LV294">
            <v>151322</v>
          </cell>
          <cell r="LW294" t="str">
            <v>Crawford</v>
          </cell>
          <cell r="LX294">
            <v>1035</v>
          </cell>
          <cell r="LY294" t="str">
            <v>Iowa</v>
          </cell>
          <cell r="LZ294">
            <v>827</v>
          </cell>
          <cell r="MA294" t="str">
            <v>Lafayette</v>
          </cell>
          <cell r="MB294">
            <v>852</v>
          </cell>
          <cell r="MC294" t="str">
            <v>Richland</v>
          </cell>
          <cell r="MD294">
            <v>205</v>
          </cell>
          <cell r="ME294" t="str">
            <v/>
          </cell>
          <cell r="MF294" t="str">
            <v/>
          </cell>
          <cell r="MG294" t="str">
            <v/>
          </cell>
          <cell r="MH294" t="str">
            <v/>
          </cell>
          <cell r="MI294" t="str">
            <v/>
          </cell>
          <cell r="MJ294" t="str">
            <v/>
          </cell>
          <cell r="MK294" t="str">
            <v/>
          </cell>
          <cell r="ML294" t="str">
            <v/>
          </cell>
          <cell r="MM294" t="str">
            <v/>
          </cell>
          <cell r="MN294" t="str">
            <v/>
          </cell>
          <cell r="MO294" t="str">
            <v/>
          </cell>
          <cell r="MP294" t="str">
            <v/>
          </cell>
          <cell r="MQ294">
            <v>2919</v>
          </cell>
          <cell r="MR294" t="str">
            <v/>
          </cell>
          <cell r="MS294">
            <v>0</v>
          </cell>
          <cell r="MT294" t="str">
            <v/>
          </cell>
          <cell r="MU294" t="str">
            <v/>
          </cell>
          <cell r="MV294" t="str">
            <v/>
          </cell>
          <cell r="MW294" t="str">
            <v/>
          </cell>
          <cell r="MX294" t="str">
            <v/>
          </cell>
          <cell r="MY294" t="str">
            <v/>
          </cell>
          <cell r="MZ294">
            <v>0</v>
          </cell>
          <cell r="NA294" t="str">
            <v/>
          </cell>
          <cell r="NB294">
            <v>0</v>
          </cell>
          <cell r="NC294">
            <v>0</v>
          </cell>
          <cell r="ND294" t="str">
            <v/>
          </cell>
          <cell r="NE294" t="str">
            <v/>
          </cell>
          <cell r="NF294">
            <v>0</v>
          </cell>
          <cell r="NG294" t="str">
            <v/>
          </cell>
          <cell r="NH294" t="str">
            <v/>
          </cell>
          <cell r="NI294" t="str">
            <v/>
          </cell>
          <cell r="NJ294" t="str">
            <v/>
          </cell>
          <cell r="NK294" t="str">
            <v/>
          </cell>
          <cell r="NL294" t="str">
            <v/>
          </cell>
          <cell r="NM294" t="str">
            <v/>
          </cell>
          <cell r="NN294" t="str">
            <v/>
          </cell>
          <cell r="NO294" t="str">
            <v/>
          </cell>
          <cell r="NP294">
            <v>0</v>
          </cell>
          <cell r="NQ294" t="str">
            <v>Village of Potosi</v>
          </cell>
          <cell r="NR294">
            <v>24055</v>
          </cell>
          <cell r="NS294" t="str">
            <v/>
          </cell>
          <cell r="NT294" t="str">
            <v/>
          </cell>
          <cell r="NU294" t="str">
            <v/>
          </cell>
          <cell r="NV294" t="str">
            <v/>
          </cell>
          <cell r="NW294" t="str">
            <v/>
          </cell>
          <cell r="NX294" t="str">
            <v/>
          </cell>
          <cell r="NY294">
            <v>24055</v>
          </cell>
          <cell r="NZ294">
            <v>30630</v>
          </cell>
          <cell r="OA294">
            <v>20565</v>
          </cell>
          <cell r="OB294">
            <v>487091</v>
          </cell>
        </row>
        <row r="295">
          <cell r="BM295" t="str">
            <v>WI0299</v>
          </cell>
          <cell r="BN295" t="str">
            <v/>
          </cell>
          <cell r="BO295" t="str">
            <v/>
          </cell>
          <cell r="BP295" t="str">
            <v>03</v>
          </cell>
          <cell r="BQ295" t="str">
            <v>WI</v>
          </cell>
          <cell r="BR295" t="str">
            <v/>
          </cell>
          <cell r="BS295" t="str">
            <v/>
          </cell>
          <cell r="BT295" t="str">
            <v>2019</v>
          </cell>
          <cell r="BU295" t="str">
            <v/>
          </cell>
          <cell r="BV295">
            <v>2</v>
          </cell>
          <cell r="BW295" t="str">
            <v/>
          </cell>
          <cell r="BX295" t="str">
            <v/>
          </cell>
          <cell r="BY295" t="str">
            <v/>
          </cell>
          <cell r="BZ295" t="str">
            <v/>
          </cell>
          <cell r="CA295" t="str">
            <v>Southwest Wisconsin Library System</v>
          </cell>
          <cell r="CB295" t="str">
            <v>Soldiers Grove Public Library</v>
          </cell>
          <cell r="CC295" t="str">
            <v>Ms</v>
          </cell>
          <cell r="CD295" t="str">
            <v>Cele</v>
          </cell>
          <cell r="CE295" t="str">
            <v>Wolf</v>
          </cell>
          <cell r="CF295" t="str">
            <v>cwolf@swls.org</v>
          </cell>
          <cell r="CG295" t="str">
            <v/>
          </cell>
          <cell r="CH295" t="str">
            <v/>
          </cell>
          <cell r="CI295" t="str">
            <v/>
          </cell>
          <cell r="CJ295" t="str">
            <v/>
          </cell>
          <cell r="CK295" t="str">
            <v/>
          </cell>
          <cell r="CL295" t="str">
            <v/>
          </cell>
          <cell r="CM295" t="str">
            <v>102 Passive Sun Dr., Solar Town Cen</v>
          </cell>
          <cell r="CN295" t="str">
            <v>PO Box 6</v>
          </cell>
          <cell r="CO295" t="str">
            <v>Soldiers Grove</v>
          </cell>
          <cell r="CP295" t="str">
            <v>54655</v>
          </cell>
          <cell r="CQ295" t="str">
            <v>0006</v>
          </cell>
          <cell r="CR295" t="str">
            <v>Crawford</v>
          </cell>
          <cell r="CS295" t="str">
            <v>WI</v>
          </cell>
          <cell r="CT295" t="str">
            <v>(608)624-5815</v>
          </cell>
          <cell r="CU295" t="str">
            <v/>
          </cell>
          <cell r="CV295" t="str">
            <v/>
          </cell>
          <cell r="CW295" t="str">
            <v>(608) 624-5815</v>
          </cell>
          <cell r="CX295">
            <v>3357</v>
          </cell>
          <cell r="CY295">
            <v>0</v>
          </cell>
          <cell r="CZ295" t="str">
            <v>CE</v>
          </cell>
          <cell r="DA295">
            <v>32</v>
          </cell>
          <cell r="DB295">
            <v>40</v>
          </cell>
          <cell r="DC295">
            <v>32</v>
          </cell>
          <cell r="DD295">
            <v>52</v>
          </cell>
          <cell r="DE295">
            <v>12</v>
          </cell>
          <cell r="DF295">
            <v>1664</v>
          </cell>
          <cell r="DG295">
            <v>1280</v>
          </cell>
          <cell r="DH295">
            <v>384</v>
          </cell>
          <cell r="DI295">
            <v>12290</v>
          </cell>
          <cell r="DJ295">
            <v>410</v>
          </cell>
          <cell r="DK295">
            <v>155378</v>
          </cell>
          <cell r="DL295">
            <v>485</v>
          </cell>
          <cell r="DM295">
            <v>6</v>
          </cell>
          <cell r="DN295">
            <v>54232</v>
          </cell>
          <cell r="DO295">
            <v>1457</v>
          </cell>
          <cell r="DP295">
            <v>83</v>
          </cell>
          <cell r="DQ295">
            <v>952</v>
          </cell>
          <cell r="DR295">
            <v>18</v>
          </cell>
          <cell r="DS295" t="str">
            <v/>
          </cell>
          <cell r="DT295" t="str">
            <v>local history materials, slides, microfilm</v>
          </cell>
          <cell r="DU295" t="str">
            <v/>
          </cell>
          <cell r="DV295" t="str">
            <v/>
          </cell>
          <cell r="DW295" t="str">
            <v/>
          </cell>
          <cell r="DX295" t="str">
            <v/>
          </cell>
          <cell r="DY295">
            <v>0</v>
          </cell>
          <cell r="DZ295">
            <v>5</v>
          </cell>
          <cell r="EA295">
            <v>50</v>
          </cell>
          <cell r="EB295">
            <v>55</v>
          </cell>
          <cell r="EC295">
            <v>47</v>
          </cell>
          <cell r="ED295">
            <v>224914</v>
          </cell>
          <cell r="EE295">
            <v>5.46431E-2</v>
          </cell>
          <cell r="EF295">
            <v>5</v>
          </cell>
          <cell r="EG295" t="str">
            <v/>
          </cell>
          <cell r="EH295">
            <v>47</v>
          </cell>
          <cell r="EI295">
            <v>499</v>
          </cell>
          <cell r="EJ295">
            <v>11238</v>
          </cell>
          <cell r="EK295">
            <v>3110</v>
          </cell>
          <cell r="EL295" t="str">
            <v/>
          </cell>
          <cell r="EM295" t="str">
            <v/>
          </cell>
          <cell r="EN295" t="str">
            <v/>
          </cell>
          <cell r="EO295" t="str">
            <v>Total ILL Transactions</v>
          </cell>
          <cell r="EP295" t="str">
            <v/>
          </cell>
          <cell r="EQ295" t="str">
            <v/>
          </cell>
          <cell r="ER295" t="str">
            <v/>
          </cell>
          <cell r="ES295" t="str">
            <v/>
          </cell>
          <cell r="ET295" t="str">
            <v/>
          </cell>
          <cell r="EU295" t="str">
            <v/>
          </cell>
          <cell r="EV295">
            <v>2015</v>
          </cell>
          <cell r="EW295">
            <v>1632</v>
          </cell>
          <cell r="EX295">
            <v>2015</v>
          </cell>
          <cell r="EY295">
            <v>1632</v>
          </cell>
          <cell r="EZ295">
            <v>489</v>
          </cell>
          <cell r="FA295">
            <v>800</v>
          </cell>
          <cell r="FB295">
            <v>1289</v>
          </cell>
          <cell r="FC295" t="str">
            <v>Did Not Collect</v>
          </cell>
          <cell r="FD295" t="str">
            <v/>
          </cell>
          <cell r="FE295" t="str">
            <v>Actual Count</v>
          </cell>
          <cell r="FF295">
            <v>6224</v>
          </cell>
          <cell r="FG295" t="str">
            <v>Actual Count</v>
          </cell>
          <cell r="FH295">
            <v>1786</v>
          </cell>
          <cell r="FI295" t="str">
            <v>0</v>
          </cell>
          <cell r="FJ295" t="str">
            <v/>
          </cell>
          <cell r="FK295" t="str">
            <v/>
          </cell>
          <cell r="FL295" t="str">
            <v/>
          </cell>
          <cell r="FM295" t="str">
            <v/>
          </cell>
          <cell r="FN295" t="str">
            <v/>
          </cell>
          <cell r="FO295" t="str">
            <v/>
          </cell>
          <cell r="FP295" t="str">
            <v/>
          </cell>
          <cell r="FQ295">
            <v>-1</v>
          </cell>
          <cell r="FR295">
            <v>261</v>
          </cell>
          <cell r="FS295">
            <v>500</v>
          </cell>
          <cell r="FT295">
            <v>1</v>
          </cell>
          <cell r="FU295">
            <v>762</v>
          </cell>
          <cell r="FV295">
            <v>141</v>
          </cell>
          <cell r="FW295">
            <v>-1</v>
          </cell>
          <cell r="FX295">
            <v>12000</v>
          </cell>
          <cell r="FY295">
            <v>12000</v>
          </cell>
          <cell r="FZ295">
            <v>43</v>
          </cell>
          <cell r="GA295">
            <v>18</v>
          </cell>
          <cell r="GB295">
            <v>19</v>
          </cell>
          <cell r="GC295">
            <v>80</v>
          </cell>
          <cell r="GD295">
            <v>826</v>
          </cell>
          <cell r="GE295">
            <v>166</v>
          </cell>
          <cell r="GF295">
            <v>573</v>
          </cell>
          <cell r="GG295">
            <v>1565</v>
          </cell>
          <cell r="GH295">
            <v>9</v>
          </cell>
          <cell r="GI295">
            <v>9</v>
          </cell>
          <cell r="GJ295" t="str">
            <v>Ms.</v>
          </cell>
          <cell r="GK295" t="str">
            <v>BARBARA</v>
          </cell>
          <cell r="GL295" t="str">
            <v>MCGLYNN</v>
          </cell>
          <cell r="GM295" t="str">
            <v>46125 MCGLYNN RD</v>
          </cell>
          <cell r="GN295" t="str">
            <v>SOLDIERS GROVE</v>
          </cell>
          <cell r="GO295" t="str">
            <v>54655</v>
          </cell>
          <cell r="GP295" t="str">
            <v>grampin@mwt.net</v>
          </cell>
          <cell r="GQ295" t="str">
            <v>Mr.</v>
          </cell>
          <cell r="GR295" t="str">
            <v>GEREON</v>
          </cell>
          <cell r="GS295" t="str">
            <v>WELHOUSE</v>
          </cell>
          <cell r="GT295" t="str">
            <v>45446 COUNTY ROAD X</v>
          </cell>
          <cell r="GU295" t="str">
            <v>SOLDIERS GROVE</v>
          </cell>
          <cell r="GV295" t="str">
            <v>54655</v>
          </cell>
          <cell r="GW295" t="str">
            <v>gwelhouse@gmail.com</v>
          </cell>
          <cell r="GX295" t="str">
            <v>Mrs.</v>
          </cell>
          <cell r="GY295" t="str">
            <v>PHYLLIS</v>
          </cell>
          <cell r="GZ295" t="str">
            <v>IVERSON</v>
          </cell>
          <cell r="HA295" t="str">
            <v>45985 CTY RD C</v>
          </cell>
          <cell r="HB295" t="str">
            <v>SOLDIERS GROVE</v>
          </cell>
          <cell r="HC295" t="str">
            <v>54655</v>
          </cell>
          <cell r="HD295" t="str">
            <v>iver@mwt.net</v>
          </cell>
          <cell r="HE295" t="str">
            <v>Mr.</v>
          </cell>
          <cell r="HF295" t="str">
            <v>HARRISON</v>
          </cell>
          <cell r="HG295" t="str">
            <v>HEILMAN</v>
          </cell>
          <cell r="HH295" t="str">
            <v>201 MANNING AVENUE</v>
          </cell>
          <cell r="HI295" t="str">
            <v>SOLDIERS GROVE</v>
          </cell>
          <cell r="HJ295" t="str">
            <v>54655</v>
          </cell>
          <cell r="HK295" t="str">
            <v>hharrison.heilman@gmail.com</v>
          </cell>
          <cell r="HL295" t="str">
            <v>Ms.</v>
          </cell>
          <cell r="HM295" t="str">
            <v>PAT</v>
          </cell>
          <cell r="HN295" t="str">
            <v>VANCE</v>
          </cell>
          <cell r="HO295" t="str">
            <v>43434 TROUT CREEK ROAD</v>
          </cell>
          <cell r="HP295" t="str">
            <v>SOLDIERS GROVE</v>
          </cell>
          <cell r="HQ295" t="str">
            <v>54655</v>
          </cell>
          <cell r="HR295" t="str">
            <v>patvance@mwt.net</v>
          </cell>
          <cell r="HS295" t="str">
            <v>Ms.</v>
          </cell>
          <cell r="HT295" t="str">
            <v>ELIZABETH</v>
          </cell>
          <cell r="HU295" t="str">
            <v>BRANSKY</v>
          </cell>
          <cell r="HV295" t="str">
            <v>51560 JOHNSTOWN ROAD</v>
          </cell>
          <cell r="HW295" t="str">
            <v>SOLDIERS GROVE</v>
          </cell>
          <cell r="HX295" t="str">
            <v>54655</v>
          </cell>
          <cell r="HY295" t="str">
            <v>lbransky@ncrawford.k12.wi.us</v>
          </cell>
          <cell r="HZ295" t="str">
            <v>Mr.</v>
          </cell>
          <cell r="IA295" t="str">
            <v>WADE</v>
          </cell>
          <cell r="IB295" t="str">
            <v>DULL</v>
          </cell>
          <cell r="IC295" t="str">
            <v>15625 HWY 61</v>
          </cell>
          <cell r="ID295" t="str">
            <v>SOLDIERS GROVE</v>
          </cell>
          <cell r="IE295" t="str">
            <v>54655</v>
          </cell>
          <cell r="IF295" t="str">
            <v>wadedull@gmail.com</v>
          </cell>
          <cell r="IG295" t="str">
            <v>Ms.</v>
          </cell>
          <cell r="IH295" t="str">
            <v>LILLIAN</v>
          </cell>
          <cell r="II295" t="str">
            <v>LATHROP</v>
          </cell>
          <cell r="IJ295" t="str">
            <v>13331CTY RD H</v>
          </cell>
          <cell r="IK295" t="str">
            <v>SOLDIERS GROVE</v>
          </cell>
          <cell r="IL295" t="str">
            <v>54655</v>
          </cell>
          <cell r="IM295" t="str">
            <v>llathrop@peoplesfinancial.com</v>
          </cell>
          <cell r="IN295" t="str">
            <v>Ms.</v>
          </cell>
          <cell r="IO295" t="str">
            <v>BARBARA</v>
          </cell>
          <cell r="IP295" t="str">
            <v>DUKE</v>
          </cell>
          <cell r="IQ295" t="str">
            <v>42762 HUNGRY RIDGE RD</v>
          </cell>
          <cell r="IR295" t="str">
            <v>SOLDIERS GROVE</v>
          </cell>
          <cell r="IS295" t="str">
            <v>54655</v>
          </cell>
          <cell r="IT295" t="str">
            <v>bdduke@mwt.net</v>
          </cell>
          <cell r="IU295" t="str">
            <v/>
          </cell>
          <cell r="IV295" t="str">
            <v/>
          </cell>
          <cell r="IW295" t="str">
            <v/>
          </cell>
          <cell r="IX295" t="str">
            <v/>
          </cell>
          <cell r="IY295" t="str">
            <v/>
          </cell>
          <cell r="IZ295" t="str">
            <v/>
          </cell>
          <cell r="JA295" t="str">
            <v/>
          </cell>
          <cell r="JB295" t="str">
            <v/>
          </cell>
          <cell r="JC295" t="str">
            <v/>
          </cell>
          <cell r="JD295" t="str">
            <v/>
          </cell>
          <cell r="JE295" t="str">
            <v/>
          </cell>
          <cell r="JF295" t="str">
            <v/>
          </cell>
          <cell r="JG295" t="str">
            <v/>
          </cell>
          <cell r="JH295" t="str">
            <v/>
          </cell>
          <cell r="JI295" t="str">
            <v/>
          </cell>
          <cell r="JJ295" t="str">
            <v/>
          </cell>
          <cell r="JK295" t="str">
            <v/>
          </cell>
          <cell r="JL295" t="str">
            <v/>
          </cell>
          <cell r="JM295" t="str">
            <v/>
          </cell>
          <cell r="JN295" t="str">
            <v/>
          </cell>
          <cell r="JO295" t="str">
            <v/>
          </cell>
          <cell r="JP295" t="str">
            <v/>
          </cell>
          <cell r="JQ295" t="str">
            <v/>
          </cell>
          <cell r="JR295" t="str">
            <v/>
          </cell>
          <cell r="JS295" t="str">
            <v/>
          </cell>
          <cell r="JT295" t="str">
            <v/>
          </cell>
          <cell r="JU295" t="str">
            <v/>
          </cell>
          <cell r="JV295" t="str">
            <v/>
          </cell>
          <cell r="JW295" t="str">
            <v/>
          </cell>
          <cell r="JX295" t="str">
            <v/>
          </cell>
          <cell r="JY295" t="str">
            <v/>
          </cell>
          <cell r="JZ295" t="str">
            <v/>
          </cell>
          <cell r="KA295" t="str">
            <v/>
          </cell>
          <cell r="KB295" t="str">
            <v/>
          </cell>
          <cell r="KC295" t="str">
            <v/>
          </cell>
          <cell r="KD295" t="str">
            <v/>
          </cell>
          <cell r="KE295" t="str">
            <v/>
          </cell>
          <cell r="KF295" t="str">
            <v/>
          </cell>
          <cell r="KG295" t="str">
            <v/>
          </cell>
          <cell r="KH295" t="str">
            <v/>
          </cell>
          <cell r="KI295" t="str">
            <v/>
          </cell>
          <cell r="KJ295" t="str">
            <v/>
          </cell>
          <cell r="KK295" t="str">
            <v/>
          </cell>
          <cell r="KL295" t="str">
            <v/>
          </cell>
          <cell r="KM295" t="str">
            <v/>
          </cell>
          <cell r="KN295" t="str">
            <v/>
          </cell>
          <cell r="KO295" t="str">
            <v/>
          </cell>
          <cell r="KP295" t="str">
            <v/>
          </cell>
          <cell r="KQ295" t="str">
            <v/>
          </cell>
          <cell r="KR295" t="str">
            <v/>
          </cell>
          <cell r="KS295" t="str">
            <v/>
          </cell>
          <cell r="KT295" t="str">
            <v/>
          </cell>
          <cell r="KU295" t="str">
            <v/>
          </cell>
          <cell r="KV295" t="str">
            <v/>
          </cell>
          <cell r="KW295" t="str">
            <v/>
          </cell>
          <cell r="KX295" t="str">
            <v/>
          </cell>
          <cell r="KY295">
            <v>9</v>
          </cell>
          <cell r="KZ295" t="str">
            <v>Village</v>
          </cell>
          <cell r="LA295" t="str">
            <v>SOLDIERS GROVE</v>
          </cell>
          <cell r="LB295">
            <v>45737</v>
          </cell>
          <cell r="LC295" t="str">
            <v/>
          </cell>
          <cell r="LD295" t="str">
            <v/>
          </cell>
          <cell r="LE295" t="str">
            <v/>
          </cell>
          <cell r="LF295" t="str">
            <v/>
          </cell>
          <cell r="LG295" t="str">
            <v/>
          </cell>
          <cell r="LH295" t="str">
            <v/>
          </cell>
          <cell r="LI295" t="str">
            <v/>
          </cell>
          <cell r="LJ295" t="str">
            <v/>
          </cell>
          <cell r="LK295" t="str">
            <v/>
          </cell>
          <cell r="LL295" t="str">
            <v/>
          </cell>
          <cell r="LM295" t="str">
            <v/>
          </cell>
          <cell r="LN295" t="str">
            <v/>
          </cell>
          <cell r="LO295" t="str">
            <v/>
          </cell>
          <cell r="LP295" t="str">
            <v/>
          </cell>
          <cell r="LQ295" t="str">
            <v/>
          </cell>
          <cell r="LR295" t="str">
            <v/>
          </cell>
          <cell r="LS295" t="str">
            <v/>
          </cell>
          <cell r="LT295" t="str">
            <v/>
          </cell>
          <cell r="LU295">
            <v>45737</v>
          </cell>
          <cell r="LV295">
            <v>29345</v>
          </cell>
          <cell r="LW295" t="str">
            <v>Grant</v>
          </cell>
          <cell r="LX295">
            <v>21</v>
          </cell>
          <cell r="LY295" t="str">
            <v>Richland</v>
          </cell>
          <cell r="LZ295">
            <v>976</v>
          </cell>
          <cell r="MA295" t="str">
            <v>Vernon</v>
          </cell>
          <cell r="MB295">
            <v>1926</v>
          </cell>
          <cell r="MC295" t="str">
            <v/>
          </cell>
          <cell r="MD295" t="str">
            <v/>
          </cell>
          <cell r="ME295" t="str">
            <v/>
          </cell>
          <cell r="MF295" t="str">
            <v/>
          </cell>
          <cell r="MG295" t="str">
            <v/>
          </cell>
          <cell r="MH295" t="str">
            <v/>
          </cell>
          <cell r="MI295" t="str">
            <v/>
          </cell>
          <cell r="MJ295" t="str">
            <v/>
          </cell>
          <cell r="MK295" t="str">
            <v/>
          </cell>
          <cell r="ML295" t="str">
            <v/>
          </cell>
          <cell r="MM295" t="str">
            <v/>
          </cell>
          <cell r="MN295" t="str">
            <v/>
          </cell>
          <cell r="MO295" t="str">
            <v/>
          </cell>
          <cell r="MP295" t="str">
            <v/>
          </cell>
          <cell r="MQ295">
            <v>2923</v>
          </cell>
          <cell r="MR295" t="str">
            <v/>
          </cell>
          <cell r="MS295">
            <v>0</v>
          </cell>
          <cell r="MT295" t="str">
            <v/>
          </cell>
          <cell r="MU295">
            <v>0</v>
          </cell>
          <cell r="MV295" t="str">
            <v/>
          </cell>
          <cell r="MW295">
            <v>0</v>
          </cell>
          <cell r="MX295" t="str">
            <v/>
          </cell>
          <cell r="MY295">
            <v>0</v>
          </cell>
          <cell r="MZ295">
            <v>0</v>
          </cell>
          <cell r="NA295" t="str">
            <v/>
          </cell>
          <cell r="NB295">
            <v>0</v>
          </cell>
          <cell r="NC295">
            <v>0</v>
          </cell>
          <cell r="ND295" t="str">
            <v/>
          </cell>
          <cell r="NE295" t="str">
            <v>0</v>
          </cell>
          <cell r="NF295">
            <v>0</v>
          </cell>
          <cell r="NG295" t="str">
            <v/>
          </cell>
          <cell r="NH295" t="str">
            <v>0</v>
          </cell>
          <cell r="NI295">
            <v>0</v>
          </cell>
          <cell r="NJ295" t="str">
            <v/>
          </cell>
          <cell r="NK295" t="str">
            <v>0</v>
          </cell>
          <cell r="NL295">
            <v>0</v>
          </cell>
          <cell r="NM295" t="str">
            <v/>
          </cell>
          <cell r="NN295" t="str">
            <v>0</v>
          </cell>
          <cell r="NO295">
            <v>0</v>
          </cell>
          <cell r="NP295">
            <v>0</v>
          </cell>
          <cell r="NQ295" t="str">
            <v/>
          </cell>
          <cell r="NR295">
            <v>0</v>
          </cell>
          <cell r="NS295" t="str">
            <v/>
          </cell>
          <cell r="NT295">
            <v>0</v>
          </cell>
          <cell r="NU295" t="str">
            <v/>
          </cell>
          <cell r="NV295">
            <v>0</v>
          </cell>
          <cell r="NW295" t="str">
            <v/>
          </cell>
          <cell r="NX295">
            <v>0</v>
          </cell>
          <cell r="NY295">
            <v>0</v>
          </cell>
          <cell r="NZ295">
            <v>0</v>
          </cell>
          <cell r="OA295">
            <v>0</v>
          </cell>
          <cell r="OB295">
            <v>78005</v>
          </cell>
        </row>
        <row r="296">
          <cell r="BM296" t="str">
            <v>WI0329</v>
          </cell>
          <cell r="BN296" t="str">
            <v/>
          </cell>
          <cell r="BO296" t="str">
            <v/>
          </cell>
          <cell r="BP296" t="str">
            <v>03</v>
          </cell>
          <cell r="BQ296" t="str">
            <v>WI</v>
          </cell>
          <cell r="BR296" t="str">
            <v/>
          </cell>
          <cell r="BS296" t="str">
            <v/>
          </cell>
          <cell r="BT296" t="str">
            <v>2019</v>
          </cell>
          <cell r="BU296" t="str">
            <v/>
          </cell>
          <cell r="BV296">
            <v>1</v>
          </cell>
          <cell r="BW296" t="str">
            <v/>
          </cell>
          <cell r="BX296" t="str">
            <v/>
          </cell>
          <cell r="BY296" t="str">
            <v/>
          </cell>
          <cell r="BZ296" t="str">
            <v/>
          </cell>
          <cell r="CA296" t="str">
            <v>Southwest Wisconsin Library System</v>
          </cell>
          <cell r="CB296" t="str">
            <v>Viola Public Library</v>
          </cell>
          <cell r="CC296" t="str">
            <v>Ms</v>
          </cell>
          <cell r="CD296" t="str">
            <v>Lynette</v>
          </cell>
          <cell r="CE296" t="str">
            <v>Owens</v>
          </cell>
          <cell r="CF296" t="str">
            <v>lowens@swls.org</v>
          </cell>
          <cell r="CG296" t="str">
            <v/>
          </cell>
          <cell r="CH296" t="str">
            <v/>
          </cell>
          <cell r="CI296" t="str">
            <v/>
          </cell>
          <cell r="CJ296" t="str">
            <v/>
          </cell>
          <cell r="CK296" t="str">
            <v/>
          </cell>
          <cell r="CL296" t="str">
            <v/>
          </cell>
          <cell r="CM296" t="str">
            <v>137 S. Main St.</v>
          </cell>
          <cell r="CN296" t="str">
            <v>137 S. Main St.</v>
          </cell>
          <cell r="CO296" t="str">
            <v>Viola</v>
          </cell>
          <cell r="CP296" t="str">
            <v>54664</v>
          </cell>
          <cell r="CQ296" t="str">
            <v>7037</v>
          </cell>
          <cell r="CR296" t="str">
            <v>Richland</v>
          </cell>
          <cell r="CS296" t="str">
            <v>WI</v>
          </cell>
          <cell r="CT296" t="str">
            <v>(608)627-1850</v>
          </cell>
          <cell r="CU296" t="str">
            <v/>
          </cell>
          <cell r="CV296" t="str">
            <v/>
          </cell>
          <cell r="CW296" t="str">
            <v/>
          </cell>
          <cell r="CX296">
            <v>4396</v>
          </cell>
          <cell r="CY296">
            <v>0</v>
          </cell>
          <cell r="CZ296" t="str">
            <v>CE</v>
          </cell>
          <cell r="DA296">
            <v>27</v>
          </cell>
          <cell r="DB296">
            <v>26</v>
          </cell>
          <cell r="DC296">
            <v>27</v>
          </cell>
          <cell r="DD296">
            <v>52</v>
          </cell>
          <cell r="DE296">
            <v>26</v>
          </cell>
          <cell r="DF296">
            <v>1404</v>
          </cell>
          <cell r="DG296">
            <v>702</v>
          </cell>
          <cell r="DH296">
            <v>702</v>
          </cell>
          <cell r="DI296">
            <v>18614</v>
          </cell>
          <cell r="DJ296">
            <v>863</v>
          </cell>
          <cell r="DK296">
            <v>155378</v>
          </cell>
          <cell r="DL296">
            <v>1022</v>
          </cell>
          <cell r="DM296">
            <v>46</v>
          </cell>
          <cell r="DN296">
            <v>54232</v>
          </cell>
          <cell r="DO296">
            <v>3272</v>
          </cell>
          <cell r="DP296">
            <v>233</v>
          </cell>
          <cell r="DQ296">
            <v>952</v>
          </cell>
          <cell r="DR296">
            <v>161</v>
          </cell>
          <cell r="DS296" t="str">
            <v/>
          </cell>
          <cell r="DT296" t="str">
            <v>Microfilm (104); kits (39); cdroms (16); equip (2)</v>
          </cell>
          <cell r="DU296" t="str">
            <v/>
          </cell>
          <cell r="DV296" t="str">
            <v/>
          </cell>
          <cell r="DW296" t="str">
            <v/>
          </cell>
          <cell r="DX296" t="str">
            <v/>
          </cell>
          <cell r="DY296">
            <v>0</v>
          </cell>
          <cell r="DZ296">
            <v>5</v>
          </cell>
          <cell r="EA296">
            <v>50</v>
          </cell>
          <cell r="EB296">
            <v>55</v>
          </cell>
          <cell r="EC296">
            <v>71</v>
          </cell>
          <cell r="ED296">
            <v>233757</v>
          </cell>
          <cell r="EE296">
            <v>7.9629699999999998E-2</v>
          </cell>
          <cell r="EF296">
            <v>5</v>
          </cell>
          <cell r="EG296" t="str">
            <v/>
          </cell>
          <cell r="EH296">
            <v>71</v>
          </cell>
          <cell r="EI296">
            <v>1142</v>
          </cell>
          <cell r="EJ296">
            <v>7678</v>
          </cell>
          <cell r="EK296">
            <v>973</v>
          </cell>
          <cell r="EL296" t="str">
            <v/>
          </cell>
          <cell r="EM296" t="str">
            <v/>
          </cell>
          <cell r="EN296" t="str">
            <v/>
          </cell>
          <cell r="EO296" t="str">
            <v>Total ILL Transactions</v>
          </cell>
          <cell r="EP296" t="str">
            <v/>
          </cell>
          <cell r="EQ296" t="str">
            <v/>
          </cell>
          <cell r="ER296" t="str">
            <v/>
          </cell>
          <cell r="ES296" t="str">
            <v/>
          </cell>
          <cell r="ET296" t="str">
            <v/>
          </cell>
          <cell r="EU296" t="str">
            <v/>
          </cell>
          <cell r="EV296">
            <v>2861</v>
          </cell>
          <cell r="EW296">
            <v>961</v>
          </cell>
          <cell r="EX296">
            <v>2861</v>
          </cell>
          <cell r="EY296">
            <v>961</v>
          </cell>
          <cell r="EZ296">
            <v>384</v>
          </cell>
          <cell r="FA296">
            <v>467</v>
          </cell>
          <cell r="FB296">
            <v>851</v>
          </cell>
          <cell r="FC296" t="str">
            <v>Actual Count</v>
          </cell>
          <cell r="FD296">
            <v>2275</v>
          </cell>
          <cell r="FE296" t="str">
            <v>Actual Count</v>
          </cell>
          <cell r="FF296">
            <v>4959</v>
          </cell>
          <cell r="FG296" t="str">
            <v>Actual Count</v>
          </cell>
          <cell r="FH296">
            <v>1361</v>
          </cell>
          <cell r="FI296" t="str">
            <v>2</v>
          </cell>
          <cell r="FJ296">
            <v>1496</v>
          </cell>
          <cell r="FK296">
            <v>2062</v>
          </cell>
          <cell r="FL296" t="str">
            <v/>
          </cell>
          <cell r="FM296" t="str">
            <v/>
          </cell>
          <cell r="FN296">
            <v>0</v>
          </cell>
          <cell r="FO296" t="str">
            <v/>
          </cell>
          <cell r="FP296" t="str">
            <v/>
          </cell>
          <cell r="FQ296">
            <v>-1</v>
          </cell>
          <cell r="FR296">
            <v>597</v>
          </cell>
          <cell r="FS296">
            <v>243</v>
          </cell>
          <cell r="FT296">
            <v>0</v>
          </cell>
          <cell r="FU296">
            <v>840</v>
          </cell>
          <cell r="FV296">
            <v>31</v>
          </cell>
          <cell r="FW296">
            <v>-1</v>
          </cell>
          <cell r="FX296">
            <v>8518</v>
          </cell>
          <cell r="FY296">
            <v>8518</v>
          </cell>
          <cell r="FZ296">
            <v>16</v>
          </cell>
          <cell r="GA296">
            <v>0</v>
          </cell>
          <cell r="GB296">
            <v>49</v>
          </cell>
          <cell r="GC296">
            <v>65</v>
          </cell>
          <cell r="GD296">
            <v>201</v>
          </cell>
          <cell r="GE296">
            <v>0</v>
          </cell>
          <cell r="GF296">
            <v>298</v>
          </cell>
          <cell r="GG296">
            <v>499</v>
          </cell>
          <cell r="GH296">
            <v>5</v>
          </cell>
          <cell r="GI296">
            <v>5</v>
          </cell>
          <cell r="GJ296" t="str">
            <v>Ms.</v>
          </cell>
          <cell r="GK296" t="str">
            <v>Alice</v>
          </cell>
          <cell r="GL296" t="str">
            <v>Phillips</v>
          </cell>
          <cell r="GM296" t="str">
            <v>325 W Drake</v>
          </cell>
          <cell r="GN296" t="str">
            <v>Viola</v>
          </cell>
          <cell r="GO296" t="str">
            <v>54664-8523</v>
          </cell>
          <cell r="GP296" t="str">
            <v>phillips1@mwt.net</v>
          </cell>
          <cell r="GQ296" t="str">
            <v>Mr.</v>
          </cell>
          <cell r="GR296" t="str">
            <v>Jennifer</v>
          </cell>
          <cell r="GS296" t="str">
            <v>Vielhaber</v>
          </cell>
          <cell r="GT296" t="str">
            <v>10701 CTH MM</v>
          </cell>
          <cell r="GU296" t="str">
            <v>Viola</v>
          </cell>
          <cell r="GV296" t="str">
            <v>54664-8913</v>
          </cell>
          <cell r="GW296" t="str">
            <v>jennifervielhaber@gmail.com</v>
          </cell>
          <cell r="GX296" t="str">
            <v>Ms.</v>
          </cell>
          <cell r="GY296" t="str">
            <v>Bobbie</v>
          </cell>
          <cell r="GZ296" t="str">
            <v>Young</v>
          </cell>
          <cell r="HA296" t="str">
            <v>E11650 CTH I</v>
          </cell>
          <cell r="HB296" t="str">
            <v>Viola</v>
          </cell>
          <cell r="HC296" t="str">
            <v>54664-8521</v>
          </cell>
          <cell r="HD296" t="str">
            <v/>
          </cell>
          <cell r="HE296" t="str">
            <v>Ms.</v>
          </cell>
          <cell r="HF296" t="str">
            <v>Tim</v>
          </cell>
          <cell r="HG296" t="str">
            <v>Farrell</v>
          </cell>
          <cell r="HH296" t="str">
            <v>423 N Mt Nebo St</v>
          </cell>
          <cell r="HI296" t="str">
            <v>Viola</v>
          </cell>
          <cell r="HJ296" t="str">
            <v>54664-7049</v>
          </cell>
          <cell r="HK296" t="str">
            <v/>
          </cell>
          <cell r="HL296" t="str">
            <v>Ms.</v>
          </cell>
          <cell r="HM296" t="str">
            <v>Shari</v>
          </cell>
          <cell r="HN296" t="str">
            <v>McCauley</v>
          </cell>
          <cell r="HO296" t="str">
            <v>104 E York St</v>
          </cell>
          <cell r="HP296" t="str">
            <v>Viola</v>
          </cell>
          <cell r="HQ296" t="str">
            <v>54664-7038</v>
          </cell>
          <cell r="HR296" t="str">
            <v>shari.mccauley@gmail.com</v>
          </cell>
          <cell r="HS296" t="str">
            <v>Mr.</v>
          </cell>
          <cell r="HT296" t="str">
            <v>Jeanetta</v>
          </cell>
          <cell r="HU296" t="str">
            <v>Kirkpatrick</v>
          </cell>
          <cell r="HV296" t="str">
            <v>13846 CTH I</v>
          </cell>
          <cell r="HW296" t="str">
            <v>Viola</v>
          </cell>
          <cell r="HX296" t="str">
            <v>54664-8713</v>
          </cell>
          <cell r="HY296" t="str">
            <v>jkirkpatrick@mwt.net</v>
          </cell>
          <cell r="HZ296" t="str">
            <v>Ms.</v>
          </cell>
          <cell r="IA296" t="str">
            <v>Donna</v>
          </cell>
          <cell r="IB296" t="str">
            <v>Dugan</v>
          </cell>
          <cell r="IC296" t="str">
            <v>707 N Main St</v>
          </cell>
          <cell r="ID296" t="str">
            <v>Viola</v>
          </cell>
          <cell r="IE296" t="str">
            <v>54664-7030</v>
          </cell>
          <cell r="IF296" t="str">
            <v/>
          </cell>
          <cell r="IG296" t="str">
            <v/>
          </cell>
          <cell r="IH296" t="str">
            <v/>
          </cell>
          <cell r="II296" t="str">
            <v/>
          </cell>
          <cell r="IJ296" t="str">
            <v/>
          </cell>
          <cell r="IK296" t="str">
            <v/>
          </cell>
          <cell r="IL296" t="str">
            <v/>
          </cell>
          <cell r="IM296" t="str">
            <v/>
          </cell>
          <cell r="IN296" t="str">
            <v/>
          </cell>
          <cell r="IO296" t="str">
            <v/>
          </cell>
          <cell r="IP296" t="str">
            <v/>
          </cell>
          <cell r="IQ296" t="str">
            <v/>
          </cell>
          <cell r="IR296" t="str">
            <v/>
          </cell>
          <cell r="IS296" t="str">
            <v/>
          </cell>
          <cell r="IT296" t="str">
            <v/>
          </cell>
          <cell r="IU296" t="str">
            <v/>
          </cell>
          <cell r="IV296" t="str">
            <v/>
          </cell>
          <cell r="IW296" t="str">
            <v/>
          </cell>
          <cell r="IX296" t="str">
            <v/>
          </cell>
          <cell r="IY296" t="str">
            <v/>
          </cell>
          <cell r="IZ296" t="str">
            <v/>
          </cell>
          <cell r="JA296" t="str">
            <v/>
          </cell>
          <cell r="JB296" t="str">
            <v/>
          </cell>
          <cell r="JC296" t="str">
            <v/>
          </cell>
          <cell r="JD296" t="str">
            <v/>
          </cell>
          <cell r="JE296" t="str">
            <v/>
          </cell>
          <cell r="JF296" t="str">
            <v/>
          </cell>
          <cell r="JG296" t="str">
            <v/>
          </cell>
          <cell r="JH296" t="str">
            <v/>
          </cell>
          <cell r="JI296" t="str">
            <v/>
          </cell>
          <cell r="JJ296" t="str">
            <v/>
          </cell>
          <cell r="JK296" t="str">
            <v/>
          </cell>
          <cell r="JL296" t="str">
            <v/>
          </cell>
          <cell r="JM296" t="str">
            <v/>
          </cell>
          <cell r="JN296" t="str">
            <v/>
          </cell>
          <cell r="JO296" t="str">
            <v/>
          </cell>
          <cell r="JP296" t="str">
            <v/>
          </cell>
          <cell r="JQ296" t="str">
            <v/>
          </cell>
          <cell r="JR296" t="str">
            <v/>
          </cell>
          <cell r="JS296" t="str">
            <v/>
          </cell>
          <cell r="JT296" t="str">
            <v/>
          </cell>
          <cell r="JU296" t="str">
            <v/>
          </cell>
          <cell r="JV296" t="str">
            <v/>
          </cell>
          <cell r="JW296" t="str">
            <v/>
          </cell>
          <cell r="JX296" t="str">
            <v/>
          </cell>
          <cell r="JY296" t="str">
            <v/>
          </cell>
          <cell r="JZ296" t="str">
            <v/>
          </cell>
          <cell r="KA296" t="str">
            <v/>
          </cell>
          <cell r="KB296" t="str">
            <v/>
          </cell>
          <cell r="KC296" t="str">
            <v/>
          </cell>
          <cell r="KD296" t="str">
            <v/>
          </cell>
          <cell r="KE296" t="str">
            <v/>
          </cell>
          <cell r="KF296" t="str">
            <v/>
          </cell>
          <cell r="KG296" t="str">
            <v/>
          </cell>
          <cell r="KH296" t="str">
            <v/>
          </cell>
          <cell r="KI296" t="str">
            <v/>
          </cell>
          <cell r="KJ296" t="str">
            <v/>
          </cell>
          <cell r="KK296" t="str">
            <v/>
          </cell>
          <cell r="KL296" t="str">
            <v/>
          </cell>
          <cell r="KM296" t="str">
            <v/>
          </cell>
          <cell r="KN296" t="str">
            <v/>
          </cell>
          <cell r="KO296" t="str">
            <v/>
          </cell>
          <cell r="KP296" t="str">
            <v/>
          </cell>
          <cell r="KQ296" t="str">
            <v/>
          </cell>
          <cell r="KR296" t="str">
            <v/>
          </cell>
          <cell r="KS296" t="str">
            <v/>
          </cell>
          <cell r="KT296" t="str">
            <v/>
          </cell>
          <cell r="KU296" t="str">
            <v/>
          </cell>
          <cell r="KV296" t="str">
            <v/>
          </cell>
          <cell r="KW296" t="str">
            <v/>
          </cell>
          <cell r="KX296" t="str">
            <v/>
          </cell>
          <cell r="KY296">
            <v>7</v>
          </cell>
          <cell r="KZ296" t="str">
            <v>Village</v>
          </cell>
          <cell r="LA296" t="str">
            <v>Viola</v>
          </cell>
          <cell r="LB296">
            <v>46038</v>
          </cell>
          <cell r="LC296" t="str">
            <v/>
          </cell>
          <cell r="LD296" t="str">
            <v/>
          </cell>
          <cell r="LE296" t="str">
            <v/>
          </cell>
          <cell r="LF296" t="str">
            <v/>
          </cell>
          <cell r="LG296" t="str">
            <v/>
          </cell>
          <cell r="LH296" t="str">
            <v/>
          </cell>
          <cell r="LI296" t="str">
            <v/>
          </cell>
          <cell r="LJ296" t="str">
            <v/>
          </cell>
          <cell r="LK296" t="str">
            <v/>
          </cell>
          <cell r="LL296" t="str">
            <v/>
          </cell>
          <cell r="LM296" t="str">
            <v/>
          </cell>
          <cell r="LN296" t="str">
            <v/>
          </cell>
          <cell r="LO296" t="str">
            <v/>
          </cell>
          <cell r="LP296" t="str">
            <v/>
          </cell>
          <cell r="LQ296" t="str">
            <v/>
          </cell>
          <cell r="LR296" t="str">
            <v/>
          </cell>
          <cell r="LS296" t="str">
            <v/>
          </cell>
          <cell r="LT296" t="str">
            <v/>
          </cell>
          <cell r="LU296">
            <v>46038</v>
          </cell>
          <cell r="LV296">
            <v>24581</v>
          </cell>
          <cell r="LW296" t="str">
            <v>Crawford</v>
          </cell>
          <cell r="LX296">
            <v>79</v>
          </cell>
          <cell r="LY296" t="str">
            <v>Grant</v>
          </cell>
          <cell r="LZ296">
            <v>61</v>
          </cell>
          <cell r="MA296" t="str">
            <v>Vernon</v>
          </cell>
          <cell r="MB296">
            <v>7379</v>
          </cell>
          <cell r="MC296" t="str">
            <v/>
          </cell>
          <cell r="MD296" t="str">
            <v/>
          </cell>
          <cell r="ME296" t="str">
            <v/>
          </cell>
          <cell r="MF296" t="str">
            <v/>
          </cell>
          <cell r="MG296" t="str">
            <v/>
          </cell>
          <cell r="MH296" t="str">
            <v/>
          </cell>
          <cell r="MI296" t="str">
            <v/>
          </cell>
          <cell r="MJ296" t="str">
            <v/>
          </cell>
          <cell r="MK296" t="str">
            <v/>
          </cell>
          <cell r="ML296" t="str">
            <v/>
          </cell>
          <cell r="MM296" t="str">
            <v/>
          </cell>
          <cell r="MN296" t="str">
            <v/>
          </cell>
          <cell r="MO296" t="str">
            <v/>
          </cell>
          <cell r="MP296" t="str">
            <v/>
          </cell>
          <cell r="MQ296">
            <v>7519</v>
          </cell>
          <cell r="MR296" t="str">
            <v/>
          </cell>
          <cell r="MS296">
            <v>0</v>
          </cell>
          <cell r="MT296" t="str">
            <v/>
          </cell>
          <cell r="MU296" t="str">
            <v/>
          </cell>
          <cell r="MV296" t="str">
            <v/>
          </cell>
          <cell r="MW296" t="str">
            <v/>
          </cell>
          <cell r="MX296" t="str">
            <v/>
          </cell>
          <cell r="MY296" t="str">
            <v/>
          </cell>
          <cell r="MZ296">
            <v>0</v>
          </cell>
          <cell r="NA296" t="str">
            <v/>
          </cell>
          <cell r="NB296">
            <v>0</v>
          </cell>
          <cell r="NC296">
            <v>0</v>
          </cell>
          <cell r="ND296" t="str">
            <v/>
          </cell>
          <cell r="NE296" t="str">
            <v>0</v>
          </cell>
          <cell r="NF296">
            <v>0</v>
          </cell>
          <cell r="NG296" t="str">
            <v/>
          </cell>
          <cell r="NH296" t="str">
            <v>0</v>
          </cell>
          <cell r="NI296">
            <v>0</v>
          </cell>
          <cell r="NJ296" t="str">
            <v/>
          </cell>
          <cell r="NK296" t="str">
            <v>0</v>
          </cell>
          <cell r="NL296">
            <v>0</v>
          </cell>
          <cell r="NM296" t="str">
            <v/>
          </cell>
          <cell r="NN296" t="str">
            <v>0</v>
          </cell>
          <cell r="NO296">
            <v>0</v>
          </cell>
          <cell r="NP296">
            <v>0</v>
          </cell>
          <cell r="NQ296" t="str">
            <v/>
          </cell>
          <cell r="NR296">
            <v>0</v>
          </cell>
          <cell r="NS296" t="str">
            <v/>
          </cell>
          <cell r="NT296" t="str">
            <v/>
          </cell>
          <cell r="NU296" t="str">
            <v/>
          </cell>
          <cell r="NV296" t="str">
            <v/>
          </cell>
          <cell r="NW296" t="str">
            <v/>
          </cell>
          <cell r="NX296" t="str">
            <v/>
          </cell>
          <cell r="NY296">
            <v>0</v>
          </cell>
          <cell r="NZ296">
            <v>0</v>
          </cell>
          <cell r="OA296">
            <v>1638</v>
          </cell>
          <cell r="OB296">
            <v>79776</v>
          </cell>
        </row>
        <row r="297">
          <cell r="BM297" t="str">
            <v>WI0005</v>
          </cell>
          <cell r="BN297" t="str">
            <v/>
          </cell>
          <cell r="BO297" t="str">
            <v/>
          </cell>
          <cell r="BP297" t="str">
            <v>03</v>
          </cell>
          <cell r="BQ297" t="str">
            <v>WI</v>
          </cell>
          <cell r="BR297" t="str">
            <v/>
          </cell>
          <cell r="BS297" t="str">
            <v/>
          </cell>
          <cell r="BT297" t="str">
            <v>2019</v>
          </cell>
          <cell r="BU297" t="str">
            <v/>
          </cell>
          <cell r="BV297">
            <v>2</v>
          </cell>
          <cell r="BW297" t="str">
            <v/>
          </cell>
          <cell r="BX297" t="str">
            <v/>
          </cell>
          <cell r="BY297" t="str">
            <v/>
          </cell>
          <cell r="BZ297" t="str">
            <v/>
          </cell>
          <cell r="CA297" t="str">
            <v>Winding Rivers Library System</v>
          </cell>
          <cell r="CB297" t="str">
            <v>Alma Public Library</v>
          </cell>
          <cell r="CC297" t="str">
            <v>Ms</v>
          </cell>
          <cell r="CD297" t="str">
            <v>Rita</v>
          </cell>
          <cell r="CE297" t="str">
            <v>Magno</v>
          </cell>
          <cell r="CF297" t="str">
            <v>almapl@wrlsweb.org</v>
          </cell>
          <cell r="CG297" t="str">
            <v/>
          </cell>
          <cell r="CH297" t="str">
            <v/>
          </cell>
          <cell r="CI297">
            <v>0</v>
          </cell>
          <cell r="CJ297" t="str">
            <v/>
          </cell>
          <cell r="CK297" t="str">
            <v/>
          </cell>
          <cell r="CL297" t="str">
            <v/>
          </cell>
          <cell r="CM297" t="str">
            <v>312 N. Main St.</v>
          </cell>
          <cell r="CN297" t="str">
            <v>PO Box 217</v>
          </cell>
          <cell r="CO297" t="str">
            <v>Alma</v>
          </cell>
          <cell r="CP297" t="str">
            <v>54610</v>
          </cell>
          <cell r="CQ297" t="str">
            <v>0217</v>
          </cell>
          <cell r="CR297" t="str">
            <v>Buffalo</v>
          </cell>
          <cell r="CS297" t="str">
            <v>WI</v>
          </cell>
          <cell r="CT297" t="str">
            <v>(608)685-3823</v>
          </cell>
          <cell r="CU297" t="str">
            <v/>
          </cell>
          <cell r="CV297" t="str">
            <v/>
          </cell>
          <cell r="CW297" t="str">
            <v>(608)685-4935</v>
          </cell>
          <cell r="CX297">
            <v>1500</v>
          </cell>
          <cell r="CY297">
            <v>0</v>
          </cell>
          <cell r="CZ297" t="str">
            <v>CE</v>
          </cell>
          <cell r="DA297">
            <v>35</v>
          </cell>
          <cell r="DB297">
            <v>26</v>
          </cell>
          <cell r="DC297">
            <v>35</v>
          </cell>
          <cell r="DD297">
            <v>52</v>
          </cell>
          <cell r="DE297">
            <v>26</v>
          </cell>
          <cell r="DF297">
            <v>1820</v>
          </cell>
          <cell r="DG297">
            <v>910</v>
          </cell>
          <cell r="DH297">
            <v>910</v>
          </cell>
          <cell r="DI297">
            <v>11729</v>
          </cell>
          <cell r="DJ297">
            <v>806</v>
          </cell>
          <cell r="DK297">
            <v>155109</v>
          </cell>
          <cell r="DL297">
            <v>487</v>
          </cell>
          <cell r="DM297">
            <v>50</v>
          </cell>
          <cell r="DN297">
            <v>54444</v>
          </cell>
          <cell r="DO297">
            <v>1104</v>
          </cell>
          <cell r="DP297">
            <v>137</v>
          </cell>
          <cell r="DQ297">
            <v>952</v>
          </cell>
          <cell r="DR297">
            <v>342</v>
          </cell>
          <cell r="DS297" t="str">
            <v/>
          </cell>
          <cell r="DT297" t="str">
            <v>puppets,games,storykits,historical pictures,artwork,puzzles</v>
          </cell>
          <cell r="DU297" t="str">
            <v/>
          </cell>
          <cell r="DV297" t="str">
            <v/>
          </cell>
          <cell r="DW297" t="str">
            <v/>
          </cell>
          <cell r="DX297" t="str">
            <v/>
          </cell>
          <cell r="DY297">
            <v>0</v>
          </cell>
          <cell r="DZ297">
            <v>2</v>
          </cell>
          <cell r="EA297">
            <v>50</v>
          </cell>
          <cell r="EB297">
            <v>52</v>
          </cell>
          <cell r="EC297">
            <v>69</v>
          </cell>
          <cell r="ED297">
            <v>224288</v>
          </cell>
          <cell r="EE297">
            <v>5.2294399999999998E-2</v>
          </cell>
          <cell r="EF297">
            <v>2</v>
          </cell>
          <cell r="EG297" t="str">
            <v/>
          </cell>
          <cell r="EH297">
            <v>69</v>
          </cell>
          <cell r="EI297">
            <v>993</v>
          </cell>
          <cell r="EJ297">
            <v>14555</v>
          </cell>
          <cell r="EK297">
            <v>4125</v>
          </cell>
          <cell r="EL297" t="str">
            <v/>
          </cell>
          <cell r="EM297" t="str">
            <v/>
          </cell>
          <cell r="EN297" t="str">
            <v/>
          </cell>
          <cell r="EO297" t="str">
            <v>Total ILL Transactions</v>
          </cell>
          <cell r="EP297" t="str">
            <v/>
          </cell>
          <cell r="EQ297" t="str">
            <v/>
          </cell>
          <cell r="ER297" t="str">
            <v/>
          </cell>
          <cell r="ES297" t="str">
            <v/>
          </cell>
          <cell r="ET297" t="str">
            <v/>
          </cell>
          <cell r="EU297" t="str">
            <v/>
          </cell>
          <cell r="EV297">
            <v>6158</v>
          </cell>
          <cell r="EW297">
            <v>5652</v>
          </cell>
          <cell r="EX297">
            <v>6158</v>
          </cell>
          <cell r="EY297">
            <v>5652</v>
          </cell>
          <cell r="EZ297">
            <v>549</v>
          </cell>
          <cell r="FA297">
            <v>1163</v>
          </cell>
          <cell r="FB297">
            <v>1712</v>
          </cell>
          <cell r="FC297" t="str">
            <v>Did Not Collect</v>
          </cell>
          <cell r="FD297" t="str">
            <v/>
          </cell>
          <cell r="FE297" t="str">
            <v>Actual Count</v>
          </cell>
          <cell r="FF297">
            <v>14718</v>
          </cell>
          <cell r="FG297" t="str">
            <v>Actual Count</v>
          </cell>
          <cell r="FH297">
            <v>943</v>
          </cell>
          <cell r="FI297" t="str">
            <v>2</v>
          </cell>
          <cell r="FJ297">
            <v>6238</v>
          </cell>
          <cell r="FK297">
            <v>22396</v>
          </cell>
          <cell r="FL297" t="str">
            <v/>
          </cell>
          <cell r="FM297" t="str">
            <v/>
          </cell>
          <cell r="FN297">
            <v>0</v>
          </cell>
          <cell r="FO297" t="str">
            <v/>
          </cell>
          <cell r="FP297" t="str">
            <v/>
          </cell>
          <cell r="FQ297">
            <v>-1</v>
          </cell>
          <cell r="FR297">
            <v>2455</v>
          </cell>
          <cell r="FS297">
            <v>2524</v>
          </cell>
          <cell r="FT297">
            <v>0</v>
          </cell>
          <cell r="FU297">
            <v>4979</v>
          </cell>
          <cell r="FV297">
            <v>422</v>
          </cell>
          <cell r="FW297">
            <v>-1</v>
          </cell>
          <cell r="FX297">
            <v>19534</v>
          </cell>
          <cell r="FY297">
            <v>19534</v>
          </cell>
          <cell r="FZ297">
            <v>39</v>
          </cell>
          <cell r="GA297">
            <v>1</v>
          </cell>
          <cell r="GB297">
            <v>15</v>
          </cell>
          <cell r="GC297">
            <v>55</v>
          </cell>
          <cell r="GD297">
            <v>784</v>
          </cell>
          <cell r="GE297">
            <v>34</v>
          </cell>
          <cell r="GF297">
            <v>165</v>
          </cell>
          <cell r="GG297">
            <v>983</v>
          </cell>
          <cell r="GH297">
            <v>3</v>
          </cell>
          <cell r="GI297">
            <v>3</v>
          </cell>
          <cell r="GJ297" t="str">
            <v>Ms.</v>
          </cell>
          <cell r="GK297" t="str">
            <v>Cindy</v>
          </cell>
          <cell r="GL297" t="str">
            <v>Duley</v>
          </cell>
          <cell r="GM297" t="str">
            <v>W1726 County Road S</v>
          </cell>
          <cell r="GN297" t="str">
            <v>Alma</v>
          </cell>
          <cell r="GO297" t="str">
            <v>54610</v>
          </cell>
          <cell r="GP297" t="str">
            <v>cduley1@gmail.com</v>
          </cell>
          <cell r="GQ297" t="str">
            <v>Ms.</v>
          </cell>
          <cell r="GR297" t="str">
            <v>Sara</v>
          </cell>
          <cell r="GS297" t="str">
            <v>Langhorst</v>
          </cell>
          <cell r="GT297" t="str">
            <v>412 Vista Drive</v>
          </cell>
          <cell r="GU297" t="str">
            <v>Alma</v>
          </cell>
          <cell r="GV297" t="str">
            <v>54610</v>
          </cell>
          <cell r="GW297" t="str">
            <v>savra0208@gmail.com</v>
          </cell>
          <cell r="GX297" t="str">
            <v>Ms.</v>
          </cell>
          <cell r="GY297" t="str">
            <v>Shelly</v>
          </cell>
          <cell r="GZ297" t="str">
            <v>Cherry</v>
          </cell>
          <cell r="HA297" t="str">
            <v>W1584 Cesler Valley Rd</v>
          </cell>
          <cell r="HB297" t="str">
            <v>Alma</v>
          </cell>
          <cell r="HC297" t="str">
            <v>54610</v>
          </cell>
          <cell r="HD297" t="str">
            <v>Shelly_Cherry@hotmail.com</v>
          </cell>
          <cell r="HE297" t="str">
            <v>Ms.</v>
          </cell>
          <cell r="HF297" t="str">
            <v>Chris</v>
          </cell>
          <cell r="HG297" t="str">
            <v>Hungerford</v>
          </cell>
          <cell r="HH297" t="str">
            <v>S1635 State HWY 35</v>
          </cell>
          <cell r="HI297" t="str">
            <v>Alma</v>
          </cell>
          <cell r="HJ297" t="str">
            <v>56410</v>
          </cell>
          <cell r="HK297" t="str">
            <v>chungerford66@yahoo.com</v>
          </cell>
          <cell r="HL297" t="str">
            <v>Ms.</v>
          </cell>
          <cell r="HM297" t="str">
            <v>Andrea</v>
          </cell>
          <cell r="HN297" t="str">
            <v>Goeldner</v>
          </cell>
          <cell r="HO297" t="str">
            <v>W2007 Wind Song Terrace</v>
          </cell>
          <cell r="HP297" t="str">
            <v>Alma</v>
          </cell>
          <cell r="HQ297" t="str">
            <v>54610</v>
          </cell>
          <cell r="HR297" t="str">
            <v>andreagoeldner@hotmail.com</v>
          </cell>
          <cell r="HS297" t="str">
            <v>Mr.</v>
          </cell>
          <cell r="HT297" t="str">
            <v>Rob</v>
          </cell>
          <cell r="HU297" t="str">
            <v>Stewart</v>
          </cell>
          <cell r="HV297" t="str">
            <v>297 Sunset Drive</v>
          </cell>
          <cell r="HW297" t="str">
            <v>Alma</v>
          </cell>
          <cell r="HX297" t="str">
            <v>54610</v>
          </cell>
          <cell r="HY297" t="str">
            <v>stewartr@alma.k12.wi.edu</v>
          </cell>
          <cell r="HZ297" t="str">
            <v>Ms.</v>
          </cell>
          <cell r="IA297" t="str">
            <v>Carolyn</v>
          </cell>
          <cell r="IB297" t="str">
            <v>Grisen</v>
          </cell>
          <cell r="IC297" t="str">
            <v>309 Vista Drive</v>
          </cell>
          <cell r="ID297" t="str">
            <v>Alma</v>
          </cell>
          <cell r="IE297" t="str">
            <v>54610</v>
          </cell>
          <cell r="IF297" t="str">
            <v>carolyngrisen@yahoo.com</v>
          </cell>
          <cell r="IG297" t="str">
            <v/>
          </cell>
          <cell r="IH297" t="str">
            <v/>
          </cell>
          <cell r="II297" t="str">
            <v/>
          </cell>
          <cell r="IJ297" t="str">
            <v/>
          </cell>
          <cell r="IK297" t="str">
            <v/>
          </cell>
          <cell r="IL297" t="str">
            <v/>
          </cell>
          <cell r="IM297" t="str">
            <v/>
          </cell>
          <cell r="IN297" t="str">
            <v/>
          </cell>
          <cell r="IO297" t="str">
            <v/>
          </cell>
          <cell r="IP297" t="str">
            <v/>
          </cell>
          <cell r="IQ297" t="str">
            <v/>
          </cell>
          <cell r="IR297" t="str">
            <v/>
          </cell>
          <cell r="IS297" t="str">
            <v/>
          </cell>
          <cell r="IT297" t="str">
            <v/>
          </cell>
          <cell r="IU297" t="str">
            <v/>
          </cell>
          <cell r="IV297" t="str">
            <v/>
          </cell>
          <cell r="IW297" t="str">
            <v/>
          </cell>
          <cell r="IX297" t="str">
            <v/>
          </cell>
          <cell r="IY297" t="str">
            <v/>
          </cell>
          <cell r="IZ297" t="str">
            <v/>
          </cell>
          <cell r="JA297" t="str">
            <v/>
          </cell>
          <cell r="JB297" t="str">
            <v/>
          </cell>
          <cell r="JC297" t="str">
            <v/>
          </cell>
          <cell r="JD297" t="str">
            <v/>
          </cell>
          <cell r="JE297" t="str">
            <v/>
          </cell>
          <cell r="JF297" t="str">
            <v/>
          </cell>
          <cell r="JG297" t="str">
            <v/>
          </cell>
          <cell r="JH297" t="str">
            <v/>
          </cell>
          <cell r="JI297" t="str">
            <v/>
          </cell>
          <cell r="JJ297" t="str">
            <v/>
          </cell>
          <cell r="JK297" t="str">
            <v/>
          </cell>
          <cell r="JL297" t="str">
            <v/>
          </cell>
          <cell r="JM297" t="str">
            <v/>
          </cell>
          <cell r="JN297" t="str">
            <v/>
          </cell>
          <cell r="JO297" t="str">
            <v/>
          </cell>
          <cell r="JP297" t="str">
            <v/>
          </cell>
          <cell r="JQ297" t="str">
            <v/>
          </cell>
          <cell r="JR297" t="str">
            <v/>
          </cell>
          <cell r="JS297" t="str">
            <v/>
          </cell>
          <cell r="JT297" t="str">
            <v/>
          </cell>
          <cell r="JU297" t="str">
            <v/>
          </cell>
          <cell r="JV297" t="str">
            <v/>
          </cell>
          <cell r="JW297" t="str">
            <v/>
          </cell>
          <cell r="JX297" t="str">
            <v/>
          </cell>
          <cell r="JY297" t="str">
            <v/>
          </cell>
          <cell r="JZ297" t="str">
            <v/>
          </cell>
          <cell r="KA297" t="str">
            <v/>
          </cell>
          <cell r="KB297" t="str">
            <v/>
          </cell>
          <cell r="KC297" t="str">
            <v/>
          </cell>
          <cell r="KD297" t="str">
            <v/>
          </cell>
          <cell r="KE297" t="str">
            <v/>
          </cell>
          <cell r="KF297" t="str">
            <v/>
          </cell>
          <cell r="KG297" t="str">
            <v/>
          </cell>
          <cell r="KH297" t="str">
            <v/>
          </cell>
          <cell r="KI297" t="str">
            <v/>
          </cell>
          <cell r="KJ297" t="str">
            <v/>
          </cell>
          <cell r="KK297" t="str">
            <v/>
          </cell>
          <cell r="KL297" t="str">
            <v/>
          </cell>
          <cell r="KM297" t="str">
            <v/>
          </cell>
          <cell r="KN297" t="str">
            <v/>
          </cell>
          <cell r="KO297" t="str">
            <v/>
          </cell>
          <cell r="KP297" t="str">
            <v/>
          </cell>
          <cell r="KQ297" t="str">
            <v/>
          </cell>
          <cell r="KR297" t="str">
            <v/>
          </cell>
          <cell r="KS297" t="str">
            <v/>
          </cell>
          <cell r="KT297" t="str">
            <v/>
          </cell>
          <cell r="KU297" t="str">
            <v/>
          </cell>
          <cell r="KV297" t="str">
            <v/>
          </cell>
          <cell r="KW297" t="str">
            <v/>
          </cell>
          <cell r="KX297" t="str">
            <v/>
          </cell>
          <cell r="KY297">
            <v>7</v>
          </cell>
          <cell r="KZ297" t="str">
            <v>City</v>
          </cell>
          <cell r="LA297" t="str">
            <v>Alma</v>
          </cell>
          <cell r="LB297">
            <v>81077</v>
          </cell>
          <cell r="LC297" t="str">
            <v/>
          </cell>
          <cell r="LD297" t="str">
            <v/>
          </cell>
          <cell r="LE297" t="str">
            <v/>
          </cell>
          <cell r="LF297" t="str">
            <v/>
          </cell>
          <cell r="LG297" t="str">
            <v/>
          </cell>
          <cell r="LH297" t="str">
            <v/>
          </cell>
          <cell r="LI297" t="str">
            <v/>
          </cell>
          <cell r="LJ297" t="str">
            <v/>
          </cell>
          <cell r="LK297" t="str">
            <v/>
          </cell>
          <cell r="LL297" t="str">
            <v/>
          </cell>
          <cell r="LM297" t="str">
            <v/>
          </cell>
          <cell r="LN297" t="str">
            <v/>
          </cell>
          <cell r="LO297" t="str">
            <v/>
          </cell>
          <cell r="LP297" t="str">
            <v/>
          </cell>
          <cell r="LQ297" t="str">
            <v/>
          </cell>
          <cell r="LR297" t="str">
            <v/>
          </cell>
          <cell r="LS297" t="str">
            <v/>
          </cell>
          <cell r="LT297" t="str">
            <v/>
          </cell>
          <cell r="LU297">
            <v>81077</v>
          </cell>
          <cell r="LV297">
            <v>23947</v>
          </cell>
          <cell r="LW297" t="str">
            <v/>
          </cell>
          <cell r="LX297">
            <v>0</v>
          </cell>
          <cell r="LY297" t="str">
            <v/>
          </cell>
          <cell r="LZ297" t="str">
            <v/>
          </cell>
          <cell r="MA297" t="str">
            <v/>
          </cell>
          <cell r="MB297" t="str">
            <v/>
          </cell>
          <cell r="MC297" t="str">
            <v/>
          </cell>
          <cell r="MD297" t="str">
            <v/>
          </cell>
          <cell r="ME297" t="str">
            <v/>
          </cell>
          <cell r="MF297" t="str">
            <v/>
          </cell>
          <cell r="MG297" t="str">
            <v/>
          </cell>
          <cell r="MH297" t="str">
            <v/>
          </cell>
          <cell r="MI297" t="str">
            <v/>
          </cell>
          <cell r="MJ297" t="str">
            <v/>
          </cell>
          <cell r="MK297" t="str">
            <v/>
          </cell>
          <cell r="ML297" t="str">
            <v/>
          </cell>
          <cell r="MM297" t="str">
            <v/>
          </cell>
          <cell r="MN297" t="str">
            <v/>
          </cell>
          <cell r="MO297" t="str">
            <v/>
          </cell>
          <cell r="MP297" t="str">
            <v/>
          </cell>
          <cell r="MQ297">
            <v>0</v>
          </cell>
          <cell r="MR297" t="str">
            <v/>
          </cell>
          <cell r="MS297">
            <v>0</v>
          </cell>
          <cell r="MT297" t="str">
            <v/>
          </cell>
          <cell r="MU297" t="str">
            <v/>
          </cell>
          <cell r="MV297" t="str">
            <v/>
          </cell>
          <cell r="MW297" t="str">
            <v/>
          </cell>
          <cell r="MX297" t="str">
            <v/>
          </cell>
          <cell r="MY297" t="str">
            <v/>
          </cell>
          <cell r="MZ297">
            <v>0</v>
          </cell>
          <cell r="NA297" t="str">
            <v/>
          </cell>
          <cell r="NB297" t="str">
            <v/>
          </cell>
          <cell r="NC297">
            <v>0</v>
          </cell>
          <cell r="ND297" t="str">
            <v>TEACH</v>
          </cell>
          <cell r="NE297" t="str">
            <v>L18-003</v>
          </cell>
          <cell r="NF297">
            <v>662</v>
          </cell>
          <cell r="NG297" t="str">
            <v/>
          </cell>
          <cell r="NH297" t="str">
            <v/>
          </cell>
          <cell r="NI297" t="str">
            <v/>
          </cell>
          <cell r="NJ297" t="str">
            <v/>
          </cell>
          <cell r="NK297" t="str">
            <v/>
          </cell>
          <cell r="NL297" t="str">
            <v/>
          </cell>
          <cell r="NM297" t="str">
            <v/>
          </cell>
          <cell r="NN297" t="str">
            <v/>
          </cell>
          <cell r="NO297" t="str">
            <v/>
          </cell>
          <cell r="NP297">
            <v>662</v>
          </cell>
          <cell r="NQ297" t="str">
            <v/>
          </cell>
          <cell r="NR297">
            <v>0</v>
          </cell>
          <cell r="NS297" t="str">
            <v/>
          </cell>
          <cell r="NT297" t="str">
            <v/>
          </cell>
          <cell r="NU297" t="str">
            <v/>
          </cell>
          <cell r="NV297" t="str">
            <v/>
          </cell>
          <cell r="NW297" t="str">
            <v/>
          </cell>
          <cell r="NX297" t="str">
            <v/>
          </cell>
          <cell r="NY297">
            <v>0</v>
          </cell>
          <cell r="NZ297">
            <v>0</v>
          </cell>
          <cell r="OA297">
            <v>322</v>
          </cell>
          <cell r="OB297">
            <v>106008</v>
          </cell>
        </row>
        <row r="298">
          <cell r="BM298" t="str">
            <v>WI0011</v>
          </cell>
          <cell r="BN298" t="str">
            <v/>
          </cell>
          <cell r="BO298" t="str">
            <v/>
          </cell>
          <cell r="BP298" t="str">
            <v>03</v>
          </cell>
          <cell r="BQ298" t="str">
            <v>WI</v>
          </cell>
          <cell r="BR298" t="str">
            <v/>
          </cell>
          <cell r="BS298" t="str">
            <v/>
          </cell>
          <cell r="BT298" t="str">
            <v>2019</v>
          </cell>
          <cell r="BU298" t="str">
            <v/>
          </cell>
          <cell r="BV298">
            <v>2</v>
          </cell>
          <cell r="BW298" t="str">
            <v/>
          </cell>
          <cell r="BX298" t="str">
            <v/>
          </cell>
          <cell r="BY298" t="str">
            <v/>
          </cell>
          <cell r="BZ298" t="str">
            <v/>
          </cell>
          <cell r="CA298" t="str">
            <v>Winding Rivers Library System</v>
          </cell>
          <cell r="CB298" t="str">
            <v>Arcadia Free Public Library</v>
          </cell>
          <cell r="CC298" t="str">
            <v>Ms</v>
          </cell>
          <cell r="CD298" t="str">
            <v>Jennifer</v>
          </cell>
          <cell r="CE298" t="str">
            <v>Losinski</v>
          </cell>
          <cell r="CF298" t="str">
            <v>rkdpubli@wrlsweb.org</v>
          </cell>
          <cell r="CG298" t="str">
            <v/>
          </cell>
          <cell r="CH298" t="str">
            <v/>
          </cell>
          <cell r="CI298" t="str">
            <v/>
          </cell>
          <cell r="CJ298" t="str">
            <v/>
          </cell>
          <cell r="CK298" t="str">
            <v/>
          </cell>
          <cell r="CL298" t="str">
            <v/>
          </cell>
          <cell r="CM298" t="str">
            <v>406 E. Main St.</v>
          </cell>
          <cell r="CN298" t="str">
            <v>406 E. Main St.</v>
          </cell>
          <cell r="CO298" t="str">
            <v>Arcadia</v>
          </cell>
          <cell r="CP298" t="str">
            <v>54612</v>
          </cell>
          <cell r="CQ298" t="str">
            <v>1322</v>
          </cell>
          <cell r="CR298" t="str">
            <v>Trempealeau</v>
          </cell>
          <cell r="CS298" t="str">
            <v>WI</v>
          </cell>
          <cell r="CT298" t="str">
            <v>(608)323-7505</v>
          </cell>
          <cell r="CU298" t="str">
            <v/>
          </cell>
          <cell r="CV298" t="str">
            <v/>
          </cell>
          <cell r="CW298" t="str">
            <v>(608)323-7505</v>
          </cell>
          <cell r="CX298">
            <v>1419</v>
          </cell>
          <cell r="CY298">
            <v>0</v>
          </cell>
          <cell r="CZ298" t="str">
            <v>CE</v>
          </cell>
          <cell r="DA298">
            <v>43</v>
          </cell>
          <cell r="DB298">
            <v>38</v>
          </cell>
          <cell r="DC298">
            <v>40</v>
          </cell>
          <cell r="DD298">
            <v>52</v>
          </cell>
          <cell r="DE298">
            <v>14</v>
          </cell>
          <cell r="DF298">
            <v>2194</v>
          </cell>
          <cell r="DG298">
            <v>1634</v>
          </cell>
          <cell r="DH298">
            <v>560</v>
          </cell>
          <cell r="DI298">
            <v>18669</v>
          </cell>
          <cell r="DJ298">
            <v>1065</v>
          </cell>
          <cell r="DK298">
            <v>155109</v>
          </cell>
          <cell r="DL298">
            <v>569</v>
          </cell>
          <cell r="DM298">
            <v>70</v>
          </cell>
          <cell r="DN298">
            <v>54444</v>
          </cell>
          <cell r="DO298">
            <v>2039</v>
          </cell>
          <cell r="DP298">
            <v>253</v>
          </cell>
          <cell r="DQ298">
            <v>952</v>
          </cell>
          <cell r="DR298">
            <v>10</v>
          </cell>
          <cell r="DS298" t="str">
            <v/>
          </cell>
          <cell r="DT298" t="str">
            <v>2</v>
          </cell>
          <cell r="DU298" t="str">
            <v/>
          </cell>
          <cell r="DV298" t="str">
            <v/>
          </cell>
          <cell r="DW298" t="str">
            <v/>
          </cell>
          <cell r="DX298" t="str">
            <v/>
          </cell>
          <cell r="DY298">
            <v>1</v>
          </cell>
          <cell r="DZ298">
            <v>0</v>
          </cell>
          <cell r="EA298">
            <v>50</v>
          </cell>
          <cell r="EB298">
            <v>51</v>
          </cell>
          <cell r="EC298">
            <v>95</v>
          </cell>
          <cell r="ED298">
            <v>231938</v>
          </cell>
          <cell r="EE298">
            <v>8.0491300000000002E-2</v>
          </cell>
          <cell r="EF298">
            <v>1</v>
          </cell>
          <cell r="EG298" t="str">
            <v/>
          </cell>
          <cell r="EH298">
            <v>95</v>
          </cell>
          <cell r="EI298">
            <v>1388</v>
          </cell>
          <cell r="EJ298">
            <v>22594</v>
          </cell>
          <cell r="EK298">
            <v>11205</v>
          </cell>
          <cell r="EL298" t="str">
            <v/>
          </cell>
          <cell r="EM298" t="str">
            <v/>
          </cell>
          <cell r="EN298" t="str">
            <v/>
          </cell>
          <cell r="EO298" t="str">
            <v>Total ILL Transactions</v>
          </cell>
          <cell r="EP298" t="str">
            <v/>
          </cell>
          <cell r="EQ298" t="str">
            <v/>
          </cell>
          <cell r="ER298" t="str">
            <v/>
          </cell>
          <cell r="ES298" t="str">
            <v/>
          </cell>
          <cell r="ET298" t="str">
            <v/>
          </cell>
          <cell r="EU298" t="str">
            <v/>
          </cell>
          <cell r="EV298">
            <v>14684</v>
          </cell>
          <cell r="EW298">
            <v>4251</v>
          </cell>
          <cell r="EX298">
            <v>14684</v>
          </cell>
          <cell r="EY298">
            <v>4251</v>
          </cell>
          <cell r="EZ298">
            <v>1817</v>
          </cell>
          <cell r="FA298">
            <v>1497</v>
          </cell>
          <cell r="FB298">
            <v>3314</v>
          </cell>
          <cell r="FC298" t="str">
            <v>Actual Count</v>
          </cell>
          <cell r="FD298">
            <v>303</v>
          </cell>
          <cell r="FE298" t="str">
            <v>Actual Count</v>
          </cell>
          <cell r="FF298">
            <v>10097</v>
          </cell>
          <cell r="FG298" t="str">
            <v>Actual Count</v>
          </cell>
          <cell r="FH298">
            <v>2814</v>
          </cell>
          <cell r="FI298" t="str">
            <v>2</v>
          </cell>
          <cell r="FJ298">
            <v>4165</v>
          </cell>
          <cell r="FK298">
            <v>9277</v>
          </cell>
          <cell r="FL298" t="str">
            <v/>
          </cell>
          <cell r="FM298" t="str">
            <v/>
          </cell>
          <cell r="FN298">
            <v>0</v>
          </cell>
          <cell r="FO298" t="str">
            <v/>
          </cell>
          <cell r="FP298" t="str">
            <v/>
          </cell>
          <cell r="FQ298">
            <v>-1</v>
          </cell>
          <cell r="FR298">
            <v>2489</v>
          </cell>
          <cell r="FS298">
            <v>1669</v>
          </cell>
          <cell r="FT298">
            <v>14</v>
          </cell>
          <cell r="FU298">
            <v>4172</v>
          </cell>
          <cell r="FV298">
            <v>94</v>
          </cell>
          <cell r="FW298">
            <v>-1</v>
          </cell>
          <cell r="FX298">
            <v>26766</v>
          </cell>
          <cell r="FY298">
            <v>26766</v>
          </cell>
          <cell r="FZ298">
            <v>40</v>
          </cell>
          <cell r="GA298">
            <v>3</v>
          </cell>
          <cell r="GB298">
            <v>19</v>
          </cell>
          <cell r="GC298">
            <v>62</v>
          </cell>
          <cell r="GD298">
            <v>610</v>
          </cell>
          <cell r="GE298">
            <v>9</v>
          </cell>
          <cell r="GF298">
            <v>355</v>
          </cell>
          <cell r="GG298">
            <v>974</v>
          </cell>
          <cell r="GH298">
            <v>9</v>
          </cell>
          <cell r="GI298">
            <v>9</v>
          </cell>
          <cell r="GJ298" t="str">
            <v>Ms.</v>
          </cell>
          <cell r="GK298" t="str">
            <v>Elva</v>
          </cell>
          <cell r="GL298" t="str">
            <v>Helwig</v>
          </cell>
          <cell r="GM298" t="str">
            <v>W26038 State Road 93</v>
          </cell>
          <cell r="GN298" t="str">
            <v>Arcadia</v>
          </cell>
          <cell r="GO298" t="str">
            <v>54612</v>
          </cell>
          <cell r="GP298" t="str">
            <v>evhwisconsin@gmail.com</v>
          </cell>
          <cell r="GQ298" t="str">
            <v>Mr.</v>
          </cell>
          <cell r="GR298" t="str">
            <v>Nicole</v>
          </cell>
          <cell r="GS298" t="str">
            <v>Myers</v>
          </cell>
          <cell r="GT298" t="str">
            <v>N26137 Weaver Lane</v>
          </cell>
          <cell r="GU298" t="str">
            <v>Arcadia</v>
          </cell>
          <cell r="GV298" t="str">
            <v>54612</v>
          </cell>
          <cell r="GW298" t="str">
            <v>kulignl@hotmail.com</v>
          </cell>
          <cell r="GX298" t="str">
            <v>Ms.</v>
          </cell>
          <cell r="GY298" t="str">
            <v>Mary Jo</v>
          </cell>
          <cell r="GZ298" t="str">
            <v>Fetsch</v>
          </cell>
          <cell r="HA298" t="str">
            <v>121 Pearl Street</v>
          </cell>
          <cell r="HB298" t="str">
            <v>Arcadia</v>
          </cell>
          <cell r="HC298" t="str">
            <v>54612</v>
          </cell>
          <cell r="HD298" t="str">
            <v>maryjofetsch@gmail.com</v>
          </cell>
          <cell r="HE298" t="str">
            <v>Mr.</v>
          </cell>
          <cell r="HF298" t="str">
            <v>Marlys</v>
          </cell>
          <cell r="HG298" t="str">
            <v>Kolstad</v>
          </cell>
          <cell r="HH298" t="str">
            <v>742 Reit Lane #4</v>
          </cell>
          <cell r="HI298" t="str">
            <v>Arcadia</v>
          </cell>
          <cell r="HJ298" t="str">
            <v>54612</v>
          </cell>
          <cell r="HK298" t="str">
            <v>marlysannette@aol.com</v>
          </cell>
          <cell r="HL298" t="str">
            <v>Ms.</v>
          </cell>
          <cell r="HM298" t="str">
            <v>Amanda</v>
          </cell>
          <cell r="HN298" t="str">
            <v>Lettner</v>
          </cell>
          <cell r="HO298" t="str">
            <v>440 King St.</v>
          </cell>
          <cell r="HP298" t="str">
            <v>Arcadia</v>
          </cell>
          <cell r="HQ298" t="str">
            <v>54612</v>
          </cell>
          <cell r="HR298" t="str">
            <v>ada32174@yahoo.com</v>
          </cell>
          <cell r="HS298" t="str">
            <v>Ms.</v>
          </cell>
          <cell r="HT298" t="str">
            <v>Karen</v>
          </cell>
          <cell r="HU298" t="str">
            <v>Ziegeweid</v>
          </cell>
          <cell r="HV298" t="str">
            <v>W.233 State Rd. 95</v>
          </cell>
          <cell r="HW298" t="str">
            <v>Arcadia</v>
          </cell>
          <cell r="HX298" t="str">
            <v>54612</v>
          </cell>
          <cell r="HY298" t="str">
            <v>ziegewiedk@arcadia.k12.wi.us</v>
          </cell>
          <cell r="HZ298" t="str">
            <v>Mr.</v>
          </cell>
          <cell r="IA298" t="str">
            <v>Keith</v>
          </cell>
          <cell r="IB298" t="str">
            <v>Witte</v>
          </cell>
          <cell r="IC298" t="str">
            <v>504 Jefferson St.</v>
          </cell>
          <cell r="ID298" t="str">
            <v>Arcadia</v>
          </cell>
          <cell r="IE298" t="str">
            <v>54612</v>
          </cell>
          <cell r="IF298" t="str">
            <v>bankKVW@rkdbank.com</v>
          </cell>
          <cell r="IG298" t="str">
            <v/>
          </cell>
          <cell r="IH298" t="str">
            <v/>
          </cell>
          <cell r="II298" t="str">
            <v/>
          </cell>
          <cell r="IJ298" t="str">
            <v/>
          </cell>
          <cell r="IK298" t="str">
            <v/>
          </cell>
          <cell r="IL298" t="str">
            <v/>
          </cell>
          <cell r="IM298" t="str">
            <v/>
          </cell>
          <cell r="IN298" t="str">
            <v/>
          </cell>
          <cell r="IO298" t="str">
            <v/>
          </cell>
          <cell r="IP298" t="str">
            <v/>
          </cell>
          <cell r="IQ298" t="str">
            <v/>
          </cell>
          <cell r="IR298" t="str">
            <v/>
          </cell>
          <cell r="IS298" t="str">
            <v/>
          </cell>
          <cell r="IT298" t="str">
            <v/>
          </cell>
          <cell r="IU298" t="str">
            <v/>
          </cell>
          <cell r="IV298" t="str">
            <v/>
          </cell>
          <cell r="IW298" t="str">
            <v/>
          </cell>
          <cell r="IX298" t="str">
            <v/>
          </cell>
          <cell r="IY298" t="str">
            <v/>
          </cell>
          <cell r="IZ298" t="str">
            <v/>
          </cell>
          <cell r="JA298" t="str">
            <v/>
          </cell>
          <cell r="JB298" t="str">
            <v/>
          </cell>
          <cell r="JC298" t="str">
            <v/>
          </cell>
          <cell r="JD298" t="str">
            <v/>
          </cell>
          <cell r="JE298" t="str">
            <v/>
          </cell>
          <cell r="JF298" t="str">
            <v/>
          </cell>
          <cell r="JG298" t="str">
            <v/>
          </cell>
          <cell r="JH298" t="str">
            <v/>
          </cell>
          <cell r="JI298" t="str">
            <v/>
          </cell>
          <cell r="JJ298" t="str">
            <v/>
          </cell>
          <cell r="JK298" t="str">
            <v/>
          </cell>
          <cell r="JL298" t="str">
            <v/>
          </cell>
          <cell r="JM298" t="str">
            <v/>
          </cell>
          <cell r="JN298" t="str">
            <v/>
          </cell>
          <cell r="JO298" t="str">
            <v/>
          </cell>
          <cell r="JP298" t="str">
            <v/>
          </cell>
          <cell r="JQ298" t="str">
            <v/>
          </cell>
          <cell r="JR298" t="str">
            <v/>
          </cell>
          <cell r="JS298" t="str">
            <v/>
          </cell>
          <cell r="JT298" t="str">
            <v/>
          </cell>
          <cell r="JU298" t="str">
            <v/>
          </cell>
          <cell r="JV298" t="str">
            <v/>
          </cell>
          <cell r="JW298" t="str">
            <v/>
          </cell>
          <cell r="JX298" t="str">
            <v/>
          </cell>
          <cell r="JY298" t="str">
            <v/>
          </cell>
          <cell r="JZ298" t="str">
            <v/>
          </cell>
          <cell r="KA298" t="str">
            <v/>
          </cell>
          <cell r="KB298" t="str">
            <v/>
          </cell>
          <cell r="KC298" t="str">
            <v/>
          </cell>
          <cell r="KD298" t="str">
            <v/>
          </cell>
          <cell r="KE298" t="str">
            <v/>
          </cell>
          <cell r="KF298" t="str">
            <v/>
          </cell>
          <cell r="KG298" t="str">
            <v/>
          </cell>
          <cell r="KH298" t="str">
            <v/>
          </cell>
          <cell r="KI298" t="str">
            <v/>
          </cell>
          <cell r="KJ298" t="str">
            <v/>
          </cell>
          <cell r="KK298" t="str">
            <v/>
          </cell>
          <cell r="KL298" t="str">
            <v/>
          </cell>
          <cell r="KM298" t="str">
            <v/>
          </cell>
          <cell r="KN298" t="str">
            <v/>
          </cell>
          <cell r="KO298" t="str">
            <v/>
          </cell>
          <cell r="KP298" t="str">
            <v/>
          </cell>
          <cell r="KQ298" t="str">
            <v/>
          </cell>
          <cell r="KR298" t="str">
            <v/>
          </cell>
          <cell r="KS298" t="str">
            <v/>
          </cell>
          <cell r="KT298" t="str">
            <v/>
          </cell>
          <cell r="KU298" t="str">
            <v/>
          </cell>
          <cell r="KV298" t="str">
            <v/>
          </cell>
          <cell r="KW298" t="str">
            <v/>
          </cell>
          <cell r="KX298" t="str">
            <v/>
          </cell>
          <cell r="KY298">
            <v>7</v>
          </cell>
          <cell r="KZ298" t="str">
            <v>City</v>
          </cell>
          <cell r="LA298" t="str">
            <v>City of Arcadia</v>
          </cell>
          <cell r="LB298">
            <v>128075</v>
          </cell>
          <cell r="LC298" t="str">
            <v/>
          </cell>
          <cell r="LD298" t="str">
            <v/>
          </cell>
          <cell r="LE298" t="str">
            <v/>
          </cell>
          <cell r="LF298" t="str">
            <v/>
          </cell>
          <cell r="LG298" t="str">
            <v/>
          </cell>
          <cell r="LH298" t="str">
            <v/>
          </cell>
          <cell r="LI298" t="str">
            <v/>
          </cell>
          <cell r="LJ298" t="str">
            <v/>
          </cell>
          <cell r="LK298" t="str">
            <v/>
          </cell>
          <cell r="LL298" t="str">
            <v/>
          </cell>
          <cell r="LM298" t="str">
            <v/>
          </cell>
          <cell r="LN298" t="str">
            <v/>
          </cell>
          <cell r="LO298" t="str">
            <v/>
          </cell>
          <cell r="LP298" t="str">
            <v/>
          </cell>
          <cell r="LQ298" t="str">
            <v/>
          </cell>
          <cell r="LR298" t="str">
            <v/>
          </cell>
          <cell r="LS298" t="str">
            <v/>
          </cell>
          <cell r="LT298" t="str">
            <v/>
          </cell>
          <cell r="LU298">
            <v>128075</v>
          </cell>
          <cell r="LV298">
            <v>97452</v>
          </cell>
          <cell r="LW298" t="str">
            <v>Buffalo</v>
          </cell>
          <cell r="LX298">
            <v>17832</v>
          </cell>
          <cell r="LY298" t="str">
            <v>Jackson</v>
          </cell>
          <cell r="LZ298">
            <v>381</v>
          </cell>
          <cell r="MA298" t="str">
            <v>La Crosse</v>
          </cell>
          <cell r="MB298">
            <v>498</v>
          </cell>
          <cell r="MC298" t="str">
            <v/>
          </cell>
          <cell r="MD298" t="str">
            <v/>
          </cell>
          <cell r="ME298" t="str">
            <v/>
          </cell>
          <cell r="MF298" t="str">
            <v/>
          </cell>
          <cell r="MG298" t="str">
            <v/>
          </cell>
          <cell r="MH298" t="str">
            <v/>
          </cell>
          <cell r="MI298" t="str">
            <v/>
          </cell>
          <cell r="MJ298" t="str">
            <v/>
          </cell>
          <cell r="MK298" t="str">
            <v/>
          </cell>
          <cell r="ML298" t="str">
            <v/>
          </cell>
          <cell r="MM298" t="str">
            <v/>
          </cell>
          <cell r="MN298" t="str">
            <v/>
          </cell>
          <cell r="MO298" t="str">
            <v/>
          </cell>
          <cell r="MP298" t="str">
            <v/>
          </cell>
          <cell r="MQ298">
            <v>18711</v>
          </cell>
          <cell r="MR298" t="str">
            <v/>
          </cell>
          <cell r="MS298">
            <v>0</v>
          </cell>
          <cell r="MT298" t="str">
            <v/>
          </cell>
          <cell r="MU298" t="str">
            <v/>
          </cell>
          <cell r="MV298" t="str">
            <v/>
          </cell>
          <cell r="MW298" t="str">
            <v/>
          </cell>
          <cell r="MX298" t="str">
            <v/>
          </cell>
          <cell r="MY298" t="str">
            <v/>
          </cell>
          <cell r="MZ298" t="str">
            <v/>
          </cell>
          <cell r="NA298" t="str">
            <v/>
          </cell>
          <cell r="NB298" t="str">
            <v/>
          </cell>
          <cell r="NC298">
            <v>0</v>
          </cell>
          <cell r="ND298" t="str">
            <v/>
          </cell>
          <cell r="NE298" t="str">
            <v/>
          </cell>
          <cell r="NF298">
            <v>0</v>
          </cell>
          <cell r="NG298" t="str">
            <v/>
          </cell>
          <cell r="NH298" t="str">
            <v/>
          </cell>
          <cell r="NI298" t="str">
            <v/>
          </cell>
          <cell r="NJ298" t="str">
            <v/>
          </cell>
          <cell r="NK298" t="str">
            <v/>
          </cell>
          <cell r="NL298" t="str">
            <v/>
          </cell>
          <cell r="NM298" t="str">
            <v/>
          </cell>
          <cell r="NN298" t="str">
            <v/>
          </cell>
          <cell r="NO298" t="str">
            <v/>
          </cell>
          <cell r="NP298">
            <v>0</v>
          </cell>
          <cell r="NQ298" t="str">
            <v/>
          </cell>
          <cell r="NR298">
            <v>0</v>
          </cell>
          <cell r="NS298" t="str">
            <v/>
          </cell>
          <cell r="NT298" t="str">
            <v/>
          </cell>
          <cell r="NU298" t="str">
            <v/>
          </cell>
          <cell r="NV298" t="str">
            <v/>
          </cell>
          <cell r="NW298" t="str">
            <v/>
          </cell>
          <cell r="NX298" t="str">
            <v/>
          </cell>
          <cell r="NY298">
            <v>0</v>
          </cell>
          <cell r="NZ298" t="str">
            <v/>
          </cell>
          <cell r="OA298">
            <v>11672</v>
          </cell>
          <cell r="OB298">
            <v>255910</v>
          </cell>
        </row>
        <row r="299">
          <cell r="BM299" t="str">
            <v>WI0347</v>
          </cell>
          <cell r="BN299" t="str">
            <v/>
          </cell>
          <cell r="BO299" t="str">
            <v/>
          </cell>
          <cell r="BP299" t="str">
            <v>03</v>
          </cell>
          <cell r="BQ299" t="str">
            <v>WI</v>
          </cell>
          <cell r="BR299" t="str">
            <v/>
          </cell>
          <cell r="BS299" t="str">
            <v/>
          </cell>
          <cell r="BT299" t="str">
            <v>2019</v>
          </cell>
          <cell r="BU299" t="str">
            <v/>
          </cell>
          <cell r="BV299">
            <v>2</v>
          </cell>
          <cell r="BW299" t="str">
            <v/>
          </cell>
          <cell r="BX299" t="str">
            <v/>
          </cell>
          <cell r="BY299" t="str">
            <v/>
          </cell>
          <cell r="BZ299" t="str">
            <v/>
          </cell>
          <cell r="CA299" t="str">
            <v>Winding Rivers Library System</v>
          </cell>
          <cell r="CB299" t="str">
            <v>Bekkum Memorial Public Library</v>
          </cell>
          <cell r="CC299" t="str">
            <v>Ms</v>
          </cell>
          <cell r="CD299" t="str">
            <v>Cindy</v>
          </cell>
          <cell r="CE299" t="str">
            <v>Tryggestad</v>
          </cell>
          <cell r="CF299" t="str">
            <v>bekkuml@wrlsweb.org</v>
          </cell>
          <cell r="CG299" t="str">
            <v/>
          </cell>
          <cell r="CH299" t="str">
            <v/>
          </cell>
          <cell r="CI299" t="str">
            <v/>
          </cell>
          <cell r="CJ299" t="str">
            <v>Regular</v>
          </cell>
          <cell r="CK299" t="str">
            <v/>
          </cell>
          <cell r="CL299" t="str">
            <v/>
          </cell>
          <cell r="CM299" t="str">
            <v>206 N. Main St.</v>
          </cell>
          <cell r="CN299" t="str">
            <v>206 N. Main St.</v>
          </cell>
          <cell r="CO299" t="str">
            <v>Westby</v>
          </cell>
          <cell r="CP299" t="str">
            <v>54667</v>
          </cell>
          <cell r="CQ299" t="str">
            <v>1108</v>
          </cell>
          <cell r="CR299" t="str">
            <v>Vernon</v>
          </cell>
          <cell r="CS299" t="str">
            <v>WI</v>
          </cell>
          <cell r="CT299" t="str">
            <v>(608)634-4419</v>
          </cell>
          <cell r="CU299" t="str">
            <v/>
          </cell>
          <cell r="CV299" t="str">
            <v/>
          </cell>
          <cell r="CW299" t="str">
            <v/>
          </cell>
          <cell r="CX299">
            <v>2525</v>
          </cell>
          <cell r="CY299">
            <v>0</v>
          </cell>
          <cell r="CZ299" t="str">
            <v>CE</v>
          </cell>
          <cell r="DA299">
            <v>45</v>
          </cell>
          <cell r="DB299">
            <v>35</v>
          </cell>
          <cell r="DC299">
            <v>45</v>
          </cell>
          <cell r="DD299">
            <v>52</v>
          </cell>
          <cell r="DE299">
            <v>17</v>
          </cell>
          <cell r="DF299">
            <v>2340</v>
          </cell>
          <cell r="DG299">
            <v>1575</v>
          </cell>
          <cell r="DH299">
            <v>765</v>
          </cell>
          <cell r="DI299">
            <v>12675</v>
          </cell>
          <cell r="DJ299">
            <v>503</v>
          </cell>
          <cell r="DK299">
            <v>155109</v>
          </cell>
          <cell r="DL299">
            <v>828</v>
          </cell>
          <cell r="DM299">
            <v>25</v>
          </cell>
          <cell r="DN299">
            <v>54444</v>
          </cell>
          <cell r="DO299">
            <v>3020</v>
          </cell>
          <cell r="DP299">
            <v>160</v>
          </cell>
          <cell r="DQ299">
            <v>952</v>
          </cell>
          <cell r="DR299">
            <v>878</v>
          </cell>
          <cell r="DS299" t="str">
            <v/>
          </cell>
          <cell r="DT299" t="str">
            <v>Kindles, iPads, laptops, book club kits, games</v>
          </cell>
          <cell r="DU299" t="str">
            <v/>
          </cell>
          <cell r="DV299" t="str">
            <v/>
          </cell>
          <cell r="DW299" t="str">
            <v/>
          </cell>
          <cell r="DX299" t="str">
            <v/>
          </cell>
          <cell r="DY299">
            <v>0</v>
          </cell>
          <cell r="DZ299">
            <v>3</v>
          </cell>
          <cell r="EA299">
            <v>50</v>
          </cell>
          <cell r="EB299">
            <v>53</v>
          </cell>
          <cell r="EC299">
            <v>53</v>
          </cell>
          <cell r="ED299">
            <v>228012</v>
          </cell>
          <cell r="EE299">
            <v>5.5589199999999998E-2</v>
          </cell>
          <cell r="EF299">
            <v>3</v>
          </cell>
          <cell r="EG299" t="str">
            <v/>
          </cell>
          <cell r="EH299">
            <v>53</v>
          </cell>
          <cell r="EI299">
            <v>688</v>
          </cell>
          <cell r="EJ299">
            <v>41876</v>
          </cell>
          <cell r="EK299">
            <v>19076</v>
          </cell>
          <cell r="EL299" t="str">
            <v/>
          </cell>
          <cell r="EM299" t="str">
            <v/>
          </cell>
          <cell r="EN299" t="str">
            <v/>
          </cell>
          <cell r="EO299" t="str">
            <v>Total ILL Transactions</v>
          </cell>
          <cell r="EP299" t="str">
            <v/>
          </cell>
          <cell r="EQ299" t="str">
            <v/>
          </cell>
          <cell r="ER299" t="str">
            <v/>
          </cell>
          <cell r="ES299" t="str">
            <v/>
          </cell>
          <cell r="ET299" t="str">
            <v/>
          </cell>
          <cell r="EU299" t="str">
            <v/>
          </cell>
          <cell r="EV299">
            <v>8945</v>
          </cell>
          <cell r="EW299">
            <v>15228</v>
          </cell>
          <cell r="EX299">
            <v>8945</v>
          </cell>
          <cell r="EY299">
            <v>15228</v>
          </cell>
          <cell r="EZ299">
            <v>1668</v>
          </cell>
          <cell r="FA299">
            <v>1362</v>
          </cell>
          <cell r="FB299">
            <v>3030</v>
          </cell>
          <cell r="FC299" t="str">
            <v>Did Not Collect</v>
          </cell>
          <cell r="FD299" t="str">
            <v/>
          </cell>
          <cell r="FE299" t="str">
            <v>Survey Week(s)</v>
          </cell>
          <cell r="FF299">
            <v>26137</v>
          </cell>
          <cell r="FG299" t="str">
            <v>Actual Count</v>
          </cell>
          <cell r="FH299">
            <v>1960</v>
          </cell>
          <cell r="FI299" t="str">
            <v>2</v>
          </cell>
          <cell r="FJ299">
            <v>9133</v>
          </cell>
          <cell r="FK299">
            <v>11210</v>
          </cell>
          <cell r="FL299" t="str">
            <v/>
          </cell>
          <cell r="FM299" t="str">
            <v/>
          </cell>
          <cell r="FN299">
            <v>0</v>
          </cell>
          <cell r="FO299" t="str">
            <v/>
          </cell>
          <cell r="FP299" t="str">
            <v/>
          </cell>
          <cell r="FQ299">
            <v>-1</v>
          </cell>
          <cell r="FR299">
            <v>2811</v>
          </cell>
          <cell r="FS299">
            <v>1697</v>
          </cell>
          <cell r="FT299">
            <v>2</v>
          </cell>
          <cell r="FU299">
            <v>4510</v>
          </cell>
          <cell r="FV299">
            <v>349</v>
          </cell>
          <cell r="FW299">
            <v>-1</v>
          </cell>
          <cell r="FX299">
            <v>46386</v>
          </cell>
          <cell r="FY299">
            <v>46386</v>
          </cell>
          <cell r="FZ299">
            <v>101</v>
          </cell>
          <cell r="GA299">
            <v>4</v>
          </cell>
          <cell r="GB299">
            <v>112</v>
          </cell>
          <cell r="GC299">
            <v>217</v>
          </cell>
          <cell r="GD299">
            <v>1947</v>
          </cell>
          <cell r="GE299">
            <v>36</v>
          </cell>
          <cell r="GF299">
            <v>1551</v>
          </cell>
          <cell r="GG299">
            <v>3534</v>
          </cell>
          <cell r="GH299">
            <v>22</v>
          </cell>
          <cell r="GI299">
            <v>22</v>
          </cell>
          <cell r="GJ299" t="str">
            <v>Ms.</v>
          </cell>
          <cell r="GK299" t="str">
            <v>Kathy</v>
          </cell>
          <cell r="GL299" t="str">
            <v>Anderson</v>
          </cell>
          <cell r="GM299" t="str">
            <v>202 Highland St.</v>
          </cell>
          <cell r="GN299" t="str">
            <v>Westby</v>
          </cell>
          <cell r="GO299" t="str">
            <v>54667</v>
          </cell>
          <cell r="GP299" t="str">
            <v>kathy.anderson202@gmail.com</v>
          </cell>
          <cell r="GQ299" t="str">
            <v>Ms.</v>
          </cell>
          <cell r="GR299" t="str">
            <v>Kathleen</v>
          </cell>
          <cell r="GS299" t="str">
            <v>Hendrickson</v>
          </cell>
          <cell r="GT299" t="str">
            <v>100 Nelson St.</v>
          </cell>
          <cell r="GU299" t="str">
            <v>Westby</v>
          </cell>
          <cell r="GV299" t="str">
            <v>54667</v>
          </cell>
          <cell r="GW299" t="str">
            <v>kathleen.a.hendrickson@gmail.com</v>
          </cell>
          <cell r="GX299" t="str">
            <v>Ms.</v>
          </cell>
          <cell r="GY299" t="str">
            <v>Jill</v>
          </cell>
          <cell r="GZ299" t="str">
            <v>Schee</v>
          </cell>
          <cell r="HA299" t="str">
            <v>E7005 County Road P</v>
          </cell>
          <cell r="HB299" t="str">
            <v>Westby</v>
          </cell>
          <cell r="HC299" t="str">
            <v>54667</v>
          </cell>
          <cell r="HD299" t="str">
            <v>Jill.schee@gmail.com</v>
          </cell>
          <cell r="HE299" t="str">
            <v>Mr.</v>
          </cell>
          <cell r="HF299" t="str">
            <v>Steve</v>
          </cell>
          <cell r="HG299" t="str">
            <v>Michaels</v>
          </cell>
          <cell r="HH299" t="str">
            <v>513 E. State St.</v>
          </cell>
          <cell r="HI299" t="str">
            <v>Westby</v>
          </cell>
          <cell r="HJ299" t="str">
            <v>54667</v>
          </cell>
          <cell r="HK299" t="str">
            <v>steve.michaels@westby-norse.org</v>
          </cell>
          <cell r="HL299" t="str">
            <v>Ms.</v>
          </cell>
          <cell r="HM299" t="str">
            <v>MaryEllyn</v>
          </cell>
          <cell r="HN299" t="str">
            <v>Mattison-Doerr</v>
          </cell>
          <cell r="HO299" t="str">
            <v>106 Sunset</v>
          </cell>
          <cell r="HP299" t="str">
            <v>Westby</v>
          </cell>
          <cell r="HQ299" t="str">
            <v>54667</v>
          </cell>
          <cell r="HR299" t="str">
            <v>me.mattisondoerr@gmail.com</v>
          </cell>
          <cell r="HS299" t="str">
            <v>Mr.</v>
          </cell>
          <cell r="HT299" t="str">
            <v>Danny</v>
          </cell>
          <cell r="HU299" t="str">
            <v>Helgerson</v>
          </cell>
          <cell r="HV299" t="str">
            <v>111 W State</v>
          </cell>
          <cell r="HW299" t="str">
            <v>Westby</v>
          </cell>
          <cell r="HX299" t="str">
            <v>54667</v>
          </cell>
          <cell r="HY299" t="str">
            <v>dannylee1960@yahoo.com</v>
          </cell>
          <cell r="HZ299" t="str">
            <v>Ms.</v>
          </cell>
          <cell r="IA299" t="str">
            <v>Kristine</v>
          </cell>
          <cell r="IB299" t="str">
            <v>Strand</v>
          </cell>
          <cell r="IC299" t="str">
            <v>131 Sunflower St.</v>
          </cell>
          <cell r="ID299" t="str">
            <v>Westby</v>
          </cell>
          <cell r="IE299" t="str">
            <v>54667</v>
          </cell>
          <cell r="IF299" t="str">
            <v>kksprs@yahoo.com</v>
          </cell>
          <cell r="IG299" t="str">
            <v>Mr.</v>
          </cell>
          <cell r="IH299" t="str">
            <v>John</v>
          </cell>
          <cell r="II299" t="str">
            <v>Sutton</v>
          </cell>
          <cell r="IJ299" t="str">
            <v>S2299A Neprud Rd.</v>
          </cell>
          <cell r="IK299" t="str">
            <v>Westby</v>
          </cell>
          <cell r="IL299" t="str">
            <v>54667</v>
          </cell>
          <cell r="IM299" t="str">
            <v>lbarnfarms@gmail.com</v>
          </cell>
          <cell r="IN299" t="str">
            <v/>
          </cell>
          <cell r="IO299" t="str">
            <v/>
          </cell>
          <cell r="IP299" t="str">
            <v/>
          </cell>
          <cell r="IQ299" t="str">
            <v/>
          </cell>
          <cell r="IR299" t="str">
            <v/>
          </cell>
          <cell r="IS299" t="str">
            <v/>
          </cell>
          <cell r="IT299" t="str">
            <v/>
          </cell>
          <cell r="IU299" t="str">
            <v/>
          </cell>
          <cell r="IV299" t="str">
            <v/>
          </cell>
          <cell r="IW299" t="str">
            <v/>
          </cell>
          <cell r="IX299" t="str">
            <v/>
          </cell>
          <cell r="IY299" t="str">
            <v/>
          </cell>
          <cell r="IZ299" t="str">
            <v/>
          </cell>
          <cell r="JA299" t="str">
            <v/>
          </cell>
          <cell r="JB299" t="str">
            <v/>
          </cell>
          <cell r="JC299" t="str">
            <v/>
          </cell>
          <cell r="JD299" t="str">
            <v/>
          </cell>
          <cell r="JE299" t="str">
            <v/>
          </cell>
          <cell r="JF299" t="str">
            <v/>
          </cell>
          <cell r="JG299" t="str">
            <v/>
          </cell>
          <cell r="JH299" t="str">
            <v/>
          </cell>
          <cell r="JI299" t="str">
            <v/>
          </cell>
          <cell r="JJ299" t="str">
            <v/>
          </cell>
          <cell r="JK299" t="str">
            <v/>
          </cell>
          <cell r="JL299" t="str">
            <v/>
          </cell>
          <cell r="JM299" t="str">
            <v/>
          </cell>
          <cell r="JN299" t="str">
            <v/>
          </cell>
          <cell r="JO299" t="str">
            <v/>
          </cell>
          <cell r="JP299" t="str">
            <v/>
          </cell>
          <cell r="JQ299" t="str">
            <v/>
          </cell>
          <cell r="JR299" t="str">
            <v/>
          </cell>
          <cell r="JS299" t="str">
            <v/>
          </cell>
          <cell r="JT299" t="str">
            <v/>
          </cell>
          <cell r="JU299" t="str">
            <v/>
          </cell>
          <cell r="JV299" t="str">
            <v/>
          </cell>
          <cell r="JW299" t="str">
            <v/>
          </cell>
          <cell r="JX299" t="str">
            <v/>
          </cell>
          <cell r="JY299" t="str">
            <v/>
          </cell>
          <cell r="JZ299" t="str">
            <v/>
          </cell>
          <cell r="KA299" t="str">
            <v/>
          </cell>
          <cell r="KB299" t="str">
            <v/>
          </cell>
          <cell r="KC299" t="str">
            <v/>
          </cell>
          <cell r="KD299" t="str">
            <v/>
          </cell>
          <cell r="KE299" t="str">
            <v/>
          </cell>
          <cell r="KF299" t="str">
            <v/>
          </cell>
          <cell r="KG299" t="str">
            <v/>
          </cell>
          <cell r="KH299" t="str">
            <v/>
          </cell>
          <cell r="KI299" t="str">
            <v/>
          </cell>
          <cell r="KJ299" t="str">
            <v/>
          </cell>
          <cell r="KK299" t="str">
            <v/>
          </cell>
          <cell r="KL299" t="str">
            <v/>
          </cell>
          <cell r="KM299" t="str">
            <v/>
          </cell>
          <cell r="KN299" t="str">
            <v/>
          </cell>
          <cell r="KO299" t="str">
            <v/>
          </cell>
          <cell r="KP299" t="str">
            <v/>
          </cell>
          <cell r="KQ299" t="str">
            <v/>
          </cell>
          <cell r="KR299" t="str">
            <v/>
          </cell>
          <cell r="KS299" t="str">
            <v/>
          </cell>
          <cell r="KT299" t="str">
            <v/>
          </cell>
          <cell r="KU299" t="str">
            <v/>
          </cell>
          <cell r="KV299" t="str">
            <v/>
          </cell>
          <cell r="KW299" t="str">
            <v/>
          </cell>
          <cell r="KX299" t="str">
            <v/>
          </cell>
          <cell r="KY299">
            <v>8</v>
          </cell>
          <cell r="KZ299" t="str">
            <v>City</v>
          </cell>
          <cell r="LA299" t="str">
            <v>Westby</v>
          </cell>
          <cell r="LB299">
            <v>100000</v>
          </cell>
          <cell r="LC299" t="str">
            <v/>
          </cell>
          <cell r="LD299" t="str">
            <v/>
          </cell>
          <cell r="LE299" t="str">
            <v/>
          </cell>
          <cell r="LF299" t="str">
            <v/>
          </cell>
          <cell r="LG299" t="str">
            <v/>
          </cell>
          <cell r="LH299" t="str">
            <v/>
          </cell>
          <cell r="LI299" t="str">
            <v/>
          </cell>
          <cell r="LJ299" t="str">
            <v/>
          </cell>
          <cell r="LK299" t="str">
            <v/>
          </cell>
          <cell r="LL299" t="str">
            <v/>
          </cell>
          <cell r="LM299" t="str">
            <v/>
          </cell>
          <cell r="LN299" t="str">
            <v/>
          </cell>
          <cell r="LO299" t="str">
            <v/>
          </cell>
          <cell r="LP299" t="str">
            <v/>
          </cell>
          <cell r="LQ299" t="str">
            <v/>
          </cell>
          <cell r="LR299" t="str">
            <v/>
          </cell>
          <cell r="LS299" t="str">
            <v/>
          </cell>
          <cell r="LT299" t="str">
            <v/>
          </cell>
          <cell r="LU299">
            <v>100000</v>
          </cell>
          <cell r="LV299">
            <v>37935</v>
          </cell>
          <cell r="LW299" t="str">
            <v>La Crosse</v>
          </cell>
          <cell r="LX299">
            <v>785</v>
          </cell>
          <cell r="LY299" t="str">
            <v>Monroe</v>
          </cell>
          <cell r="LZ299">
            <v>12312</v>
          </cell>
          <cell r="MA299" t="str">
            <v>Crawford</v>
          </cell>
          <cell r="MB299">
            <v>63</v>
          </cell>
          <cell r="MC299" t="str">
            <v>Richland</v>
          </cell>
          <cell r="MD299">
            <v>30</v>
          </cell>
          <cell r="ME299" t="str">
            <v/>
          </cell>
          <cell r="MF299" t="str">
            <v/>
          </cell>
          <cell r="MG299" t="str">
            <v/>
          </cell>
          <cell r="MH299" t="str">
            <v/>
          </cell>
          <cell r="MI299" t="str">
            <v/>
          </cell>
          <cell r="MJ299" t="str">
            <v/>
          </cell>
          <cell r="MK299" t="str">
            <v/>
          </cell>
          <cell r="ML299" t="str">
            <v/>
          </cell>
          <cell r="MM299" t="str">
            <v/>
          </cell>
          <cell r="MN299" t="str">
            <v/>
          </cell>
          <cell r="MO299" t="str">
            <v/>
          </cell>
          <cell r="MP299" t="str">
            <v/>
          </cell>
          <cell r="MQ299">
            <v>13190</v>
          </cell>
          <cell r="MR299" t="str">
            <v/>
          </cell>
          <cell r="MS299">
            <v>0</v>
          </cell>
          <cell r="MT299" t="str">
            <v/>
          </cell>
          <cell r="MU299" t="str">
            <v/>
          </cell>
          <cell r="MV299" t="str">
            <v/>
          </cell>
          <cell r="MW299" t="str">
            <v/>
          </cell>
          <cell r="MX299" t="str">
            <v/>
          </cell>
          <cell r="MY299" t="str">
            <v/>
          </cell>
          <cell r="MZ299">
            <v>0</v>
          </cell>
          <cell r="NA299" t="str">
            <v/>
          </cell>
          <cell r="NB299">
            <v>0</v>
          </cell>
          <cell r="NC299">
            <v>0</v>
          </cell>
          <cell r="ND299" t="str">
            <v/>
          </cell>
          <cell r="NE299" t="str">
            <v/>
          </cell>
          <cell r="NF299">
            <v>0</v>
          </cell>
          <cell r="NG299" t="str">
            <v/>
          </cell>
          <cell r="NH299" t="str">
            <v/>
          </cell>
          <cell r="NI299" t="str">
            <v/>
          </cell>
          <cell r="NJ299" t="str">
            <v/>
          </cell>
          <cell r="NK299" t="str">
            <v/>
          </cell>
          <cell r="NL299" t="str">
            <v/>
          </cell>
          <cell r="NM299" t="str">
            <v/>
          </cell>
          <cell r="NN299" t="str">
            <v/>
          </cell>
          <cell r="NO299" t="str">
            <v/>
          </cell>
          <cell r="NP299">
            <v>0</v>
          </cell>
          <cell r="NQ299" t="str">
            <v/>
          </cell>
          <cell r="NR299">
            <v>0</v>
          </cell>
          <cell r="NS299" t="str">
            <v/>
          </cell>
          <cell r="NT299" t="str">
            <v/>
          </cell>
          <cell r="NU299" t="str">
            <v/>
          </cell>
          <cell r="NV299" t="str">
            <v/>
          </cell>
          <cell r="NW299" t="str">
            <v/>
          </cell>
          <cell r="NX299" t="str">
            <v/>
          </cell>
          <cell r="NY299">
            <v>0</v>
          </cell>
          <cell r="NZ299">
            <v>0</v>
          </cell>
          <cell r="OA299">
            <v>1690</v>
          </cell>
          <cell r="OB299">
            <v>152815</v>
          </cell>
        </row>
        <row r="300">
          <cell r="BM300" t="str">
            <v>WI0031</v>
          </cell>
          <cell r="BN300" t="str">
            <v/>
          </cell>
          <cell r="BO300" t="str">
            <v/>
          </cell>
          <cell r="BP300" t="str">
            <v>03</v>
          </cell>
          <cell r="BQ300" t="str">
            <v>WI</v>
          </cell>
          <cell r="BR300" t="str">
            <v/>
          </cell>
          <cell r="BS300" t="str">
            <v/>
          </cell>
          <cell r="BT300" t="str">
            <v>2019</v>
          </cell>
          <cell r="BU300" t="str">
            <v/>
          </cell>
          <cell r="BV300">
            <v>2</v>
          </cell>
          <cell r="BW300" t="str">
            <v/>
          </cell>
          <cell r="BX300" t="str">
            <v/>
          </cell>
          <cell r="BY300" t="str">
            <v/>
          </cell>
          <cell r="BZ300" t="str">
            <v/>
          </cell>
          <cell r="CA300" t="str">
            <v>Winding Rivers Library System</v>
          </cell>
          <cell r="CB300" t="str">
            <v>Black River Falls Public Library</v>
          </cell>
          <cell r="CC300" t="str">
            <v>Mrs.</v>
          </cell>
          <cell r="CD300" t="str">
            <v>Cara</v>
          </cell>
          <cell r="CE300" t="str">
            <v>Hart</v>
          </cell>
          <cell r="CF300" t="str">
            <v>c.hart@wrlsweb.org</v>
          </cell>
          <cell r="CG300" t="str">
            <v/>
          </cell>
          <cell r="CH300" t="str">
            <v/>
          </cell>
          <cell r="CI300">
            <v>0</v>
          </cell>
          <cell r="CJ300" t="str">
            <v/>
          </cell>
          <cell r="CK300" t="str">
            <v/>
          </cell>
          <cell r="CL300" t="str">
            <v/>
          </cell>
          <cell r="CM300" t="str">
            <v>222 Fillmore St.</v>
          </cell>
          <cell r="CN300" t="str">
            <v>222 Fillmore St.</v>
          </cell>
          <cell r="CO300" t="str">
            <v>Black River Falls</v>
          </cell>
          <cell r="CP300" t="str">
            <v>54615</v>
          </cell>
          <cell r="CQ300" t="str">
            <v>1788</v>
          </cell>
          <cell r="CR300" t="str">
            <v>Jackson</v>
          </cell>
          <cell r="CS300" t="str">
            <v>WI</v>
          </cell>
          <cell r="CT300" t="str">
            <v>(715)284-4112</v>
          </cell>
          <cell r="CU300" t="str">
            <v/>
          </cell>
          <cell r="CV300" t="str">
            <v/>
          </cell>
          <cell r="CW300" t="str">
            <v>(715)284-5369</v>
          </cell>
          <cell r="CX300">
            <v>10500</v>
          </cell>
          <cell r="CY300">
            <v>0</v>
          </cell>
          <cell r="CZ300" t="str">
            <v>CE</v>
          </cell>
          <cell r="DA300">
            <v>45</v>
          </cell>
          <cell r="DB300">
            <v>30</v>
          </cell>
          <cell r="DC300">
            <v>45</v>
          </cell>
          <cell r="DD300">
            <v>52</v>
          </cell>
          <cell r="DE300">
            <v>22</v>
          </cell>
          <cell r="DF300">
            <v>2340</v>
          </cell>
          <cell r="DG300">
            <v>1350</v>
          </cell>
          <cell r="DH300">
            <v>990</v>
          </cell>
          <cell r="DI300">
            <v>30420</v>
          </cell>
          <cell r="DJ300">
            <v>1330</v>
          </cell>
          <cell r="DK300">
            <v>155109</v>
          </cell>
          <cell r="DL300">
            <v>1835</v>
          </cell>
          <cell r="DM300">
            <v>82</v>
          </cell>
          <cell r="DN300">
            <v>54444</v>
          </cell>
          <cell r="DO300">
            <v>3422</v>
          </cell>
          <cell r="DP300">
            <v>310</v>
          </cell>
          <cell r="DQ300">
            <v>952</v>
          </cell>
          <cell r="DR300">
            <v>1887</v>
          </cell>
          <cell r="DS300" t="str">
            <v/>
          </cell>
          <cell r="DT300" t="str">
            <v>History Room Collection</v>
          </cell>
          <cell r="DU300" t="str">
            <v/>
          </cell>
          <cell r="DV300" t="str">
            <v/>
          </cell>
          <cell r="DW300" t="str">
            <v/>
          </cell>
          <cell r="DX300" t="str">
            <v/>
          </cell>
          <cell r="DY300">
            <v>1</v>
          </cell>
          <cell r="DZ300">
            <v>3</v>
          </cell>
          <cell r="EA300">
            <v>50</v>
          </cell>
          <cell r="EB300">
            <v>54</v>
          </cell>
          <cell r="EC300">
            <v>52</v>
          </cell>
          <cell r="ED300">
            <v>248175</v>
          </cell>
          <cell r="EE300">
            <v>0.1225748</v>
          </cell>
          <cell r="EF300">
            <v>4</v>
          </cell>
          <cell r="EG300" t="str">
            <v/>
          </cell>
          <cell r="EH300">
            <v>52</v>
          </cell>
          <cell r="EI300">
            <v>1722</v>
          </cell>
          <cell r="EJ300">
            <v>87568</v>
          </cell>
          <cell r="EK300">
            <v>23388</v>
          </cell>
          <cell r="EL300" t="str">
            <v/>
          </cell>
          <cell r="EM300" t="str">
            <v/>
          </cell>
          <cell r="EN300" t="str">
            <v/>
          </cell>
          <cell r="EO300" t="str">
            <v>Total ILL Transactions</v>
          </cell>
          <cell r="EP300" t="str">
            <v/>
          </cell>
          <cell r="EQ300" t="str">
            <v/>
          </cell>
          <cell r="ER300" t="str">
            <v/>
          </cell>
          <cell r="ES300" t="str">
            <v/>
          </cell>
          <cell r="ET300" t="str">
            <v/>
          </cell>
          <cell r="EU300" t="str">
            <v/>
          </cell>
          <cell r="EV300">
            <v>17975</v>
          </cell>
          <cell r="EW300">
            <v>25710</v>
          </cell>
          <cell r="EX300">
            <v>17975</v>
          </cell>
          <cell r="EY300">
            <v>25710</v>
          </cell>
          <cell r="EZ300">
            <v>2045</v>
          </cell>
          <cell r="FA300">
            <v>4293</v>
          </cell>
          <cell r="FB300">
            <v>6338</v>
          </cell>
          <cell r="FC300" t="str">
            <v>Survey Week(s)</v>
          </cell>
          <cell r="FD300">
            <v>2704</v>
          </cell>
          <cell r="FE300" t="str">
            <v>Actual Count</v>
          </cell>
          <cell r="FF300">
            <v>55051</v>
          </cell>
          <cell r="FG300" t="str">
            <v>Actual Count</v>
          </cell>
          <cell r="FH300">
            <v>6343</v>
          </cell>
          <cell r="FI300" t="str">
            <v>0</v>
          </cell>
          <cell r="FJ300" t="str">
            <v/>
          </cell>
          <cell r="FK300">
            <v>25098</v>
          </cell>
          <cell r="FL300" t="str">
            <v/>
          </cell>
          <cell r="FM300" t="str">
            <v/>
          </cell>
          <cell r="FN300">
            <v>4795</v>
          </cell>
          <cell r="FO300" t="str">
            <v/>
          </cell>
          <cell r="FP300" t="str">
            <v/>
          </cell>
          <cell r="FQ300">
            <v>-1</v>
          </cell>
          <cell r="FR300">
            <v>7288</v>
          </cell>
          <cell r="FS300">
            <v>5204</v>
          </cell>
          <cell r="FT300">
            <v>9</v>
          </cell>
          <cell r="FU300">
            <v>12501</v>
          </cell>
          <cell r="FV300">
            <v>678</v>
          </cell>
          <cell r="FW300">
            <v>-1</v>
          </cell>
          <cell r="FX300">
            <v>100069</v>
          </cell>
          <cell r="FY300">
            <v>104864</v>
          </cell>
          <cell r="FZ300">
            <v>86</v>
          </cell>
          <cell r="GA300">
            <v>2</v>
          </cell>
          <cell r="GB300">
            <v>117</v>
          </cell>
          <cell r="GC300">
            <v>205</v>
          </cell>
          <cell r="GD300">
            <v>2577</v>
          </cell>
          <cell r="GE300">
            <v>6</v>
          </cell>
          <cell r="GF300">
            <v>1824</v>
          </cell>
          <cell r="GG300">
            <v>4407</v>
          </cell>
          <cell r="GH300">
            <v>21</v>
          </cell>
          <cell r="GI300">
            <v>18</v>
          </cell>
          <cell r="GJ300" t="str">
            <v>Mr.</v>
          </cell>
          <cell r="GK300" t="str">
            <v>Chuck</v>
          </cell>
          <cell r="GL300" t="str">
            <v>Nibbe</v>
          </cell>
          <cell r="GM300" t="str">
            <v>W10352 Kenny Road</v>
          </cell>
          <cell r="GN300" t="str">
            <v>Black River Falls</v>
          </cell>
          <cell r="GO300" t="str">
            <v>54615</v>
          </cell>
          <cell r="GP300" t="str">
            <v>ncatjd@gmail.com</v>
          </cell>
          <cell r="GQ300" t="str">
            <v>Ms.</v>
          </cell>
          <cell r="GR300" t="str">
            <v>Grady</v>
          </cell>
          <cell r="GS300" t="str">
            <v>Gutknecht</v>
          </cell>
          <cell r="GT300" t="str">
            <v>217 S. 1st St.</v>
          </cell>
          <cell r="GU300" t="str">
            <v>Black River Falls</v>
          </cell>
          <cell r="GV300" t="str">
            <v>54615</v>
          </cell>
          <cell r="GW300" t="str">
            <v>gradygutknecht@yahoo.com</v>
          </cell>
          <cell r="GX300" t="str">
            <v>Ms.</v>
          </cell>
          <cell r="GY300" t="str">
            <v>Nancy</v>
          </cell>
          <cell r="GZ300" t="str">
            <v>Stevens</v>
          </cell>
          <cell r="HA300" t="str">
            <v>121 W 5th St.</v>
          </cell>
          <cell r="HB300" t="str">
            <v>Black River Falls</v>
          </cell>
          <cell r="HC300" t="str">
            <v>54615</v>
          </cell>
          <cell r="HD300" t="str">
            <v>kellerbuddy@gmail.com</v>
          </cell>
          <cell r="HE300" t="str">
            <v>Mr.</v>
          </cell>
          <cell r="HF300" t="str">
            <v>Mitch</v>
          </cell>
          <cell r="HG300" t="str">
            <v>Wester</v>
          </cell>
          <cell r="HH300" t="str">
            <v>23 Willow St.</v>
          </cell>
          <cell r="HI300" t="str">
            <v>Black River Falls</v>
          </cell>
          <cell r="HJ300" t="str">
            <v>54615</v>
          </cell>
          <cell r="HK300" t="str">
            <v>amandagunn@blackrivercounty.net</v>
          </cell>
          <cell r="HL300" t="str">
            <v>Ms.</v>
          </cell>
          <cell r="HM300" t="str">
            <v>Karen</v>
          </cell>
          <cell r="HN300" t="str">
            <v>Thayer</v>
          </cell>
          <cell r="HO300" t="str">
            <v>W14101 County Rd. B</v>
          </cell>
          <cell r="HP300" t="str">
            <v>Fairchild</v>
          </cell>
          <cell r="HQ300" t="str">
            <v>54741</v>
          </cell>
          <cell r="HR300" t="str">
            <v>toroyfar@jecwb.com</v>
          </cell>
          <cell r="HS300" t="str">
            <v>Ms.</v>
          </cell>
          <cell r="HT300" t="str">
            <v>Kristen</v>
          </cell>
          <cell r="HU300" t="str">
            <v>Franks</v>
          </cell>
          <cell r="HV300" t="str">
            <v>10 N. Water St.</v>
          </cell>
          <cell r="HW300" t="str">
            <v>Black River Falls</v>
          </cell>
          <cell r="HX300" t="str">
            <v>54615</v>
          </cell>
          <cell r="HY300" t="str">
            <v>Kristen.Franks@edwardjones.com</v>
          </cell>
          <cell r="HZ300" t="str">
            <v>Ms.</v>
          </cell>
          <cell r="IA300" t="str">
            <v>Tracy</v>
          </cell>
          <cell r="IB300" t="str">
            <v>Gilbertson</v>
          </cell>
          <cell r="IC300" t="str">
            <v>511 N. 9th St.</v>
          </cell>
          <cell r="ID300" t="str">
            <v>Black River Falls</v>
          </cell>
          <cell r="IE300" t="str">
            <v>54615</v>
          </cell>
          <cell r="IF300" t="str">
            <v>tgilbertson@coopcu.com</v>
          </cell>
          <cell r="IG300" t="str">
            <v>Ms.</v>
          </cell>
          <cell r="IH300" t="str">
            <v>Shelly</v>
          </cell>
          <cell r="II300" t="str">
            <v>Severson</v>
          </cell>
          <cell r="IJ300" t="str">
            <v>W11199 Hagen Lane</v>
          </cell>
          <cell r="IK300" t="str">
            <v>Black River Falls</v>
          </cell>
          <cell r="IL300" t="str">
            <v>54615</v>
          </cell>
          <cell r="IM300" t="str">
            <v>shelly.severson@brf.org</v>
          </cell>
          <cell r="IN300" t="str">
            <v/>
          </cell>
          <cell r="IO300" t="str">
            <v/>
          </cell>
          <cell r="IP300" t="str">
            <v/>
          </cell>
          <cell r="IQ300" t="str">
            <v/>
          </cell>
          <cell r="IR300" t="str">
            <v/>
          </cell>
          <cell r="IS300" t="str">
            <v/>
          </cell>
          <cell r="IT300" t="str">
            <v/>
          </cell>
          <cell r="IU300" t="str">
            <v/>
          </cell>
          <cell r="IV300" t="str">
            <v/>
          </cell>
          <cell r="IW300" t="str">
            <v/>
          </cell>
          <cell r="IX300" t="str">
            <v/>
          </cell>
          <cell r="IY300" t="str">
            <v/>
          </cell>
          <cell r="IZ300" t="str">
            <v/>
          </cell>
          <cell r="JA300" t="str">
            <v/>
          </cell>
          <cell r="JB300" t="str">
            <v/>
          </cell>
          <cell r="JC300" t="str">
            <v/>
          </cell>
          <cell r="JD300" t="str">
            <v/>
          </cell>
          <cell r="JE300" t="str">
            <v/>
          </cell>
          <cell r="JF300" t="str">
            <v/>
          </cell>
          <cell r="JG300" t="str">
            <v/>
          </cell>
          <cell r="JH300" t="str">
            <v/>
          </cell>
          <cell r="JI300" t="str">
            <v/>
          </cell>
          <cell r="JJ300" t="str">
            <v/>
          </cell>
          <cell r="JK300" t="str">
            <v/>
          </cell>
          <cell r="JL300" t="str">
            <v/>
          </cell>
          <cell r="JM300" t="str">
            <v/>
          </cell>
          <cell r="JN300" t="str">
            <v/>
          </cell>
          <cell r="JO300" t="str">
            <v/>
          </cell>
          <cell r="JP300" t="str">
            <v/>
          </cell>
          <cell r="JQ300" t="str">
            <v/>
          </cell>
          <cell r="JR300" t="str">
            <v/>
          </cell>
          <cell r="JS300" t="str">
            <v/>
          </cell>
          <cell r="JT300" t="str">
            <v/>
          </cell>
          <cell r="JU300" t="str">
            <v/>
          </cell>
          <cell r="JV300" t="str">
            <v/>
          </cell>
          <cell r="JW300" t="str">
            <v/>
          </cell>
          <cell r="JX300" t="str">
            <v/>
          </cell>
          <cell r="JY300" t="str">
            <v/>
          </cell>
          <cell r="JZ300" t="str">
            <v/>
          </cell>
          <cell r="KA300" t="str">
            <v/>
          </cell>
          <cell r="KB300" t="str">
            <v/>
          </cell>
          <cell r="KC300" t="str">
            <v/>
          </cell>
          <cell r="KD300" t="str">
            <v/>
          </cell>
          <cell r="KE300" t="str">
            <v/>
          </cell>
          <cell r="KF300" t="str">
            <v/>
          </cell>
          <cell r="KG300" t="str">
            <v/>
          </cell>
          <cell r="KH300" t="str">
            <v/>
          </cell>
          <cell r="KI300" t="str">
            <v/>
          </cell>
          <cell r="KJ300" t="str">
            <v/>
          </cell>
          <cell r="KK300" t="str">
            <v/>
          </cell>
          <cell r="KL300" t="str">
            <v/>
          </cell>
          <cell r="KM300" t="str">
            <v/>
          </cell>
          <cell r="KN300" t="str">
            <v/>
          </cell>
          <cell r="KO300" t="str">
            <v/>
          </cell>
          <cell r="KP300" t="str">
            <v/>
          </cell>
          <cell r="KQ300" t="str">
            <v/>
          </cell>
          <cell r="KR300" t="str">
            <v/>
          </cell>
          <cell r="KS300" t="str">
            <v/>
          </cell>
          <cell r="KT300" t="str">
            <v/>
          </cell>
          <cell r="KU300" t="str">
            <v/>
          </cell>
          <cell r="KV300" t="str">
            <v/>
          </cell>
          <cell r="KW300" t="str">
            <v/>
          </cell>
          <cell r="KX300" t="str">
            <v/>
          </cell>
          <cell r="KY300">
            <v>9</v>
          </cell>
          <cell r="KZ300" t="str">
            <v>City</v>
          </cell>
          <cell r="LA300" t="str">
            <v>Black River Falls</v>
          </cell>
          <cell r="LB300">
            <v>157946</v>
          </cell>
          <cell r="LC300" t="str">
            <v/>
          </cell>
          <cell r="LD300" t="str">
            <v/>
          </cell>
          <cell r="LE300" t="str">
            <v/>
          </cell>
          <cell r="LF300" t="str">
            <v/>
          </cell>
          <cell r="LG300" t="str">
            <v/>
          </cell>
          <cell r="LH300" t="str">
            <v/>
          </cell>
          <cell r="LI300" t="str">
            <v/>
          </cell>
          <cell r="LJ300" t="str">
            <v/>
          </cell>
          <cell r="LK300" t="str">
            <v/>
          </cell>
          <cell r="LL300" t="str">
            <v/>
          </cell>
          <cell r="LM300" t="str">
            <v/>
          </cell>
          <cell r="LN300" t="str">
            <v/>
          </cell>
          <cell r="LO300" t="str">
            <v/>
          </cell>
          <cell r="LP300" t="str">
            <v/>
          </cell>
          <cell r="LQ300" t="str">
            <v/>
          </cell>
          <cell r="LR300" t="str">
            <v/>
          </cell>
          <cell r="LS300" t="str">
            <v/>
          </cell>
          <cell r="LT300" t="str">
            <v/>
          </cell>
          <cell r="LU300">
            <v>157946</v>
          </cell>
          <cell r="LV300">
            <v>147404</v>
          </cell>
          <cell r="LW300" t="str">
            <v>Clark</v>
          </cell>
          <cell r="LX300">
            <v>4007</v>
          </cell>
          <cell r="LY300" t="str">
            <v>La Crosse</v>
          </cell>
          <cell r="LZ300">
            <v>580</v>
          </cell>
          <cell r="MA300" t="str">
            <v>Monroe</v>
          </cell>
          <cell r="MB300">
            <v>3824</v>
          </cell>
          <cell r="MC300" t="str">
            <v>Trempealeau</v>
          </cell>
          <cell r="MD300">
            <v>682</v>
          </cell>
          <cell r="ME300" t="str">
            <v/>
          </cell>
          <cell r="MF300" t="str">
            <v/>
          </cell>
          <cell r="MG300" t="str">
            <v/>
          </cell>
          <cell r="MH300" t="str">
            <v/>
          </cell>
          <cell r="MI300" t="str">
            <v/>
          </cell>
          <cell r="MJ300" t="str">
            <v/>
          </cell>
          <cell r="MK300" t="str">
            <v/>
          </cell>
          <cell r="ML300" t="str">
            <v/>
          </cell>
          <cell r="MM300" t="str">
            <v/>
          </cell>
          <cell r="MN300" t="str">
            <v/>
          </cell>
          <cell r="MO300" t="str">
            <v/>
          </cell>
          <cell r="MP300" t="str">
            <v/>
          </cell>
          <cell r="MQ300">
            <v>9093</v>
          </cell>
          <cell r="MR300" t="str">
            <v/>
          </cell>
          <cell r="MS300">
            <v>0</v>
          </cell>
          <cell r="MT300" t="str">
            <v/>
          </cell>
          <cell r="MU300" t="str">
            <v/>
          </cell>
          <cell r="MV300" t="str">
            <v/>
          </cell>
          <cell r="MW300" t="str">
            <v/>
          </cell>
          <cell r="MX300" t="str">
            <v/>
          </cell>
          <cell r="MY300" t="str">
            <v/>
          </cell>
          <cell r="MZ300" t="str">
            <v/>
          </cell>
          <cell r="NA300" t="str">
            <v/>
          </cell>
          <cell r="NB300" t="str">
            <v/>
          </cell>
          <cell r="NC300">
            <v>0</v>
          </cell>
          <cell r="ND300" t="str">
            <v/>
          </cell>
          <cell r="NE300" t="str">
            <v/>
          </cell>
          <cell r="NF300">
            <v>0</v>
          </cell>
          <cell r="NG300" t="str">
            <v/>
          </cell>
          <cell r="NH300" t="str">
            <v/>
          </cell>
          <cell r="NI300" t="str">
            <v/>
          </cell>
          <cell r="NJ300" t="str">
            <v/>
          </cell>
          <cell r="NK300" t="str">
            <v/>
          </cell>
          <cell r="NL300" t="str">
            <v/>
          </cell>
          <cell r="NM300" t="str">
            <v/>
          </cell>
          <cell r="NN300" t="str">
            <v/>
          </cell>
          <cell r="NO300" t="str">
            <v/>
          </cell>
          <cell r="NP300">
            <v>0</v>
          </cell>
          <cell r="NQ300" t="str">
            <v/>
          </cell>
          <cell r="NR300">
            <v>0</v>
          </cell>
          <cell r="NS300" t="str">
            <v/>
          </cell>
          <cell r="NT300" t="str">
            <v/>
          </cell>
          <cell r="NU300" t="str">
            <v/>
          </cell>
          <cell r="NV300" t="str">
            <v/>
          </cell>
          <cell r="NW300" t="str">
            <v/>
          </cell>
          <cell r="NX300" t="str">
            <v/>
          </cell>
          <cell r="NY300">
            <v>0</v>
          </cell>
          <cell r="NZ300">
            <v>0</v>
          </cell>
          <cell r="OA300">
            <v>19146</v>
          </cell>
          <cell r="OB300">
            <v>333589</v>
          </cell>
        </row>
        <row r="301">
          <cell r="BM301" t="str">
            <v>WI0376</v>
          </cell>
          <cell r="BN301" t="str">
            <v/>
          </cell>
          <cell r="BO301" t="str">
            <v/>
          </cell>
          <cell r="BP301" t="str">
            <v>03</v>
          </cell>
          <cell r="BQ301" t="str">
            <v>WI</v>
          </cell>
          <cell r="BR301" t="str">
            <v/>
          </cell>
          <cell r="BS301" t="str">
            <v/>
          </cell>
          <cell r="BT301" t="str">
            <v>2019</v>
          </cell>
          <cell r="BU301" t="str">
            <v/>
          </cell>
          <cell r="BV301">
            <v>2</v>
          </cell>
          <cell r="BW301" t="str">
            <v/>
          </cell>
          <cell r="BX301" t="str">
            <v/>
          </cell>
          <cell r="BY301" t="str">
            <v/>
          </cell>
          <cell r="BZ301" t="str">
            <v/>
          </cell>
          <cell r="CA301" t="str">
            <v>Winding Rivers Library System</v>
          </cell>
          <cell r="CB301" t="str">
            <v>Blair-Preston Public Library</v>
          </cell>
          <cell r="CC301" t="str">
            <v>Mrs.</v>
          </cell>
          <cell r="CD301" t="str">
            <v>Kristine</v>
          </cell>
          <cell r="CE301" t="str">
            <v>McNamer</v>
          </cell>
          <cell r="CF301" t="str">
            <v>blairpl@wrlsweb.org</v>
          </cell>
          <cell r="CG301" t="str">
            <v/>
          </cell>
          <cell r="CH301" t="str">
            <v/>
          </cell>
          <cell r="CI301" t="str">
            <v/>
          </cell>
          <cell r="CJ301" t="str">
            <v/>
          </cell>
          <cell r="CK301" t="str">
            <v/>
          </cell>
          <cell r="CL301" t="str">
            <v/>
          </cell>
          <cell r="CM301" t="str">
            <v>122 S. Urberg Ave.</v>
          </cell>
          <cell r="CN301" t="str">
            <v>PO Box 165</v>
          </cell>
          <cell r="CO301" t="str">
            <v>Blair</v>
          </cell>
          <cell r="CP301" t="str">
            <v>54616</v>
          </cell>
          <cell r="CQ301" t="str">
            <v>0165</v>
          </cell>
          <cell r="CR301" t="str">
            <v>Trempealeau</v>
          </cell>
          <cell r="CS301" t="str">
            <v>WI</v>
          </cell>
          <cell r="CT301" t="str">
            <v>(608)989-2502</v>
          </cell>
          <cell r="CU301" t="str">
            <v/>
          </cell>
          <cell r="CV301" t="str">
            <v/>
          </cell>
          <cell r="CW301" t="str">
            <v>(608)989-2076</v>
          </cell>
          <cell r="CX301">
            <v>3500</v>
          </cell>
          <cell r="CY301">
            <v>0</v>
          </cell>
          <cell r="CZ301" t="str">
            <v>CE</v>
          </cell>
          <cell r="DA301">
            <v>32</v>
          </cell>
          <cell r="DB301">
            <v>26</v>
          </cell>
          <cell r="DC301">
            <v>32</v>
          </cell>
          <cell r="DD301">
            <v>52</v>
          </cell>
          <cell r="DE301">
            <v>26</v>
          </cell>
          <cell r="DF301">
            <v>1664</v>
          </cell>
          <cell r="DG301">
            <v>832</v>
          </cell>
          <cell r="DH301">
            <v>832</v>
          </cell>
          <cell r="DI301">
            <v>10661</v>
          </cell>
          <cell r="DJ301">
            <v>607</v>
          </cell>
          <cell r="DK301">
            <v>155109</v>
          </cell>
          <cell r="DL301">
            <v>980</v>
          </cell>
          <cell r="DM301">
            <v>89</v>
          </cell>
          <cell r="DN301">
            <v>54444</v>
          </cell>
          <cell r="DO301">
            <v>1729</v>
          </cell>
          <cell r="DP301">
            <v>215</v>
          </cell>
          <cell r="DQ301">
            <v>952</v>
          </cell>
          <cell r="DR301">
            <v>242</v>
          </cell>
          <cell r="DS301" t="str">
            <v/>
          </cell>
          <cell r="DT301" t="str">
            <v>Annuals, Tremp. Co. Schools, Blair Press Books, kits, family histories, Blair class histories</v>
          </cell>
          <cell r="DU301" t="str">
            <v/>
          </cell>
          <cell r="DV301" t="str">
            <v/>
          </cell>
          <cell r="DW301" t="str">
            <v/>
          </cell>
          <cell r="DX301" t="str">
            <v/>
          </cell>
          <cell r="DY301">
            <v>2</v>
          </cell>
          <cell r="DZ301">
            <v>3</v>
          </cell>
          <cell r="EA301">
            <v>50</v>
          </cell>
          <cell r="EB301">
            <v>55</v>
          </cell>
          <cell r="EC301">
            <v>49</v>
          </cell>
          <cell r="ED301">
            <v>224221</v>
          </cell>
          <cell r="EE301">
            <v>4.75468E-2</v>
          </cell>
          <cell r="EF301">
            <v>5</v>
          </cell>
          <cell r="EG301" t="str">
            <v/>
          </cell>
          <cell r="EH301">
            <v>49</v>
          </cell>
          <cell r="EI301">
            <v>911</v>
          </cell>
          <cell r="EJ301">
            <v>23254</v>
          </cell>
          <cell r="EK301">
            <v>8894</v>
          </cell>
          <cell r="EL301" t="str">
            <v/>
          </cell>
          <cell r="EM301" t="str">
            <v/>
          </cell>
          <cell r="EN301" t="str">
            <v/>
          </cell>
          <cell r="EO301" t="str">
            <v>Total ILL Transactions</v>
          </cell>
          <cell r="EP301" t="str">
            <v/>
          </cell>
          <cell r="EQ301" t="str">
            <v/>
          </cell>
          <cell r="ER301" t="str">
            <v/>
          </cell>
          <cell r="ES301" t="str">
            <v/>
          </cell>
          <cell r="ET301" t="str">
            <v/>
          </cell>
          <cell r="EU301" t="str">
            <v/>
          </cell>
          <cell r="EV301">
            <v>9102</v>
          </cell>
          <cell r="EW301">
            <v>6150</v>
          </cell>
          <cell r="EX301">
            <v>9102</v>
          </cell>
          <cell r="EY301">
            <v>6150</v>
          </cell>
          <cell r="EZ301">
            <v>918</v>
          </cell>
          <cell r="FA301">
            <v>794</v>
          </cell>
          <cell r="FB301">
            <v>1712</v>
          </cell>
          <cell r="FC301" t="str">
            <v>Survey Week(s)</v>
          </cell>
          <cell r="FD301">
            <v>3956</v>
          </cell>
          <cell r="FE301" t="str">
            <v>Survey Week(s)</v>
          </cell>
          <cell r="FF301">
            <v>8861</v>
          </cell>
          <cell r="FG301" t="str">
            <v>Survey Week(s)</v>
          </cell>
          <cell r="FH301">
            <v>8874</v>
          </cell>
          <cell r="FI301" t="str">
            <v>2</v>
          </cell>
          <cell r="FJ301">
            <v>7432</v>
          </cell>
          <cell r="FK301">
            <v>7525</v>
          </cell>
          <cell r="FL301" t="str">
            <v/>
          </cell>
          <cell r="FM301" t="str">
            <v/>
          </cell>
          <cell r="FN301">
            <v>6183</v>
          </cell>
          <cell r="FO301" t="str">
            <v/>
          </cell>
          <cell r="FP301">
            <v>-1</v>
          </cell>
          <cell r="FQ301">
            <v>-1</v>
          </cell>
          <cell r="FR301">
            <v>392</v>
          </cell>
          <cell r="FS301">
            <v>829</v>
          </cell>
          <cell r="FT301">
            <v>0</v>
          </cell>
          <cell r="FU301">
            <v>1221</v>
          </cell>
          <cell r="FV301">
            <v>199</v>
          </cell>
          <cell r="FW301">
            <v>-1</v>
          </cell>
          <cell r="FX301">
            <v>24475</v>
          </cell>
          <cell r="FY301">
            <v>30657</v>
          </cell>
          <cell r="FZ301">
            <v>62</v>
          </cell>
          <cell r="GA301">
            <v>12</v>
          </cell>
          <cell r="GB301">
            <v>32</v>
          </cell>
          <cell r="GC301">
            <v>106</v>
          </cell>
          <cell r="GD301">
            <v>988</v>
          </cell>
          <cell r="GE301">
            <v>236</v>
          </cell>
          <cell r="GF301">
            <v>728</v>
          </cell>
          <cell r="GG301">
            <v>1952</v>
          </cell>
          <cell r="GH301">
            <v>6</v>
          </cell>
          <cell r="GI301">
            <v>6</v>
          </cell>
          <cell r="GJ301" t="str">
            <v>Mr.</v>
          </cell>
          <cell r="GK301" t="str">
            <v>Gary</v>
          </cell>
          <cell r="GL301" t="str">
            <v>Olson</v>
          </cell>
          <cell r="GM301" t="str">
            <v>839 Taft St</v>
          </cell>
          <cell r="GN301" t="str">
            <v>Blair</v>
          </cell>
          <cell r="GO301" t="str">
            <v>54616</v>
          </cell>
          <cell r="GP301" t="str">
            <v/>
          </cell>
          <cell r="GQ301" t="str">
            <v>Ms.</v>
          </cell>
          <cell r="GR301" t="str">
            <v>Lucy</v>
          </cell>
          <cell r="GS301" t="str">
            <v>Axness</v>
          </cell>
          <cell r="GT301" t="str">
            <v>815 E Olson St</v>
          </cell>
          <cell r="GU301" t="str">
            <v>Blair</v>
          </cell>
          <cell r="GV301" t="str">
            <v>54616</v>
          </cell>
          <cell r="GW301" t="str">
            <v/>
          </cell>
          <cell r="GX301" t="str">
            <v>Ms.</v>
          </cell>
          <cell r="GY301" t="str">
            <v>Jill</v>
          </cell>
          <cell r="GZ301" t="str">
            <v>Anderson</v>
          </cell>
          <cell r="HA301" t="str">
            <v>626 Sylfest St</v>
          </cell>
          <cell r="HB301" t="str">
            <v>Blair</v>
          </cell>
          <cell r="HC301" t="str">
            <v>54616</v>
          </cell>
          <cell r="HD301" t="str">
            <v>anderj@btsd.k12.wi.us</v>
          </cell>
          <cell r="HE301" t="str">
            <v>Ms.</v>
          </cell>
          <cell r="HF301" t="str">
            <v>Rose</v>
          </cell>
          <cell r="HG301" t="str">
            <v>Everson</v>
          </cell>
          <cell r="HH301" t="str">
            <v>N29823 County Rd S</v>
          </cell>
          <cell r="HI301" t="str">
            <v>Blair</v>
          </cell>
          <cell r="HJ301" t="str">
            <v>54616</v>
          </cell>
          <cell r="HK301" t="str">
            <v/>
          </cell>
          <cell r="HL301" t="str">
            <v>Ms.</v>
          </cell>
          <cell r="HM301" t="str">
            <v>Karen</v>
          </cell>
          <cell r="HN301" t="str">
            <v>Robertson</v>
          </cell>
          <cell r="HO301" t="str">
            <v>118 E 4th St</v>
          </cell>
          <cell r="HP301" t="str">
            <v>Blair</v>
          </cell>
          <cell r="HQ301" t="str">
            <v>54616</v>
          </cell>
          <cell r="HR301" t="str">
            <v/>
          </cell>
          <cell r="HS301" t="str">
            <v>Mr.</v>
          </cell>
          <cell r="HT301" t="str">
            <v>Wava</v>
          </cell>
          <cell r="HU301" t="str">
            <v>Jacobchick</v>
          </cell>
          <cell r="HV301" t="str">
            <v>N30415 Brekke Ridge Rd</v>
          </cell>
          <cell r="HW301" t="str">
            <v>Blair</v>
          </cell>
          <cell r="HX301" t="str">
            <v>54616</v>
          </cell>
          <cell r="HY301" t="str">
            <v/>
          </cell>
          <cell r="HZ301" t="str">
            <v>Ms.</v>
          </cell>
          <cell r="IA301" t="str">
            <v>Kari</v>
          </cell>
          <cell r="IB301" t="str">
            <v>Lejcher</v>
          </cell>
          <cell r="IC301" t="str">
            <v>W17236 State Road 95</v>
          </cell>
          <cell r="ID301" t="str">
            <v>Blair</v>
          </cell>
          <cell r="IE301" t="str">
            <v>54616</v>
          </cell>
          <cell r="IF301" t="str">
            <v/>
          </cell>
          <cell r="IG301" t="str">
            <v/>
          </cell>
          <cell r="IH301" t="str">
            <v/>
          </cell>
          <cell r="II301" t="str">
            <v/>
          </cell>
          <cell r="IJ301" t="str">
            <v/>
          </cell>
          <cell r="IK301" t="str">
            <v/>
          </cell>
          <cell r="IL301" t="str">
            <v/>
          </cell>
          <cell r="IM301" t="str">
            <v/>
          </cell>
          <cell r="IN301" t="str">
            <v/>
          </cell>
          <cell r="IO301" t="str">
            <v/>
          </cell>
          <cell r="IP301" t="str">
            <v/>
          </cell>
          <cell r="IQ301" t="str">
            <v/>
          </cell>
          <cell r="IR301" t="str">
            <v/>
          </cell>
          <cell r="IS301" t="str">
            <v/>
          </cell>
          <cell r="IT301" t="str">
            <v/>
          </cell>
          <cell r="IU301" t="str">
            <v/>
          </cell>
          <cell r="IV301" t="str">
            <v/>
          </cell>
          <cell r="IW301" t="str">
            <v/>
          </cell>
          <cell r="IX301" t="str">
            <v/>
          </cell>
          <cell r="IY301" t="str">
            <v/>
          </cell>
          <cell r="IZ301" t="str">
            <v/>
          </cell>
          <cell r="JA301" t="str">
            <v/>
          </cell>
          <cell r="JB301" t="str">
            <v/>
          </cell>
          <cell r="JC301" t="str">
            <v/>
          </cell>
          <cell r="JD301" t="str">
            <v/>
          </cell>
          <cell r="JE301" t="str">
            <v/>
          </cell>
          <cell r="JF301" t="str">
            <v/>
          </cell>
          <cell r="JG301" t="str">
            <v/>
          </cell>
          <cell r="JH301" t="str">
            <v/>
          </cell>
          <cell r="JI301" t="str">
            <v/>
          </cell>
          <cell r="JJ301" t="str">
            <v/>
          </cell>
          <cell r="JK301" t="str">
            <v/>
          </cell>
          <cell r="JL301" t="str">
            <v/>
          </cell>
          <cell r="JM301" t="str">
            <v/>
          </cell>
          <cell r="JN301" t="str">
            <v/>
          </cell>
          <cell r="JO301" t="str">
            <v/>
          </cell>
          <cell r="JP301" t="str">
            <v/>
          </cell>
          <cell r="JQ301" t="str">
            <v/>
          </cell>
          <cell r="JR301" t="str">
            <v/>
          </cell>
          <cell r="JS301" t="str">
            <v/>
          </cell>
          <cell r="JT301" t="str">
            <v/>
          </cell>
          <cell r="JU301" t="str">
            <v/>
          </cell>
          <cell r="JV301" t="str">
            <v/>
          </cell>
          <cell r="JW301" t="str">
            <v/>
          </cell>
          <cell r="JX301" t="str">
            <v/>
          </cell>
          <cell r="JY301" t="str">
            <v/>
          </cell>
          <cell r="JZ301" t="str">
            <v/>
          </cell>
          <cell r="KA301" t="str">
            <v/>
          </cell>
          <cell r="KB301" t="str">
            <v/>
          </cell>
          <cell r="KC301" t="str">
            <v/>
          </cell>
          <cell r="KD301" t="str">
            <v/>
          </cell>
          <cell r="KE301" t="str">
            <v/>
          </cell>
          <cell r="KF301" t="str">
            <v/>
          </cell>
          <cell r="KG301" t="str">
            <v/>
          </cell>
          <cell r="KH301" t="str">
            <v/>
          </cell>
          <cell r="KI301" t="str">
            <v/>
          </cell>
          <cell r="KJ301" t="str">
            <v/>
          </cell>
          <cell r="KK301" t="str">
            <v/>
          </cell>
          <cell r="KL301" t="str">
            <v/>
          </cell>
          <cell r="KM301" t="str">
            <v/>
          </cell>
          <cell r="KN301" t="str">
            <v/>
          </cell>
          <cell r="KO301" t="str">
            <v/>
          </cell>
          <cell r="KP301" t="str">
            <v/>
          </cell>
          <cell r="KQ301" t="str">
            <v/>
          </cell>
          <cell r="KR301" t="str">
            <v/>
          </cell>
          <cell r="KS301" t="str">
            <v/>
          </cell>
          <cell r="KT301" t="str">
            <v/>
          </cell>
          <cell r="KU301" t="str">
            <v/>
          </cell>
          <cell r="KV301" t="str">
            <v/>
          </cell>
          <cell r="KW301" t="str">
            <v/>
          </cell>
          <cell r="KX301" t="str">
            <v/>
          </cell>
          <cell r="KY301">
            <v>7</v>
          </cell>
          <cell r="KZ301" t="str">
            <v>City</v>
          </cell>
          <cell r="LA301" t="str">
            <v>Blair</v>
          </cell>
          <cell r="LB301">
            <v>94553</v>
          </cell>
          <cell r="LC301" t="str">
            <v/>
          </cell>
          <cell r="LD301" t="str">
            <v/>
          </cell>
          <cell r="LE301" t="str">
            <v/>
          </cell>
          <cell r="LF301" t="str">
            <v/>
          </cell>
          <cell r="LG301" t="str">
            <v/>
          </cell>
          <cell r="LH301" t="str">
            <v/>
          </cell>
          <cell r="LI301" t="str">
            <v/>
          </cell>
          <cell r="LJ301" t="str">
            <v/>
          </cell>
          <cell r="LK301" t="str">
            <v/>
          </cell>
          <cell r="LL301" t="str">
            <v/>
          </cell>
          <cell r="LM301" t="str">
            <v/>
          </cell>
          <cell r="LN301" t="str">
            <v/>
          </cell>
          <cell r="LO301" t="str">
            <v/>
          </cell>
          <cell r="LP301" t="str">
            <v/>
          </cell>
          <cell r="LQ301" t="str">
            <v/>
          </cell>
          <cell r="LR301" t="str">
            <v/>
          </cell>
          <cell r="LS301" t="str">
            <v/>
          </cell>
          <cell r="LT301" t="str">
            <v/>
          </cell>
          <cell r="LU301">
            <v>94553</v>
          </cell>
          <cell r="LV301">
            <v>48085</v>
          </cell>
          <cell r="LW301" t="str">
            <v>Jackson</v>
          </cell>
          <cell r="LX301">
            <v>4635</v>
          </cell>
          <cell r="LY301" t="str">
            <v>Buffalo</v>
          </cell>
          <cell r="LZ301">
            <v>132</v>
          </cell>
          <cell r="MA301" t="str">
            <v>La Crosse</v>
          </cell>
          <cell r="MB301">
            <v>37</v>
          </cell>
          <cell r="MC301" t="str">
            <v/>
          </cell>
          <cell r="MD301" t="str">
            <v/>
          </cell>
          <cell r="ME301" t="str">
            <v/>
          </cell>
          <cell r="MF301" t="str">
            <v/>
          </cell>
          <cell r="MG301" t="str">
            <v/>
          </cell>
          <cell r="MH301" t="str">
            <v/>
          </cell>
          <cell r="MI301" t="str">
            <v/>
          </cell>
          <cell r="MJ301" t="str">
            <v/>
          </cell>
          <cell r="MK301" t="str">
            <v/>
          </cell>
          <cell r="ML301" t="str">
            <v/>
          </cell>
          <cell r="MM301" t="str">
            <v/>
          </cell>
          <cell r="MN301" t="str">
            <v/>
          </cell>
          <cell r="MO301" t="str">
            <v/>
          </cell>
          <cell r="MP301" t="str">
            <v/>
          </cell>
          <cell r="MQ301">
            <v>4804</v>
          </cell>
          <cell r="MR301" t="str">
            <v/>
          </cell>
          <cell r="MS301">
            <v>0</v>
          </cell>
          <cell r="MT301" t="str">
            <v/>
          </cell>
          <cell r="MU301" t="str">
            <v/>
          </cell>
          <cell r="MV301" t="str">
            <v/>
          </cell>
          <cell r="MW301" t="str">
            <v/>
          </cell>
          <cell r="MX301" t="str">
            <v/>
          </cell>
          <cell r="MY301" t="str">
            <v/>
          </cell>
          <cell r="MZ301" t="str">
            <v/>
          </cell>
          <cell r="NA301" t="str">
            <v/>
          </cell>
          <cell r="NB301" t="str">
            <v/>
          </cell>
          <cell r="NC301">
            <v>0</v>
          </cell>
          <cell r="ND301" t="str">
            <v>TEACH  Infrastructure Grant</v>
          </cell>
          <cell r="NE301" t="str">
            <v>L18005</v>
          </cell>
          <cell r="NF301">
            <v>302</v>
          </cell>
          <cell r="NG301" t="str">
            <v/>
          </cell>
          <cell r="NH301" t="str">
            <v/>
          </cell>
          <cell r="NI301" t="str">
            <v/>
          </cell>
          <cell r="NJ301" t="str">
            <v/>
          </cell>
          <cell r="NK301" t="str">
            <v/>
          </cell>
          <cell r="NL301" t="str">
            <v/>
          </cell>
          <cell r="NM301" t="str">
            <v/>
          </cell>
          <cell r="NN301" t="str">
            <v/>
          </cell>
          <cell r="NO301" t="str">
            <v/>
          </cell>
          <cell r="NP301">
            <v>302</v>
          </cell>
          <cell r="NQ301" t="str">
            <v/>
          </cell>
          <cell r="NR301">
            <v>0</v>
          </cell>
          <cell r="NS301" t="str">
            <v/>
          </cell>
          <cell r="NT301" t="str">
            <v/>
          </cell>
          <cell r="NU301" t="str">
            <v/>
          </cell>
          <cell r="NV301" t="str">
            <v/>
          </cell>
          <cell r="NW301" t="str">
            <v/>
          </cell>
          <cell r="NX301" t="str">
            <v/>
          </cell>
          <cell r="NY301">
            <v>0</v>
          </cell>
          <cell r="NZ301">
            <v>32820</v>
          </cell>
          <cell r="OA301">
            <v>2497</v>
          </cell>
          <cell r="OB301">
            <v>183061</v>
          </cell>
        </row>
        <row r="302">
          <cell r="BM302" t="str">
            <v>WI0416</v>
          </cell>
          <cell r="BN302" t="str">
            <v/>
          </cell>
          <cell r="BO302" t="str">
            <v/>
          </cell>
          <cell r="BP302" t="str">
            <v>03</v>
          </cell>
          <cell r="BQ302" t="str">
            <v>WI</v>
          </cell>
          <cell r="BR302" t="str">
            <v/>
          </cell>
          <cell r="BS302" t="str">
            <v/>
          </cell>
          <cell r="BT302" t="str">
            <v>2019</v>
          </cell>
          <cell r="BU302" t="str">
            <v/>
          </cell>
          <cell r="BV302">
            <v>2</v>
          </cell>
          <cell r="BW302" t="str">
            <v/>
          </cell>
          <cell r="BX302" t="str">
            <v/>
          </cell>
          <cell r="BY302" t="str">
            <v/>
          </cell>
          <cell r="BZ302" t="str">
            <v/>
          </cell>
          <cell r="CA302" t="str">
            <v>Winding Rivers Library System</v>
          </cell>
          <cell r="CB302" t="str">
            <v>Cashton Memorial Library</v>
          </cell>
          <cell r="CC302" t="str">
            <v>Mrs.</v>
          </cell>
          <cell r="CD302" t="str">
            <v>Jill</v>
          </cell>
          <cell r="CE302" t="str">
            <v>Bjornstad</v>
          </cell>
          <cell r="CF302" t="str">
            <v>cashtonlib@wrlsweb.org</v>
          </cell>
          <cell r="CG302" t="str">
            <v/>
          </cell>
          <cell r="CH302" t="str">
            <v/>
          </cell>
          <cell r="CI302" t="str">
            <v/>
          </cell>
          <cell r="CJ302" t="str">
            <v/>
          </cell>
          <cell r="CK302" t="str">
            <v/>
          </cell>
          <cell r="CL302" t="str">
            <v/>
          </cell>
          <cell r="CM302" t="str">
            <v>720 Broadway St.</v>
          </cell>
          <cell r="CN302" t="str">
            <v>PO Box 234</v>
          </cell>
          <cell r="CO302" t="str">
            <v>Cashton</v>
          </cell>
          <cell r="CP302" t="str">
            <v>54619</v>
          </cell>
          <cell r="CQ302" t="str">
            <v>0234</v>
          </cell>
          <cell r="CR302" t="str">
            <v>Monroe</v>
          </cell>
          <cell r="CS302" t="str">
            <v>WI</v>
          </cell>
          <cell r="CT302" t="str">
            <v>(608)654-5465</v>
          </cell>
          <cell r="CU302" t="str">
            <v/>
          </cell>
          <cell r="CV302" t="str">
            <v/>
          </cell>
          <cell r="CW302" t="str">
            <v>(608)654-5465</v>
          </cell>
          <cell r="CX302">
            <v>2184</v>
          </cell>
          <cell r="CY302">
            <v>0</v>
          </cell>
          <cell r="CZ302" t="str">
            <v>CE</v>
          </cell>
          <cell r="DA302">
            <v>32</v>
          </cell>
          <cell r="DB302">
            <v>52</v>
          </cell>
          <cell r="DC302" t="str">
            <v/>
          </cell>
          <cell r="DD302">
            <v>52</v>
          </cell>
          <cell r="DE302" t="str">
            <v/>
          </cell>
          <cell r="DF302">
            <v>1664</v>
          </cell>
          <cell r="DG302">
            <v>1664</v>
          </cell>
          <cell r="DH302" t="str">
            <v/>
          </cell>
          <cell r="DI302">
            <v>6383</v>
          </cell>
          <cell r="DJ302">
            <v>482</v>
          </cell>
          <cell r="DK302">
            <v>155109</v>
          </cell>
          <cell r="DL302">
            <v>171</v>
          </cell>
          <cell r="DM302">
            <v>14</v>
          </cell>
          <cell r="DN302">
            <v>54444</v>
          </cell>
          <cell r="DO302">
            <v>942</v>
          </cell>
          <cell r="DP302">
            <v>85</v>
          </cell>
          <cell r="DQ302">
            <v>952</v>
          </cell>
          <cell r="DR302">
            <v>0</v>
          </cell>
          <cell r="DS302" t="str">
            <v/>
          </cell>
          <cell r="DT302" t="str">
            <v>0</v>
          </cell>
          <cell r="DU302" t="str">
            <v/>
          </cell>
          <cell r="DV302" t="str">
            <v/>
          </cell>
          <cell r="DW302" t="str">
            <v/>
          </cell>
          <cell r="DX302" t="str">
            <v/>
          </cell>
          <cell r="DY302">
            <v>0</v>
          </cell>
          <cell r="DZ302">
            <v>3</v>
          </cell>
          <cell r="EA302">
            <v>50</v>
          </cell>
          <cell r="EB302">
            <v>53</v>
          </cell>
          <cell r="EC302">
            <v>9</v>
          </cell>
          <cell r="ED302">
            <v>218063</v>
          </cell>
          <cell r="EE302">
            <v>2.92714E-2</v>
          </cell>
          <cell r="EF302">
            <v>3</v>
          </cell>
          <cell r="EG302" t="str">
            <v/>
          </cell>
          <cell r="EH302">
            <v>9</v>
          </cell>
          <cell r="EI302">
            <v>581</v>
          </cell>
          <cell r="EJ302">
            <v>15561</v>
          </cell>
          <cell r="EK302">
            <v>6909</v>
          </cell>
          <cell r="EL302" t="str">
            <v/>
          </cell>
          <cell r="EM302" t="str">
            <v/>
          </cell>
          <cell r="EN302" t="str">
            <v/>
          </cell>
          <cell r="EO302" t="str">
            <v>Total ILL Transactions</v>
          </cell>
          <cell r="EP302" t="str">
            <v/>
          </cell>
          <cell r="EQ302" t="str">
            <v/>
          </cell>
          <cell r="ER302" t="str">
            <v/>
          </cell>
          <cell r="ES302" t="str">
            <v/>
          </cell>
          <cell r="ET302" t="str">
            <v/>
          </cell>
          <cell r="EU302" t="str">
            <v/>
          </cell>
          <cell r="EV302">
            <v>3450</v>
          </cell>
          <cell r="EW302">
            <v>5182</v>
          </cell>
          <cell r="EX302">
            <v>3450</v>
          </cell>
          <cell r="EY302">
            <v>5182</v>
          </cell>
          <cell r="EZ302">
            <v>607</v>
          </cell>
          <cell r="FA302">
            <v>843</v>
          </cell>
          <cell r="FB302">
            <v>1450</v>
          </cell>
          <cell r="FC302" t="str">
            <v>Did Not Collect</v>
          </cell>
          <cell r="FD302" t="str">
            <v/>
          </cell>
          <cell r="FE302" t="str">
            <v>Did Not Collect</v>
          </cell>
          <cell r="FF302" t="str">
            <v/>
          </cell>
          <cell r="FG302" t="str">
            <v>Actual Count</v>
          </cell>
          <cell r="FH302">
            <v>1636</v>
          </cell>
          <cell r="FI302" t="str">
            <v>2</v>
          </cell>
          <cell r="FJ302">
            <v>4165</v>
          </cell>
          <cell r="FK302">
            <v>1565</v>
          </cell>
          <cell r="FL302" t="str">
            <v/>
          </cell>
          <cell r="FM302" t="str">
            <v/>
          </cell>
          <cell r="FN302">
            <v>0</v>
          </cell>
          <cell r="FO302" t="str">
            <v/>
          </cell>
          <cell r="FP302" t="str">
            <v/>
          </cell>
          <cell r="FQ302">
            <v>-1</v>
          </cell>
          <cell r="FR302">
            <v>600</v>
          </cell>
          <cell r="FS302">
            <v>550</v>
          </cell>
          <cell r="FT302">
            <v>1</v>
          </cell>
          <cell r="FU302">
            <v>1151</v>
          </cell>
          <cell r="FV302">
            <v>91</v>
          </cell>
          <cell r="FW302">
            <v>-1</v>
          </cell>
          <cell r="FX302">
            <v>16712</v>
          </cell>
          <cell r="FY302">
            <v>16712</v>
          </cell>
          <cell r="FZ302">
            <v>46</v>
          </cell>
          <cell r="GA302">
            <v>4</v>
          </cell>
          <cell r="GB302">
            <v>19</v>
          </cell>
          <cell r="GC302">
            <v>69</v>
          </cell>
          <cell r="GD302">
            <v>769</v>
          </cell>
          <cell r="GE302">
            <v>6</v>
          </cell>
          <cell r="GF302">
            <v>199</v>
          </cell>
          <cell r="GG302">
            <v>974</v>
          </cell>
          <cell r="GH302">
            <v>5</v>
          </cell>
          <cell r="GI302">
            <v>5</v>
          </cell>
          <cell r="GJ302" t="str">
            <v>Ms.</v>
          </cell>
          <cell r="GK302" t="str">
            <v>Kelly</v>
          </cell>
          <cell r="GL302" t="str">
            <v>Hauser-Schaller</v>
          </cell>
          <cell r="GM302" t="str">
            <v>815 Wisconsin Street</v>
          </cell>
          <cell r="GN302" t="str">
            <v>Cashton</v>
          </cell>
          <cell r="GO302" t="str">
            <v>54619</v>
          </cell>
          <cell r="GP302" t="str">
            <v>kellyhschaller@gmail.com</v>
          </cell>
          <cell r="GQ302" t="str">
            <v>Mr.</v>
          </cell>
          <cell r="GR302" t="str">
            <v>Mike</v>
          </cell>
          <cell r="GS302" t="str">
            <v>Klinkner</v>
          </cell>
          <cell r="GT302" t="str">
            <v>408 Coe St.</v>
          </cell>
          <cell r="GU302" t="str">
            <v>Cashton</v>
          </cell>
          <cell r="GV302" t="str">
            <v>54619</v>
          </cell>
          <cell r="GW302" t="str">
            <v/>
          </cell>
          <cell r="GX302" t="str">
            <v>Ms.</v>
          </cell>
          <cell r="GY302" t="str">
            <v>Liz</v>
          </cell>
          <cell r="GZ302" t="str">
            <v>Kleba</v>
          </cell>
          <cell r="HA302" t="str">
            <v>409 Coe St.</v>
          </cell>
          <cell r="HB302" t="str">
            <v>Cashton</v>
          </cell>
          <cell r="HC302" t="str">
            <v>54619</v>
          </cell>
          <cell r="HD302" t="str">
            <v>lkleba78@gmail.com</v>
          </cell>
          <cell r="HE302" t="str">
            <v>Ms.</v>
          </cell>
          <cell r="HF302" t="str">
            <v>Deb</v>
          </cell>
          <cell r="HG302" t="str">
            <v>Mashak-Hundt</v>
          </cell>
          <cell r="HH302" t="str">
            <v>29251 Oklee Rd.</v>
          </cell>
          <cell r="HI302" t="str">
            <v>Cashton</v>
          </cell>
          <cell r="HJ302" t="str">
            <v>54619</v>
          </cell>
          <cell r="HK302" t="str">
            <v>damashak@wccucreditunion.com</v>
          </cell>
          <cell r="HL302" t="str">
            <v>Ms.</v>
          </cell>
          <cell r="HM302" t="str">
            <v>Carol</v>
          </cell>
          <cell r="HN302" t="str">
            <v>Hultberg</v>
          </cell>
          <cell r="HO302" t="str">
            <v>227 Broadway Street</v>
          </cell>
          <cell r="HP302" t="str">
            <v>Cashton</v>
          </cell>
          <cell r="HQ302" t="str">
            <v>54619</v>
          </cell>
          <cell r="HR302" t="str">
            <v>carolhultberg@gmail.com</v>
          </cell>
          <cell r="HS302" t="str">
            <v>Ms.</v>
          </cell>
          <cell r="HT302" t="str">
            <v>Heidi</v>
          </cell>
          <cell r="HU302" t="str">
            <v>Balk</v>
          </cell>
          <cell r="HV302" t="str">
            <v>539 Schneider Street</v>
          </cell>
          <cell r="HW302" t="str">
            <v>Cashton</v>
          </cell>
          <cell r="HX302" t="str">
            <v>54619</v>
          </cell>
          <cell r="HY302" t="str">
            <v>heidistoltz2002@yahoo.com</v>
          </cell>
          <cell r="HZ302" t="str">
            <v>Mr.</v>
          </cell>
          <cell r="IA302" t="str">
            <v>Martin</v>
          </cell>
          <cell r="IB302" t="str">
            <v>Mytas</v>
          </cell>
          <cell r="IC302" t="str">
            <v>1103 Front Street</v>
          </cell>
          <cell r="ID302" t="str">
            <v>Cashton</v>
          </cell>
          <cell r="IE302" t="str">
            <v>54619</v>
          </cell>
          <cell r="IF302" t="str">
            <v>martin@thrivecashton.com</v>
          </cell>
          <cell r="IG302" t="str">
            <v/>
          </cell>
          <cell r="IH302" t="str">
            <v/>
          </cell>
          <cell r="II302" t="str">
            <v/>
          </cell>
          <cell r="IJ302" t="str">
            <v/>
          </cell>
          <cell r="IK302" t="str">
            <v/>
          </cell>
          <cell r="IL302" t="str">
            <v/>
          </cell>
          <cell r="IM302" t="str">
            <v/>
          </cell>
          <cell r="IN302" t="str">
            <v/>
          </cell>
          <cell r="IO302" t="str">
            <v/>
          </cell>
          <cell r="IP302" t="str">
            <v/>
          </cell>
          <cell r="IQ302" t="str">
            <v/>
          </cell>
          <cell r="IR302" t="str">
            <v/>
          </cell>
          <cell r="IS302" t="str">
            <v/>
          </cell>
          <cell r="IT302" t="str">
            <v/>
          </cell>
          <cell r="IU302" t="str">
            <v/>
          </cell>
          <cell r="IV302" t="str">
            <v/>
          </cell>
          <cell r="IW302" t="str">
            <v/>
          </cell>
          <cell r="IX302" t="str">
            <v/>
          </cell>
          <cell r="IY302" t="str">
            <v/>
          </cell>
          <cell r="IZ302" t="str">
            <v/>
          </cell>
          <cell r="JA302" t="str">
            <v/>
          </cell>
          <cell r="JB302" t="str">
            <v/>
          </cell>
          <cell r="JC302" t="str">
            <v/>
          </cell>
          <cell r="JD302" t="str">
            <v/>
          </cell>
          <cell r="JE302" t="str">
            <v/>
          </cell>
          <cell r="JF302" t="str">
            <v/>
          </cell>
          <cell r="JG302" t="str">
            <v/>
          </cell>
          <cell r="JH302" t="str">
            <v/>
          </cell>
          <cell r="JI302" t="str">
            <v/>
          </cell>
          <cell r="JJ302" t="str">
            <v/>
          </cell>
          <cell r="JK302" t="str">
            <v/>
          </cell>
          <cell r="JL302" t="str">
            <v/>
          </cell>
          <cell r="JM302" t="str">
            <v/>
          </cell>
          <cell r="JN302" t="str">
            <v/>
          </cell>
          <cell r="JO302" t="str">
            <v/>
          </cell>
          <cell r="JP302" t="str">
            <v/>
          </cell>
          <cell r="JQ302" t="str">
            <v/>
          </cell>
          <cell r="JR302" t="str">
            <v/>
          </cell>
          <cell r="JS302" t="str">
            <v/>
          </cell>
          <cell r="JT302" t="str">
            <v/>
          </cell>
          <cell r="JU302" t="str">
            <v/>
          </cell>
          <cell r="JV302" t="str">
            <v/>
          </cell>
          <cell r="JW302" t="str">
            <v/>
          </cell>
          <cell r="JX302" t="str">
            <v/>
          </cell>
          <cell r="JY302" t="str">
            <v/>
          </cell>
          <cell r="JZ302" t="str">
            <v/>
          </cell>
          <cell r="KA302" t="str">
            <v/>
          </cell>
          <cell r="KB302" t="str">
            <v/>
          </cell>
          <cell r="KC302" t="str">
            <v/>
          </cell>
          <cell r="KD302" t="str">
            <v/>
          </cell>
          <cell r="KE302" t="str">
            <v/>
          </cell>
          <cell r="KF302" t="str">
            <v/>
          </cell>
          <cell r="KG302" t="str">
            <v/>
          </cell>
          <cell r="KH302" t="str">
            <v/>
          </cell>
          <cell r="KI302" t="str">
            <v/>
          </cell>
          <cell r="KJ302" t="str">
            <v/>
          </cell>
          <cell r="KK302" t="str">
            <v/>
          </cell>
          <cell r="KL302" t="str">
            <v/>
          </cell>
          <cell r="KM302" t="str">
            <v/>
          </cell>
          <cell r="KN302" t="str">
            <v/>
          </cell>
          <cell r="KO302" t="str">
            <v/>
          </cell>
          <cell r="KP302" t="str">
            <v/>
          </cell>
          <cell r="KQ302" t="str">
            <v/>
          </cell>
          <cell r="KR302" t="str">
            <v/>
          </cell>
          <cell r="KS302" t="str">
            <v/>
          </cell>
          <cell r="KT302" t="str">
            <v/>
          </cell>
          <cell r="KU302" t="str">
            <v/>
          </cell>
          <cell r="KV302" t="str">
            <v/>
          </cell>
          <cell r="KW302" t="str">
            <v/>
          </cell>
          <cell r="KX302" t="str">
            <v/>
          </cell>
          <cell r="KY302">
            <v>7</v>
          </cell>
          <cell r="KZ302" t="str">
            <v>Village</v>
          </cell>
          <cell r="LA302" t="str">
            <v>Village of Cashton</v>
          </cell>
          <cell r="LB302">
            <v>28000</v>
          </cell>
          <cell r="LC302" t="str">
            <v/>
          </cell>
          <cell r="LD302" t="str">
            <v/>
          </cell>
          <cell r="LE302" t="str">
            <v/>
          </cell>
          <cell r="LF302" t="str">
            <v/>
          </cell>
          <cell r="LG302" t="str">
            <v/>
          </cell>
          <cell r="LH302" t="str">
            <v/>
          </cell>
          <cell r="LI302" t="str">
            <v/>
          </cell>
          <cell r="LJ302" t="str">
            <v/>
          </cell>
          <cell r="LK302" t="str">
            <v/>
          </cell>
          <cell r="LL302" t="str">
            <v/>
          </cell>
          <cell r="LM302" t="str">
            <v/>
          </cell>
          <cell r="LN302" t="str">
            <v/>
          </cell>
          <cell r="LO302" t="str">
            <v/>
          </cell>
          <cell r="LP302" t="str">
            <v/>
          </cell>
          <cell r="LQ302" t="str">
            <v/>
          </cell>
          <cell r="LR302" t="str">
            <v/>
          </cell>
          <cell r="LS302" t="str">
            <v/>
          </cell>
          <cell r="LT302" t="str">
            <v/>
          </cell>
          <cell r="LU302">
            <v>28000</v>
          </cell>
          <cell r="LV302">
            <v>13290</v>
          </cell>
          <cell r="LW302" t="str">
            <v>La Crosse</v>
          </cell>
          <cell r="LX302">
            <v>1154</v>
          </cell>
          <cell r="LY302" t="str">
            <v>Vernon</v>
          </cell>
          <cell r="LZ302">
            <v>2999</v>
          </cell>
          <cell r="MA302" t="str">
            <v/>
          </cell>
          <cell r="MB302" t="str">
            <v/>
          </cell>
          <cell r="MC302" t="str">
            <v/>
          </cell>
          <cell r="MD302" t="str">
            <v/>
          </cell>
          <cell r="ME302" t="str">
            <v/>
          </cell>
          <cell r="MF302" t="str">
            <v/>
          </cell>
          <cell r="MG302" t="str">
            <v/>
          </cell>
          <cell r="MH302" t="str">
            <v/>
          </cell>
          <cell r="MI302" t="str">
            <v/>
          </cell>
          <cell r="MJ302" t="str">
            <v/>
          </cell>
          <cell r="MK302" t="str">
            <v/>
          </cell>
          <cell r="ML302" t="str">
            <v/>
          </cell>
          <cell r="MM302" t="str">
            <v/>
          </cell>
          <cell r="MN302" t="str">
            <v/>
          </cell>
          <cell r="MO302" t="str">
            <v/>
          </cell>
          <cell r="MP302" t="str">
            <v/>
          </cell>
          <cell r="MQ302">
            <v>4153</v>
          </cell>
          <cell r="MR302" t="str">
            <v/>
          </cell>
          <cell r="MS302">
            <v>0</v>
          </cell>
          <cell r="MT302" t="str">
            <v/>
          </cell>
          <cell r="MU302" t="str">
            <v/>
          </cell>
          <cell r="MV302" t="str">
            <v/>
          </cell>
          <cell r="MW302" t="str">
            <v/>
          </cell>
          <cell r="MX302" t="str">
            <v/>
          </cell>
          <cell r="MY302" t="str">
            <v/>
          </cell>
          <cell r="MZ302" t="str">
            <v/>
          </cell>
          <cell r="NA302" t="str">
            <v/>
          </cell>
          <cell r="NB302" t="str">
            <v/>
          </cell>
          <cell r="NC302">
            <v>0</v>
          </cell>
          <cell r="ND302" t="str">
            <v>PBS (Wisconsin Public Television)</v>
          </cell>
          <cell r="NE302" t="str">
            <v/>
          </cell>
          <cell r="NF302">
            <v>1500</v>
          </cell>
          <cell r="NG302" t="str">
            <v/>
          </cell>
          <cell r="NH302" t="str">
            <v/>
          </cell>
          <cell r="NI302" t="str">
            <v/>
          </cell>
          <cell r="NJ302" t="str">
            <v/>
          </cell>
          <cell r="NK302" t="str">
            <v/>
          </cell>
          <cell r="NL302" t="str">
            <v/>
          </cell>
          <cell r="NM302" t="str">
            <v/>
          </cell>
          <cell r="NN302" t="str">
            <v/>
          </cell>
          <cell r="NO302" t="str">
            <v/>
          </cell>
          <cell r="NP302">
            <v>1500</v>
          </cell>
          <cell r="NQ302" t="str">
            <v/>
          </cell>
          <cell r="NR302">
            <v>0</v>
          </cell>
          <cell r="NS302" t="str">
            <v/>
          </cell>
          <cell r="NT302" t="str">
            <v/>
          </cell>
          <cell r="NU302" t="str">
            <v/>
          </cell>
          <cell r="NV302" t="str">
            <v/>
          </cell>
          <cell r="NW302" t="str">
            <v/>
          </cell>
          <cell r="NX302" t="str">
            <v/>
          </cell>
          <cell r="NY302">
            <v>0</v>
          </cell>
          <cell r="NZ302">
            <v>0</v>
          </cell>
          <cell r="OA302">
            <v>24289</v>
          </cell>
          <cell r="OB302">
            <v>71232</v>
          </cell>
        </row>
        <row r="303">
          <cell r="BM303" t="str">
            <v>WI0081</v>
          </cell>
          <cell r="BN303" t="str">
            <v/>
          </cell>
          <cell r="BO303" t="str">
            <v/>
          </cell>
          <cell r="BP303" t="str">
            <v>03</v>
          </cell>
          <cell r="BQ303" t="str">
            <v>WI</v>
          </cell>
          <cell r="BR303" t="str">
            <v/>
          </cell>
          <cell r="BS303" t="str">
            <v/>
          </cell>
          <cell r="BT303" t="str">
            <v>2019</v>
          </cell>
          <cell r="BU303" t="str">
            <v/>
          </cell>
          <cell r="BV303">
            <v>2</v>
          </cell>
          <cell r="BW303" t="str">
            <v/>
          </cell>
          <cell r="BX303" t="str">
            <v/>
          </cell>
          <cell r="BY303" t="str">
            <v/>
          </cell>
          <cell r="BZ303" t="str">
            <v/>
          </cell>
          <cell r="CA303" t="str">
            <v>Winding Rivers Library System</v>
          </cell>
          <cell r="CB303" t="str">
            <v>De Soto Public Library</v>
          </cell>
          <cell r="CC303" t="str">
            <v>Ms</v>
          </cell>
          <cell r="CD303" t="str">
            <v>Janet</v>
          </cell>
          <cell r="CE303" t="str">
            <v>Rowe</v>
          </cell>
          <cell r="CF303" t="str">
            <v>desotopl@wrlsweb.org</v>
          </cell>
          <cell r="CG303" t="str">
            <v/>
          </cell>
          <cell r="CH303" t="str">
            <v/>
          </cell>
          <cell r="CI303" t="str">
            <v/>
          </cell>
          <cell r="CJ303" t="str">
            <v>Temporary</v>
          </cell>
          <cell r="CK303" t="str">
            <v/>
          </cell>
          <cell r="CL303" t="str">
            <v/>
          </cell>
          <cell r="CM303" t="str">
            <v>111 S. Houghton St.</v>
          </cell>
          <cell r="CN303" t="str">
            <v>111 S. Houghton St.</v>
          </cell>
          <cell r="CO303" t="str">
            <v>De Soto</v>
          </cell>
          <cell r="CP303" t="str">
            <v>54624</v>
          </cell>
          <cell r="CQ303" t="str">
            <v>3201</v>
          </cell>
          <cell r="CR303" t="str">
            <v>Vernon</v>
          </cell>
          <cell r="CS303" t="str">
            <v>WI</v>
          </cell>
          <cell r="CT303" t="str">
            <v>(608)648-3593</v>
          </cell>
          <cell r="CU303" t="str">
            <v/>
          </cell>
          <cell r="CV303" t="str">
            <v/>
          </cell>
          <cell r="CW303" t="str">
            <v/>
          </cell>
          <cell r="CX303">
            <v>1590</v>
          </cell>
          <cell r="CY303">
            <v>0</v>
          </cell>
          <cell r="CZ303" t="str">
            <v>CE</v>
          </cell>
          <cell r="DA303">
            <v>20</v>
          </cell>
          <cell r="DB303">
            <v>26</v>
          </cell>
          <cell r="DC303">
            <v>20</v>
          </cell>
          <cell r="DD303">
            <v>52</v>
          </cell>
          <cell r="DE303">
            <v>26</v>
          </cell>
          <cell r="DF303">
            <v>1040</v>
          </cell>
          <cell r="DG303">
            <v>520</v>
          </cell>
          <cell r="DH303">
            <v>520</v>
          </cell>
          <cell r="DI303">
            <v>13289</v>
          </cell>
          <cell r="DJ303">
            <v>186</v>
          </cell>
          <cell r="DK303">
            <v>155109</v>
          </cell>
          <cell r="DL303">
            <v>131</v>
          </cell>
          <cell r="DM303">
            <v>9</v>
          </cell>
          <cell r="DN303">
            <v>54444</v>
          </cell>
          <cell r="DO303">
            <v>2266</v>
          </cell>
          <cell r="DP303">
            <v>69</v>
          </cell>
          <cell r="DQ303">
            <v>952</v>
          </cell>
          <cell r="DR303">
            <v>109</v>
          </cell>
          <cell r="DS303" t="str">
            <v/>
          </cell>
          <cell r="DT303" t="str">
            <v>Books, game, equipment</v>
          </cell>
          <cell r="DU303" t="str">
            <v/>
          </cell>
          <cell r="DV303" t="str">
            <v/>
          </cell>
          <cell r="DW303" t="str">
            <v/>
          </cell>
          <cell r="DX303" t="str">
            <v/>
          </cell>
          <cell r="DY303">
            <v>0</v>
          </cell>
          <cell r="DZ303">
            <v>3</v>
          </cell>
          <cell r="EA303">
            <v>50</v>
          </cell>
          <cell r="EB303">
            <v>53</v>
          </cell>
          <cell r="EC303">
            <v>20</v>
          </cell>
          <cell r="ED303">
            <v>226373</v>
          </cell>
          <cell r="EE303">
            <v>5.8703999999999999E-2</v>
          </cell>
          <cell r="EF303">
            <v>3</v>
          </cell>
          <cell r="EG303" t="str">
            <v/>
          </cell>
          <cell r="EH303">
            <v>20</v>
          </cell>
          <cell r="EI303">
            <v>264</v>
          </cell>
          <cell r="EJ303">
            <v>4123</v>
          </cell>
          <cell r="EK303">
            <v>245</v>
          </cell>
          <cell r="EL303" t="str">
            <v/>
          </cell>
          <cell r="EM303" t="str">
            <v/>
          </cell>
          <cell r="EN303" t="str">
            <v/>
          </cell>
          <cell r="EO303" t="str">
            <v>Categorized ILL Transactions</v>
          </cell>
          <cell r="EP303">
            <v>103</v>
          </cell>
          <cell r="EQ303">
            <v>445</v>
          </cell>
          <cell r="ER303" t="str">
            <v/>
          </cell>
          <cell r="ES303" t="str">
            <v/>
          </cell>
          <cell r="ET303" t="str">
            <v/>
          </cell>
          <cell r="EU303" t="str">
            <v/>
          </cell>
          <cell r="EV303">
            <v>103</v>
          </cell>
          <cell r="EW303">
            <v>445</v>
          </cell>
          <cell r="EX303" t="str">
            <v/>
          </cell>
          <cell r="EY303" t="str">
            <v/>
          </cell>
          <cell r="EZ303">
            <v>165</v>
          </cell>
          <cell r="FA303">
            <v>281</v>
          </cell>
          <cell r="FB303">
            <v>446</v>
          </cell>
          <cell r="FC303" t="str">
            <v>Did Not Collect</v>
          </cell>
          <cell r="FD303" t="str">
            <v/>
          </cell>
          <cell r="FE303" t="str">
            <v>Actual Count</v>
          </cell>
          <cell r="FF303">
            <v>1862</v>
          </cell>
          <cell r="FG303" t="str">
            <v>Actual Count</v>
          </cell>
          <cell r="FH303">
            <v>322</v>
          </cell>
          <cell r="FI303" t="str">
            <v>0</v>
          </cell>
          <cell r="FJ303" t="str">
            <v/>
          </cell>
          <cell r="FK303" t="str">
            <v/>
          </cell>
          <cell r="FL303" t="str">
            <v/>
          </cell>
          <cell r="FM303" t="str">
            <v/>
          </cell>
          <cell r="FN303">
            <v>0</v>
          </cell>
          <cell r="FO303" t="str">
            <v/>
          </cell>
          <cell r="FP303" t="str">
            <v/>
          </cell>
          <cell r="FQ303">
            <v>-1</v>
          </cell>
          <cell r="FR303" t="str">
            <v/>
          </cell>
          <cell r="FS303" t="str">
            <v/>
          </cell>
          <cell r="FT303">
            <v>0</v>
          </cell>
          <cell r="FU303">
            <v>-2</v>
          </cell>
          <cell r="FV303">
            <v>0</v>
          </cell>
          <cell r="FW303">
            <v>-1</v>
          </cell>
          <cell r="FX303">
            <v>4121</v>
          </cell>
          <cell r="FY303">
            <v>4123</v>
          </cell>
          <cell r="FZ303">
            <v>13</v>
          </cell>
          <cell r="GA303">
            <v>0</v>
          </cell>
          <cell r="GB303">
            <v>3</v>
          </cell>
          <cell r="GC303">
            <v>16</v>
          </cell>
          <cell r="GD303">
            <v>231</v>
          </cell>
          <cell r="GE303">
            <v>0</v>
          </cell>
          <cell r="GF303">
            <v>99</v>
          </cell>
          <cell r="GG303">
            <v>330</v>
          </cell>
          <cell r="GH303">
            <v>4</v>
          </cell>
          <cell r="GI303">
            <v>4</v>
          </cell>
          <cell r="GJ303" t="str">
            <v>Ms.</v>
          </cell>
          <cell r="GK303" t="str">
            <v>Jean</v>
          </cell>
          <cell r="GL303" t="str">
            <v>Sandry</v>
          </cell>
          <cell r="GM303" t="str">
            <v>100 DeSoto St.</v>
          </cell>
          <cell r="GN303" t="str">
            <v>DeSoto</v>
          </cell>
          <cell r="GO303" t="str">
            <v>54624</v>
          </cell>
          <cell r="GP303" t="str">
            <v>jjsandry@mwt.net</v>
          </cell>
          <cell r="GQ303" t="str">
            <v>Mr.</v>
          </cell>
          <cell r="GR303" t="str">
            <v>Wil</v>
          </cell>
          <cell r="GS303" t="str">
            <v>Fryer</v>
          </cell>
          <cell r="GT303" t="str">
            <v>E3101 Tewalt Rd</v>
          </cell>
          <cell r="GU303" t="str">
            <v>De Soto</v>
          </cell>
          <cell r="GV303" t="str">
            <v>54624</v>
          </cell>
          <cell r="GW303" t="str">
            <v>denmark@mwt.net</v>
          </cell>
          <cell r="GX303" t="str">
            <v>Ms.</v>
          </cell>
          <cell r="GY303" t="str">
            <v>Carrie</v>
          </cell>
          <cell r="GZ303" t="str">
            <v>Brudos</v>
          </cell>
          <cell r="HA303" t="str">
            <v>233 Ridge St.</v>
          </cell>
          <cell r="HB303" t="str">
            <v>DeSoto</v>
          </cell>
          <cell r="HC303" t="str">
            <v>54624</v>
          </cell>
          <cell r="HD303" t="str">
            <v>jcbrudos@mwt.net</v>
          </cell>
          <cell r="HE303" t="str">
            <v>Ms.</v>
          </cell>
          <cell r="HF303" t="str">
            <v>Sue</v>
          </cell>
          <cell r="HG303" t="str">
            <v>Fladhammer</v>
          </cell>
          <cell r="HH303" t="str">
            <v>512 Foster St.</v>
          </cell>
          <cell r="HI303" t="str">
            <v>De Soto</v>
          </cell>
          <cell r="HJ303" t="str">
            <v>54624</v>
          </cell>
          <cell r="HK303" t="str">
            <v>danf@mwt.net</v>
          </cell>
          <cell r="HL303" t="str">
            <v>Ms.</v>
          </cell>
          <cell r="HM303" t="str">
            <v>Jacquie</v>
          </cell>
          <cell r="HN303" t="str">
            <v>Greiner</v>
          </cell>
          <cell r="HO303" t="str">
            <v>29 Scenic Point Dr.</v>
          </cell>
          <cell r="HP303" t="str">
            <v>DeSoto</v>
          </cell>
          <cell r="HQ303" t="str">
            <v>54624</v>
          </cell>
          <cell r="HR303" t="str">
            <v>jacquiegreiner@sbcglobal.net</v>
          </cell>
          <cell r="HS303" t="str">
            <v/>
          </cell>
          <cell r="HT303" t="str">
            <v/>
          </cell>
          <cell r="HU303" t="str">
            <v/>
          </cell>
          <cell r="HV303" t="str">
            <v/>
          </cell>
          <cell r="HW303" t="str">
            <v/>
          </cell>
          <cell r="HX303" t="str">
            <v/>
          </cell>
          <cell r="HY303" t="str">
            <v/>
          </cell>
          <cell r="HZ303" t="str">
            <v/>
          </cell>
          <cell r="IA303" t="str">
            <v/>
          </cell>
          <cell r="IB303" t="str">
            <v/>
          </cell>
          <cell r="IC303" t="str">
            <v/>
          </cell>
          <cell r="ID303" t="str">
            <v/>
          </cell>
          <cell r="IE303" t="str">
            <v/>
          </cell>
          <cell r="IF303" t="str">
            <v/>
          </cell>
          <cell r="IG303" t="str">
            <v/>
          </cell>
          <cell r="IH303" t="str">
            <v/>
          </cell>
          <cell r="II303" t="str">
            <v/>
          </cell>
          <cell r="IJ303" t="str">
            <v/>
          </cell>
          <cell r="IK303" t="str">
            <v/>
          </cell>
          <cell r="IL303" t="str">
            <v/>
          </cell>
          <cell r="IM303" t="str">
            <v/>
          </cell>
          <cell r="IN303" t="str">
            <v/>
          </cell>
          <cell r="IO303" t="str">
            <v/>
          </cell>
          <cell r="IP303" t="str">
            <v/>
          </cell>
          <cell r="IQ303" t="str">
            <v/>
          </cell>
          <cell r="IR303" t="str">
            <v/>
          </cell>
          <cell r="IS303" t="str">
            <v/>
          </cell>
          <cell r="IT303" t="str">
            <v/>
          </cell>
          <cell r="IU303" t="str">
            <v/>
          </cell>
          <cell r="IV303" t="str">
            <v/>
          </cell>
          <cell r="IW303" t="str">
            <v/>
          </cell>
          <cell r="IX303" t="str">
            <v/>
          </cell>
          <cell r="IY303" t="str">
            <v/>
          </cell>
          <cell r="IZ303" t="str">
            <v/>
          </cell>
          <cell r="JA303" t="str">
            <v/>
          </cell>
          <cell r="JB303" t="str">
            <v/>
          </cell>
          <cell r="JC303" t="str">
            <v/>
          </cell>
          <cell r="JD303" t="str">
            <v/>
          </cell>
          <cell r="JE303" t="str">
            <v/>
          </cell>
          <cell r="JF303" t="str">
            <v/>
          </cell>
          <cell r="JG303" t="str">
            <v/>
          </cell>
          <cell r="JH303" t="str">
            <v/>
          </cell>
          <cell r="JI303" t="str">
            <v/>
          </cell>
          <cell r="JJ303" t="str">
            <v/>
          </cell>
          <cell r="JK303" t="str">
            <v/>
          </cell>
          <cell r="JL303" t="str">
            <v/>
          </cell>
          <cell r="JM303" t="str">
            <v/>
          </cell>
          <cell r="JN303" t="str">
            <v/>
          </cell>
          <cell r="JO303" t="str">
            <v/>
          </cell>
          <cell r="JP303" t="str">
            <v/>
          </cell>
          <cell r="JQ303" t="str">
            <v/>
          </cell>
          <cell r="JR303" t="str">
            <v/>
          </cell>
          <cell r="JS303" t="str">
            <v/>
          </cell>
          <cell r="JT303" t="str">
            <v/>
          </cell>
          <cell r="JU303" t="str">
            <v/>
          </cell>
          <cell r="JV303" t="str">
            <v/>
          </cell>
          <cell r="JW303" t="str">
            <v/>
          </cell>
          <cell r="JX303" t="str">
            <v/>
          </cell>
          <cell r="JY303" t="str">
            <v/>
          </cell>
          <cell r="JZ303" t="str">
            <v/>
          </cell>
          <cell r="KA303" t="str">
            <v/>
          </cell>
          <cell r="KB303" t="str">
            <v/>
          </cell>
          <cell r="KC303" t="str">
            <v/>
          </cell>
          <cell r="KD303" t="str">
            <v/>
          </cell>
          <cell r="KE303" t="str">
            <v/>
          </cell>
          <cell r="KF303" t="str">
            <v/>
          </cell>
          <cell r="KG303" t="str">
            <v/>
          </cell>
          <cell r="KH303" t="str">
            <v/>
          </cell>
          <cell r="KI303" t="str">
            <v/>
          </cell>
          <cell r="KJ303" t="str">
            <v/>
          </cell>
          <cell r="KK303" t="str">
            <v/>
          </cell>
          <cell r="KL303" t="str">
            <v/>
          </cell>
          <cell r="KM303" t="str">
            <v/>
          </cell>
          <cell r="KN303" t="str">
            <v/>
          </cell>
          <cell r="KO303" t="str">
            <v/>
          </cell>
          <cell r="KP303" t="str">
            <v/>
          </cell>
          <cell r="KQ303" t="str">
            <v/>
          </cell>
          <cell r="KR303" t="str">
            <v/>
          </cell>
          <cell r="KS303" t="str">
            <v/>
          </cell>
          <cell r="KT303" t="str">
            <v/>
          </cell>
          <cell r="KU303" t="str">
            <v/>
          </cell>
          <cell r="KV303" t="str">
            <v/>
          </cell>
          <cell r="KW303" t="str">
            <v/>
          </cell>
          <cell r="KX303" t="str">
            <v/>
          </cell>
          <cell r="KY303">
            <v>5</v>
          </cell>
          <cell r="KZ303" t="str">
            <v>Village</v>
          </cell>
          <cell r="LA303" t="str">
            <v>DeSoto</v>
          </cell>
          <cell r="LB303">
            <v>12850</v>
          </cell>
          <cell r="LC303" t="str">
            <v/>
          </cell>
          <cell r="LD303" t="str">
            <v/>
          </cell>
          <cell r="LE303" t="str">
            <v/>
          </cell>
          <cell r="LF303" t="str">
            <v/>
          </cell>
          <cell r="LG303" t="str">
            <v/>
          </cell>
          <cell r="LH303" t="str">
            <v/>
          </cell>
          <cell r="LI303" t="str">
            <v/>
          </cell>
          <cell r="LJ303" t="str">
            <v/>
          </cell>
          <cell r="LK303" t="str">
            <v/>
          </cell>
          <cell r="LL303" t="str">
            <v/>
          </cell>
          <cell r="LM303" t="str">
            <v/>
          </cell>
          <cell r="LN303" t="str">
            <v/>
          </cell>
          <cell r="LO303" t="str">
            <v/>
          </cell>
          <cell r="LP303" t="str">
            <v/>
          </cell>
          <cell r="LQ303" t="str">
            <v/>
          </cell>
          <cell r="LR303" t="str">
            <v/>
          </cell>
          <cell r="LS303" t="str">
            <v/>
          </cell>
          <cell r="LT303" t="str">
            <v/>
          </cell>
          <cell r="LU303">
            <v>12850</v>
          </cell>
          <cell r="LV303">
            <v>7598</v>
          </cell>
          <cell r="LW303" t="str">
            <v>Crawford</v>
          </cell>
          <cell r="LX303">
            <v>2996</v>
          </cell>
          <cell r="LY303" t="str">
            <v/>
          </cell>
          <cell r="LZ303" t="str">
            <v/>
          </cell>
          <cell r="MA303" t="str">
            <v/>
          </cell>
          <cell r="MB303" t="str">
            <v/>
          </cell>
          <cell r="MC303" t="str">
            <v/>
          </cell>
          <cell r="MD303" t="str">
            <v/>
          </cell>
          <cell r="ME303" t="str">
            <v/>
          </cell>
          <cell r="MF303" t="str">
            <v/>
          </cell>
          <cell r="MG303" t="str">
            <v/>
          </cell>
          <cell r="MH303" t="str">
            <v/>
          </cell>
          <cell r="MI303" t="str">
            <v/>
          </cell>
          <cell r="MJ303" t="str">
            <v/>
          </cell>
          <cell r="MK303" t="str">
            <v/>
          </cell>
          <cell r="ML303" t="str">
            <v/>
          </cell>
          <cell r="MM303" t="str">
            <v/>
          </cell>
          <cell r="MN303" t="str">
            <v/>
          </cell>
          <cell r="MO303" t="str">
            <v/>
          </cell>
          <cell r="MP303" t="str">
            <v/>
          </cell>
          <cell r="MQ303">
            <v>2996</v>
          </cell>
          <cell r="MR303" t="str">
            <v/>
          </cell>
          <cell r="MS303">
            <v>0</v>
          </cell>
          <cell r="MT303" t="str">
            <v/>
          </cell>
          <cell r="MU303" t="str">
            <v/>
          </cell>
          <cell r="MV303" t="str">
            <v/>
          </cell>
          <cell r="MW303" t="str">
            <v/>
          </cell>
          <cell r="MX303" t="str">
            <v/>
          </cell>
          <cell r="MY303" t="str">
            <v/>
          </cell>
          <cell r="MZ303">
            <v>0</v>
          </cell>
          <cell r="NA303" t="str">
            <v/>
          </cell>
          <cell r="NB303" t="str">
            <v/>
          </cell>
          <cell r="NC303">
            <v>0</v>
          </cell>
          <cell r="ND303" t="str">
            <v/>
          </cell>
          <cell r="NE303" t="str">
            <v/>
          </cell>
          <cell r="NF303">
            <v>0</v>
          </cell>
          <cell r="NG303" t="str">
            <v/>
          </cell>
          <cell r="NH303" t="str">
            <v/>
          </cell>
          <cell r="NI303" t="str">
            <v/>
          </cell>
          <cell r="NJ303" t="str">
            <v/>
          </cell>
          <cell r="NK303" t="str">
            <v/>
          </cell>
          <cell r="NL303" t="str">
            <v/>
          </cell>
          <cell r="NM303" t="str">
            <v/>
          </cell>
          <cell r="NN303" t="str">
            <v/>
          </cell>
          <cell r="NO303" t="str">
            <v/>
          </cell>
          <cell r="NP303">
            <v>0</v>
          </cell>
          <cell r="NQ303" t="str">
            <v/>
          </cell>
          <cell r="NR303">
            <v>0</v>
          </cell>
          <cell r="NS303" t="str">
            <v/>
          </cell>
          <cell r="NT303" t="str">
            <v/>
          </cell>
          <cell r="NU303" t="str">
            <v/>
          </cell>
          <cell r="NV303" t="str">
            <v/>
          </cell>
          <cell r="NW303" t="str">
            <v/>
          </cell>
          <cell r="NX303" t="str">
            <v/>
          </cell>
          <cell r="NY303">
            <v>0</v>
          </cell>
          <cell r="NZ303">
            <v>2630</v>
          </cell>
          <cell r="OA303">
            <v>1640</v>
          </cell>
          <cell r="OB303">
            <v>27714</v>
          </cell>
        </row>
        <row r="304">
          <cell r="BM304" t="str">
            <v>WI0097</v>
          </cell>
          <cell r="BN304" t="str">
            <v/>
          </cell>
          <cell r="BO304" t="str">
            <v/>
          </cell>
          <cell r="BP304" t="str">
            <v>03</v>
          </cell>
          <cell r="BQ304" t="str">
            <v>WI</v>
          </cell>
          <cell r="BR304" t="str">
            <v/>
          </cell>
          <cell r="BS304" t="str">
            <v/>
          </cell>
          <cell r="BT304" t="str">
            <v>2019</v>
          </cell>
          <cell r="BU304" t="str">
            <v/>
          </cell>
          <cell r="BV304">
            <v>1</v>
          </cell>
          <cell r="BW304" t="str">
            <v/>
          </cell>
          <cell r="BX304" t="str">
            <v/>
          </cell>
          <cell r="BY304" t="str">
            <v/>
          </cell>
          <cell r="BZ304" t="str">
            <v/>
          </cell>
          <cell r="CA304" t="str">
            <v>Winding Rivers Library System</v>
          </cell>
          <cell r="CB304" t="str">
            <v>Elroy Public Library</v>
          </cell>
          <cell r="CC304" t="str">
            <v>Ms</v>
          </cell>
          <cell r="CD304" t="str">
            <v>Kari</v>
          </cell>
          <cell r="CE304" t="str">
            <v>Preuss</v>
          </cell>
          <cell r="CF304" t="str">
            <v>elroypl2@wrlsweb.org</v>
          </cell>
          <cell r="CG304" t="str">
            <v/>
          </cell>
          <cell r="CH304" t="str">
            <v/>
          </cell>
          <cell r="CI304" t="str">
            <v/>
          </cell>
          <cell r="CJ304" t="str">
            <v/>
          </cell>
          <cell r="CK304" t="str">
            <v/>
          </cell>
          <cell r="CL304" t="str">
            <v/>
          </cell>
          <cell r="CM304" t="str">
            <v>501 Second Main St.</v>
          </cell>
          <cell r="CN304" t="str">
            <v>501 Second Main St.</v>
          </cell>
          <cell r="CO304" t="str">
            <v>Elroy</v>
          </cell>
          <cell r="CP304" t="str">
            <v>53929</v>
          </cell>
          <cell r="CQ304" t="str">
            <v>1255</v>
          </cell>
          <cell r="CR304" t="str">
            <v>Juneau</v>
          </cell>
          <cell r="CS304" t="str">
            <v>WI</v>
          </cell>
          <cell r="CT304" t="str">
            <v>(608)462-2407</v>
          </cell>
          <cell r="CU304" t="str">
            <v/>
          </cell>
          <cell r="CV304" t="str">
            <v/>
          </cell>
          <cell r="CW304" t="str">
            <v>(608)462-2408</v>
          </cell>
          <cell r="CX304">
            <v>7800</v>
          </cell>
          <cell r="CY304">
            <v>0</v>
          </cell>
          <cell r="CZ304" t="str">
            <v>CE</v>
          </cell>
          <cell r="DA304">
            <v>46</v>
          </cell>
          <cell r="DB304">
            <v>26</v>
          </cell>
          <cell r="DC304">
            <v>46</v>
          </cell>
          <cell r="DD304">
            <v>52</v>
          </cell>
          <cell r="DE304">
            <v>26</v>
          </cell>
          <cell r="DF304">
            <v>2392</v>
          </cell>
          <cell r="DG304">
            <v>1196</v>
          </cell>
          <cell r="DH304">
            <v>1196</v>
          </cell>
          <cell r="DI304">
            <v>15115</v>
          </cell>
          <cell r="DJ304">
            <v>988</v>
          </cell>
          <cell r="DK304">
            <v>155109</v>
          </cell>
          <cell r="DL304">
            <v>1550</v>
          </cell>
          <cell r="DM304">
            <v>38</v>
          </cell>
          <cell r="DN304">
            <v>54444</v>
          </cell>
          <cell r="DO304">
            <v>2743</v>
          </cell>
          <cell r="DP304">
            <v>89</v>
          </cell>
          <cell r="DQ304">
            <v>952</v>
          </cell>
          <cell r="DR304">
            <v>55</v>
          </cell>
          <cell r="DS304" t="str">
            <v/>
          </cell>
          <cell r="DT304" t="str">
            <v>kits</v>
          </cell>
          <cell r="DU304" t="str">
            <v/>
          </cell>
          <cell r="DV304" t="str">
            <v/>
          </cell>
          <cell r="DW304" t="str">
            <v/>
          </cell>
          <cell r="DX304" t="str">
            <v/>
          </cell>
          <cell r="DY304">
            <v>0</v>
          </cell>
          <cell r="DZ304">
            <v>3</v>
          </cell>
          <cell r="EA304">
            <v>50</v>
          </cell>
          <cell r="EB304">
            <v>53</v>
          </cell>
          <cell r="EC304">
            <v>56</v>
          </cell>
          <cell r="ED304">
            <v>230077</v>
          </cell>
          <cell r="EE304">
            <v>6.5695400000000001E-2</v>
          </cell>
          <cell r="EF304">
            <v>3</v>
          </cell>
          <cell r="EG304" t="str">
            <v/>
          </cell>
          <cell r="EH304">
            <v>56</v>
          </cell>
          <cell r="EI304">
            <v>1115</v>
          </cell>
          <cell r="EJ304">
            <v>21951</v>
          </cell>
          <cell r="EK304">
            <v>8083</v>
          </cell>
          <cell r="EL304" t="str">
            <v/>
          </cell>
          <cell r="EM304" t="str">
            <v/>
          </cell>
          <cell r="EN304" t="str">
            <v/>
          </cell>
          <cell r="EO304" t="str">
            <v>Total ILL Transactions</v>
          </cell>
          <cell r="EP304" t="str">
            <v/>
          </cell>
          <cell r="EQ304" t="str">
            <v/>
          </cell>
          <cell r="ER304" t="str">
            <v/>
          </cell>
          <cell r="ES304" t="str">
            <v/>
          </cell>
          <cell r="ET304" t="str">
            <v/>
          </cell>
          <cell r="EU304" t="str">
            <v/>
          </cell>
          <cell r="EV304">
            <v>5366</v>
          </cell>
          <cell r="EW304">
            <v>9817</v>
          </cell>
          <cell r="EX304">
            <v>5366</v>
          </cell>
          <cell r="EY304">
            <v>9817</v>
          </cell>
          <cell r="EZ304">
            <v>1423</v>
          </cell>
          <cell r="FA304">
            <v>1081</v>
          </cell>
          <cell r="FB304">
            <v>2504</v>
          </cell>
          <cell r="FC304" t="str">
            <v>Survey Week(s)</v>
          </cell>
          <cell r="FD304">
            <v>1848</v>
          </cell>
          <cell r="FE304" t="str">
            <v>Actual Count</v>
          </cell>
          <cell r="FF304">
            <v>34433</v>
          </cell>
          <cell r="FG304" t="str">
            <v>Actual Count</v>
          </cell>
          <cell r="FH304">
            <v>1834</v>
          </cell>
          <cell r="FI304" t="str">
            <v>2</v>
          </cell>
          <cell r="FJ304">
            <v>9546</v>
          </cell>
          <cell r="FK304">
            <v>3708</v>
          </cell>
          <cell r="FL304" t="str">
            <v/>
          </cell>
          <cell r="FM304" t="str">
            <v/>
          </cell>
          <cell r="FN304">
            <v>0</v>
          </cell>
          <cell r="FO304" t="str">
            <v/>
          </cell>
          <cell r="FP304">
            <v>50</v>
          </cell>
          <cell r="FQ304">
            <v>-1</v>
          </cell>
          <cell r="FR304">
            <v>1029</v>
          </cell>
          <cell r="FS304">
            <v>1308</v>
          </cell>
          <cell r="FT304">
            <v>5</v>
          </cell>
          <cell r="FU304">
            <v>2342</v>
          </cell>
          <cell r="FV304">
            <v>199</v>
          </cell>
          <cell r="FW304">
            <v>-1</v>
          </cell>
          <cell r="FX304">
            <v>24293</v>
          </cell>
          <cell r="FY304">
            <v>24343</v>
          </cell>
          <cell r="FZ304">
            <v>160</v>
          </cell>
          <cell r="GA304">
            <v>127</v>
          </cell>
          <cell r="GB304">
            <v>506</v>
          </cell>
          <cell r="GC304">
            <v>793</v>
          </cell>
          <cell r="GD304">
            <v>2474</v>
          </cell>
          <cell r="GE304">
            <v>977</v>
          </cell>
          <cell r="GF304">
            <v>6485</v>
          </cell>
          <cell r="GG304">
            <v>9936</v>
          </cell>
          <cell r="GH304">
            <v>7</v>
          </cell>
          <cell r="GI304">
            <v>7</v>
          </cell>
          <cell r="GJ304" t="str">
            <v>Mr.</v>
          </cell>
          <cell r="GK304" t="str">
            <v>John</v>
          </cell>
          <cell r="GL304" t="str">
            <v>Weger</v>
          </cell>
          <cell r="GM304" t="str">
            <v>N2418 Weger Rd.</v>
          </cell>
          <cell r="GN304" t="str">
            <v>Elroy</v>
          </cell>
          <cell r="GO304" t="str">
            <v>53929</v>
          </cell>
          <cell r="GP304" t="str">
            <v>jweger30@centurytel.net</v>
          </cell>
          <cell r="GQ304" t="str">
            <v>Ms.</v>
          </cell>
          <cell r="GR304" t="str">
            <v>Barbara</v>
          </cell>
          <cell r="GS304" t="str">
            <v>Beres</v>
          </cell>
          <cell r="GT304" t="str">
            <v>114 Grove Ave.</v>
          </cell>
          <cell r="GU304" t="str">
            <v>Elroy</v>
          </cell>
          <cell r="GV304" t="str">
            <v>53929</v>
          </cell>
          <cell r="GW304" t="str">
            <v>ClarenceBarbara608@presto.com</v>
          </cell>
          <cell r="GX304" t="str">
            <v>Ms.</v>
          </cell>
          <cell r="GY304" t="str">
            <v>Joyce</v>
          </cell>
          <cell r="GZ304" t="str">
            <v>Erickson</v>
          </cell>
          <cell r="HA304" t="str">
            <v>202 Duhig St.</v>
          </cell>
          <cell r="HB304" t="str">
            <v>Elroy</v>
          </cell>
          <cell r="HC304" t="str">
            <v>53929</v>
          </cell>
          <cell r="HD304" t="str">
            <v>jo5y4cee@centurylink.net</v>
          </cell>
          <cell r="HE304" t="str">
            <v>Ms.</v>
          </cell>
          <cell r="HF304" t="str">
            <v>Dorene</v>
          </cell>
          <cell r="HG304" t="str">
            <v>Kammin</v>
          </cell>
          <cell r="HH304" t="str">
            <v>N2681 Cedar St.</v>
          </cell>
          <cell r="HI304" t="str">
            <v>Elroy</v>
          </cell>
          <cell r="HJ304" t="str">
            <v>53929</v>
          </cell>
          <cell r="HK304" t="str">
            <v>kammin@centurytel.net</v>
          </cell>
          <cell r="HL304" t="str">
            <v>Ms.</v>
          </cell>
          <cell r="HM304" t="str">
            <v>Tessa</v>
          </cell>
          <cell r="HN304" t="str">
            <v>Klipstein</v>
          </cell>
          <cell r="HO304" t="str">
            <v>117 Kimball Ave.</v>
          </cell>
          <cell r="HP304" t="str">
            <v>Elroy</v>
          </cell>
          <cell r="HQ304" t="str">
            <v>53929</v>
          </cell>
          <cell r="HR304" t="str">
            <v>tessaklip@yahoo.com</v>
          </cell>
          <cell r="HS304" t="str">
            <v>Ms.</v>
          </cell>
          <cell r="HT304" t="str">
            <v>Cynthia</v>
          </cell>
          <cell r="HU304" t="str">
            <v>Mueller</v>
          </cell>
          <cell r="HV304" t="str">
            <v>301 Lincoln St.</v>
          </cell>
          <cell r="HW304" t="str">
            <v>Elroy</v>
          </cell>
          <cell r="HX304" t="str">
            <v>53929</v>
          </cell>
          <cell r="HY304" t="str">
            <v>cindym542005@yahoo.com</v>
          </cell>
          <cell r="HZ304" t="str">
            <v>Ms.</v>
          </cell>
          <cell r="IA304" t="str">
            <v>Joanne</v>
          </cell>
          <cell r="IB304" t="str">
            <v>Rondestvedt</v>
          </cell>
          <cell r="IC304" t="str">
            <v>214 Railroad St.</v>
          </cell>
          <cell r="ID304" t="str">
            <v>Elroy</v>
          </cell>
          <cell r="IE304" t="str">
            <v>53929</v>
          </cell>
          <cell r="IF304" t="str">
            <v>hjrondo@centurytel.net</v>
          </cell>
          <cell r="IG304" t="str">
            <v/>
          </cell>
          <cell r="IH304" t="str">
            <v/>
          </cell>
          <cell r="II304" t="str">
            <v/>
          </cell>
          <cell r="IJ304" t="str">
            <v/>
          </cell>
          <cell r="IK304" t="str">
            <v/>
          </cell>
          <cell r="IL304" t="str">
            <v/>
          </cell>
          <cell r="IM304" t="str">
            <v/>
          </cell>
          <cell r="IN304" t="str">
            <v/>
          </cell>
          <cell r="IO304" t="str">
            <v/>
          </cell>
          <cell r="IP304" t="str">
            <v/>
          </cell>
          <cell r="IQ304" t="str">
            <v/>
          </cell>
          <cell r="IR304" t="str">
            <v/>
          </cell>
          <cell r="IS304" t="str">
            <v/>
          </cell>
          <cell r="IT304" t="str">
            <v/>
          </cell>
          <cell r="IU304" t="str">
            <v/>
          </cell>
          <cell r="IV304" t="str">
            <v/>
          </cell>
          <cell r="IW304" t="str">
            <v/>
          </cell>
          <cell r="IX304" t="str">
            <v/>
          </cell>
          <cell r="IY304" t="str">
            <v/>
          </cell>
          <cell r="IZ304" t="str">
            <v/>
          </cell>
          <cell r="JA304" t="str">
            <v/>
          </cell>
          <cell r="JB304" t="str">
            <v/>
          </cell>
          <cell r="JC304" t="str">
            <v/>
          </cell>
          <cell r="JD304" t="str">
            <v/>
          </cell>
          <cell r="JE304" t="str">
            <v/>
          </cell>
          <cell r="JF304" t="str">
            <v/>
          </cell>
          <cell r="JG304" t="str">
            <v/>
          </cell>
          <cell r="JH304" t="str">
            <v/>
          </cell>
          <cell r="JI304" t="str">
            <v/>
          </cell>
          <cell r="JJ304" t="str">
            <v/>
          </cell>
          <cell r="JK304" t="str">
            <v/>
          </cell>
          <cell r="JL304" t="str">
            <v/>
          </cell>
          <cell r="JM304" t="str">
            <v/>
          </cell>
          <cell r="JN304" t="str">
            <v/>
          </cell>
          <cell r="JO304" t="str">
            <v/>
          </cell>
          <cell r="JP304" t="str">
            <v/>
          </cell>
          <cell r="JQ304" t="str">
            <v/>
          </cell>
          <cell r="JR304" t="str">
            <v/>
          </cell>
          <cell r="JS304" t="str">
            <v/>
          </cell>
          <cell r="JT304" t="str">
            <v/>
          </cell>
          <cell r="JU304" t="str">
            <v/>
          </cell>
          <cell r="JV304" t="str">
            <v/>
          </cell>
          <cell r="JW304" t="str">
            <v/>
          </cell>
          <cell r="JX304" t="str">
            <v/>
          </cell>
          <cell r="JY304" t="str">
            <v/>
          </cell>
          <cell r="JZ304" t="str">
            <v/>
          </cell>
          <cell r="KA304" t="str">
            <v/>
          </cell>
          <cell r="KB304" t="str">
            <v/>
          </cell>
          <cell r="KC304" t="str">
            <v/>
          </cell>
          <cell r="KD304" t="str">
            <v/>
          </cell>
          <cell r="KE304" t="str">
            <v/>
          </cell>
          <cell r="KF304" t="str">
            <v/>
          </cell>
          <cell r="KG304" t="str">
            <v/>
          </cell>
          <cell r="KH304" t="str">
            <v/>
          </cell>
          <cell r="KI304" t="str">
            <v/>
          </cell>
          <cell r="KJ304" t="str">
            <v/>
          </cell>
          <cell r="KK304" t="str">
            <v/>
          </cell>
          <cell r="KL304" t="str">
            <v/>
          </cell>
          <cell r="KM304" t="str">
            <v/>
          </cell>
          <cell r="KN304" t="str">
            <v/>
          </cell>
          <cell r="KO304" t="str">
            <v/>
          </cell>
          <cell r="KP304" t="str">
            <v/>
          </cell>
          <cell r="KQ304" t="str">
            <v/>
          </cell>
          <cell r="KR304" t="str">
            <v/>
          </cell>
          <cell r="KS304" t="str">
            <v/>
          </cell>
          <cell r="KT304" t="str">
            <v/>
          </cell>
          <cell r="KU304" t="str">
            <v/>
          </cell>
          <cell r="KV304" t="str">
            <v/>
          </cell>
          <cell r="KW304" t="str">
            <v/>
          </cell>
          <cell r="KX304" t="str">
            <v/>
          </cell>
          <cell r="KY304">
            <v>7</v>
          </cell>
          <cell r="KZ304" t="str">
            <v>City</v>
          </cell>
          <cell r="LA304" t="str">
            <v>Elroy budget allocation</v>
          </cell>
          <cell r="LB304">
            <v>95040</v>
          </cell>
          <cell r="LC304" t="str">
            <v/>
          </cell>
          <cell r="LD304" t="str">
            <v/>
          </cell>
          <cell r="LE304" t="str">
            <v/>
          </cell>
          <cell r="LF304" t="str">
            <v/>
          </cell>
          <cell r="LG304" t="str">
            <v/>
          </cell>
          <cell r="LH304" t="str">
            <v/>
          </cell>
          <cell r="LI304" t="str">
            <v/>
          </cell>
          <cell r="LJ304" t="str">
            <v/>
          </cell>
          <cell r="LK304" t="str">
            <v/>
          </cell>
          <cell r="LL304" t="str">
            <v/>
          </cell>
          <cell r="LM304" t="str">
            <v/>
          </cell>
          <cell r="LN304" t="str">
            <v/>
          </cell>
          <cell r="LO304" t="str">
            <v/>
          </cell>
          <cell r="LP304" t="str">
            <v/>
          </cell>
          <cell r="LQ304" t="str">
            <v/>
          </cell>
          <cell r="LR304" t="str">
            <v/>
          </cell>
          <cell r="LS304" t="str">
            <v/>
          </cell>
          <cell r="LT304" t="str">
            <v/>
          </cell>
          <cell r="LU304">
            <v>95040</v>
          </cell>
          <cell r="LV304">
            <v>21234</v>
          </cell>
          <cell r="LW304" t="str">
            <v>Monroe</v>
          </cell>
          <cell r="LX304">
            <v>11926</v>
          </cell>
          <cell r="LY304" t="str">
            <v>Sauk</v>
          </cell>
          <cell r="LZ304">
            <v>1329</v>
          </cell>
          <cell r="MA304" t="str">
            <v>Vernon</v>
          </cell>
          <cell r="MB304">
            <v>2524</v>
          </cell>
          <cell r="MC304" t="str">
            <v/>
          </cell>
          <cell r="MD304" t="str">
            <v/>
          </cell>
          <cell r="ME304" t="str">
            <v/>
          </cell>
          <cell r="MF304" t="str">
            <v/>
          </cell>
          <cell r="MG304" t="str">
            <v/>
          </cell>
          <cell r="MH304" t="str">
            <v/>
          </cell>
          <cell r="MI304" t="str">
            <v/>
          </cell>
          <cell r="MJ304" t="str">
            <v/>
          </cell>
          <cell r="MK304" t="str">
            <v/>
          </cell>
          <cell r="ML304" t="str">
            <v/>
          </cell>
          <cell r="MM304" t="str">
            <v/>
          </cell>
          <cell r="MN304" t="str">
            <v/>
          </cell>
          <cell r="MO304" t="str">
            <v/>
          </cell>
          <cell r="MP304" t="str">
            <v/>
          </cell>
          <cell r="MQ304">
            <v>15779</v>
          </cell>
          <cell r="MR304" t="str">
            <v/>
          </cell>
          <cell r="MS304">
            <v>0</v>
          </cell>
          <cell r="MT304" t="str">
            <v/>
          </cell>
          <cell r="MU304" t="str">
            <v/>
          </cell>
          <cell r="MV304" t="str">
            <v/>
          </cell>
          <cell r="MW304" t="str">
            <v/>
          </cell>
          <cell r="MX304" t="str">
            <v/>
          </cell>
          <cell r="MY304" t="str">
            <v/>
          </cell>
          <cell r="MZ304" t="str">
            <v/>
          </cell>
          <cell r="NA304" t="str">
            <v/>
          </cell>
          <cell r="NB304" t="str">
            <v/>
          </cell>
          <cell r="NC304">
            <v>0</v>
          </cell>
          <cell r="ND304" t="str">
            <v>TEACH</v>
          </cell>
          <cell r="NE304" t="str">
            <v>L18-007</v>
          </cell>
          <cell r="NF304">
            <v>302</v>
          </cell>
          <cell r="NG304" t="str">
            <v/>
          </cell>
          <cell r="NH304" t="str">
            <v/>
          </cell>
          <cell r="NI304" t="str">
            <v/>
          </cell>
          <cell r="NJ304" t="str">
            <v/>
          </cell>
          <cell r="NK304" t="str">
            <v/>
          </cell>
          <cell r="NL304" t="str">
            <v/>
          </cell>
          <cell r="NM304" t="str">
            <v/>
          </cell>
          <cell r="NN304" t="str">
            <v/>
          </cell>
          <cell r="NO304" t="str">
            <v/>
          </cell>
          <cell r="NP304">
            <v>302</v>
          </cell>
          <cell r="NQ304" t="str">
            <v/>
          </cell>
          <cell r="NR304" t="str">
            <v/>
          </cell>
          <cell r="NS304" t="str">
            <v/>
          </cell>
          <cell r="NT304" t="str">
            <v/>
          </cell>
          <cell r="NU304" t="str">
            <v/>
          </cell>
          <cell r="NV304" t="str">
            <v/>
          </cell>
          <cell r="NW304" t="str">
            <v/>
          </cell>
          <cell r="NX304" t="str">
            <v/>
          </cell>
          <cell r="NY304" t="str">
            <v/>
          </cell>
          <cell r="NZ304" t="str">
            <v/>
          </cell>
          <cell r="OA304">
            <v>2069</v>
          </cell>
          <cell r="OB304">
            <v>134424</v>
          </cell>
        </row>
        <row r="305">
          <cell r="BM305" t="str">
            <v>WI9017</v>
          </cell>
          <cell r="BN305" t="str">
            <v/>
          </cell>
          <cell r="BO305" t="str">
            <v/>
          </cell>
          <cell r="BP305" t="str">
            <v>03</v>
          </cell>
          <cell r="BQ305" t="str">
            <v>WI</v>
          </cell>
          <cell r="BR305" t="str">
            <v/>
          </cell>
          <cell r="BS305" t="str">
            <v/>
          </cell>
          <cell r="BT305" t="str">
            <v>2019</v>
          </cell>
          <cell r="BU305" t="str">
            <v/>
          </cell>
          <cell r="BV305">
            <v>2</v>
          </cell>
          <cell r="BW305" t="str">
            <v/>
          </cell>
          <cell r="BX305" t="str">
            <v/>
          </cell>
          <cell r="BY305" t="str">
            <v/>
          </cell>
          <cell r="BZ305" t="str">
            <v/>
          </cell>
          <cell r="CA305" t="str">
            <v>Winding Rivers Library System</v>
          </cell>
          <cell r="CB305" t="str">
            <v>Ettrick Public Library</v>
          </cell>
          <cell r="CC305" t="str">
            <v>Ms</v>
          </cell>
          <cell r="CD305" t="str">
            <v>Jody</v>
          </cell>
          <cell r="CE305" t="str">
            <v>Hanneman</v>
          </cell>
          <cell r="CF305" t="str">
            <v>ettrickpl@wrlsweb.org</v>
          </cell>
          <cell r="CG305" t="str">
            <v/>
          </cell>
          <cell r="CH305" t="str">
            <v/>
          </cell>
          <cell r="CI305" t="str">
            <v/>
          </cell>
          <cell r="CJ305" t="str">
            <v/>
          </cell>
          <cell r="CK305" t="str">
            <v/>
          </cell>
          <cell r="CL305" t="str">
            <v/>
          </cell>
          <cell r="CM305" t="str">
            <v>15570 School St</v>
          </cell>
          <cell r="CN305" t="str">
            <v>PO Box 305</v>
          </cell>
          <cell r="CO305" t="str">
            <v>Ettrick</v>
          </cell>
          <cell r="CP305" t="str">
            <v>54627</v>
          </cell>
          <cell r="CQ305" t="str">
            <v>0305</v>
          </cell>
          <cell r="CR305" t="str">
            <v>Trempealeau</v>
          </cell>
          <cell r="CS305" t="str">
            <v>WI</v>
          </cell>
          <cell r="CT305" t="str">
            <v>(608)525-3408</v>
          </cell>
          <cell r="CU305" t="str">
            <v/>
          </cell>
          <cell r="CV305" t="str">
            <v/>
          </cell>
          <cell r="CW305" t="str">
            <v>(___)___-____</v>
          </cell>
          <cell r="CX305">
            <v>2600</v>
          </cell>
          <cell r="CY305">
            <v>0</v>
          </cell>
          <cell r="CZ305" t="str">
            <v>CE</v>
          </cell>
          <cell r="DA305">
            <v>32</v>
          </cell>
          <cell r="DB305">
            <v>52</v>
          </cell>
          <cell r="DC305">
            <v>0</v>
          </cell>
          <cell r="DD305">
            <v>52</v>
          </cell>
          <cell r="DE305">
            <v>0</v>
          </cell>
          <cell r="DF305">
            <v>1664</v>
          </cell>
          <cell r="DG305">
            <v>1664</v>
          </cell>
          <cell r="DH305">
            <v>0</v>
          </cell>
          <cell r="DI305">
            <v>6005</v>
          </cell>
          <cell r="DJ305">
            <v>552</v>
          </cell>
          <cell r="DK305">
            <v>155109</v>
          </cell>
          <cell r="DL305">
            <v>379</v>
          </cell>
          <cell r="DM305">
            <v>47</v>
          </cell>
          <cell r="DN305">
            <v>54444</v>
          </cell>
          <cell r="DO305">
            <v>1186</v>
          </cell>
          <cell r="DP305">
            <v>148</v>
          </cell>
          <cell r="DQ305">
            <v>952</v>
          </cell>
          <cell r="DR305">
            <v>0</v>
          </cell>
          <cell r="DS305" t="str">
            <v/>
          </cell>
          <cell r="DT305" t="str">
            <v/>
          </cell>
          <cell r="DU305" t="str">
            <v/>
          </cell>
          <cell r="DV305" t="str">
            <v/>
          </cell>
          <cell r="DW305" t="str">
            <v/>
          </cell>
          <cell r="DX305" t="str">
            <v/>
          </cell>
          <cell r="DY305">
            <v>0</v>
          </cell>
          <cell r="DZ305">
            <v>3</v>
          </cell>
          <cell r="EA305">
            <v>50</v>
          </cell>
          <cell r="EB305">
            <v>53</v>
          </cell>
          <cell r="EC305">
            <v>5</v>
          </cell>
          <cell r="ED305">
            <v>218133</v>
          </cell>
          <cell r="EE305">
            <v>2.7529100000000001E-2</v>
          </cell>
          <cell r="EF305">
            <v>3</v>
          </cell>
          <cell r="EG305" t="str">
            <v/>
          </cell>
          <cell r="EH305">
            <v>5</v>
          </cell>
          <cell r="EI305">
            <v>747</v>
          </cell>
          <cell r="EJ305">
            <v>7002</v>
          </cell>
          <cell r="EK305">
            <v>2932</v>
          </cell>
          <cell r="EL305" t="str">
            <v/>
          </cell>
          <cell r="EM305" t="str">
            <v/>
          </cell>
          <cell r="EN305" t="str">
            <v/>
          </cell>
          <cell r="EO305" t="str">
            <v>Total ILL Transactions</v>
          </cell>
          <cell r="EP305" t="str">
            <v/>
          </cell>
          <cell r="EQ305" t="str">
            <v/>
          </cell>
          <cell r="ER305" t="str">
            <v/>
          </cell>
          <cell r="ES305" t="str">
            <v/>
          </cell>
          <cell r="ET305" t="str">
            <v/>
          </cell>
          <cell r="EU305" t="str">
            <v/>
          </cell>
          <cell r="EV305">
            <v>6587</v>
          </cell>
          <cell r="EW305">
            <v>2640</v>
          </cell>
          <cell r="EX305">
            <v>6587</v>
          </cell>
          <cell r="EY305">
            <v>2640</v>
          </cell>
          <cell r="EZ305">
            <v>324</v>
          </cell>
          <cell r="FA305">
            <v>329</v>
          </cell>
          <cell r="FB305">
            <v>653</v>
          </cell>
          <cell r="FC305" t="str">
            <v>Survey Week(s)</v>
          </cell>
          <cell r="FD305">
            <v>325</v>
          </cell>
          <cell r="FE305" t="str">
            <v>Survey Week(s)</v>
          </cell>
          <cell r="FF305">
            <v>6149</v>
          </cell>
          <cell r="FG305" t="str">
            <v>Actual Count</v>
          </cell>
          <cell r="FH305">
            <v>392</v>
          </cell>
          <cell r="FI305" t="str">
            <v>2</v>
          </cell>
          <cell r="FJ305">
            <v>3483</v>
          </cell>
          <cell r="FK305">
            <v>619</v>
          </cell>
          <cell r="FL305" t="str">
            <v/>
          </cell>
          <cell r="FM305" t="str">
            <v/>
          </cell>
          <cell r="FN305" t="str">
            <v/>
          </cell>
          <cell r="FO305" t="str">
            <v/>
          </cell>
          <cell r="FP305" t="str">
            <v/>
          </cell>
          <cell r="FQ305">
            <v>-1</v>
          </cell>
          <cell r="FR305">
            <v>1022</v>
          </cell>
          <cell r="FS305">
            <v>1429</v>
          </cell>
          <cell r="FT305">
            <v>2</v>
          </cell>
          <cell r="FU305">
            <v>2453</v>
          </cell>
          <cell r="FV305">
            <v>233</v>
          </cell>
          <cell r="FW305">
            <v>-1</v>
          </cell>
          <cell r="FX305">
            <v>9455</v>
          </cell>
          <cell r="FY305">
            <v>9455</v>
          </cell>
          <cell r="FZ305">
            <v>29</v>
          </cell>
          <cell r="GA305">
            <v>0</v>
          </cell>
          <cell r="GB305">
            <v>12</v>
          </cell>
          <cell r="GC305">
            <v>41</v>
          </cell>
          <cell r="GD305">
            <v>477</v>
          </cell>
          <cell r="GE305">
            <v>0</v>
          </cell>
          <cell r="GF305">
            <v>72</v>
          </cell>
          <cell r="GG305">
            <v>549</v>
          </cell>
          <cell r="GH305">
            <v>3</v>
          </cell>
          <cell r="GI305">
            <v>3</v>
          </cell>
          <cell r="GJ305" t="str">
            <v>Ms.</v>
          </cell>
          <cell r="GK305" t="str">
            <v>Jeanette</v>
          </cell>
          <cell r="GL305" t="str">
            <v>Dooley</v>
          </cell>
          <cell r="GM305" t="str">
            <v>N25091 Cty Rd I</v>
          </cell>
          <cell r="GN305" t="str">
            <v>Ettrick</v>
          </cell>
          <cell r="GO305" t="str">
            <v>54627</v>
          </cell>
          <cell r="GP305" t="str">
            <v>nettie2101@yahoo.com</v>
          </cell>
          <cell r="GQ305" t="str">
            <v>Mr.</v>
          </cell>
          <cell r="GR305" t="str">
            <v>John</v>
          </cell>
          <cell r="GS305" t="str">
            <v>Beirne</v>
          </cell>
          <cell r="GT305" t="str">
            <v>15665 E 3rd St</v>
          </cell>
          <cell r="GU305" t="str">
            <v>Ettrick</v>
          </cell>
          <cell r="GV305" t="str">
            <v>54627</v>
          </cell>
          <cell r="GW305" t="str">
            <v>jbsb@centurytel.net</v>
          </cell>
          <cell r="GX305" t="str">
            <v>Ms.</v>
          </cell>
          <cell r="GY305" t="str">
            <v>Sharon</v>
          </cell>
          <cell r="GZ305" t="str">
            <v>Tuschner</v>
          </cell>
          <cell r="HA305" t="str">
            <v>22647 Lincoln St</v>
          </cell>
          <cell r="HB305" t="str">
            <v>Ettrick</v>
          </cell>
          <cell r="HC305" t="str">
            <v>54627</v>
          </cell>
          <cell r="HD305" t="str">
            <v>stuschner@gmail.com</v>
          </cell>
          <cell r="HE305" t="str">
            <v>Ms.</v>
          </cell>
          <cell r="HF305" t="str">
            <v>Kathryn</v>
          </cell>
          <cell r="HG305" t="str">
            <v>Swancutt</v>
          </cell>
          <cell r="HH305" t="str">
            <v>N19388 Cty Rd DD</v>
          </cell>
          <cell r="HI305" t="str">
            <v>Ettrick</v>
          </cell>
          <cell r="HJ305" t="str">
            <v>54627</v>
          </cell>
          <cell r="HK305" t="str">
            <v>kswancutt1@yahoo.com</v>
          </cell>
          <cell r="HL305" t="str">
            <v>Ms.</v>
          </cell>
          <cell r="HM305" t="str">
            <v>Holly</v>
          </cell>
          <cell r="HN305" t="str">
            <v>Henderson</v>
          </cell>
          <cell r="HO305" t="str">
            <v>N20369 Cty Rd T</v>
          </cell>
          <cell r="HP305" t="str">
            <v>Galesville</v>
          </cell>
          <cell r="HQ305" t="str">
            <v>54630</v>
          </cell>
          <cell r="HR305" t="str">
            <v>hhenderson@unitedbankwi.com</v>
          </cell>
          <cell r="HS305" t="str">
            <v>Ms.</v>
          </cell>
          <cell r="HT305" t="str">
            <v>Sarah</v>
          </cell>
          <cell r="HU305" t="str">
            <v>Ashland</v>
          </cell>
          <cell r="HV305" t="str">
            <v>N22337 Cty Rd D</v>
          </cell>
          <cell r="HW305" t="str">
            <v>Ettrick</v>
          </cell>
          <cell r="HX305" t="str">
            <v>54627</v>
          </cell>
          <cell r="HY305" t="str">
            <v>sarahashland@getschools.k12.wi.us</v>
          </cell>
          <cell r="HZ305" t="str">
            <v>Ms.</v>
          </cell>
          <cell r="IA305" t="str">
            <v>Maggie</v>
          </cell>
          <cell r="IB305" t="str">
            <v>Maynard</v>
          </cell>
          <cell r="IC305" t="str">
            <v>22624 Summit St Lot 13</v>
          </cell>
          <cell r="ID305" t="str">
            <v>Ettrick</v>
          </cell>
          <cell r="IE305" t="str">
            <v>54627</v>
          </cell>
          <cell r="IF305" t="str">
            <v>maggiem@tcc.coop</v>
          </cell>
          <cell r="IG305" t="str">
            <v/>
          </cell>
          <cell r="IH305" t="str">
            <v/>
          </cell>
          <cell r="II305" t="str">
            <v/>
          </cell>
          <cell r="IJ305" t="str">
            <v/>
          </cell>
          <cell r="IK305" t="str">
            <v/>
          </cell>
          <cell r="IL305" t="str">
            <v/>
          </cell>
          <cell r="IM305" t="str">
            <v/>
          </cell>
          <cell r="IN305" t="str">
            <v/>
          </cell>
          <cell r="IO305" t="str">
            <v/>
          </cell>
          <cell r="IP305" t="str">
            <v/>
          </cell>
          <cell r="IQ305" t="str">
            <v/>
          </cell>
          <cell r="IR305" t="str">
            <v/>
          </cell>
          <cell r="IS305" t="str">
            <v/>
          </cell>
          <cell r="IT305" t="str">
            <v/>
          </cell>
          <cell r="IU305" t="str">
            <v/>
          </cell>
          <cell r="IV305" t="str">
            <v/>
          </cell>
          <cell r="IW305" t="str">
            <v/>
          </cell>
          <cell r="IX305" t="str">
            <v/>
          </cell>
          <cell r="IY305" t="str">
            <v/>
          </cell>
          <cell r="IZ305" t="str">
            <v/>
          </cell>
          <cell r="JA305" t="str">
            <v/>
          </cell>
          <cell r="JB305" t="str">
            <v/>
          </cell>
          <cell r="JC305" t="str">
            <v/>
          </cell>
          <cell r="JD305" t="str">
            <v/>
          </cell>
          <cell r="JE305" t="str">
            <v/>
          </cell>
          <cell r="JF305" t="str">
            <v/>
          </cell>
          <cell r="JG305" t="str">
            <v/>
          </cell>
          <cell r="JH305" t="str">
            <v/>
          </cell>
          <cell r="JI305" t="str">
            <v/>
          </cell>
          <cell r="JJ305" t="str">
            <v/>
          </cell>
          <cell r="JK305" t="str">
            <v/>
          </cell>
          <cell r="JL305" t="str">
            <v/>
          </cell>
          <cell r="JM305" t="str">
            <v/>
          </cell>
          <cell r="JN305" t="str">
            <v/>
          </cell>
          <cell r="JO305" t="str">
            <v/>
          </cell>
          <cell r="JP305" t="str">
            <v/>
          </cell>
          <cell r="JQ305" t="str">
            <v/>
          </cell>
          <cell r="JR305" t="str">
            <v/>
          </cell>
          <cell r="JS305" t="str">
            <v/>
          </cell>
          <cell r="JT305" t="str">
            <v/>
          </cell>
          <cell r="JU305" t="str">
            <v/>
          </cell>
          <cell r="JV305" t="str">
            <v/>
          </cell>
          <cell r="JW305" t="str">
            <v/>
          </cell>
          <cell r="JX305" t="str">
            <v/>
          </cell>
          <cell r="JY305" t="str">
            <v/>
          </cell>
          <cell r="JZ305" t="str">
            <v/>
          </cell>
          <cell r="KA305" t="str">
            <v/>
          </cell>
          <cell r="KB305" t="str">
            <v/>
          </cell>
          <cell r="KC305" t="str">
            <v/>
          </cell>
          <cell r="KD305" t="str">
            <v/>
          </cell>
          <cell r="KE305" t="str">
            <v/>
          </cell>
          <cell r="KF305" t="str">
            <v/>
          </cell>
          <cell r="KG305" t="str">
            <v/>
          </cell>
          <cell r="KH305" t="str">
            <v/>
          </cell>
          <cell r="KI305" t="str">
            <v/>
          </cell>
          <cell r="KJ305" t="str">
            <v/>
          </cell>
          <cell r="KK305" t="str">
            <v/>
          </cell>
          <cell r="KL305" t="str">
            <v/>
          </cell>
          <cell r="KM305" t="str">
            <v/>
          </cell>
          <cell r="KN305" t="str">
            <v/>
          </cell>
          <cell r="KO305" t="str">
            <v/>
          </cell>
          <cell r="KP305" t="str">
            <v/>
          </cell>
          <cell r="KQ305" t="str">
            <v/>
          </cell>
          <cell r="KR305" t="str">
            <v/>
          </cell>
          <cell r="KS305" t="str">
            <v/>
          </cell>
          <cell r="KT305" t="str">
            <v/>
          </cell>
          <cell r="KU305" t="str">
            <v/>
          </cell>
          <cell r="KV305" t="str">
            <v/>
          </cell>
          <cell r="KW305" t="str">
            <v/>
          </cell>
          <cell r="KX305" t="str">
            <v/>
          </cell>
          <cell r="KY305">
            <v>7</v>
          </cell>
          <cell r="KZ305" t="str">
            <v>Village</v>
          </cell>
          <cell r="LA305" t="str">
            <v>Ettrick</v>
          </cell>
          <cell r="LB305">
            <v>36971</v>
          </cell>
          <cell r="LC305" t="str">
            <v/>
          </cell>
          <cell r="LD305" t="str">
            <v/>
          </cell>
          <cell r="LE305" t="str">
            <v/>
          </cell>
          <cell r="LF305" t="str">
            <v/>
          </cell>
          <cell r="LG305" t="str">
            <v/>
          </cell>
          <cell r="LH305" t="str">
            <v/>
          </cell>
          <cell r="LI305" t="str">
            <v/>
          </cell>
          <cell r="LJ305" t="str">
            <v/>
          </cell>
          <cell r="LK305" t="str">
            <v/>
          </cell>
          <cell r="LL305" t="str">
            <v/>
          </cell>
          <cell r="LM305" t="str">
            <v/>
          </cell>
          <cell r="LN305" t="str">
            <v/>
          </cell>
          <cell r="LO305" t="str">
            <v/>
          </cell>
          <cell r="LP305" t="str">
            <v/>
          </cell>
          <cell r="LQ305" t="str">
            <v/>
          </cell>
          <cell r="LR305" t="str">
            <v/>
          </cell>
          <cell r="LS305" t="str">
            <v/>
          </cell>
          <cell r="LT305" t="str">
            <v/>
          </cell>
          <cell r="LU305">
            <v>36971</v>
          </cell>
          <cell r="LV305">
            <v>18011</v>
          </cell>
          <cell r="LW305" t="str">
            <v>Jackson</v>
          </cell>
          <cell r="LX305">
            <v>2406</v>
          </cell>
          <cell r="LY305" t="str">
            <v>La Crosse</v>
          </cell>
          <cell r="LZ305">
            <v>66</v>
          </cell>
          <cell r="MA305" t="str">
            <v/>
          </cell>
          <cell r="MB305" t="str">
            <v/>
          </cell>
          <cell r="MC305" t="str">
            <v/>
          </cell>
          <cell r="MD305" t="str">
            <v/>
          </cell>
          <cell r="ME305" t="str">
            <v/>
          </cell>
          <cell r="MF305" t="str">
            <v/>
          </cell>
          <cell r="MG305" t="str">
            <v/>
          </cell>
          <cell r="MH305" t="str">
            <v/>
          </cell>
          <cell r="MI305" t="str">
            <v/>
          </cell>
          <cell r="MJ305" t="str">
            <v/>
          </cell>
          <cell r="MK305" t="str">
            <v/>
          </cell>
          <cell r="ML305" t="str">
            <v/>
          </cell>
          <cell r="MM305" t="str">
            <v/>
          </cell>
          <cell r="MN305" t="str">
            <v/>
          </cell>
          <cell r="MO305" t="str">
            <v/>
          </cell>
          <cell r="MP305" t="str">
            <v/>
          </cell>
          <cell r="MQ305">
            <v>2472</v>
          </cell>
          <cell r="MR305" t="str">
            <v/>
          </cell>
          <cell r="MS305">
            <v>0</v>
          </cell>
          <cell r="MT305" t="str">
            <v/>
          </cell>
          <cell r="MU305" t="str">
            <v/>
          </cell>
          <cell r="MV305" t="str">
            <v/>
          </cell>
          <cell r="MW305" t="str">
            <v/>
          </cell>
          <cell r="MX305" t="str">
            <v/>
          </cell>
          <cell r="MY305" t="str">
            <v/>
          </cell>
          <cell r="MZ305">
            <v>0</v>
          </cell>
          <cell r="NA305" t="str">
            <v>TEACH Infrastructure L18-008</v>
          </cell>
          <cell r="NB305">
            <v>403</v>
          </cell>
          <cell r="NC305">
            <v>403</v>
          </cell>
          <cell r="ND305" t="str">
            <v/>
          </cell>
          <cell r="NE305" t="str">
            <v/>
          </cell>
          <cell r="NF305">
            <v>0</v>
          </cell>
          <cell r="NG305" t="str">
            <v/>
          </cell>
          <cell r="NH305" t="str">
            <v/>
          </cell>
          <cell r="NI305" t="str">
            <v/>
          </cell>
          <cell r="NJ305" t="str">
            <v/>
          </cell>
          <cell r="NK305" t="str">
            <v/>
          </cell>
          <cell r="NL305" t="str">
            <v/>
          </cell>
          <cell r="NM305" t="str">
            <v/>
          </cell>
          <cell r="NN305" t="str">
            <v/>
          </cell>
          <cell r="NO305" t="str">
            <v/>
          </cell>
          <cell r="NP305">
            <v>0</v>
          </cell>
          <cell r="NQ305" t="str">
            <v/>
          </cell>
          <cell r="NR305">
            <v>0</v>
          </cell>
          <cell r="NS305" t="str">
            <v/>
          </cell>
          <cell r="NT305" t="str">
            <v/>
          </cell>
          <cell r="NU305" t="str">
            <v/>
          </cell>
          <cell r="NV305" t="str">
            <v/>
          </cell>
          <cell r="NW305" t="str">
            <v/>
          </cell>
          <cell r="NX305" t="str">
            <v/>
          </cell>
          <cell r="NY305">
            <v>0</v>
          </cell>
          <cell r="NZ305">
            <v>0</v>
          </cell>
          <cell r="OA305">
            <v>161</v>
          </cell>
          <cell r="OB305">
            <v>58018</v>
          </cell>
        </row>
        <row r="306">
          <cell r="BM306" t="str">
            <v>WI0110</v>
          </cell>
          <cell r="BN306" t="str">
            <v/>
          </cell>
          <cell r="BO306" t="str">
            <v/>
          </cell>
          <cell r="BP306" t="str">
            <v>03</v>
          </cell>
          <cell r="BQ306" t="str">
            <v>WI</v>
          </cell>
          <cell r="BR306" t="str">
            <v/>
          </cell>
          <cell r="BS306" t="str">
            <v/>
          </cell>
          <cell r="BT306" t="str">
            <v>2019</v>
          </cell>
          <cell r="BU306" t="str">
            <v/>
          </cell>
          <cell r="BV306">
            <v>1</v>
          </cell>
          <cell r="BW306" t="str">
            <v/>
          </cell>
          <cell r="BX306" t="str">
            <v/>
          </cell>
          <cell r="BY306" t="str">
            <v/>
          </cell>
          <cell r="BZ306" t="str">
            <v/>
          </cell>
          <cell r="CA306" t="str">
            <v>Winding Rivers Library System</v>
          </cell>
          <cell r="CB306" t="str">
            <v>Galesville Public Library</v>
          </cell>
          <cell r="CC306" t="str">
            <v>Ms</v>
          </cell>
          <cell r="CD306" t="str">
            <v>Meredith</v>
          </cell>
          <cell r="CE306" t="str">
            <v>Houge</v>
          </cell>
          <cell r="CF306" t="str">
            <v>galepublib@wrlsweb.org</v>
          </cell>
          <cell r="CG306" t="str">
            <v/>
          </cell>
          <cell r="CH306" t="str">
            <v/>
          </cell>
          <cell r="CI306" t="str">
            <v/>
          </cell>
          <cell r="CJ306" t="str">
            <v/>
          </cell>
          <cell r="CK306" t="str">
            <v/>
          </cell>
          <cell r="CL306" t="str">
            <v/>
          </cell>
          <cell r="CM306" t="str">
            <v>16787 S. Main St.</v>
          </cell>
          <cell r="CN306" t="str">
            <v>PO Box 697</v>
          </cell>
          <cell r="CO306" t="str">
            <v>Galesville</v>
          </cell>
          <cell r="CP306" t="str">
            <v>54630</v>
          </cell>
          <cell r="CQ306" t="str">
            <v>0697</v>
          </cell>
          <cell r="CR306" t="str">
            <v>Trempealeau</v>
          </cell>
          <cell r="CS306" t="str">
            <v>WI</v>
          </cell>
          <cell r="CT306" t="str">
            <v>(608)582-2552</v>
          </cell>
          <cell r="CU306" t="str">
            <v/>
          </cell>
          <cell r="CV306" t="str">
            <v/>
          </cell>
          <cell r="CW306" t="str">
            <v/>
          </cell>
          <cell r="CX306">
            <v>4000</v>
          </cell>
          <cell r="CY306">
            <v>0</v>
          </cell>
          <cell r="CZ306" t="str">
            <v>CE</v>
          </cell>
          <cell r="DA306">
            <v>44</v>
          </cell>
          <cell r="DB306">
            <v>52</v>
          </cell>
          <cell r="DC306">
            <v>0</v>
          </cell>
          <cell r="DD306">
            <v>52</v>
          </cell>
          <cell r="DE306">
            <v>0</v>
          </cell>
          <cell r="DF306">
            <v>2288</v>
          </cell>
          <cell r="DG306">
            <v>2288</v>
          </cell>
          <cell r="DH306">
            <v>0</v>
          </cell>
          <cell r="DI306">
            <v>13026</v>
          </cell>
          <cell r="DJ306">
            <v>784</v>
          </cell>
          <cell r="DK306">
            <v>155109</v>
          </cell>
          <cell r="DL306">
            <v>1009</v>
          </cell>
          <cell r="DM306">
            <v>56</v>
          </cell>
          <cell r="DN306">
            <v>54444</v>
          </cell>
          <cell r="DO306">
            <v>1441</v>
          </cell>
          <cell r="DP306">
            <v>109</v>
          </cell>
          <cell r="DQ306">
            <v>952</v>
          </cell>
          <cell r="DR306">
            <v>3</v>
          </cell>
          <cell r="DS306" t="str">
            <v/>
          </cell>
          <cell r="DT306" t="str">
            <v>arrowhead collection, historical photos, original paintings of our city</v>
          </cell>
          <cell r="DU306" t="str">
            <v/>
          </cell>
          <cell r="DV306" t="str">
            <v/>
          </cell>
          <cell r="DW306" t="str">
            <v/>
          </cell>
          <cell r="DX306" t="str">
            <v/>
          </cell>
          <cell r="DY306">
            <v>0</v>
          </cell>
          <cell r="DZ306">
            <v>3</v>
          </cell>
          <cell r="EA306">
            <v>50</v>
          </cell>
          <cell r="EB306">
            <v>53</v>
          </cell>
          <cell r="EC306">
            <v>54</v>
          </cell>
          <cell r="ED306">
            <v>226091</v>
          </cell>
          <cell r="EE306">
            <v>5.7613999999999999E-2</v>
          </cell>
          <cell r="EF306">
            <v>3</v>
          </cell>
          <cell r="EG306" t="str">
            <v/>
          </cell>
          <cell r="EH306">
            <v>54</v>
          </cell>
          <cell r="EI306">
            <v>949</v>
          </cell>
          <cell r="EJ306">
            <v>25434</v>
          </cell>
          <cell r="EK306">
            <v>8985</v>
          </cell>
          <cell r="EL306" t="str">
            <v/>
          </cell>
          <cell r="EM306" t="str">
            <v/>
          </cell>
          <cell r="EN306" t="str">
            <v/>
          </cell>
          <cell r="EO306" t="str">
            <v>Total ILL Transactions</v>
          </cell>
          <cell r="EP306" t="str">
            <v/>
          </cell>
          <cell r="EQ306" t="str">
            <v/>
          </cell>
          <cell r="ER306" t="str">
            <v/>
          </cell>
          <cell r="ES306" t="str">
            <v/>
          </cell>
          <cell r="ET306" t="str">
            <v/>
          </cell>
          <cell r="EU306" t="str">
            <v/>
          </cell>
          <cell r="EV306">
            <v>6158</v>
          </cell>
          <cell r="EW306">
            <v>5652</v>
          </cell>
          <cell r="EX306">
            <v>6158</v>
          </cell>
          <cell r="EY306">
            <v>5652</v>
          </cell>
          <cell r="EZ306">
            <v>1071</v>
          </cell>
          <cell r="FA306">
            <v>1335</v>
          </cell>
          <cell r="FB306">
            <v>2406</v>
          </cell>
          <cell r="FC306" t="str">
            <v>Did Not Collect</v>
          </cell>
          <cell r="FD306" t="str">
            <v/>
          </cell>
          <cell r="FE306" t="str">
            <v>Survey Week(s)</v>
          </cell>
          <cell r="FF306">
            <v>12896</v>
          </cell>
          <cell r="FG306" t="str">
            <v>Actual Count</v>
          </cell>
          <cell r="FH306">
            <v>757</v>
          </cell>
          <cell r="FI306" t="str">
            <v>2</v>
          </cell>
          <cell r="FJ306">
            <v>4165</v>
          </cell>
          <cell r="FK306">
            <v>19131</v>
          </cell>
          <cell r="FL306" t="str">
            <v/>
          </cell>
          <cell r="FM306" t="str">
            <v/>
          </cell>
          <cell r="FN306">
            <v>0</v>
          </cell>
          <cell r="FO306" t="str">
            <v/>
          </cell>
          <cell r="FP306" t="str">
            <v/>
          </cell>
          <cell r="FQ306">
            <v>-1</v>
          </cell>
          <cell r="FR306">
            <v>2966</v>
          </cell>
          <cell r="FS306">
            <v>1951</v>
          </cell>
          <cell r="FT306">
            <v>0</v>
          </cell>
          <cell r="FU306">
            <v>4917</v>
          </cell>
          <cell r="FV306">
            <v>138</v>
          </cell>
          <cell r="FW306">
            <v>-1</v>
          </cell>
          <cell r="FX306">
            <v>30351</v>
          </cell>
          <cell r="FY306">
            <v>30351</v>
          </cell>
          <cell r="FZ306">
            <v>85</v>
          </cell>
          <cell r="GA306">
            <v>0</v>
          </cell>
          <cell r="GB306">
            <v>47</v>
          </cell>
          <cell r="GC306">
            <v>132</v>
          </cell>
          <cell r="GD306">
            <v>1267</v>
          </cell>
          <cell r="GE306">
            <v>0</v>
          </cell>
          <cell r="GF306">
            <v>341</v>
          </cell>
          <cell r="GG306">
            <v>1608</v>
          </cell>
          <cell r="GH306">
            <v>4</v>
          </cell>
          <cell r="GI306">
            <v>4</v>
          </cell>
          <cell r="GJ306" t="str">
            <v>Mr.</v>
          </cell>
          <cell r="GK306" t="str">
            <v>William</v>
          </cell>
          <cell r="GL306" t="str">
            <v>Walz</v>
          </cell>
          <cell r="GM306" t="str">
            <v>N21521 Oynes Ln.</v>
          </cell>
          <cell r="GN306" t="str">
            <v>Ettrick</v>
          </cell>
          <cell r="GO306" t="str">
            <v>54627-8110</v>
          </cell>
          <cell r="GP306" t="str">
            <v>bwalz01@gmail.com</v>
          </cell>
          <cell r="GQ306" t="str">
            <v>Ms.</v>
          </cell>
          <cell r="GR306" t="str">
            <v>Kristi</v>
          </cell>
          <cell r="GS306" t="str">
            <v>Hanke</v>
          </cell>
          <cell r="GT306" t="str">
            <v>16634 High Cliff Rd.</v>
          </cell>
          <cell r="GU306" t="str">
            <v>Galesville</v>
          </cell>
          <cell r="GV306" t="str">
            <v>54630-7177</v>
          </cell>
          <cell r="GW306" t="str">
            <v>kristihanke@gmail.com</v>
          </cell>
          <cell r="GX306" t="str">
            <v>Ms.</v>
          </cell>
          <cell r="GY306" t="str">
            <v>Kathy</v>
          </cell>
          <cell r="GZ306" t="str">
            <v>McBride</v>
          </cell>
          <cell r="HA306" t="str">
            <v>17249 Lake Ct.</v>
          </cell>
          <cell r="HB306" t="str">
            <v>Galesville</v>
          </cell>
          <cell r="HC306" t="str">
            <v>54630-7219</v>
          </cell>
          <cell r="HD306" t="str">
            <v>mcbridka@yahoo.com</v>
          </cell>
          <cell r="HE306" t="str">
            <v>Ms.</v>
          </cell>
          <cell r="HF306" t="str">
            <v>Martha</v>
          </cell>
          <cell r="HG306" t="str">
            <v>Riley</v>
          </cell>
          <cell r="HH306" t="str">
            <v>17094 N. 4th St.</v>
          </cell>
          <cell r="HI306" t="str">
            <v>Galesville</v>
          </cell>
          <cell r="HJ306" t="str">
            <v>54630-8048</v>
          </cell>
          <cell r="HK306" t="str">
            <v>jcmriley@yahoo.com</v>
          </cell>
          <cell r="HL306" t="str">
            <v>Ms.</v>
          </cell>
          <cell r="HM306" t="str">
            <v>Tom</v>
          </cell>
          <cell r="HN306" t="str">
            <v>Thatcher</v>
          </cell>
          <cell r="HO306" t="str">
            <v>17284 N. Main St.</v>
          </cell>
          <cell r="HP306" t="str">
            <v>Galesville</v>
          </cell>
          <cell r="HQ306" t="str">
            <v>54630-7238</v>
          </cell>
          <cell r="HR306" t="str">
            <v>tthatcherward1@cityofgalesville.com</v>
          </cell>
          <cell r="HS306" t="str">
            <v>Ms.</v>
          </cell>
          <cell r="HT306" t="str">
            <v>Matt</v>
          </cell>
          <cell r="HU306" t="str">
            <v>Wenthe</v>
          </cell>
          <cell r="HV306" t="str">
            <v>19717 Bluffview Pl.</v>
          </cell>
          <cell r="HW306" t="str">
            <v>Galesville</v>
          </cell>
          <cell r="HX306" t="str">
            <v>54627-7270</v>
          </cell>
          <cell r="HY306" t="str">
            <v>mattwenthe@getschools.k12.wi.us</v>
          </cell>
          <cell r="HZ306" t="str">
            <v>Mr.</v>
          </cell>
          <cell r="IA306" t="str">
            <v>Sacia</v>
          </cell>
          <cell r="IB306" t="str">
            <v>Andersen</v>
          </cell>
          <cell r="IC306" t="str">
            <v>19728 Kneeland Ave.</v>
          </cell>
          <cell r="ID306" t="str">
            <v>Galesville</v>
          </cell>
          <cell r="IE306" t="str">
            <v>54630-7215</v>
          </cell>
          <cell r="IF306" t="str">
            <v>sacia@tcc.coop</v>
          </cell>
          <cell r="IG306" t="str">
            <v/>
          </cell>
          <cell r="IH306" t="str">
            <v/>
          </cell>
          <cell r="II306" t="str">
            <v/>
          </cell>
          <cell r="IJ306" t="str">
            <v/>
          </cell>
          <cell r="IK306" t="str">
            <v/>
          </cell>
          <cell r="IL306" t="str">
            <v/>
          </cell>
          <cell r="IM306" t="str">
            <v/>
          </cell>
          <cell r="IN306" t="str">
            <v/>
          </cell>
          <cell r="IO306" t="str">
            <v/>
          </cell>
          <cell r="IP306" t="str">
            <v/>
          </cell>
          <cell r="IQ306" t="str">
            <v/>
          </cell>
          <cell r="IR306" t="str">
            <v/>
          </cell>
          <cell r="IS306" t="str">
            <v/>
          </cell>
          <cell r="IT306" t="str">
            <v/>
          </cell>
          <cell r="IU306" t="str">
            <v/>
          </cell>
          <cell r="IV306" t="str">
            <v/>
          </cell>
          <cell r="IW306" t="str">
            <v/>
          </cell>
          <cell r="IX306" t="str">
            <v/>
          </cell>
          <cell r="IY306" t="str">
            <v/>
          </cell>
          <cell r="IZ306" t="str">
            <v/>
          </cell>
          <cell r="JA306" t="str">
            <v/>
          </cell>
          <cell r="JB306" t="str">
            <v/>
          </cell>
          <cell r="JC306" t="str">
            <v/>
          </cell>
          <cell r="JD306" t="str">
            <v/>
          </cell>
          <cell r="JE306" t="str">
            <v/>
          </cell>
          <cell r="JF306" t="str">
            <v/>
          </cell>
          <cell r="JG306" t="str">
            <v/>
          </cell>
          <cell r="JH306" t="str">
            <v/>
          </cell>
          <cell r="JI306" t="str">
            <v/>
          </cell>
          <cell r="JJ306" t="str">
            <v/>
          </cell>
          <cell r="JK306" t="str">
            <v/>
          </cell>
          <cell r="JL306" t="str">
            <v/>
          </cell>
          <cell r="JM306" t="str">
            <v/>
          </cell>
          <cell r="JN306" t="str">
            <v/>
          </cell>
          <cell r="JO306" t="str">
            <v/>
          </cell>
          <cell r="JP306" t="str">
            <v/>
          </cell>
          <cell r="JQ306" t="str">
            <v/>
          </cell>
          <cell r="JR306" t="str">
            <v/>
          </cell>
          <cell r="JS306" t="str">
            <v/>
          </cell>
          <cell r="JT306" t="str">
            <v/>
          </cell>
          <cell r="JU306" t="str">
            <v/>
          </cell>
          <cell r="JV306" t="str">
            <v/>
          </cell>
          <cell r="JW306" t="str">
            <v/>
          </cell>
          <cell r="JX306" t="str">
            <v/>
          </cell>
          <cell r="JY306" t="str">
            <v/>
          </cell>
          <cell r="JZ306" t="str">
            <v/>
          </cell>
          <cell r="KA306" t="str">
            <v/>
          </cell>
          <cell r="KB306" t="str">
            <v/>
          </cell>
          <cell r="KC306" t="str">
            <v/>
          </cell>
          <cell r="KD306" t="str">
            <v/>
          </cell>
          <cell r="KE306" t="str">
            <v/>
          </cell>
          <cell r="KF306" t="str">
            <v/>
          </cell>
          <cell r="KG306" t="str">
            <v/>
          </cell>
          <cell r="KH306" t="str">
            <v/>
          </cell>
          <cell r="KI306" t="str">
            <v/>
          </cell>
          <cell r="KJ306" t="str">
            <v/>
          </cell>
          <cell r="KK306" t="str">
            <v/>
          </cell>
          <cell r="KL306" t="str">
            <v/>
          </cell>
          <cell r="KM306" t="str">
            <v/>
          </cell>
          <cell r="KN306" t="str">
            <v/>
          </cell>
          <cell r="KO306" t="str">
            <v/>
          </cell>
          <cell r="KP306" t="str">
            <v/>
          </cell>
          <cell r="KQ306" t="str">
            <v/>
          </cell>
          <cell r="KR306" t="str">
            <v/>
          </cell>
          <cell r="KS306" t="str">
            <v/>
          </cell>
          <cell r="KT306" t="str">
            <v/>
          </cell>
          <cell r="KU306" t="str">
            <v/>
          </cell>
          <cell r="KV306" t="str">
            <v/>
          </cell>
          <cell r="KW306" t="str">
            <v/>
          </cell>
          <cell r="KX306" t="str">
            <v/>
          </cell>
          <cell r="KY306">
            <v>7</v>
          </cell>
          <cell r="KZ306" t="str">
            <v>City</v>
          </cell>
          <cell r="LA306" t="str">
            <v>Galesville</v>
          </cell>
          <cell r="LB306">
            <v>99999</v>
          </cell>
          <cell r="LC306" t="str">
            <v/>
          </cell>
          <cell r="LD306" t="str">
            <v/>
          </cell>
          <cell r="LE306" t="str">
            <v/>
          </cell>
          <cell r="LF306" t="str">
            <v/>
          </cell>
          <cell r="LG306" t="str">
            <v/>
          </cell>
          <cell r="LH306" t="str">
            <v/>
          </cell>
          <cell r="LI306" t="str">
            <v/>
          </cell>
          <cell r="LJ306" t="str">
            <v/>
          </cell>
          <cell r="LK306" t="str">
            <v/>
          </cell>
          <cell r="LL306" t="str">
            <v/>
          </cell>
          <cell r="LM306" t="str">
            <v/>
          </cell>
          <cell r="LN306" t="str">
            <v/>
          </cell>
          <cell r="LO306" t="str">
            <v/>
          </cell>
          <cell r="LP306" t="str">
            <v/>
          </cell>
          <cell r="LQ306" t="str">
            <v/>
          </cell>
          <cell r="LR306" t="str">
            <v/>
          </cell>
          <cell r="LS306" t="str">
            <v/>
          </cell>
          <cell r="LT306" t="str">
            <v/>
          </cell>
          <cell r="LU306">
            <v>99999</v>
          </cell>
          <cell r="LV306">
            <v>66162</v>
          </cell>
          <cell r="LW306" t="str">
            <v>La Crosse</v>
          </cell>
          <cell r="LX306">
            <v>1761</v>
          </cell>
          <cell r="LY306" t="str">
            <v>Jackson</v>
          </cell>
          <cell r="LZ306">
            <v>530</v>
          </cell>
          <cell r="MA306" t="str">
            <v>Buffalo</v>
          </cell>
          <cell r="MB306">
            <v>1858</v>
          </cell>
          <cell r="MC306" t="str">
            <v/>
          </cell>
          <cell r="MD306" t="str">
            <v/>
          </cell>
          <cell r="ME306" t="str">
            <v/>
          </cell>
          <cell r="MF306" t="str">
            <v/>
          </cell>
          <cell r="MG306" t="str">
            <v/>
          </cell>
          <cell r="MH306" t="str">
            <v/>
          </cell>
          <cell r="MI306" t="str">
            <v/>
          </cell>
          <cell r="MJ306" t="str">
            <v/>
          </cell>
          <cell r="MK306" t="str">
            <v/>
          </cell>
          <cell r="ML306" t="str">
            <v/>
          </cell>
          <cell r="MM306" t="str">
            <v/>
          </cell>
          <cell r="MN306" t="str">
            <v/>
          </cell>
          <cell r="MO306" t="str">
            <v/>
          </cell>
          <cell r="MP306" t="str">
            <v/>
          </cell>
          <cell r="MQ306">
            <v>4149</v>
          </cell>
          <cell r="MR306" t="str">
            <v/>
          </cell>
          <cell r="MS306">
            <v>0</v>
          </cell>
          <cell r="MT306" t="str">
            <v/>
          </cell>
          <cell r="MU306" t="str">
            <v/>
          </cell>
          <cell r="MV306" t="str">
            <v/>
          </cell>
          <cell r="MW306" t="str">
            <v/>
          </cell>
          <cell r="MX306" t="str">
            <v/>
          </cell>
          <cell r="MY306" t="str">
            <v/>
          </cell>
          <cell r="MZ306">
            <v>0</v>
          </cell>
          <cell r="NA306" t="str">
            <v/>
          </cell>
          <cell r="NB306">
            <v>0</v>
          </cell>
          <cell r="NC306">
            <v>0</v>
          </cell>
          <cell r="ND306" t="str">
            <v>TEACH</v>
          </cell>
          <cell r="NE306" t="str">
            <v>L18-009</v>
          </cell>
          <cell r="NF306">
            <v>403</v>
          </cell>
          <cell r="NG306" t="str">
            <v/>
          </cell>
          <cell r="NH306" t="str">
            <v/>
          </cell>
          <cell r="NI306" t="str">
            <v/>
          </cell>
          <cell r="NJ306" t="str">
            <v/>
          </cell>
          <cell r="NK306" t="str">
            <v/>
          </cell>
          <cell r="NL306" t="str">
            <v/>
          </cell>
          <cell r="NM306" t="str">
            <v/>
          </cell>
          <cell r="NN306" t="str">
            <v/>
          </cell>
          <cell r="NO306" t="str">
            <v/>
          </cell>
          <cell r="NP306">
            <v>403</v>
          </cell>
          <cell r="NQ306" t="str">
            <v/>
          </cell>
          <cell r="NR306" t="str">
            <v/>
          </cell>
          <cell r="NS306" t="str">
            <v/>
          </cell>
          <cell r="NT306" t="str">
            <v/>
          </cell>
          <cell r="NU306" t="str">
            <v/>
          </cell>
          <cell r="NV306" t="str">
            <v/>
          </cell>
          <cell r="NW306" t="str">
            <v/>
          </cell>
          <cell r="NX306" t="str">
            <v/>
          </cell>
          <cell r="NY306" t="str">
            <v/>
          </cell>
          <cell r="NZ306">
            <v>0</v>
          </cell>
          <cell r="OA306">
            <v>932</v>
          </cell>
          <cell r="OB306">
            <v>171645</v>
          </cell>
        </row>
        <row r="307">
          <cell r="BM307" t="str">
            <v>WI0185</v>
          </cell>
          <cell r="BN307" t="str">
            <v/>
          </cell>
          <cell r="BO307" t="str">
            <v/>
          </cell>
          <cell r="BP307" t="str">
            <v>03</v>
          </cell>
          <cell r="BQ307" t="str">
            <v>WI</v>
          </cell>
          <cell r="BR307" t="str">
            <v/>
          </cell>
          <cell r="BS307" t="str">
            <v/>
          </cell>
          <cell r="BT307" t="str">
            <v>2019</v>
          </cell>
          <cell r="BU307" t="str">
            <v/>
          </cell>
          <cell r="BV307">
            <v>2</v>
          </cell>
          <cell r="BW307" t="str">
            <v/>
          </cell>
          <cell r="BX307" t="str">
            <v/>
          </cell>
          <cell r="BY307" t="str">
            <v/>
          </cell>
          <cell r="BZ307" t="str">
            <v/>
          </cell>
          <cell r="CA307" t="str">
            <v>Winding Rivers Library System</v>
          </cell>
          <cell r="CB307" t="str">
            <v>Hatch Public Library</v>
          </cell>
          <cell r="CC307" t="str">
            <v>Ms</v>
          </cell>
          <cell r="CD307" t="str">
            <v>Bridget</v>
          </cell>
          <cell r="CE307" t="str">
            <v>Christenson</v>
          </cell>
          <cell r="CF307" t="str">
            <v>b.christenson@wrlsweb.org</v>
          </cell>
          <cell r="CG307" t="str">
            <v/>
          </cell>
          <cell r="CH307" t="str">
            <v/>
          </cell>
          <cell r="CI307" t="str">
            <v/>
          </cell>
          <cell r="CJ307" t="str">
            <v/>
          </cell>
          <cell r="CK307" t="str">
            <v/>
          </cell>
          <cell r="CL307" t="str">
            <v/>
          </cell>
          <cell r="CM307" t="str">
            <v>111 W. State St.</v>
          </cell>
          <cell r="CN307" t="str">
            <v>111 W. State St.</v>
          </cell>
          <cell r="CO307" t="str">
            <v>Mauston</v>
          </cell>
          <cell r="CP307" t="str">
            <v>53948</v>
          </cell>
          <cell r="CQ307" t="str">
            <v>1355</v>
          </cell>
          <cell r="CR307" t="str">
            <v>Juneau</v>
          </cell>
          <cell r="CS307" t="str">
            <v>WI</v>
          </cell>
          <cell r="CT307" t="str">
            <v>(608)847-4454</v>
          </cell>
          <cell r="CU307" t="str">
            <v/>
          </cell>
          <cell r="CV307" t="str">
            <v/>
          </cell>
          <cell r="CW307" t="str">
            <v>(608)847-2306</v>
          </cell>
          <cell r="CX307">
            <v>29976</v>
          </cell>
          <cell r="CY307">
            <v>0</v>
          </cell>
          <cell r="CZ307" t="str">
            <v>CE</v>
          </cell>
          <cell r="DA307">
            <v>58</v>
          </cell>
          <cell r="DB307">
            <v>52</v>
          </cell>
          <cell r="DC307" t="str">
            <v/>
          </cell>
          <cell r="DD307">
            <v>52</v>
          </cell>
          <cell r="DE307" t="str">
            <v/>
          </cell>
          <cell r="DF307">
            <v>3016</v>
          </cell>
          <cell r="DG307">
            <v>3016</v>
          </cell>
          <cell r="DH307" t="str">
            <v/>
          </cell>
          <cell r="DI307">
            <v>39541</v>
          </cell>
          <cell r="DJ307">
            <v>1824</v>
          </cell>
          <cell r="DK307">
            <v>155109</v>
          </cell>
          <cell r="DL307">
            <v>3621</v>
          </cell>
          <cell r="DM307">
            <v>182</v>
          </cell>
          <cell r="DN307">
            <v>54444</v>
          </cell>
          <cell r="DO307">
            <v>5117</v>
          </cell>
          <cell r="DP307">
            <v>424</v>
          </cell>
          <cell r="DQ307">
            <v>952</v>
          </cell>
          <cell r="DR307">
            <v>1257</v>
          </cell>
          <cell r="DS307" t="str">
            <v/>
          </cell>
          <cell r="DT307" t="str">
            <v>Heritage room, disc golf sets, hotspots, STEAM back packs</v>
          </cell>
          <cell r="DU307" t="str">
            <v/>
          </cell>
          <cell r="DV307" t="str">
            <v/>
          </cell>
          <cell r="DW307" t="str">
            <v/>
          </cell>
          <cell r="DX307" t="str">
            <v/>
          </cell>
          <cell r="DY307">
            <v>3</v>
          </cell>
          <cell r="DZ307">
            <v>0</v>
          </cell>
          <cell r="EA307">
            <v>50</v>
          </cell>
          <cell r="EB307">
            <v>53</v>
          </cell>
          <cell r="EC307">
            <v>121</v>
          </cell>
          <cell r="ED307">
            <v>260215</v>
          </cell>
          <cell r="EE307">
            <v>0.15195510000000001</v>
          </cell>
          <cell r="EF307">
            <v>3</v>
          </cell>
          <cell r="EG307" t="str">
            <v/>
          </cell>
          <cell r="EH307">
            <v>121</v>
          </cell>
          <cell r="EI307">
            <v>2430</v>
          </cell>
          <cell r="EJ307">
            <v>112107</v>
          </cell>
          <cell r="EK307">
            <v>38120</v>
          </cell>
          <cell r="EL307" t="str">
            <v/>
          </cell>
          <cell r="EM307" t="str">
            <v/>
          </cell>
          <cell r="EN307" t="str">
            <v/>
          </cell>
          <cell r="EO307" t="str">
            <v>Total ILL Transactions</v>
          </cell>
          <cell r="EP307" t="str">
            <v/>
          </cell>
          <cell r="EQ307" t="str">
            <v/>
          </cell>
          <cell r="ER307" t="str">
            <v/>
          </cell>
          <cell r="ES307" t="str">
            <v/>
          </cell>
          <cell r="ET307" t="str">
            <v/>
          </cell>
          <cell r="EU307" t="str">
            <v/>
          </cell>
          <cell r="EV307">
            <v>23193</v>
          </cell>
          <cell r="EW307">
            <v>29654</v>
          </cell>
          <cell r="EX307">
            <v>23193</v>
          </cell>
          <cell r="EY307">
            <v>29654</v>
          </cell>
          <cell r="EZ307">
            <v>4396</v>
          </cell>
          <cell r="FA307">
            <v>7825</v>
          </cell>
          <cell r="FB307">
            <v>12221</v>
          </cell>
          <cell r="FC307" t="str">
            <v>Did Not Collect</v>
          </cell>
          <cell r="FD307" t="str">
            <v/>
          </cell>
          <cell r="FE307" t="str">
            <v>Actual Count</v>
          </cell>
          <cell r="FF307">
            <v>81248</v>
          </cell>
          <cell r="FG307" t="str">
            <v>Actual Count</v>
          </cell>
          <cell r="FH307">
            <v>14363</v>
          </cell>
          <cell r="FI307" t="str">
            <v>2</v>
          </cell>
          <cell r="FJ307">
            <v>51192</v>
          </cell>
          <cell r="FK307">
            <v>33429</v>
          </cell>
          <cell r="FL307" t="str">
            <v/>
          </cell>
          <cell r="FM307" t="str">
            <v/>
          </cell>
          <cell r="FN307">
            <v>3692</v>
          </cell>
          <cell r="FO307" t="str">
            <v/>
          </cell>
          <cell r="FP307" t="str">
            <v/>
          </cell>
          <cell r="FQ307">
            <v>-1</v>
          </cell>
          <cell r="FR307">
            <v>6173</v>
          </cell>
          <cell r="FS307">
            <v>5746</v>
          </cell>
          <cell r="FT307">
            <v>9</v>
          </cell>
          <cell r="FU307">
            <v>11928</v>
          </cell>
          <cell r="FV307">
            <v>304</v>
          </cell>
          <cell r="FW307">
            <v>-1</v>
          </cell>
          <cell r="FX307">
            <v>124035</v>
          </cell>
          <cell r="FY307">
            <v>127727</v>
          </cell>
          <cell r="FZ307">
            <v>305</v>
          </cell>
          <cell r="GA307">
            <v>34</v>
          </cell>
          <cell r="GB307">
            <v>331</v>
          </cell>
          <cell r="GC307">
            <v>670</v>
          </cell>
          <cell r="GD307">
            <v>5155</v>
          </cell>
          <cell r="GE307">
            <v>755</v>
          </cell>
          <cell r="GF307">
            <v>2358</v>
          </cell>
          <cell r="GG307">
            <v>8268</v>
          </cell>
          <cell r="GH307">
            <v>22</v>
          </cell>
          <cell r="GI307">
            <v>22</v>
          </cell>
          <cell r="GJ307" t="str">
            <v>Mr.</v>
          </cell>
          <cell r="GK307" t="str">
            <v>John</v>
          </cell>
          <cell r="GL307" t="str">
            <v>McGinley</v>
          </cell>
          <cell r="GM307" t="str">
            <v>321 West State Street</v>
          </cell>
          <cell r="GN307" t="str">
            <v>Mauston</v>
          </cell>
          <cell r="GO307" t="str">
            <v>53948</v>
          </cell>
          <cell r="GP307" t="str">
            <v/>
          </cell>
          <cell r="GQ307" t="str">
            <v>Ms.</v>
          </cell>
          <cell r="GR307" t="str">
            <v>Barb</v>
          </cell>
          <cell r="GS307" t="str">
            <v>Theis</v>
          </cell>
          <cell r="GT307" t="str">
            <v>123 Elm Street</v>
          </cell>
          <cell r="GU307" t="str">
            <v>Mauston</v>
          </cell>
          <cell r="GV307" t="str">
            <v>53948</v>
          </cell>
          <cell r="GW307" t="str">
            <v/>
          </cell>
          <cell r="GX307" t="str">
            <v>Ms.</v>
          </cell>
          <cell r="GY307" t="str">
            <v>Cathy</v>
          </cell>
          <cell r="GZ307" t="str">
            <v>Murphy</v>
          </cell>
          <cell r="HA307" t="str">
            <v>W6607 Wafle Road</v>
          </cell>
          <cell r="HB307" t="str">
            <v>Mauston</v>
          </cell>
          <cell r="HC307" t="str">
            <v>53948</v>
          </cell>
          <cell r="HD307" t="str">
            <v/>
          </cell>
          <cell r="HE307" t="str">
            <v>Ms.</v>
          </cell>
          <cell r="HF307" t="str">
            <v>Margy</v>
          </cell>
          <cell r="HG307" t="str">
            <v>Miller</v>
          </cell>
          <cell r="HH307" t="str">
            <v>N3249 County Road G</v>
          </cell>
          <cell r="HI307" t="str">
            <v>Mauston</v>
          </cell>
          <cell r="HJ307" t="str">
            <v>53948</v>
          </cell>
          <cell r="HK307" t="str">
            <v/>
          </cell>
          <cell r="HL307" t="str">
            <v>Ms.</v>
          </cell>
          <cell r="HM307" t="str">
            <v>Catherine</v>
          </cell>
          <cell r="HN307" t="str">
            <v>Orton</v>
          </cell>
          <cell r="HO307" t="str">
            <v>310 Tremont Street</v>
          </cell>
          <cell r="HP307" t="str">
            <v>Mauston</v>
          </cell>
          <cell r="HQ307" t="str">
            <v>53948</v>
          </cell>
          <cell r="HR307" t="str">
            <v/>
          </cell>
          <cell r="HS307" t="str">
            <v>Ms.</v>
          </cell>
          <cell r="HT307" t="str">
            <v>Karen</v>
          </cell>
          <cell r="HU307" t="str">
            <v>Hable</v>
          </cell>
          <cell r="HV307" t="str">
            <v>726 Dawes Court</v>
          </cell>
          <cell r="HW307" t="str">
            <v>Mauston</v>
          </cell>
          <cell r="HX307" t="str">
            <v>53948</v>
          </cell>
          <cell r="HY307" t="str">
            <v/>
          </cell>
          <cell r="HZ307" t="str">
            <v>Ms.</v>
          </cell>
          <cell r="IA307" t="str">
            <v>Barb</v>
          </cell>
          <cell r="IB307" t="str">
            <v>Englebretson</v>
          </cell>
          <cell r="IC307" t="str">
            <v>939 Marshall Street</v>
          </cell>
          <cell r="ID307" t="str">
            <v>Mauston</v>
          </cell>
          <cell r="IE307" t="str">
            <v>53948</v>
          </cell>
          <cell r="IF307" t="str">
            <v/>
          </cell>
          <cell r="IG307" t="str">
            <v/>
          </cell>
          <cell r="IH307" t="str">
            <v/>
          </cell>
          <cell r="II307" t="str">
            <v/>
          </cell>
          <cell r="IJ307" t="str">
            <v/>
          </cell>
          <cell r="IK307" t="str">
            <v/>
          </cell>
          <cell r="IL307" t="str">
            <v/>
          </cell>
          <cell r="IM307" t="str">
            <v/>
          </cell>
          <cell r="IN307" t="str">
            <v/>
          </cell>
          <cell r="IO307" t="str">
            <v/>
          </cell>
          <cell r="IP307" t="str">
            <v/>
          </cell>
          <cell r="IQ307" t="str">
            <v/>
          </cell>
          <cell r="IR307" t="str">
            <v/>
          </cell>
          <cell r="IS307" t="str">
            <v/>
          </cell>
          <cell r="IT307" t="str">
            <v/>
          </cell>
          <cell r="IU307" t="str">
            <v/>
          </cell>
          <cell r="IV307" t="str">
            <v/>
          </cell>
          <cell r="IW307" t="str">
            <v/>
          </cell>
          <cell r="IX307" t="str">
            <v/>
          </cell>
          <cell r="IY307" t="str">
            <v/>
          </cell>
          <cell r="IZ307" t="str">
            <v/>
          </cell>
          <cell r="JA307" t="str">
            <v/>
          </cell>
          <cell r="JB307" t="str">
            <v/>
          </cell>
          <cell r="JC307" t="str">
            <v/>
          </cell>
          <cell r="JD307" t="str">
            <v/>
          </cell>
          <cell r="JE307" t="str">
            <v/>
          </cell>
          <cell r="JF307" t="str">
            <v/>
          </cell>
          <cell r="JG307" t="str">
            <v/>
          </cell>
          <cell r="JH307" t="str">
            <v/>
          </cell>
          <cell r="JI307" t="str">
            <v/>
          </cell>
          <cell r="JJ307" t="str">
            <v/>
          </cell>
          <cell r="JK307" t="str">
            <v/>
          </cell>
          <cell r="JL307" t="str">
            <v/>
          </cell>
          <cell r="JM307" t="str">
            <v/>
          </cell>
          <cell r="JN307" t="str">
            <v/>
          </cell>
          <cell r="JO307" t="str">
            <v/>
          </cell>
          <cell r="JP307" t="str">
            <v/>
          </cell>
          <cell r="JQ307" t="str">
            <v/>
          </cell>
          <cell r="JR307" t="str">
            <v/>
          </cell>
          <cell r="JS307" t="str">
            <v/>
          </cell>
          <cell r="JT307" t="str">
            <v/>
          </cell>
          <cell r="JU307" t="str">
            <v/>
          </cell>
          <cell r="JV307" t="str">
            <v/>
          </cell>
          <cell r="JW307" t="str">
            <v/>
          </cell>
          <cell r="JX307" t="str">
            <v/>
          </cell>
          <cell r="JY307" t="str">
            <v/>
          </cell>
          <cell r="JZ307" t="str">
            <v/>
          </cell>
          <cell r="KA307" t="str">
            <v/>
          </cell>
          <cell r="KB307" t="str">
            <v/>
          </cell>
          <cell r="KC307" t="str">
            <v/>
          </cell>
          <cell r="KD307" t="str">
            <v/>
          </cell>
          <cell r="KE307" t="str">
            <v/>
          </cell>
          <cell r="KF307" t="str">
            <v/>
          </cell>
          <cell r="KG307" t="str">
            <v/>
          </cell>
          <cell r="KH307" t="str">
            <v/>
          </cell>
          <cell r="KI307" t="str">
            <v/>
          </cell>
          <cell r="KJ307" t="str">
            <v/>
          </cell>
          <cell r="KK307" t="str">
            <v/>
          </cell>
          <cell r="KL307" t="str">
            <v/>
          </cell>
          <cell r="KM307" t="str">
            <v/>
          </cell>
          <cell r="KN307" t="str">
            <v/>
          </cell>
          <cell r="KO307" t="str">
            <v/>
          </cell>
          <cell r="KP307" t="str">
            <v/>
          </cell>
          <cell r="KQ307" t="str">
            <v/>
          </cell>
          <cell r="KR307" t="str">
            <v/>
          </cell>
          <cell r="KS307" t="str">
            <v/>
          </cell>
          <cell r="KT307" t="str">
            <v/>
          </cell>
          <cell r="KU307" t="str">
            <v/>
          </cell>
          <cell r="KV307" t="str">
            <v/>
          </cell>
          <cell r="KW307" t="str">
            <v/>
          </cell>
          <cell r="KX307" t="str">
            <v/>
          </cell>
          <cell r="KY307">
            <v>7</v>
          </cell>
          <cell r="KZ307" t="str">
            <v>City</v>
          </cell>
          <cell r="LA307" t="str">
            <v>Mauston</v>
          </cell>
          <cell r="LB307">
            <v>315000</v>
          </cell>
          <cell r="LC307" t="str">
            <v/>
          </cell>
          <cell r="LD307" t="str">
            <v/>
          </cell>
          <cell r="LE307" t="str">
            <v/>
          </cell>
          <cell r="LF307" t="str">
            <v/>
          </cell>
          <cell r="LG307" t="str">
            <v/>
          </cell>
          <cell r="LH307" t="str">
            <v/>
          </cell>
          <cell r="LI307" t="str">
            <v/>
          </cell>
          <cell r="LJ307" t="str">
            <v/>
          </cell>
          <cell r="LK307" t="str">
            <v/>
          </cell>
          <cell r="LL307" t="str">
            <v/>
          </cell>
          <cell r="LM307" t="str">
            <v/>
          </cell>
          <cell r="LN307" t="str">
            <v/>
          </cell>
          <cell r="LO307" t="str">
            <v/>
          </cell>
          <cell r="LP307" t="str">
            <v/>
          </cell>
          <cell r="LQ307" t="str">
            <v/>
          </cell>
          <cell r="LR307" t="str">
            <v/>
          </cell>
          <cell r="LS307" t="str">
            <v/>
          </cell>
          <cell r="LT307" t="str">
            <v/>
          </cell>
          <cell r="LU307">
            <v>315000</v>
          </cell>
          <cell r="LV307">
            <v>177993</v>
          </cell>
          <cell r="LW307" t="str">
            <v>Monroe</v>
          </cell>
          <cell r="LX307">
            <v>6602</v>
          </cell>
          <cell r="LY307" t="str">
            <v>Sauk</v>
          </cell>
          <cell r="LZ307">
            <v>3938</v>
          </cell>
          <cell r="MA307" t="str">
            <v>Jackson</v>
          </cell>
          <cell r="MB307">
            <v>353</v>
          </cell>
          <cell r="MC307" t="str">
            <v>Vernon</v>
          </cell>
          <cell r="MD307">
            <v>624</v>
          </cell>
          <cell r="ME307" t="str">
            <v/>
          </cell>
          <cell r="MF307" t="str">
            <v/>
          </cell>
          <cell r="MG307" t="str">
            <v/>
          </cell>
          <cell r="MH307" t="str">
            <v/>
          </cell>
          <cell r="MI307" t="str">
            <v/>
          </cell>
          <cell r="MJ307" t="str">
            <v/>
          </cell>
          <cell r="MK307" t="str">
            <v/>
          </cell>
          <cell r="ML307" t="str">
            <v/>
          </cell>
          <cell r="MM307" t="str">
            <v/>
          </cell>
          <cell r="MN307" t="str">
            <v/>
          </cell>
          <cell r="MO307" t="str">
            <v/>
          </cell>
          <cell r="MP307" t="str">
            <v/>
          </cell>
          <cell r="MQ307">
            <v>11517</v>
          </cell>
          <cell r="MR307" t="str">
            <v/>
          </cell>
          <cell r="MS307">
            <v>0</v>
          </cell>
          <cell r="MT307" t="str">
            <v/>
          </cell>
          <cell r="MU307" t="str">
            <v/>
          </cell>
          <cell r="MV307" t="str">
            <v/>
          </cell>
          <cell r="MW307" t="str">
            <v/>
          </cell>
          <cell r="MX307" t="str">
            <v/>
          </cell>
          <cell r="MY307" t="str">
            <v/>
          </cell>
          <cell r="MZ307" t="str">
            <v/>
          </cell>
          <cell r="NA307" t="str">
            <v/>
          </cell>
          <cell r="NB307" t="str">
            <v/>
          </cell>
          <cell r="NC307">
            <v>0</v>
          </cell>
          <cell r="ND307" t="str">
            <v/>
          </cell>
          <cell r="NE307" t="str">
            <v/>
          </cell>
          <cell r="NF307">
            <v>0</v>
          </cell>
          <cell r="NG307" t="str">
            <v/>
          </cell>
          <cell r="NH307" t="str">
            <v/>
          </cell>
          <cell r="NI307" t="str">
            <v/>
          </cell>
          <cell r="NJ307" t="str">
            <v/>
          </cell>
          <cell r="NK307" t="str">
            <v/>
          </cell>
          <cell r="NL307" t="str">
            <v/>
          </cell>
          <cell r="NM307" t="str">
            <v/>
          </cell>
          <cell r="NN307" t="str">
            <v/>
          </cell>
          <cell r="NO307" t="str">
            <v/>
          </cell>
          <cell r="NP307">
            <v>0</v>
          </cell>
          <cell r="NQ307" t="str">
            <v/>
          </cell>
          <cell r="NR307">
            <v>0</v>
          </cell>
          <cell r="NS307" t="str">
            <v/>
          </cell>
          <cell r="NT307" t="str">
            <v/>
          </cell>
          <cell r="NU307" t="str">
            <v/>
          </cell>
          <cell r="NV307" t="str">
            <v/>
          </cell>
          <cell r="NW307" t="str">
            <v/>
          </cell>
          <cell r="NX307" t="str">
            <v/>
          </cell>
          <cell r="NY307">
            <v>0</v>
          </cell>
          <cell r="NZ307">
            <v>66849</v>
          </cell>
          <cell r="OA307">
            <v>49238</v>
          </cell>
          <cell r="OB307">
            <v>620597</v>
          </cell>
        </row>
        <row r="308">
          <cell r="BM308" t="str">
            <v>WI0240</v>
          </cell>
          <cell r="BN308" t="str">
            <v/>
          </cell>
          <cell r="BO308" t="str">
            <v/>
          </cell>
          <cell r="BP308" t="str">
            <v>03</v>
          </cell>
          <cell r="BQ308" t="str">
            <v>WI</v>
          </cell>
          <cell r="BR308" t="str">
            <v/>
          </cell>
          <cell r="BS308" t="str">
            <v/>
          </cell>
          <cell r="BT308" t="str">
            <v>2019</v>
          </cell>
          <cell r="BU308" t="str">
            <v/>
          </cell>
          <cell r="BV308">
            <v>2</v>
          </cell>
          <cell r="BW308" t="str">
            <v/>
          </cell>
          <cell r="BX308" t="str">
            <v/>
          </cell>
          <cell r="BY308" t="str">
            <v/>
          </cell>
          <cell r="BZ308" t="str">
            <v/>
          </cell>
          <cell r="CA308" t="str">
            <v>Winding Rivers Library System</v>
          </cell>
          <cell r="CB308" t="str">
            <v>Hauge Memorial Library</v>
          </cell>
          <cell r="CC308" t="str">
            <v>Mrs.</v>
          </cell>
          <cell r="CD308" t="str">
            <v>Gina</v>
          </cell>
          <cell r="CE308" t="str">
            <v>Waters</v>
          </cell>
          <cell r="CF308" t="str">
            <v>haugeml@triwest.net</v>
          </cell>
          <cell r="CG308" t="str">
            <v/>
          </cell>
          <cell r="CH308" t="str">
            <v/>
          </cell>
          <cell r="CI308" t="str">
            <v/>
          </cell>
          <cell r="CJ308" t="str">
            <v/>
          </cell>
          <cell r="CK308" t="str">
            <v/>
          </cell>
          <cell r="CL308" t="str">
            <v/>
          </cell>
          <cell r="CM308" t="str">
            <v>50655 Charles St.</v>
          </cell>
          <cell r="CN308" t="str">
            <v>PO Box 659</v>
          </cell>
          <cell r="CO308" t="str">
            <v>Osseo</v>
          </cell>
          <cell r="CP308" t="str">
            <v>54758</v>
          </cell>
          <cell r="CQ308" t="str">
            <v>0659</v>
          </cell>
          <cell r="CR308" t="str">
            <v>Trempealeau</v>
          </cell>
          <cell r="CS308" t="str">
            <v>WI</v>
          </cell>
          <cell r="CT308" t="str">
            <v>(715)597-3444</v>
          </cell>
          <cell r="CU308" t="str">
            <v/>
          </cell>
          <cell r="CV308" t="str">
            <v/>
          </cell>
          <cell r="CW308" t="str">
            <v/>
          </cell>
          <cell r="CX308">
            <v>3200</v>
          </cell>
          <cell r="CY308">
            <v>0</v>
          </cell>
          <cell r="CZ308" t="str">
            <v>CE</v>
          </cell>
          <cell r="DA308">
            <v>40</v>
          </cell>
          <cell r="DB308">
            <v>26</v>
          </cell>
          <cell r="DC308">
            <v>40</v>
          </cell>
          <cell r="DD308">
            <v>52</v>
          </cell>
          <cell r="DE308">
            <v>26</v>
          </cell>
          <cell r="DF308">
            <v>2080</v>
          </cell>
          <cell r="DG308">
            <v>1040</v>
          </cell>
          <cell r="DH308">
            <v>1040</v>
          </cell>
          <cell r="DI308">
            <v>19702</v>
          </cell>
          <cell r="DJ308">
            <v>804</v>
          </cell>
          <cell r="DK308">
            <v>155109</v>
          </cell>
          <cell r="DL308">
            <v>260</v>
          </cell>
          <cell r="DM308">
            <v>32</v>
          </cell>
          <cell r="DN308">
            <v>54444</v>
          </cell>
          <cell r="DO308">
            <v>706</v>
          </cell>
          <cell r="DP308">
            <v>78</v>
          </cell>
          <cell r="DQ308">
            <v>952</v>
          </cell>
          <cell r="DR308">
            <v>2183</v>
          </cell>
          <cell r="DS308" t="str">
            <v/>
          </cell>
          <cell r="DT308" t="str">
            <v>Archives, periodicals,plat bks,cemetery, REF, year books, swappers, church directories, misc.</v>
          </cell>
          <cell r="DU308" t="str">
            <v/>
          </cell>
          <cell r="DV308" t="str">
            <v/>
          </cell>
          <cell r="DW308" t="str">
            <v/>
          </cell>
          <cell r="DX308" t="str">
            <v/>
          </cell>
          <cell r="DY308">
            <v>2</v>
          </cell>
          <cell r="DZ308">
            <v>3</v>
          </cell>
          <cell r="EA308">
            <v>50</v>
          </cell>
          <cell r="EB308">
            <v>55</v>
          </cell>
          <cell r="EC308">
            <v>32</v>
          </cell>
          <cell r="ED308">
            <v>233443</v>
          </cell>
          <cell r="EE308">
            <v>8.43975E-2</v>
          </cell>
          <cell r="EF308">
            <v>5</v>
          </cell>
          <cell r="EG308" t="str">
            <v/>
          </cell>
          <cell r="EH308">
            <v>32</v>
          </cell>
          <cell r="EI308">
            <v>914</v>
          </cell>
          <cell r="EJ308">
            <v>29191</v>
          </cell>
          <cell r="EK308">
            <v>10041</v>
          </cell>
          <cell r="EL308" t="str">
            <v/>
          </cell>
          <cell r="EM308" t="str">
            <v/>
          </cell>
          <cell r="EN308" t="str">
            <v/>
          </cell>
          <cell r="EO308" t="str">
            <v>Total ILL Transactions</v>
          </cell>
          <cell r="EP308" t="str">
            <v/>
          </cell>
          <cell r="EQ308" t="str">
            <v/>
          </cell>
          <cell r="ER308" t="str">
            <v/>
          </cell>
          <cell r="ES308" t="str">
            <v/>
          </cell>
          <cell r="ET308" t="str">
            <v/>
          </cell>
          <cell r="EU308" t="str">
            <v/>
          </cell>
          <cell r="EV308">
            <v>256</v>
          </cell>
          <cell r="EW308">
            <v>2765</v>
          </cell>
          <cell r="EX308">
            <v>256</v>
          </cell>
          <cell r="EY308">
            <v>2765</v>
          </cell>
          <cell r="EZ308">
            <v>526</v>
          </cell>
          <cell r="FA308">
            <v>582</v>
          </cell>
          <cell r="FB308">
            <v>1108</v>
          </cell>
          <cell r="FC308" t="str">
            <v>Did Not Collect</v>
          </cell>
          <cell r="FD308" t="str">
            <v/>
          </cell>
          <cell r="FE308" t="str">
            <v>Did Not Collect</v>
          </cell>
          <cell r="FF308" t="str">
            <v/>
          </cell>
          <cell r="FG308" t="str">
            <v>Actual Count</v>
          </cell>
          <cell r="FH308">
            <v>1164</v>
          </cell>
          <cell r="FI308" t="str">
            <v>1</v>
          </cell>
          <cell r="FJ308">
            <v>1901</v>
          </cell>
          <cell r="FK308" t="str">
            <v/>
          </cell>
          <cell r="FL308" t="str">
            <v/>
          </cell>
          <cell r="FM308" t="str">
            <v/>
          </cell>
          <cell r="FN308">
            <v>0</v>
          </cell>
          <cell r="FO308" t="str">
            <v/>
          </cell>
          <cell r="FP308" t="str">
            <v/>
          </cell>
          <cell r="FQ308">
            <v>-1</v>
          </cell>
          <cell r="FR308">
            <v>1223</v>
          </cell>
          <cell r="FS308">
            <v>988</v>
          </cell>
          <cell r="FT308">
            <v>1</v>
          </cell>
          <cell r="FU308">
            <v>2212</v>
          </cell>
          <cell r="FV308">
            <v>169</v>
          </cell>
          <cell r="FW308">
            <v>-1</v>
          </cell>
          <cell r="FX308">
            <v>31403</v>
          </cell>
          <cell r="FY308">
            <v>31403</v>
          </cell>
          <cell r="FZ308">
            <v>205</v>
          </cell>
          <cell r="GA308">
            <v>102</v>
          </cell>
          <cell r="GB308">
            <v>1106</v>
          </cell>
          <cell r="GC308">
            <v>1413</v>
          </cell>
          <cell r="GD308">
            <v>860</v>
          </cell>
          <cell r="GE308">
            <v>179</v>
          </cell>
          <cell r="GF308">
            <v>2175</v>
          </cell>
          <cell r="GG308">
            <v>3214</v>
          </cell>
          <cell r="GH308">
            <v>5</v>
          </cell>
          <cell r="GI308">
            <v>5</v>
          </cell>
          <cell r="GJ308" t="str">
            <v>Mr.</v>
          </cell>
          <cell r="GK308" t="str">
            <v>Terry</v>
          </cell>
          <cell r="GL308" t="str">
            <v>Moore</v>
          </cell>
          <cell r="GM308" t="str">
            <v>13307 Thomas Street</v>
          </cell>
          <cell r="GN308" t="str">
            <v>Osseo</v>
          </cell>
          <cell r="GO308" t="str">
            <v>54758</v>
          </cell>
          <cell r="GP308" t="str">
            <v/>
          </cell>
          <cell r="GQ308" t="str">
            <v>Ms.</v>
          </cell>
          <cell r="GR308" t="str">
            <v>Deb</v>
          </cell>
          <cell r="GS308" t="str">
            <v>Kidd</v>
          </cell>
          <cell r="GT308" t="str">
            <v>4243 Clay Street</v>
          </cell>
          <cell r="GU308" t="str">
            <v>Eau Claire</v>
          </cell>
          <cell r="GV308" t="str">
            <v>54701</v>
          </cell>
          <cell r="GW308" t="str">
            <v/>
          </cell>
          <cell r="GX308" t="str">
            <v>Ms.</v>
          </cell>
          <cell r="GY308" t="str">
            <v>Brenda</v>
          </cell>
          <cell r="GZ308" t="str">
            <v>Larson</v>
          </cell>
          <cell r="HA308" t="str">
            <v>W12344 Hong Road</v>
          </cell>
          <cell r="HB308" t="str">
            <v>Osseo</v>
          </cell>
          <cell r="HC308" t="str">
            <v>54758</v>
          </cell>
          <cell r="HD308" t="str">
            <v/>
          </cell>
          <cell r="HE308" t="str">
            <v>Mr.</v>
          </cell>
          <cell r="HF308" t="str">
            <v>Gary</v>
          </cell>
          <cell r="HG308" t="str">
            <v>Schwerke</v>
          </cell>
          <cell r="HH308" t="str">
            <v>51056 Hillside Road</v>
          </cell>
          <cell r="HI308" t="str">
            <v>Osseo</v>
          </cell>
          <cell r="HJ308" t="str">
            <v>54758</v>
          </cell>
          <cell r="HK308" t="str">
            <v/>
          </cell>
          <cell r="HL308" t="str">
            <v>Mr.</v>
          </cell>
          <cell r="HM308" t="str">
            <v>Duane</v>
          </cell>
          <cell r="HN308" t="str">
            <v>Fredrick</v>
          </cell>
          <cell r="HO308" t="str">
            <v>14443 5th Street</v>
          </cell>
          <cell r="HP308" t="str">
            <v>Osseo</v>
          </cell>
          <cell r="HQ308" t="str">
            <v>54758</v>
          </cell>
          <cell r="HR308" t="str">
            <v/>
          </cell>
          <cell r="HS308" t="str">
            <v>Ms.</v>
          </cell>
          <cell r="HT308" t="str">
            <v>Janell</v>
          </cell>
          <cell r="HU308" t="str">
            <v>Larson</v>
          </cell>
          <cell r="HV308" t="str">
            <v>13124 8th Street</v>
          </cell>
          <cell r="HW308" t="str">
            <v>Osseo</v>
          </cell>
          <cell r="HX308" t="str">
            <v>54758</v>
          </cell>
          <cell r="HY308" t="str">
            <v/>
          </cell>
          <cell r="HZ308" t="str">
            <v>Mr.</v>
          </cell>
          <cell r="IA308" t="str">
            <v>Jerry</v>
          </cell>
          <cell r="IB308" t="str">
            <v>Rue</v>
          </cell>
          <cell r="IC308" t="str">
            <v>12874 Torpen Road</v>
          </cell>
          <cell r="ID308" t="str">
            <v>Osseo</v>
          </cell>
          <cell r="IE308" t="str">
            <v>54758</v>
          </cell>
          <cell r="IF308" t="str">
            <v/>
          </cell>
          <cell r="IG308" t="str">
            <v>Ms.</v>
          </cell>
          <cell r="IH308" t="str">
            <v>Jerry Ann</v>
          </cell>
          <cell r="II308" t="str">
            <v>Lauterbach</v>
          </cell>
          <cell r="IJ308" t="str">
            <v>N44213 Blount Road</v>
          </cell>
          <cell r="IK308" t="str">
            <v>Osseo</v>
          </cell>
          <cell r="IL308" t="str">
            <v>54758</v>
          </cell>
          <cell r="IM308" t="str">
            <v/>
          </cell>
          <cell r="IN308" t="str">
            <v/>
          </cell>
          <cell r="IO308" t="str">
            <v/>
          </cell>
          <cell r="IP308" t="str">
            <v/>
          </cell>
          <cell r="IQ308" t="str">
            <v/>
          </cell>
          <cell r="IR308" t="str">
            <v/>
          </cell>
          <cell r="IS308" t="str">
            <v/>
          </cell>
          <cell r="IT308" t="str">
            <v/>
          </cell>
          <cell r="IU308" t="str">
            <v/>
          </cell>
          <cell r="IV308" t="str">
            <v/>
          </cell>
          <cell r="IW308" t="str">
            <v/>
          </cell>
          <cell r="IX308" t="str">
            <v/>
          </cell>
          <cell r="IY308" t="str">
            <v/>
          </cell>
          <cell r="IZ308" t="str">
            <v/>
          </cell>
          <cell r="JA308" t="str">
            <v/>
          </cell>
          <cell r="JB308" t="str">
            <v/>
          </cell>
          <cell r="JC308" t="str">
            <v/>
          </cell>
          <cell r="JD308" t="str">
            <v/>
          </cell>
          <cell r="JE308" t="str">
            <v/>
          </cell>
          <cell r="JF308" t="str">
            <v/>
          </cell>
          <cell r="JG308" t="str">
            <v/>
          </cell>
          <cell r="JH308" t="str">
            <v/>
          </cell>
          <cell r="JI308" t="str">
            <v/>
          </cell>
          <cell r="JJ308" t="str">
            <v/>
          </cell>
          <cell r="JK308" t="str">
            <v/>
          </cell>
          <cell r="JL308" t="str">
            <v/>
          </cell>
          <cell r="JM308" t="str">
            <v/>
          </cell>
          <cell r="JN308" t="str">
            <v/>
          </cell>
          <cell r="JO308" t="str">
            <v/>
          </cell>
          <cell r="JP308" t="str">
            <v/>
          </cell>
          <cell r="JQ308" t="str">
            <v/>
          </cell>
          <cell r="JR308" t="str">
            <v/>
          </cell>
          <cell r="JS308" t="str">
            <v/>
          </cell>
          <cell r="JT308" t="str">
            <v/>
          </cell>
          <cell r="JU308" t="str">
            <v/>
          </cell>
          <cell r="JV308" t="str">
            <v/>
          </cell>
          <cell r="JW308" t="str">
            <v/>
          </cell>
          <cell r="JX308" t="str">
            <v/>
          </cell>
          <cell r="JY308" t="str">
            <v/>
          </cell>
          <cell r="JZ308" t="str">
            <v/>
          </cell>
          <cell r="KA308" t="str">
            <v/>
          </cell>
          <cell r="KB308" t="str">
            <v/>
          </cell>
          <cell r="KC308" t="str">
            <v/>
          </cell>
          <cell r="KD308" t="str">
            <v/>
          </cell>
          <cell r="KE308" t="str">
            <v/>
          </cell>
          <cell r="KF308" t="str">
            <v/>
          </cell>
          <cell r="KG308" t="str">
            <v/>
          </cell>
          <cell r="KH308" t="str">
            <v/>
          </cell>
          <cell r="KI308" t="str">
            <v/>
          </cell>
          <cell r="KJ308" t="str">
            <v/>
          </cell>
          <cell r="KK308" t="str">
            <v/>
          </cell>
          <cell r="KL308" t="str">
            <v/>
          </cell>
          <cell r="KM308" t="str">
            <v/>
          </cell>
          <cell r="KN308" t="str">
            <v/>
          </cell>
          <cell r="KO308" t="str">
            <v/>
          </cell>
          <cell r="KP308" t="str">
            <v/>
          </cell>
          <cell r="KQ308" t="str">
            <v/>
          </cell>
          <cell r="KR308" t="str">
            <v/>
          </cell>
          <cell r="KS308" t="str">
            <v/>
          </cell>
          <cell r="KT308" t="str">
            <v/>
          </cell>
          <cell r="KU308" t="str">
            <v/>
          </cell>
          <cell r="KV308" t="str">
            <v/>
          </cell>
          <cell r="KW308" t="str">
            <v/>
          </cell>
          <cell r="KX308" t="str">
            <v/>
          </cell>
          <cell r="KY308">
            <v>8</v>
          </cell>
          <cell r="KZ308" t="str">
            <v>City</v>
          </cell>
          <cell r="LA308" t="str">
            <v>City of Osseo</v>
          </cell>
          <cell r="LB308">
            <v>52083</v>
          </cell>
          <cell r="LC308" t="str">
            <v/>
          </cell>
          <cell r="LD308" t="str">
            <v/>
          </cell>
          <cell r="LE308" t="str">
            <v/>
          </cell>
          <cell r="LF308" t="str">
            <v/>
          </cell>
          <cell r="LG308" t="str">
            <v/>
          </cell>
          <cell r="LH308" t="str">
            <v/>
          </cell>
          <cell r="LI308" t="str">
            <v/>
          </cell>
          <cell r="LJ308" t="str">
            <v/>
          </cell>
          <cell r="LK308" t="str">
            <v/>
          </cell>
          <cell r="LL308" t="str">
            <v/>
          </cell>
          <cell r="LM308" t="str">
            <v/>
          </cell>
          <cell r="LN308" t="str">
            <v/>
          </cell>
          <cell r="LO308" t="str">
            <v/>
          </cell>
          <cell r="LP308" t="str">
            <v/>
          </cell>
          <cell r="LQ308" t="str">
            <v/>
          </cell>
          <cell r="LR308" t="str">
            <v/>
          </cell>
          <cell r="LS308" t="str">
            <v/>
          </cell>
          <cell r="LT308" t="str">
            <v/>
          </cell>
          <cell r="LU308">
            <v>52083</v>
          </cell>
          <cell r="LV308">
            <v>23120</v>
          </cell>
          <cell r="LW308" t="str">
            <v>Jackson</v>
          </cell>
          <cell r="LX308">
            <v>10939</v>
          </cell>
          <cell r="LY308" t="str">
            <v>Eau Claire</v>
          </cell>
          <cell r="LZ308">
            <v>3524</v>
          </cell>
          <cell r="MA308" t="str">
            <v/>
          </cell>
          <cell r="MB308" t="str">
            <v/>
          </cell>
          <cell r="MC308" t="str">
            <v/>
          </cell>
          <cell r="MD308" t="str">
            <v/>
          </cell>
          <cell r="ME308" t="str">
            <v/>
          </cell>
          <cell r="MF308" t="str">
            <v/>
          </cell>
          <cell r="MG308" t="str">
            <v/>
          </cell>
          <cell r="MH308" t="str">
            <v/>
          </cell>
          <cell r="MI308" t="str">
            <v/>
          </cell>
          <cell r="MJ308" t="str">
            <v/>
          </cell>
          <cell r="MK308" t="str">
            <v/>
          </cell>
          <cell r="ML308" t="str">
            <v/>
          </cell>
          <cell r="MM308" t="str">
            <v/>
          </cell>
          <cell r="MN308" t="str">
            <v/>
          </cell>
          <cell r="MO308" t="str">
            <v/>
          </cell>
          <cell r="MP308" t="str">
            <v/>
          </cell>
          <cell r="MQ308">
            <v>14463</v>
          </cell>
          <cell r="MR308" t="str">
            <v/>
          </cell>
          <cell r="MS308">
            <v>0</v>
          </cell>
          <cell r="MT308" t="str">
            <v/>
          </cell>
          <cell r="MU308" t="str">
            <v/>
          </cell>
          <cell r="MV308" t="str">
            <v/>
          </cell>
          <cell r="MW308" t="str">
            <v/>
          </cell>
          <cell r="MX308" t="str">
            <v/>
          </cell>
          <cell r="MY308" t="str">
            <v/>
          </cell>
          <cell r="MZ308" t="str">
            <v/>
          </cell>
          <cell r="NA308" t="str">
            <v/>
          </cell>
          <cell r="NB308" t="str">
            <v/>
          </cell>
          <cell r="NC308">
            <v>0</v>
          </cell>
          <cell r="ND308" t="str">
            <v/>
          </cell>
          <cell r="NE308" t="str">
            <v/>
          </cell>
          <cell r="NF308">
            <v>0</v>
          </cell>
          <cell r="NG308" t="str">
            <v/>
          </cell>
          <cell r="NH308" t="str">
            <v/>
          </cell>
          <cell r="NI308" t="str">
            <v/>
          </cell>
          <cell r="NJ308" t="str">
            <v/>
          </cell>
          <cell r="NK308" t="str">
            <v/>
          </cell>
          <cell r="NL308" t="str">
            <v/>
          </cell>
          <cell r="NM308" t="str">
            <v/>
          </cell>
          <cell r="NN308" t="str">
            <v/>
          </cell>
          <cell r="NO308" t="str">
            <v/>
          </cell>
          <cell r="NP308">
            <v>0</v>
          </cell>
          <cell r="NQ308" t="str">
            <v/>
          </cell>
          <cell r="NR308">
            <v>0</v>
          </cell>
          <cell r="NS308" t="str">
            <v/>
          </cell>
          <cell r="NT308" t="str">
            <v/>
          </cell>
          <cell r="NU308" t="str">
            <v/>
          </cell>
          <cell r="NV308" t="str">
            <v/>
          </cell>
          <cell r="NW308" t="str">
            <v/>
          </cell>
          <cell r="NX308" t="str">
            <v/>
          </cell>
          <cell r="NY308">
            <v>0</v>
          </cell>
          <cell r="NZ308">
            <v>4958</v>
          </cell>
          <cell r="OA308">
            <v>6256</v>
          </cell>
          <cell r="OB308">
            <v>100880</v>
          </cell>
        </row>
        <row r="309">
          <cell r="BM309" t="str">
            <v>WI0134</v>
          </cell>
          <cell r="BN309" t="str">
            <v/>
          </cell>
          <cell r="BO309" t="str">
            <v/>
          </cell>
          <cell r="BP309" t="str">
            <v>03</v>
          </cell>
          <cell r="BQ309" t="str">
            <v>WI</v>
          </cell>
          <cell r="BR309" t="str">
            <v/>
          </cell>
          <cell r="BS309" t="str">
            <v/>
          </cell>
          <cell r="BT309" t="str">
            <v>2019</v>
          </cell>
          <cell r="BU309" t="str">
            <v/>
          </cell>
          <cell r="BV309">
            <v>2</v>
          </cell>
          <cell r="BW309" t="str">
            <v/>
          </cell>
          <cell r="BX309" t="str">
            <v/>
          </cell>
          <cell r="BY309" t="str">
            <v/>
          </cell>
          <cell r="BZ309" t="str">
            <v/>
          </cell>
          <cell r="CA309" t="str">
            <v>Winding Rivers Library System</v>
          </cell>
          <cell r="CB309" t="str">
            <v>Hillsboro Public Library</v>
          </cell>
          <cell r="CC309" t="str">
            <v>Ms</v>
          </cell>
          <cell r="CD309" t="str">
            <v>Debra</v>
          </cell>
          <cell r="CE309" t="str">
            <v>Lambert</v>
          </cell>
          <cell r="CF309" t="str">
            <v>hlibrary@wrlsweb.org</v>
          </cell>
          <cell r="CG309" t="str">
            <v/>
          </cell>
          <cell r="CH309" t="str">
            <v/>
          </cell>
          <cell r="CI309" t="str">
            <v/>
          </cell>
          <cell r="CJ309" t="str">
            <v/>
          </cell>
          <cell r="CK309" t="str">
            <v/>
          </cell>
          <cell r="CL309" t="str">
            <v/>
          </cell>
          <cell r="CM309" t="str">
            <v>819 High Ave.</v>
          </cell>
          <cell r="CN309" t="str">
            <v>PO Box 468</v>
          </cell>
          <cell r="CO309" t="str">
            <v>Hillsboro</v>
          </cell>
          <cell r="CP309" t="str">
            <v>54634</v>
          </cell>
          <cell r="CQ309" t="str">
            <v>0468</v>
          </cell>
          <cell r="CR309" t="str">
            <v>Vernon</v>
          </cell>
          <cell r="CS309" t="str">
            <v>WI</v>
          </cell>
          <cell r="CT309" t="str">
            <v>(608)489-2192</v>
          </cell>
          <cell r="CU309" t="str">
            <v/>
          </cell>
          <cell r="CV309" t="str">
            <v/>
          </cell>
          <cell r="CW309" t="str">
            <v/>
          </cell>
          <cell r="CX309">
            <v>7360</v>
          </cell>
          <cell r="CY309">
            <v>0</v>
          </cell>
          <cell r="CZ309" t="str">
            <v>CE</v>
          </cell>
          <cell r="DA309">
            <v>35</v>
          </cell>
          <cell r="DB309">
            <v>26</v>
          </cell>
          <cell r="DC309">
            <v>35</v>
          </cell>
          <cell r="DD309">
            <v>52</v>
          </cell>
          <cell r="DE309">
            <v>26</v>
          </cell>
          <cell r="DF309">
            <v>1820</v>
          </cell>
          <cell r="DG309">
            <v>910</v>
          </cell>
          <cell r="DH309">
            <v>910</v>
          </cell>
          <cell r="DI309">
            <v>43171</v>
          </cell>
          <cell r="DJ309">
            <v>1663</v>
          </cell>
          <cell r="DK309">
            <v>155109</v>
          </cell>
          <cell r="DL309">
            <v>2450</v>
          </cell>
          <cell r="DM309">
            <v>147</v>
          </cell>
          <cell r="DN309">
            <v>54444</v>
          </cell>
          <cell r="DO309">
            <v>9202</v>
          </cell>
          <cell r="DP309">
            <v>763</v>
          </cell>
          <cell r="DQ309">
            <v>952</v>
          </cell>
          <cell r="DR309">
            <v>8</v>
          </cell>
          <cell r="DS309" t="str">
            <v/>
          </cell>
          <cell r="DT309" t="str">
            <v>puppets</v>
          </cell>
          <cell r="DU309" t="str">
            <v/>
          </cell>
          <cell r="DV309" t="str">
            <v/>
          </cell>
          <cell r="DW309" t="str">
            <v/>
          </cell>
          <cell r="DX309" t="str">
            <v/>
          </cell>
          <cell r="DY309">
            <v>0</v>
          </cell>
          <cell r="DZ309">
            <v>3</v>
          </cell>
          <cell r="EA309">
            <v>50</v>
          </cell>
          <cell r="EB309">
            <v>53</v>
          </cell>
          <cell r="EC309">
            <v>21</v>
          </cell>
          <cell r="ED309">
            <v>265410</v>
          </cell>
          <cell r="EE309">
            <v>0.16265779999999999</v>
          </cell>
          <cell r="EF309">
            <v>3</v>
          </cell>
          <cell r="EG309" t="str">
            <v/>
          </cell>
          <cell r="EH309">
            <v>21</v>
          </cell>
          <cell r="EI309">
            <v>2573</v>
          </cell>
          <cell r="EJ309">
            <v>43008</v>
          </cell>
          <cell r="EK309">
            <v>20054</v>
          </cell>
          <cell r="EL309" t="str">
            <v/>
          </cell>
          <cell r="EM309" t="str">
            <v/>
          </cell>
          <cell r="EN309" t="str">
            <v/>
          </cell>
          <cell r="EO309" t="str">
            <v>Total ILL Transactions</v>
          </cell>
          <cell r="EP309" t="str">
            <v/>
          </cell>
          <cell r="EQ309" t="str">
            <v/>
          </cell>
          <cell r="ER309" t="str">
            <v/>
          </cell>
          <cell r="ES309" t="str">
            <v/>
          </cell>
          <cell r="ET309" t="str">
            <v/>
          </cell>
          <cell r="EU309" t="str">
            <v/>
          </cell>
          <cell r="EV309">
            <v>18640</v>
          </cell>
          <cell r="EW309">
            <v>8049</v>
          </cell>
          <cell r="EX309">
            <v>18640</v>
          </cell>
          <cell r="EY309">
            <v>8049</v>
          </cell>
          <cell r="EZ309">
            <v>1125</v>
          </cell>
          <cell r="FA309">
            <v>1461</v>
          </cell>
          <cell r="FB309">
            <v>2586</v>
          </cell>
          <cell r="FC309" t="str">
            <v>Did Not Collect</v>
          </cell>
          <cell r="FD309" t="str">
            <v/>
          </cell>
          <cell r="FE309" t="str">
            <v>Did Not Collect</v>
          </cell>
          <cell r="FF309" t="str">
            <v/>
          </cell>
          <cell r="FG309" t="str">
            <v>Actual Count</v>
          </cell>
          <cell r="FH309">
            <v>1670</v>
          </cell>
          <cell r="FI309" t="str">
            <v>2</v>
          </cell>
          <cell r="FJ309">
            <v>65925</v>
          </cell>
          <cell r="FK309">
            <v>2727</v>
          </cell>
          <cell r="FL309" t="str">
            <v/>
          </cell>
          <cell r="FM309" t="str">
            <v/>
          </cell>
          <cell r="FN309">
            <v>0</v>
          </cell>
          <cell r="FO309" t="str">
            <v/>
          </cell>
          <cell r="FP309" t="str">
            <v/>
          </cell>
          <cell r="FQ309">
            <v>-1</v>
          </cell>
          <cell r="FR309">
            <v>1318</v>
          </cell>
          <cell r="FS309">
            <v>1203</v>
          </cell>
          <cell r="FT309">
            <v>0</v>
          </cell>
          <cell r="FU309">
            <v>2521</v>
          </cell>
          <cell r="FV309">
            <v>145</v>
          </cell>
          <cell r="FW309">
            <v>-1</v>
          </cell>
          <cell r="FX309">
            <v>45529</v>
          </cell>
          <cell r="FY309">
            <v>45529</v>
          </cell>
          <cell r="FZ309">
            <v>23</v>
          </cell>
          <cell r="GA309">
            <v>0</v>
          </cell>
          <cell r="GB309">
            <v>11</v>
          </cell>
          <cell r="GC309">
            <v>34</v>
          </cell>
          <cell r="GD309">
            <v>456</v>
          </cell>
          <cell r="GE309">
            <v>0</v>
          </cell>
          <cell r="GF309">
            <v>304</v>
          </cell>
          <cell r="GG309">
            <v>760</v>
          </cell>
          <cell r="GH309">
            <v>6</v>
          </cell>
          <cell r="GI309">
            <v>5</v>
          </cell>
          <cell r="GJ309" t="str">
            <v>Mr.</v>
          </cell>
          <cell r="GK309" t="str">
            <v>Ryan</v>
          </cell>
          <cell r="GL309" t="str">
            <v>Prechel</v>
          </cell>
          <cell r="GM309" t="str">
            <v>1105 Darcy Dr</v>
          </cell>
          <cell r="GN309" t="str">
            <v>Hillsboro</v>
          </cell>
          <cell r="GO309" t="str">
            <v>54634</v>
          </cell>
          <cell r="GP309" t="str">
            <v>ryan@danafoods.com</v>
          </cell>
          <cell r="GQ309" t="str">
            <v>Mr.</v>
          </cell>
          <cell r="GR309" t="str">
            <v>Lawrence</v>
          </cell>
          <cell r="GS309" t="str">
            <v>Rott</v>
          </cell>
          <cell r="GT309" t="str">
            <v>S4316 Cty Rd EE</v>
          </cell>
          <cell r="GU309" t="str">
            <v>Wonewoc</v>
          </cell>
          <cell r="GV309" t="str">
            <v>53968</v>
          </cell>
          <cell r="GW309" t="str">
            <v>library.treas@gmail.com</v>
          </cell>
          <cell r="GX309" t="str">
            <v>Ms.</v>
          </cell>
          <cell r="GY309" t="str">
            <v>Monica</v>
          </cell>
          <cell r="GZ309" t="str">
            <v>Verbsky</v>
          </cell>
          <cell r="HA309" t="str">
            <v>814 Mitscher Ave</v>
          </cell>
          <cell r="HB309" t="str">
            <v>Hillsboro</v>
          </cell>
          <cell r="HC309" t="str">
            <v>54634</v>
          </cell>
          <cell r="HD309" t="str">
            <v>mverbsky@mwt.net</v>
          </cell>
          <cell r="HE309" t="str">
            <v>Mr.</v>
          </cell>
          <cell r="HF309" t="str">
            <v>Adam</v>
          </cell>
          <cell r="HG309" t="str">
            <v>Sonntag</v>
          </cell>
          <cell r="HH309" t="str">
            <v>836 Prairie Ave</v>
          </cell>
          <cell r="HI309" t="str">
            <v>Hillsboro</v>
          </cell>
          <cell r="HJ309" t="str">
            <v>54634</v>
          </cell>
          <cell r="HK309" t="str">
            <v>admin@hillsborowi.com</v>
          </cell>
          <cell r="HL309" t="str">
            <v>Ms.</v>
          </cell>
          <cell r="HM309" t="str">
            <v>Sabrina</v>
          </cell>
          <cell r="HN309" t="str">
            <v>Petersen</v>
          </cell>
          <cell r="HO309" t="str">
            <v>S1102A Lovers Lane</v>
          </cell>
          <cell r="HP309" t="str">
            <v>Elroy</v>
          </cell>
          <cell r="HQ309" t="str">
            <v>53929</v>
          </cell>
          <cell r="HR309" t="str">
            <v>shubbard21@gmail.com</v>
          </cell>
          <cell r="HS309" t="str">
            <v>Mr.</v>
          </cell>
          <cell r="HT309" t="str">
            <v>Chris</v>
          </cell>
          <cell r="HU309" t="str">
            <v>Koopman</v>
          </cell>
          <cell r="HV309" t="str">
            <v>1400 Northstar Circle</v>
          </cell>
          <cell r="HW309" t="str">
            <v>Hillsboro</v>
          </cell>
          <cell r="HX309" t="str">
            <v>54634</v>
          </cell>
          <cell r="HY309" t="str">
            <v>chris.koopman@hillsboroschools.org</v>
          </cell>
          <cell r="HZ309" t="str">
            <v>Ms.</v>
          </cell>
          <cell r="IA309" t="str">
            <v>Rozanne</v>
          </cell>
          <cell r="IB309" t="str">
            <v>Novy</v>
          </cell>
          <cell r="IC309" t="str">
            <v>829 Mitscher Ave</v>
          </cell>
          <cell r="ID309" t="str">
            <v>Hillsboro</v>
          </cell>
          <cell r="IE309" t="str">
            <v>54634</v>
          </cell>
          <cell r="IF309" t="str">
            <v>rnovy.shirtsnstuff@mwt.net</v>
          </cell>
          <cell r="IG309" t="str">
            <v>Ms.</v>
          </cell>
          <cell r="IH309" t="str">
            <v>Elizabeth</v>
          </cell>
          <cell r="II309" t="str">
            <v>Parish</v>
          </cell>
          <cell r="IJ309" t="str">
            <v>618 Water Ave</v>
          </cell>
          <cell r="IK309" t="str">
            <v>Hillsboro</v>
          </cell>
          <cell r="IL309" t="str">
            <v>54634</v>
          </cell>
          <cell r="IM309" t="str">
            <v>lizpar@hotmail.com</v>
          </cell>
          <cell r="IN309" t="str">
            <v>Ms.</v>
          </cell>
          <cell r="IO309" t="str">
            <v>Mary</v>
          </cell>
          <cell r="IP309" t="str">
            <v>Ennis</v>
          </cell>
          <cell r="IQ309" t="str">
            <v>S3182 Hwy 80</v>
          </cell>
          <cell r="IR309" t="str">
            <v>Hillsboro</v>
          </cell>
          <cell r="IS309" t="str">
            <v>54634</v>
          </cell>
          <cell r="IT309" t="str">
            <v>kandmennis@mwt.net</v>
          </cell>
          <cell r="IU309" t="str">
            <v>Ms.</v>
          </cell>
          <cell r="IV309" t="str">
            <v/>
          </cell>
          <cell r="IW309" t="str">
            <v/>
          </cell>
          <cell r="IX309" t="str">
            <v/>
          </cell>
          <cell r="IY309" t="str">
            <v/>
          </cell>
          <cell r="IZ309" t="str">
            <v/>
          </cell>
          <cell r="JA309" t="str">
            <v/>
          </cell>
          <cell r="JB309" t="str">
            <v>Ms.</v>
          </cell>
          <cell r="JC309" t="str">
            <v/>
          </cell>
          <cell r="JD309" t="str">
            <v/>
          </cell>
          <cell r="JE309" t="str">
            <v/>
          </cell>
          <cell r="JF309" t="str">
            <v/>
          </cell>
          <cell r="JG309" t="str">
            <v/>
          </cell>
          <cell r="JH309" t="str">
            <v/>
          </cell>
          <cell r="JI309" t="str">
            <v>Mr.</v>
          </cell>
          <cell r="JJ309" t="str">
            <v/>
          </cell>
          <cell r="JK309" t="str">
            <v/>
          </cell>
          <cell r="JL309" t="str">
            <v/>
          </cell>
          <cell r="JM309" t="str">
            <v/>
          </cell>
          <cell r="JN309" t="str">
            <v/>
          </cell>
          <cell r="JO309" t="str">
            <v/>
          </cell>
          <cell r="JP309" t="str">
            <v/>
          </cell>
          <cell r="JQ309" t="str">
            <v/>
          </cell>
          <cell r="JR309" t="str">
            <v/>
          </cell>
          <cell r="JS309" t="str">
            <v/>
          </cell>
          <cell r="JT309" t="str">
            <v/>
          </cell>
          <cell r="JU309" t="str">
            <v/>
          </cell>
          <cell r="JV309" t="str">
            <v/>
          </cell>
          <cell r="JW309" t="str">
            <v/>
          </cell>
          <cell r="JX309" t="str">
            <v/>
          </cell>
          <cell r="JY309" t="str">
            <v/>
          </cell>
          <cell r="JZ309" t="str">
            <v/>
          </cell>
          <cell r="KA309" t="str">
            <v/>
          </cell>
          <cell r="KB309" t="str">
            <v/>
          </cell>
          <cell r="KC309" t="str">
            <v/>
          </cell>
          <cell r="KD309" t="str">
            <v/>
          </cell>
          <cell r="KE309" t="str">
            <v/>
          </cell>
          <cell r="KF309" t="str">
            <v/>
          </cell>
          <cell r="KG309" t="str">
            <v/>
          </cell>
          <cell r="KH309" t="str">
            <v/>
          </cell>
          <cell r="KI309" t="str">
            <v/>
          </cell>
          <cell r="KJ309" t="str">
            <v/>
          </cell>
          <cell r="KK309" t="str">
            <v/>
          </cell>
          <cell r="KL309" t="str">
            <v/>
          </cell>
          <cell r="KM309" t="str">
            <v/>
          </cell>
          <cell r="KN309" t="str">
            <v/>
          </cell>
          <cell r="KO309" t="str">
            <v/>
          </cell>
          <cell r="KP309" t="str">
            <v/>
          </cell>
          <cell r="KQ309" t="str">
            <v/>
          </cell>
          <cell r="KR309" t="str">
            <v/>
          </cell>
          <cell r="KS309" t="str">
            <v/>
          </cell>
          <cell r="KT309" t="str">
            <v/>
          </cell>
          <cell r="KU309" t="str">
            <v/>
          </cell>
          <cell r="KV309" t="str">
            <v/>
          </cell>
          <cell r="KW309" t="str">
            <v/>
          </cell>
          <cell r="KX309" t="str">
            <v/>
          </cell>
          <cell r="KY309">
            <v>9</v>
          </cell>
          <cell r="KZ309" t="str">
            <v>City</v>
          </cell>
          <cell r="LA309" t="str">
            <v>Hillsboro</v>
          </cell>
          <cell r="LB309">
            <v>69288</v>
          </cell>
          <cell r="LC309" t="str">
            <v/>
          </cell>
          <cell r="LD309" t="str">
            <v/>
          </cell>
          <cell r="LE309" t="str">
            <v/>
          </cell>
          <cell r="LF309" t="str">
            <v/>
          </cell>
          <cell r="LG309" t="str">
            <v/>
          </cell>
          <cell r="LH309" t="str">
            <v/>
          </cell>
          <cell r="LI309" t="str">
            <v/>
          </cell>
          <cell r="LJ309" t="str">
            <v/>
          </cell>
          <cell r="LK309" t="str">
            <v/>
          </cell>
          <cell r="LL309" t="str">
            <v/>
          </cell>
          <cell r="LM309" t="str">
            <v/>
          </cell>
          <cell r="LN309" t="str">
            <v/>
          </cell>
          <cell r="LO309" t="str">
            <v/>
          </cell>
          <cell r="LP309" t="str">
            <v/>
          </cell>
          <cell r="LQ309" t="str">
            <v/>
          </cell>
          <cell r="LR309" t="str">
            <v/>
          </cell>
          <cell r="LS309" t="str">
            <v/>
          </cell>
          <cell r="LT309" t="str">
            <v/>
          </cell>
          <cell r="LU309">
            <v>69288</v>
          </cell>
          <cell r="LV309">
            <v>40743</v>
          </cell>
          <cell r="LW309" t="str">
            <v>Monroe</v>
          </cell>
          <cell r="LX309">
            <v>3009</v>
          </cell>
          <cell r="LY309" t="str">
            <v>Richland</v>
          </cell>
          <cell r="LZ309">
            <v>4175</v>
          </cell>
          <cell r="MA309" t="str">
            <v>Sauk</v>
          </cell>
          <cell r="MB309">
            <v>5935</v>
          </cell>
          <cell r="MC309" t="str">
            <v>Juneau</v>
          </cell>
          <cell r="MD309">
            <v>4526</v>
          </cell>
          <cell r="ME309" t="str">
            <v/>
          </cell>
          <cell r="MF309" t="str">
            <v/>
          </cell>
          <cell r="MG309" t="str">
            <v/>
          </cell>
          <cell r="MH309" t="str">
            <v/>
          </cell>
          <cell r="MI309" t="str">
            <v/>
          </cell>
          <cell r="MJ309" t="str">
            <v/>
          </cell>
          <cell r="MK309" t="str">
            <v/>
          </cell>
          <cell r="ML309" t="str">
            <v/>
          </cell>
          <cell r="MM309" t="str">
            <v/>
          </cell>
          <cell r="MN309" t="str">
            <v/>
          </cell>
          <cell r="MO309" t="str">
            <v/>
          </cell>
          <cell r="MP309" t="str">
            <v/>
          </cell>
          <cell r="MQ309">
            <v>17645</v>
          </cell>
          <cell r="MR309" t="str">
            <v/>
          </cell>
          <cell r="MS309">
            <v>0</v>
          </cell>
          <cell r="MT309" t="str">
            <v/>
          </cell>
          <cell r="MU309" t="str">
            <v/>
          </cell>
          <cell r="MV309" t="str">
            <v/>
          </cell>
          <cell r="MW309" t="str">
            <v/>
          </cell>
          <cell r="MX309" t="str">
            <v/>
          </cell>
          <cell r="MY309" t="str">
            <v/>
          </cell>
          <cell r="MZ309">
            <v>0</v>
          </cell>
          <cell r="NA309" t="str">
            <v>Teach Infrastructure L18010</v>
          </cell>
          <cell r="NB309">
            <v>355</v>
          </cell>
          <cell r="NC309">
            <v>355</v>
          </cell>
          <cell r="ND309" t="str">
            <v/>
          </cell>
          <cell r="NE309" t="str">
            <v/>
          </cell>
          <cell r="NF309">
            <v>0</v>
          </cell>
          <cell r="NG309" t="str">
            <v/>
          </cell>
          <cell r="NH309" t="str">
            <v/>
          </cell>
          <cell r="NI309" t="str">
            <v/>
          </cell>
          <cell r="NJ309" t="str">
            <v/>
          </cell>
          <cell r="NK309" t="str">
            <v/>
          </cell>
          <cell r="NL309" t="str">
            <v/>
          </cell>
          <cell r="NM309" t="str">
            <v/>
          </cell>
          <cell r="NN309" t="str">
            <v/>
          </cell>
          <cell r="NO309" t="str">
            <v/>
          </cell>
          <cell r="NP309">
            <v>0</v>
          </cell>
          <cell r="NQ309" t="str">
            <v>Town oF Greenwood</v>
          </cell>
          <cell r="NR309">
            <v>2000</v>
          </cell>
          <cell r="NS309" t="str">
            <v>Town of Hillsboro</v>
          </cell>
          <cell r="NT309">
            <v>1000</v>
          </cell>
          <cell r="NU309" t="str">
            <v>Town of Forest</v>
          </cell>
          <cell r="NV309">
            <v>300</v>
          </cell>
          <cell r="NW309" t="str">
            <v/>
          </cell>
          <cell r="NX309" t="str">
            <v/>
          </cell>
          <cell r="NY309">
            <v>3300</v>
          </cell>
          <cell r="NZ309">
            <v>0</v>
          </cell>
          <cell r="OA309">
            <v>7071</v>
          </cell>
          <cell r="OB309">
            <v>138402</v>
          </cell>
        </row>
        <row r="310">
          <cell r="BM310" t="str">
            <v>WI0140</v>
          </cell>
          <cell r="BN310" t="str">
            <v/>
          </cell>
          <cell r="BO310" t="str">
            <v/>
          </cell>
          <cell r="BP310" t="str">
            <v>03</v>
          </cell>
          <cell r="BQ310" t="str">
            <v>WI</v>
          </cell>
          <cell r="BR310" t="str">
            <v/>
          </cell>
          <cell r="BS310" t="str">
            <v/>
          </cell>
          <cell r="BT310" t="str">
            <v>2019</v>
          </cell>
          <cell r="BU310" t="str">
            <v/>
          </cell>
          <cell r="BV310">
            <v>2</v>
          </cell>
          <cell r="BW310" t="str">
            <v/>
          </cell>
          <cell r="BX310" t="str">
            <v/>
          </cell>
          <cell r="BY310" t="str">
            <v/>
          </cell>
          <cell r="BZ310" t="str">
            <v/>
          </cell>
          <cell r="CA310" t="str">
            <v>Winding Rivers Library System</v>
          </cell>
          <cell r="CB310" t="str">
            <v>Independence Public Library</v>
          </cell>
          <cell r="CC310" t="str">
            <v>Mrs.</v>
          </cell>
          <cell r="CD310" t="str">
            <v>Kayla</v>
          </cell>
          <cell r="CE310" t="str">
            <v>Mathson</v>
          </cell>
          <cell r="CF310" t="str">
            <v>independencepl@wrlsweb.org</v>
          </cell>
          <cell r="CG310" t="str">
            <v/>
          </cell>
          <cell r="CH310" t="str">
            <v/>
          </cell>
          <cell r="CI310" t="str">
            <v/>
          </cell>
          <cell r="CJ310" t="str">
            <v>Temporary</v>
          </cell>
          <cell r="CK310" t="str">
            <v/>
          </cell>
          <cell r="CL310" t="str">
            <v/>
          </cell>
          <cell r="CM310" t="str">
            <v>23688 Adams St.</v>
          </cell>
          <cell r="CN310" t="str">
            <v>PO Box 99</v>
          </cell>
          <cell r="CO310" t="str">
            <v>Independence</v>
          </cell>
          <cell r="CP310" t="str">
            <v>54747</v>
          </cell>
          <cell r="CQ310" t="str">
            <v>0099</v>
          </cell>
          <cell r="CR310" t="str">
            <v>Trempealeau</v>
          </cell>
          <cell r="CS310" t="str">
            <v>WI</v>
          </cell>
          <cell r="CT310" t="str">
            <v>(715)985-3616</v>
          </cell>
          <cell r="CU310" t="str">
            <v/>
          </cell>
          <cell r="CV310" t="str">
            <v/>
          </cell>
          <cell r="CW310" t="str">
            <v/>
          </cell>
          <cell r="CX310">
            <v>1000</v>
          </cell>
          <cell r="CY310">
            <v>0</v>
          </cell>
          <cell r="CZ310" t="str">
            <v>CE</v>
          </cell>
          <cell r="DA310">
            <v>40</v>
          </cell>
          <cell r="DB310">
            <v>40</v>
          </cell>
          <cell r="DC310">
            <v>40</v>
          </cell>
          <cell r="DD310">
            <v>52</v>
          </cell>
          <cell r="DE310">
            <v>12</v>
          </cell>
          <cell r="DF310">
            <v>2080</v>
          </cell>
          <cell r="DG310">
            <v>1600</v>
          </cell>
          <cell r="DH310">
            <v>480</v>
          </cell>
          <cell r="DI310">
            <v>14642</v>
          </cell>
          <cell r="DJ310">
            <v>503</v>
          </cell>
          <cell r="DK310">
            <v>155109</v>
          </cell>
          <cell r="DL310">
            <v>269</v>
          </cell>
          <cell r="DM310">
            <v>1</v>
          </cell>
          <cell r="DN310">
            <v>54444</v>
          </cell>
          <cell r="DO310">
            <v>1313</v>
          </cell>
          <cell r="DP310">
            <v>92</v>
          </cell>
          <cell r="DQ310">
            <v>952</v>
          </cell>
          <cell r="DR310">
            <v>123</v>
          </cell>
          <cell r="DS310" t="str">
            <v/>
          </cell>
          <cell r="DT310" t="str">
            <v>microfilm, kits, games</v>
          </cell>
          <cell r="DU310" t="str">
            <v/>
          </cell>
          <cell r="DV310" t="str">
            <v/>
          </cell>
          <cell r="DW310" t="str">
            <v/>
          </cell>
          <cell r="DX310" t="str">
            <v/>
          </cell>
          <cell r="DY310">
            <v>0</v>
          </cell>
          <cell r="DZ310">
            <v>0</v>
          </cell>
          <cell r="EA310">
            <v>50</v>
          </cell>
          <cell r="EB310">
            <v>50</v>
          </cell>
          <cell r="EC310">
            <v>24</v>
          </cell>
          <cell r="ED310">
            <v>226926</v>
          </cell>
          <cell r="EE310">
            <v>6.4523200000000003E-2</v>
          </cell>
          <cell r="EF310">
            <v>0</v>
          </cell>
          <cell r="EG310" t="str">
            <v/>
          </cell>
          <cell r="EH310">
            <v>24</v>
          </cell>
          <cell r="EI310">
            <v>596</v>
          </cell>
          <cell r="EJ310">
            <v>6766</v>
          </cell>
          <cell r="EK310">
            <v>2603</v>
          </cell>
          <cell r="EL310" t="str">
            <v/>
          </cell>
          <cell r="EM310" t="str">
            <v/>
          </cell>
          <cell r="EN310" t="str">
            <v/>
          </cell>
          <cell r="EO310" t="str">
            <v>Total ILL Transactions</v>
          </cell>
          <cell r="EP310" t="str">
            <v/>
          </cell>
          <cell r="EQ310" t="str">
            <v/>
          </cell>
          <cell r="ER310" t="str">
            <v/>
          </cell>
          <cell r="ES310" t="str">
            <v/>
          </cell>
          <cell r="ET310" t="str">
            <v/>
          </cell>
          <cell r="EU310" t="str">
            <v/>
          </cell>
          <cell r="EV310">
            <v>320</v>
          </cell>
          <cell r="EW310">
            <v>942</v>
          </cell>
          <cell r="EX310">
            <v>320</v>
          </cell>
          <cell r="EY310">
            <v>942</v>
          </cell>
          <cell r="EZ310">
            <v>1576</v>
          </cell>
          <cell r="FA310">
            <v>1186</v>
          </cell>
          <cell r="FB310">
            <v>2762</v>
          </cell>
          <cell r="FC310" t="str">
            <v>Survey Week(s)</v>
          </cell>
          <cell r="FD310">
            <v>5356</v>
          </cell>
          <cell r="FE310" t="str">
            <v>Survey Week(s)</v>
          </cell>
          <cell r="FF310">
            <v>11752</v>
          </cell>
          <cell r="FG310" t="str">
            <v>Survey Week(s)</v>
          </cell>
          <cell r="FH310">
            <v>4992</v>
          </cell>
          <cell r="FI310" t="str">
            <v>0</v>
          </cell>
          <cell r="FJ310" t="str">
            <v/>
          </cell>
          <cell r="FK310">
            <v>3042</v>
          </cell>
          <cell r="FL310" t="str">
            <v/>
          </cell>
          <cell r="FM310" t="str">
            <v/>
          </cell>
          <cell r="FN310">
            <v>0</v>
          </cell>
          <cell r="FO310">
            <v>3</v>
          </cell>
          <cell r="FP310">
            <v>50</v>
          </cell>
          <cell r="FQ310">
            <v>53</v>
          </cell>
          <cell r="FR310">
            <v>267</v>
          </cell>
          <cell r="FS310">
            <v>467</v>
          </cell>
          <cell r="FT310">
            <v>2</v>
          </cell>
          <cell r="FU310">
            <v>736</v>
          </cell>
          <cell r="FV310">
            <v>14</v>
          </cell>
          <cell r="FW310">
            <v>789</v>
          </cell>
          <cell r="FX310">
            <v>7502</v>
          </cell>
          <cell r="FY310">
            <v>7555</v>
          </cell>
          <cell r="FZ310">
            <v>50</v>
          </cell>
          <cell r="GA310">
            <v>0</v>
          </cell>
          <cell r="GB310">
            <v>14</v>
          </cell>
          <cell r="GC310">
            <v>64</v>
          </cell>
          <cell r="GD310">
            <v>324</v>
          </cell>
          <cell r="GE310">
            <v>0</v>
          </cell>
          <cell r="GF310">
            <v>72</v>
          </cell>
          <cell r="GG310">
            <v>396</v>
          </cell>
          <cell r="GH310">
            <v>11</v>
          </cell>
          <cell r="GI310">
            <v>11</v>
          </cell>
          <cell r="GJ310" t="str">
            <v>Ms.</v>
          </cell>
          <cell r="GK310" t="str">
            <v>Rita</v>
          </cell>
          <cell r="GL310" t="str">
            <v>Olson</v>
          </cell>
          <cell r="GM310" t="str">
            <v>23976 Adams Street</v>
          </cell>
          <cell r="GN310" t="str">
            <v>Independence, WI</v>
          </cell>
          <cell r="GO310" t="str">
            <v>54747</v>
          </cell>
          <cell r="GP310" t="str">
            <v>olie@triwest.net</v>
          </cell>
          <cell r="GQ310" t="str">
            <v>Mr.</v>
          </cell>
          <cell r="GR310" t="str">
            <v>Cristiano</v>
          </cell>
          <cell r="GS310" t="str">
            <v>Choforin</v>
          </cell>
          <cell r="GT310" t="str">
            <v>35963 Silver Drive</v>
          </cell>
          <cell r="GU310" t="str">
            <v>Independence, WI</v>
          </cell>
          <cell r="GV310" t="str">
            <v>54747</v>
          </cell>
          <cell r="GW310" t="str">
            <v>crisoforoxochicale@gmail.com</v>
          </cell>
          <cell r="GX310" t="str">
            <v>Ms.</v>
          </cell>
          <cell r="GY310" t="str">
            <v>Janel</v>
          </cell>
          <cell r="GZ310" t="str">
            <v>Sylla-Dablestein</v>
          </cell>
          <cell r="HA310" t="str">
            <v>36302 Ash St.</v>
          </cell>
          <cell r="HB310" t="str">
            <v>Independence, WI</v>
          </cell>
          <cell r="HC310" t="str">
            <v>54747</v>
          </cell>
          <cell r="HD310" t="str">
            <v>jsylla.wildtree@gmail.com</v>
          </cell>
          <cell r="HE310" t="str">
            <v>Ms.</v>
          </cell>
          <cell r="HF310" t="str">
            <v>Christine</v>
          </cell>
          <cell r="HG310" t="str">
            <v>Pyka</v>
          </cell>
          <cell r="HH310" t="str">
            <v>W23 Pyka Valley Rd.</v>
          </cell>
          <cell r="HI310" t="str">
            <v>Independence, WI</v>
          </cell>
          <cell r="HJ310" t="str">
            <v>54747</v>
          </cell>
          <cell r="HK310" t="str">
            <v>pykac@indps.k12.wi.us.com</v>
          </cell>
          <cell r="HL310" t="str">
            <v>Ms.</v>
          </cell>
          <cell r="HM310" t="str">
            <v>Kayla</v>
          </cell>
          <cell r="HN310" t="str">
            <v>Olson</v>
          </cell>
          <cell r="HO310" t="str">
            <v>W22799 St Road 121</v>
          </cell>
          <cell r="HP310" t="str">
            <v>Independence, WI</v>
          </cell>
          <cell r="HQ310" t="str">
            <v>54747</v>
          </cell>
          <cell r="HR310" t="str">
            <v>thompsonkayla44@gmail.com</v>
          </cell>
          <cell r="HS310" t="str">
            <v>Ms.</v>
          </cell>
          <cell r="HT310" t="str">
            <v>Jill</v>
          </cell>
          <cell r="HU310" t="str">
            <v>Jensen</v>
          </cell>
          <cell r="HV310" t="str">
            <v>35817 Ash St.</v>
          </cell>
          <cell r="HW310" t="str">
            <v>Independence, WI</v>
          </cell>
          <cell r="HX310" t="str">
            <v>54747</v>
          </cell>
          <cell r="HY310" t="str">
            <v>jilljensen03@gmail.com</v>
          </cell>
          <cell r="HZ310" t="str">
            <v>Ms.</v>
          </cell>
          <cell r="IA310" t="str">
            <v>Cleo</v>
          </cell>
          <cell r="IB310" t="str">
            <v>Skroch, City Liaison</v>
          </cell>
          <cell r="IC310" t="str">
            <v>35937 Maple Dr.</v>
          </cell>
          <cell r="ID310" t="str">
            <v>Independence, WI</v>
          </cell>
          <cell r="IE310" t="str">
            <v>54747</v>
          </cell>
          <cell r="IF310" t="str">
            <v>skroch@triwest.net</v>
          </cell>
          <cell r="IG310" t="str">
            <v>Ms.</v>
          </cell>
          <cell r="IH310" t="str">
            <v>Teresa</v>
          </cell>
          <cell r="II310" t="str">
            <v>Edison</v>
          </cell>
          <cell r="IJ310" t="str">
            <v>35913 Maple Dr.</v>
          </cell>
          <cell r="IK310" t="str">
            <v>Independence, WI</v>
          </cell>
          <cell r="IL310" t="str">
            <v>54747</v>
          </cell>
          <cell r="IM310" t="str">
            <v>teresase@hotmail.com</v>
          </cell>
          <cell r="IN310" t="str">
            <v/>
          </cell>
          <cell r="IO310" t="str">
            <v/>
          </cell>
          <cell r="IP310" t="str">
            <v/>
          </cell>
          <cell r="IQ310" t="str">
            <v/>
          </cell>
          <cell r="IR310" t="str">
            <v/>
          </cell>
          <cell r="IS310" t="str">
            <v/>
          </cell>
          <cell r="IT310" t="str">
            <v/>
          </cell>
          <cell r="IU310" t="str">
            <v/>
          </cell>
          <cell r="IV310" t="str">
            <v/>
          </cell>
          <cell r="IW310" t="str">
            <v/>
          </cell>
          <cell r="IX310" t="str">
            <v/>
          </cell>
          <cell r="IY310" t="str">
            <v/>
          </cell>
          <cell r="IZ310" t="str">
            <v/>
          </cell>
          <cell r="JA310" t="str">
            <v/>
          </cell>
          <cell r="JB310" t="str">
            <v/>
          </cell>
          <cell r="JC310" t="str">
            <v/>
          </cell>
          <cell r="JD310" t="str">
            <v/>
          </cell>
          <cell r="JE310" t="str">
            <v/>
          </cell>
          <cell r="JF310" t="str">
            <v/>
          </cell>
          <cell r="JG310" t="str">
            <v/>
          </cell>
          <cell r="JH310" t="str">
            <v/>
          </cell>
          <cell r="JI310" t="str">
            <v/>
          </cell>
          <cell r="JJ310" t="str">
            <v/>
          </cell>
          <cell r="JK310" t="str">
            <v/>
          </cell>
          <cell r="JL310" t="str">
            <v/>
          </cell>
          <cell r="JM310" t="str">
            <v/>
          </cell>
          <cell r="JN310" t="str">
            <v/>
          </cell>
          <cell r="JO310" t="str">
            <v/>
          </cell>
          <cell r="JP310" t="str">
            <v/>
          </cell>
          <cell r="JQ310" t="str">
            <v/>
          </cell>
          <cell r="JR310" t="str">
            <v/>
          </cell>
          <cell r="JS310" t="str">
            <v/>
          </cell>
          <cell r="JT310" t="str">
            <v/>
          </cell>
          <cell r="JU310" t="str">
            <v/>
          </cell>
          <cell r="JV310" t="str">
            <v/>
          </cell>
          <cell r="JW310" t="str">
            <v/>
          </cell>
          <cell r="JX310" t="str">
            <v/>
          </cell>
          <cell r="JY310" t="str">
            <v/>
          </cell>
          <cell r="JZ310" t="str">
            <v/>
          </cell>
          <cell r="KA310" t="str">
            <v/>
          </cell>
          <cell r="KB310" t="str">
            <v/>
          </cell>
          <cell r="KC310" t="str">
            <v/>
          </cell>
          <cell r="KD310" t="str">
            <v/>
          </cell>
          <cell r="KE310" t="str">
            <v/>
          </cell>
          <cell r="KF310" t="str">
            <v/>
          </cell>
          <cell r="KG310" t="str">
            <v/>
          </cell>
          <cell r="KH310" t="str">
            <v/>
          </cell>
          <cell r="KI310" t="str">
            <v/>
          </cell>
          <cell r="KJ310" t="str">
            <v/>
          </cell>
          <cell r="KK310" t="str">
            <v/>
          </cell>
          <cell r="KL310" t="str">
            <v/>
          </cell>
          <cell r="KM310" t="str">
            <v/>
          </cell>
          <cell r="KN310" t="str">
            <v/>
          </cell>
          <cell r="KO310" t="str">
            <v/>
          </cell>
          <cell r="KP310" t="str">
            <v/>
          </cell>
          <cell r="KQ310" t="str">
            <v/>
          </cell>
          <cell r="KR310" t="str">
            <v/>
          </cell>
          <cell r="KS310" t="str">
            <v/>
          </cell>
          <cell r="KT310" t="str">
            <v/>
          </cell>
          <cell r="KU310" t="str">
            <v/>
          </cell>
          <cell r="KV310" t="str">
            <v/>
          </cell>
          <cell r="KW310" t="str">
            <v/>
          </cell>
          <cell r="KX310" t="str">
            <v/>
          </cell>
          <cell r="KY310">
            <v>8</v>
          </cell>
          <cell r="KZ310" t="str">
            <v>City</v>
          </cell>
          <cell r="LA310" t="str">
            <v>Independence</v>
          </cell>
          <cell r="LB310">
            <v>72000</v>
          </cell>
          <cell r="LC310" t="str">
            <v/>
          </cell>
          <cell r="LD310" t="str">
            <v/>
          </cell>
          <cell r="LE310" t="str">
            <v/>
          </cell>
          <cell r="LF310" t="str">
            <v/>
          </cell>
          <cell r="LG310" t="str">
            <v/>
          </cell>
          <cell r="LH310" t="str">
            <v/>
          </cell>
          <cell r="LI310" t="str">
            <v/>
          </cell>
          <cell r="LJ310" t="str">
            <v/>
          </cell>
          <cell r="LK310" t="str">
            <v/>
          </cell>
          <cell r="LL310" t="str">
            <v/>
          </cell>
          <cell r="LM310" t="str">
            <v/>
          </cell>
          <cell r="LN310" t="str">
            <v/>
          </cell>
          <cell r="LO310" t="str">
            <v/>
          </cell>
          <cell r="LP310" t="str">
            <v/>
          </cell>
          <cell r="LQ310" t="str">
            <v/>
          </cell>
          <cell r="LR310" t="str">
            <v/>
          </cell>
          <cell r="LS310" t="str">
            <v/>
          </cell>
          <cell r="LT310" t="str">
            <v/>
          </cell>
          <cell r="LU310">
            <v>72000</v>
          </cell>
          <cell r="LV310">
            <v>10035</v>
          </cell>
          <cell r="LW310" t="str">
            <v>Buffalo</v>
          </cell>
          <cell r="LX310">
            <v>379</v>
          </cell>
          <cell r="LY310" t="str">
            <v/>
          </cell>
          <cell r="LZ310" t="str">
            <v/>
          </cell>
          <cell r="MA310" t="str">
            <v/>
          </cell>
          <cell r="MB310" t="str">
            <v/>
          </cell>
          <cell r="MC310" t="str">
            <v/>
          </cell>
          <cell r="MD310" t="str">
            <v/>
          </cell>
          <cell r="ME310" t="str">
            <v/>
          </cell>
          <cell r="MF310" t="str">
            <v/>
          </cell>
          <cell r="MG310" t="str">
            <v/>
          </cell>
          <cell r="MH310" t="str">
            <v/>
          </cell>
          <cell r="MI310" t="str">
            <v/>
          </cell>
          <cell r="MJ310" t="str">
            <v/>
          </cell>
          <cell r="MK310" t="str">
            <v/>
          </cell>
          <cell r="ML310" t="str">
            <v/>
          </cell>
          <cell r="MM310" t="str">
            <v/>
          </cell>
          <cell r="MN310" t="str">
            <v/>
          </cell>
          <cell r="MO310" t="str">
            <v/>
          </cell>
          <cell r="MP310" t="str">
            <v/>
          </cell>
          <cell r="MQ310">
            <v>379</v>
          </cell>
          <cell r="MR310" t="str">
            <v/>
          </cell>
          <cell r="MS310">
            <v>0</v>
          </cell>
          <cell r="MT310" t="str">
            <v/>
          </cell>
          <cell r="MU310" t="str">
            <v/>
          </cell>
          <cell r="MV310" t="str">
            <v/>
          </cell>
          <cell r="MW310" t="str">
            <v/>
          </cell>
          <cell r="MX310" t="str">
            <v/>
          </cell>
          <cell r="MY310" t="str">
            <v/>
          </cell>
          <cell r="MZ310" t="str">
            <v/>
          </cell>
          <cell r="NA310" t="str">
            <v/>
          </cell>
          <cell r="NB310" t="str">
            <v/>
          </cell>
          <cell r="NC310">
            <v>0</v>
          </cell>
          <cell r="ND310" t="str">
            <v/>
          </cell>
          <cell r="NE310" t="str">
            <v/>
          </cell>
          <cell r="NF310">
            <v>0</v>
          </cell>
          <cell r="NG310" t="str">
            <v/>
          </cell>
          <cell r="NH310" t="str">
            <v/>
          </cell>
          <cell r="NI310" t="str">
            <v/>
          </cell>
          <cell r="NJ310" t="str">
            <v/>
          </cell>
          <cell r="NK310" t="str">
            <v/>
          </cell>
          <cell r="NL310" t="str">
            <v/>
          </cell>
          <cell r="NM310" t="str">
            <v/>
          </cell>
          <cell r="NN310" t="str">
            <v/>
          </cell>
          <cell r="NO310" t="str">
            <v/>
          </cell>
          <cell r="NP310">
            <v>0</v>
          </cell>
          <cell r="NQ310" t="str">
            <v/>
          </cell>
          <cell r="NR310">
            <v>0</v>
          </cell>
          <cell r="NS310" t="str">
            <v/>
          </cell>
          <cell r="NT310" t="str">
            <v/>
          </cell>
          <cell r="NU310" t="str">
            <v/>
          </cell>
          <cell r="NV310" t="str">
            <v/>
          </cell>
          <cell r="NW310" t="str">
            <v/>
          </cell>
          <cell r="NX310" t="str">
            <v/>
          </cell>
          <cell r="NY310">
            <v>0</v>
          </cell>
          <cell r="NZ310">
            <v>2882</v>
          </cell>
          <cell r="OA310">
            <v>427</v>
          </cell>
          <cell r="OB310">
            <v>85723</v>
          </cell>
        </row>
        <row r="311">
          <cell r="BM311" t="str">
            <v>WI0147</v>
          </cell>
          <cell r="BN311" t="str">
            <v/>
          </cell>
          <cell r="BO311" t="str">
            <v/>
          </cell>
          <cell r="BP311" t="str">
            <v>03</v>
          </cell>
          <cell r="BQ311" t="str">
            <v>WI</v>
          </cell>
          <cell r="BR311" t="str">
            <v/>
          </cell>
          <cell r="BS311" t="str">
            <v/>
          </cell>
          <cell r="BT311" t="str">
            <v>2019</v>
          </cell>
          <cell r="BU311" t="str">
            <v/>
          </cell>
          <cell r="BV311">
            <v>1</v>
          </cell>
          <cell r="BW311" t="str">
            <v/>
          </cell>
          <cell r="BX311" t="str">
            <v/>
          </cell>
          <cell r="BY311" t="str">
            <v/>
          </cell>
          <cell r="BZ311" t="str">
            <v/>
          </cell>
          <cell r="CA311" t="str">
            <v>Winding Rivers Library System</v>
          </cell>
          <cell r="CB311" t="str">
            <v>Kendall Public Library</v>
          </cell>
          <cell r="CC311" t="str">
            <v>Ms</v>
          </cell>
          <cell r="CD311" t="str">
            <v>Lynette</v>
          </cell>
          <cell r="CE311" t="str">
            <v>Vlasak</v>
          </cell>
          <cell r="CF311" t="str">
            <v>klibrary@wrlsweb.org</v>
          </cell>
          <cell r="CG311" t="str">
            <v/>
          </cell>
          <cell r="CH311" t="str">
            <v/>
          </cell>
          <cell r="CI311" t="str">
            <v/>
          </cell>
          <cell r="CJ311" t="str">
            <v/>
          </cell>
          <cell r="CK311" t="str">
            <v/>
          </cell>
          <cell r="CL311" t="str">
            <v/>
          </cell>
          <cell r="CM311" t="str">
            <v>110 E. South Railroad St.</v>
          </cell>
          <cell r="CN311" t="str">
            <v>PO Box 126</v>
          </cell>
          <cell r="CO311" t="str">
            <v>Kendall</v>
          </cell>
          <cell r="CP311" t="str">
            <v>54638</v>
          </cell>
          <cell r="CQ311" t="str">
            <v>0126</v>
          </cell>
          <cell r="CR311" t="str">
            <v>Monroe</v>
          </cell>
          <cell r="CS311" t="str">
            <v>WI</v>
          </cell>
          <cell r="CT311" t="str">
            <v>(608)463-7103</v>
          </cell>
          <cell r="CU311" t="str">
            <v/>
          </cell>
          <cell r="CV311" t="str">
            <v/>
          </cell>
          <cell r="CW311" t="str">
            <v/>
          </cell>
          <cell r="CX311">
            <v>2486</v>
          </cell>
          <cell r="CY311">
            <v>0</v>
          </cell>
          <cell r="CZ311" t="str">
            <v>CE</v>
          </cell>
          <cell r="DA311">
            <v>21</v>
          </cell>
          <cell r="DB311">
            <v>26</v>
          </cell>
          <cell r="DC311">
            <v>21</v>
          </cell>
          <cell r="DD311">
            <v>52</v>
          </cell>
          <cell r="DE311">
            <v>26</v>
          </cell>
          <cell r="DF311">
            <v>1092</v>
          </cell>
          <cell r="DG311">
            <v>546</v>
          </cell>
          <cell r="DH311">
            <v>546</v>
          </cell>
          <cell r="DI311">
            <v>15328</v>
          </cell>
          <cell r="DJ311">
            <v>238</v>
          </cell>
          <cell r="DK311">
            <v>155109</v>
          </cell>
          <cell r="DL311">
            <v>662</v>
          </cell>
          <cell r="DM311">
            <v>64</v>
          </cell>
          <cell r="DN311">
            <v>54444</v>
          </cell>
          <cell r="DO311">
            <v>1854</v>
          </cell>
          <cell r="DP311">
            <v>84</v>
          </cell>
          <cell r="DQ311">
            <v>952</v>
          </cell>
          <cell r="DR311">
            <v>27</v>
          </cell>
          <cell r="DS311" t="str">
            <v/>
          </cell>
          <cell r="DT311" t="str">
            <v>Taxidermy, elec meter, fishing pack, nature pack, art, history collection</v>
          </cell>
          <cell r="DU311" t="str">
            <v/>
          </cell>
          <cell r="DV311" t="str">
            <v/>
          </cell>
          <cell r="DW311" t="str">
            <v/>
          </cell>
          <cell r="DX311" t="str">
            <v/>
          </cell>
          <cell r="DY311">
            <v>0</v>
          </cell>
          <cell r="DZ311">
            <v>3</v>
          </cell>
          <cell r="EA311">
            <v>50</v>
          </cell>
          <cell r="EB311">
            <v>53</v>
          </cell>
          <cell r="EC311">
            <v>31</v>
          </cell>
          <cell r="ED311">
            <v>228460</v>
          </cell>
          <cell r="EE311">
            <v>6.7092700000000005E-2</v>
          </cell>
          <cell r="EF311">
            <v>3</v>
          </cell>
          <cell r="EG311" t="str">
            <v/>
          </cell>
          <cell r="EH311">
            <v>31</v>
          </cell>
          <cell r="EI311">
            <v>386</v>
          </cell>
          <cell r="EJ311">
            <v>7102</v>
          </cell>
          <cell r="EK311">
            <v>1534</v>
          </cell>
          <cell r="EL311" t="str">
            <v/>
          </cell>
          <cell r="EM311" t="str">
            <v/>
          </cell>
          <cell r="EN311" t="str">
            <v/>
          </cell>
          <cell r="EO311" t="str">
            <v>Total ILL Transactions</v>
          </cell>
          <cell r="EP311" t="str">
            <v/>
          </cell>
          <cell r="EQ311" t="str">
            <v/>
          </cell>
          <cell r="ER311" t="str">
            <v/>
          </cell>
          <cell r="ES311" t="str">
            <v/>
          </cell>
          <cell r="ET311" t="str">
            <v/>
          </cell>
          <cell r="EU311" t="str">
            <v/>
          </cell>
          <cell r="EV311">
            <v>4086</v>
          </cell>
          <cell r="EW311">
            <v>2540</v>
          </cell>
          <cell r="EX311">
            <v>4086</v>
          </cell>
          <cell r="EY311">
            <v>2540</v>
          </cell>
          <cell r="EZ311">
            <v>344</v>
          </cell>
          <cell r="FA311">
            <v>378</v>
          </cell>
          <cell r="FB311">
            <v>722</v>
          </cell>
          <cell r="FC311" t="str">
            <v>Did Not Collect</v>
          </cell>
          <cell r="FD311" t="str">
            <v/>
          </cell>
          <cell r="FE311" t="str">
            <v>Survey Week(s)</v>
          </cell>
          <cell r="FF311">
            <v>5928</v>
          </cell>
          <cell r="FG311" t="str">
            <v>Actual Count</v>
          </cell>
          <cell r="FH311">
            <v>451</v>
          </cell>
          <cell r="FI311" t="str">
            <v>2</v>
          </cell>
          <cell r="FJ311">
            <v>4165</v>
          </cell>
          <cell r="FK311">
            <v>3201</v>
          </cell>
          <cell r="FL311" t="str">
            <v/>
          </cell>
          <cell r="FM311" t="str">
            <v/>
          </cell>
          <cell r="FN311">
            <v>0</v>
          </cell>
          <cell r="FO311" t="str">
            <v/>
          </cell>
          <cell r="FP311">
            <v>50</v>
          </cell>
          <cell r="FQ311">
            <v>-1</v>
          </cell>
          <cell r="FR311">
            <v>866</v>
          </cell>
          <cell r="FS311">
            <v>277</v>
          </cell>
          <cell r="FT311">
            <v>0</v>
          </cell>
          <cell r="FU311">
            <v>1143</v>
          </cell>
          <cell r="FV311">
            <v>9</v>
          </cell>
          <cell r="FW311">
            <v>-1</v>
          </cell>
          <cell r="FX311">
            <v>8245</v>
          </cell>
          <cell r="FY311">
            <v>8295</v>
          </cell>
          <cell r="FZ311">
            <v>3</v>
          </cell>
          <cell r="GA311">
            <v>0</v>
          </cell>
          <cell r="GB311">
            <v>151</v>
          </cell>
          <cell r="GC311">
            <v>154</v>
          </cell>
          <cell r="GD311">
            <v>108</v>
          </cell>
          <cell r="GE311">
            <v>0</v>
          </cell>
          <cell r="GF311">
            <v>1581</v>
          </cell>
          <cell r="GG311">
            <v>1689</v>
          </cell>
          <cell r="GH311">
            <v>5</v>
          </cell>
          <cell r="GI311">
            <v>5</v>
          </cell>
          <cell r="GJ311" t="str">
            <v>Ms.</v>
          </cell>
          <cell r="GK311" t="str">
            <v>Donna</v>
          </cell>
          <cell r="GL311" t="str">
            <v>Heilman</v>
          </cell>
          <cell r="GM311" t="str">
            <v>302 Waffle Street</v>
          </cell>
          <cell r="GN311" t="str">
            <v>Kendall</v>
          </cell>
          <cell r="GO311" t="str">
            <v>54638</v>
          </cell>
          <cell r="GP311" t="str">
            <v>donnaheilman@hotmail.com</v>
          </cell>
          <cell r="GQ311" t="str">
            <v>Ms.</v>
          </cell>
          <cell r="GR311" t="str">
            <v>Waunnette</v>
          </cell>
          <cell r="GS311" t="str">
            <v>Bunk</v>
          </cell>
          <cell r="GT311" t="str">
            <v>112 Mari Street</v>
          </cell>
          <cell r="GU311" t="str">
            <v>Kendall</v>
          </cell>
          <cell r="GV311" t="str">
            <v>54638</v>
          </cell>
          <cell r="GW311" t="str">
            <v/>
          </cell>
          <cell r="GX311" t="str">
            <v>Ms.</v>
          </cell>
          <cell r="GY311" t="str">
            <v>Dianne</v>
          </cell>
          <cell r="GZ311" t="str">
            <v>Bunk</v>
          </cell>
          <cell r="HA311" t="str">
            <v>210 George Street</v>
          </cell>
          <cell r="HB311" t="str">
            <v>Kendall</v>
          </cell>
          <cell r="HC311" t="str">
            <v>54638</v>
          </cell>
          <cell r="HD311" t="str">
            <v>bbunk@centurytel.net</v>
          </cell>
          <cell r="HE311" t="str">
            <v>Ms.</v>
          </cell>
          <cell r="HF311" t="str">
            <v>Carol</v>
          </cell>
          <cell r="HG311" t="str">
            <v>Bradley</v>
          </cell>
          <cell r="HH311" t="str">
            <v>28512 Cty Hwy P</v>
          </cell>
          <cell r="HI311" t="str">
            <v>Kendall</v>
          </cell>
          <cell r="HJ311" t="str">
            <v>54638</v>
          </cell>
          <cell r="HK311" t="str">
            <v>ecbradley@centurytel.net</v>
          </cell>
          <cell r="HL311" t="str">
            <v>Ms.</v>
          </cell>
          <cell r="HM311" t="str">
            <v>Helen</v>
          </cell>
          <cell r="HN311" t="str">
            <v>Zuhlke</v>
          </cell>
          <cell r="HO311" t="str">
            <v>27114 Orlando Avenue</v>
          </cell>
          <cell r="HP311" t="str">
            <v>Kendall</v>
          </cell>
          <cell r="HQ311" t="str">
            <v>54638</v>
          </cell>
          <cell r="HR311" t="str">
            <v>helenzuhlke@gmail.com</v>
          </cell>
          <cell r="HS311" t="str">
            <v>Ms.</v>
          </cell>
          <cell r="HT311" t="str">
            <v>Mary</v>
          </cell>
          <cell r="HU311" t="str">
            <v>Skolos</v>
          </cell>
          <cell r="HV311" t="str">
            <v>31855 Cty Hwy P</v>
          </cell>
          <cell r="HW311" t="str">
            <v>Kendall</v>
          </cell>
          <cell r="HX311" t="str">
            <v>54638</v>
          </cell>
          <cell r="HY311" t="str">
            <v>skolos@centurytel.net</v>
          </cell>
          <cell r="HZ311" t="str">
            <v>Ms.</v>
          </cell>
          <cell r="IA311" t="str">
            <v>Rachael</v>
          </cell>
          <cell r="IB311" t="str">
            <v>Crneckiy</v>
          </cell>
          <cell r="IC311" t="str">
            <v>108 Roberta St.</v>
          </cell>
          <cell r="ID311" t="str">
            <v>Kendall</v>
          </cell>
          <cell r="IE311" t="str">
            <v>54638</v>
          </cell>
          <cell r="IF311" t="str">
            <v/>
          </cell>
          <cell r="IG311" t="str">
            <v/>
          </cell>
          <cell r="IH311" t="str">
            <v/>
          </cell>
          <cell r="II311" t="str">
            <v/>
          </cell>
          <cell r="IJ311" t="str">
            <v/>
          </cell>
          <cell r="IK311" t="str">
            <v/>
          </cell>
          <cell r="IL311" t="str">
            <v/>
          </cell>
          <cell r="IM311" t="str">
            <v/>
          </cell>
          <cell r="IN311" t="str">
            <v/>
          </cell>
          <cell r="IO311" t="str">
            <v/>
          </cell>
          <cell r="IP311" t="str">
            <v/>
          </cell>
          <cell r="IQ311" t="str">
            <v/>
          </cell>
          <cell r="IR311" t="str">
            <v/>
          </cell>
          <cell r="IS311" t="str">
            <v/>
          </cell>
          <cell r="IT311" t="str">
            <v/>
          </cell>
          <cell r="IU311" t="str">
            <v/>
          </cell>
          <cell r="IV311" t="str">
            <v/>
          </cell>
          <cell r="IW311" t="str">
            <v/>
          </cell>
          <cell r="IX311" t="str">
            <v/>
          </cell>
          <cell r="IY311" t="str">
            <v/>
          </cell>
          <cell r="IZ311" t="str">
            <v/>
          </cell>
          <cell r="JA311" t="str">
            <v/>
          </cell>
          <cell r="JB311" t="str">
            <v/>
          </cell>
          <cell r="JC311" t="str">
            <v/>
          </cell>
          <cell r="JD311" t="str">
            <v/>
          </cell>
          <cell r="JE311" t="str">
            <v/>
          </cell>
          <cell r="JF311" t="str">
            <v/>
          </cell>
          <cell r="JG311" t="str">
            <v/>
          </cell>
          <cell r="JH311" t="str">
            <v/>
          </cell>
          <cell r="JI311" t="str">
            <v/>
          </cell>
          <cell r="JJ311" t="str">
            <v/>
          </cell>
          <cell r="JK311" t="str">
            <v/>
          </cell>
          <cell r="JL311" t="str">
            <v/>
          </cell>
          <cell r="JM311" t="str">
            <v/>
          </cell>
          <cell r="JN311" t="str">
            <v/>
          </cell>
          <cell r="JO311" t="str">
            <v/>
          </cell>
          <cell r="JP311" t="str">
            <v/>
          </cell>
          <cell r="JQ311" t="str">
            <v/>
          </cell>
          <cell r="JR311" t="str">
            <v/>
          </cell>
          <cell r="JS311" t="str">
            <v/>
          </cell>
          <cell r="JT311" t="str">
            <v/>
          </cell>
          <cell r="JU311" t="str">
            <v/>
          </cell>
          <cell r="JV311" t="str">
            <v/>
          </cell>
          <cell r="JW311" t="str">
            <v/>
          </cell>
          <cell r="JX311" t="str">
            <v/>
          </cell>
          <cell r="JY311" t="str">
            <v/>
          </cell>
          <cell r="JZ311" t="str">
            <v/>
          </cell>
          <cell r="KA311" t="str">
            <v/>
          </cell>
          <cell r="KB311" t="str">
            <v/>
          </cell>
          <cell r="KC311" t="str">
            <v/>
          </cell>
          <cell r="KD311" t="str">
            <v/>
          </cell>
          <cell r="KE311" t="str">
            <v/>
          </cell>
          <cell r="KF311" t="str">
            <v/>
          </cell>
          <cell r="KG311" t="str">
            <v/>
          </cell>
          <cell r="KH311" t="str">
            <v/>
          </cell>
          <cell r="KI311" t="str">
            <v/>
          </cell>
          <cell r="KJ311" t="str">
            <v/>
          </cell>
          <cell r="KK311" t="str">
            <v/>
          </cell>
          <cell r="KL311" t="str">
            <v/>
          </cell>
          <cell r="KM311" t="str">
            <v/>
          </cell>
          <cell r="KN311" t="str">
            <v/>
          </cell>
          <cell r="KO311" t="str">
            <v/>
          </cell>
          <cell r="KP311" t="str">
            <v/>
          </cell>
          <cell r="KQ311" t="str">
            <v/>
          </cell>
          <cell r="KR311" t="str">
            <v/>
          </cell>
          <cell r="KS311" t="str">
            <v/>
          </cell>
          <cell r="KT311" t="str">
            <v/>
          </cell>
          <cell r="KU311" t="str">
            <v/>
          </cell>
          <cell r="KV311" t="str">
            <v/>
          </cell>
          <cell r="KW311" t="str">
            <v/>
          </cell>
          <cell r="KX311" t="str">
            <v/>
          </cell>
          <cell r="KY311">
            <v>7</v>
          </cell>
          <cell r="KZ311" t="str">
            <v>Village</v>
          </cell>
          <cell r="LA311" t="str">
            <v>Village of Kendall</v>
          </cell>
          <cell r="LB311">
            <v>38306</v>
          </cell>
          <cell r="LC311" t="str">
            <v/>
          </cell>
          <cell r="LD311" t="str">
            <v/>
          </cell>
          <cell r="LE311" t="str">
            <v/>
          </cell>
          <cell r="LF311" t="str">
            <v/>
          </cell>
          <cell r="LG311" t="str">
            <v/>
          </cell>
          <cell r="LH311" t="str">
            <v/>
          </cell>
          <cell r="LI311" t="str">
            <v/>
          </cell>
          <cell r="LJ311" t="str">
            <v/>
          </cell>
          <cell r="LK311" t="str">
            <v/>
          </cell>
          <cell r="LL311" t="str">
            <v/>
          </cell>
          <cell r="LM311" t="str">
            <v/>
          </cell>
          <cell r="LN311" t="str">
            <v/>
          </cell>
          <cell r="LO311" t="str">
            <v/>
          </cell>
          <cell r="LP311" t="str">
            <v/>
          </cell>
          <cell r="LQ311" t="str">
            <v/>
          </cell>
          <cell r="LR311" t="str">
            <v/>
          </cell>
          <cell r="LS311" t="str">
            <v/>
          </cell>
          <cell r="LT311" t="str">
            <v/>
          </cell>
          <cell r="LU311">
            <v>38306</v>
          </cell>
          <cell r="LV311">
            <v>17230</v>
          </cell>
          <cell r="LW311" t="str">
            <v>Juneau</v>
          </cell>
          <cell r="LX311">
            <v>515</v>
          </cell>
          <cell r="LY311" t="str">
            <v/>
          </cell>
          <cell r="LZ311" t="str">
            <v/>
          </cell>
          <cell r="MA311" t="str">
            <v/>
          </cell>
          <cell r="MB311" t="str">
            <v/>
          </cell>
          <cell r="MC311" t="str">
            <v/>
          </cell>
          <cell r="MD311" t="str">
            <v/>
          </cell>
          <cell r="ME311" t="str">
            <v/>
          </cell>
          <cell r="MF311" t="str">
            <v/>
          </cell>
          <cell r="MG311" t="str">
            <v/>
          </cell>
          <cell r="MH311" t="str">
            <v/>
          </cell>
          <cell r="MI311" t="str">
            <v/>
          </cell>
          <cell r="MJ311" t="str">
            <v/>
          </cell>
          <cell r="MK311" t="str">
            <v/>
          </cell>
          <cell r="ML311" t="str">
            <v/>
          </cell>
          <cell r="MM311" t="str">
            <v/>
          </cell>
          <cell r="MN311" t="str">
            <v/>
          </cell>
          <cell r="MO311" t="str">
            <v/>
          </cell>
          <cell r="MP311" t="str">
            <v/>
          </cell>
          <cell r="MQ311">
            <v>515</v>
          </cell>
          <cell r="MR311" t="str">
            <v/>
          </cell>
          <cell r="MS311">
            <v>0</v>
          </cell>
          <cell r="MT311" t="str">
            <v/>
          </cell>
          <cell r="MU311" t="str">
            <v/>
          </cell>
          <cell r="MV311" t="str">
            <v/>
          </cell>
          <cell r="MW311" t="str">
            <v/>
          </cell>
          <cell r="MX311" t="str">
            <v/>
          </cell>
          <cell r="MY311" t="str">
            <v/>
          </cell>
          <cell r="MZ311" t="str">
            <v/>
          </cell>
          <cell r="NA311" t="str">
            <v/>
          </cell>
          <cell r="NB311" t="str">
            <v/>
          </cell>
          <cell r="NC311">
            <v>0</v>
          </cell>
          <cell r="ND311" t="str">
            <v>TEACH</v>
          </cell>
          <cell r="NE311" t="str">
            <v>L18-011</v>
          </cell>
          <cell r="NF311">
            <v>497</v>
          </cell>
          <cell r="NG311" t="str">
            <v/>
          </cell>
          <cell r="NH311" t="str">
            <v/>
          </cell>
          <cell r="NI311" t="str">
            <v/>
          </cell>
          <cell r="NJ311" t="str">
            <v/>
          </cell>
          <cell r="NK311" t="str">
            <v/>
          </cell>
          <cell r="NL311" t="str">
            <v/>
          </cell>
          <cell r="NM311" t="str">
            <v/>
          </cell>
          <cell r="NN311" t="str">
            <v/>
          </cell>
          <cell r="NO311" t="str">
            <v/>
          </cell>
          <cell r="NP311">
            <v>497</v>
          </cell>
          <cell r="NQ311" t="str">
            <v/>
          </cell>
          <cell r="NR311">
            <v>0</v>
          </cell>
          <cell r="NS311" t="str">
            <v/>
          </cell>
          <cell r="NT311" t="str">
            <v/>
          </cell>
          <cell r="NU311" t="str">
            <v/>
          </cell>
          <cell r="NV311" t="str">
            <v/>
          </cell>
          <cell r="NW311" t="str">
            <v/>
          </cell>
          <cell r="NX311" t="str">
            <v/>
          </cell>
          <cell r="NY311">
            <v>0</v>
          </cell>
          <cell r="NZ311">
            <v>5018</v>
          </cell>
          <cell r="OA311">
            <v>1923</v>
          </cell>
          <cell r="OB311">
            <v>63489</v>
          </cell>
        </row>
        <row r="312">
          <cell r="BM312" t="str">
            <v>WI9019</v>
          </cell>
          <cell r="BN312" t="str">
            <v/>
          </cell>
          <cell r="BO312" t="str">
            <v/>
          </cell>
          <cell r="BP312" t="str">
            <v>03</v>
          </cell>
          <cell r="BQ312" t="str">
            <v>WI</v>
          </cell>
          <cell r="BR312" t="str">
            <v/>
          </cell>
          <cell r="BS312" t="str">
            <v/>
          </cell>
          <cell r="BT312" t="str">
            <v>2019</v>
          </cell>
          <cell r="BU312" t="str">
            <v/>
          </cell>
          <cell r="BV312">
            <v>2</v>
          </cell>
          <cell r="BW312" t="str">
            <v/>
          </cell>
          <cell r="BX312" t="str">
            <v/>
          </cell>
          <cell r="BY312" t="str">
            <v/>
          </cell>
          <cell r="BZ312" t="str">
            <v/>
          </cell>
          <cell r="CA312" t="str">
            <v>Winding Rivers Library System</v>
          </cell>
          <cell r="CB312" t="str">
            <v>Knutson Memorial Library</v>
          </cell>
          <cell r="CC312" t="str">
            <v>Ms</v>
          </cell>
          <cell r="CD312" t="str">
            <v>Karen</v>
          </cell>
          <cell r="CE312" t="str">
            <v>Bernau</v>
          </cell>
          <cell r="CF312" t="str">
            <v>cvlib@wrlsweb.org</v>
          </cell>
          <cell r="CG312" t="str">
            <v/>
          </cell>
          <cell r="CH312" t="str">
            <v/>
          </cell>
          <cell r="CI312" t="str">
            <v/>
          </cell>
          <cell r="CJ312" t="str">
            <v/>
          </cell>
          <cell r="CK312" t="str">
            <v/>
          </cell>
          <cell r="CL312" t="str">
            <v/>
          </cell>
          <cell r="CM312" t="str">
            <v>500 Central Ave.</v>
          </cell>
          <cell r="CN312" t="str">
            <v>PO Box 99</v>
          </cell>
          <cell r="CO312" t="str">
            <v>Coon Valley</v>
          </cell>
          <cell r="CP312" t="str">
            <v>54623</v>
          </cell>
          <cell r="CQ312" t="str">
            <v>0099</v>
          </cell>
          <cell r="CR312" t="str">
            <v>Vernon</v>
          </cell>
          <cell r="CS312" t="str">
            <v>WI</v>
          </cell>
          <cell r="CT312" t="str">
            <v>(608)452-3757</v>
          </cell>
          <cell r="CU312" t="str">
            <v/>
          </cell>
          <cell r="CV312" t="str">
            <v/>
          </cell>
          <cell r="CW312" t="str">
            <v>(608)452-2090</v>
          </cell>
          <cell r="CX312">
            <v>6213</v>
          </cell>
          <cell r="CY312">
            <v>0</v>
          </cell>
          <cell r="CZ312" t="str">
            <v>CE</v>
          </cell>
          <cell r="DA312">
            <v>27</v>
          </cell>
          <cell r="DB312">
            <v>52</v>
          </cell>
          <cell r="DC312" t="str">
            <v/>
          </cell>
          <cell r="DD312">
            <v>52</v>
          </cell>
          <cell r="DE312" t="str">
            <v/>
          </cell>
          <cell r="DF312">
            <v>1404</v>
          </cell>
          <cell r="DG312">
            <v>1404</v>
          </cell>
          <cell r="DH312" t="str">
            <v/>
          </cell>
          <cell r="DI312">
            <v>13043</v>
          </cell>
          <cell r="DJ312">
            <v>638</v>
          </cell>
          <cell r="DK312">
            <v>155458</v>
          </cell>
          <cell r="DL312">
            <v>693</v>
          </cell>
          <cell r="DM312">
            <v>20</v>
          </cell>
          <cell r="DN312">
            <v>54444</v>
          </cell>
          <cell r="DO312">
            <v>2786</v>
          </cell>
          <cell r="DP312">
            <v>224</v>
          </cell>
          <cell r="DQ312">
            <v>952</v>
          </cell>
          <cell r="DR312">
            <v>19</v>
          </cell>
          <cell r="DS312" t="str">
            <v/>
          </cell>
          <cell r="DT312" t="str">
            <v>kits, ereaders, chromebooks, projector</v>
          </cell>
          <cell r="DU312" t="str">
            <v/>
          </cell>
          <cell r="DV312" t="str">
            <v/>
          </cell>
          <cell r="DW312" t="str">
            <v/>
          </cell>
          <cell r="DX312" t="str">
            <v/>
          </cell>
          <cell r="DY312">
            <v>1</v>
          </cell>
          <cell r="DZ312">
            <v>2</v>
          </cell>
          <cell r="EA312">
            <v>50</v>
          </cell>
          <cell r="EB312">
            <v>53</v>
          </cell>
          <cell r="EC312">
            <v>62</v>
          </cell>
          <cell r="ED312">
            <v>227510</v>
          </cell>
          <cell r="EE312">
            <v>5.73293E-2</v>
          </cell>
          <cell r="EF312">
            <v>3</v>
          </cell>
          <cell r="EG312" t="str">
            <v/>
          </cell>
          <cell r="EH312">
            <v>62</v>
          </cell>
          <cell r="EI312">
            <v>882</v>
          </cell>
          <cell r="EJ312">
            <v>16216</v>
          </cell>
          <cell r="EK312">
            <v>6490</v>
          </cell>
          <cell r="EL312" t="str">
            <v/>
          </cell>
          <cell r="EM312" t="str">
            <v/>
          </cell>
          <cell r="EN312" t="str">
            <v/>
          </cell>
          <cell r="EO312" t="str">
            <v>Categorized ILL Transactions</v>
          </cell>
          <cell r="EP312">
            <v>11331</v>
          </cell>
          <cell r="EQ312">
            <v>4553</v>
          </cell>
          <cell r="ER312">
            <v>163</v>
          </cell>
          <cell r="ES312">
            <v>75</v>
          </cell>
          <cell r="ET312" t="str">
            <v/>
          </cell>
          <cell r="EU312" t="str">
            <v/>
          </cell>
          <cell r="EV312">
            <v>11494</v>
          </cell>
          <cell r="EW312">
            <v>4628</v>
          </cell>
          <cell r="EX312" t="str">
            <v/>
          </cell>
          <cell r="EY312" t="str">
            <v/>
          </cell>
          <cell r="EZ312">
            <v>384</v>
          </cell>
          <cell r="FA312">
            <v>580</v>
          </cell>
          <cell r="FB312">
            <v>964</v>
          </cell>
          <cell r="FC312" t="str">
            <v>Did Not Collect</v>
          </cell>
          <cell r="FD312" t="str">
            <v/>
          </cell>
          <cell r="FE312" t="str">
            <v>Did Not Collect</v>
          </cell>
          <cell r="FF312" t="str">
            <v/>
          </cell>
          <cell r="FG312" t="str">
            <v>Did Not Collect</v>
          </cell>
          <cell r="FH312" t="str">
            <v/>
          </cell>
          <cell r="FI312" t="str">
            <v>2</v>
          </cell>
          <cell r="FJ312">
            <v>5752</v>
          </cell>
          <cell r="FK312">
            <v>8826</v>
          </cell>
          <cell r="FL312" t="str">
            <v/>
          </cell>
          <cell r="FM312" t="str">
            <v/>
          </cell>
          <cell r="FN312" t="str">
            <v/>
          </cell>
          <cell r="FO312" t="str">
            <v/>
          </cell>
          <cell r="FP312" t="str">
            <v/>
          </cell>
          <cell r="FQ312">
            <v>-1</v>
          </cell>
          <cell r="FR312">
            <v>1605</v>
          </cell>
          <cell r="FS312">
            <v>1647</v>
          </cell>
          <cell r="FT312">
            <v>0</v>
          </cell>
          <cell r="FU312">
            <v>3252</v>
          </cell>
          <cell r="FV312">
            <v>236</v>
          </cell>
          <cell r="FW312">
            <v>-1</v>
          </cell>
          <cell r="FX312">
            <v>19468</v>
          </cell>
          <cell r="FY312">
            <v>19468</v>
          </cell>
          <cell r="FZ312">
            <v>85</v>
          </cell>
          <cell r="GA312">
            <v>0</v>
          </cell>
          <cell r="GB312">
            <v>94</v>
          </cell>
          <cell r="GC312">
            <v>179</v>
          </cell>
          <cell r="GD312">
            <v>1149</v>
          </cell>
          <cell r="GE312">
            <v>0</v>
          </cell>
          <cell r="GF312">
            <v>716</v>
          </cell>
          <cell r="GG312">
            <v>1865</v>
          </cell>
          <cell r="GH312">
            <v>6</v>
          </cell>
          <cell r="GI312">
            <v>6</v>
          </cell>
          <cell r="GJ312" t="str">
            <v>Ms.</v>
          </cell>
          <cell r="GK312" t="str">
            <v>Marla</v>
          </cell>
          <cell r="GL312" t="str">
            <v>Fencl</v>
          </cell>
          <cell r="GM312" t="str">
            <v>506 Nelson Street</v>
          </cell>
          <cell r="GN312" t="str">
            <v>Coon Valley</v>
          </cell>
          <cell r="GO312" t="str">
            <v>54623</v>
          </cell>
          <cell r="GP312" t="str">
            <v>fenclmjf@mwt.net</v>
          </cell>
          <cell r="GQ312" t="str">
            <v>Ms.</v>
          </cell>
          <cell r="GR312" t="str">
            <v>Karen</v>
          </cell>
          <cell r="GS312" t="str">
            <v>McGarvey</v>
          </cell>
          <cell r="GT312" t="str">
            <v>E5633 Jore Road</v>
          </cell>
          <cell r="GU312" t="str">
            <v>Westby</v>
          </cell>
          <cell r="GV312" t="str">
            <v>54667</v>
          </cell>
          <cell r="GW312" t="str">
            <v>kb@mwt.net</v>
          </cell>
          <cell r="GX312" t="str">
            <v>Ms.</v>
          </cell>
          <cell r="GY312" t="str">
            <v>Linda</v>
          </cell>
          <cell r="GZ312" t="str">
            <v>Schulte</v>
          </cell>
          <cell r="HA312" t="str">
            <v>804 Central Avenue</v>
          </cell>
          <cell r="HB312" t="str">
            <v>Coon Valley</v>
          </cell>
          <cell r="HC312" t="str">
            <v>54623</v>
          </cell>
          <cell r="HD312" t="str">
            <v>lindaschultz29@gmail.com</v>
          </cell>
          <cell r="HE312" t="str">
            <v>Ms.</v>
          </cell>
          <cell r="HF312" t="str">
            <v>Beth</v>
          </cell>
          <cell r="HG312" t="str">
            <v>Franklin</v>
          </cell>
          <cell r="HH312" t="str">
            <v>E5740 Gjefle Lane</v>
          </cell>
          <cell r="HI312" t="str">
            <v>Westby</v>
          </cell>
          <cell r="HJ312" t="str">
            <v>54667</v>
          </cell>
          <cell r="HK312" t="str">
            <v>beth.anne.franklin@gmail.com</v>
          </cell>
          <cell r="HL312" t="str">
            <v>Ms.</v>
          </cell>
          <cell r="HM312" t="str">
            <v>Amy</v>
          </cell>
          <cell r="HN312" t="str">
            <v>Adam</v>
          </cell>
          <cell r="HO312" t="str">
            <v>209 West Avenue S</v>
          </cell>
          <cell r="HP312" t="str">
            <v>Westby</v>
          </cell>
          <cell r="HQ312" t="str">
            <v>54667</v>
          </cell>
          <cell r="HR312" t="str">
            <v>amy.adam@westby-norse.org</v>
          </cell>
          <cell r="HS312" t="str">
            <v>Mr.</v>
          </cell>
          <cell r="HT312" t="str">
            <v>Roger</v>
          </cell>
          <cell r="HU312" t="str">
            <v>Niedfeldt</v>
          </cell>
          <cell r="HV312" t="str">
            <v>206 Fairbanks Street</v>
          </cell>
          <cell r="HW312" t="str">
            <v>Coon Valley</v>
          </cell>
          <cell r="HX312" t="str">
            <v>54623</v>
          </cell>
          <cell r="HY312" t="str">
            <v>rrrr@mwt.net</v>
          </cell>
          <cell r="HZ312" t="str">
            <v>Mr.</v>
          </cell>
          <cell r="IA312" t="str">
            <v>Matt</v>
          </cell>
          <cell r="IB312" t="str">
            <v>Marshall</v>
          </cell>
          <cell r="IC312" t="str">
            <v>904 Central Avenue</v>
          </cell>
          <cell r="ID312" t="str">
            <v>Coon Valley</v>
          </cell>
          <cell r="IE312" t="str">
            <v>54623</v>
          </cell>
          <cell r="IF312" t="str">
            <v>matthewnmarshall@gmail.com</v>
          </cell>
          <cell r="IG312" t="str">
            <v>Ms.</v>
          </cell>
          <cell r="IH312" t="str">
            <v>Judy</v>
          </cell>
          <cell r="II312" t="str">
            <v>Mixter</v>
          </cell>
          <cell r="IJ312" t="str">
            <v>94 Hiawatha</v>
          </cell>
          <cell r="IK312" t="str">
            <v>Coon Valley</v>
          </cell>
          <cell r="IL312" t="str">
            <v>54623</v>
          </cell>
          <cell r="IM312" t="str">
            <v>j.mixter@yahoo.com</v>
          </cell>
          <cell r="IN312" t="str">
            <v/>
          </cell>
          <cell r="IO312" t="str">
            <v/>
          </cell>
          <cell r="IP312" t="str">
            <v/>
          </cell>
          <cell r="IQ312" t="str">
            <v/>
          </cell>
          <cell r="IR312" t="str">
            <v/>
          </cell>
          <cell r="IS312" t="str">
            <v/>
          </cell>
          <cell r="IT312" t="str">
            <v/>
          </cell>
          <cell r="IU312" t="str">
            <v/>
          </cell>
          <cell r="IV312" t="str">
            <v/>
          </cell>
          <cell r="IW312" t="str">
            <v/>
          </cell>
          <cell r="IX312" t="str">
            <v/>
          </cell>
          <cell r="IY312" t="str">
            <v/>
          </cell>
          <cell r="IZ312" t="str">
            <v/>
          </cell>
          <cell r="JA312" t="str">
            <v/>
          </cell>
          <cell r="JB312" t="str">
            <v/>
          </cell>
          <cell r="JC312" t="str">
            <v/>
          </cell>
          <cell r="JD312" t="str">
            <v/>
          </cell>
          <cell r="JE312" t="str">
            <v/>
          </cell>
          <cell r="JF312" t="str">
            <v/>
          </cell>
          <cell r="JG312" t="str">
            <v/>
          </cell>
          <cell r="JH312" t="str">
            <v/>
          </cell>
          <cell r="JI312" t="str">
            <v/>
          </cell>
          <cell r="JJ312" t="str">
            <v/>
          </cell>
          <cell r="JK312" t="str">
            <v/>
          </cell>
          <cell r="JL312" t="str">
            <v/>
          </cell>
          <cell r="JM312" t="str">
            <v/>
          </cell>
          <cell r="JN312" t="str">
            <v/>
          </cell>
          <cell r="JO312" t="str">
            <v/>
          </cell>
          <cell r="JP312" t="str">
            <v/>
          </cell>
          <cell r="JQ312" t="str">
            <v/>
          </cell>
          <cell r="JR312" t="str">
            <v/>
          </cell>
          <cell r="JS312" t="str">
            <v/>
          </cell>
          <cell r="JT312" t="str">
            <v/>
          </cell>
          <cell r="JU312" t="str">
            <v/>
          </cell>
          <cell r="JV312" t="str">
            <v/>
          </cell>
          <cell r="JW312" t="str">
            <v/>
          </cell>
          <cell r="JX312" t="str">
            <v/>
          </cell>
          <cell r="JY312" t="str">
            <v/>
          </cell>
          <cell r="JZ312" t="str">
            <v/>
          </cell>
          <cell r="KA312" t="str">
            <v/>
          </cell>
          <cell r="KB312" t="str">
            <v/>
          </cell>
          <cell r="KC312" t="str">
            <v/>
          </cell>
          <cell r="KD312" t="str">
            <v/>
          </cell>
          <cell r="KE312" t="str">
            <v/>
          </cell>
          <cell r="KF312" t="str">
            <v/>
          </cell>
          <cell r="KG312" t="str">
            <v/>
          </cell>
          <cell r="KH312" t="str">
            <v/>
          </cell>
          <cell r="KI312" t="str">
            <v/>
          </cell>
          <cell r="KJ312" t="str">
            <v/>
          </cell>
          <cell r="KK312" t="str">
            <v/>
          </cell>
          <cell r="KL312" t="str">
            <v/>
          </cell>
          <cell r="KM312" t="str">
            <v/>
          </cell>
          <cell r="KN312" t="str">
            <v/>
          </cell>
          <cell r="KO312" t="str">
            <v/>
          </cell>
          <cell r="KP312" t="str">
            <v/>
          </cell>
          <cell r="KQ312" t="str">
            <v/>
          </cell>
          <cell r="KR312" t="str">
            <v/>
          </cell>
          <cell r="KS312" t="str">
            <v/>
          </cell>
          <cell r="KT312" t="str">
            <v/>
          </cell>
          <cell r="KU312" t="str">
            <v/>
          </cell>
          <cell r="KV312" t="str">
            <v/>
          </cell>
          <cell r="KW312" t="str">
            <v/>
          </cell>
          <cell r="KX312" t="str">
            <v/>
          </cell>
          <cell r="KY312">
            <v>8</v>
          </cell>
          <cell r="KZ312" t="str">
            <v>Village</v>
          </cell>
          <cell r="LA312" t="str">
            <v>Coon Valley</v>
          </cell>
          <cell r="LB312">
            <v>46718</v>
          </cell>
          <cell r="LC312" t="str">
            <v/>
          </cell>
          <cell r="LD312" t="str">
            <v/>
          </cell>
          <cell r="LE312" t="str">
            <v/>
          </cell>
          <cell r="LF312" t="str">
            <v/>
          </cell>
          <cell r="LG312" t="str">
            <v/>
          </cell>
          <cell r="LH312" t="str">
            <v/>
          </cell>
          <cell r="LI312" t="str">
            <v/>
          </cell>
          <cell r="LJ312" t="str">
            <v/>
          </cell>
          <cell r="LK312" t="str">
            <v/>
          </cell>
          <cell r="LL312" t="str">
            <v/>
          </cell>
          <cell r="LM312" t="str">
            <v/>
          </cell>
          <cell r="LN312" t="str">
            <v/>
          </cell>
          <cell r="LO312" t="str">
            <v/>
          </cell>
          <cell r="LP312" t="str">
            <v/>
          </cell>
          <cell r="LQ312" t="str">
            <v/>
          </cell>
          <cell r="LR312" t="str">
            <v/>
          </cell>
          <cell r="LS312" t="str">
            <v/>
          </cell>
          <cell r="LT312" t="str">
            <v/>
          </cell>
          <cell r="LU312">
            <v>46718</v>
          </cell>
          <cell r="LV312">
            <v>29405</v>
          </cell>
          <cell r="LW312" t="str">
            <v>Monroe</v>
          </cell>
          <cell r="LX312">
            <v>838</v>
          </cell>
          <cell r="LY312" t="str">
            <v>La Crosse</v>
          </cell>
          <cell r="LZ312">
            <v>2751</v>
          </cell>
          <cell r="MA312" t="str">
            <v/>
          </cell>
          <cell r="MB312" t="str">
            <v/>
          </cell>
          <cell r="MC312" t="str">
            <v/>
          </cell>
          <cell r="MD312" t="str">
            <v/>
          </cell>
          <cell r="ME312" t="str">
            <v/>
          </cell>
          <cell r="MF312" t="str">
            <v/>
          </cell>
          <cell r="MG312" t="str">
            <v/>
          </cell>
          <cell r="MH312" t="str">
            <v/>
          </cell>
          <cell r="MI312" t="str">
            <v/>
          </cell>
          <cell r="MJ312" t="str">
            <v/>
          </cell>
          <cell r="MK312" t="str">
            <v/>
          </cell>
          <cell r="ML312" t="str">
            <v/>
          </cell>
          <cell r="MM312" t="str">
            <v/>
          </cell>
          <cell r="MN312" t="str">
            <v/>
          </cell>
          <cell r="MO312" t="str">
            <v/>
          </cell>
          <cell r="MP312" t="str">
            <v/>
          </cell>
          <cell r="MQ312">
            <v>3589</v>
          </cell>
          <cell r="MR312" t="str">
            <v/>
          </cell>
          <cell r="MS312">
            <v>0</v>
          </cell>
          <cell r="MT312" t="str">
            <v/>
          </cell>
          <cell r="MU312" t="str">
            <v/>
          </cell>
          <cell r="MV312" t="str">
            <v/>
          </cell>
          <cell r="MW312" t="str">
            <v/>
          </cell>
          <cell r="MX312" t="str">
            <v/>
          </cell>
          <cell r="MY312" t="str">
            <v/>
          </cell>
          <cell r="MZ312" t="str">
            <v/>
          </cell>
          <cell r="NA312" t="str">
            <v/>
          </cell>
          <cell r="NB312" t="str">
            <v/>
          </cell>
          <cell r="NC312">
            <v>0</v>
          </cell>
          <cell r="ND312" t="str">
            <v>TEACH Infrastructure Grant</v>
          </cell>
          <cell r="NE312" t="str">
            <v>LI8012</v>
          </cell>
          <cell r="NF312">
            <v>403</v>
          </cell>
          <cell r="NG312" t="str">
            <v/>
          </cell>
          <cell r="NH312" t="str">
            <v/>
          </cell>
          <cell r="NI312" t="str">
            <v/>
          </cell>
          <cell r="NJ312" t="str">
            <v/>
          </cell>
          <cell r="NK312" t="str">
            <v/>
          </cell>
          <cell r="NL312" t="str">
            <v/>
          </cell>
          <cell r="NM312" t="str">
            <v/>
          </cell>
          <cell r="NN312" t="str">
            <v/>
          </cell>
          <cell r="NO312" t="str">
            <v/>
          </cell>
          <cell r="NP312">
            <v>403</v>
          </cell>
          <cell r="NQ312" t="str">
            <v/>
          </cell>
          <cell r="NR312">
            <v>0</v>
          </cell>
          <cell r="NS312" t="str">
            <v/>
          </cell>
          <cell r="NT312" t="str">
            <v/>
          </cell>
          <cell r="NU312" t="str">
            <v/>
          </cell>
          <cell r="NV312" t="str">
            <v/>
          </cell>
          <cell r="NW312" t="str">
            <v/>
          </cell>
          <cell r="NX312" t="str">
            <v/>
          </cell>
          <cell r="NY312">
            <v>0</v>
          </cell>
          <cell r="NZ312" t="str">
            <v/>
          </cell>
          <cell r="OA312">
            <v>2764</v>
          </cell>
          <cell r="OB312">
            <v>82879</v>
          </cell>
        </row>
        <row r="313">
          <cell r="BM313" t="str">
            <v>WI0390</v>
          </cell>
          <cell r="BN313" t="str">
            <v/>
          </cell>
          <cell r="BO313" t="str">
            <v/>
          </cell>
          <cell r="BP313" t="str">
            <v>03</v>
          </cell>
          <cell r="BQ313" t="str">
            <v>WI</v>
          </cell>
          <cell r="BR313" t="str">
            <v/>
          </cell>
          <cell r="BS313" t="str">
            <v/>
          </cell>
          <cell r="BT313" t="str">
            <v>2019</v>
          </cell>
          <cell r="BU313" t="str">
            <v/>
          </cell>
          <cell r="BV313">
            <v>2</v>
          </cell>
          <cell r="BW313" t="str">
            <v/>
          </cell>
          <cell r="BX313" t="str">
            <v/>
          </cell>
          <cell r="BY313" t="str">
            <v/>
          </cell>
          <cell r="BZ313" t="str">
            <v/>
          </cell>
          <cell r="CA313" t="str">
            <v>Winding Rivers Library System</v>
          </cell>
          <cell r="CB313" t="str">
            <v>La Crosse County Library</v>
          </cell>
          <cell r="CC313" t="str">
            <v>Ms</v>
          </cell>
          <cell r="CD313" t="str">
            <v>Christine</v>
          </cell>
          <cell r="CE313" t="str">
            <v>McArdle Rojo</v>
          </cell>
          <cell r="CF313" t="str">
            <v>cmcardlerojo@lacrossecounty.org</v>
          </cell>
          <cell r="CG313" t="str">
            <v/>
          </cell>
          <cell r="CH313" t="str">
            <v/>
          </cell>
          <cell r="CI313" t="str">
            <v/>
          </cell>
          <cell r="CJ313" t="str">
            <v/>
          </cell>
          <cell r="CK313" t="str">
            <v/>
          </cell>
          <cell r="CL313" t="str">
            <v/>
          </cell>
          <cell r="CM313" t="str">
            <v>121 W. Legion St.</v>
          </cell>
          <cell r="CN313" t="str">
            <v>PO Box 220</v>
          </cell>
          <cell r="CO313" t="str">
            <v>Holmen</v>
          </cell>
          <cell r="CP313" t="str">
            <v>54636</v>
          </cell>
          <cell r="CQ313" t="str">
            <v>9614</v>
          </cell>
          <cell r="CR313" t="str">
            <v>La Crosse</v>
          </cell>
          <cell r="CS313" t="str">
            <v>WI</v>
          </cell>
          <cell r="CT313" t="str">
            <v>(608)526-9600</v>
          </cell>
          <cell r="CU313" t="str">
            <v/>
          </cell>
          <cell r="CV313" t="str">
            <v/>
          </cell>
          <cell r="CW313" t="str">
            <v>(608)793-6605</v>
          </cell>
          <cell r="CX313">
            <v>55762</v>
          </cell>
          <cell r="CY313">
            <v>0</v>
          </cell>
          <cell r="CZ313" t="str">
            <v>BR</v>
          </cell>
          <cell r="DA313">
            <v>232</v>
          </cell>
          <cell r="DB313">
            <v>260</v>
          </cell>
          <cell r="DC313">
            <v>0</v>
          </cell>
          <cell r="DD313">
            <v>260</v>
          </cell>
          <cell r="DE313">
            <v>0</v>
          </cell>
          <cell r="DF313">
            <v>60320</v>
          </cell>
          <cell r="DG313">
            <v>60320</v>
          </cell>
          <cell r="DH313">
            <v>0</v>
          </cell>
          <cell r="DI313">
            <v>143743</v>
          </cell>
          <cell r="DJ313">
            <v>9331</v>
          </cell>
          <cell r="DK313">
            <v>155109</v>
          </cell>
          <cell r="DL313">
            <v>10369</v>
          </cell>
          <cell r="DM313">
            <v>715</v>
          </cell>
          <cell r="DN313">
            <v>54444</v>
          </cell>
          <cell r="DO313">
            <v>13603</v>
          </cell>
          <cell r="DP313">
            <v>1410</v>
          </cell>
          <cell r="DQ313">
            <v>952</v>
          </cell>
          <cell r="DR313">
            <v>258</v>
          </cell>
          <cell r="DS313" t="str">
            <v/>
          </cell>
          <cell r="DT313" t="str">
            <v>Equipment, Family Fun Bags</v>
          </cell>
          <cell r="DU313" t="str">
            <v/>
          </cell>
          <cell r="DV313" t="str">
            <v/>
          </cell>
          <cell r="DW313" t="str">
            <v/>
          </cell>
          <cell r="DX313" t="str">
            <v/>
          </cell>
          <cell r="DY313">
            <v>1</v>
          </cell>
          <cell r="DZ313">
            <v>2</v>
          </cell>
          <cell r="EA313">
            <v>50</v>
          </cell>
          <cell r="EB313">
            <v>53</v>
          </cell>
          <cell r="EC313">
            <v>401</v>
          </cell>
          <cell r="ED313">
            <v>378932</v>
          </cell>
          <cell r="EE313">
            <v>0.37933719999999999</v>
          </cell>
          <cell r="EF313">
            <v>3</v>
          </cell>
          <cell r="EG313" t="str">
            <v/>
          </cell>
          <cell r="EH313">
            <v>401</v>
          </cell>
          <cell r="EI313">
            <v>11456</v>
          </cell>
          <cell r="EJ313">
            <v>442589</v>
          </cell>
          <cell r="EK313">
            <v>246279</v>
          </cell>
          <cell r="EL313" t="str">
            <v/>
          </cell>
          <cell r="EM313" t="str">
            <v/>
          </cell>
          <cell r="EN313" t="str">
            <v/>
          </cell>
          <cell r="EO313" t="str">
            <v>Categorized ILL Transactions</v>
          </cell>
          <cell r="EP313">
            <v>73380</v>
          </cell>
          <cell r="EQ313">
            <v>98601</v>
          </cell>
          <cell r="ER313">
            <v>1739</v>
          </cell>
          <cell r="ES313">
            <v>1707</v>
          </cell>
          <cell r="ET313" t="str">
            <v/>
          </cell>
          <cell r="EU313" t="str">
            <v/>
          </cell>
          <cell r="EV313">
            <v>75119</v>
          </cell>
          <cell r="EW313">
            <v>100308</v>
          </cell>
          <cell r="EX313" t="str">
            <v/>
          </cell>
          <cell r="EY313" t="str">
            <v/>
          </cell>
          <cell r="EZ313">
            <v>37631</v>
          </cell>
          <cell r="FA313">
            <v>2919</v>
          </cell>
          <cell r="FB313">
            <v>40550</v>
          </cell>
          <cell r="FC313" t="str">
            <v>Actual Count</v>
          </cell>
          <cell r="FD313">
            <v>9353</v>
          </cell>
          <cell r="FE313" t="str">
            <v>Actual Count</v>
          </cell>
          <cell r="FF313">
            <v>360421</v>
          </cell>
          <cell r="FG313" t="str">
            <v>Actual Count</v>
          </cell>
          <cell r="FH313">
            <v>26145</v>
          </cell>
          <cell r="FI313" t="str">
            <v>1</v>
          </cell>
          <cell r="FJ313">
            <v>20011</v>
          </cell>
          <cell r="FK313">
            <v>180729</v>
          </cell>
          <cell r="FL313" t="str">
            <v/>
          </cell>
          <cell r="FM313" t="str">
            <v/>
          </cell>
          <cell r="FN313">
            <v>4540</v>
          </cell>
          <cell r="FO313" t="str">
            <v/>
          </cell>
          <cell r="FP313" t="str">
            <v/>
          </cell>
          <cell r="FQ313">
            <v>-1</v>
          </cell>
          <cell r="FR313">
            <v>34983</v>
          </cell>
          <cell r="FS313">
            <v>29309</v>
          </cell>
          <cell r="FT313">
            <v>39</v>
          </cell>
          <cell r="FU313">
            <v>64331</v>
          </cell>
          <cell r="FV313">
            <v>4412</v>
          </cell>
          <cell r="FW313">
            <v>-1</v>
          </cell>
          <cell r="FX313">
            <v>506920</v>
          </cell>
          <cell r="FY313">
            <v>511460</v>
          </cell>
          <cell r="FZ313">
            <v>698</v>
          </cell>
          <cell r="GA313">
            <v>39</v>
          </cell>
          <cell r="GB313">
            <v>164</v>
          </cell>
          <cell r="GC313">
            <v>901</v>
          </cell>
          <cell r="GD313">
            <v>39114</v>
          </cell>
          <cell r="GE313">
            <v>867</v>
          </cell>
          <cell r="GF313">
            <v>3073</v>
          </cell>
          <cell r="GG313">
            <v>43054</v>
          </cell>
          <cell r="GH313">
            <v>57</v>
          </cell>
          <cell r="GI313">
            <v>47</v>
          </cell>
          <cell r="GJ313" t="str">
            <v>Mrs.</v>
          </cell>
          <cell r="GK313" t="str">
            <v>Barbara</v>
          </cell>
          <cell r="GL313" t="str">
            <v>Manthei</v>
          </cell>
          <cell r="GM313" t="str">
            <v>527 W Garland St</v>
          </cell>
          <cell r="GN313" t="str">
            <v>West Salem</v>
          </cell>
          <cell r="GO313" t="str">
            <v>54669</v>
          </cell>
          <cell r="GP313" t="str">
            <v>mantheib@gmail.com</v>
          </cell>
          <cell r="GQ313" t="str">
            <v>Mr.</v>
          </cell>
          <cell r="GR313" t="str">
            <v>Dan</v>
          </cell>
          <cell r="GS313" t="str">
            <v>Ferries</v>
          </cell>
          <cell r="GT313" t="str">
            <v>917 Keith Place</v>
          </cell>
          <cell r="GU313" t="str">
            <v>Onalaska</v>
          </cell>
          <cell r="GV313" t="str">
            <v>54650</v>
          </cell>
          <cell r="GW313" t="str">
            <v>hunyucks@yahoo.com</v>
          </cell>
          <cell r="GX313" t="str">
            <v>Mrs.</v>
          </cell>
          <cell r="GY313" t="str">
            <v>Mary</v>
          </cell>
          <cell r="GZ313" t="str">
            <v>Bach</v>
          </cell>
          <cell r="HA313" t="str">
            <v>N2396 Highway 162</v>
          </cell>
          <cell r="HB313" t="str">
            <v>Bangor</v>
          </cell>
          <cell r="HC313" t="str">
            <v>54614</v>
          </cell>
          <cell r="HD313" t="str">
            <v>mary3bach@gmail.com</v>
          </cell>
          <cell r="HE313" t="str">
            <v>Mrs.</v>
          </cell>
          <cell r="HF313" t="str">
            <v>Darcy</v>
          </cell>
          <cell r="HG313" t="str">
            <v>Maxwell</v>
          </cell>
          <cell r="HH313" t="str">
            <v>1201 S. Cherry Ln</v>
          </cell>
          <cell r="HI313" t="str">
            <v>Holmen</v>
          </cell>
          <cell r="HJ313" t="str">
            <v>54636</v>
          </cell>
          <cell r="HK313" t="str">
            <v>dmaxwell@lacrossesd.org</v>
          </cell>
          <cell r="HL313" t="str">
            <v>Mr.</v>
          </cell>
          <cell r="HM313" t="str">
            <v>Larry</v>
          </cell>
          <cell r="HN313" t="str">
            <v>Pohja</v>
          </cell>
          <cell r="HO313" t="str">
            <v>626 Gilster St</v>
          </cell>
          <cell r="HP313" t="str">
            <v>Onalaska</v>
          </cell>
          <cell r="HQ313" t="str">
            <v>54650</v>
          </cell>
          <cell r="HR313" t="str">
            <v>lpohja@charter.net</v>
          </cell>
          <cell r="HS313" t="str">
            <v>Mr.</v>
          </cell>
          <cell r="HT313" t="str">
            <v>Dennis</v>
          </cell>
          <cell r="HU313" t="str">
            <v>Beekman</v>
          </cell>
          <cell r="HV313" t="str">
            <v>W4960 Mill St</v>
          </cell>
          <cell r="HW313" t="str">
            <v>La Crosse</v>
          </cell>
          <cell r="HX313" t="str">
            <v>54601</v>
          </cell>
          <cell r="HY313" t="str">
            <v>db54005@aol.com</v>
          </cell>
          <cell r="HZ313" t="str">
            <v>Ms.</v>
          </cell>
          <cell r="IA313" t="str">
            <v>Vandali</v>
          </cell>
          <cell r="IB313" t="str">
            <v>Vang</v>
          </cell>
          <cell r="IC313" t="str">
            <v>1307 Hayes St, Apt 115</v>
          </cell>
          <cell r="ID313" t="str">
            <v>La Crosse</v>
          </cell>
          <cell r="IE313" t="str">
            <v>54603</v>
          </cell>
          <cell r="IF313" t="str">
            <v>vandali@ciasiabinc.org</v>
          </cell>
          <cell r="IG313" t="str">
            <v/>
          </cell>
          <cell r="IH313" t="str">
            <v/>
          </cell>
          <cell r="II313" t="str">
            <v/>
          </cell>
          <cell r="IJ313" t="str">
            <v/>
          </cell>
          <cell r="IK313" t="str">
            <v/>
          </cell>
          <cell r="IL313" t="str">
            <v/>
          </cell>
          <cell r="IM313" t="str">
            <v/>
          </cell>
          <cell r="IN313" t="str">
            <v/>
          </cell>
          <cell r="IO313" t="str">
            <v/>
          </cell>
          <cell r="IP313" t="str">
            <v/>
          </cell>
          <cell r="IQ313" t="str">
            <v/>
          </cell>
          <cell r="IR313" t="str">
            <v/>
          </cell>
          <cell r="IS313" t="str">
            <v/>
          </cell>
          <cell r="IT313" t="str">
            <v/>
          </cell>
          <cell r="IU313" t="str">
            <v/>
          </cell>
          <cell r="IV313" t="str">
            <v/>
          </cell>
          <cell r="IW313" t="str">
            <v/>
          </cell>
          <cell r="IX313" t="str">
            <v/>
          </cell>
          <cell r="IY313" t="str">
            <v/>
          </cell>
          <cell r="IZ313" t="str">
            <v/>
          </cell>
          <cell r="JA313" t="str">
            <v/>
          </cell>
          <cell r="JB313" t="str">
            <v/>
          </cell>
          <cell r="JC313" t="str">
            <v/>
          </cell>
          <cell r="JD313" t="str">
            <v/>
          </cell>
          <cell r="JE313" t="str">
            <v/>
          </cell>
          <cell r="JF313" t="str">
            <v/>
          </cell>
          <cell r="JG313" t="str">
            <v/>
          </cell>
          <cell r="JH313" t="str">
            <v/>
          </cell>
          <cell r="JI313" t="str">
            <v/>
          </cell>
          <cell r="JJ313" t="str">
            <v/>
          </cell>
          <cell r="JK313" t="str">
            <v/>
          </cell>
          <cell r="JL313" t="str">
            <v/>
          </cell>
          <cell r="JM313" t="str">
            <v/>
          </cell>
          <cell r="JN313" t="str">
            <v/>
          </cell>
          <cell r="JO313" t="str">
            <v/>
          </cell>
          <cell r="JP313" t="str">
            <v/>
          </cell>
          <cell r="JQ313" t="str">
            <v/>
          </cell>
          <cell r="JR313" t="str">
            <v/>
          </cell>
          <cell r="JS313" t="str">
            <v/>
          </cell>
          <cell r="JT313" t="str">
            <v/>
          </cell>
          <cell r="JU313" t="str">
            <v/>
          </cell>
          <cell r="JV313" t="str">
            <v/>
          </cell>
          <cell r="JW313" t="str">
            <v/>
          </cell>
          <cell r="JX313" t="str">
            <v/>
          </cell>
          <cell r="JY313" t="str">
            <v/>
          </cell>
          <cell r="JZ313" t="str">
            <v/>
          </cell>
          <cell r="KA313" t="str">
            <v/>
          </cell>
          <cell r="KB313" t="str">
            <v/>
          </cell>
          <cell r="KC313" t="str">
            <v/>
          </cell>
          <cell r="KD313" t="str">
            <v/>
          </cell>
          <cell r="KE313" t="str">
            <v/>
          </cell>
          <cell r="KF313" t="str">
            <v/>
          </cell>
          <cell r="KG313" t="str">
            <v/>
          </cell>
          <cell r="KH313" t="str">
            <v/>
          </cell>
          <cell r="KI313" t="str">
            <v/>
          </cell>
          <cell r="KJ313" t="str">
            <v/>
          </cell>
          <cell r="KK313" t="str">
            <v/>
          </cell>
          <cell r="KL313" t="str">
            <v/>
          </cell>
          <cell r="KM313" t="str">
            <v/>
          </cell>
          <cell r="KN313" t="str">
            <v/>
          </cell>
          <cell r="KO313" t="str">
            <v/>
          </cell>
          <cell r="KP313" t="str">
            <v/>
          </cell>
          <cell r="KQ313" t="str">
            <v/>
          </cell>
          <cell r="KR313" t="str">
            <v/>
          </cell>
          <cell r="KS313" t="str">
            <v/>
          </cell>
          <cell r="KT313" t="str">
            <v/>
          </cell>
          <cell r="KU313" t="str">
            <v/>
          </cell>
          <cell r="KV313" t="str">
            <v/>
          </cell>
          <cell r="KW313" t="str">
            <v/>
          </cell>
          <cell r="KX313" t="str">
            <v/>
          </cell>
          <cell r="KY313">
            <v>7</v>
          </cell>
          <cell r="KZ313" t="str">
            <v/>
          </cell>
          <cell r="LA313" t="str">
            <v/>
          </cell>
          <cell r="LB313">
            <v>0</v>
          </cell>
          <cell r="LC313" t="str">
            <v/>
          </cell>
          <cell r="LD313" t="str">
            <v/>
          </cell>
          <cell r="LE313" t="str">
            <v/>
          </cell>
          <cell r="LF313" t="str">
            <v/>
          </cell>
          <cell r="LG313" t="str">
            <v/>
          </cell>
          <cell r="LH313" t="str">
            <v/>
          </cell>
          <cell r="LI313" t="str">
            <v/>
          </cell>
          <cell r="LJ313" t="str">
            <v/>
          </cell>
          <cell r="LK313" t="str">
            <v/>
          </cell>
          <cell r="LL313" t="str">
            <v/>
          </cell>
          <cell r="LM313" t="str">
            <v/>
          </cell>
          <cell r="LN313" t="str">
            <v/>
          </cell>
          <cell r="LO313" t="str">
            <v/>
          </cell>
          <cell r="LP313" t="str">
            <v/>
          </cell>
          <cell r="LQ313" t="str">
            <v/>
          </cell>
          <cell r="LR313" t="str">
            <v/>
          </cell>
          <cell r="LS313" t="str">
            <v/>
          </cell>
          <cell r="LT313" t="str">
            <v/>
          </cell>
          <cell r="LU313">
            <v>0</v>
          </cell>
          <cell r="LV313">
            <v>2062927</v>
          </cell>
          <cell r="LW313" t="str">
            <v>Jackson</v>
          </cell>
          <cell r="LX313">
            <v>6014</v>
          </cell>
          <cell r="LY313" t="str">
            <v>Monroe</v>
          </cell>
          <cell r="LZ313">
            <v>12040</v>
          </cell>
          <cell r="MA313" t="str">
            <v>Trempealeau</v>
          </cell>
          <cell r="MB313">
            <v>12206</v>
          </cell>
          <cell r="MC313" t="str">
            <v>Vernon</v>
          </cell>
          <cell r="MD313">
            <v>1938</v>
          </cell>
          <cell r="ME313" t="str">
            <v/>
          </cell>
          <cell r="MF313" t="str">
            <v/>
          </cell>
          <cell r="MG313" t="str">
            <v/>
          </cell>
          <cell r="MH313" t="str">
            <v/>
          </cell>
          <cell r="MI313" t="str">
            <v/>
          </cell>
          <cell r="MJ313" t="str">
            <v/>
          </cell>
          <cell r="MK313" t="str">
            <v/>
          </cell>
          <cell r="ML313" t="str">
            <v/>
          </cell>
          <cell r="MM313" t="str">
            <v/>
          </cell>
          <cell r="MN313" t="str">
            <v/>
          </cell>
          <cell r="MO313" t="str">
            <v/>
          </cell>
          <cell r="MP313" t="str">
            <v/>
          </cell>
          <cell r="MQ313">
            <v>32198</v>
          </cell>
          <cell r="MR313" t="str">
            <v/>
          </cell>
          <cell r="MS313">
            <v>0</v>
          </cell>
          <cell r="MT313" t="str">
            <v/>
          </cell>
          <cell r="MU313" t="str">
            <v/>
          </cell>
          <cell r="MV313" t="str">
            <v/>
          </cell>
          <cell r="MW313" t="str">
            <v/>
          </cell>
          <cell r="MX313" t="str">
            <v/>
          </cell>
          <cell r="MY313" t="str">
            <v/>
          </cell>
          <cell r="MZ313">
            <v>1150</v>
          </cell>
          <cell r="NA313" t="str">
            <v/>
          </cell>
          <cell r="NB313">
            <v>0</v>
          </cell>
          <cell r="NC313">
            <v>1150</v>
          </cell>
          <cell r="ND313" t="str">
            <v/>
          </cell>
          <cell r="NE313" t="str">
            <v/>
          </cell>
          <cell r="NF313">
            <v>0</v>
          </cell>
          <cell r="NG313" t="str">
            <v/>
          </cell>
          <cell r="NH313" t="str">
            <v/>
          </cell>
          <cell r="NI313" t="str">
            <v/>
          </cell>
          <cell r="NJ313" t="str">
            <v/>
          </cell>
          <cell r="NK313" t="str">
            <v/>
          </cell>
          <cell r="NL313" t="str">
            <v/>
          </cell>
          <cell r="NM313" t="str">
            <v/>
          </cell>
          <cell r="NN313" t="str">
            <v/>
          </cell>
          <cell r="NO313" t="str">
            <v/>
          </cell>
          <cell r="NP313">
            <v>0</v>
          </cell>
          <cell r="NQ313" t="str">
            <v/>
          </cell>
          <cell r="NR313">
            <v>0</v>
          </cell>
          <cell r="NS313" t="str">
            <v/>
          </cell>
          <cell r="NT313" t="str">
            <v/>
          </cell>
          <cell r="NU313" t="str">
            <v/>
          </cell>
          <cell r="NV313" t="str">
            <v/>
          </cell>
          <cell r="NW313" t="str">
            <v/>
          </cell>
          <cell r="NX313" t="str">
            <v/>
          </cell>
          <cell r="NY313">
            <v>0</v>
          </cell>
          <cell r="NZ313">
            <v>19257</v>
          </cell>
          <cell r="OA313">
            <v>44501</v>
          </cell>
          <cell r="OB313">
            <v>2160033</v>
          </cell>
        </row>
        <row r="314">
          <cell r="BM314" t="str">
            <v>WI0159</v>
          </cell>
          <cell r="BN314" t="str">
            <v/>
          </cell>
          <cell r="BO314" t="str">
            <v/>
          </cell>
          <cell r="BP314" t="str">
            <v>03</v>
          </cell>
          <cell r="BQ314" t="str">
            <v>WI</v>
          </cell>
          <cell r="BR314" t="str">
            <v/>
          </cell>
          <cell r="BS314" t="str">
            <v/>
          </cell>
          <cell r="BT314" t="str">
            <v>2019</v>
          </cell>
          <cell r="BU314" t="str">
            <v/>
          </cell>
          <cell r="BV314">
            <v>1</v>
          </cell>
          <cell r="BW314" t="str">
            <v/>
          </cell>
          <cell r="BX314" t="str">
            <v/>
          </cell>
          <cell r="BY314" t="str">
            <v/>
          </cell>
          <cell r="BZ314" t="str">
            <v/>
          </cell>
          <cell r="CA314" t="str">
            <v>Winding Rivers Library System</v>
          </cell>
          <cell r="CB314" t="str">
            <v>La Crosse Public Library</v>
          </cell>
          <cell r="CC314" t="str">
            <v>Ms</v>
          </cell>
          <cell r="CD314" t="str">
            <v>Shanneon</v>
          </cell>
          <cell r="CE314" t="str">
            <v>Grant</v>
          </cell>
          <cell r="CF314" t="str">
            <v>sgrant@lacrosselibrary.org</v>
          </cell>
          <cell r="CG314" t="str">
            <v/>
          </cell>
          <cell r="CH314" t="str">
            <v/>
          </cell>
          <cell r="CI314" t="str">
            <v/>
          </cell>
          <cell r="CJ314" t="str">
            <v/>
          </cell>
          <cell r="CK314" t="str">
            <v/>
          </cell>
          <cell r="CL314" t="str">
            <v/>
          </cell>
          <cell r="CM314" t="str">
            <v>800 Main St.</v>
          </cell>
          <cell r="CN314" t="str">
            <v>800 Main St.</v>
          </cell>
          <cell r="CO314" t="str">
            <v>La Crosse</v>
          </cell>
          <cell r="CP314" t="str">
            <v>54601</v>
          </cell>
          <cell r="CQ314" t="str">
            <v>4122</v>
          </cell>
          <cell r="CR314" t="str">
            <v>La Crosse</v>
          </cell>
          <cell r="CS314" t="str">
            <v>WI</v>
          </cell>
          <cell r="CT314" t="str">
            <v>(608)789-7100</v>
          </cell>
          <cell r="CU314" t="str">
            <v/>
          </cell>
          <cell r="CV314" t="str">
            <v/>
          </cell>
          <cell r="CW314" t="str">
            <v>(608)789-7106</v>
          </cell>
          <cell r="CX314">
            <v>97970</v>
          </cell>
          <cell r="CY314">
            <v>0</v>
          </cell>
          <cell r="CZ314" t="str">
            <v>CE</v>
          </cell>
          <cell r="DA314">
            <v>145</v>
          </cell>
          <cell r="DB314">
            <v>117</v>
          </cell>
          <cell r="DC314">
            <v>145</v>
          </cell>
          <cell r="DD314">
            <v>156</v>
          </cell>
          <cell r="DE314">
            <v>39</v>
          </cell>
          <cell r="DF314">
            <v>22620</v>
          </cell>
          <cell r="DG314">
            <v>16965</v>
          </cell>
          <cell r="DH314">
            <v>5655</v>
          </cell>
          <cell r="DI314">
            <v>135715</v>
          </cell>
          <cell r="DJ314">
            <v>13718</v>
          </cell>
          <cell r="DK314">
            <v>420109</v>
          </cell>
          <cell r="DL314">
            <v>21722</v>
          </cell>
          <cell r="DM314">
            <v>1793</v>
          </cell>
          <cell r="DN314">
            <v>324444</v>
          </cell>
          <cell r="DO314">
            <v>21846</v>
          </cell>
          <cell r="DP314">
            <v>2956</v>
          </cell>
          <cell r="DQ314">
            <v>140952</v>
          </cell>
          <cell r="DR314">
            <v>478</v>
          </cell>
          <cell r="DS314" t="str">
            <v/>
          </cell>
          <cell r="DT314" t="str">
            <v>103 board games; 375 microforms</v>
          </cell>
          <cell r="DU314" t="str">
            <v/>
          </cell>
          <cell r="DV314" t="str">
            <v/>
          </cell>
          <cell r="DW314" t="str">
            <v/>
          </cell>
          <cell r="DX314" t="str">
            <v/>
          </cell>
          <cell r="DY314">
            <v>45</v>
          </cell>
          <cell r="DZ314">
            <v>3</v>
          </cell>
          <cell r="EA314">
            <v>50</v>
          </cell>
          <cell r="EB314">
            <v>98</v>
          </cell>
          <cell r="EC314">
            <v>346</v>
          </cell>
          <cell r="ED314">
            <v>1065710</v>
          </cell>
          <cell r="EE314">
            <v>0.12734699999999999</v>
          </cell>
          <cell r="EF314">
            <v>48</v>
          </cell>
          <cell r="EG314" t="str">
            <v/>
          </cell>
          <cell r="EH314">
            <v>346</v>
          </cell>
          <cell r="EI314">
            <v>18467</v>
          </cell>
          <cell r="EJ314">
            <v>715527</v>
          </cell>
          <cell r="EK314">
            <v>274871</v>
          </cell>
          <cell r="EL314" t="str">
            <v/>
          </cell>
          <cell r="EM314" t="str">
            <v/>
          </cell>
          <cell r="EN314" t="str">
            <v/>
          </cell>
          <cell r="EO314" t="str">
            <v>Total ILL Transactions</v>
          </cell>
          <cell r="EP314" t="str">
            <v/>
          </cell>
          <cell r="EQ314" t="str">
            <v/>
          </cell>
          <cell r="ER314" t="str">
            <v/>
          </cell>
          <cell r="ES314" t="str">
            <v/>
          </cell>
          <cell r="ET314" t="str">
            <v/>
          </cell>
          <cell r="EU314" t="str">
            <v/>
          </cell>
          <cell r="EV314">
            <v>119769</v>
          </cell>
          <cell r="EW314">
            <v>93268</v>
          </cell>
          <cell r="EX314">
            <v>119769</v>
          </cell>
          <cell r="EY314">
            <v>93268</v>
          </cell>
          <cell r="EZ314">
            <v>40781</v>
          </cell>
          <cell r="FA314">
            <v>16908</v>
          </cell>
          <cell r="FB314">
            <v>57689</v>
          </cell>
          <cell r="FC314" t="str">
            <v>Survey Week(s)</v>
          </cell>
          <cell r="FD314">
            <v>45741</v>
          </cell>
          <cell r="FE314" t="str">
            <v>Actual Count</v>
          </cell>
          <cell r="FF314">
            <v>506903</v>
          </cell>
          <cell r="FG314" t="str">
            <v>Actual Count</v>
          </cell>
          <cell r="FH314">
            <v>81703</v>
          </cell>
          <cell r="FI314" t="str">
            <v>1</v>
          </cell>
          <cell r="FJ314">
            <v>63430</v>
          </cell>
          <cell r="FK314" t="str">
            <v/>
          </cell>
          <cell r="FL314" t="str">
            <v/>
          </cell>
          <cell r="FM314" t="str">
            <v/>
          </cell>
          <cell r="FN314" t="str">
            <v/>
          </cell>
          <cell r="FO314" t="str">
            <v/>
          </cell>
          <cell r="FP314" t="str">
            <v/>
          </cell>
          <cell r="FQ314">
            <v>-1</v>
          </cell>
          <cell r="FR314">
            <v>43759</v>
          </cell>
          <cell r="FS314">
            <v>42385</v>
          </cell>
          <cell r="FT314">
            <v>1893</v>
          </cell>
          <cell r="FU314">
            <v>88037</v>
          </cell>
          <cell r="FV314">
            <v>5145</v>
          </cell>
          <cell r="FW314">
            <v>-1</v>
          </cell>
          <cell r="FX314">
            <v>803564</v>
          </cell>
          <cell r="FY314">
            <v>803564</v>
          </cell>
          <cell r="FZ314">
            <v>950</v>
          </cell>
          <cell r="GA314">
            <v>115</v>
          </cell>
          <cell r="GB314">
            <v>708</v>
          </cell>
          <cell r="GC314">
            <v>1773</v>
          </cell>
          <cell r="GD314">
            <v>29177</v>
          </cell>
          <cell r="GE314">
            <v>3880</v>
          </cell>
          <cell r="GF314">
            <v>15728</v>
          </cell>
          <cell r="GG314">
            <v>48785</v>
          </cell>
          <cell r="GH314">
            <v>141</v>
          </cell>
          <cell r="GI314">
            <v>141</v>
          </cell>
          <cell r="GJ314" t="str">
            <v>Ms.</v>
          </cell>
          <cell r="GK314" t="str">
            <v>Suzanne</v>
          </cell>
          <cell r="GL314" t="str">
            <v>Anglehart</v>
          </cell>
          <cell r="GM314" t="str">
            <v>1654 Farnam St.</v>
          </cell>
          <cell r="GN314" t="str">
            <v>La Crosse</v>
          </cell>
          <cell r="GO314" t="str">
            <v>54601</v>
          </cell>
          <cell r="GP314" t="str">
            <v>sanglehart@uwlax.edu</v>
          </cell>
          <cell r="GQ314" t="str">
            <v>Ms.</v>
          </cell>
          <cell r="GR314" t="str">
            <v>Jodi</v>
          </cell>
          <cell r="GS314" t="str">
            <v>Ehrenberger</v>
          </cell>
          <cell r="GT314" t="str">
            <v>N4673 Timbercrest Dr E</v>
          </cell>
          <cell r="GU314" t="str">
            <v>Onalaska</v>
          </cell>
          <cell r="GV314" t="str">
            <v>54650</v>
          </cell>
          <cell r="GW314" t="str">
            <v>jehrenberger@couleebank.net</v>
          </cell>
          <cell r="GX314" t="str">
            <v>Ms.</v>
          </cell>
          <cell r="GY314" t="str">
            <v>Araysa</v>
          </cell>
          <cell r="GZ314" t="str">
            <v>Simpson</v>
          </cell>
          <cell r="HA314" t="str">
            <v>1545 Travis St.</v>
          </cell>
          <cell r="HB314" t="str">
            <v>La Crosse</v>
          </cell>
          <cell r="HC314" t="str">
            <v>54601</v>
          </cell>
          <cell r="HD314" t="str">
            <v>bsbnjg@yahoo.com</v>
          </cell>
          <cell r="HE314" t="str">
            <v>Ms.</v>
          </cell>
          <cell r="HF314" t="str">
            <v>Shelley</v>
          </cell>
          <cell r="HG314" t="str">
            <v>Hay</v>
          </cell>
          <cell r="HH314" t="str">
            <v>944 Milson Ct.</v>
          </cell>
          <cell r="HI314" t="str">
            <v>La Crosse</v>
          </cell>
          <cell r="HJ314" t="str">
            <v>54601</v>
          </cell>
          <cell r="HK314" t="str">
            <v>shay@uwlax.edu</v>
          </cell>
          <cell r="HL314" t="str">
            <v>Ms.</v>
          </cell>
          <cell r="HM314" t="str">
            <v>Kathlyn</v>
          </cell>
          <cell r="HN314" t="str">
            <v>Ivey</v>
          </cell>
          <cell r="HO314" t="str">
            <v>2001 Hyde Ave.</v>
          </cell>
          <cell r="HP314" t="str">
            <v>La Crosse</v>
          </cell>
          <cell r="HQ314" t="str">
            <v>54601</v>
          </cell>
          <cell r="HR314" t="str">
            <v>kathycivey@gmail.com</v>
          </cell>
          <cell r="HS314" t="str">
            <v>Mr.</v>
          </cell>
          <cell r="HT314" t="str">
            <v>Jeff</v>
          </cell>
          <cell r="HU314" t="str">
            <v>Bagniefski</v>
          </cell>
          <cell r="HV314" t="str">
            <v>805 West Ave.</v>
          </cell>
          <cell r="HW314" t="str">
            <v>La Crosse</v>
          </cell>
          <cell r="HX314" t="str">
            <v>54601</v>
          </cell>
          <cell r="HY314" t="str">
            <v>jjdbbags@yahoo.com</v>
          </cell>
          <cell r="HZ314" t="str">
            <v>Ms.</v>
          </cell>
          <cell r="IA314" t="str">
            <v>Katie</v>
          </cell>
          <cell r="IB314" t="str">
            <v>Bittner</v>
          </cell>
          <cell r="IC314" t="str">
            <v>1027 Charles St.</v>
          </cell>
          <cell r="ID314" t="str">
            <v>La Crosse</v>
          </cell>
          <cell r="IE314" t="str">
            <v>54603</v>
          </cell>
          <cell r="IF314" t="str">
            <v>kljleigh@gmail.com</v>
          </cell>
          <cell r="IG314" t="str">
            <v>Mr.</v>
          </cell>
          <cell r="IH314" t="str">
            <v>Gary</v>
          </cell>
          <cell r="II314" t="str">
            <v>Padesky</v>
          </cell>
          <cell r="IJ314" t="str">
            <v>825 20th St. South</v>
          </cell>
          <cell r="IK314" t="str">
            <v>La Crosse</v>
          </cell>
          <cell r="IL314" t="str">
            <v>54601</v>
          </cell>
          <cell r="IM314" t="str">
            <v>padeskyg@cityoflacrosse.org</v>
          </cell>
          <cell r="IN314" t="str">
            <v>Ms.</v>
          </cell>
          <cell r="IO314" t="str">
            <v>Catherine</v>
          </cell>
          <cell r="IP314" t="str">
            <v>Ellingson</v>
          </cell>
          <cell r="IQ314" t="str">
            <v>713 Charles St.</v>
          </cell>
          <cell r="IR314" t="str">
            <v>La Crosse</v>
          </cell>
          <cell r="IS314" t="str">
            <v>54603</v>
          </cell>
          <cell r="IT314" t="str">
            <v>cellings@lacrossesd.org</v>
          </cell>
          <cell r="IU314" t="str">
            <v/>
          </cell>
          <cell r="IV314" t="str">
            <v/>
          </cell>
          <cell r="IW314" t="str">
            <v/>
          </cell>
          <cell r="IX314" t="str">
            <v/>
          </cell>
          <cell r="IY314" t="str">
            <v/>
          </cell>
          <cell r="IZ314" t="str">
            <v/>
          </cell>
          <cell r="JA314" t="str">
            <v/>
          </cell>
          <cell r="JB314" t="str">
            <v/>
          </cell>
          <cell r="JC314" t="str">
            <v/>
          </cell>
          <cell r="JD314" t="str">
            <v/>
          </cell>
          <cell r="JE314" t="str">
            <v/>
          </cell>
          <cell r="JF314" t="str">
            <v/>
          </cell>
          <cell r="JG314" t="str">
            <v/>
          </cell>
          <cell r="JH314" t="str">
            <v/>
          </cell>
          <cell r="JI314" t="str">
            <v/>
          </cell>
          <cell r="JJ314" t="str">
            <v/>
          </cell>
          <cell r="JK314" t="str">
            <v/>
          </cell>
          <cell r="JL314" t="str">
            <v/>
          </cell>
          <cell r="JM314" t="str">
            <v/>
          </cell>
          <cell r="JN314" t="str">
            <v/>
          </cell>
          <cell r="JO314" t="str">
            <v/>
          </cell>
          <cell r="JP314" t="str">
            <v/>
          </cell>
          <cell r="JQ314" t="str">
            <v/>
          </cell>
          <cell r="JR314" t="str">
            <v/>
          </cell>
          <cell r="JS314" t="str">
            <v/>
          </cell>
          <cell r="JT314" t="str">
            <v/>
          </cell>
          <cell r="JU314" t="str">
            <v/>
          </cell>
          <cell r="JV314" t="str">
            <v/>
          </cell>
          <cell r="JW314" t="str">
            <v/>
          </cell>
          <cell r="JX314" t="str">
            <v/>
          </cell>
          <cell r="JY314" t="str">
            <v/>
          </cell>
          <cell r="JZ314" t="str">
            <v/>
          </cell>
          <cell r="KA314" t="str">
            <v/>
          </cell>
          <cell r="KB314" t="str">
            <v/>
          </cell>
          <cell r="KC314" t="str">
            <v/>
          </cell>
          <cell r="KD314" t="str">
            <v/>
          </cell>
          <cell r="KE314" t="str">
            <v/>
          </cell>
          <cell r="KF314" t="str">
            <v/>
          </cell>
          <cell r="KG314" t="str">
            <v/>
          </cell>
          <cell r="KH314" t="str">
            <v/>
          </cell>
          <cell r="KI314" t="str">
            <v/>
          </cell>
          <cell r="KJ314" t="str">
            <v/>
          </cell>
          <cell r="KK314" t="str">
            <v/>
          </cell>
          <cell r="KL314" t="str">
            <v/>
          </cell>
          <cell r="KM314" t="str">
            <v/>
          </cell>
          <cell r="KN314" t="str">
            <v/>
          </cell>
          <cell r="KO314" t="str">
            <v/>
          </cell>
          <cell r="KP314" t="str">
            <v/>
          </cell>
          <cell r="KQ314" t="str">
            <v/>
          </cell>
          <cell r="KR314" t="str">
            <v/>
          </cell>
          <cell r="KS314" t="str">
            <v/>
          </cell>
          <cell r="KT314" t="str">
            <v/>
          </cell>
          <cell r="KU314" t="str">
            <v/>
          </cell>
          <cell r="KV314" t="str">
            <v/>
          </cell>
          <cell r="KW314" t="str">
            <v/>
          </cell>
          <cell r="KX314" t="str">
            <v/>
          </cell>
          <cell r="KY314">
            <v>9</v>
          </cell>
          <cell r="KZ314" t="str">
            <v>City</v>
          </cell>
          <cell r="LA314" t="str">
            <v>La Crosse</v>
          </cell>
          <cell r="LB314">
            <v>4736372</v>
          </cell>
          <cell r="LC314" t="str">
            <v/>
          </cell>
          <cell r="LD314" t="str">
            <v/>
          </cell>
          <cell r="LE314" t="str">
            <v/>
          </cell>
          <cell r="LF314" t="str">
            <v/>
          </cell>
          <cell r="LG314" t="str">
            <v/>
          </cell>
          <cell r="LH314" t="str">
            <v/>
          </cell>
          <cell r="LI314" t="str">
            <v/>
          </cell>
          <cell r="LJ314" t="str">
            <v/>
          </cell>
          <cell r="LK314" t="str">
            <v/>
          </cell>
          <cell r="LL314" t="str">
            <v/>
          </cell>
          <cell r="LM314" t="str">
            <v/>
          </cell>
          <cell r="LN314" t="str">
            <v/>
          </cell>
          <cell r="LO314" t="str">
            <v/>
          </cell>
          <cell r="LP314" t="str">
            <v/>
          </cell>
          <cell r="LQ314" t="str">
            <v/>
          </cell>
          <cell r="LR314" t="str">
            <v/>
          </cell>
          <cell r="LS314" t="str">
            <v/>
          </cell>
          <cell r="LT314" t="str">
            <v/>
          </cell>
          <cell r="LU314">
            <v>4736372</v>
          </cell>
          <cell r="LV314" t="str">
            <v/>
          </cell>
          <cell r="LW314" t="str">
            <v>Jackson</v>
          </cell>
          <cell r="LX314">
            <v>10044</v>
          </cell>
          <cell r="LY314" t="str">
            <v>Monroe</v>
          </cell>
          <cell r="LZ314">
            <v>25729</v>
          </cell>
          <cell r="MA314" t="str">
            <v>Trempealeau</v>
          </cell>
          <cell r="MB314">
            <v>23269</v>
          </cell>
          <cell r="MC314" t="str">
            <v>Vernon</v>
          </cell>
          <cell r="MD314">
            <v>140439</v>
          </cell>
          <cell r="ME314" t="str">
            <v/>
          </cell>
          <cell r="MF314" t="str">
            <v/>
          </cell>
          <cell r="MG314" t="str">
            <v/>
          </cell>
          <cell r="MH314" t="str">
            <v/>
          </cell>
          <cell r="MI314" t="str">
            <v/>
          </cell>
          <cell r="MJ314" t="str">
            <v/>
          </cell>
          <cell r="MK314" t="str">
            <v/>
          </cell>
          <cell r="ML314" t="str">
            <v/>
          </cell>
          <cell r="MM314" t="str">
            <v/>
          </cell>
          <cell r="MN314" t="str">
            <v/>
          </cell>
          <cell r="MO314" t="str">
            <v/>
          </cell>
          <cell r="MP314" t="str">
            <v/>
          </cell>
          <cell r="MQ314">
            <v>199481</v>
          </cell>
          <cell r="MR314" t="str">
            <v>Winding Rivers Library System</v>
          </cell>
          <cell r="MS314">
            <v>24945</v>
          </cell>
          <cell r="MT314" t="str">
            <v/>
          </cell>
          <cell r="MU314" t="str">
            <v/>
          </cell>
          <cell r="MV314" t="str">
            <v/>
          </cell>
          <cell r="MW314" t="str">
            <v/>
          </cell>
          <cell r="MX314" t="str">
            <v/>
          </cell>
          <cell r="MY314" t="str">
            <v/>
          </cell>
          <cell r="MZ314" t="str">
            <v/>
          </cell>
          <cell r="NA314" t="str">
            <v/>
          </cell>
          <cell r="NB314" t="str">
            <v/>
          </cell>
          <cell r="NC314">
            <v>24945</v>
          </cell>
          <cell r="ND314" t="str">
            <v/>
          </cell>
          <cell r="NE314" t="str">
            <v/>
          </cell>
          <cell r="NF314">
            <v>0</v>
          </cell>
          <cell r="NG314" t="str">
            <v/>
          </cell>
          <cell r="NH314" t="str">
            <v/>
          </cell>
          <cell r="NI314" t="str">
            <v/>
          </cell>
          <cell r="NJ314" t="str">
            <v/>
          </cell>
          <cell r="NK314" t="str">
            <v/>
          </cell>
          <cell r="NL314" t="str">
            <v/>
          </cell>
          <cell r="NM314" t="str">
            <v/>
          </cell>
          <cell r="NN314" t="str">
            <v/>
          </cell>
          <cell r="NO314" t="str">
            <v/>
          </cell>
          <cell r="NP314">
            <v>0</v>
          </cell>
          <cell r="NQ314" t="str">
            <v>WRLSWEB</v>
          </cell>
          <cell r="NR314">
            <v>112478</v>
          </cell>
          <cell r="NS314" t="str">
            <v/>
          </cell>
          <cell r="NT314" t="str">
            <v/>
          </cell>
          <cell r="NU314" t="str">
            <v/>
          </cell>
          <cell r="NV314" t="str">
            <v/>
          </cell>
          <cell r="NW314" t="str">
            <v/>
          </cell>
          <cell r="NX314" t="str">
            <v/>
          </cell>
          <cell r="NY314">
            <v>112478</v>
          </cell>
          <cell r="NZ314">
            <v>25503</v>
          </cell>
          <cell r="OA314">
            <v>90265</v>
          </cell>
          <cell r="OB314">
            <v>5189044</v>
          </cell>
        </row>
        <row r="315">
          <cell r="BM315" t="str">
            <v>WI0161</v>
          </cell>
          <cell r="BN315" t="str">
            <v/>
          </cell>
          <cell r="BO315" t="str">
            <v/>
          </cell>
          <cell r="BP315" t="str">
            <v>03</v>
          </cell>
          <cell r="BQ315" t="str">
            <v>WI</v>
          </cell>
          <cell r="BR315" t="str">
            <v/>
          </cell>
          <cell r="BS315" t="str">
            <v/>
          </cell>
          <cell r="BT315" t="str">
            <v>2019</v>
          </cell>
          <cell r="BU315" t="str">
            <v/>
          </cell>
          <cell r="BV315">
            <v>2</v>
          </cell>
          <cell r="BW315" t="str">
            <v/>
          </cell>
          <cell r="BX315" t="str">
            <v/>
          </cell>
          <cell r="BY315" t="str">
            <v/>
          </cell>
          <cell r="BZ315" t="str">
            <v/>
          </cell>
          <cell r="CA315" t="str">
            <v>Winding Rivers Library System</v>
          </cell>
          <cell r="CB315" t="str">
            <v>Lawton Memorial Library</v>
          </cell>
          <cell r="CC315" t="str">
            <v>Ms</v>
          </cell>
          <cell r="CD315" t="str">
            <v>Jessica</v>
          </cell>
          <cell r="CE315" t="str">
            <v>Slaney</v>
          </cell>
          <cell r="CF315" t="str">
            <v>lafargepl@wrlsweb.org</v>
          </cell>
          <cell r="CG315" t="str">
            <v/>
          </cell>
          <cell r="CH315" t="str">
            <v/>
          </cell>
          <cell r="CI315">
            <v>0</v>
          </cell>
          <cell r="CJ315" t="str">
            <v>Temporary</v>
          </cell>
          <cell r="CK315" t="str">
            <v/>
          </cell>
          <cell r="CL315" t="str">
            <v/>
          </cell>
          <cell r="CM315" t="str">
            <v>118 N. Bird St.</v>
          </cell>
          <cell r="CN315" t="str">
            <v>PO Box 38</v>
          </cell>
          <cell r="CO315" t="str">
            <v>La Farge</v>
          </cell>
          <cell r="CP315" t="str">
            <v>54639</v>
          </cell>
          <cell r="CQ315" t="str">
            <v>0038</v>
          </cell>
          <cell r="CR315" t="str">
            <v>Vernon</v>
          </cell>
          <cell r="CS315" t="str">
            <v>WI</v>
          </cell>
          <cell r="CT315" t="str">
            <v>(608)625-2015</v>
          </cell>
          <cell r="CU315" t="str">
            <v/>
          </cell>
          <cell r="CV315" t="str">
            <v/>
          </cell>
          <cell r="CW315" t="str">
            <v>(608)625-2329</v>
          </cell>
          <cell r="CX315">
            <v>4100</v>
          </cell>
          <cell r="CY315">
            <v>0</v>
          </cell>
          <cell r="CZ315" t="str">
            <v>CE</v>
          </cell>
          <cell r="DA315">
            <v>30</v>
          </cell>
          <cell r="DB315">
            <v>52</v>
          </cell>
          <cell r="DC315" t="str">
            <v/>
          </cell>
          <cell r="DD315">
            <v>52</v>
          </cell>
          <cell r="DE315" t="str">
            <v/>
          </cell>
          <cell r="DF315">
            <v>1560</v>
          </cell>
          <cell r="DG315">
            <v>1560</v>
          </cell>
          <cell r="DH315" t="str">
            <v/>
          </cell>
          <cell r="DI315">
            <v>9881</v>
          </cell>
          <cell r="DJ315">
            <v>330</v>
          </cell>
          <cell r="DK315">
            <v>155109</v>
          </cell>
          <cell r="DL315">
            <v>892</v>
          </cell>
          <cell r="DM315">
            <v>64</v>
          </cell>
          <cell r="DN315">
            <v>54444</v>
          </cell>
          <cell r="DO315">
            <v>1524</v>
          </cell>
          <cell r="DP315">
            <v>87</v>
          </cell>
          <cell r="DQ315">
            <v>952</v>
          </cell>
          <cell r="DR315">
            <v>141</v>
          </cell>
          <cell r="DS315" t="str">
            <v/>
          </cell>
          <cell r="DT315" t="str">
            <v>puzzles, lug. scale, watt mtr, games, STEM kits, vases, arrowheads, photos, atlases, art, kits</v>
          </cell>
          <cell r="DU315" t="str">
            <v/>
          </cell>
          <cell r="DV315" t="str">
            <v/>
          </cell>
          <cell r="DW315" t="str">
            <v/>
          </cell>
          <cell r="DX315" t="str">
            <v/>
          </cell>
          <cell r="DY315">
            <v>0</v>
          </cell>
          <cell r="DZ315">
            <v>3</v>
          </cell>
          <cell r="EA315">
            <v>50</v>
          </cell>
          <cell r="EB315">
            <v>53</v>
          </cell>
          <cell r="EC315">
            <v>51</v>
          </cell>
          <cell r="ED315">
            <v>223047</v>
          </cell>
          <cell r="EE315">
            <v>4.4300100000000002E-2</v>
          </cell>
          <cell r="EF315">
            <v>3</v>
          </cell>
          <cell r="EG315" t="str">
            <v/>
          </cell>
          <cell r="EH315">
            <v>51</v>
          </cell>
          <cell r="EI315">
            <v>481</v>
          </cell>
          <cell r="EJ315">
            <v>18610</v>
          </cell>
          <cell r="EK315">
            <v>3699</v>
          </cell>
          <cell r="EL315" t="str">
            <v/>
          </cell>
          <cell r="EM315" t="str">
            <v/>
          </cell>
          <cell r="EN315" t="str">
            <v/>
          </cell>
          <cell r="EO315" t="str">
            <v>Total ILL Transactions</v>
          </cell>
          <cell r="EP315" t="str">
            <v/>
          </cell>
          <cell r="EQ315" t="str">
            <v/>
          </cell>
          <cell r="ER315" t="str">
            <v/>
          </cell>
          <cell r="ES315" t="str">
            <v/>
          </cell>
          <cell r="ET315" t="str">
            <v/>
          </cell>
          <cell r="EU315" t="str">
            <v/>
          </cell>
          <cell r="EV315">
            <v>5777</v>
          </cell>
          <cell r="EW315">
            <v>7546</v>
          </cell>
          <cell r="EX315">
            <v>5777</v>
          </cell>
          <cell r="EY315">
            <v>7546</v>
          </cell>
          <cell r="EZ315">
            <v>689</v>
          </cell>
          <cell r="FA315">
            <v>716</v>
          </cell>
          <cell r="FB315">
            <v>1405</v>
          </cell>
          <cell r="FC315" t="str">
            <v>Did Not Collect</v>
          </cell>
          <cell r="FD315" t="str">
            <v/>
          </cell>
          <cell r="FE315" t="str">
            <v>Survey Week(s)</v>
          </cell>
          <cell r="FF315">
            <v>11648</v>
          </cell>
          <cell r="FG315" t="str">
            <v>Actual Count</v>
          </cell>
          <cell r="FH315">
            <v>1532</v>
          </cell>
          <cell r="FI315" t="str">
            <v>2</v>
          </cell>
          <cell r="FJ315">
            <v>6209</v>
          </cell>
          <cell r="FK315">
            <v>18253</v>
          </cell>
          <cell r="FL315" t="str">
            <v/>
          </cell>
          <cell r="FM315" t="str">
            <v/>
          </cell>
          <cell r="FN315">
            <v>0</v>
          </cell>
          <cell r="FO315" t="str">
            <v/>
          </cell>
          <cell r="FP315" t="str">
            <v/>
          </cell>
          <cell r="FQ315">
            <v>-1</v>
          </cell>
          <cell r="FR315">
            <v>1828</v>
          </cell>
          <cell r="FS315">
            <v>2421</v>
          </cell>
          <cell r="FT315">
            <v>10</v>
          </cell>
          <cell r="FU315">
            <v>4259</v>
          </cell>
          <cell r="FV315">
            <v>105</v>
          </cell>
          <cell r="FW315">
            <v>-1</v>
          </cell>
          <cell r="FX315">
            <v>22869</v>
          </cell>
          <cell r="FY315">
            <v>22869</v>
          </cell>
          <cell r="FZ315">
            <v>22</v>
          </cell>
          <cell r="GA315">
            <v>0</v>
          </cell>
          <cell r="GB315">
            <v>41</v>
          </cell>
          <cell r="GC315">
            <v>63</v>
          </cell>
          <cell r="GD315">
            <v>508</v>
          </cell>
          <cell r="GE315">
            <v>0</v>
          </cell>
          <cell r="GF315">
            <v>980</v>
          </cell>
          <cell r="GG315">
            <v>1488</v>
          </cell>
          <cell r="GH315">
            <v>6</v>
          </cell>
          <cell r="GI315">
            <v>6</v>
          </cell>
          <cell r="GJ315" t="str">
            <v>Mrs.</v>
          </cell>
          <cell r="GK315" t="str">
            <v>Barbara</v>
          </cell>
          <cell r="GL315" t="str">
            <v>Melvin</v>
          </cell>
          <cell r="GM315" t="str">
            <v>115 N Cherry St.</v>
          </cell>
          <cell r="GN315" t="str">
            <v>La Farge</v>
          </cell>
          <cell r="GO315" t="str">
            <v>54639</v>
          </cell>
          <cell r="GP315" t="str">
            <v>melvin@mwt.net</v>
          </cell>
          <cell r="GQ315" t="str">
            <v>Ms.</v>
          </cell>
          <cell r="GR315" t="str">
            <v>Kim</v>
          </cell>
          <cell r="GS315" t="str">
            <v>Walker</v>
          </cell>
          <cell r="GT315" t="str">
            <v>604 N. Maple</v>
          </cell>
          <cell r="GU315" t="str">
            <v>La Farge</v>
          </cell>
          <cell r="GV315" t="str">
            <v>54639</v>
          </cell>
          <cell r="GW315" t="str">
            <v>vlglaf@mwt.net</v>
          </cell>
          <cell r="GX315" t="str">
            <v>Ms.</v>
          </cell>
          <cell r="GY315" t="str">
            <v>Donna</v>
          </cell>
          <cell r="GZ315" t="str">
            <v>Niles</v>
          </cell>
          <cell r="HA315" t="str">
            <v>E10975 State Hwy 82</v>
          </cell>
          <cell r="HB315" t="str">
            <v>La Farge</v>
          </cell>
          <cell r="HC315" t="str">
            <v>54639</v>
          </cell>
          <cell r="HD315" t="str">
            <v>djniles@mwt.net</v>
          </cell>
          <cell r="HE315" t="str">
            <v>Ms.</v>
          </cell>
          <cell r="HF315" t="str">
            <v>Gail</v>
          </cell>
          <cell r="HG315" t="str">
            <v>Muller</v>
          </cell>
          <cell r="HH315" t="str">
            <v>S4654 Aumock Rd</v>
          </cell>
          <cell r="HI315" t="str">
            <v>La Farge</v>
          </cell>
          <cell r="HJ315" t="str">
            <v>54639</v>
          </cell>
          <cell r="HK315" t="str">
            <v>llmuller@mwt.net</v>
          </cell>
          <cell r="HL315" t="str">
            <v>Ms.</v>
          </cell>
          <cell r="HM315" t="str">
            <v>Gwen</v>
          </cell>
          <cell r="HN315" t="str">
            <v>Hatfield</v>
          </cell>
          <cell r="HO315" t="str">
            <v>E12671 Maple Ridge Rd.</v>
          </cell>
          <cell r="HP315" t="str">
            <v>La Farge</v>
          </cell>
          <cell r="HQ315" t="str">
            <v>54639</v>
          </cell>
          <cell r="HR315" t="str">
            <v>hgwen28@mwt.net</v>
          </cell>
          <cell r="HS315" t="str">
            <v>Ms.</v>
          </cell>
          <cell r="HT315" t="str">
            <v>Georgia</v>
          </cell>
          <cell r="HU315" t="str">
            <v>Everson</v>
          </cell>
          <cell r="HV315" t="str">
            <v>S4054 County Rd SS</v>
          </cell>
          <cell r="HW315" t="str">
            <v>Viola</v>
          </cell>
          <cell r="HX315" t="str">
            <v>54664</v>
          </cell>
          <cell r="HY315" t="str">
            <v>gjvrsn@mwt.net</v>
          </cell>
          <cell r="HZ315" t="str">
            <v>Ms.</v>
          </cell>
          <cell r="IA315" t="str">
            <v>Carol</v>
          </cell>
          <cell r="IB315" t="str">
            <v>Persons</v>
          </cell>
          <cell r="IC315" t="str">
            <v>214 E Penn</v>
          </cell>
          <cell r="ID315" t="str">
            <v>La Farge</v>
          </cell>
          <cell r="IE315" t="str">
            <v>54639</v>
          </cell>
          <cell r="IF315" t="str">
            <v>jcpersons2@gmail.com</v>
          </cell>
          <cell r="IG315" t="str">
            <v/>
          </cell>
          <cell r="IH315" t="str">
            <v/>
          </cell>
          <cell r="II315" t="str">
            <v/>
          </cell>
          <cell r="IJ315" t="str">
            <v/>
          </cell>
          <cell r="IK315" t="str">
            <v/>
          </cell>
          <cell r="IL315" t="str">
            <v/>
          </cell>
          <cell r="IM315" t="str">
            <v/>
          </cell>
          <cell r="IN315" t="str">
            <v/>
          </cell>
          <cell r="IO315" t="str">
            <v/>
          </cell>
          <cell r="IP315" t="str">
            <v/>
          </cell>
          <cell r="IQ315" t="str">
            <v/>
          </cell>
          <cell r="IR315" t="str">
            <v/>
          </cell>
          <cell r="IS315" t="str">
            <v/>
          </cell>
          <cell r="IT315" t="str">
            <v/>
          </cell>
          <cell r="IU315" t="str">
            <v/>
          </cell>
          <cell r="IV315" t="str">
            <v/>
          </cell>
          <cell r="IW315" t="str">
            <v/>
          </cell>
          <cell r="IX315" t="str">
            <v/>
          </cell>
          <cell r="IY315" t="str">
            <v/>
          </cell>
          <cell r="IZ315" t="str">
            <v/>
          </cell>
          <cell r="JA315" t="str">
            <v/>
          </cell>
          <cell r="JB315" t="str">
            <v/>
          </cell>
          <cell r="JC315" t="str">
            <v/>
          </cell>
          <cell r="JD315" t="str">
            <v/>
          </cell>
          <cell r="JE315" t="str">
            <v/>
          </cell>
          <cell r="JF315" t="str">
            <v/>
          </cell>
          <cell r="JG315" t="str">
            <v/>
          </cell>
          <cell r="JH315" t="str">
            <v/>
          </cell>
          <cell r="JI315" t="str">
            <v/>
          </cell>
          <cell r="JJ315" t="str">
            <v/>
          </cell>
          <cell r="JK315" t="str">
            <v/>
          </cell>
          <cell r="JL315" t="str">
            <v/>
          </cell>
          <cell r="JM315" t="str">
            <v/>
          </cell>
          <cell r="JN315" t="str">
            <v/>
          </cell>
          <cell r="JO315" t="str">
            <v/>
          </cell>
          <cell r="JP315" t="str">
            <v/>
          </cell>
          <cell r="JQ315" t="str">
            <v/>
          </cell>
          <cell r="JR315" t="str">
            <v/>
          </cell>
          <cell r="JS315" t="str">
            <v/>
          </cell>
          <cell r="JT315" t="str">
            <v/>
          </cell>
          <cell r="JU315" t="str">
            <v/>
          </cell>
          <cell r="JV315" t="str">
            <v/>
          </cell>
          <cell r="JW315" t="str">
            <v/>
          </cell>
          <cell r="JX315" t="str">
            <v/>
          </cell>
          <cell r="JY315" t="str">
            <v/>
          </cell>
          <cell r="JZ315" t="str">
            <v/>
          </cell>
          <cell r="KA315" t="str">
            <v/>
          </cell>
          <cell r="KB315" t="str">
            <v/>
          </cell>
          <cell r="KC315" t="str">
            <v/>
          </cell>
          <cell r="KD315" t="str">
            <v/>
          </cell>
          <cell r="KE315" t="str">
            <v/>
          </cell>
          <cell r="KF315" t="str">
            <v/>
          </cell>
          <cell r="KG315" t="str">
            <v/>
          </cell>
          <cell r="KH315" t="str">
            <v/>
          </cell>
          <cell r="KI315" t="str">
            <v/>
          </cell>
          <cell r="KJ315" t="str">
            <v/>
          </cell>
          <cell r="KK315" t="str">
            <v/>
          </cell>
          <cell r="KL315" t="str">
            <v/>
          </cell>
          <cell r="KM315" t="str">
            <v/>
          </cell>
          <cell r="KN315" t="str">
            <v/>
          </cell>
          <cell r="KO315" t="str">
            <v/>
          </cell>
          <cell r="KP315" t="str">
            <v/>
          </cell>
          <cell r="KQ315" t="str">
            <v/>
          </cell>
          <cell r="KR315" t="str">
            <v/>
          </cell>
          <cell r="KS315" t="str">
            <v/>
          </cell>
          <cell r="KT315" t="str">
            <v/>
          </cell>
          <cell r="KU315" t="str">
            <v/>
          </cell>
          <cell r="KV315" t="str">
            <v/>
          </cell>
          <cell r="KW315" t="str">
            <v/>
          </cell>
          <cell r="KX315" t="str">
            <v/>
          </cell>
          <cell r="KY315">
            <v>7</v>
          </cell>
          <cell r="KZ315" t="str">
            <v>Village</v>
          </cell>
          <cell r="LA315" t="str">
            <v>La Farge</v>
          </cell>
          <cell r="LB315">
            <v>56473</v>
          </cell>
          <cell r="LC315" t="str">
            <v/>
          </cell>
          <cell r="LD315" t="str">
            <v/>
          </cell>
          <cell r="LE315" t="str">
            <v/>
          </cell>
          <cell r="LF315" t="str">
            <v/>
          </cell>
          <cell r="LG315" t="str">
            <v/>
          </cell>
          <cell r="LH315" t="str">
            <v/>
          </cell>
          <cell r="LI315" t="str">
            <v/>
          </cell>
          <cell r="LJ315" t="str">
            <v/>
          </cell>
          <cell r="LK315" t="str">
            <v/>
          </cell>
          <cell r="LL315" t="str">
            <v/>
          </cell>
          <cell r="LM315" t="str">
            <v/>
          </cell>
          <cell r="LN315" t="str">
            <v/>
          </cell>
          <cell r="LO315" t="str">
            <v/>
          </cell>
          <cell r="LP315" t="str">
            <v/>
          </cell>
          <cell r="LQ315" t="str">
            <v/>
          </cell>
          <cell r="LR315" t="str">
            <v/>
          </cell>
          <cell r="LS315" t="str">
            <v/>
          </cell>
          <cell r="LT315" t="str">
            <v/>
          </cell>
          <cell r="LU315">
            <v>56473</v>
          </cell>
          <cell r="LV315">
            <v>31114</v>
          </cell>
          <cell r="LW315" t="str">
            <v>Richland</v>
          </cell>
          <cell r="LX315">
            <v>1537</v>
          </cell>
          <cell r="LY315" t="str">
            <v>Crawford</v>
          </cell>
          <cell r="LZ315">
            <v>72</v>
          </cell>
          <cell r="MA315" t="str">
            <v/>
          </cell>
          <cell r="MB315" t="str">
            <v/>
          </cell>
          <cell r="MC315" t="str">
            <v/>
          </cell>
          <cell r="MD315" t="str">
            <v/>
          </cell>
          <cell r="ME315" t="str">
            <v/>
          </cell>
          <cell r="MF315" t="str">
            <v/>
          </cell>
          <cell r="MG315" t="str">
            <v/>
          </cell>
          <cell r="MH315" t="str">
            <v/>
          </cell>
          <cell r="MI315" t="str">
            <v/>
          </cell>
          <cell r="MJ315" t="str">
            <v/>
          </cell>
          <cell r="MK315" t="str">
            <v/>
          </cell>
          <cell r="ML315" t="str">
            <v/>
          </cell>
          <cell r="MM315" t="str">
            <v/>
          </cell>
          <cell r="MN315" t="str">
            <v/>
          </cell>
          <cell r="MO315" t="str">
            <v/>
          </cell>
          <cell r="MP315" t="str">
            <v/>
          </cell>
          <cell r="MQ315">
            <v>1609</v>
          </cell>
          <cell r="MR315" t="str">
            <v/>
          </cell>
          <cell r="MS315">
            <v>0</v>
          </cell>
          <cell r="MT315" t="str">
            <v/>
          </cell>
          <cell r="MU315" t="str">
            <v/>
          </cell>
          <cell r="MV315" t="str">
            <v/>
          </cell>
          <cell r="MW315" t="str">
            <v/>
          </cell>
          <cell r="MX315" t="str">
            <v/>
          </cell>
          <cell r="MY315" t="str">
            <v/>
          </cell>
          <cell r="MZ315">
            <v>2906</v>
          </cell>
          <cell r="NA315" t="str">
            <v/>
          </cell>
          <cell r="NB315" t="str">
            <v/>
          </cell>
          <cell r="NC315">
            <v>2906</v>
          </cell>
          <cell r="ND315" t="str">
            <v/>
          </cell>
          <cell r="NE315" t="str">
            <v/>
          </cell>
          <cell r="NF315">
            <v>0</v>
          </cell>
          <cell r="NG315" t="str">
            <v/>
          </cell>
          <cell r="NH315" t="str">
            <v/>
          </cell>
          <cell r="NI315" t="str">
            <v/>
          </cell>
          <cell r="NJ315" t="str">
            <v/>
          </cell>
          <cell r="NK315" t="str">
            <v/>
          </cell>
          <cell r="NL315" t="str">
            <v/>
          </cell>
          <cell r="NM315" t="str">
            <v/>
          </cell>
          <cell r="NN315" t="str">
            <v/>
          </cell>
          <cell r="NO315" t="str">
            <v/>
          </cell>
          <cell r="NP315">
            <v>0</v>
          </cell>
          <cell r="NQ315" t="str">
            <v/>
          </cell>
          <cell r="NR315">
            <v>0</v>
          </cell>
          <cell r="NS315" t="str">
            <v/>
          </cell>
          <cell r="NT315" t="str">
            <v/>
          </cell>
          <cell r="NU315" t="str">
            <v/>
          </cell>
          <cell r="NV315" t="str">
            <v/>
          </cell>
          <cell r="NW315" t="str">
            <v/>
          </cell>
          <cell r="NX315" t="str">
            <v/>
          </cell>
          <cell r="NY315">
            <v>0</v>
          </cell>
          <cell r="NZ315" t="str">
            <v/>
          </cell>
          <cell r="OA315">
            <v>5941</v>
          </cell>
          <cell r="OB315">
            <v>98043</v>
          </cell>
        </row>
        <row r="316">
          <cell r="BM316" t="str">
            <v>WI0330</v>
          </cell>
          <cell r="BN316" t="str">
            <v/>
          </cell>
          <cell r="BO316" t="str">
            <v/>
          </cell>
          <cell r="BP316" t="str">
            <v>03</v>
          </cell>
          <cell r="BQ316" t="str">
            <v>WI</v>
          </cell>
          <cell r="BR316" t="str">
            <v/>
          </cell>
          <cell r="BS316" t="str">
            <v/>
          </cell>
          <cell r="BT316" t="str">
            <v>2019</v>
          </cell>
          <cell r="BU316" t="str">
            <v/>
          </cell>
          <cell r="BV316">
            <v>2</v>
          </cell>
          <cell r="BW316" t="str">
            <v/>
          </cell>
          <cell r="BX316" t="str">
            <v/>
          </cell>
          <cell r="BY316" t="str">
            <v/>
          </cell>
          <cell r="BZ316" t="str">
            <v/>
          </cell>
          <cell r="CA316" t="str">
            <v>Winding Rivers Library System</v>
          </cell>
          <cell r="CB316" t="str">
            <v>McIntosh Memorial Library</v>
          </cell>
          <cell r="CC316" t="str">
            <v>Mrs.</v>
          </cell>
          <cell r="CD316" t="str">
            <v>Trina</v>
          </cell>
          <cell r="CE316" t="str">
            <v>Erickson</v>
          </cell>
          <cell r="CF316" t="str">
            <v>t.erickson@wrlsweb.org</v>
          </cell>
          <cell r="CG316" t="str">
            <v/>
          </cell>
          <cell r="CH316" t="str">
            <v/>
          </cell>
          <cell r="CI316" t="str">
            <v/>
          </cell>
          <cell r="CJ316" t="str">
            <v/>
          </cell>
          <cell r="CK316" t="str">
            <v/>
          </cell>
          <cell r="CL316" t="str">
            <v/>
          </cell>
          <cell r="CM316" t="str">
            <v>205 South Rock Avenue</v>
          </cell>
          <cell r="CN316" t="str">
            <v>205 South Rock Avenue</v>
          </cell>
          <cell r="CO316" t="str">
            <v>Viroqua</v>
          </cell>
          <cell r="CP316" t="str">
            <v>54665</v>
          </cell>
          <cell r="CQ316" t="str">
            <v>1613</v>
          </cell>
          <cell r="CR316" t="str">
            <v>Vernon</v>
          </cell>
          <cell r="CS316" t="str">
            <v>WI</v>
          </cell>
          <cell r="CT316" t="str">
            <v>(608)637-7151</v>
          </cell>
          <cell r="CU316" t="str">
            <v/>
          </cell>
          <cell r="CV316" t="str">
            <v/>
          </cell>
          <cell r="CW316" t="str">
            <v>(608)637-8608</v>
          </cell>
          <cell r="CX316">
            <v>14000</v>
          </cell>
          <cell r="CY316">
            <v>0</v>
          </cell>
          <cell r="CZ316" t="str">
            <v>CE</v>
          </cell>
          <cell r="DA316">
            <v>59</v>
          </cell>
          <cell r="DB316">
            <v>39</v>
          </cell>
          <cell r="DC316">
            <v>59</v>
          </cell>
          <cell r="DD316">
            <v>52</v>
          </cell>
          <cell r="DE316">
            <v>13</v>
          </cell>
          <cell r="DF316">
            <v>3068</v>
          </cell>
          <cell r="DG316">
            <v>2301</v>
          </cell>
          <cell r="DH316">
            <v>767</v>
          </cell>
          <cell r="DI316">
            <v>38323</v>
          </cell>
          <cell r="DJ316">
            <v>2688</v>
          </cell>
          <cell r="DK316">
            <v>155109</v>
          </cell>
          <cell r="DL316">
            <v>3486</v>
          </cell>
          <cell r="DM316">
            <v>348</v>
          </cell>
          <cell r="DN316">
            <v>54444</v>
          </cell>
          <cell r="DO316">
            <v>6863</v>
          </cell>
          <cell r="DP316">
            <v>896</v>
          </cell>
          <cell r="DQ316">
            <v>952</v>
          </cell>
          <cell r="DR316">
            <v>1397</v>
          </cell>
          <cell r="DS316" t="str">
            <v/>
          </cell>
          <cell r="DT316" t="str">
            <v>discovery packs, science kits, puzzles, games</v>
          </cell>
          <cell r="DU316" t="str">
            <v/>
          </cell>
          <cell r="DV316" t="str">
            <v/>
          </cell>
          <cell r="DW316" t="str">
            <v/>
          </cell>
          <cell r="DX316" t="str">
            <v/>
          </cell>
          <cell r="DY316">
            <v>0</v>
          </cell>
          <cell r="DZ316">
            <v>0</v>
          </cell>
          <cell r="EA316">
            <v>50</v>
          </cell>
          <cell r="EB316">
            <v>50</v>
          </cell>
          <cell r="EC316">
            <v>84</v>
          </cell>
          <cell r="ED316">
            <v>260708</v>
          </cell>
          <cell r="EE316">
            <v>0.14699590000000001</v>
          </cell>
          <cell r="EF316">
            <v>0</v>
          </cell>
          <cell r="EG316" t="str">
            <v/>
          </cell>
          <cell r="EH316">
            <v>84</v>
          </cell>
          <cell r="EI316">
            <v>3932</v>
          </cell>
          <cell r="EJ316">
            <v>201033</v>
          </cell>
          <cell r="EK316">
            <v>86647</v>
          </cell>
          <cell r="EL316" t="str">
            <v/>
          </cell>
          <cell r="EM316" t="str">
            <v/>
          </cell>
          <cell r="EN316" t="str">
            <v/>
          </cell>
          <cell r="EO316" t="str">
            <v>Total ILL Transactions</v>
          </cell>
          <cell r="EP316" t="str">
            <v/>
          </cell>
          <cell r="EQ316" t="str">
            <v/>
          </cell>
          <cell r="ER316" t="str">
            <v/>
          </cell>
          <cell r="ES316" t="str">
            <v/>
          </cell>
          <cell r="ET316" t="str">
            <v/>
          </cell>
          <cell r="EU316" t="str">
            <v/>
          </cell>
          <cell r="EV316">
            <v>27756</v>
          </cell>
          <cell r="EW316">
            <v>46424</v>
          </cell>
          <cell r="EX316">
            <v>27756</v>
          </cell>
          <cell r="EY316">
            <v>46424</v>
          </cell>
          <cell r="EZ316">
            <v>4303</v>
          </cell>
          <cell r="FA316">
            <v>5862</v>
          </cell>
          <cell r="FB316">
            <v>10165</v>
          </cell>
          <cell r="FC316" t="str">
            <v>Did Not Collect</v>
          </cell>
          <cell r="FD316" t="str">
            <v/>
          </cell>
          <cell r="FE316" t="str">
            <v>Did Not Collect</v>
          </cell>
          <cell r="FF316" t="str">
            <v/>
          </cell>
          <cell r="FG316" t="str">
            <v>Actual Count</v>
          </cell>
          <cell r="FH316">
            <v>8991</v>
          </cell>
          <cell r="FI316" t="str">
            <v>0</v>
          </cell>
          <cell r="FJ316" t="str">
            <v/>
          </cell>
          <cell r="FK316">
            <v>26241</v>
          </cell>
          <cell r="FL316" t="str">
            <v/>
          </cell>
          <cell r="FM316" t="str">
            <v/>
          </cell>
          <cell r="FN316">
            <v>0</v>
          </cell>
          <cell r="FO316">
            <v>0</v>
          </cell>
          <cell r="FP316">
            <v>50</v>
          </cell>
          <cell r="FQ316">
            <v>50</v>
          </cell>
          <cell r="FR316">
            <v>8130</v>
          </cell>
          <cell r="FS316">
            <v>12785</v>
          </cell>
          <cell r="FT316">
            <v>14</v>
          </cell>
          <cell r="FU316">
            <v>20929</v>
          </cell>
          <cell r="FV316">
            <v>1877</v>
          </cell>
          <cell r="FW316">
            <v>20979</v>
          </cell>
          <cell r="FX316">
            <v>221962</v>
          </cell>
          <cell r="FY316">
            <v>222012</v>
          </cell>
          <cell r="FZ316">
            <v>687</v>
          </cell>
          <cell r="GA316">
            <v>23</v>
          </cell>
          <cell r="GB316">
            <v>182</v>
          </cell>
          <cell r="GC316">
            <v>892</v>
          </cell>
          <cell r="GD316">
            <v>18425</v>
          </cell>
          <cell r="GE316">
            <v>72</v>
          </cell>
          <cell r="GF316">
            <v>3277</v>
          </cell>
          <cell r="GG316">
            <v>21774</v>
          </cell>
          <cell r="GH316">
            <v>21</v>
          </cell>
          <cell r="GI316">
            <v>21</v>
          </cell>
          <cell r="GJ316" t="str">
            <v/>
          </cell>
          <cell r="GK316" t="str">
            <v>Kathy</v>
          </cell>
          <cell r="GL316" t="str">
            <v>Hanson</v>
          </cell>
          <cell r="GM316" t="str">
            <v>208 E. Jefferson Street</v>
          </cell>
          <cell r="GN316" t="str">
            <v>Viroqua</v>
          </cell>
          <cell r="GO316" t="str">
            <v>54665</v>
          </cell>
          <cell r="GP316" t="str">
            <v>kahans@mwt.net</v>
          </cell>
          <cell r="GQ316" t="str">
            <v>Ms.</v>
          </cell>
          <cell r="GR316" t="str">
            <v>Julie</v>
          </cell>
          <cell r="GS316" t="str">
            <v>Falkers</v>
          </cell>
          <cell r="GT316" t="str">
            <v>S6221 County Road T</v>
          </cell>
          <cell r="GU316" t="str">
            <v>Viroqua</v>
          </cell>
          <cell r="GV316" t="str">
            <v>54665</v>
          </cell>
          <cell r="GW316" t="str">
            <v>jfalkers@gmail.com</v>
          </cell>
          <cell r="GX316" t="str">
            <v>Mr.</v>
          </cell>
          <cell r="GY316" t="str">
            <v>Terry</v>
          </cell>
          <cell r="GZ316" t="str">
            <v>OConnor</v>
          </cell>
          <cell r="HA316" t="str">
            <v>216 West South</v>
          </cell>
          <cell r="HB316" t="str">
            <v>Viroqua</v>
          </cell>
          <cell r="HC316" t="str">
            <v>54665</v>
          </cell>
          <cell r="HD316" t="str">
            <v>toconnor@wdrt.org</v>
          </cell>
          <cell r="HE316" t="str">
            <v>Ms.</v>
          </cell>
          <cell r="HF316" t="str">
            <v>Carol</v>
          </cell>
          <cell r="HG316" t="str">
            <v>Gohlke</v>
          </cell>
          <cell r="HH316" t="str">
            <v>757 N.E. Ave.</v>
          </cell>
          <cell r="HI316" t="str">
            <v>Viroqua</v>
          </cell>
          <cell r="HJ316" t="str">
            <v>54665</v>
          </cell>
          <cell r="HK316" t="str">
            <v>cgohlke@mwt.net</v>
          </cell>
          <cell r="HL316" t="str">
            <v>Mr.</v>
          </cell>
          <cell r="HM316" t="str">
            <v>Kehl</v>
          </cell>
          <cell r="HN316" t="str">
            <v>Arnson</v>
          </cell>
          <cell r="HO316" t="str">
            <v>115 N. Education</v>
          </cell>
          <cell r="HP316" t="str">
            <v>Viroqua</v>
          </cell>
          <cell r="HQ316" t="str">
            <v>54665</v>
          </cell>
          <cell r="HR316" t="str">
            <v>k.arnson@viroqua.k12.wi.us</v>
          </cell>
          <cell r="HS316" t="str">
            <v>Ms.</v>
          </cell>
          <cell r="HT316" t="str">
            <v>Sarah</v>
          </cell>
          <cell r="HU316" t="str">
            <v>Mayer</v>
          </cell>
          <cell r="HV316" t="str">
            <v>E6973 Sidie Hollow Road</v>
          </cell>
          <cell r="HW316" t="str">
            <v>Viroqua</v>
          </cell>
          <cell r="HX316" t="str">
            <v>54665</v>
          </cell>
          <cell r="HY316" t="str">
            <v>mayer@championagency.com</v>
          </cell>
          <cell r="HZ316" t="str">
            <v>Ms.</v>
          </cell>
          <cell r="IA316" t="str">
            <v>Darlene</v>
          </cell>
          <cell r="IB316" t="str">
            <v>Buhr</v>
          </cell>
          <cell r="IC316" t="str">
            <v>S4166 Orchard Road</v>
          </cell>
          <cell r="ID316" t="str">
            <v>Viroqua</v>
          </cell>
          <cell r="IE316" t="str">
            <v>54665</v>
          </cell>
          <cell r="IF316" t="str">
            <v>drbuhr@gmail.com</v>
          </cell>
          <cell r="IG316" t="str">
            <v>Ms.</v>
          </cell>
          <cell r="IH316" t="str">
            <v>Cyndy</v>
          </cell>
          <cell r="II316" t="str">
            <v>Hubbard</v>
          </cell>
          <cell r="IJ316" t="str">
            <v>542 W. Maple</v>
          </cell>
          <cell r="IK316" t="str">
            <v>Viroqua</v>
          </cell>
          <cell r="IL316" t="str">
            <v>54665</v>
          </cell>
          <cell r="IM316" t="str">
            <v>cjhubbard@mchsi.com</v>
          </cell>
          <cell r="IN316" t="str">
            <v/>
          </cell>
          <cell r="IO316" t="str">
            <v/>
          </cell>
          <cell r="IP316" t="str">
            <v/>
          </cell>
          <cell r="IQ316" t="str">
            <v/>
          </cell>
          <cell r="IR316" t="str">
            <v/>
          </cell>
          <cell r="IS316" t="str">
            <v/>
          </cell>
          <cell r="IT316" t="str">
            <v/>
          </cell>
          <cell r="IU316" t="str">
            <v/>
          </cell>
          <cell r="IV316" t="str">
            <v/>
          </cell>
          <cell r="IW316" t="str">
            <v/>
          </cell>
          <cell r="IX316" t="str">
            <v/>
          </cell>
          <cell r="IY316" t="str">
            <v/>
          </cell>
          <cell r="IZ316" t="str">
            <v/>
          </cell>
          <cell r="JA316" t="str">
            <v/>
          </cell>
          <cell r="JB316" t="str">
            <v/>
          </cell>
          <cell r="JC316" t="str">
            <v/>
          </cell>
          <cell r="JD316" t="str">
            <v/>
          </cell>
          <cell r="JE316" t="str">
            <v/>
          </cell>
          <cell r="JF316" t="str">
            <v/>
          </cell>
          <cell r="JG316" t="str">
            <v/>
          </cell>
          <cell r="JH316" t="str">
            <v/>
          </cell>
          <cell r="JI316" t="str">
            <v/>
          </cell>
          <cell r="JJ316" t="str">
            <v/>
          </cell>
          <cell r="JK316" t="str">
            <v/>
          </cell>
          <cell r="JL316" t="str">
            <v/>
          </cell>
          <cell r="JM316" t="str">
            <v/>
          </cell>
          <cell r="JN316" t="str">
            <v/>
          </cell>
          <cell r="JO316" t="str">
            <v/>
          </cell>
          <cell r="JP316" t="str">
            <v/>
          </cell>
          <cell r="JQ316" t="str">
            <v/>
          </cell>
          <cell r="JR316" t="str">
            <v/>
          </cell>
          <cell r="JS316" t="str">
            <v/>
          </cell>
          <cell r="JT316" t="str">
            <v/>
          </cell>
          <cell r="JU316" t="str">
            <v/>
          </cell>
          <cell r="JV316" t="str">
            <v/>
          </cell>
          <cell r="JW316" t="str">
            <v/>
          </cell>
          <cell r="JX316" t="str">
            <v/>
          </cell>
          <cell r="JY316" t="str">
            <v/>
          </cell>
          <cell r="JZ316" t="str">
            <v/>
          </cell>
          <cell r="KA316" t="str">
            <v/>
          </cell>
          <cell r="KB316" t="str">
            <v/>
          </cell>
          <cell r="KC316" t="str">
            <v/>
          </cell>
          <cell r="KD316" t="str">
            <v/>
          </cell>
          <cell r="KE316" t="str">
            <v/>
          </cell>
          <cell r="KF316" t="str">
            <v/>
          </cell>
          <cell r="KG316" t="str">
            <v/>
          </cell>
          <cell r="KH316" t="str">
            <v/>
          </cell>
          <cell r="KI316" t="str">
            <v/>
          </cell>
          <cell r="KJ316" t="str">
            <v/>
          </cell>
          <cell r="KK316" t="str">
            <v/>
          </cell>
          <cell r="KL316" t="str">
            <v/>
          </cell>
          <cell r="KM316" t="str">
            <v/>
          </cell>
          <cell r="KN316" t="str">
            <v/>
          </cell>
          <cell r="KO316" t="str">
            <v/>
          </cell>
          <cell r="KP316" t="str">
            <v/>
          </cell>
          <cell r="KQ316" t="str">
            <v/>
          </cell>
          <cell r="KR316" t="str">
            <v/>
          </cell>
          <cell r="KS316" t="str">
            <v/>
          </cell>
          <cell r="KT316" t="str">
            <v/>
          </cell>
          <cell r="KU316" t="str">
            <v/>
          </cell>
          <cell r="KV316" t="str">
            <v/>
          </cell>
          <cell r="KW316" t="str">
            <v/>
          </cell>
          <cell r="KX316" t="str">
            <v/>
          </cell>
          <cell r="KY316">
            <v>8</v>
          </cell>
          <cell r="KZ316" t="str">
            <v>City</v>
          </cell>
          <cell r="LA316" t="str">
            <v>Viroqua</v>
          </cell>
          <cell r="LB316">
            <v>276558</v>
          </cell>
          <cell r="LC316" t="str">
            <v/>
          </cell>
          <cell r="LD316" t="str">
            <v/>
          </cell>
          <cell r="LE316" t="str">
            <v/>
          </cell>
          <cell r="LF316" t="str">
            <v/>
          </cell>
          <cell r="LG316" t="str">
            <v/>
          </cell>
          <cell r="LH316" t="str">
            <v/>
          </cell>
          <cell r="LI316" t="str">
            <v/>
          </cell>
          <cell r="LJ316" t="str">
            <v/>
          </cell>
          <cell r="LK316" t="str">
            <v/>
          </cell>
          <cell r="LL316" t="str">
            <v/>
          </cell>
          <cell r="LM316" t="str">
            <v/>
          </cell>
          <cell r="LN316" t="str">
            <v/>
          </cell>
          <cell r="LO316" t="str">
            <v/>
          </cell>
          <cell r="LP316" t="str">
            <v/>
          </cell>
          <cell r="LQ316" t="str">
            <v/>
          </cell>
          <cell r="LR316" t="str">
            <v/>
          </cell>
          <cell r="LS316" t="str">
            <v/>
          </cell>
          <cell r="LT316" t="str">
            <v/>
          </cell>
          <cell r="LU316">
            <v>276558</v>
          </cell>
          <cell r="LV316">
            <v>109731</v>
          </cell>
          <cell r="LW316" t="str">
            <v>Crawford</v>
          </cell>
          <cell r="LX316">
            <v>9842</v>
          </cell>
          <cell r="LY316" t="str">
            <v>Juneau</v>
          </cell>
          <cell r="LZ316">
            <v>20</v>
          </cell>
          <cell r="MA316" t="str">
            <v>La Crosse</v>
          </cell>
          <cell r="MB316">
            <v>718</v>
          </cell>
          <cell r="MC316" t="str">
            <v>Monroe</v>
          </cell>
          <cell r="MD316">
            <v>2744</v>
          </cell>
          <cell r="ME316" t="str">
            <v>Richland</v>
          </cell>
          <cell r="MF316">
            <v>3183</v>
          </cell>
          <cell r="MG316" t="str">
            <v/>
          </cell>
          <cell r="MH316" t="str">
            <v/>
          </cell>
          <cell r="MI316" t="str">
            <v/>
          </cell>
          <cell r="MJ316" t="str">
            <v/>
          </cell>
          <cell r="MK316" t="str">
            <v/>
          </cell>
          <cell r="ML316" t="str">
            <v/>
          </cell>
          <cell r="MM316" t="str">
            <v/>
          </cell>
          <cell r="MN316" t="str">
            <v/>
          </cell>
          <cell r="MO316" t="str">
            <v/>
          </cell>
          <cell r="MP316" t="str">
            <v/>
          </cell>
          <cell r="MQ316">
            <v>16507</v>
          </cell>
          <cell r="MR316" t="str">
            <v/>
          </cell>
          <cell r="MS316">
            <v>0</v>
          </cell>
          <cell r="MT316" t="str">
            <v/>
          </cell>
          <cell r="MU316" t="str">
            <v/>
          </cell>
          <cell r="MV316" t="str">
            <v/>
          </cell>
          <cell r="MW316" t="str">
            <v/>
          </cell>
          <cell r="MX316" t="str">
            <v/>
          </cell>
          <cell r="MY316" t="str">
            <v/>
          </cell>
          <cell r="MZ316">
            <v>0</v>
          </cell>
          <cell r="NA316" t="str">
            <v/>
          </cell>
          <cell r="NB316">
            <v>0</v>
          </cell>
          <cell r="NC316">
            <v>0</v>
          </cell>
          <cell r="ND316" t="str">
            <v/>
          </cell>
          <cell r="NE316" t="str">
            <v/>
          </cell>
          <cell r="NF316">
            <v>0</v>
          </cell>
          <cell r="NG316" t="str">
            <v/>
          </cell>
          <cell r="NH316" t="str">
            <v/>
          </cell>
          <cell r="NI316" t="str">
            <v/>
          </cell>
          <cell r="NJ316" t="str">
            <v/>
          </cell>
          <cell r="NK316" t="str">
            <v/>
          </cell>
          <cell r="NL316" t="str">
            <v/>
          </cell>
          <cell r="NM316" t="str">
            <v/>
          </cell>
          <cell r="NN316" t="str">
            <v/>
          </cell>
          <cell r="NO316" t="str">
            <v/>
          </cell>
          <cell r="NP316">
            <v>0</v>
          </cell>
          <cell r="NQ316" t="str">
            <v/>
          </cell>
          <cell r="NR316">
            <v>0</v>
          </cell>
          <cell r="NS316" t="str">
            <v/>
          </cell>
          <cell r="NT316" t="str">
            <v/>
          </cell>
          <cell r="NU316" t="str">
            <v/>
          </cell>
          <cell r="NV316" t="str">
            <v/>
          </cell>
          <cell r="NW316" t="str">
            <v/>
          </cell>
          <cell r="NX316" t="str">
            <v/>
          </cell>
          <cell r="NY316">
            <v>0</v>
          </cell>
          <cell r="NZ316">
            <v>0</v>
          </cell>
          <cell r="OA316">
            <v>54202</v>
          </cell>
          <cell r="OB316">
            <v>456998</v>
          </cell>
        </row>
        <row r="317">
          <cell r="BM317" t="str">
            <v>WI0202</v>
          </cell>
          <cell r="BN317" t="str">
            <v/>
          </cell>
          <cell r="BO317" t="str">
            <v/>
          </cell>
          <cell r="BP317" t="str">
            <v>03</v>
          </cell>
          <cell r="BQ317" t="str">
            <v>WI</v>
          </cell>
          <cell r="BR317" t="str">
            <v/>
          </cell>
          <cell r="BS317" t="str">
            <v/>
          </cell>
          <cell r="BT317" t="str">
            <v>2019</v>
          </cell>
          <cell r="BU317" t="str">
            <v/>
          </cell>
          <cell r="BV317">
            <v>2</v>
          </cell>
          <cell r="BW317" t="str">
            <v/>
          </cell>
          <cell r="BX317" t="str">
            <v/>
          </cell>
          <cell r="BY317" t="str">
            <v/>
          </cell>
          <cell r="BZ317" t="str">
            <v/>
          </cell>
          <cell r="CA317" t="str">
            <v>Winding Rivers Library System</v>
          </cell>
          <cell r="CB317" t="str">
            <v>Mondovi Public Library</v>
          </cell>
          <cell r="CC317" t="str">
            <v>Ms</v>
          </cell>
          <cell r="CD317" t="str">
            <v>Katelyn</v>
          </cell>
          <cell r="CE317" t="str">
            <v>Noack</v>
          </cell>
          <cell r="CF317" t="str">
            <v>mondovipl@wrlsweb.org</v>
          </cell>
          <cell r="CG317" t="str">
            <v/>
          </cell>
          <cell r="CH317" t="str">
            <v/>
          </cell>
          <cell r="CI317" t="str">
            <v/>
          </cell>
          <cell r="CJ317" t="str">
            <v/>
          </cell>
          <cell r="CK317" t="str">
            <v/>
          </cell>
          <cell r="CL317" t="str">
            <v/>
          </cell>
          <cell r="CM317" t="str">
            <v>146 W. Hudson St.</v>
          </cell>
          <cell r="CN317" t="str">
            <v>146 W. Hudson St.</v>
          </cell>
          <cell r="CO317" t="str">
            <v>Mondovi</v>
          </cell>
          <cell r="CP317" t="str">
            <v>54755</v>
          </cell>
          <cell r="CQ317" t="str">
            <v>1518</v>
          </cell>
          <cell r="CR317" t="str">
            <v>Buffalo</v>
          </cell>
          <cell r="CS317" t="str">
            <v>WI</v>
          </cell>
          <cell r="CT317" t="str">
            <v>(715)926-4403</v>
          </cell>
          <cell r="CU317" t="str">
            <v/>
          </cell>
          <cell r="CV317" t="str">
            <v/>
          </cell>
          <cell r="CW317" t="str">
            <v>(715)926-4403</v>
          </cell>
          <cell r="CX317">
            <v>2555</v>
          </cell>
          <cell r="CY317">
            <v>0</v>
          </cell>
          <cell r="CZ317" t="str">
            <v>CE</v>
          </cell>
          <cell r="DA317">
            <v>36</v>
          </cell>
          <cell r="DB317">
            <v>52</v>
          </cell>
          <cell r="DC317" t="str">
            <v/>
          </cell>
          <cell r="DD317">
            <v>52</v>
          </cell>
          <cell r="DE317" t="str">
            <v/>
          </cell>
          <cell r="DF317">
            <v>1872</v>
          </cell>
          <cell r="DG317">
            <v>1872</v>
          </cell>
          <cell r="DH317" t="str">
            <v/>
          </cell>
          <cell r="DI317">
            <v>14961</v>
          </cell>
          <cell r="DJ317">
            <v>865</v>
          </cell>
          <cell r="DK317">
            <v>155109</v>
          </cell>
          <cell r="DL317">
            <v>500</v>
          </cell>
          <cell r="DM317">
            <v>21</v>
          </cell>
          <cell r="DN317">
            <v>54444</v>
          </cell>
          <cell r="DO317">
            <v>1607</v>
          </cell>
          <cell r="DP317">
            <v>470</v>
          </cell>
          <cell r="DQ317">
            <v>952</v>
          </cell>
          <cell r="DR317">
            <v>162</v>
          </cell>
          <cell r="DS317" t="str">
            <v/>
          </cell>
          <cell r="DT317" t="str">
            <v>board games, card games, STEM items, puzzles, equipment</v>
          </cell>
          <cell r="DU317" t="str">
            <v/>
          </cell>
          <cell r="DV317" t="str">
            <v/>
          </cell>
          <cell r="DW317" t="str">
            <v/>
          </cell>
          <cell r="DX317" t="str">
            <v/>
          </cell>
          <cell r="DY317">
            <v>0</v>
          </cell>
          <cell r="DZ317">
            <v>3</v>
          </cell>
          <cell r="EA317">
            <v>50</v>
          </cell>
          <cell r="EB317">
            <v>53</v>
          </cell>
          <cell r="EC317">
            <v>26</v>
          </cell>
          <cell r="ED317">
            <v>227814</v>
          </cell>
          <cell r="EE317">
            <v>6.5671999999999994E-2</v>
          </cell>
          <cell r="EF317">
            <v>3</v>
          </cell>
          <cell r="EG317" t="str">
            <v/>
          </cell>
          <cell r="EH317">
            <v>26</v>
          </cell>
          <cell r="EI317">
            <v>1356</v>
          </cell>
          <cell r="EJ317">
            <v>27632</v>
          </cell>
          <cell r="EK317">
            <v>12031</v>
          </cell>
          <cell r="EL317" t="str">
            <v/>
          </cell>
          <cell r="EM317" t="str">
            <v/>
          </cell>
          <cell r="EN317" t="str">
            <v/>
          </cell>
          <cell r="EO317" t="str">
            <v>Total ILL Transactions</v>
          </cell>
          <cell r="EP317" t="str">
            <v/>
          </cell>
          <cell r="EQ317" t="str">
            <v/>
          </cell>
          <cell r="ER317" t="str">
            <v/>
          </cell>
          <cell r="ES317" t="str">
            <v/>
          </cell>
          <cell r="ET317" t="str">
            <v/>
          </cell>
          <cell r="EU317" t="str">
            <v/>
          </cell>
          <cell r="EV317">
            <v>9614</v>
          </cell>
          <cell r="EW317">
            <v>8773</v>
          </cell>
          <cell r="EX317">
            <v>9614</v>
          </cell>
          <cell r="EY317">
            <v>8773</v>
          </cell>
          <cell r="EZ317">
            <v>1871</v>
          </cell>
          <cell r="FA317">
            <v>1504</v>
          </cell>
          <cell r="FB317">
            <v>3375</v>
          </cell>
          <cell r="FC317" t="str">
            <v>Survey Week(s)</v>
          </cell>
          <cell r="FD317">
            <v>686</v>
          </cell>
          <cell r="FE317" t="str">
            <v>Survey Week(s)</v>
          </cell>
          <cell r="FF317">
            <v>14477</v>
          </cell>
          <cell r="FG317" t="str">
            <v>Did Not Collect</v>
          </cell>
          <cell r="FH317" t="str">
            <v/>
          </cell>
          <cell r="FI317" t="str">
            <v>2</v>
          </cell>
          <cell r="FJ317">
            <v>6734</v>
          </cell>
          <cell r="FK317">
            <v>7933</v>
          </cell>
          <cell r="FL317" t="str">
            <v/>
          </cell>
          <cell r="FM317" t="str">
            <v/>
          </cell>
          <cell r="FN317">
            <v>0</v>
          </cell>
          <cell r="FO317" t="str">
            <v/>
          </cell>
          <cell r="FP317" t="str">
            <v/>
          </cell>
          <cell r="FQ317">
            <v>-1</v>
          </cell>
          <cell r="FR317">
            <v>1432</v>
          </cell>
          <cell r="FS317">
            <v>2377</v>
          </cell>
          <cell r="FT317">
            <v>0</v>
          </cell>
          <cell r="FU317">
            <v>3809</v>
          </cell>
          <cell r="FV317">
            <v>169</v>
          </cell>
          <cell r="FW317">
            <v>-1</v>
          </cell>
          <cell r="FX317">
            <v>31441</v>
          </cell>
          <cell r="FY317">
            <v>31441</v>
          </cell>
          <cell r="FZ317">
            <v>66</v>
          </cell>
          <cell r="GA317">
            <v>27</v>
          </cell>
          <cell r="GB317">
            <v>90</v>
          </cell>
          <cell r="GC317">
            <v>183</v>
          </cell>
          <cell r="GD317">
            <v>1561</v>
          </cell>
          <cell r="GE317">
            <v>122</v>
          </cell>
          <cell r="GF317">
            <v>559</v>
          </cell>
          <cell r="GG317">
            <v>2242</v>
          </cell>
          <cell r="GH317">
            <v>9</v>
          </cell>
          <cell r="GI317">
            <v>9</v>
          </cell>
          <cell r="GJ317" t="str">
            <v>Ms.</v>
          </cell>
          <cell r="GK317" t="str">
            <v>Teresa</v>
          </cell>
          <cell r="GL317" t="str">
            <v>Vettrus</v>
          </cell>
          <cell r="GM317" t="str">
            <v>676 N. Franklin St.</v>
          </cell>
          <cell r="GN317" t="str">
            <v>Mondovi</v>
          </cell>
          <cell r="GO317" t="str">
            <v>54755</v>
          </cell>
          <cell r="GP317" t="str">
            <v>terrimvet@gmail.com</v>
          </cell>
          <cell r="GQ317" t="str">
            <v>Mr.</v>
          </cell>
          <cell r="GR317" t="str">
            <v>Virginia (Ginny)</v>
          </cell>
          <cell r="GS317" t="str">
            <v>Gunderson</v>
          </cell>
          <cell r="GT317" t="str">
            <v>540 N. Franklin St.</v>
          </cell>
          <cell r="GU317" t="str">
            <v>Mondovi</v>
          </cell>
          <cell r="GV317" t="str">
            <v>54755</v>
          </cell>
          <cell r="GW317" t="str">
            <v>gundersong444@gmail.com</v>
          </cell>
          <cell r="GX317" t="str">
            <v>Ms.</v>
          </cell>
          <cell r="GY317" t="str">
            <v>Heidi</v>
          </cell>
          <cell r="GZ317" t="str">
            <v>Weber</v>
          </cell>
          <cell r="HA317" t="str">
            <v>775 Jefferson St.</v>
          </cell>
          <cell r="HB317" t="str">
            <v>Mondovi</v>
          </cell>
          <cell r="HC317" t="str">
            <v>54755</v>
          </cell>
          <cell r="HD317" t="str">
            <v>weberhrl@hotmail.com</v>
          </cell>
          <cell r="HE317" t="str">
            <v>Mr.</v>
          </cell>
          <cell r="HF317" t="str">
            <v>Robert</v>
          </cell>
          <cell r="HG317" t="str">
            <v>Stoughton</v>
          </cell>
          <cell r="HH317" t="str">
            <v>1121 Valley Estates Rd.</v>
          </cell>
          <cell r="HI317" t="str">
            <v>Mondovi</v>
          </cell>
          <cell r="HJ317" t="str">
            <v>54755</v>
          </cell>
          <cell r="HK317" t="str">
            <v>stoughton@frontiernet.net</v>
          </cell>
          <cell r="HL317" t="str">
            <v>Ms.</v>
          </cell>
          <cell r="HM317" t="str">
            <v>Judith</v>
          </cell>
          <cell r="HN317" t="str">
            <v>Weishaar</v>
          </cell>
          <cell r="HO317" t="str">
            <v>340 Badger Ave.</v>
          </cell>
          <cell r="HP317" t="str">
            <v>Mondovi</v>
          </cell>
          <cell r="HQ317" t="str">
            <v>54755</v>
          </cell>
          <cell r="HR317" t="str">
            <v>judy@weishaar.org</v>
          </cell>
          <cell r="HS317" t="str">
            <v>Mr.</v>
          </cell>
          <cell r="HT317" t="str">
            <v>Greg</v>
          </cell>
          <cell r="HU317" t="str">
            <v>Corning</v>
          </cell>
          <cell r="HV317" t="str">
            <v>2722 Shady Pine Lane</v>
          </cell>
          <cell r="HW317" t="str">
            <v>Menomonie</v>
          </cell>
          <cell r="HX317" t="str">
            <v>54751</v>
          </cell>
          <cell r="HY317" t="str">
            <v>gcorning@mondovi.k12.wi.us</v>
          </cell>
          <cell r="HZ317" t="str">
            <v>Mr.</v>
          </cell>
          <cell r="IA317" t="str">
            <v>Richard</v>
          </cell>
          <cell r="IB317" t="str">
            <v>Talford</v>
          </cell>
          <cell r="IC317" t="str">
            <v>229 W. Water St.</v>
          </cell>
          <cell r="ID317" t="str">
            <v>Mondovi</v>
          </cell>
          <cell r="IE317" t="str">
            <v>54755</v>
          </cell>
          <cell r="IF317" t="str">
            <v>tallford3@yahoo.com</v>
          </cell>
          <cell r="IG317" t="str">
            <v/>
          </cell>
          <cell r="IH317" t="str">
            <v/>
          </cell>
          <cell r="II317" t="str">
            <v/>
          </cell>
          <cell r="IJ317" t="str">
            <v/>
          </cell>
          <cell r="IK317" t="str">
            <v/>
          </cell>
          <cell r="IL317" t="str">
            <v/>
          </cell>
          <cell r="IM317" t="str">
            <v/>
          </cell>
          <cell r="IN317" t="str">
            <v/>
          </cell>
          <cell r="IO317" t="str">
            <v/>
          </cell>
          <cell r="IP317" t="str">
            <v/>
          </cell>
          <cell r="IQ317" t="str">
            <v/>
          </cell>
          <cell r="IR317" t="str">
            <v/>
          </cell>
          <cell r="IS317" t="str">
            <v/>
          </cell>
          <cell r="IT317" t="str">
            <v/>
          </cell>
          <cell r="IU317" t="str">
            <v/>
          </cell>
          <cell r="IV317" t="str">
            <v/>
          </cell>
          <cell r="IW317" t="str">
            <v/>
          </cell>
          <cell r="IX317" t="str">
            <v/>
          </cell>
          <cell r="IY317" t="str">
            <v/>
          </cell>
          <cell r="IZ317" t="str">
            <v/>
          </cell>
          <cell r="JA317" t="str">
            <v/>
          </cell>
          <cell r="JB317" t="str">
            <v/>
          </cell>
          <cell r="JC317" t="str">
            <v/>
          </cell>
          <cell r="JD317" t="str">
            <v/>
          </cell>
          <cell r="JE317" t="str">
            <v/>
          </cell>
          <cell r="JF317" t="str">
            <v/>
          </cell>
          <cell r="JG317" t="str">
            <v/>
          </cell>
          <cell r="JH317" t="str">
            <v/>
          </cell>
          <cell r="JI317" t="str">
            <v/>
          </cell>
          <cell r="JJ317" t="str">
            <v/>
          </cell>
          <cell r="JK317" t="str">
            <v/>
          </cell>
          <cell r="JL317" t="str">
            <v/>
          </cell>
          <cell r="JM317" t="str">
            <v/>
          </cell>
          <cell r="JN317" t="str">
            <v/>
          </cell>
          <cell r="JO317" t="str">
            <v/>
          </cell>
          <cell r="JP317" t="str">
            <v/>
          </cell>
          <cell r="JQ317" t="str">
            <v/>
          </cell>
          <cell r="JR317" t="str">
            <v/>
          </cell>
          <cell r="JS317" t="str">
            <v/>
          </cell>
          <cell r="JT317" t="str">
            <v/>
          </cell>
          <cell r="JU317" t="str">
            <v/>
          </cell>
          <cell r="JV317" t="str">
            <v/>
          </cell>
          <cell r="JW317" t="str">
            <v/>
          </cell>
          <cell r="JX317" t="str">
            <v/>
          </cell>
          <cell r="JY317" t="str">
            <v/>
          </cell>
          <cell r="JZ317" t="str">
            <v/>
          </cell>
          <cell r="KA317" t="str">
            <v/>
          </cell>
          <cell r="KB317" t="str">
            <v/>
          </cell>
          <cell r="KC317" t="str">
            <v/>
          </cell>
          <cell r="KD317" t="str">
            <v/>
          </cell>
          <cell r="KE317" t="str">
            <v/>
          </cell>
          <cell r="KF317" t="str">
            <v/>
          </cell>
          <cell r="KG317" t="str">
            <v/>
          </cell>
          <cell r="KH317" t="str">
            <v/>
          </cell>
          <cell r="KI317" t="str">
            <v/>
          </cell>
          <cell r="KJ317" t="str">
            <v/>
          </cell>
          <cell r="KK317" t="str">
            <v/>
          </cell>
          <cell r="KL317" t="str">
            <v/>
          </cell>
          <cell r="KM317" t="str">
            <v/>
          </cell>
          <cell r="KN317" t="str">
            <v/>
          </cell>
          <cell r="KO317" t="str">
            <v/>
          </cell>
          <cell r="KP317" t="str">
            <v/>
          </cell>
          <cell r="KQ317" t="str">
            <v/>
          </cell>
          <cell r="KR317" t="str">
            <v/>
          </cell>
          <cell r="KS317" t="str">
            <v/>
          </cell>
          <cell r="KT317" t="str">
            <v/>
          </cell>
          <cell r="KU317" t="str">
            <v/>
          </cell>
          <cell r="KV317" t="str">
            <v/>
          </cell>
          <cell r="KW317" t="str">
            <v/>
          </cell>
          <cell r="KX317" t="str">
            <v/>
          </cell>
          <cell r="KY317">
            <v>7</v>
          </cell>
          <cell r="KZ317" t="str">
            <v>City</v>
          </cell>
          <cell r="LA317" t="str">
            <v>Mondovi</v>
          </cell>
          <cell r="LB317">
            <v>102290</v>
          </cell>
          <cell r="LC317" t="str">
            <v/>
          </cell>
          <cell r="LD317" t="str">
            <v/>
          </cell>
          <cell r="LE317" t="str">
            <v/>
          </cell>
          <cell r="LF317" t="str">
            <v/>
          </cell>
          <cell r="LG317" t="str">
            <v/>
          </cell>
          <cell r="LH317" t="str">
            <v/>
          </cell>
          <cell r="LI317" t="str">
            <v/>
          </cell>
          <cell r="LJ317" t="str">
            <v/>
          </cell>
          <cell r="LK317" t="str">
            <v/>
          </cell>
          <cell r="LL317" t="str">
            <v/>
          </cell>
          <cell r="LM317" t="str">
            <v/>
          </cell>
          <cell r="LN317" t="str">
            <v/>
          </cell>
          <cell r="LO317" t="str">
            <v/>
          </cell>
          <cell r="LP317" t="str">
            <v/>
          </cell>
          <cell r="LQ317" t="str">
            <v/>
          </cell>
          <cell r="LR317" t="str">
            <v/>
          </cell>
          <cell r="LS317" t="str">
            <v/>
          </cell>
          <cell r="LT317" t="str">
            <v/>
          </cell>
          <cell r="LU317">
            <v>102290</v>
          </cell>
          <cell r="LV317">
            <v>22928</v>
          </cell>
          <cell r="LW317" t="str">
            <v>Pepin</v>
          </cell>
          <cell r="LX317">
            <v>5540</v>
          </cell>
          <cell r="LY317" t="str">
            <v>Eau Claire</v>
          </cell>
          <cell r="LZ317">
            <v>3847</v>
          </cell>
          <cell r="MA317" t="str">
            <v>Trempealeau</v>
          </cell>
          <cell r="MB317">
            <v>2165</v>
          </cell>
          <cell r="MC317" t="str">
            <v/>
          </cell>
          <cell r="MD317" t="str">
            <v/>
          </cell>
          <cell r="ME317" t="str">
            <v/>
          </cell>
          <cell r="MF317" t="str">
            <v/>
          </cell>
          <cell r="MG317" t="str">
            <v/>
          </cell>
          <cell r="MH317" t="str">
            <v/>
          </cell>
          <cell r="MI317" t="str">
            <v/>
          </cell>
          <cell r="MJ317" t="str">
            <v/>
          </cell>
          <cell r="MK317" t="str">
            <v/>
          </cell>
          <cell r="ML317" t="str">
            <v/>
          </cell>
          <cell r="MM317" t="str">
            <v/>
          </cell>
          <cell r="MN317" t="str">
            <v/>
          </cell>
          <cell r="MO317" t="str">
            <v/>
          </cell>
          <cell r="MP317" t="str">
            <v/>
          </cell>
          <cell r="MQ317">
            <v>11552</v>
          </cell>
          <cell r="MR317" t="str">
            <v/>
          </cell>
          <cell r="MS317">
            <v>0</v>
          </cell>
          <cell r="MT317" t="str">
            <v/>
          </cell>
          <cell r="MU317" t="str">
            <v/>
          </cell>
          <cell r="MV317" t="str">
            <v/>
          </cell>
          <cell r="MW317" t="str">
            <v/>
          </cell>
          <cell r="MX317" t="str">
            <v/>
          </cell>
          <cell r="MY317" t="str">
            <v/>
          </cell>
          <cell r="MZ317">
            <v>0</v>
          </cell>
          <cell r="NA317" t="str">
            <v>TEACH Grant L18014</v>
          </cell>
          <cell r="NB317">
            <v>302</v>
          </cell>
          <cell r="NC317">
            <v>302</v>
          </cell>
          <cell r="ND317" t="str">
            <v/>
          </cell>
          <cell r="NE317" t="str">
            <v/>
          </cell>
          <cell r="NF317">
            <v>0</v>
          </cell>
          <cell r="NG317" t="str">
            <v/>
          </cell>
          <cell r="NH317" t="str">
            <v/>
          </cell>
          <cell r="NI317" t="str">
            <v/>
          </cell>
          <cell r="NJ317" t="str">
            <v/>
          </cell>
          <cell r="NK317" t="str">
            <v/>
          </cell>
          <cell r="NL317" t="str">
            <v/>
          </cell>
          <cell r="NM317" t="str">
            <v/>
          </cell>
          <cell r="NN317" t="str">
            <v/>
          </cell>
          <cell r="NO317" t="str">
            <v/>
          </cell>
          <cell r="NP317">
            <v>0</v>
          </cell>
          <cell r="NQ317" t="str">
            <v/>
          </cell>
          <cell r="NR317">
            <v>0</v>
          </cell>
          <cell r="NS317" t="str">
            <v/>
          </cell>
          <cell r="NT317" t="str">
            <v/>
          </cell>
          <cell r="NU317" t="str">
            <v/>
          </cell>
          <cell r="NV317" t="str">
            <v/>
          </cell>
          <cell r="NW317" t="str">
            <v/>
          </cell>
          <cell r="NX317" t="str">
            <v/>
          </cell>
          <cell r="NY317">
            <v>0</v>
          </cell>
          <cell r="NZ317">
            <v>0</v>
          </cell>
          <cell r="OA317">
            <v>2607</v>
          </cell>
          <cell r="OB317">
            <v>139679</v>
          </cell>
        </row>
        <row r="318">
          <cell r="BM318" t="str">
            <v>WI0213</v>
          </cell>
          <cell r="BN318" t="str">
            <v/>
          </cell>
          <cell r="BO318" t="str">
            <v/>
          </cell>
          <cell r="BP318" t="str">
            <v>03</v>
          </cell>
          <cell r="BQ318" t="str">
            <v>WI</v>
          </cell>
          <cell r="BR318" t="str">
            <v/>
          </cell>
          <cell r="BS318" t="str">
            <v/>
          </cell>
          <cell r="BT318" t="str">
            <v>2019</v>
          </cell>
          <cell r="BU318" t="str">
            <v/>
          </cell>
          <cell r="BV318">
            <v>2</v>
          </cell>
          <cell r="BW318" t="str">
            <v/>
          </cell>
          <cell r="BX318" t="str">
            <v/>
          </cell>
          <cell r="BY318" t="str">
            <v/>
          </cell>
          <cell r="BZ318" t="str">
            <v/>
          </cell>
          <cell r="CA318" t="str">
            <v>Winding Rivers Library System</v>
          </cell>
          <cell r="CB318" t="str">
            <v>Necedah Community-Siegler Memorial Library</v>
          </cell>
          <cell r="CC318" t="str">
            <v>Ms</v>
          </cell>
          <cell r="CD318" t="str">
            <v>Catherine</v>
          </cell>
          <cell r="CE318" t="str">
            <v>Williams</v>
          </cell>
          <cell r="CF318" t="str">
            <v>necmem@wrlsweb.org</v>
          </cell>
          <cell r="CG318" t="str">
            <v/>
          </cell>
          <cell r="CH318" t="str">
            <v/>
          </cell>
          <cell r="CI318" t="str">
            <v/>
          </cell>
          <cell r="CJ318" t="str">
            <v/>
          </cell>
          <cell r="CK318" t="str">
            <v/>
          </cell>
          <cell r="CL318" t="str">
            <v/>
          </cell>
          <cell r="CM318" t="str">
            <v>217 Oak Grove Dr.</v>
          </cell>
          <cell r="CN318" t="str">
            <v>PO Box 279</v>
          </cell>
          <cell r="CO318" t="str">
            <v>Necedah</v>
          </cell>
          <cell r="CP318" t="str">
            <v>54646</v>
          </cell>
          <cell r="CQ318" t="str">
            <v>0279</v>
          </cell>
          <cell r="CR318" t="str">
            <v>Juneau</v>
          </cell>
          <cell r="CS318" t="str">
            <v>WI</v>
          </cell>
          <cell r="CT318" t="str">
            <v>(608)565-2253</v>
          </cell>
          <cell r="CU318" t="str">
            <v/>
          </cell>
          <cell r="CV318" t="str">
            <v/>
          </cell>
          <cell r="CW318" t="str">
            <v/>
          </cell>
          <cell r="CX318">
            <v>4800</v>
          </cell>
          <cell r="CY318">
            <v>0</v>
          </cell>
          <cell r="CZ318" t="str">
            <v>CE</v>
          </cell>
          <cell r="DA318">
            <v>34</v>
          </cell>
          <cell r="DB318">
            <v>26</v>
          </cell>
          <cell r="DC318">
            <v>34</v>
          </cell>
          <cell r="DD318">
            <v>52</v>
          </cell>
          <cell r="DE318">
            <v>26</v>
          </cell>
          <cell r="DF318">
            <v>1768</v>
          </cell>
          <cell r="DG318">
            <v>884</v>
          </cell>
          <cell r="DH318">
            <v>884</v>
          </cell>
          <cell r="DI318">
            <v>17709</v>
          </cell>
          <cell r="DJ318">
            <v>1779</v>
          </cell>
          <cell r="DK318">
            <v>155109</v>
          </cell>
          <cell r="DL318">
            <v>1827</v>
          </cell>
          <cell r="DM318">
            <v>81</v>
          </cell>
          <cell r="DN318">
            <v>54444</v>
          </cell>
          <cell r="DO318">
            <v>3316</v>
          </cell>
          <cell r="DP318">
            <v>446</v>
          </cell>
          <cell r="DQ318">
            <v>952</v>
          </cell>
          <cell r="DR318">
            <v>0</v>
          </cell>
          <cell r="DS318" t="str">
            <v/>
          </cell>
          <cell r="DT318" t="str">
            <v>0</v>
          </cell>
          <cell r="DU318" t="str">
            <v/>
          </cell>
          <cell r="DV318" t="str">
            <v/>
          </cell>
          <cell r="DW318" t="str">
            <v/>
          </cell>
          <cell r="DX318" t="str">
            <v/>
          </cell>
          <cell r="DY318">
            <v>0</v>
          </cell>
          <cell r="DZ318">
            <v>3</v>
          </cell>
          <cell r="EA318">
            <v>50</v>
          </cell>
          <cell r="EB318">
            <v>53</v>
          </cell>
          <cell r="EC318">
            <v>59</v>
          </cell>
          <cell r="ED318">
            <v>233469</v>
          </cell>
          <cell r="EE318">
            <v>7.5851600000000005E-2</v>
          </cell>
          <cell r="EF318">
            <v>3</v>
          </cell>
          <cell r="EG318" t="str">
            <v/>
          </cell>
          <cell r="EH318">
            <v>59</v>
          </cell>
          <cell r="EI318">
            <v>2306</v>
          </cell>
          <cell r="EJ318">
            <v>31189</v>
          </cell>
          <cell r="EK318">
            <v>6117</v>
          </cell>
          <cell r="EL318" t="str">
            <v/>
          </cell>
          <cell r="EM318" t="str">
            <v/>
          </cell>
          <cell r="EN318" t="str">
            <v/>
          </cell>
          <cell r="EO318" t="str">
            <v>Total ILL Transactions</v>
          </cell>
          <cell r="EP318" t="str">
            <v/>
          </cell>
          <cell r="EQ318" t="str">
            <v/>
          </cell>
          <cell r="ER318" t="str">
            <v/>
          </cell>
          <cell r="ES318" t="str">
            <v/>
          </cell>
          <cell r="ET318" t="str">
            <v/>
          </cell>
          <cell r="EU318" t="str">
            <v/>
          </cell>
          <cell r="EV318">
            <v>12326</v>
          </cell>
          <cell r="EW318">
            <v>8878</v>
          </cell>
          <cell r="EX318">
            <v>12326</v>
          </cell>
          <cell r="EY318">
            <v>8878</v>
          </cell>
          <cell r="EZ318">
            <v>799</v>
          </cell>
          <cell r="FA318">
            <v>2176</v>
          </cell>
          <cell r="FB318">
            <v>2975</v>
          </cell>
          <cell r="FC318" t="str">
            <v>Did Not Collect</v>
          </cell>
          <cell r="FD318" t="str">
            <v/>
          </cell>
          <cell r="FE318" t="str">
            <v>Actual Count</v>
          </cell>
          <cell r="FF318">
            <v>13868</v>
          </cell>
          <cell r="FG318" t="str">
            <v>Actual Count</v>
          </cell>
          <cell r="FH318">
            <v>2828</v>
          </cell>
          <cell r="FI318" t="str">
            <v>2</v>
          </cell>
          <cell r="FJ318">
            <v>4165</v>
          </cell>
          <cell r="FK318" t="str">
            <v/>
          </cell>
          <cell r="FL318" t="str">
            <v/>
          </cell>
          <cell r="FM318" t="str">
            <v/>
          </cell>
          <cell r="FN318">
            <v>0</v>
          </cell>
          <cell r="FO318">
            <v>0</v>
          </cell>
          <cell r="FP318" t="str">
            <v/>
          </cell>
          <cell r="FQ318">
            <v>-1</v>
          </cell>
          <cell r="FR318">
            <v>1837</v>
          </cell>
          <cell r="FS318">
            <v>1921</v>
          </cell>
          <cell r="FT318">
            <v>10</v>
          </cell>
          <cell r="FU318">
            <v>3768</v>
          </cell>
          <cell r="FV318">
            <v>117</v>
          </cell>
          <cell r="FW318">
            <v>-1</v>
          </cell>
          <cell r="FX318">
            <v>34957</v>
          </cell>
          <cell r="FY318">
            <v>34957</v>
          </cell>
          <cell r="FZ318">
            <v>63</v>
          </cell>
          <cell r="GA318">
            <v>30</v>
          </cell>
          <cell r="GB318">
            <v>236</v>
          </cell>
          <cell r="GC318">
            <v>329</v>
          </cell>
          <cell r="GD318">
            <v>849</v>
          </cell>
          <cell r="GE318">
            <v>597</v>
          </cell>
          <cell r="GF318">
            <v>1380</v>
          </cell>
          <cell r="GG318">
            <v>2826</v>
          </cell>
          <cell r="GH318">
            <v>8</v>
          </cell>
          <cell r="GI318">
            <v>7</v>
          </cell>
          <cell r="GJ318" t="str">
            <v>Ms.</v>
          </cell>
          <cell r="GK318" t="str">
            <v>Mary Alice</v>
          </cell>
          <cell r="GL318" t="str">
            <v>Lasswell</v>
          </cell>
          <cell r="GM318" t="str">
            <v>710 Harvey St. #1</v>
          </cell>
          <cell r="GN318" t="str">
            <v>Necedah</v>
          </cell>
          <cell r="GO318" t="str">
            <v>54646</v>
          </cell>
          <cell r="GP318" t="str">
            <v>antiquenoni77@gmail.com</v>
          </cell>
          <cell r="GQ318" t="str">
            <v>Mr.</v>
          </cell>
          <cell r="GR318" t="str">
            <v>Tanya</v>
          </cell>
          <cell r="GS318" t="str">
            <v>Kotlowski</v>
          </cell>
          <cell r="GT318" t="str">
            <v>1801 S. Main Street</v>
          </cell>
          <cell r="GU318" t="str">
            <v>Necedah</v>
          </cell>
          <cell r="GV318" t="str">
            <v>54646</v>
          </cell>
          <cell r="GW318" t="str">
            <v>kotlowski@necedahschools.org</v>
          </cell>
          <cell r="GX318" t="str">
            <v>Ms.</v>
          </cell>
          <cell r="GY318" t="str">
            <v>Roger</v>
          </cell>
          <cell r="GZ318" t="str">
            <v>Herried</v>
          </cell>
          <cell r="HA318" t="str">
            <v>307 Harvey St.</v>
          </cell>
          <cell r="HB318" t="str">
            <v>Necedah</v>
          </cell>
          <cell r="HC318" t="str">
            <v>54646</v>
          </cell>
          <cell r="HD318" t="str">
            <v>necedahadmin@necedah.us</v>
          </cell>
          <cell r="HE318" t="str">
            <v>Ms.</v>
          </cell>
          <cell r="HF318" t="str">
            <v>Ruth</v>
          </cell>
          <cell r="HG318" t="str">
            <v>Jensen</v>
          </cell>
          <cell r="HH318" t="str">
            <v>N11538 12th Ave.</v>
          </cell>
          <cell r="HI318" t="str">
            <v>Necedah</v>
          </cell>
          <cell r="HJ318" t="str">
            <v>54646</v>
          </cell>
          <cell r="HK318" t="str">
            <v>maryruth12@gmail.com</v>
          </cell>
          <cell r="HL318" t="str">
            <v>Ms.</v>
          </cell>
          <cell r="HM318" t="str">
            <v>Pat</v>
          </cell>
          <cell r="HN318" t="str">
            <v>Blankenheim</v>
          </cell>
          <cell r="HO318" t="str">
            <v>W5541 Bills Ln.</v>
          </cell>
          <cell r="HP318" t="str">
            <v>Necedah</v>
          </cell>
          <cell r="HQ318" t="str">
            <v>54646</v>
          </cell>
          <cell r="HR318" t="str">
            <v>pblankenheim@tds.net</v>
          </cell>
          <cell r="HS318" t="str">
            <v/>
          </cell>
          <cell r="HT318" t="str">
            <v/>
          </cell>
          <cell r="HU318" t="str">
            <v/>
          </cell>
          <cell r="HV318" t="str">
            <v/>
          </cell>
          <cell r="HW318" t="str">
            <v/>
          </cell>
          <cell r="HX318" t="str">
            <v/>
          </cell>
          <cell r="HY318" t="str">
            <v/>
          </cell>
          <cell r="HZ318" t="str">
            <v/>
          </cell>
          <cell r="IA318" t="str">
            <v/>
          </cell>
          <cell r="IB318" t="str">
            <v/>
          </cell>
          <cell r="IC318" t="str">
            <v/>
          </cell>
          <cell r="ID318" t="str">
            <v/>
          </cell>
          <cell r="IE318" t="str">
            <v/>
          </cell>
          <cell r="IF318" t="str">
            <v/>
          </cell>
          <cell r="IG318" t="str">
            <v/>
          </cell>
          <cell r="IH318" t="str">
            <v/>
          </cell>
          <cell r="II318" t="str">
            <v/>
          </cell>
          <cell r="IJ318" t="str">
            <v/>
          </cell>
          <cell r="IK318" t="str">
            <v/>
          </cell>
          <cell r="IL318" t="str">
            <v/>
          </cell>
          <cell r="IM318" t="str">
            <v/>
          </cell>
          <cell r="IN318" t="str">
            <v/>
          </cell>
          <cell r="IO318" t="str">
            <v/>
          </cell>
          <cell r="IP318" t="str">
            <v/>
          </cell>
          <cell r="IQ318" t="str">
            <v/>
          </cell>
          <cell r="IR318" t="str">
            <v/>
          </cell>
          <cell r="IS318" t="str">
            <v/>
          </cell>
          <cell r="IT318" t="str">
            <v/>
          </cell>
          <cell r="IU318" t="str">
            <v/>
          </cell>
          <cell r="IV318" t="str">
            <v/>
          </cell>
          <cell r="IW318" t="str">
            <v/>
          </cell>
          <cell r="IX318" t="str">
            <v/>
          </cell>
          <cell r="IY318" t="str">
            <v/>
          </cell>
          <cell r="IZ318" t="str">
            <v/>
          </cell>
          <cell r="JA318" t="str">
            <v/>
          </cell>
          <cell r="JB318" t="str">
            <v/>
          </cell>
          <cell r="JC318" t="str">
            <v/>
          </cell>
          <cell r="JD318" t="str">
            <v/>
          </cell>
          <cell r="JE318" t="str">
            <v/>
          </cell>
          <cell r="JF318" t="str">
            <v/>
          </cell>
          <cell r="JG318" t="str">
            <v/>
          </cell>
          <cell r="JH318" t="str">
            <v/>
          </cell>
          <cell r="JI318" t="str">
            <v/>
          </cell>
          <cell r="JJ318" t="str">
            <v/>
          </cell>
          <cell r="JK318" t="str">
            <v/>
          </cell>
          <cell r="JL318" t="str">
            <v/>
          </cell>
          <cell r="JM318" t="str">
            <v/>
          </cell>
          <cell r="JN318" t="str">
            <v/>
          </cell>
          <cell r="JO318" t="str">
            <v/>
          </cell>
          <cell r="JP318" t="str">
            <v/>
          </cell>
          <cell r="JQ318" t="str">
            <v/>
          </cell>
          <cell r="JR318" t="str">
            <v/>
          </cell>
          <cell r="JS318" t="str">
            <v/>
          </cell>
          <cell r="JT318" t="str">
            <v/>
          </cell>
          <cell r="JU318" t="str">
            <v/>
          </cell>
          <cell r="JV318" t="str">
            <v/>
          </cell>
          <cell r="JW318" t="str">
            <v/>
          </cell>
          <cell r="JX318" t="str">
            <v/>
          </cell>
          <cell r="JY318" t="str">
            <v/>
          </cell>
          <cell r="JZ318" t="str">
            <v/>
          </cell>
          <cell r="KA318" t="str">
            <v/>
          </cell>
          <cell r="KB318" t="str">
            <v/>
          </cell>
          <cell r="KC318" t="str">
            <v/>
          </cell>
          <cell r="KD318" t="str">
            <v/>
          </cell>
          <cell r="KE318" t="str">
            <v/>
          </cell>
          <cell r="KF318" t="str">
            <v/>
          </cell>
          <cell r="KG318" t="str">
            <v/>
          </cell>
          <cell r="KH318" t="str">
            <v/>
          </cell>
          <cell r="KI318" t="str">
            <v/>
          </cell>
          <cell r="KJ318" t="str">
            <v/>
          </cell>
          <cell r="KK318" t="str">
            <v/>
          </cell>
          <cell r="KL318" t="str">
            <v/>
          </cell>
          <cell r="KM318" t="str">
            <v/>
          </cell>
          <cell r="KN318" t="str">
            <v/>
          </cell>
          <cell r="KO318" t="str">
            <v/>
          </cell>
          <cell r="KP318" t="str">
            <v/>
          </cell>
          <cell r="KQ318" t="str">
            <v/>
          </cell>
          <cell r="KR318" t="str">
            <v/>
          </cell>
          <cell r="KS318" t="str">
            <v/>
          </cell>
          <cell r="KT318" t="str">
            <v/>
          </cell>
          <cell r="KU318" t="str">
            <v/>
          </cell>
          <cell r="KV318" t="str">
            <v/>
          </cell>
          <cell r="KW318" t="str">
            <v/>
          </cell>
          <cell r="KX318" t="str">
            <v/>
          </cell>
          <cell r="KY318">
            <v>5</v>
          </cell>
          <cell r="KZ318" t="str">
            <v>Village</v>
          </cell>
          <cell r="LA318" t="str">
            <v>Necedah</v>
          </cell>
          <cell r="LB318">
            <v>50797</v>
          </cell>
          <cell r="LC318" t="str">
            <v/>
          </cell>
          <cell r="LD318" t="str">
            <v/>
          </cell>
          <cell r="LE318" t="str">
            <v/>
          </cell>
          <cell r="LF318" t="str">
            <v/>
          </cell>
          <cell r="LG318" t="str">
            <v/>
          </cell>
          <cell r="LH318" t="str">
            <v/>
          </cell>
          <cell r="LI318" t="str">
            <v/>
          </cell>
          <cell r="LJ318" t="str">
            <v/>
          </cell>
          <cell r="LK318" t="str">
            <v/>
          </cell>
          <cell r="LL318" t="str">
            <v/>
          </cell>
          <cell r="LM318" t="str">
            <v/>
          </cell>
          <cell r="LN318" t="str">
            <v/>
          </cell>
          <cell r="LO318" t="str">
            <v/>
          </cell>
          <cell r="LP318" t="str">
            <v/>
          </cell>
          <cell r="LQ318" t="str">
            <v/>
          </cell>
          <cell r="LR318" t="str">
            <v/>
          </cell>
          <cell r="LS318" t="str">
            <v/>
          </cell>
          <cell r="LT318" t="str">
            <v/>
          </cell>
          <cell r="LU318">
            <v>50797</v>
          </cell>
          <cell r="LV318">
            <v>42196</v>
          </cell>
          <cell r="LW318" t="str">
            <v>Jackson</v>
          </cell>
          <cell r="LX318">
            <v>36</v>
          </cell>
          <cell r="LY318" t="str">
            <v>Monroe</v>
          </cell>
          <cell r="LZ318">
            <v>224</v>
          </cell>
          <cell r="MA318" t="str">
            <v>Wood</v>
          </cell>
          <cell r="MB318">
            <v>198</v>
          </cell>
          <cell r="MC318" t="str">
            <v/>
          </cell>
          <cell r="MD318" t="str">
            <v/>
          </cell>
          <cell r="ME318" t="str">
            <v/>
          </cell>
          <cell r="MF318" t="str">
            <v/>
          </cell>
          <cell r="MG318" t="str">
            <v/>
          </cell>
          <cell r="MH318" t="str">
            <v/>
          </cell>
          <cell r="MI318" t="str">
            <v/>
          </cell>
          <cell r="MJ318" t="str">
            <v/>
          </cell>
          <cell r="MK318" t="str">
            <v/>
          </cell>
          <cell r="ML318" t="str">
            <v/>
          </cell>
          <cell r="MM318" t="str">
            <v/>
          </cell>
          <cell r="MN318" t="str">
            <v/>
          </cell>
          <cell r="MO318" t="str">
            <v/>
          </cell>
          <cell r="MP318" t="str">
            <v/>
          </cell>
          <cell r="MQ318">
            <v>458</v>
          </cell>
          <cell r="MR318" t="str">
            <v/>
          </cell>
          <cell r="MS318">
            <v>0</v>
          </cell>
          <cell r="MT318" t="str">
            <v/>
          </cell>
          <cell r="MU318" t="str">
            <v/>
          </cell>
          <cell r="MV318" t="str">
            <v/>
          </cell>
          <cell r="MW318" t="str">
            <v/>
          </cell>
          <cell r="MX318" t="str">
            <v/>
          </cell>
          <cell r="MY318" t="str">
            <v/>
          </cell>
          <cell r="MZ318" t="str">
            <v/>
          </cell>
          <cell r="NA318" t="str">
            <v/>
          </cell>
          <cell r="NB318" t="str">
            <v/>
          </cell>
          <cell r="NC318">
            <v>0</v>
          </cell>
          <cell r="ND318" t="str">
            <v>TEACH</v>
          </cell>
          <cell r="NE318" t="str">
            <v>L18-015</v>
          </cell>
          <cell r="NF318">
            <v>202</v>
          </cell>
          <cell r="NG318" t="str">
            <v/>
          </cell>
          <cell r="NH318" t="str">
            <v/>
          </cell>
          <cell r="NI318" t="str">
            <v/>
          </cell>
          <cell r="NJ318" t="str">
            <v/>
          </cell>
          <cell r="NK318" t="str">
            <v/>
          </cell>
          <cell r="NL318" t="str">
            <v/>
          </cell>
          <cell r="NM318" t="str">
            <v/>
          </cell>
          <cell r="NN318" t="str">
            <v/>
          </cell>
          <cell r="NO318" t="str">
            <v/>
          </cell>
          <cell r="NP318">
            <v>202</v>
          </cell>
          <cell r="NQ318" t="str">
            <v/>
          </cell>
          <cell r="NR318">
            <v>0</v>
          </cell>
          <cell r="NS318" t="str">
            <v/>
          </cell>
          <cell r="NT318" t="str">
            <v/>
          </cell>
          <cell r="NU318" t="str">
            <v/>
          </cell>
          <cell r="NV318" t="str">
            <v/>
          </cell>
          <cell r="NW318" t="str">
            <v/>
          </cell>
          <cell r="NX318" t="str">
            <v/>
          </cell>
          <cell r="NY318">
            <v>0</v>
          </cell>
          <cell r="NZ318" t="str">
            <v/>
          </cell>
          <cell r="OA318">
            <v>3100</v>
          </cell>
          <cell r="OB318">
            <v>96753</v>
          </cell>
        </row>
        <row r="319">
          <cell r="BM319" t="str">
            <v>WI0221</v>
          </cell>
          <cell r="BN319" t="str">
            <v/>
          </cell>
          <cell r="BO319" t="str">
            <v/>
          </cell>
          <cell r="BP319" t="str">
            <v>03</v>
          </cell>
          <cell r="BQ319" t="str">
            <v>WI</v>
          </cell>
          <cell r="BR319" t="str">
            <v/>
          </cell>
          <cell r="BS319" t="str">
            <v/>
          </cell>
          <cell r="BT319" t="str">
            <v>2019</v>
          </cell>
          <cell r="BU319" t="str">
            <v/>
          </cell>
          <cell r="BV319">
            <v>1</v>
          </cell>
          <cell r="BW319" t="str">
            <v/>
          </cell>
          <cell r="BX319" t="str">
            <v/>
          </cell>
          <cell r="BY319" t="str">
            <v/>
          </cell>
          <cell r="BZ319" t="str">
            <v/>
          </cell>
          <cell r="CA319" t="str">
            <v>Winding Rivers Library System</v>
          </cell>
          <cell r="CB319" t="str">
            <v>New Lisbon Memorial Library</v>
          </cell>
          <cell r="CC319" t="str">
            <v>Ms</v>
          </cell>
          <cell r="CD319" t="str">
            <v>Deanna</v>
          </cell>
          <cell r="CE319" t="str">
            <v>Rosier</v>
          </cell>
          <cell r="CF319" t="str">
            <v>nlploff@wrlsweb.org</v>
          </cell>
          <cell r="CG319" t="str">
            <v/>
          </cell>
          <cell r="CH319" t="str">
            <v/>
          </cell>
          <cell r="CI319" t="str">
            <v/>
          </cell>
          <cell r="CJ319" t="str">
            <v/>
          </cell>
          <cell r="CK319" t="str">
            <v/>
          </cell>
          <cell r="CL319" t="str">
            <v/>
          </cell>
          <cell r="CM319" t="str">
            <v>115 W. Park St.</v>
          </cell>
          <cell r="CN319" t="str">
            <v>115 W. Park St.</v>
          </cell>
          <cell r="CO319" t="str">
            <v>New Lisbon</v>
          </cell>
          <cell r="CP319" t="str">
            <v>53950</v>
          </cell>
          <cell r="CQ319" t="str">
            <v>1250</v>
          </cell>
          <cell r="CR319" t="str">
            <v>Juneau</v>
          </cell>
          <cell r="CS319" t="str">
            <v>WI</v>
          </cell>
          <cell r="CT319" t="str">
            <v>(608)562-3213</v>
          </cell>
          <cell r="CU319" t="str">
            <v/>
          </cell>
          <cell r="CV319" t="str">
            <v/>
          </cell>
          <cell r="CW319" t="str">
            <v>(608)562-3213</v>
          </cell>
          <cell r="CX319">
            <v>16034</v>
          </cell>
          <cell r="CY319">
            <v>0</v>
          </cell>
          <cell r="CZ319" t="str">
            <v>CE</v>
          </cell>
          <cell r="DA319">
            <v>44</v>
          </cell>
          <cell r="DB319">
            <v>26</v>
          </cell>
          <cell r="DC319">
            <v>44</v>
          </cell>
          <cell r="DD319">
            <v>52</v>
          </cell>
          <cell r="DE319">
            <v>26</v>
          </cell>
          <cell r="DF319">
            <v>2288</v>
          </cell>
          <cell r="DG319">
            <v>1144</v>
          </cell>
          <cell r="DH319">
            <v>1144</v>
          </cell>
          <cell r="DI319">
            <v>18377</v>
          </cell>
          <cell r="DJ319">
            <v>603</v>
          </cell>
          <cell r="DK319">
            <v>155109</v>
          </cell>
          <cell r="DL319">
            <v>988</v>
          </cell>
          <cell r="DM319">
            <v>30</v>
          </cell>
          <cell r="DN319">
            <v>54444</v>
          </cell>
          <cell r="DO319">
            <v>3789</v>
          </cell>
          <cell r="DP319">
            <v>272</v>
          </cell>
          <cell r="DQ319">
            <v>952</v>
          </cell>
          <cell r="DR319">
            <v>240</v>
          </cell>
          <cell r="DS319" t="str">
            <v/>
          </cell>
          <cell r="DT319" t="str">
            <v>Microfilm</v>
          </cell>
          <cell r="DU319" t="str">
            <v/>
          </cell>
          <cell r="DV319" t="str">
            <v/>
          </cell>
          <cell r="DW319" t="str">
            <v/>
          </cell>
          <cell r="DX319" t="str">
            <v/>
          </cell>
          <cell r="DY319">
            <v>0</v>
          </cell>
          <cell r="DZ319">
            <v>3</v>
          </cell>
          <cell r="EA319">
            <v>50</v>
          </cell>
          <cell r="EB319">
            <v>53</v>
          </cell>
          <cell r="EC319">
            <v>81</v>
          </cell>
          <cell r="ED319">
            <v>234033</v>
          </cell>
          <cell r="EE319">
            <v>7.8523099999999998E-2</v>
          </cell>
          <cell r="EF319">
            <v>3</v>
          </cell>
          <cell r="EG319" t="str">
            <v/>
          </cell>
          <cell r="EH319">
            <v>81</v>
          </cell>
          <cell r="EI319">
            <v>905</v>
          </cell>
          <cell r="EJ319">
            <v>24358</v>
          </cell>
          <cell r="EK319">
            <v>10103</v>
          </cell>
          <cell r="EL319" t="str">
            <v/>
          </cell>
          <cell r="EM319" t="str">
            <v/>
          </cell>
          <cell r="EN319" t="str">
            <v/>
          </cell>
          <cell r="EO319" t="str">
            <v>Total ILL Transactions</v>
          </cell>
          <cell r="EP319" t="str">
            <v/>
          </cell>
          <cell r="EQ319" t="str">
            <v/>
          </cell>
          <cell r="ER319" t="str">
            <v/>
          </cell>
          <cell r="ES319" t="str">
            <v/>
          </cell>
          <cell r="ET319" t="str">
            <v/>
          </cell>
          <cell r="EU319" t="str">
            <v/>
          </cell>
          <cell r="EV319">
            <v>2655</v>
          </cell>
          <cell r="EW319">
            <v>10487</v>
          </cell>
          <cell r="EX319">
            <v>2655</v>
          </cell>
          <cell r="EY319">
            <v>10487</v>
          </cell>
          <cell r="EZ319">
            <v>1520</v>
          </cell>
          <cell r="FA319">
            <v>1724</v>
          </cell>
          <cell r="FB319">
            <v>3244</v>
          </cell>
          <cell r="FC319" t="str">
            <v>Survey Week(s)</v>
          </cell>
          <cell r="FD319">
            <v>248</v>
          </cell>
          <cell r="FE319" t="str">
            <v>Survey Week(s)</v>
          </cell>
          <cell r="FF319">
            <v>12948</v>
          </cell>
          <cell r="FG319" t="str">
            <v>Actual Count</v>
          </cell>
          <cell r="FH319">
            <v>2801</v>
          </cell>
          <cell r="FI319" t="str">
            <v>2</v>
          </cell>
          <cell r="FJ319">
            <v>9515</v>
          </cell>
          <cell r="FK319">
            <v>2047</v>
          </cell>
          <cell r="FL319" t="str">
            <v/>
          </cell>
          <cell r="FM319" t="str">
            <v/>
          </cell>
          <cell r="FN319">
            <v>0</v>
          </cell>
          <cell r="FO319" t="str">
            <v/>
          </cell>
          <cell r="FP319">
            <v>50</v>
          </cell>
          <cell r="FQ319">
            <v>-1</v>
          </cell>
          <cell r="FR319">
            <v>1711</v>
          </cell>
          <cell r="FS319">
            <v>980</v>
          </cell>
          <cell r="FT319">
            <v>3</v>
          </cell>
          <cell r="FU319">
            <v>2694</v>
          </cell>
          <cell r="FV319">
            <v>226</v>
          </cell>
          <cell r="FW319">
            <v>-1</v>
          </cell>
          <cell r="FX319">
            <v>27052</v>
          </cell>
          <cell r="FY319">
            <v>27102</v>
          </cell>
          <cell r="FZ319">
            <v>36</v>
          </cell>
          <cell r="GA319">
            <v>0</v>
          </cell>
          <cell r="GB319">
            <v>38</v>
          </cell>
          <cell r="GC319">
            <v>74</v>
          </cell>
          <cell r="GD319">
            <v>532</v>
          </cell>
          <cell r="GE319">
            <v>0</v>
          </cell>
          <cell r="GF319">
            <v>302</v>
          </cell>
          <cell r="GG319">
            <v>834</v>
          </cell>
          <cell r="GH319">
            <v>10</v>
          </cell>
          <cell r="GI319">
            <v>10</v>
          </cell>
          <cell r="GJ319" t="str">
            <v>Ms.</v>
          </cell>
          <cell r="GK319" t="str">
            <v>Elizabeth</v>
          </cell>
          <cell r="GL319" t="str">
            <v>Walker</v>
          </cell>
          <cell r="GM319" t="str">
            <v>W8215 County Road B</v>
          </cell>
          <cell r="GN319" t="str">
            <v>New Lisbon</v>
          </cell>
          <cell r="GO319" t="str">
            <v>53950</v>
          </cell>
          <cell r="GP319" t="str">
            <v>ewalk30@live.com</v>
          </cell>
          <cell r="GQ319" t="str">
            <v>Mr.</v>
          </cell>
          <cell r="GR319" t="str">
            <v>Kenneth</v>
          </cell>
          <cell r="GS319" t="str">
            <v>Adams</v>
          </cell>
          <cell r="GT319" t="str">
            <v>623 S. Division St.</v>
          </cell>
          <cell r="GU319" t="str">
            <v>New Lisbon</v>
          </cell>
          <cell r="GV319" t="str">
            <v>53950</v>
          </cell>
          <cell r="GW319" t="str">
            <v>adamskm@mwt.net</v>
          </cell>
          <cell r="GX319" t="str">
            <v>Mr.</v>
          </cell>
          <cell r="GY319" t="str">
            <v>Marv</v>
          </cell>
          <cell r="GZ319" t="str">
            <v>Newlun</v>
          </cell>
          <cell r="HA319" t="str">
            <v>315 S. Adams St.</v>
          </cell>
          <cell r="HB319" t="str">
            <v>New Lisbon</v>
          </cell>
          <cell r="HC319" t="str">
            <v>53950</v>
          </cell>
          <cell r="HD319" t="str">
            <v>marvpat@mwt.net</v>
          </cell>
          <cell r="HE319" t="str">
            <v>Ms.</v>
          </cell>
          <cell r="HF319" t="str">
            <v>Sheri</v>
          </cell>
          <cell r="HG319" t="str">
            <v>Butler</v>
          </cell>
          <cell r="HH319" t="str">
            <v>221 N. Division St.</v>
          </cell>
          <cell r="HI319" t="str">
            <v>New Lisbon</v>
          </cell>
          <cell r="HJ319" t="str">
            <v>53950</v>
          </cell>
          <cell r="HK319" t="str">
            <v>dsbutler@hotmail.com</v>
          </cell>
          <cell r="HL319" t="str">
            <v>Mr.</v>
          </cell>
          <cell r="HM319" t="str">
            <v>Gary</v>
          </cell>
          <cell r="HN319" t="str">
            <v>Schroeder</v>
          </cell>
          <cell r="HO319" t="str">
            <v>213 W. River St.</v>
          </cell>
          <cell r="HP319" t="str">
            <v>New Lisbon</v>
          </cell>
          <cell r="HQ319" t="str">
            <v>53950</v>
          </cell>
          <cell r="HR319" t="str">
            <v>garyjoe@mwt.net</v>
          </cell>
          <cell r="HS319" t="str">
            <v>Mr.</v>
          </cell>
          <cell r="HT319" t="str">
            <v>Mark</v>
          </cell>
          <cell r="HU319" t="str">
            <v>Hansen</v>
          </cell>
          <cell r="HV319" t="str">
            <v>516 W. Liberty St.</v>
          </cell>
          <cell r="HW319" t="str">
            <v>New Lisbon</v>
          </cell>
          <cell r="HX319" t="str">
            <v>53950</v>
          </cell>
          <cell r="HY319" t="str">
            <v>mdhansen@mwt.net</v>
          </cell>
          <cell r="HZ319" t="str">
            <v>Ms.</v>
          </cell>
          <cell r="IA319" t="str">
            <v>Tami</v>
          </cell>
          <cell r="IB319" t="str">
            <v>Keating</v>
          </cell>
          <cell r="IC319" t="str">
            <v>402 S. Adams St.</v>
          </cell>
          <cell r="ID319" t="str">
            <v>New Lisbon</v>
          </cell>
          <cell r="IE319" t="str">
            <v>53950</v>
          </cell>
          <cell r="IF319" t="str">
            <v>keating84@ymail.com</v>
          </cell>
          <cell r="IG319" t="str">
            <v/>
          </cell>
          <cell r="IH319" t="str">
            <v/>
          </cell>
          <cell r="II319" t="str">
            <v/>
          </cell>
          <cell r="IJ319" t="str">
            <v/>
          </cell>
          <cell r="IK319" t="str">
            <v/>
          </cell>
          <cell r="IL319" t="str">
            <v/>
          </cell>
          <cell r="IM319" t="str">
            <v/>
          </cell>
          <cell r="IN319" t="str">
            <v/>
          </cell>
          <cell r="IO319" t="str">
            <v/>
          </cell>
          <cell r="IP319" t="str">
            <v/>
          </cell>
          <cell r="IQ319" t="str">
            <v/>
          </cell>
          <cell r="IR319" t="str">
            <v/>
          </cell>
          <cell r="IS319" t="str">
            <v/>
          </cell>
          <cell r="IT319" t="str">
            <v/>
          </cell>
          <cell r="IU319" t="str">
            <v/>
          </cell>
          <cell r="IV319" t="str">
            <v/>
          </cell>
          <cell r="IW319" t="str">
            <v/>
          </cell>
          <cell r="IX319" t="str">
            <v/>
          </cell>
          <cell r="IY319" t="str">
            <v/>
          </cell>
          <cell r="IZ319" t="str">
            <v/>
          </cell>
          <cell r="JA319" t="str">
            <v/>
          </cell>
          <cell r="JB319" t="str">
            <v/>
          </cell>
          <cell r="JC319" t="str">
            <v/>
          </cell>
          <cell r="JD319" t="str">
            <v/>
          </cell>
          <cell r="JE319" t="str">
            <v/>
          </cell>
          <cell r="JF319" t="str">
            <v/>
          </cell>
          <cell r="JG319" t="str">
            <v/>
          </cell>
          <cell r="JH319" t="str">
            <v/>
          </cell>
          <cell r="JI319" t="str">
            <v/>
          </cell>
          <cell r="JJ319" t="str">
            <v/>
          </cell>
          <cell r="JK319" t="str">
            <v/>
          </cell>
          <cell r="JL319" t="str">
            <v/>
          </cell>
          <cell r="JM319" t="str">
            <v/>
          </cell>
          <cell r="JN319" t="str">
            <v/>
          </cell>
          <cell r="JO319" t="str">
            <v/>
          </cell>
          <cell r="JP319" t="str">
            <v/>
          </cell>
          <cell r="JQ319" t="str">
            <v/>
          </cell>
          <cell r="JR319" t="str">
            <v/>
          </cell>
          <cell r="JS319" t="str">
            <v/>
          </cell>
          <cell r="JT319" t="str">
            <v/>
          </cell>
          <cell r="JU319" t="str">
            <v/>
          </cell>
          <cell r="JV319" t="str">
            <v/>
          </cell>
          <cell r="JW319" t="str">
            <v/>
          </cell>
          <cell r="JX319" t="str">
            <v/>
          </cell>
          <cell r="JY319" t="str">
            <v/>
          </cell>
          <cell r="JZ319" t="str">
            <v/>
          </cell>
          <cell r="KA319" t="str">
            <v/>
          </cell>
          <cell r="KB319" t="str">
            <v/>
          </cell>
          <cell r="KC319" t="str">
            <v/>
          </cell>
          <cell r="KD319" t="str">
            <v/>
          </cell>
          <cell r="KE319" t="str">
            <v/>
          </cell>
          <cell r="KF319" t="str">
            <v/>
          </cell>
          <cell r="KG319" t="str">
            <v/>
          </cell>
          <cell r="KH319" t="str">
            <v/>
          </cell>
          <cell r="KI319" t="str">
            <v/>
          </cell>
          <cell r="KJ319" t="str">
            <v/>
          </cell>
          <cell r="KK319" t="str">
            <v/>
          </cell>
          <cell r="KL319" t="str">
            <v/>
          </cell>
          <cell r="KM319" t="str">
            <v/>
          </cell>
          <cell r="KN319" t="str">
            <v/>
          </cell>
          <cell r="KO319" t="str">
            <v/>
          </cell>
          <cell r="KP319" t="str">
            <v/>
          </cell>
          <cell r="KQ319" t="str">
            <v/>
          </cell>
          <cell r="KR319" t="str">
            <v/>
          </cell>
          <cell r="KS319" t="str">
            <v/>
          </cell>
          <cell r="KT319" t="str">
            <v/>
          </cell>
          <cell r="KU319" t="str">
            <v/>
          </cell>
          <cell r="KV319" t="str">
            <v/>
          </cell>
          <cell r="KW319" t="str">
            <v/>
          </cell>
          <cell r="KX319" t="str">
            <v/>
          </cell>
          <cell r="KY319">
            <v>7</v>
          </cell>
          <cell r="KZ319" t="str">
            <v>City</v>
          </cell>
          <cell r="LA319" t="str">
            <v>New Lisbon</v>
          </cell>
          <cell r="LB319">
            <v>111778</v>
          </cell>
          <cell r="LC319" t="str">
            <v/>
          </cell>
          <cell r="LD319" t="str">
            <v/>
          </cell>
          <cell r="LE319" t="str">
            <v/>
          </cell>
          <cell r="LF319" t="str">
            <v/>
          </cell>
          <cell r="LG319" t="str">
            <v/>
          </cell>
          <cell r="LH319" t="str">
            <v/>
          </cell>
          <cell r="LI319" t="str">
            <v/>
          </cell>
          <cell r="LJ319" t="str">
            <v/>
          </cell>
          <cell r="LK319" t="str">
            <v/>
          </cell>
          <cell r="LL319" t="str">
            <v/>
          </cell>
          <cell r="LM319" t="str">
            <v/>
          </cell>
          <cell r="LN319" t="str">
            <v/>
          </cell>
          <cell r="LO319" t="str">
            <v/>
          </cell>
          <cell r="LP319" t="str">
            <v/>
          </cell>
          <cell r="LQ319" t="str">
            <v/>
          </cell>
          <cell r="LR319" t="str">
            <v/>
          </cell>
          <cell r="LS319" t="str">
            <v/>
          </cell>
          <cell r="LT319" t="str">
            <v/>
          </cell>
          <cell r="LU319">
            <v>111778</v>
          </cell>
          <cell r="LV319">
            <v>61794</v>
          </cell>
          <cell r="LW319" t="str">
            <v>Sauk</v>
          </cell>
          <cell r="LX319">
            <v>261</v>
          </cell>
          <cell r="LY319" t="str">
            <v>Vernon</v>
          </cell>
          <cell r="LZ319">
            <v>180</v>
          </cell>
          <cell r="MA319" t="str">
            <v>Monroe</v>
          </cell>
          <cell r="MB319">
            <v>10569</v>
          </cell>
          <cell r="MC319" t="str">
            <v/>
          </cell>
          <cell r="MD319" t="str">
            <v/>
          </cell>
          <cell r="ME319" t="str">
            <v/>
          </cell>
          <cell r="MF319" t="str">
            <v/>
          </cell>
          <cell r="MG319" t="str">
            <v/>
          </cell>
          <cell r="MH319" t="str">
            <v/>
          </cell>
          <cell r="MI319" t="str">
            <v/>
          </cell>
          <cell r="MJ319" t="str">
            <v/>
          </cell>
          <cell r="MK319" t="str">
            <v/>
          </cell>
          <cell r="ML319" t="str">
            <v/>
          </cell>
          <cell r="MM319" t="str">
            <v/>
          </cell>
          <cell r="MN319" t="str">
            <v/>
          </cell>
          <cell r="MO319" t="str">
            <v/>
          </cell>
          <cell r="MP319" t="str">
            <v/>
          </cell>
          <cell r="MQ319">
            <v>11010</v>
          </cell>
          <cell r="MR319" t="str">
            <v/>
          </cell>
          <cell r="MS319">
            <v>0</v>
          </cell>
          <cell r="MT319" t="str">
            <v/>
          </cell>
          <cell r="MU319" t="str">
            <v/>
          </cell>
          <cell r="MV319" t="str">
            <v/>
          </cell>
          <cell r="MW319" t="str">
            <v/>
          </cell>
          <cell r="MX319" t="str">
            <v/>
          </cell>
          <cell r="MY319" t="str">
            <v/>
          </cell>
          <cell r="MZ319" t="str">
            <v/>
          </cell>
          <cell r="NA319" t="str">
            <v/>
          </cell>
          <cell r="NB319" t="str">
            <v/>
          </cell>
          <cell r="NC319">
            <v>0</v>
          </cell>
          <cell r="ND319" t="str">
            <v>TEACH</v>
          </cell>
          <cell r="NE319" t="str">
            <v>L18-016</v>
          </cell>
          <cell r="NF319">
            <v>302</v>
          </cell>
          <cell r="NG319" t="str">
            <v/>
          </cell>
          <cell r="NH319" t="str">
            <v/>
          </cell>
          <cell r="NI319" t="str">
            <v/>
          </cell>
          <cell r="NJ319" t="str">
            <v/>
          </cell>
          <cell r="NK319" t="str">
            <v/>
          </cell>
          <cell r="NL319" t="str">
            <v/>
          </cell>
          <cell r="NM319" t="str">
            <v/>
          </cell>
          <cell r="NN319" t="str">
            <v/>
          </cell>
          <cell r="NO319" t="str">
            <v/>
          </cell>
          <cell r="NP319">
            <v>302</v>
          </cell>
          <cell r="NQ319" t="str">
            <v/>
          </cell>
          <cell r="NR319">
            <v>0</v>
          </cell>
          <cell r="NS319" t="str">
            <v/>
          </cell>
          <cell r="NT319" t="str">
            <v/>
          </cell>
          <cell r="NU319" t="str">
            <v/>
          </cell>
          <cell r="NV319" t="str">
            <v/>
          </cell>
          <cell r="NW319" t="str">
            <v/>
          </cell>
          <cell r="NX319" t="str">
            <v/>
          </cell>
          <cell r="NY319">
            <v>0</v>
          </cell>
          <cell r="NZ319">
            <v>16654</v>
          </cell>
          <cell r="OA319">
            <v>3606</v>
          </cell>
          <cell r="OB319">
            <v>205144</v>
          </cell>
        </row>
        <row r="320">
          <cell r="BM320" t="str">
            <v>WI0419</v>
          </cell>
          <cell r="BN320" t="str">
            <v/>
          </cell>
          <cell r="BO320" t="str">
            <v/>
          </cell>
          <cell r="BP320" t="str">
            <v>03</v>
          </cell>
          <cell r="BQ320" t="str">
            <v>WI</v>
          </cell>
          <cell r="BR320" t="str">
            <v/>
          </cell>
          <cell r="BS320" t="str">
            <v/>
          </cell>
          <cell r="BT320" t="str">
            <v>2019</v>
          </cell>
          <cell r="BU320" t="str">
            <v/>
          </cell>
          <cell r="BV320">
            <v>1</v>
          </cell>
          <cell r="BW320" t="str">
            <v/>
          </cell>
          <cell r="BX320" t="str">
            <v/>
          </cell>
          <cell r="BY320" t="str">
            <v/>
          </cell>
          <cell r="BZ320" t="str">
            <v/>
          </cell>
          <cell r="CA320" t="str">
            <v>Winding Rivers Library System</v>
          </cell>
          <cell r="CB320" t="str">
            <v>Norwalk Public Library</v>
          </cell>
          <cell r="CC320" t="str">
            <v>Mr</v>
          </cell>
          <cell r="CD320" t="str">
            <v>Ken</v>
          </cell>
          <cell r="CE320" t="str">
            <v>Kittleson</v>
          </cell>
          <cell r="CF320" t="str">
            <v>norwalkpl@wrlsweb.org</v>
          </cell>
          <cell r="CG320" t="str">
            <v/>
          </cell>
          <cell r="CH320" t="str">
            <v/>
          </cell>
          <cell r="CI320" t="str">
            <v/>
          </cell>
          <cell r="CJ320" t="str">
            <v/>
          </cell>
          <cell r="CK320" t="str">
            <v/>
          </cell>
          <cell r="CL320" t="str">
            <v/>
          </cell>
          <cell r="CM320" t="str">
            <v>101 Railroad St.</v>
          </cell>
          <cell r="CN320" t="str">
            <v>PO Box 132</v>
          </cell>
          <cell r="CO320" t="str">
            <v>Norwalk</v>
          </cell>
          <cell r="CP320" t="str">
            <v>54648</v>
          </cell>
          <cell r="CQ320" t="str">
            <v>0132</v>
          </cell>
          <cell r="CR320" t="str">
            <v>Monroe</v>
          </cell>
          <cell r="CS320" t="str">
            <v>WI</v>
          </cell>
          <cell r="CT320" t="str">
            <v>(608)823-7473</v>
          </cell>
          <cell r="CU320" t="str">
            <v/>
          </cell>
          <cell r="CV320" t="str">
            <v/>
          </cell>
          <cell r="CW320" t="str">
            <v>(608)823-7293</v>
          </cell>
          <cell r="CX320">
            <v>1980</v>
          </cell>
          <cell r="CY320">
            <v>0</v>
          </cell>
          <cell r="CZ320" t="str">
            <v>CE</v>
          </cell>
          <cell r="DA320">
            <v>33</v>
          </cell>
          <cell r="DB320">
            <v>26</v>
          </cell>
          <cell r="DC320">
            <v>33</v>
          </cell>
          <cell r="DD320">
            <v>52</v>
          </cell>
          <cell r="DE320">
            <v>26</v>
          </cell>
          <cell r="DF320">
            <v>1716</v>
          </cell>
          <cell r="DG320">
            <v>858</v>
          </cell>
          <cell r="DH320">
            <v>858</v>
          </cell>
          <cell r="DI320">
            <v>5950</v>
          </cell>
          <cell r="DJ320">
            <v>526</v>
          </cell>
          <cell r="DK320">
            <v>155109</v>
          </cell>
          <cell r="DL320">
            <v>327</v>
          </cell>
          <cell r="DM320">
            <v>0</v>
          </cell>
          <cell r="DN320">
            <v>54444</v>
          </cell>
          <cell r="DO320">
            <v>1368</v>
          </cell>
          <cell r="DP320">
            <v>103</v>
          </cell>
          <cell r="DQ320">
            <v>952</v>
          </cell>
          <cell r="DR320">
            <v>0</v>
          </cell>
          <cell r="DS320" t="str">
            <v/>
          </cell>
          <cell r="DT320" t="str">
            <v>0</v>
          </cell>
          <cell r="DU320" t="str">
            <v/>
          </cell>
          <cell r="DV320" t="str">
            <v/>
          </cell>
          <cell r="DW320" t="str">
            <v/>
          </cell>
          <cell r="DX320" t="str">
            <v/>
          </cell>
          <cell r="DY320">
            <v>0</v>
          </cell>
          <cell r="DZ320">
            <v>3</v>
          </cell>
          <cell r="EA320">
            <v>50</v>
          </cell>
          <cell r="EB320">
            <v>53</v>
          </cell>
          <cell r="EC320">
            <v>28</v>
          </cell>
          <cell r="ED320">
            <v>218231</v>
          </cell>
          <cell r="EE320">
            <v>2.7264699999999999E-2</v>
          </cell>
          <cell r="EF320">
            <v>3</v>
          </cell>
          <cell r="EG320" t="str">
            <v/>
          </cell>
          <cell r="EH320">
            <v>28</v>
          </cell>
          <cell r="EI320">
            <v>629</v>
          </cell>
          <cell r="EJ320">
            <v>7703</v>
          </cell>
          <cell r="EK320">
            <v>4013</v>
          </cell>
          <cell r="EL320" t="str">
            <v/>
          </cell>
          <cell r="EM320" t="str">
            <v/>
          </cell>
          <cell r="EN320" t="str">
            <v/>
          </cell>
          <cell r="EO320" t="str">
            <v>Total ILL Transactions</v>
          </cell>
          <cell r="EP320" t="str">
            <v/>
          </cell>
          <cell r="EQ320" t="str">
            <v/>
          </cell>
          <cell r="ER320" t="str">
            <v/>
          </cell>
          <cell r="ES320" t="str">
            <v/>
          </cell>
          <cell r="ET320" t="str">
            <v/>
          </cell>
          <cell r="EU320" t="str">
            <v/>
          </cell>
          <cell r="EV320">
            <v>3833</v>
          </cell>
          <cell r="EW320">
            <v>4836</v>
          </cell>
          <cell r="EX320">
            <v>3833</v>
          </cell>
          <cell r="EY320">
            <v>4836</v>
          </cell>
          <cell r="EZ320">
            <v>404</v>
          </cell>
          <cell r="FA320">
            <v>244</v>
          </cell>
          <cell r="FB320">
            <v>648</v>
          </cell>
          <cell r="FC320" t="str">
            <v>Actual Count</v>
          </cell>
          <cell r="FD320">
            <v>441</v>
          </cell>
          <cell r="FE320" t="str">
            <v>Actual Count</v>
          </cell>
          <cell r="FF320">
            <v>6706</v>
          </cell>
          <cell r="FG320" t="str">
            <v>Actual Count</v>
          </cell>
          <cell r="FH320">
            <v>1965</v>
          </cell>
          <cell r="FI320" t="str">
            <v>2</v>
          </cell>
          <cell r="FJ320">
            <v>5544</v>
          </cell>
          <cell r="FK320">
            <v>5204</v>
          </cell>
          <cell r="FL320" t="str">
            <v/>
          </cell>
          <cell r="FM320" t="str">
            <v/>
          </cell>
          <cell r="FN320">
            <v>0</v>
          </cell>
          <cell r="FO320" t="str">
            <v/>
          </cell>
          <cell r="FP320" t="str">
            <v/>
          </cell>
          <cell r="FQ320">
            <v>-1</v>
          </cell>
          <cell r="FR320">
            <v>268</v>
          </cell>
          <cell r="FS320">
            <v>782</v>
          </cell>
          <cell r="FT320">
            <v>0</v>
          </cell>
          <cell r="FU320">
            <v>1050</v>
          </cell>
          <cell r="FV320">
            <v>48</v>
          </cell>
          <cell r="FW320">
            <v>-1</v>
          </cell>
          <cell r="FX320">
            <v>8753</v>
          </cell>
          <cell r="FY320">
            <v>8753</v>
          </cell>
          <cell r="FZ320">
            <v>35</v>
          </cell>
          <cell r="GA320">
            <v>0</v>
          </cell>
          <cell r="GB320">
            <v>45</v>
          </cell>
          <cell r="GC320">
            <v>80</v>
          </cell>
          <cell r="GD320">
            <v>136</v>
          </cell>
          <cell r="GE320">
            <v>0</v>
          </cell>
          <cell r="GF320">
            <v>323</v>
          </cell>
          <cell r="GG320">
            <v>459</v>
          </cell>
          <cell r="GH320">
            <v>8</v>
          </cell>
          <cell r="GI320">
            <v>8</v>
          </cell>
          <cell r="GJ320" t="str">
            <v>Ms.</v>
          </cell>
          <cell r="GK320" t="str">
            <v>Lisa</v>
          </cell>
          <cell r="GL320" t="str">
            <v>Stoikes</v>
          </cell>
          <cell r="GM320" t="str">
            <v>19684 Levi Avenue</v>
          </cell>
          <cell r="GN320" t="str">
            <v>Norwalk</v>
          </cell>
          <cell r="GO320" t="str">
            <v>54648-8100</v>
          </cell>
          <cell r="GP320" t="str">
            <v>lisastoikes@yahoo.com</v>
          </cell>
          <cell r="GQ320" t="str">
            <v>Ms.</v>
          </cell>
          <cell r="GR320" t="str">
            <v>Sheri</v>
          </cell>
          <cell r="GS320" t="str">
            <v>Flock</v>
          </cell>
          <cell r="GT320" t="str">
            <v>102 Hill Street</v>
          </cell>
          <cell r="GU320" t="str">
            <v>Norwalk</v>
          </cell>
          <cell r="GV320" t="str">
            <v>54648-8243</v>
          </cell>
          <cell r="GW320" t="str">
            <v>flock7@yahoo.com</v>
          </cell>
          <cell r="GX320" t="str">
            <v>Ms.</v>
          </cell>
          <cell r="GY320" t="str">
            <v>Nidia</v>
          </cell>
          <cell r="GZ320" t="str">
            <v>Alcantar</v>
          </cell>
          <cell r="HA320" t="str">
            <v>506 Main Street</v>
          </cell>
          <cell r="HB320" t="str">
            <v>Norwalk</v>
          </cell>
          <cell r="HC320" t="str">
            <v>54648-5682</v>
          </cell>
          <cell r="HD320" t="str">
            <v>nalcanta1@gmail.com</v>
          </cell>
          <cell r="HE320" t="str">
            <v>Ms.</v>
          </cell>
          <cell r="HF320" t="str">
            <v>Elizabeth</v>
          </cell>
          <cell r="HG320" t="str">
            <v>Brown</v>
          </cell>
          <cell r="HH320" t="str">
            <v>100 S. West Street</v>
          </cell>
          <cell r="HI320" t="str">
            <v>Norwalk</v>
          </cell>
          <cell r="HJ320" t="str">
            <v>54648-8241</v>
          </cell>
          <cell r="HK320" t="str">
            <v>beebop526@yahoo.com</v>
          </cell>
          <cell r="HL320" t="str">
            <v>Ms.</v>
          </cell>
          <cell r="HM320" t="str">
            <v>Debbie</v>
          </cell>
          <cell r="HN320" t="str">
            <v>Kelly</v>
          </cell>
          <cell r="HO320" t="str">
            <v>107 South Church Street</v>
          </cell>
          <cell r="HP320" t="str">
            <v>Norwalk</v>
          </cell>
          <cell r="HQ320" t="str">
            <v>54648-8094</v>
          </cell>
          <cell r="HR320" t="str">
            <v>denniskelly2008@hotmail.com</v>
          </cell>
          <cell r="HS320" t="str">
            <v>Ms.</v>
          </cell>
          <cell r="HT320" t="str">
            <v>Patti</v>
          </cell>
          <cell r="HU320" t="str">
            <v>Holte</v>
          </cell>
          <cell r="HV320" t="str">
            <v>206 E. South Street</v>
          </cell>
          <cell r="HW320" t="str">
            <v>Norwalk</v>
          </cell>
          <cell r="HX320" t="str">
            <v>54648</v>
          </cell>
          <cell r="HY320" t="str">
            <v>patjholte@gmail.com</v>
          </cell>
          <cell r="HZ320" t="str">
            <v>Ms.</v>
          </cell>
          <cell r="IA320" t="str">
            <v>Cindy</v>
          </cell>
          <cell r="IB320" t="str">
            <v>Nofsinger</v>
          </cell>
          <cell r="IC320" t="str">
            <v>105 South Church Street, Post Office Box 41</v>
          </cell>
          <cell r="ID320" t="str">
            <v>Norwalk</v>
          </cell>
          <cell r="IE320" t="str">
            <v>54648-0041</v>
          </cell>
          <cell r="IF320" t="str">
            <v>canofsinger@hotmail.com</v>
          </cell>
          <cell r="IG320" t="str">
            <v/>
          </cell>
          <cell r="IH320" t="str">
            <v/>
          </cell>
          <cell r="II320" t="str">
            <v/>
          </cell>
          <cell r="IJ320" t="str">
            <v/>
          </cell>
          <cell r="IK320" t="str">
            <v/>
          </cell>
          <cell r="IL320" t="str">
            <v/>
          </cell>
          <cell r="IM320" t="str">
            <v/>
          </cell>
          <cell r="IN320" t="str">
            <v/>
          </cell>
          <cell r="IO320" t="str">
            <v/>
          </cell>
          <cell r="IP320" t="str">
            <v/>
          </cell>
          <cell r="IQ320" t="str">
            <v/>
          </cell>
          <cell r="IR320" t="str">
            <v/>
          </cell>
          <cell r="IS320" t="str">
            <v/>
          </cell>
          <cell r="IT320" t="str">
            <v/>
          </cell>
          <cell r="IU320" t="str">
            <v/>
          </cell>
          <cell r="IV320" t="str">
            <v/>
          </cell>
          <cell r="IW320" t="str">
            <v/>
          </cell>
          <cell r="IX320" t="str">
            <v/>
          </cell>
          <cell r="IY320" t="str">
            <v/>
          </cell>
          <cell r="IZ320" t="str">
            <v/>
          </cell>
          <cell r="JA320" t="str">
            <v/>
          </cell>
          <cell r="JB320" t="str">
            <v/>
          </cell>
          <cell r="JC320" t="str">
            <v/>
          </cell>
          <cell r="JD320" t="str">
            <v/>
          </cell>
          <cell r="JE320" t="str">
            <v/>
          </cell>
          <cell r="JF320" t="str">
            <v/>
          </cell>
          <cell r="JG320" t="str">
            <v/>
          </cell>
          <cell r="JH320" t="str">
            <v/>
          </cell>
          <cell r="JI320" t="str">
            <v/>
          </cell>
          <cell r="JJ320" t="str">
            <v/>
          </cell>
          <cell r="JK320" t="str">
            <v/>
          </cell>
          <cell r="JL320" t="str">
            <v/>
          </cell>
          <cell r="JM320" t="str">
            <v/>
          </cell>
          <cell r="JN320" t="str">
            <v/>
          </cell>
          <cell r="JO320" t="str">
            <v/>
          </cell>
          <cell r="JP320" t="str">
            <v/>
          </cell>
          <cell r="JQ320" t="str">
            <v/>
          </cell>
          <cell r="JR320" t="str">
            <v/>
          </cell>
          <cell r="JS320" t="str">
            <v/>
          </cell>
          <cell r="JT320" t="str">
            <v/>
          </cell>
          <cell r="JU320" t="str">
            <v/>
          </cell>
          <cell r="JV320" t="str">
            <v/>
          </cell>
          <cell r="JW320" t="str">
            <v/>
          </cell>
          <cell r="JX320" t="str">
            <v/>
          </cell>
          <cell r="JY320" t="str">
            <v/>
          </cell>
          <cell r="JZ320" t="str">
            <v/>
          </cell>
          <cell r="KA320" t="str">
            <v/>
          </cell>
          <cell r="KB320" t="str">
            <v/>
          </cell>
          <cell r="KC320" t="str">
            <v/>
          </cell>
          <cell r="KD320" t="str">
            <v/>
          </cell>
          <cell r="KE320" t="str">
            <v/>
          </cell>
          <cell r="KF320" t="str">
            <v/>
          </cell>
          <cell r="KG320" t="str">
            <v/>
          </cell>
          <cell r="KH320" t="str">
            <v/>
          </cell>
          <cell r="KI320" t="str">
            <v/>
          </cell>
          <cell r="KJ320" t="str">
            <v/>
          </cell>
          <cell r="KK320" t="str">
            <v/>
          </cell>
          <cell r="KL320" t="str">
            <v/>
          </cell>
          <cell r="KM320" t="str">
            <v/>
          </cell>
          <cell r="KN320" t="str">
            <v/>
          </cell>
          <cell r="KO320" t="str">
            <v/>
          </cell>
          <cell r="KP320" t="str">
            <v/>
          </cell>
          <cell r="KQ320" t="str">
            <v/>
          </cell>
          <cell r="KR320" t="str">
            <v/>
          </cell>
          <cell r="KS320" t="str">
            <v/>
          </cell>
          <cell r="KT320" t="str">
            <v/>
          </cell>
          <cell r="KU320" t="str">
            <v/>
          </cell>
          <cell r="KV320" t="str">
            <v/>
          </cell>
          <cell r="KW320" t="str">
            <v/>
          </cell>
          <cell r="KX320" t="str">
            <v/>
          </cell>
          <cell r="KY320">
            <v>7</v>
          </cell>
          <cell r="KZ320" t="str">
            <v>Village</v>
          </cell>
          <cell r="LA320" t="str">
            <v>Norwalk</v>
          </cell>
          <cell r="LB320">
            <v>26736</v>
          </cell>
          <cell r="LC320" t="str">
            <v/>
          </cell>
          <cell r="LD320" t="str">
            <v/>
          </cell>
          <cell r="LE320" t="str">
            <v/>
          </cell>
          <cell r="LF320" t="str">
            <v/>
          </cell>
          <cell r="LG320" t="str">
            <v/>
          </cell>
          <cell r="LH320" t="str">
            <v/>
          </cell>
          <cell r="LI320" t="str">
            <v/>
          </cell>
          <cell r="LJ320" t="str">
            <v/>
          </cell>
          <cell r="LK320" t="str">
            <v/>
          </cell>
          <cell r="LL320" t="str">
            <v/>
          </cell>
          <cell r="LM320" t="str">
            <v/>
          </cell>
          <cell r="LN320" t="str">
            <v/>
          </cell>
          <cell r="LO320" t="str">
            <v/>
          </cell>
          <cell r="LP320" t="str">
            <v/>
          </cell>
          <cell r="LQ320" t="str">
            <v/>
          </cell>
          <cell r="LR320" t="str">
            <v/>
          </cell>
          <cell r="LS320" t="str">
            <v/>
          </cell>
          <cell r="LT320" t="str">
            <v/>
          </cell>
          <cell r="LU320">
            <v>26736</v>
          </cell>
          <cell r="LV320">
            <v>6903</v>
          </cell>
          <cell r="LW320" t="str">
            <v>La Crosse</v>
          </cell>
          <cell r="LX320">
            <v>47</v>
          </cell>
          <cell r="LY320" t="str">
            <v>Vernon</v>
          </cell>
          <cell r="LZ320">
            <v>116</v>
          </cell>
          <cell r="MA320" t="str">
            <v/>
          </cell>
          <cell r="MB320" t="str">
            <v/>
          </cell>
          <cell r="MC320" t="str">
            <v/>
          </cell>
          <cell r="MD320" t="str">
            <v/>
          </cell>
          <cell r="ME320" t="str">
            <v/>
          </cell>
          <cell r="MF320" t="str">
            <v/>
          </cell>
          <cell r="MG320" t="str">
            <v/>
          </cell>
          <cell r="MH320" t="str">
            <v/>
          </cell>
          <cell r="MI320" t="str">
            <v/>
          </cell>
          <cell r="MJ320" t="str">
            <v/>
          </cell>
          <cell r="MK320" t="str">
            <v/>
          </cell>
          <cell r="ML320" t="str">
            <v/>
          </cell>
          <cell r="MM320" t="str">
            <v/>
          </cell>
          <cell r="MN320" t="str">
            <v/>
          </cell>
          <cell r="MO320" t="str">
            <v/>
          </cell>
          <cell r="MP320" t="str">
            <v/>
          </cell>
          <cell r="MQ320">
            <v>163</v>
          </cell>
          <cell r="MR320" t="str">
            <v/>
          </cell>
          <cell r="MS320">
            <v>0</v>
          </cell>
          <cell r="MT320" t="str">
            <v/>
          </cell>
          <cell r="MU320" t="str">
            <v/>
          </cell>
          <cell r="MV320" t="str">
            <v/>
          </cell>
          <cell r="MW320" t="str">
            <v/>
          </cell>
          <cell r="MX320" t="str">
            <v/>
          </cell>
          <cell r="MY320" t="str">
            <v/>
          </cell>
          <cell r="MZ320" t="str">
            <v/>
          </cell>
          <cell r="NA320" t="str">
            <v/>
          </cell>
          <cell r="NB320" t="str">
            <v/>
          </cell>
          <cell r="NC320">
            <v>0</v>
          </cell>
          <cell r="ND320" t="str">
            <v>TEACH</v>
          </cell>
          <cell r="NE320" t="str">
            <v>L18-017</v>
          </cell>
          <cell r="NF320">
            <v>202</v>
          </cell>
          <cell r="NG320" t="str">
            <v/>
          </cell>
          <cell r="NH320" t="str">
            <v/>
          </cell>
          <cell r="NI320" t="str">
            <v/>
          </cell>
          <cell r="NJ320" t="str">
            <v/>
          </cell>
          <cell r="NK320" t="str">
            <v/>
          </cell>
          <cell r="NL320" t="str">
            <v/>
          </cell>
          <cell r="NM320" t="str">
            <v/>
          </cell>
          <cell r="NN320" t="str">
            <v/>
          </cell>
          <cell r="NO320" t="str">
            <v/>
          </cell>
          <cell r="NP320">
            <v>202</v>
          </cell>
          <cell r="NQ320" t="str">
            <v/>
          </cell>
          <cell r="NR320">
            <v>0</v>
          </cell>
          <cell r="NS320" t="str">
            <v>Sheldon Township</v>
          </cell>
          <cell r="NT320">
            <v>200</v>
          </cell>
          <cell r="NU320" t="str">
            <v/>
          </cell>
          <cell r="NV320">
            <v>0</v>
          </cell>
          <cell r="NW320" t="str">
            <v/>
          </cell>
          <cell r="NX320" t="str">
            <v/>
          </cell>
          <cell r="NY320">
            <v>200</v>
          </cell>
          <cell r="NZ320">
            <v>0</v>
          </cell>
          <cell r="OA320">
            <v>3437</v>
          </cell>
          <cell r="OB320">
            <v>37641</v>
          </cell>
        </row>
        <row r="321">
          <cell r="BM321" t="str">
            <v>WI0234</v>
          </cell>
          <cell r="BN321" t="str">
            <v/>
          </cell>
          <cell r="BO321" t="str">
            <v/>
          </cell>
          <cell r="BP321" t="str">
            <v>03</v>
          </cell>
          <cell r="BQ321" t="str">
            <v>WI</v>
          </cell>
          <cell r="BR321" t="str">
            <v/>
          </cell>
          <cell r="BS321" t="str">
            <v/>
          </cell>
          <cell r="BT321" t="str">
            <v>2019</v>
          </cell>
          <cell r="BU321" t="str">
            <v/>
          </cell>
          <cell r="BV321">
            <v>2</v>
          </cell>
          <cell r="BW321" t="str">
            <v/>
          </cell>
          <cell r="BX321" t="str">
            <v/>
          </cell>
          <cell r="BY321" t="str">
            <v/>
          </cell>
          <cell r="BZ321" t="str">
            <v/>
          </cell>
          <cell r="CA321" t="str">
            <v>Winding Rivers Library System</v>
          </cell>
          <cell r="CB321" t="str">
            <v>Ontario Public Library</v>
          </cell>
          <cell r="CC321" t="str">
            <v>Ms</v>
          </cell>
          <cell r="CD321" t="str">
            <v>April</v>
          </cell>
          <cell r="CE321" t="str">
            <v>Arndt</v>
          </cell>
          <cell r="CF321" t="str">
            <v>ontlibr@wrlsweb.org</v>
          </cell>
          <cell r="CG321" t="str">
            <v/>
          </cell>
          <cell r="CH321" t="str">
            <v/>
          </cell>
          <cell r="CI321" t="str">
            <v/>
          </cell>
          <cell r="CJ321" t="str">
            <v/>
          </cell>
          <cell r="CK321" t="str">
            <v/>
          </cell>
          <cell r="CL321" t="str">
            <v/>
          </cell>
          <cell r="CM321" t="str">
            <v>313 Main St.</v>
          </cell>
          <cell r="CN321" t="str">
            <v>PO Box 69</v>
          </cell>
          <cell r="CO321" t="str">
            <v>Ontario</v>
          </cell>
          <cell r="CP321" t="str">
            <v>54651</v>
          </cell>
          <cell r="CQ321" t="str">
            <v>0069</v>
          </cell>
          <cell r="CR321" t="str">
            <v>Vernon</v>
          </cell>
          <cell r="CS321" t="str">
            <v>WI</v>
          </cell>
          <cell r="CT321" t="str">
            <v>(608)337-4651</v>
          </cell>
          <cell r="CU321" t="str">
            <v/>
          </cell>
          <cell r="CV321" t="str">
            <v/>
          </cell>
          <cell r="CW321" t="str">
            <v>(608)337-4814</v>
          </cell>
          <cell r="CX321">
            <v>7444</v>
          </cell>
          <cell r="CY321">
            <v>0</v>
          </cell>
          <cell r="CZ321" t="str">
            <v>CE</v>
          </cell>
          <cell r="DA321">
            <v>31</v>
          </cell>
          <cell r="DB321">
            <v>52</v>
          </cell>
          <cell r="DC321" t="str">
            <v/>
          </cell>
          <cell r="DD321">
            <v>52</v>
          </cell>
          <cell r="DE321" t="str">
            <v/>
          </cell>
          <cell r="DF321">
            <v>1612</v>
          </cell>
          <cell r="DG321">
            <v>1612</v>
          </cell>
          <cell r="DH321" t="str">
            <v/>
          </cell>
          <cell r="DI321">
            <v>19633</v>
          </cell>
          <cell r="DJ321">
            <v>535</v>
          </cell>
          <cell r="DK321">
            <v>155109</v>
          </cell>
          <cell r="DL321">
            <v>459</v>
          </cell>
          <cell r="DM321">
            <v>17</v>
          </cell>
          <cell r="DN321">
            <v>54444</v>
          </cell>
          <cell r="DO321">
            <v>1250</v>
          </cell>
          <cell r="DP321">
            <v>242</v>
          </cell>
          <cell r="DQ321">
            <v>952</v>
          </cell>
          <cell r="DR321">
            <v>39</v>
          </cell>
          <cell r="DS321" t="str">
            <v/>
          </cell>
          <cell r="DT321" t="str">
            <v>kits</v>
          </cell>
          <cell r="DU321" t="str">
            <v/>
          </cell>
          <cell r="DV321" t="str">
            <v/>
          </cell>
          <cell r="DW321" t="str">
            <v/>
          </cell>
          <cell r="DX321" t="str">
            <v/>
          </cell>
          <cell r="DY321">
            <v>0</v>
          </cell>
          <cell r="DZ321">
            <v>2</v>
          </cell>
          <cell r="EA321">
            <v>50</v>
          </cell>
          <cell r="EB321">
            <v>52</v>
          </cell>
          <cell r="EC321">
            <v>60</v>
          </cell>
          <cell r="ED321">
            <v>231998</v>
          </cell>
          <cell r="EE321">
            <v>8.4625699999999998E-2</v>
          </cell>
          <cell r="EF321">
            <v>2</v>
          </cell>
          <cell r="EG321" t="str">
            <v/>
          </cell>
          <cell r="EH321">
            <v>60</v>
          </cell>
          <cell r="EI321">
            <v>794</v>
          </cell>
          <cell r="EJ321">
            <v>19357</v>
          </cell>
          <cell r="EK321">
            <v>5811</v>
          </cell>
          <cell r="EL321" t="str">
            <v/>
          </cell>
          <cell r="EM321" t="str">
            <v/>
          </cell>
          <cell r="EN321" t="str">
            <v/>
          </cell>
          <cell r="EO321" t="str">
            <v>Total ILL Transactions</v>
          </cell>
          <cell r="EP321" t="str">
            <v/>
          </cell>
          <cell r="EQ321" t="str">
            <v/>
          </cell>
          <cell r="ER321" t="str">
            <v/>
          </cell>
          <cell r="ES321" t="str">
            <v/>
          </cell>
          <cell r="ET321" t="str">
            <v/>
          </cell>
          <cell r="EU321" t="str">
            <v/>
          </cell>
          <cell r="EV321">
            <v>6910</v>
          </cell>
          <cell r="EW321">
            <v>7646</v>
          </cell>
          <cell r="EX321">
            <v>6910</v>
          </cell>
          <cell r="EY321">
            <v>7646</v>
          </cell>
          <cell r="EZ321">
            <v>330</v>
          </cell>
          <cell r="FA321">
            <v>481</v>
          </cell>
          <cell r="FB321">
            <v>811</v>
          </cell>
          <cell r="FC321" t="str">
            <v>Survey Week(s)</v>
          </cell>
          <cell r="FD321">
            <v>29</v>
          </cell>
          <cell r="FE321" t="str">
            <v>Actual Count</v>
          </cell>
          <cell r="FF321">
            <v>8448</v>
          </cell>
          <cell r="FG321" t="str">
            <v>Actual Count</v>
          </cell>
          <cell r="FH321">
            <v>1535</v>
          </cell>
          <cell r="FI321" t="str">
            <v>2</v>
          </cell>
          <cell r="FJ321">
            <v>4980</v>
          </cell>
          <cell r="FK321">
            <v>4526</v>
          </cell>
          <cell r="FL321" t="str">
            <v/>
          </cell>
          <cell r="FM321" t="str">
            <v/>
          </cell>
          <cell r="FN321">
            <v>0</v>
          </cell>
          <cell r="FO321" t="str">
            <v/>
          </cell>
          <cell r="FP321" t="str">
            <v/>
          </cell>
          <cell r="FQ321">
            <v>-1</v>
          </cell>
          <cell r="FR321">
            <v>414</v>
          </cell>
          <cell r="FS321">
            <v>610</v>
          </cell>
          <cell r="FT321">
            <v>1</v>
          </cell>
          <cell r="FU321">
            <v>1025</v>
          </cell>
          <cell r="FV321">
            <v>33</v>
          </cell>
          <cell r="FW321">
            <v>-1</v>
          </cell>
          <cell r="FX321">
            <v>20382</v>
          </cell>
          <cell r="FY321">
            <v>20382</v>
          </cell>
          <cell r="FZ321">
            <v>29</v>
          </cell>
          <cell r="GA321">
            <v>1</v>
          </cell>
          <cell r="GB321">
            <v>155</v>
          </cell>
          <cell r="GC321">
            <v>185</v>
          </cell>
          <cell r="GD321">
            <v>404</v>
          </cell>
          <cell r="GE321">
            <v>5</v>
          </cell>
          <cell r="GF321">
            <v>1158</v>
          </cell>
          <cell r="GG321">
            <v>1567</v>
          </cell>
          <cell r="GH321">
            <v>6</v>
          </cell>
          <cell r="GI321">
            <v>6</v>
          </cell>
          <cell r="GJ321" t="str">
            <v>Ms.</v>
          </cell>
          <cell r="GK321" t="str">
            <v>Teresa</v>
          </cell>
          <cell r="GL321" t="str">
            <v>Taylor</v>
          </cell>
          <cell r="GM321" t="str">
            <v>205 State Street</v>
          </cell>
          <cell r="GN321" t="str">
            <v>Ontario</v>
          </cell>
          <cell r="GO321" t="str">
            <v>54651</v>
          </cell>
          <cell r="GP321" t="str">
            <v>villageofontario@centurytel.net</v>
          </cell>
          <cell r="GQ321" t="str">
            <v>Mr.</v>
          </cell>
          <cell r="GR321" t="str">
            <v>Wilmer</v>
          </cell>
          <cell r="GS321" t="str">
            <v>Pearson</v>
          </cell>
          <cell r="GT321" t="str">
            <v>302 Park St. P0 Box 35</v>
          </cell>
          <cell r="GU321" t="str">
            <v>Ontario</v>
          </cell>
          <cell r="GV321" t="str">
            <v>54651</v>
          </cell>
          <cell r="GW321" t="str">
            <v>wilmerpearson@yahoo.com</v>
          </cell>
          <cell r="GX321" t="str">
            <v>Ms.</v>
          </cell>
          <cell r="GY321" t="str">
            <v>Phyllis</v>
          </cell>
          <cell r="GZ321" t="str">
            <v>Winkler</v>
          </cell>
          <cell r="HA321" t="str">
            <v>E12084 Day Spring</v>
          </cell>
          <cell r="HB321" t="str">
            <v>Ontario</v>
          </cell>
          <cell r="HC321" t="str">
            <v>54651</v>
          </cell>
          <cell r="HD321" t="str">
            <v>phyllis.winkler@gmail.com</v>
          </cell>
          <cell r="HE321" t="str">
            <v>Ms.</v>
          </cell>
          <cell r="HF321" t="str">
            <v>Kathy</v>
          </cell>
          <cell r="HG321" t="str">
            <v>Barrett</v>
          </cell>
          <cell r="HH321" t="str">
            <v>304 N Garden Street</v>
          </cell>
          <cell r="HI321" t="str">
            <v>Ontario</v>
          </cell>
          <cell r="HJ321" t="str">
            <v>54651</v>
          </cell>
          <cell r="HK321" t="str">
            <v>katheebearit@hotmail.com</v>
          </cell>
          <cell r="HL321" t="str">
            <v>Ms.</v>
          </cell>
          <cell r="HM321" t="str">
            <v>Kriss</v>
          </cell>
          <cell r="HN321" t="str">
            <v>Hetzel</v>
          </cell>
          <cell r="HO321" t="str">
            <v>107 Kickapoo Heights</v>
          </cell>
          <cell r="HP321" t="str">
            <v>Ontario</v>
          </cell>
          <cell r="HQ321" t="str">
            <v>54651</v>
          </cell>
          <cell r="HR321" t="str">
            <v>kkhetz@hotmail.com</v>
          </cell>
          <cell r="HS321" t="str">
            <v>Ms.</v>
          </cell>
          <cell r="HT321" t="str">
            <v>Mary</v>
          </cell>
          <cell r="HU321" t="str">
            <v>Szepi</v>
          </cell>
          <cell r="HV321" t="str">
            <v>17611 Niagara Ave.</v>
          </cell>
          <cell r="HW321" t="str">
            <v>Ontario</v>
          </cell>
          <cell r="HX321" t="str">
            <v>54651</v>
          </cell>
          <cell r="HY321" t="str">
            <v>maryszepi@yahoo.com</v>
          </cell>
          <cell r="HZ321" t="str">
            <v/>
          </cell>
          <cell r="IA321" t="str">
            <v/>
          </cell>
          <cell r="IB321" t="str">
            <v/>
          </cell>
          <cell r="IC321" t="str">
            <v/>
          </cell>
          <cell r="ID321" t="str">
            <v/>
          </cell>
          <cell r="IE321" t="str">
            <v/>
          </cell>
          <cell r="IF321" t="str">
            <v/>
          </cell>
          <cell r="IG321" t="str">
            <v/>
          </cell>
          <cell r="IH321" t="str">
            <v/>
          </cell>
          <cell r="II321" t="str">
            <v/>
          </cell>
          <cell r="IJ321" t="str">
            <v/>
          </cell>
          <cell r="IK321" t="str">
            <v/>
          </cell>
          <cell r="IL321" t="str">
            <v/>
          </cell>
          <cell r="IM321" t="str">
            <v/>
          </cell>
          <cell r="IN321" t="str">
            <v/>
          </cell>
          <cell r="IO321" t="str">
            <v/>
          </cell>
          <cell r="IP321" t="str">
            <v/>
          </cell>
          <cell r="IQ321" t="str">
            <v/>
          </cell>
          <cell r="IR321" t="str">
            <v/>
          </cell>
          <cell r="IS321" t="str">
            <v/>
          </cell>
          <cell r="IT321" t="str">
            <v/>
          </cell>
          <cell r="IU321" t="str">
            <v/>
          </cell>
          <cell r="IV321" t="str">
            <v/>
          </cell>
          <cell r="IW321" t="str">
            <v/>
          </cell>
          <cell r="IX321" t="str">
            <v/>
          </cell>
          <cell r="IY321" t="str">
            <v/>
          </cell>
          <cell r="IZ321" t="str">
            <v/>
          </cell>
          <cell r="JA321" t="str">
            <v/>
          </cell>
          <cell r="JB321" t="str">
            <v/>
          </cell>
          <cell r="JC321" t="str">
            <v/>
          </cell>
          <cell r="JD321" t="str">
            <v/>
          </cell>
          <cell r="JE321" t="str">
            <v/>
          </cell>
          <cell r="JF321" t="str">
            <v/>
          </cell>
          <cell r="JG321" t="str">
            <v/>
          </cell>
          <cell r="JH321" t="str">
            <v/>
          </cell>
          <cell r="JI321" t="str">
            <v/>
          </cell>
          <cell r="JJ321" t="str">
            <v/>
          </cell>
          <cell r="JK321" t="str">
            <v/>
          </cell>
          <cell r="JL321" t="str">
            <v/>
          </cell>
          <cell r="JM321" t="str">
            <v/>
          </cell>
          <cell r="JN321" t="str">
            <v/>
          </cell>
          <cell r="JO321" t="str">
            <v/>
          </cell>
          <cell r="JP321" t="str">
            <v/>
          </cell>
          <cell r="JQ321" t="str">
            <v/>
          </cell>
          <cell r="JR321" t="str">
            <v/>
          </cell>
          <cell r="JS321" t="str">
            <v/>
          </cell>
          <cell r="JT321" t="str">
            <v/>
          </cell>
          <cell r="JU321" t="str">
            <v/>
          </cell>
          <cell r="JV321" t="str">
            <v/>
          </cell>
          <cell r="JW321" t="str">
            <v/>
          </cell>
          <cell r="JX321" t="str">
            <v/>
          </cell>
          <cell r="JY321" t="str">
            <v/>
          </cell>
          <cell r="JZ321" t="str">
            <v/>
          </cell>
          <cell r="KA321" t="str">
            <v/>
          </cell>
          <cell r="KB321" t="str">
            <v/>
          </cell>
          <cell r="KC321" t="str">
            <v/>
          </cell>
          <cell r="KD321" t="str">
            <v/>
          </cell>
          <cell r="KE321" t="str">
            <v/>
          </cell>
          <cell r="KF321" t="str">
            <v/>
          </cell>
          <cell r="KG321" t="str">
            <v/>
          </cell>
          <cell r="KH321" t="str">
            <v/>
          </cell>
          <cell r="KI321" t="str">
            <v/>
          </cell>
          <cell r="KJ321" t="str">
            <v/>
          </cell>
          <cell r="KK321" t="str">
            <v/>
          </cell>
          <cell r="KL321" t="str">
            <v/>
          </cell>
          <cell r="KM321" t="str">
            <v/>
          </cell>
          <cell r="KN321" t="str">
            <v/>
          </cell>
          <cell r="KO321" t="str">
            <v/>
          </cell>
          <cell r="KP321" t="str">
            <v/>
          </cell>
          <cell r="KQ321" t="str">
            <v/>
          </cell>
          <cell r="KR321" t="str">
            <v/>
          </cell>
          <cell r="KS321" t="str">
            <v/>
          </cell>
          <cell r="KT321" t="str">
            <v/>
          </cell>
          <cell r="KU321" t="str">
            <v/>
          </cell>
          <cell r="KV321" t="str">
            <v/>
          </cell>
          <cell r="KW321" t="str">
            <v/>
          </cell>
          <cell r="KX321" t="str">
            <v/>
          </cell>
          <cell r="KY321">
            <v>6</v>
          </cell>
          <cell r="KZ321" t="str">
            <v>Village</v>
          </cell>
          <cell r="LA321" t="str">
            <v>Ontario</v>
          </cell>
          <cell r="LB321">
            <v>32008</v>
          </cell>
          <cell r="LC321" t="str">
            <v/>
          </cell>
          <cell r="LD321" t="str">
            <v/>
          </cell>
          <cell r="LE321" t="str">
            <v/>
          </cell>
          <cell r="LF321" t="str">
            <v/>
          </cell>
          <cell r="LG321" t="str">
            <v/>
          </cell>
          <cell r="LH321" t="str">
            <v/>
          </cell>
          <cell r="LI321" t="str">
            <v/>
          </cell>
          <cell r="LJ321" t="str">
            <v/>
          </cell>
          <cell r="LK321" t="str">
            <v/>
          </cell>
          <cell r="LL321" t="str">
            <v/>
          </cell>
          <cell r="LM321" t="str">
            <v/>
          </cell>
          <cell r="LN321" t="str">
            <v/>
          </cell>
          <cell r="LO321" t="str">
            <v/>
          </cell>
          <cell r="LP321" t="str">
            <v/>
          </cell>
          <cell r="LQ321" t="str">
            <v/>
          </cell>
          <cell r="LR321" t="str">
            <v/>
          </cell>
          <cell r="LS321" t="str">
            <v/>
          </cell>
          <cell r="LT321" t="str">
            <v/>
          </cell>
          <cell r="LU321">
            <v>32008</v>
          </cell>
          <cell r="LV321">
            <v>17043</v>
          </cell>
          <cell r="LW321" t="str">
            <v>Monroe</v>
          </cell>
          <cell r="LX321">
            <v>13414</v>
          </cell>
          <cell r="LY321" t="str">
            <v/>
          </cell>
          <cell r="LZ321" t="str">
            <v/>
          </cell>
          <cell r="MA321" t="str">
            <v/>
          </cell>
          <cell r="MB321" t="str">
            <v/>
          </cell>
          <cell r="MC321" t="str">
            <v/>
          </cell>
          <cell r="MD321" t="str">
            <v/>
          </cell>
          <cell r="ME321" t="str">
            <v/>
          </cell>
          <cell r="MF321" t="str">
            <v/>
          </cell>
          <cell r="MG321" t="str">
            <v/>
          </cell>
          <cell r="MH321" t="str">
            <v/>
          </cell>
          <cell r="MI321" t="str">
            <v/>
          </cell>
          <cell r="MJ321" t="str">
            <v/>
          </cell>
          <cell r="MK321" t="str">
            <v/>
          </cell>
          <cell r="ML321" t="str">
            <v/>
          </cell>
          <cell r="MM321" t="str">
            <v/>
          </cell>
          <cell r="MN321" t="str">
            <v/>
          </cell>
          <cell r="MO321" t="str">
            <v/>
          </cell>
          <cell r="MP321" t="str">
            <v/>
          </cell>
          <cell r="MQ321">
            <v>13414</v>
          </cell>
          <cell r="MR321" t="str">
            <v/>
          </cell>
          <cell r="MS321">
            <v>0</v>
          </cell>
          <cell r="MT321" t="str">
            <v/>
          </cell>
          <cell r="MU321" t="str">
            <v/>
          </cell>
          <cell r="MV321" t="str">
            <v/>
          </cell>
          <cell r="MW321" t="str">
            <v/>
          </cell>
          <cell r="MX321" t="str">
            <v/>
          </cell>
          <cell r="MY321" t="str">
            <v/>
          </cell>
          <cell r="MZ321" t="str">
            <v/>
          </cell>
          <cell r="NA321" t="str">
            <v>TEACH Grant L18018</v>
          </cell>
          <cell r="NB321">
            <v>202</v>
          </cell>
          <cell r="NC321">
            <v>202</v>
          </cell>
          <cell r="ND321" t="str">
            <v/>
          </cell>
          <cell r="NE321" t="str">
            <v/>
          </cell>
          <cell r="NF321">
            <v>0</v>
          </cell>
          <cell r="NG321" t="str">
            <v/>
          </cell>
          <cell r="NH321" t="str">
            <v/>
          </cell>
          <cell r="NI321" t="str">
            <v/>
          </cell>
          <cell r="NJ321" t="str">
            <v/>
          </cell>
          <cell r="NK321" t="str">
            <v/>
          </cell>
          <cell r="NL321" t="str">
            <v/>
          </cell>
          <cell r="NM321" t="str">
            <v/>
          </cell>
          <cell r="NN321" t="str">
            <v/>
          </cell>
          <cell r="NO321" t="str">
            <v/>
          </cell>
          <cell r="NP321">
            <v>0</v>
          </cell>
          <cell r="NQ321" t="str">
            <v>Town of Whitestown</v>
          </cell>
          <cell r="NR321">
            <v>1000</v>
          </cell>
          <cell r="NS321" t="str">
            <v/>
          </cell>
          <cell r="NT321" t="str">
            <v/>
          </cell>
          <cell r="NU321" t="str">
            <v>Town of Wellington</v>
          </cell>
          <cell r="NV321">
            <v>1000</v>
          </cell>
          <cell r="NW321" t="str">
            <v>Town of Forest</v>
          </cell>
          <cell r="NX321">
            <v>300</v>
          </cell>
          <cell r="NY321">
            <v>2300</v>
          </cell>
          <cell r="NZ321">
            <v>1748</v>
          </cell>
          <cell r="OA321">
            <v>2590</v>
          </cell>
          <cell r="OB321">
            <v>69305</v>
          </cell>
        </row>
        <row r="322">
          <cell r="BM322" t="str">
            <v>WI0410</v>
          </cell>
          <cell r="BN322" t="str">
            <v/>
          </cell>
          <cell r="BO322" t="str">
            <v/>
          </cell>
          <cell r="BP322" t="str">
            <v>03</v>
          </cell>
          <cell r="BQ322" t="str">
            <v>WI</v>
          </cell>
          <cell r="BR322" t="str">
            <v/>
          </cell>
          <cell r="BS322" t="str">
            <v/>
          </cell>
          <cell r="BT322" t="str">
            <v>2019</v>
          </cell>
          <cell r="BU322" t="str">
            <v/>
          </cell>
          <cell r="BV322">
            <v>2</v>
          </cell>
          <cell r="BW322" t="str">
            <v/>
          </cell>
          <cell r="BX322" t="str">
            <v/>
          </cell>
          <cell r="BY322" t="str">
            <v/>
          </cell>
          <cell r="BZ322" t="str">
            <v/>
          </cell>
          <cell r="CA322" t="str">
            <v>Winding Rivers Library System</v>
          </cell>
          <cell r="CB322" t="str">
            <v>Readstown Public Library</v>
          </cell>
          <cell r="CC322" t="str">
            <v>Ms</v>
          </cell>
          <cell r="CD322" t="str">
            <v>Claudia</v>
          </cell>
          <cell r="CE322" t="str">
            <v>Dull</v>
          </cell>
          <cell r="CF322" t="str">
            <v>readslib@yahoo.com</v>
          </cell>
          <cell r="CG322" t="str">
            <v/>
          </cell>
          <cell r="CH322" t="str">
            <v/>
          </cell>
          <cell r="CI322" t="str">
            <v/>
          </cell>
          <cell r="CJ322" t="str">
            <v/>
          </cell>
          <cell r="CK322" t="str">
            <v/>
          </cell>
          <cell r="CL322" t="str">
            <v/>
          </cell>
          <cell r="CM322" t="str">
            <v>129 W. Wisconsin Ave.</v>
          </cell>
          <cell r="CN322" t="str">
            <v>129 W. Wisconsin Ave.</v>
          </cell>
          <cell r="CO322" t="str">
            <v>Readstown</v>
          </cell>
          <cell r="CP322" t="str">
            <v>54652</v>
          </cell>
          <cell r="CQ322" t="str">
            <v>8114</v>
          </cell>
          <cell r="CR322" t="str">
            <v>Vernon</v>
          </cell>
          <cell r="CS322" t="str">
            <v>WI</v>
          </cell>
          <cell r="CT322" t="str">
            <v>(608)629-5465</v>
          </cell>
          <cell r="CU322" t="str">
            <v/>
          </cell>
          <cell r="CV322" t="str">
            <v/>
          </cell>
          <cell r="CW322" t="str">
            <v>(608)629-5465</v>
          </cell>
          <cell r="CX322">
            <v>2500</v>
          </cell>
          <cell r="CY322">
            <v>0</v>
          </cell>
          <cell r="CZ322" t="str">
            <v>CE</v>
          </cell>
          <cell r="DA322">
            <v>27</v>
          </cell>
          <cell r="DB322">
            <v>26</v>
          </cell>
          <cell r="DC322">
            <v>27</v>
          </cell>
          <cell r="DD322">
            <v>52</v>
          </cell>
          <cell r="DE322">
            <v>26</v>
          </cell>
          <cell r="DF322">
            <v>1404</v>
          </cell>
          <cell r="DG322">
            <v>702</v>
          </cell>
          <cell r="DH322">
            <v>702</v>
          </cell>
          <cell r="DI322">
            <v>15088</v>
          </cell>
          <cell r="DJ322">
            <v>168</v>
          </cell>
          <cell r="DK322">
            <v>155109</v>
          </cell>
          <cell r="DL322">
            <v>403</v>
          </cell>
          <cell r="DM322">
            <v>2</v>
          </cell>
          <cell r="DN322">
            <v>54444</v>
          </cell>
          <cell r="DO322">
            <v>3580</v>
          </cell>
          <cell r="DP322">
            <v>12</v>
          </cell>
          <cell r="DQ322">
            <v>952</v>
          </cell>
          <cell r="DR322">
            <v>0</v>
          </cell>
          <cell r="DS322" t="str">
            <v/>
          </cell>
          <cell r="DT322" t="str">
            <v>0</v>
          </cell>
          <cell r="DU322" t="str">
            <v/>
          </cell>
          <cell r="DV322" t="str">
            <v/>
          </cell>
          <cell r="DW322" t="str">
            <v/>
          </cell>
          <cell r="DX322" t="str">
            <v/>
          </cell>
          <cell r="DY322">
            <v>0</v>
          </cell>
          <cell r="DZ322">
            <v>3</v>
          </cell>
          <cell r="EA322">
            <v>50</v>
          </cell>
          <cell r="EB322">
            <v>53</v>
          </cell>
          <cell r="EC322">
            <v>19</v>
          </cell>
          <cell r="ED322">
            <v>229648</v>
          </cell>
          <cell r="EE322">
            <v>6.5700599999999998E-2</v>
          </cell>
          <cell r="EF322">
            <v>3</v>
          </cell>
          <cell r="EG322" t="str">
            <v/>
          </cell>
          <cell r="EH322">
            <v>19</v>
          </cell>
          <cell r="EI322">
            <v>182</v>
          </cell>
          <cell r="EJ322">
            <v>1703</v>
          </cell>
          <cell r="EK322">
            <v>245</v>
          </cell>
          <cell r="EL322" t="str">
            <v/>
          </cell>
          <cell r="EM322" t="str">
            <v/>
          </cell>
          <cell r="EN322" t="str">
            <v/>
          </cell>
          <cell r="EO322" t="str">
            <v>Total ILL Transactions</v>
          </cell>
          <cell r="EP322" t="str">
            <v/>
          </cell>
          <cell r="EQ322" t="str">
            <v/>
          </cell>
          <cell r="ER322" t="str">
            <v/>
          </cell>
          <cell r="ES322" t="str">
            <v/>
          </cell>
          <cell r="ET322" t="str">
            <v/>
          </cell>
          <cell r="EU322" t="str">
            <v/>
          </cell>
          <cell r="EV322">
            <v>0</v>
          </cell>
          <cell r="EW322">
            <v>5</v>
          </cell>
          <cell r="EX322">
            <v>0</v>
          </cell>
          <cell r="EY322">
            <v>5</v>
          </cell>
          <cell r="EZ322">
            <v>188</v>
          </cell>
          <cell r="FA322">
            <v>131</v>
          </cell>
          <cell r="FB322">
            <v>319</v>
          </cell>
          <cell r="FC322" t="str">
            <v>Did Not Collect</v>
          </cell>
          <cell r="FD322" t="str">
            <v/>
          </cell>
          <cell r="FE322" t="str">
            <v>Actual Count</v>
          </cell>
          <cell r="FF322">
            <v>1448</v>
          </cell>
          <cell r="FG322" t="str">
            <v>Actual Count</v>
          </cell>
          <cell r="FH322">
            <v>681</v>
          </cell>
          <cell r="FI322" t="str">
            <v>0</v>
          </cell>
          <cell r="FJ322" t="str">
            <v/>
          </cell>
          <cell r="FK322" t="str">
            <v/>
          </cell>
          <cell r="FL322" t="str">
            <v/>
          </cell>
          <cell r="FM322" t="str">
            <v/>
          </cell>
          <cell r="FN322">
            <v>0</v>
          </cell>
          <cell r="FO322" t="str">
            <v/>
          </cell>
          <cell r="FP322" t="str">
            <v/>
          </cell>
          <cell r="FQ322">
            <v>-1</v>
          </cell>
          <cell r="FR322" t="str">
            <v/>
          </cell>
          <cell r="FS322" t="str">
            <v/>
          </cell>
          <cell r="FT322" t="str">
            <v/>
          </cell>
          <cell r="FU322">
            <v>-3</v>
          </cell>
          <cell r="FV322">
            <v>0</v>
          </cell>
          <cell r="FW322">
            <v>-1</v>
          </cell>
          <cell r="FX322">
            <v>1700</v>
          </cell>
          <cell r="FY322">
            <v>1703</v>
          </cell>
          <cell r="FZ322">
            <v>5</v>
          </cell>
          <cell r="GA322">
            <v>5</v>
          </cell>
          <cell r="GB322">
            <v>4</v>
          </cell>
          <cell r="GC322">
            <v>14</v>
          </cell>
          <cell r="GD322">
            <v>4</v>
          </cell>
          <cell r="GE322">
            <v>2</v>
          </cell>
          <cell r="GF322">
            <v>8</v>
          </cell>
          <cell r="GG322">
            <v>14</v>
          </cell>
          <cell r="GH322">
            <v>8</v>
          </cell>
          <cell r="GI322">
            <v>8</v>
          </cell>
          <cell r="GJ322" t="str">
            <v>Mr.</v>
          </cell>
          <cell r="GK322" t="str">
            <v>Dan</v>
          </cell>
          <cell r="GL322" t="str">
            <v>Chroninger</v>
          </cell>
          <cell r="GM322" t="str">
            <v>10530 Sugar Grove Road</v>
          </cell>
          <cell r="GN322" t="str">
            <v>Readstown</v>
          </cell>
          <cell r="GO322" t="str">
            <v>54652</v>
          </cell>
          <cell r="GP322" t="str">
            <v>dchroninger@mwt.net</v>
          </cell>
          <cell r="GQ322" t="str">
            <v>Mr.</v>
          </cell>
          <cell r="GR322" t="str">
            <v>Gary</v>
          </cell>
          <cell r="GS322" t="str">
            <v>Sime</v>
          </cell>
          <cell r="GT322" t="str">
            <v>306 N 4th</v>
          </cell>
          <cell r="GU322" t="str">
            <v>Readstown</v>
          </cell>
          <cell r="GV322" t="str">
            <v>54652</v>
          </cell>
          <cell r="GW322" t="str">
            <v>ges_hu@rocketmail.com</v>
          </cell>
          <cell r="GX322" t="str">
            <v>Mr.</v>
          </cell>
          <cell r="GY322" t="str">
            <v>Alan</v>
          </cell>
          <cell r="GZ322" t="str">
            <v>Buss</v>
          </cell>
          <cell r="HA322" t="str">
            <v>S 8293 Prestegard Rd.</v>
          </cell>
          <cell r="HB322" t="str">
            <v>Readstown</v>
          </cell>
          <cell r="HC322" t="str">
            <v>54652</v>
          </cell>
          <cell r="HD322" t="str">
            <v>al@constellationwebservices.com</v>
          </cell>
          <cell r="HE322" t="str">
            <v>Ms.</v>
          </cell>
          <cell r="HF322" t="str">
            <v>Jeanine</v>
          </cell>
          <cell r="HG322" t="str">
            <v>Hummel</v>
          </cell>
          <cell r="HH322" t="str">
            <v>S 8219 Norske Rd.</v>
          </cell>
          <cell r="HI322" t="str">
            <v>Readstown</v>
          </cell>
          <cell r="HJ322" t="str">
            <v>54652</v>
          </cell>
          <cell r="HK322" t="str">
            <v>jeanine.hummel@yahoo.com</v>
          </cell>
          <cell r="HL322" t="str">
            <v>Mr.</v>
          </cell>
          <cell r="HM322" t="str">
            <v>David</v>
          </cell>
          <cell r="HN322" t="str">
            <v>Dregne</v>
          </cell>
          <cell r="HO322" t="str">
            <v>220 E Center St.</v>
          </cell>
          <cell r="HP322" t="str">
            <v>Readstown</v>
          </cell>
          <cell r="HQ322" t="str">
            <v>54652</v>
          </cell>
          <cell r="HR322" t="str">
            <v>dadregne@mwt.net</v>
          </cell>
          <cell r="HS322" t="str">
            <v/>
          </cell>
          <cell r="HT322" t="str">
            <v/>
          </cell>
          <cell r="HU322" t="str">
            <v/>
          </cell>
          <cell r="HV322" t="str">
            <v/>
          </cell>
          <cell r="HW322" t="str">
            <v/>
          </cell>
          <cell r="HX322" t="str">
            <v/>
          </cell>
          <cell r="HY322" t="str">
            <v/>
          </cell>
          <cell r="HZ322" t="str">
            <v/>
          </cell>
          <cell r="IA322" t="str">
            <v/>
          </cell>
          <cell r="IB322" t="str">
            <v/>
          </cell>
          <cell r="IC322" t="str">
            <v/>
          </cell>
          <cell r="ID322" t="str">
            <v/>
          </cell>
          <cell r="IE322" t="str">
            <v/>
          </cell>
          <cell r="IF322" t="str">
            <v/>
          </cell>
          <cell r="IG322" t="str">
            <v/>
          </cell>
          <cell r="IH322" t="str">
            <v/>
          </cell>
          <cell r="II322" t="str">
            <v/>
          </cell>
          <cell r="IJ322" t="str">
            <v/>
          </cell>
          <cell r="IK322" t="str">
            <v/>
          </cell>
          <cell r="IL322" t="str">
            <v/>
          </cell>
          <cell r="IM322" t="str">
            <v/>
          </cell>
          <cell r="IN322" t="str">
            <v/>
          </cell>
          <cell r="IO322" t="str">
            <v/>
          </cell>
          <cell r="IP322" t="str">
            <v/>
          </cell>
          <cell r="IQ322" t="str">
            <v/>
          </cell>
          <cell r="IR322" t="str">
            <v/>
          </cell>
          <cell r="IS322" t="str">
            <v/>
          </cell>
          <cell r="IT322" t="str">
            <v/>
          </cell>
          <cell r="IU322" t="str">
            <v/>
          </cell>
          <cell r="IV322" t="str">
            <v/>
          </cell>
          <cell r="IW322" t="str">
            <v/>
          </cell>
          <cell r="IX322" t="str">
            <v/>
          </cell>
          <cell r="IY322" t="str">
            <v/>
          </cell>
          <cell r="IZ322" t="str">
            <v/>
          </cell>
          <cell r="JA322" t="str">
            <v/>
          </cell>
          <cell r="JB322" t="str">
            <v/>
          </cell>
          <cell r="JC322" t="str">
            <v/>
          </cell>
          <cell r="JD322" t="str">
            <v/>
          </cell>
          <cell r="JE322" t="str">
            <v/>
          </cell>
          <cell r="JF322" t="str">
            <v/>
          </cell>
          <cell r="JG322" t="str">
            <v/>
          </cell>
          <cell r="JH322" t="str">
            <v/>
          </cell>
          <cell r="JI322" t="str">
            <v/>
          </cell>
          <cell r="JJ322" t="str">
            <v/>
          </cell>
          <cell r="JK322" t="str">
            <v/>
          </cell>
          <cell r="JL322" t="str">
            <v/>
          </cell>
          <cell r="JM322" t="str">
            <v/>
          </cell>
          <cell r="JN322" t="str">
            <v/>
          </cell>
          <cell r="JO322" t="str">
            <v/>
          </cell>
          <cell r="JP322" t="str">
            <v/>
          </cell>
          <cell r="JQ322" t="str">
            <v/>
          </cell>
          <cell r="JR322" t="str">
            <v/>
          </cell>
          <cell r="JS322" t="str">
            <v/>
          </cell>
          <cell r="JT322" t="str">
            <v/>
          </cell>
          <cell r="JU322" t="str">
            <v/>
          </cell>
          <cell r="JV322" t="str">
            <v/>
          </cell>
          <cell r="JW322" t="str">
            <v/>
          </cell>
          <cell r="JX322" t="str">
            <v/>
          </cell>
          <cell r="JY322" t="str">
            <v/>
          </cell>
          <cell r="JZ322" t="str">
            <v/>
          </cell>
          <cell r="KA322" t="str">
            <v/>
          </cell>
          <cell r="KB322" t="str">
            <v/>
          </cell>
          <cell r="KC322" t="str">
            <v/>
          </cell>
          <cell r="KD322" t="str">
            <v/>
          </cell>
          <cell r="KE322" t="str">
            <v/>
          </cell>
          <cell r="KF322" t="str">
            <v/>
          </cell>
          <cell r="KG322" t="str">
            <v/>
          </cell>
          <cell r="KH322" t="str">
            <v/>
          </cell>
          <cell r="KI322" t="str">
            <v/>
          </cell>
          <cell r="KJ322" t="str">
            <v/>
          </cell>
          <cell r="KK322" t="str">
            <v/>
          </cell>
          <cell r="KL322" t="str">
            <v/>
          </cell>
          <cell r="KM322" t="str">
            <v/>
          </cell>
          <cell r="KN322" t="str">
            <v/>
          </cell>
          <cell r="KO322" t="str">
            <v/>
          </cell>
          <cell r="KP322" t="str">
            <v/>
          </cell>
          <cell r="KQ322" t="str">
            <v/>
          </cell>
          <cell r="KR322" t="str">
            <v/>
          </cell>
          <cell r="KS322" t="str">
            <v/>
          </cell>
          <cell r="KT322" t="str">
            <v/>
          </cell>
          <cell r="KU322" t="str">
            <v/>
          </cell>
          <cell r="KV322" t="str">
            <v/>
          </cell>
          <cell r="KW322" t="str">
            <v/>
          </cell>
          <cell r="KX322" t="str">
            <v/>
          </cell>
          <cell r="KY322">
            <v>5</v>
          </cell>
          <cell r="KZ322" t="str">
            <v>Village</v>
          </cell>
          <cell r="LA322" t="str">
            <v>Readstown (Librarian's wages)</v>
          </cell>
          <cell r="LB322">
            <v>14322</v>
          </cell>
          <cell r="LC322" t="str">
            <v>Village</v>
          </cell>
          <cell r="LD322" t="str">
            <v>Readstown (Operating appropriation)</v>
          </cell>
          <cell r="LE322">
            <v>5128</v>
          </cell>
          <cell r="LF322" t="str">
            <v/>
          </cell>
          <cell r="LG322" t="str">
            <v/>
          </cell>
          <cell r="LH322" t="str">
            <v/>
          </cell>
          <cell r="LI322" t="str">
            <v/>
          </cell>
          <cell r="LJ322" t="str">
            <v/>
          </cell>
          <cell r="LK322" t="str">
            <v/>
          </cell>
          <cell r="LL322" t="str">
            <v/>
          </cell>
          <cell r="LM322" t="str">
            <v/>
          </cell>
          <cell r="LN322" t="str">
            <v/>
          </cell>
          <cell r="LO322" t="str">
            <v/>
          </cell>
          <cell r="LP322" t="str">
            <v/>
          </cell>
          <cell r="LQ322" t="str">
            <v/>
          </cell>
          <cell r="LR322" t="str">
            <v/>
          </cell>
          <cell r="LS322" t="str">
            <v/>
          </cell>
          <cell r="LT322" t="str">
            <v/>
          </cell>
          <cell r="LU322">
            <v>19450</v>
          </cell>
          <cell r="LV322">
            <v>2689</v>
          </cell>
          <cell r="LW322" t="str">
            <v>Crawford</v>
          </cell>
          <cell r="LX322">
            <v>27</v>
          </cell>
          <cell r="LY322" t="str">
            <v>Richland</v>
          </cell>
          <cell r="LZ322">
            <v>324</v>
          </cell>
          <cell r="MA322" t="str">
            <v/>
          </cell>
          <cell r="MB322" t="str">
            <v/>
          </cell>
          <cell r="MC322" t="str">
            <v/>
          </cell>
          <cell r="MD322" t="str">
            <v/>
          </cell>
          <cell r="ME322" t="str">
            <v/>
          </cell>
          <cell r="MF322" t="str">
            <v/>
          </cell>
          <cell r="MG322" t="str">
            <v/>
          </cell>
          <cell r="MH322" t="str">
            <v/>
          </cell>
          <cell r="MI322" t="str">
            <v/>
          </cell>
          <cell r="MJ322" t="str">
            <v/>
          </cell>
          <cell r="MK322" t="str">
            <v/>
          </cell>
          <cell r="ML322" t="str">
            <v/>
          </cell>
          <cell r="MM322" t="str">
            <v/>
          </cell>
          <cell r="MN322" t="str">
            <v/>
          </cell>
          <cell r="MO322" t="str">
            <v/>
          </cell>
          <cell r="MP322" t="str">
            <v/>
          </cell>
          <cell r="MQ322">
            <v>351</v>
          </cell>
          <cell r="MR322" t="str">
            <v>WRLS</v>
          </cell>
          <cell r="MS322">
            <v>0</v>
          </cell>
          <cell r="MT322" t="str">
            <v/>
          </cell>
          <cell r="MU322" t="str">
            <v/>
          </cell>
          <cell r="MV322" t="str">
            <v/>
          </cell>
          <cell r="MW322" t="str">
            <v/>
          </cell>
          <cell r="MX322" t="str">
            <v/>
          </cell>
          <cell r="MY322" t="str">
            <v/>
          </cell>
          <cell r="MZ322">
            <v>0</v>
          </cell>
          <cell r="NA322" t="str">
            <v/>
          </cell>
          <cell r="NB322">
            <v>0</v>
          </cell>
          <cell r="NC322">
            <v>0</v>
          </cell>
          <cell r="ND322" t="str">
            <v/>
          </cell>
          <cell r="NE322" t="str">
            <v/>
          </cell>
          <cell r="NF322">
            <v>0</v>
          </cell>
          <cell r="NG322" t="str">
            <v/>
          </cell>
          <cell r="NH322" t="str">
            <v/>
          </cell>
          <cell r="NI322" t="str">
            <v/>
          </cell>
          <cell r="NJ322" t="str">
            <v/>
          </cell>
          <cell r="NK322" t="str">
            <v/>
          </cell>
          <cell r="NL322" t="str">
            <v/>
          </cell>
          <cell r="NM322" t="str">
            <v/>
          </cell>
          <cell r="NN322" t="str">
            <v/>
          </cell>
          <cell r="NO322" t="str">
            <v/>
          </cell>
          <cell r="NP322">
            <v>0</v>
          </cell>
          <cell r="NQ322" t="str">
            <v/>
          </cell>
          <cell r="NR322">
            <v>0</v>
          </cell>
          <cell r="NS322" t="str">
            <v/>
          </cell>
          <cell r="NT322" t="str">
            <v/>
          </cell>
          <cell r="NU322" t="str">
            <v/>
          </cell>
          <cell r="NV322" t="str">
            <v/>
          </cell>
          <cell r="NW322" t="str">
            <v/>
          </cell>
          <cell r="NX322" t="str">
            <v/>
          </cell>
          <cell r="NY322">
            <v>0</v>
          </cell>
          <cell r="NZ322">
            <v>9363</v>
          </cell>
          <cell r="OA322">
            <v>560</v>
          </cell>
          <cell r="OB322">
            <v>32413</v>
          </cell>
        </row>
        <row r="323">
          <cell r="BM323" t="str">
            <v>WI0323</v>
          </cell>
          <cell r="BN323" t="str">
            <v/>
          </cell>
          <cell r="BO323" t="str">
            <v/>
          </cell>
          <cell r="BP323" t="str">
            <v>03</v>
          </cell>
          <cell r="BQ323" t="str">
            <v>WI</v>
          </cell>
          <cell r="BR323" t="str">
            <v/>
          </cell>
          <cell r="BS323" t="str">
            <v/>
          </cell>
          <cell r="BT323" t="str">
            <v>2019</v>
          </cell>
          <cell r="BU323" t="str">
            <v/>
          </cell>
          <cell r="BV323">
            <v>2</v>
          </cell>
          <cell r="BW323" t="str">
            <v/>
          </cell>
          <cell r="BX323" t="str">
            <v/>
          </cell>
          <cell r="BY323" t="str">
            <v/>
          </cell>
          <cell r="BZ323" t="str">
            <v/>
          </cell>
          <cell r="CA323" t="str">
            <v>Winding Rivers Library System</v>
          </cell>
          <cell r="CB323" t="str">
            <v>Shirley M. Wright Memorial Library</v>
          </cell>
          <cell r="CC323" t="str">
            <v>Mrs.</v>
          </cell>
          <cell r="CD323" t="str">
            <v>Jessica</v>
          </cell>
          <cell r="CE323" t="str">
            <v>Schoonover</v>
          </cell>
          <cell r="CF323" t="str">
            <v>swmldirector@wrlsweb.org</v>
          </cell>
          <cell r="CG323" t="str">
            <v/>
          </cell>
          <cell r="CH323" t="str">
            <v/>
          </cell>
          <cell r="CI323" t="str">
            <v/>
          </cell>
          <cell r="CJ323" t="str">
            <v/>
          </cell>
          <cell r="CK323" t="str">
            <v/>
          </cell>
          <cell r="CL323" t="str">
            <v/>
          </cell>
          <cell r="CM323" t="str">
            <v>11455 Fremont St.</v>
          </cell>
          <cell r="CN323" t="str">
            <v>11455 Fremont St.</v>
          </cell>
          <cell r="CO323" t="str">
            <v>Trempealeau</v>
          </cell>
          <cell r="CP323" t="str">
            <v>54661</v>
          </cell>
          <cell r="CQ323" t="str">
            <v>9247</v>
          </cell>
          <cell r="CR323" t="str">
            <v>Trempealeau</v>
          </cell>
          <cell r="CS323" t="str">
            <v>WI</v>
          </cell>
          <cell r="CT323" t="str">
            <v>(608)534-6197</v>
          </cell>
          <cell r="CU323" t="str">
            <v/>
          </cell>
          <cell r="CV323" t="str">
            <v/>
          </cell>
          <cell r="CW323" t="str">
            <v>(608)534-6197</v>
          </cell>
          <cell r="CX323">
            <v>7600</v>
          </cell>
          <cell r="CY323">
            <v>0</v>
          </cell>
          <cell r="CZ323" t="str">
            <v>CE</v>
          </cell>
          <cell r="DA323">
            <v>42</v>
          </cell>
          <cell r="DB323">
            <v>26</v>
          </cell>
          <cell r="DC323">
            <v>42</v>
          </cell>
          <cell r="DD323">
            <v>52</v>
          </cell>
          <cell r="DE323">
            <v>26</v>
          </cell>
          <cell r="DF323">
            <v>2184</v>
          </cell>
          <cell r="DG323">
            <v>1092</v>
          </cell>
          <cell r="DH323">
            <v>1092</v>
          </cell>
          <cell r="DI323">
            <v>11824</v>
          </cell>
          <cell r="DJ323">
            <v>1084</v>
          </cell>
          <cell r="DK323">
            <v>155109</v>
          </cell>
          <cell r="DL323">
            <v>1113</v>
          </cell>
          <cell r="DM323">
            <v>64</v>
          </cell>
          <cell r="DN323">
            <v>54444</v>
          </cell>
          <cell r="DO323">
            <v>1385</v>
          </cell>
          <cell r="DP323">
            <v>82</v>
          </cell>
          <cell r="DQ323">
            <v>952</v>
          </cell>
          <cell r="DR323">
            <v>49</v>
          </cell>
          <cell r="DS323" t="str">
            <v/>
          </cell>
          <cell r="DT323" t="str">
            <v>kindles, ipad, piano, kits, metal detectors, board games, outdoor games, record player, hammock</v>
          </cell>
          <cell r="DU323" t="str">
            <v/>
          </cell>
          <cell r="DV323" t="str">
            <v/>
          </cell>
          <cell r="DW323" t="str">
            <v/>
          </cell>
          <cell r="DX323" t="str">
            <v/>
          </cell>
          <cell r="DY323">
            <v>1</v>
          </cell>
          <cell r="DZ323">
            <v>3</v>
          </cell>
          <cell r="EA323">
            <v>50</v>
          </cell>
          <cell r="EB323">
            <v>54</v>
          </cell>
          <cell r="EC323">
            <v>38</v>
          </cell>
          <cell r="ED323">
            <v>224968</v>
          </cell>
          <cell r="EE323">
            <v>5.2558599999999997E-2</v>
          </cell>
          <cell r="EF323">
            <v>4</v>
          </cell>
          <cell r="EG323" t="str">
            <v/>
          </cell>
          <cell r="EH323">
            <v>38</v>
          </cell>
          <cell r="EI323">
            <v>1230</v>
          </cell>
          <cell r="EJ323">
            <v>29721</v>
          </cell>
          <cell r="EK323">
            <v>14648</v>
          </cell>
          <cell r="EL323" t="str">
            <v/>
          </cell>
          <cell r="EM323" t="str">
            <v/>
          </cell>
          <cell r="EN323" t="str">
            <v/>
          </cell>
          <cell r="EO323" t="str">
            <v>Total ILL Transactions</v>
          </cell>
          <cell r="EP323" t="str">
            <v/>
          </cell>
          <cell r="EQ323" t="str">
            <v/>
          </cell>
          <cell r="ER323" t="str">
            <v/>
          </cell>
          <cell r="ES323" t="str">
            <v/>
          </cell>
          <cell r="ET323" t="str">
            <v/>
          </cell>
          <cell r="EU323" t="str">
            <v/>
          </cell>
          <cell r="EV323">
            <v>8831</v>
          </cell>
          <cell r="EW323">
            <v>8979</v>
          </cell>
          <cell r="EX323">
            <v>8831</v>
          </cell>
          <cell r="EY323">
            <v>8979</v>
          </cell>
          <cell r="EZ323">
            <v>1357</v>
          </cell>
          <cell r="FA323">
            <v>1497</v>
          </cell>
          <cell r="FB323">
            <v>2854</v>
          </cell>
          <cell r="FC323" t="str">
            <v>Did Not Collect</v>
          </cell>
          <cell r="FD323" t="str">
            <v/>
          </cell>
          <cell r="FE323" t="str">
            <v>Did Not Collect</v>
          </cell>
          <cell r="FF323" t="str">
            <v/>
          </cell>
          <cell r="FG323" t="str">
            <v>Actual Count</v>
          </cell>
          <cell r="FH323">
            <v>3099</v>
          </cell>
          <cell r="FI323" t="str">
            <v>0</v>
          </cell>
          <cell r="FJ323" t="str">
            <v/>
          </cell>
          <cell r="FK323">
            <v>27695</v>
          </cell>
          <cell r="FL323" t="str">
            <v/>
          </cell>
          <cell r="FM323" t="str">
            <v/>
          </cell>
          <cell r="FN323">
            <v>0</v>
          </cell>
          <cell r="FO323" t="str">
            <v/>
          </cell>
          <cell r="FP323" t="str">
            <v/>
          </cell>
          <cell r="FQ323">
            <v>-1</v>
          </cell>
          <cell r="FR323">
            <v>3167</v>
          </cell>
          <cell r="FS323">
            <v>2887</v>
          </cell>
          <cell r="FT323">
            <v>7</v>
          </cell>
          <cell r="FU323">
            <v>6061</v>
          </cell>
          <cell r="FV323">
            <v>393</v>
          </cell>
          <cell r="FW323">
            <v>-1</v>
          </cell>
          <cell r="FX323">
            <v>35782</v>
          </cell>
          <cell r="FY323">
            <v>35782</v>
          </cell>
          <cell r="FZ323">
            <v>86</v>
          </cell>
          <cell r="GA323">
            <v>6</v>
          </cell>
          <cell r="GB323">
            <v>30</v>
          </cell>
          <cell r="GC323">
            <v>122</v>
          </cell>
          <cell r="GD323">
            <v>2766</v>
          </cell>
          <cell r="GE323">
            <v>109</v>
          </cell>
          <cell r="GF323">
            <v>445</v>
          </cell>
          <cell r="GG323">
            <v>3320</v>
          </cell>
          <cell r="GH323">
            <v>10</v>
          </cell>
          <cell r="GI323">
            <v>10</v>
          </cell>
          <cell r="GJ323" t="str">
            <v>Mr.</v>
          </cell>
          <cell r="GK323" t="str">
            <v>Aaron</v>
          </cell>
          <cell r="GL323" t="str">
            <v>Engel</v>
          </cell>
          <cell r="GM323" t="str">
            <v>17511 N. Main St</v>
          </cell>
          <cell r="GN323" t="str">
            <v>Galesville</v>
          </cell>
          <cell r="GO323" t="str">
            <v>54630</v>
          </cell>
          <cell r="GP323" t="str">
            <v>aaronengel@getschools.k12.wi.us</v>
          </cell>
          <cell r="GQ323" t="str">
            <v>Mr.</v>
          </cell>
          <cell r="GR323" t="str">
            <v>Earl</v>
          </cell>
          <cell r="GS323" t="str">
            <v>Adams</v>
          </cell>
          <cell r="GT323" t="str">
            <v>24328 Cardinal Ct.</v>
          </cell>
          <cell r="GU323" t="str">
            <v>Trempealeau</v>
          </cell>
          <cell r="GV323" t="str">
            <v>54661</v>
          </cell>
          <cell r="GW323" t="str">
            <v>earl181@centurytel.net</v>
          </cell>
          <cell r="GX323" t="str">
            <v>Ms.</v>
          </cell>
          <cell r="GY323" t="str">
            <v>Kristy</v>
          </cell>
          <cell r="GZ323" t="str">
            <v>McMillen</v>
          </cell>
          <cell r="HA323" t="str">
            <v>11860 Fremont St.</v>
          </cell>
          <cell r="HB323" t="str">
            <v>Trempealeau</v>
          </cell>
          <cell r="HC323" t="str">
            <v>54661</v>
          </cell>
          <cell r="HD323" t="str">
            <v>mcmillenk@arcadia.k12.wi.us</v>
          </cell>
          <cell r="HE323" t="str">
            <v>Ms.</v>
          </cell>
          <cell r="HF323" t="str">
            <v>Cristeen</v>
          </cell>
          <cell r="HG323" t="str">
            <v>Custer</v>
          </cell>
          <cell r="HH323" t="str">
            <v>N18585 Hammond Ln</v>
          </cell>
          <cell r="HI323" t="str">
            <v>Galesville</v>
          </cell>
          <cell r="HJ323" t="str">
            <v>54630</v>
          </cell>
          <cell r="HK323" t="str">
            <v>ccuster608@gmail.com</v>
          </cell>
          <cell r="HL323" t="str">
            <v>Ms.</v>
          </cell>
          <cell r="HM323" t="str">
            <v>Tina</v>
          </cell>
          <cell r="HN323" t="str">
            <v>Krause</v>
          </cell>
          <cell r="HO323" t="str">
            <v>11931 King St. Apt. 7</v>
          </cell>
          <cell r="HP323" t="str">
            <v>Trempealeau</v>
          </cell>
          <cell r="HQ323" t="str">
            <v>54661</v>
          </cell>
          <cell r="HR323" t="str">
            <v>tkrause@winona.edu</v>
          </cell>
          <cell r="HS323" t="str">
            <v>Ms.</v>
          </cell>
          <cell r="HT323" t="str">
            <v>Kit</v>
          </cell>
          <cell r="HU323" t="str">
            <v>Locke</v>
          </cell>
          <cell r="HV323" t="str">
            <v>11395 Main St.</v>
          </cell>
          <cell r="HW323" t="str">
            <v>Trempealeau</v>
          </cell>
          <cell r="HX323" t="str">
            <v>54661</v>
          </cell>
          <cell r="HY323" t="str">
            <v>kitlocke@gmail.com</v>
          </cell>
          <cell r="HZ323" t="str">
            <v>Mr.</v>
          </cell>
          <cell r="IA323" t="str">
            <v>Steve</v>
          </cell>
          <cell r="IB323" t="str">
            <v>Banicki</v>
          </cell>
          <cell r="IC323" t="str">
            <v>W25072 Todd Rd</v>
          </cell>
          <cell r="ID323" t="str">
            <v>Trempealeau</v>
          </cell>
          <cell r="IE323" t="str">
            <v>54661</v>
          </cell>
          <cell r="IF323" t="str">
            <v>banickis@hotmail.com</v>
          </cell>
          <cell r="IG323" t="str">
            <v/>
          </cell>
          <cell r="IH323" t="str">
            <v/>
          </cell>
          <cell r="II323" t="str">
            <v/>
          </cell>
          <cell r="IJ323" t="str">
            <v/>
          </cell>
          <cell r="IK323" t="str">
            <v/>
          </cell>
          <cell r="IL323" t="str">
            <v/>
          </cell>
          <cell r="IM323" t="str">
            <v/>
          </cell>
          <cell r="IN323" t="str">
            <v/>
          </cell>
          <cell r="IO323" t="str">
            <v/>
          </cell>
          <cell r="IP323" t="str">
            <v/>
          </cell>
          <cell r="IQ323" t="str">
            <v/>
          </cell>
          <cell r="IR323" t="str">
            <v/>
          </cell>
          <cell r="IS323" t="str">
            <v/>
          </cell>
          <cell r="IT323" t="str">
            <v/>
          </cell>
          <cell r="IU323" t="str">
            <v/>
          </cell>
          <cell r="IV323" t="str">
            <v/>
          </cell>
          <cell r="IW323" t="str">
            <v/>
          </cell>
          <cell r="IX323" t="str">
            <v/>
          </cell>
          <cell r="IY323" t="str">
            <v/>
          </cell>
          <cell r="IZ323" t="str">
            <v/>
          </cell>
          <cell r="JA323" t="str">
            <v/>
          </cell>
          <cell r="JB323" t="str">
            <v/>
          </cell>
          <cell r="JC323" t="str">
            <v/>
          </cell>
          <cell r="JD323" t="str">
            <v/>
          </cell>
          <cell r="JE323" t="str">
            <v/>
          </cell>
          <cell r="JF323" t="str">
            <v/>
          </cell>
          <cell r="JG323" t="str">
            <v/>
          </cell>
          <cell r="JH323" t="str">
            <v/>
          </cell>
          <cell r="JI323" t="str">
            <v/>
          </cell>
          <cell r="JJ323" t="str">
            <v/>
          </cell>
          <cell r="JK323" t="str">
            <v/>
          </cell>
          <cell r="JL323" t="str">
            <v/>
          </cell>
          <cell r="JM323" t="str">
            <v/>
          </cell>
          <cell r="JN323" t="str">
            <v/>
          </cell>
          <cell r="JO323" t="str">
            <v/>
          </cell>
          <cell r="JP323" t="str">
            <v/>
          </cell>
          <cell r="JQ323" t="str">
            <v/>
          </cell>
          <cell r="JR323" t="str">
            <v/>
          </cell>
          <cell r="JS323" t="str">
            <v/>
          </cell>
          <cell r="JT323" t="str">
            <v/>
          </cell>
          <cell r="JU323" t="str">
            <v/>
          </cell>
          <cell r="JV323" t="str">
            <v/>
          </cell>
          <cell r="JW323" t="str">
            <v/>
          </cell>
          <cell r="JX323" t="str">
            <v/>
          </cell>
          <cell r="JY323" t="str">
            <v/>
          </cell>
          <cell r="JZ323" t="str">
            <v/>
          </cell>
          <cell r="KA323" t="str">
            <v/>
          </cell>
          <cell r="KB323" t="str">
            <v/>
          </cell>
          <cell r="KC323" t="str">
            <v/>
          </cell>
          <cell r="KD323" t="str">
            <v/>
          </cell>
          <cell r="KE323" t="str">
            <v/>
          </cell>
          <cell r="KF323" t="str">
            <v/>
          </cell>
          <cell r="KG323" t="str">
            <v/>
          </cell>
          <cell r="KH323" t="str">
            <v/>
          </cell>
          <cell r="KI323" t="str">
            <v/>
          </cell>
          <cell r="KJ323" t="str">
            <v/>
          </cell>
          <cell r="KK323" t="str">
            <v/>
          </cell>
          <cell r="KL323" t="str">
            <v/>
          </cell>
          <cell r="KM323" t="str">
            <v/>
          </cell>
          <cell r="KN323" t="str">
            <v/>
          </cell>
          <cell r="KO323" t="str">
            <v/>
          </cell>
          <cell r="KP323" t="str">
            <v/>
          </cell>
          <cell r="KQ323" t="str">
            <v/>
          </cell>
          <cell r="KR323" t="str">
            <v/>
          </cell>
          <cell r="KS323" t="str">
            <v/>
          </cell>
          <cell r="KT323" t="str">
            <v/>
          </cell>
          <cell r="KU323" t="str">
            <v/>
          </cell>
          <cell r="KV323" t="str">
            <v/>
          </cell>
          <cell r="KW323" t="str">
            <v/>
          </cell>
          <cell r="KX323" t="str">
            <v/>
          </cell>
          <cell r="KY323">
            <v>7</v>
          </cell>
          <cell r="KZ323" t="str">
            <v>Village</v>
          </cell>
          <cell r="LA323" t="str">
            <v>Trempealeau</v>
          </cell>
          <cell r="LB323">
            <v>87325</v>
          </cell>
          <cell r="LC323" t="str">
            <v/>
          </cell>
          <cell r="LD323" t="str">
            <v/>
          </cell>
          <cell r="LE323" t="str">
            <v/>
          </cell>
          <cell r="LF323" t="str">
            <v/>
          </cell>
          <cell r="LG323" t="str">
            <v/>
          </cell>
          <cell r="LH323" t="str">
            <v/>
          </cell>
          <cell r="LI323" t="str">
            <v/>
          </cell>
          <cell r="LJ323" t="str">
            <v/>
          </cell>
          <cell r="LK323" t="str">
            <v/>
          </cell>
          <cell r="LL323" t="str">
            <v/>
          </cell>
          <cell r="LM323" t="str">
            <v/>
          </cell>
          <cell r="LN323" t="str">
            <v/>
          </cell>
          <cell r="LO323" t="str">
            <v/>
          </cell>
          <cell r="LP323" t="str">
            <v/>
          </cell>
          <cell r="LQ323" t="str">
            <v/>
          </cell>
          <cell r="LR323" t="str">
            <v/>
          </cell>
          <cell r="LS323" t="str">
            <v/>
          </cell>
          <cell r="LT323" t="str">
            <v/>
          </cell>
          <cell r="LU323">
            <v>87325</v>
          </cell>
          <cell r="LV323">
            <v>46463</v>
          </cell>
          <cell r="LW323" t="str">
            <v>Buffalo</v>
          </cell>
          <cell r="LX323">
            <v>1697</v>
          </cell>
          <cell r="LY323" t="str">
            <v>Jackson</v>
          </cell>
          <cell r="LZ323">
            <v>126</v>
          </cell>
          <cell r="MA323" t="str">
            <v>La Crosse</v>
          </cell>
          <cell r="MB323">
            <v>6127</v>
          </cell>
          <cell r="MC323" t="str">
            <v/>
          </cell>
          <cell r="MD323" t="str">
            <v/>
          </cell>
          <cell r="ME323" t="str">
            <v/>
          </cell>
          <cell r="MF323" t="str">
            <v/>
          </cell>
          <cell r="MG323" t="str">
            <v/>
          </cell>
          <cell r="MH323" t="str">
            <v/>
          </cell>
          <cell r="MI323" t="str">
            <v/>
          </cell>
          <cell r="MJ323" t="str">
            <v/>
          </cell>
          <cell r="MK323" t="str">
            <v/>
          </cell>
          <cell r="ML323" t="str">
            <v/>
          </cell>
          <cell r="MM323" t="str">
            <v/>
          </cell>
          <cell r="MN323" t="str">
            <v/>
          </cell>
          <cell r="MO323" t="str">
            <v/>
          </cell>
          <cell r="MP323" t="str">
            <v/>
          </cell>
          <cell r="MQ323">
            <v>7950</v>
          </cell>
          <cell r="MR323" t="str">
            <v/>
          </cell>
          <cell r="MS323">
            <v>0</v>
          </cell>
          <cell r="MT323" t="str">
            <v/>
          </cell>
          <cell r="MU323" t="str">
            <v/>
          </cell>
          <cell r="MV323" t="str">
            <v/>
          </cell>
          <cell r="MW323" t="str">
            <v/>
          </cell>
          <cell r="MX323" t="str">
            <v/>
          </cell>
          <cell r="MY323" t="str">
            <v/>
          </cell>
          <cell r="MZ323">
            <v>0</v>
          </cell>
          <cell r="NA323" t="str">
            <v>TEACH Infastructure Grant L 19049</v>
          </cell>
          <cell r="NB323">
            <v>88</v>
          </cell>
          <cell r="NC323">
            <v>88</v>
          </cell>
          <cell r="ND323" t="str">
            <v/>
          </cell>
          <cell r="NE323" t="str">
            <v/>
          </cell>
          <cell r="NF323">
            <v>0</v>
          </cell>
          <cell r="NG323" t="str">
            <v/>
          </cell>
          <cell r="NH323" t="str">
            <v/>
          </cell>
          <cell r="NI323" t="str">
            <v/>
          </cell>
          <cell r="NJ323" t="str">
            <v/>
          </cell>
          <cell r="NK323" t="str">
            <v/>
          </cell>
          <cell r="NL323" t="str">
            <v/>
          </cell>
          <cell r="NM323" t="str">
            <v/>
          </cell>
          <cell r="NN323" t="str">
            <v/>
          </cell>
          <cell r="NO323" t="str">
            <v/>
          </cell>
          <cell r="NP323">
            <v>0</v>
          </cell>
          <cell r="NQ323" t="str">
            <v>Township of Trempealeau</v>
          </cell>
          <cell r="NR323">
            <v>5000</v>
          </cell>
          <cell r="NS323" t="str">
            <v>Township of Caledonia</v>
          </cell>
          <cell r="NT323">
            <v>500</v>
          </cell>
          <cell r="NU323" t="str">
            <v/>
          </cell>
          <cell r="NV323" t="str">
            <v/>
          </cell>
          <cell r="NW323" t="str">
            <v/>
          </cell>
          <cell r="NX323" t="str">
            <v/>
          </cell>
          <cell r="NY323">
            <v>5500</v>
          </cell>
          <cell r="NZ323">
            <v>0</v>
          </cell>
          <cell r="OA323">
            <v>2323</v>
          </cell>
          <cell r="OB323">
            <v>149649</v>
          </cell>
        </row>
        <row r="324">
          <cell r="BM324" t="str">
            <v>WI0302</v>
          </cell>
          <cell r="BN324" t="str">
            <v/>
          </cell>
          <cell r="BO324" t="str">
            <v/>
          </cell>
          <cell r="BP324" t="str">
            <v>03</v>
          </cell>
          <cell r="BQ324" t="str">
            <v>WI</v>
          </cell>
          <cell r="BR324" t="str">
            <v/>
          </cell>
          <cell r="BS324" t="str">
            <v/>
          </cell>
          <cell r="BT324" t="str">
            <v>2019</v>
          </cell>
          <cell r="BU324" t="str">
            <v/>
          </cell>
          <cell r="BV324">
            <v>2</v>
          </cell>
          <cell r="BW324" t="str">
            <v/>
          </cell>
          <cell r="BX324" t="str">
            <v/>
          </cell>
          <cell r="BY324" t="str">
            <v/>
          </cell>
          <cell r="BZ324" t="str">
            <v/>
          </cell>
          <cell r="CA324" t="str">
            <v>Winding Rivers Library System</v>
          </cell>
          <cell r="CB324" t="str">
            <v>Sparta Free Library</v>
          </cell>
          <cell r="CC324" t="str">
            <v>Ms</v>
          </cell>
          <cell r="CD324" t="str">
            <v>Sarah</v>
          </cell>
          <cell r="CE324" t="str">
            <v>Steinbacher</v>
          </cell>
          <cell r="CF324" t="str">
            <v>spartalibrary@wrlsweb.org</v>
          </cell>
          <cell r="CG324" t="str">
            <v/>
          </cell>
          <cell r="CH324" t="str">
            <v/>
          </cell>
          <cell r="CI324">
            <v>0</v>
          </cell>
          <cell r="CJ324" t="str">
            <v>Pending</v>
          </cell>
          <cell r="CK324" t="str">
            <v/>
          </cell>
          <cell r="CL324" t="str">
            <v/>
          </cell>
          <cell r="CM324" t="str">
            <v>124 W. Main St.</v>
          </cell>
          <cell r="CN324" t="str">
            <v>PO Box 347</v>
          </cell>
          <cell r="CO324" t="str">
            <v>Sparta</v>
          </cell>
          <cell r="CP324" t="str">
            <v>54656</v>
          </cell>
          <cell r="CQ324" t="str">
            <v>0347</v>
          </cell>
          <cell r="CR324" t="str">
            <v>Monroe</v>
          </cell>
          <cell r="CS324" t="str">
            <v>WI</v>
          </cell>
          <cell r="CT324" t="str">
            <v>(608)269-2010</v>
          </cell>
          <cell r="CU324" t="str">
            <v/>
          </cell>
          <cell r="CV324" t="str">
            <v/>
          </cell>
          <cell r="CW324" t="str">
            <v/>
          </cell>
          <cell r="CX324">
            <v>11468</v>
          </cell>
          <cell r="CY324">
            <v>0</v>
          </cell>
          <cell r="CZ324" t="str">
            <v>CE</v>
          </cell>
          <cell r="DA324">
            <v>51</v>
          </cell>
          <cell r="DB324">
            <v>38</v>
          </cell>
          <cell r="DC324">
            <v>51</v>
          </cell>
          <cell r="DD324">
            <v>52</v>
          </cell>
          <cell r="DE324">
            <v>14</v>
          </cell>
          <cell r="DF324">
            <v>2652</v>
          </cell>
          <cell r="DG324">
            <v>1938</v>
          </cell>
          <cell r="DH324">
            <v>714</v>
          </cell>
          <cell r="DI324">
            <v>27225</v>
          </cell>
          <cell r="DJ324">
            <v>2268</v>
          </cell>
          <cell r="DK324">
            <v>155109</v>
          </cell>
          <cell r="DL324">
            <v>1547</v>
          </cell>
          <cell r="DM324">
            <v>120</v>
          </cell>
          <cell r="DN324">
            <v>54444</v>
          </cell>
          <cell r="DO324">
            <v>2882</v>
          </cell>
          <cell r="DP324">
            <v>379</v>
          </cell>
          <cell r="DQ324">
            <v>952</v>
          </cell>
          <cell r="DR324">
            <v>123</v>
          </cell>
          <cell r="DS324" t="str">
            <v/>
          </cell>
          <cell r="DT324" t="str">
            <v>Book Kits, Games</v>
          </cell>
          <cell r="DU324" t="str">
            <v/>
          </cell>
          <cell r="DV324" t="str">
            <v/>
          </cell>
          <cell r="DW324" t="str">
            <v/>
          </cell>
          <cell r="DX324" t="str">
            <v/>
          </cell>
          <cell r="DY324">
            <v>0</v>
          </cell>
          <cell r="DZ324">
            <v>3</v>
          </cell>
          <cell r="EA324">
            <v>50</v>
          </cell>
          <cell r="EB324">
            <v>53</v>
          </cell>
          <cell r="EC324">
            <v>55</v>
          </cell>
          <cell r="ED324">
            <v>242390</v>
          </cell>
          <cell r="EE324">
            <v>0.112319</v>
          </cell>
          <cell r="EF324">
            <v>3</v>
          </cell>
          <cell r="EG324" t="str">
            <v/>
          </cell>
          <cell r="EH324">
            <v>55</v>
          </cell>
          <cell r="EI324">
            <v>2767</v>
          </cell>
          <cell r="EJ324">
            <v>103473</v>
          </cell>
          <cell r="EK324">
            <v>56158</v>
          </cell>
          <cell r="EL324" t="str">
            <v/>
          </cell>
          <cell r="EM324" t="str">
            <v/>
          </cell>
          <cell r="EN324" t="str">
            <v/>
          </cell>
          <cell r="EO324" t="str">
            <v>Total ILL Transactions</v>
          </cell>
          <cell r="EP324" t="str">
            <v/>
          </cell>
          <cell r="EQ324" t="str">
            <v/>
          </cell>
          <cell r="ER324" t="str">
            <v/>
          </cell>
          <cell r="ES324" t="str">
            <v/>
          </cell>
          <cell r="ET324" t="str">
            <v/>
          </cell>
          <cell r="EU324" t="str">
            <v/>
          </cell>
          <cell r="EV324">
            <v>20513</v>
          </cell>
          <cell r="EW324">
            <v>27483</v>
          </cell>
          <cell r="EX324">
            <v>20513</v>
          </cell>
          <cell r="EY324">
            <v>27483</v>
          </cell>
          <cell r="EZ324">
            <v>7563</v>
          </cell>
          <cell r="FA324">
            <v>5343</v>
          </cell>
          <cell r="FB324">
            <v>12906</v>
          </cell>
          <cell r="FC324" t="str">
            <v>Did Not Collect</v>
          </cell>
          <cell r="FD324" t="str">
            <v/>
          </cell>
          <cell r="FE324" t="str">
            <v>Did Not Collect</v>
          </cell>
          <cell r="FF324" t="str">
            <v/>
          </cell>
          <cell r="FG324" t="str">
            <v>Actual Count</v>
          </cell>
          <cell r="FH324">
            <v>6655</v>
          </cell>
          <cell r="FI324" t="str">
            <v>2</v>
          </cell>
          <cell r="FJ324">
            <v>78725</v>
          </cell>
          <cell r="FK324">
            <v>114208</v>
          </cell>
          <cell r="FL324" t="str">
            <v/>
          </cell>
          <cell r="FM324" t="str">
            <v/>
          </cell>
          <cell r="FN324">
            <v>0</v>
          </cell>
          <cell r="FO324" t="str">
            <v/>
          </cell>
          <cell r="FP324" t="str">
            <v/>
          </cell>
          <cell r="FQ324">
            <v>-1</v>
          </cell>
          <cell r="FR324">
            <v>6992</v>
          </cell>
          <cell r="FS324">
            <v>6532</v>
          </cell>
          <cell r="FT324">
            <v>6</v>
          </cell>
          <cell r="FU324">
            <v>13530</v>
          </cell>
          <cell r="FV324">
            <v>1467</v>
          </cell>
          <cell r="FW324">
            <v>-1</v>
          </cell>
          <cell r="FX324">
            <v>117003</v>
          </cell>
          <cell r="FY324">
            <v>117003</v>
          </cell>
          <cell r="FZ324">
            <v>373</v>
          </cell>
          <cell r="GA324">
            <v>63</v>
          </cell>
          <cell r="GB324">
            <v>87</v>
          </cell>
          <cell r="GC324">
            <v>523</v>
          </cell>
          <cell r="GD324">
            <v>9560</v>
          </cell>
          <cell r="GE324">
            <v>2391</v>
          </cell>
          <cell r="GF324">
            <v>4014</v>
          </cell>
          <cell r="GG324">
            <v>15965</v>
          </cell>
          <cell r="GH324">
            <v>14</v>
          </cell>
          <cell r="GI324">
            <v>17</v>
          </cell>
          <cell r="GJ324" t="str">
            <v>Ms.</v>
          </cell>
          <cell r="GK324" t="str">
            <v>LAURA</v>
          </cell>
          <cell r="GL324" t="str">
            <v>KOLL</v>
          </cell>
          <cell r="GM324" t="str">
            <v>1219 W MAIN ST</v>
          </cell>
          <cell r="GN324" t="str">
            <v>SPARTA</v>
          </cell>
          <cell r="GO324" t="str">
            <v>54656</v>
          </cell>
          <cell r="GP324" t="str">
            <v>lkoll@spartan.org</v>
          </cell>
          <cell r="GQ324" t="str">
            <v>Mr.</v>
          </cell>
          <cell r="GR324" t="str">
            <v>BRUCE</v>
          </cell>
          <cell r="GS324" t="str">
            <v>HUMPHREY</v>
          </cell>
          <cell r="GT324" t="str">
            <v>200 PINE ST</v>
          </cell>
          <cell r="GU324" t="str">
            <v>SPARTA</v>
          </cell>
          <cell r="GV324" t="str">
            <v>54656</v>
          </cell>
          <cell r="GW324" t="str">
            <v>ald3@spartawiscinsin.org</v>
          </cell>
          <cell r="GX324" t="str">
            <v>Ms.</v>
          </cell>
          <cell r="GY324" t="str">
            <v>PAUL</v>
          </cell>
          <cell r="GZ324" t="str">
            <v>LENZ</v>
          </cell>
          <cell r="HA324" t="str">
            <v>1810 S HIGHLAND DR</v>
          </cell>
          <cell r="HB324" t="str">
            <v>SPARTA</v>
          </cell>
          <cell r="HC324" t="str">
            <v>54656</v>
          </cell>
          <cell r="HD324" t="str">
            <v>pjlenz50@comcast.net</v>
          </cell>
          <cell r="HE324" t="str">
            <v>Mr.</v>
          </cell>
          <cell r="HF324" t="str">
            <v>TERRY</v>
          </cell>
          <cell r="HG324" t="str">
            <v>PUTMAN</v>
          </cell>
          <cell r="HH324" t="str">
            <v>1718 LINDA LN</v>
          </cell>
          <cell r="HI324" t="str">
            <v>SPARTA</v>
          </cell>
          <cell r="HJ324" t="str">
            <v>54656</v>
          </cell>
          <cell r="HK324" t="str">
            <v>tputman@putmans.com</v>
          </cell>
          <cell r="HL324" t="str">
            <v>Ms.</v>
          </cell>
          <cell r="HM324" t="str">
            <v>SANDRA</v>
          </cell>
          <cell r="HN324" t="str">
            <v>PERRY</v>
          </cell>
          <cell r="HO324" t="str">
            <v>802 N WATER ST</v>
          </cell>
          <cell r="HP324" t="str">
            <v>SPARTA</v>
          </cell>
          <cell r="HQ324" t="str">
            <v>54656</v>
          </cell>
          <cell r="HR324" t="str">
            <v>hjperry@charter.net</v>
          </cell>
          <cell r="HS324" t="str">
            <v>Ms.</v>
          </cell>
          <cell r="HT324" t="str">
            <v>AMY</v>
          </cell>
          <cell r="HU324" t="str">
            <v>BERNATH</v>
          </cell>
          <cell r="HV324" t="str">
            <v>1522 S HIGHLAND DR</v>
          </cell>
          <cell r="HW324" t="str">
            <v>SPARTA</v>
          </cell>
          <cell r="HX324" t="str">
            <v>54656</v>
          </cell>
          <cell r="HY324" t="str">
            <v>mikeandamyarenow@hotmail.com</v>
          </cell>
          <cell r="HZ324" t="str">
            <v>Mr.</v>
          </cell>
          <cell r="IA324" t="str">
            <v>REINHARD</v>
          </cell>
          <cell r="IB324" t="str">
            <v>MUELLER</v>
          </cell>
          <cell r="IC324" t="str">
            <v>9529 GARDNER AVE</v>
          </cell>
          <cell r="ID324" t="str">
            <v>SPARTA</v>
          </cell>
          <cell r="IE324" t="str">
            <v>54656</v>
          </cell>
          <cell r="IF324" t="str">
            <v>reinhard_mueller@yahoo.com</v>
          </cell>
          <cell r="IG324" t="str">
            <v/>
          </cell>
          <cell r="IH324" t="str">
            <v/>
          </cell>
          <cell r="II324" t="str">
            <v/>
          </cell>
          <cell r="IJ324" t="str">
            <v/>
          </cell>
          <cell r="IK324" t="str">
            <v/>
          </cell>
          <cell r="IL324" t="str">
            <v/>
          </cell>
          <cell r="IM324" t="str">
            <v/>
          </cell>
          <cell r="IN324" t="str">
            <v/>
          </cell>
          <cell r="IO324" t="str">
            <v/>
          </cell>
          <cell r="IP324" t="str">
            <v/>
          </cell>
          <cell r="IQ324" t="str">
            <v/>
          </cell>
          <cell r="IR324" t="str">
            <v/>
          </cell>
          <cell r="IS324" t="str">
            <v/>
          </cell>
          <cell r="IT324" t="str">
            <v/>
          </cell>
          <cell r="IU324" t="str">
            <v/>
          </cell>
          <cell r="IV324" t="str">
            <v/>
          </cell>
          <cell r="IW324" t="str">
            <v/>
          </cell>
          <cell r="IX324" t="str">
            <v/>
          </cell>
          <cell r="IY324" t="str">
            <v/>
          </cell>
          <cell r="IZ324" t="str">
            <v/>
          </cell>
          <cell r="JA324" t="str">
            <v/>
          </cell>
          <cell r="JB324" t="str">
            <v/>
          </cell>
          <cell r="JC324" t="str">
            <v/>
          </cell>
          <cell r="JD324" t="str">
            <v/>
          </cell>
          <cell r="JE324" t="str">
            <v/>
          </cell>
          <cell r="JF324" t="str">
            <v/>
          </cell>
          <cell r="JG324" t="str">
            <v/>
          </cell>
          <cell r="JH324" t="str">
            <v/>
          </cell>
          <cell r="JI324" t="str">
            <v/>
          </cell>
          <cell r="JJ324" t="str">
            <v/>
          </cell>
          <cell r="JK324" t="str">
            <v/>
          </cell>
          <cell r="JL324" t="str">
            <v/>
          </cell>
          <cell r="JM324" t="str">
            <v/>
          </cell>
          <cell r="JN324" t="str">
            <v/>
          </cell>
          <cell r="JO324" t="str">
            <v/>
          </cell>
          <cell r="JP324" t="str">
            <v/>
          </cell>
          <cell r="JQ324" t="str">
            <v/>
          </cell>
          <cell r="JR324" t="str">
            <v/>
          </cell>
          <cell r="JS324" t="str">
            <v/>
          </cell>
          <cell r="JT324" t="str">
            <v/>
          </cell>
          <cell r="JU324" t="str">
            <v/>
          </cell>
          <cell r="JV324" t="str">
            <v/>
          </cell>
          <cell r="JW324" t="str">
            <v/>
          </cell>
          <cell r="JX324" t="str">
            <v/>
          </cell>
          <cell r="JY324" t="str">
            <v/>
          </cell>
          <cell r="JZ324" t="str">
            <v/>
          </cell>
          <cell r="KA324" t="str">
            <v/>
          </cell>
          <cell r="KB324" t="str">
            <v/>
          </cell>
          <cell r="KC324" t="str">
            <v/>
          </cell>
          <cell r="KD324" t="str">
            <v/>
          </cell>
          <cell r="KE324" t="str">
            <v/>
          </cell>
          <cell r="KF324" t="str">
            <v/>
          </cell>
          <cell r="KG324" t="str">
            <v/>
          </cell>
          <cell r="KH324" t="str">
            <v/>
          </cell>
          <cell r="KI324" t="str">
            <v/>
          </cell>
          <cell r="KJ324" t="str">
            <v/>
          </cell>
          <cell r="KK324" t="str">
            <v/>
          </cell>
          <cell r="KL324" t="str">
            <v/>
          </cell>
          <cell r="KM324" t="str">
            <v/>
          </cell>
          <cell r="KN324" t="str">
            <v/>
          </cell>
          <cell r="KO324" t="str">
            <v/>
          </cell>
          <cell r="KP324" t="str">
            <v/>
          </cell>
          <cell r="KQ324" t="str">
            <v/>
          </cell>
          <cell r="KR324" t="str">
            <v/>
          </cell>
          <cell r="KS324" t="str">
            <v/>
          </cell>
          <cell r="KT324" t="str">
            <v/>
          </cell>
          <cell r="KU324" t="str">
            <v/>
          </cell>
          <cell r="KV324" t="str">
            <v/>
          </cell>
          <cell r="KW324" t="str">
            <v/>
          </cell>
          <cell r="KX324" t="str">
            <v/>
          </cell>
          <cell r="KY324">
            <v>7</v>
          </cell>
          <cell r="KZ324" t="str">
            <v>City</v>
          </cell>
          <cell r="LA324" t="str">
            <v>SPARTA</v>
          </cell>
          <cell r="LB324">
            <v>369000</v>
          </cell>
          <cell r="LC324" t="str">
            <v/>
          </cell>
          <cell r="LD324" t="str">
            <v/>
          </cell>
          <cell r="LE324" t="str">
            <v/>
          </cell>
          <cell r="LF324" t="str">
            <v/>
          </cell>
          <cell r="LG324" t="str">
            <v/>
          </cell>
          <cell r="LH324" t="str">
            <v/>
          </cell>
          <cell r="LI324" t="str">
            <v/>
          </cell>
          <cell r="LJ324" t="str">
            <v/>
          </cell>
          <cell r="LK324" t="str">
            <v/>
          </cell>
          <cell r="LL324" t="str">
            <v/>
          </cell>
          <cell r="LM324" t="str">
            <v/>
          </cell>
          <cell r="LN324" t="str">
            <v/>
          </cell>
          <cell r="LO324" t="str">
            <v/>
          </cell>
          <cell r="LP324" t="str">
            <v/>
          </cell>
          <cell r="LQ324" t="str">
            <v/>
          </cell>
          <cell r="LR324" t="str">
            <v/>
          </cell>
          <cell r="LS324" t="str">
            <v/>
          </cell>
          <cell r="LT324" t="str">
            <v/>
          </cell>
          <cell r="LU324">
            <v>369000</v>
          </cell>
          <cell r="LV324">
            <v>130584</v>
          </cell>
          <cell r="LW324" t="str">
            <v>La Crosse</v>
          </cell>
          <cell r="LX324">
            <v>6206</v>
          </cell>
          <cell r="LY324" t="str">
            <v>Jackson</v>
          </cell>
          <cell r="LZ324">
            <v>1291</v>
          </cell>
          <cell r="MA324" t="str">
            <v>Vernon</v>
          </cell>
          <cell r="MB324">
            <v>2487</v>
          </cell>
          <cell r="MC324" t="str">
            <v/>
          </cell>
          <cell r="MD324" t="str">
            <v/>
          </cell>
          <cell r="ME324" t="str">
            <v/>
          </cell>
          <cell r="MF324" t="str">
            <v/>
          </cell>
          <cell r="MG324" t="str">
            <v/>
          </cell>
          <cell r="MH324" t="str">
            <v/>
          </cell>
          <cell r="MI324" t="str">
            <v/>
          </cell>
          <cell r="MJ324" t="str">
            <v/>
          </cell>
          <cell r="MK324" t="str">
            <v/>
          </cell>
          <cell r="ML324" t="str">
            <v/>
          </cell>
          <cell r="MM324" t="str">
            <v/>
          </cell>
          <cell r="MN324" t="str">
            <v/>
          </cell>
          <cell r="MO324" t="str">
            <v/>
          </cell>
          <cell r="MP324" t="str">
            <v/>
          </cell>
          <cell r="MQ324">
            <v>9984</v>
          </cell>
          <cell r="MR324" t="str">
            <v>WRLS Bader grant</v>
          </cell>
          <cell r="MS324">
            <v>112</v>
          </cell>
          <cell r="MT324" t="str">
            <v/>
          </cell>
          <cell r="MU324" t="str">
            <v/>
          </cell>
          <cell r="MV324" t="str">
            <v/>
          </cell>
          <cell r="MW324" t="str">
            <v/>
          </cell>
          <cell r="MX324" t="str">
            <v/>
          </cell>
          <cell r="MY324" t="str">
            <v/>
          </cell>
          <cell r="MZ324">
            <v>0</v>
          </cell>
          <cell r="NA324" t="str">
            <v/>
          </cell>
          <cell r="NB324">
            <v>0</v>
          </cell>
          <cell r="NC324">
            <v>112</v>
          </cell>
          <cell r="ND324" t="str">
            <v/>
          </cell>
          <cell r="NE324" t="str">
            <v/>
          </cell>
          <cell r="NF324">
            <v>0</v>
          </cell>
          <cell r="NG324" t="str">
            <v/>
          </cell>
          <cell r="NH324" t="str">
            <v/>
          </cell>
          <cell r="NI324" t="str">
            <v/>
          </cell>
          <cell r="NJ324" t="str">
            <v/>
          </cell>
          <cell r="NK324" t="str">
            <v/>
          </cell>
          <cell r="NL324" t="str">
            <v/>
          </cell>
          <cell r="NM324" t="str">
            <v/>
          </cell>
          <cell r="NN324" t="str">
            <v/>
          </cell>
          <cell r="NO324" t="str">
            <v/>
          </cell>
          <cell r="NP324">
            <v>0</v>
          </cell>
          <cell r="NQ324" t="str">
            <v/>
          </cell>
          <cell r="NR324">
            <v>0</v>
          </cell>
          <cell r="NS324" t="str">
            <v/>
          </cell>
          <cell r="NT324" t="str">
            <v/>
          </cell>
          <cell r="NU324" t="str">
            <v/>
          </cell>
          <cell r="NV324" t="str">
            <v/>
          </cell>
          <cell r="NW324" t="str">
            <v/>
          </cell>
          <cell r="NX324" t="str">
            <v/>
          </cell>
          <cell r="NY324">
            <v>0</v>
          </cell>
          <cell r="NZ324">
            <v>0</v>
          </cell>
          <cell r="OA324">
            <v>32567</v>
          </cell>
          <cell r="OB324">
            <v>542247</v>
          </cell>
        </row>
        <row r="325">
          <cell r="BM325" t="str">
            <v>WI0311</v>
          </cell>
          <cell r="BN325" t="str">
            <v/>
          </cell>
          <cell r="BO325" t="str">
            <v/>
          </cell>
          <cell r="BP325" t="str">
            <v>03</v>
          </cell>
          <cell r="BQ325" t="str">
            <v>WI</v>
          </cell>
          <cell r="BR325" t="str">
            <v/>
          </cell>
          <cell r="BS325" t="str">
            <v/>
          </cell>
          <cell r="BT325" t="str">
            <v>2019</v>
          </cell>
          <cell r="BU325" t="str">
            <v/>
          </cell>
          <cell r="BV325">
            <v>2</v>
          </cell>
          <cell r="BW325" t="str">
            <v/>
          </cell>
          <cell r="BX325" t="str">
            <v/>
          </cell>
          <cell r="BY325" t="str">
            <v/>
          </cell>
          <cell r="BZ325" t="str">
            <v/>
          </cell>
          <cell r="CA325" t="str">
            <v>Winding Rivers Library System</v>
          </cell>
          <cell r="CB325" t="str">
            <v>Strum Public Library</v>
          </cell>
          <cell r="CC325" t="str">
            <v>Ms</v>
          </cell>
          <cell r="CD325" t="str">
            <v>Dawn</v>
          </cell>
          <cell r="CE325" t="str">
            <v>Hering</v>
          </cell>
          <cell r="CF325" t="str">
            <v>strumpl@wrlsweb.org</v>
          </cell>
          <cell r="CG325" t="str">
            <v/>
          </cell>
          <cell r="CH325" t="str">
            <v/>
          </cell>
          <cell r="CI325" t="str">
            <v/>
          </cell>
          <cell r="CJ325" t="str">
            <v/>
          </cell>
          <cell r="CK325" t="str">
            <v/>
          </cell>
          <cell r="CL325" t="str">
            <v/>
          </cell>
          <cell r="CM325" t="str">
            <v>114 5th Ave. S.</v>
          </cell>
          <cell r="CN325" t="str">
            <v>PO Box 10</v>
          </cell>
          <cell r="CO325" t="str">
            <v>Strum</v>
          </cell>
          <cell r="CP325" t="str">
            <v>54770</v>
          </cell>
          <cell r="CQ325" t="str">
            <v>0010</v>
          </cell>
          <cell r="CR325" t="str">
            <v>Trempealeau</v>
          </cell>
          <cell r="CS325" t="str">
            <v>WI</v>
          </cell>
          <cell r="CT325" t="str">
            <v>(715)695-3848</v>
          </cell>
          <cell r="CU325" t="str">
            <v/>
          </cell>
          <cell r="CV325" t="str">
            <v/>
          </cell>
          <cell r="CW325" t="str">
            <v>(715)695-5225</v>
          </cell>
          <cell r="CX325">
            <v>4700</v>
          </cell>
          <cell r="CY325">
            <v>0</v>
          </cell>
          <cell r="CZ325" t="str">
            <v>CE</v>
          </cell>
          <cell r="DA325">
            <v>48</v>
          </cell>
          <cell r="DB325">
            <v>26</v>
          </cell>
          <cell r="DC325">
            <v>48</v>
          </cell>
          <cell r="DD325">
            <v>52</v>
          </cell>
          <cell r="DE325">
            <v>26</v>
          </cell>
          <cell r="DF325">
            <v>2496</v>
          </cell>
          <cell r="DG325">
            <v>1248</v>
          </cell>
          <cell r="DH325">
            <v>1248</v>
          </cell>
          <cell r="DI325">
            <v>11508</v>
          </cell>
          <cell r="DJ325">
            <v>577</v>
          </cell>
          <cell r="DK325">
            <v>155109</v>
          </cell>
          <cell r="DL325">
            <v>543</v>
          </cell>
          <cell r="DM325">
            <v>18</v>
          </cell>
          <cell r="DN325">
            <v>54444</v>
          </cell>
          <cell r="DO325">
            <v>1380</v>
          </cell>
          <cell r="DP325">
            <v>86</v>
          </cell>
          <cell r="DQ325">
            <v>952</v>
          </cell>
          <cell r="DR325">
            <v>652</v>
          </cell>
          <cell r="DS325" t="str">
            <v/>
          </cell>
          <cell r="DT325" t="str">
            <v>magazines</v>
          </cell>
          <cell r="DU325" t="str">
            <v/>
          </cell>
          <cell r="DV325" t="str">
            <v/>
          </cell>
          <cell r="DW325" t="str">
            <v/>
          </cell>
          <cell r="DX325" t="str">
            <v/>
          </cell>
          <cell r="DY325">
            <v>0</v>
          </cell>
          <cell r="DZ325">
            <v>3</v>
          </cell>
          <cell r="EA325">
            <v>50</v>
          </cell>
          <cell r="EB325">
            <v>53</v>
          </cell>
          <cell r="EC325">
            <v>6</v>
          </cell>
          <cell r="ED325">
            <v>224647</v>
          </cell>
          <cell r="EE325">
            <v>5.1227000000000002E-2</v>
          </cell>
          <cell r="EF325">
            <v>3</v>
          </cell>
          <cell r="EG325" t="str">
            <v/>
          </cell>
          <cell r="EH325">
            <v>6</v>
          </cell>
          <cell r="EI325">
            <v>681</v>
          </cell>
          <cell r="EJ325">
            <v>9341</v>
          </cell>
          <cell r="EK325">
            <v>3223</v>
          </cell>
          <cell r="EL325" t="str">
            <v/>
          </cell>
          <cell r="EM325" t="str">
            <v/>
          </cell>
          <cell r="EN325" t="str">
            <v/>
          </cell>
          <cell r="EO325" t="str">
            <v>Total ILL Transactions</v>
          </cell>
          <cell r="EP325" t="str">
            <v/>
          </cell>
          <cell r="EQ325" t="str">
            <v/>
          </cell>
          <cell r="ER325" t="str">
            <v/>
          </cell>
          <cell r="ES325" t="str">
            <v/>
          </cell>
          <cell r="ET325" t="str">
            <v/>
          </cell>
          <cell r="EU325" t="str">
            <v/>
          </cell>
          <cell r="EV325">
            <v>6188</v>
          </cell>
          <cell r="EW325">
            <v>2904</v>
          </cell>
          <cell r="EX325">
            <v>6188</v>
          </cell>
          <cell r="EY325">
            <v>2904</v>
          </cell>
          <cell r="EZ325">
            <v>700</v>
          </cell>
          <cell r="FA325">
            <v>696</v>
          </cell>
          <cell r="FB325">
            <v>1396</v>
          </cell>
          <cell r="FC325" t="str">
            <v>Survey Week(s)</v>
          </cell>
          <cell r="FD325">
            <v>1407</v>
          </cell>
          <cell r="FE325" t="str">
            <v>Survey Week(s)</v>
          </cell>
          <cell r="FF325">
            <v>13221</v>
          </cell>
          <cell r="FG325" t="str">
            <v>Actual Count</v>
          </cell>
          <cell r="FH325">
            <v>546</v>
          </cell>
          <cell r="FI325" t="str">
            <v>0</v>
          </cell>
          <cell r="FJ325" t="str">
            <v/>
          </cell>
          <cell r="FK325" t="str">
            <v/>
          </cell>
          <cell r="FL325" t="str">
            <v/>
          </cell>
          <cell r="FM325" t="str">
            <v/>
          </cell>
          <cell r="FN325" t="str">
            <v/>
          </cell>
          <cell r="FO325" t="str">
            <v/>
          </cell>
          <cell r="FP325" t="str">
            <v/>
          </cell>
          <cell r="FQ325">
            <v>-1</v>
          </cell>
          <cell r="FR325">
            <v>748</v>
          </cell>
          <cell r="FS325">
            <v>469</v>
          </cell>
          <cell r="FT325">
            <v>0</v>
          </cell>
          <cell r="FU325">
            <v>1217</v>
          </cell>
          <cell r="FV325">
            <v>53</v>
          </cell>
          <cell r="FW325">
            <v>-1</v>
          </cell>
          <cell r="FX325">
            <v>10558</v>
          </cell>
          <cell r="FY325">
            <v>10558</v>
          </cell>
          <cell r="FZ325">
            <v>45</v>
          </cell>
          <cell r="GA325">
            <v>1</v>
          </cell>
          <cell r="GB325">
            <v>55</v>
          </cell>
          <cell r="GC325">
            <v>101</v>
          </cell>
          <cell r="GD325">
            <v>205</v>
          </cell>
          <cell r="GE325">
            <v>3</v>
          </cell>
          <cell r="GF325">
            <v>306</v>
          </cell>
          <cell r="GG325">
            <v>514</v>
          </cell>
          <cell r="GH325">
            <v>4</v>
          </cell>
          <cell r="GI325">
            <v>4</v>
          </cell>
          <cell r="GJ325" t="str">
            <v>Mr.</v>
          </cell>
          <cell r="GK325" t="str">
            <v>Chuck</v>
          </cell>
          <cell r="GL325" t="str">
            <v>Thompson</v>
          </cell>
          <cell r="GM325" t="str">
            <v>507 E Pine St</v>
          </cell>
          <cell r="GN325" t="str">
            <v>Strum</v>
          </cell>
          <cell r="GO325" t="str">
            <v>54770</v>
          </cell>
          <cell r="GP325" t="str">
            <v>vos-cthompson@tcc.coop</v>
          </cell>
          <cell r="GQ325" t="str">
            <v>Ms.</v>
          </cell>
          <cell r="GR325" t="str">
            <v>Linda</v>
          </cell>
          <cell r="GS325" t="str">
            <v>Nielsen</v>
          </cell>
          <cell r="GT325" t="str">
            <v>117 Oak Street</v>
          </cell>
          <cell r="GU325" t="str">
            <v>Strum</v>
          </cell>
          <cell r="GV325" t="str">
            <v>54770</v>
          </cell>
          <cell r="GW325" t="str">
            <v>hanknielsen@triwest.net</v>
          </cell>
          <cell r="GX325" t="str">
            <v>Ms.</v>
          </cell>
          <cell r="GY325" t="str">
            <v>Joan</v>
          </cell>
          <cell r="GZ325" t="str">
            <v>Tonn</v>
          </cell>
          <cell r="HA325" t="str">
            <v>W20731 CTY Rd OO</v>
          </cell>
          <cell r="HB325" t="str">
            <v>Strum</v>
          </cell>
          <cell r="HC325" t="str">
            <v>54770</v>
          </cell>
          <cell r="HD325" t="str">
            <v>Tonn@tcc.coop</v>
          </cell>
          <cell r="HE325" t="str">
            <v>Mr.</v>
          </cell>
          <cell r="HF325" t="str">
            <v>Brad</v>
          </cell>
          <cell r="HG325" t="str">
            <v>Vold</v>
          </cell>
          <cell r="HH325" t="str">
            <v>P.O Box 548</v>
          </cell>
          <cell r="HI325" t="str">
            <v>Strum</v>
          </cell>
          <cell r="HJ325" t="str">
            <v>54770</v>
          </cell>
          <cell r="HK325" t="str">
            <v>voldbradley@gmail.com</v>
          </cell>
          <cell r="HL325" t="str">
            <v>Ms.</v>
          </cell>
          <cell r="HM325" t="str">
            <v>Rita</v>
          </cell>
          <cell r="HN325" t="str">
            <v>Berge</v>
          </cell>
          <cell r="HO325" t="str">
            <v>W21944 Erlien Rd</v>
          </cell>
          <cell r="HP325" t="str">
            <v>Strum</v>
          </cell>
          <cell r="HQ325" t="str">
            <v>54770</v>
          </cell>
          <cell r="HR325" t="str">
            <v>berger@esschools.k12.wi.us</v>
          </cell>
          <cell r="HS325" t="str">
            <v/>
          </cell>
          <cell r="HT325" t="str">
            <v/>
          </cell>
          <cell r="HU325" t="str">
            <v/>
          </cell>
          <cell r="HV325" t="str">
            <v/>
          </cell>
          <cell r="HW325" t="str">
            <v/>
          </cell>
          <cell r="HX325" t="str">
            <v/>
          </cell>
          <cell r="HY325" t="str">
            <v/>
          </cell>
          <cell r="HZ325" t="str">
            <v/>
          </cell>
          <cell r="IA325" t="str">
            <v/>
          </cell>
          <cell r="IB325" t="str">
            <v/>
          </cell>
          <cell r="IC325" t="str">
            <v/>
          </cell>
          <cell r="ID325" t="str">
            <v/>
          </cell>
          <cell r="IE325" t="str">
            <v/>
          </cell>
          <cell r="IF325" t="str">
            <v/>
          </cell>
          <cell r="IG325" t="str">
            <v/>
          </cell>
          <cell r="IH325" t="str">
            <v/>
          </cell>
          <cell r="II325" t="str">
            <v/>
          </cell>
          <cell r="IJ325" t="str">
            <v/>
          </cell>
          <cell r="IK325" t="str">
            <v/>
          </cell>
          <cell r="IL325" t="str">
            <v/>
          </cell>
          <cell r="IM325" t="str">
            <v/>
          </cell>
          <cell r="IN325" t="str">
            <v/>
          </cell>
          <cell r="IO325" t="str">
            <v/>
          </cell>
          <cell r="IP325" t="str">
            <v/>
          </cell>
          <cell r="IQ325" t="str">
            <v/>
          </cell>
          <cell r="IR325" t="str">
            <v/>
          </cell>
          <cell r="IS325" t="str">
            <v/>
          </cell>
          <cell r="IT325" t="str">
            <v/>
          </cell>
          <cell r="IU325" t="str">
            <v/>
          </cell>
          <cell r="IV325" t="str">
            <v/>
          </cell>
          <cell r="IW325" t="str">
            <v/>
          </cell>
          <cell r="IX325" t="str">
            <v/>
          </cell>
          <cell r="IY325" t="str">
            <v/>
          </cell>
          <cell r="IZ325" t="str">
            <v/>
          </cell>
          <cell r="JA325" t="str">
            <v/>
          </cell>
          <cell r="JB325" t="str">
            <v/>
          </cell>
          <cell r="JC325" t="str">
            <v/>
          </cell>
          <cell r="JD325" t="str">
            <v/>
          </cell>
          <cell r="JE325" t="str">
            <v/>
          </cell>
          <cell r="JF325" t="str">
            <v/>
          </cell>
          <cell r="JG325" t="str">
            <v/>
          </cell>
          <cell r="JH325" t="str">
            <v/>
          </cell>
          <cell r="JI325" t="str">
            <v/>
          </cell>
          <cell r="JJ325" t="str">
            <v/>
          </cell>
          <cell r="JK325" t="str">
            <v/>
          </cell>
          <cell r="JL325" t="str">
            <v/>
          </cell>
          <cell r="JM325" t="str">
            <v/>
          </cell>
          <cell r="JN325" t="str">
            <v/>
          </cell>
          <cell r="JO325" t="str">
            <v/>
          </cell>
          <cell r="JP325" t="str">
            <v/>
          </cell>
          <cell r="JQ325" t="str">
            <v/>
          </cell>
          <cell r="JR325" t="str">
            <v/>
          </cell>
          <cell r="JS325" t="str">
            <v/>
          </cell>
          <cell r="JT325" t="str">
            <v/>
          </cell>
          <cell r="JU325" t="str">
            <v/>
          </cell>
          <cell r="JV325" t="str">
            <v/>
          </cell>
          <cell r="JW325" t="str">
            <v/>
          </cell>
          <cell r="JX325" t="str">
            <v/>
          </cell>
          <cell r="JY325" t="str">
            <v/>
          </cell>
          <cell r="JZ325" t="str">
            <v/>
          </cell>
          <cell r="KA325" t="str">
            <v/>
          </cell>
          <cell r="KB325" t="str">
            <v/>
          </cell>
          <cell r="KC325" t="str">
            <v/>
          </cell>
          <cell r="KD325" t="str">
            <v/>
          </cell>
          <cell r="KE325" t="str">
            <v/>
          </cell>
          <cell r="KF325" t="str">
            <v/>
          </cell>
          <cell r="KG325" t="str">
            <v/>
          </cell>
          <cell r="KH325" t="str">
            <v/>
          </cell>
          <cell r="KI325" t="str">
            <v/>
          </cell>
          <cell r="KJ325" t="str">
            <v/>
          </cell>
          <cell r="KK325" t="str">
            <v/>
          </cell>
          <cell r="KL325" t="str">
            <v/>
          </cell>
          <cell r="KM325" t="str">
            <v/>
          </cell>
          <cell r="KN325" t="str">
            <v/>
          </cell>
          <cell r="KO325" t="str">
            <v/>
          </cell>
          <cell r="KP325" t="str">
            <v/>
          </cell>
          <cell r="KQ325" t="str">
            <v/>
          </cell>
          <cell r="KR325" t="str">
            <v/>
          </cell>
          <cell r="KS325" t="str">
            <v/>
          </cell>
          <cell r="KT325" t="str">
            <v/>
          </cell>
          <cell r="KU325" t="str">
            <v/>
          </cell>
          <cell r="KV325" t="str">
            <v/>
          </cell>
          <cell r="KW325" t="str">
            <v/>
          </cell>
          <cell r="KX325" t="str">
            <v/>
          </cell>
          <cell r="KY325">
            <v>5</v>
          </cell>
          <cell r="KZ325" t="str">
            <v>Village</v>
          </cell>
          <cell r="LA325" t="str">
            <v>Village of Strum</v>
          </cell>
          <cell r="LB325">
            <v>68677</v>
          </cell>
          <cell r="LC325" t="str">
            <v/>
          </cell>
          <cell r="LD325" t="str">
            <v/>
          </cell>
          <cell r="LE325" t="str">
            <v/>
          </cell>
          <cell r="LF325" t="str">
            <v/>
          </cell>
          <cell r="LG325" t="str">
            <v/>
          </cell>
          <cell r="LH325" t="str">
            <v/>
          </cell>
          <cell r="LI325" t="str">
            <v/>
          </cell>
          <cell r="LJ325" t="str">
            <v/>
          </cell>
          <cell r="LK325" t="str">
            <v/>
          </cell>
          <cell r="LL325" t="str">
            <v/>
          </cell>
          <cell r="LM325" t="str">
            <v/>
          </cell>
          <cell r="LN325" t="str">
            <v/>
          </cell>
          <cell r="LO325" t="str">
            <v/>
          </cell>
          <cell r="LP325" t="str">
            <v/>
          </cell>
          <cell r="LQ325" t="str">
            <v/>
          </cell>
          <cell r="LR325" t="str">
            <v/>
          </cell>
          <cell r="LS325" t="str">
            <v/>
          </cell>
          <cell r="LT325" t="str">
            <v/>
          </cell>
          <cell r="LU325">
            <v>68677</v>
          </cell>
          <cell r="LV325">
            <v>39904</v>
          </cell>
          <cell r="LW325" t="str">
            <v>Buffalo</v>
          </cell>
          <cell r="LX325">
            <v>25</v>
          </cell>
          <cell r="LY325" t="str">
            <v>Eau Claire</v>
          </cell>
          <cell r="LZ325">
            <v>4691</v>
          </cell>
          <cell r="MA325" t="str">
            <v/>
          </cell>
          <cell r="MB325" t="str">
            <v/>
          </cell>
          <cell r="MC325" t="str">
            <v/>
          </cell>
          <cell r="MD325" t="str">
            <v/>
          </cell>
          <cell r="ME325" t="str">
            <v/>
          </cell>
          <cell r="MF325" t="str">
            <v/>
          </cell>
          <cell r="MG325" t="str">
            <v/>
          </cell>
          <cell r="MH325" t="str">
            <v/>
          </cell>
          <cell r="MI325" t="str">
            <v/>
          </cell>
          <cell r="MJ325" t="str">
            <v/>
          </cell>
          <cell r="MK325" t="str">
            <v/>
          </cell>
          <cell r="ML325" t="str">
            <v/>
          </cell>
          <cell r="MM325" t="str">
            <v/>
          </cell>
          <cell r="MN325" t="str">
            <v/>
          </cell>
          <cell r="MO325" t="str">
            <v/>
          </cell>
          <cell r="MP325" t="str">
            <v/>
          </cell>
          <cell r="MQ325">
            <v>4716</v>
          </cell>
          <cell r="MR325" t="str">
            <v/>
          </cell>
          <cell r="MS325">
            <v>0</v>
          </cell>
          <cell r="MT325" t="str">
            <v>Teach Grant</v>
          </cell>
          <cell r="MU325">
            <v>298</v>
          </cell>
          <cell r="MV325" t="str">
            <v/>
          </cell>
          <cell r="MW325">
            <v>0</v>
          </cell>
          <cell r="MX325" t="str">
            <v/>
          </cell>
          <cell r="MY325" t="str">
            <v/>
          </cell>
          <cell r="MZ325">
            <v>0</v>
          </cell>
          <cell r="NA325" t="str">
            <v/>
          </cell>
          <cell r="NB325">
            <v>0</v>
          </cell>
          <cell r="NC325">
            <v>298</v>
          </cell>
          <cell r="ND325" t="str">
            <v>TEACH</v>
          </cell>
          <cell r="NE325" t="str">
            <v>L18-020</v>
          </cell>
          <cell r="NF325">
            <v>403</v>
          </cell>
          <cell r="NG325" t="str">
            <v/>
          </cell>
          <cell r="NH325" t="str">
            <v/>
          </cell>
          <cell r="NI325" t="str">
            <v/>
          </cell>
          <cell r="NJ325" t="str">
            <v/>
          </cell>
          <cell r="NK325" t="str">
            <v/>
          </cell>
          <cell r="NL325" t="str">
            <v/>
          </cell>
          <cell r="NM325" t="str">
            <v/>
          </cell>
          <cell r="NN325" t="str">
            <v/>
          </cell>
          <cell r="NO325" t="str">
            <v/>
          </cell>
          <cell r="NP325">
            <v>403</v>
          </cell>
          <cell r="NQ325" t="str">
            <v/>
          </cell>
          <cell r="NR325">
            <v>0</v>
          </cell>
          <cell r="NS325" t="str">
            <v/>
          </cell>
          <cell r="NT325" t="str">
            <v/>
          </cell>
          <cell r="NU325" t="str">
            <v/>
          </cell>
          <cell r="NV325" t="str">
            <v/>
          </cell>
          <cell r="NW325" t="str">
            <v/>
          </cell>
          <cell r="NX325" t="str">
            <v/>
          </cell>
          <cell r="NY325">
            <v>0</v>
          </cell>
          <cell r="NZ325">
            <v>0</v>
          </cell>
          <cell r="OA325">
            <v>2550</v>
          </cell>
          <cell r="OB325">
            <v>116548</v>
          </cell>
        </row>
        <row r="326">
          <cell r="BM326" t="str">
            <v>WI9018</v>
          </cell>
          <cell r="BN326" t="str">
            <v/>
          </cell>
          <cell r="BO326" t="str">
            <v/>
          </cell>
          <cell r="BP326" t="str">
            <v>03</v>
          </cell>
          <cell r="BQ326" t="str">
            <v>WI</v>
          </cell>
          <cell r="BR326" t="str">
            <v/>
          </cell>
          <cell r="BS326" t="str">
            <v/>
          </cell>
          <cell r="BT326" t="str">
            <v>2019</v>
          </cell>
          <cell r="BU326" t="str">
            <v/>
          </cell>
          <cell r="BV326">
            <v>2</v>
          </cell>
          <cell r="BW326" t="str">
            <v/>
          </cell>
          <cell r="BX326" t="str">
            <v/>
          </cell>
          <cell r="BY326" t="str">
            <v/>
          </cell>
          <cell r="BZ326" t="str">
            <v/>
          </cell>
          <cell r="CA326" t="str">
            <v>Winding Rivers Library System</v>
          </cell>
          <cell r="CB326" t="str">
            <v>Taylor Memorial Library</v>
          </cell>
          <cell r="CC326" t="str">
            <v>Mrs.</v>
          </cell>
          <cell r="CD326" t="str">
            <v>Mindy</v>
          </cell>
          <cell r="CE326" t="str">
            <v>Hess</v>
          </cell>
          <cell r="CF326" t="str">
            <v>taylorlibrary@wrlsweb.org</v>
          </cell>
          <cell r="CG326" t="str">
            <v/>
          </cell>
          <cell r="CH326" t="str">
            <v/>
          </cell>
          <cell r="CI326" t="str">
            <v/>
          </cell>
          <cell r="CJ326" t="str">
            <v/>
          </cell>
          <cell r="CK326" t="str">
            <v/>
          </cell>
          <cell r="CL326" t="str">
            <v/>
          </cell>
          <cell r="CM326" t="str">
            <v>420 2nd St.</v>
          </cell>
          <cell r="CN326" t="str">
            <v>PO Box 130</v>
          </cell>
          <cell r="CO326" t="str">
            <v>Taylor</v>
          </cell>
          <cell r="CP326" t="str">
            <v>54659</v>
          </cell>
          <cell r="CQ326" t="str">
            <v>0130</v>
          </cell>
          <cell r="CR326" t="str">
            <v>Jackson</v>
          </cell>
          <cell r="CS326" t="str">
            <v>WI</v>
          </cell>
          <cell r="CT326" t="str">
            <v>(715)662-2310</v>
          </cell>
          <cell r="CU326" t="str">
            <v/>
          </cell>
          <cell r="CV326" t="str">
            <v/>
          </cell>
          <cell r="CW326" t="str">
            <v/>
          </cell>
          <cell r="CX326">
            <v>1887</v>
          </cell>
          <cell r="CY326">
            <v>0</v>
          </cell>
          <cell r="CZ326" t="str">
            <v>CE</v>
          </cell>
          <cell r="DA326">
            <v>18</v>
          </cell>
          <cell r="DB326">
            <v>52</v>
          </cell>
          <cell r="DC326">
            <v>0</v>
          </cell>
          <cell r="DD326">
            <v>52</v>
          </cell>
          <cell r="DE326">
            <v>0</v>
          </cell>
          <cell r="DF326">
            <v>936</v>
          </cell>
          <cell r="DG326">
            <v>936</v>
          </cell>
          <cell r="DH326">
            <v>0</v>
          </cell>
          <cell r="DI326">
            <v>6468</v>
          </cell>
          <cell r="DJ326">
            <v>241</v>
          </cell>
          <cell r="DK326">
            <v>155109</v>
          </cell>
          <cell r="DL326">
            <v>89</v>
          </cell>
          <cell r="DM326">
            <v>6</v>
          </cell>
          <cell r="DN326">
            <v>54444</v>
          </cell>
          <cell r="DO326">
            <v>1198</v>
          </cell>
          <cell r="DP326">
            <v>193</v>
          </cell>
          <cell r="DQ326">
            <v>952</v>
          </cell>
          <cell r="DR326">
            <v>17</v>
          </cell>
          <cell r="DS326" t="str">
            <v/>
          </cell>
          <cell r="DT326" t="str">
            <v>Games</v>
          </cell>
          <cell r="DU326" t="str">
            <v/>
          </cell>
          <cell r="DV326" t="str">
            <v/>
          </cell>
          <cell r="DW326" t="str">
            <v/>
          </cell>
          <cell r="DX326" t="str">
            <v/>
          </cell>
          <cell r="DY326">
            <v>0</v>
          </cell>
          <cell r="DZ326">
            <v>3</v>
          </cell>
          <cell r="EA326">
            <v>50</v>
          </cell>
          <cell r="EB326">
            <v>53</v>
          </cell>
          <cell r="EC326">
            <v>2</v>
          </cell>
          <cell r="ED326">
            <v>218332</v>
          </cell>
          <cell r="EE326">
            <v>2.9624600000000001E-2</v>
          </cell>
          <cell r="EF326">
            <v>3</v>
          </cell>
          <cell r="EG326" t="str">
            <v/>
          </cell>
          <cell r="EH326">
            <v>2</v>
          </cell>
          <cell r="EI326">
            <v>440</v>
          </cell>
          <cell r="EJ326">
            <v>2771</v>
          </cell>
          <cell r="EK326">
            <v>880</v>
          </cell>
          <cell r="EL326" t="str">
            <v/>
          </cell>
          <cell r="EM326" t="str">
            <v/>
          </cell>
          <cell r="EN326" t="str">
            <v/>
          </cell>
          <cell r="EO326" t="str">
            <v>Total ILL Transactions</v>
          </cell>
          <cell r="EP326" t="str">
            <v/>
          </cell>
          <cell r="EQ326" t="str">
            <v/>
          </cell>
          <cell r="ER326" t="str">
            <v/>
          </cell>
          <cell r="ES326" t="str">
            <v/>
          </cell>
          <cell r="ET326" t="str">
            <v/>
          </cell>
          <cell r="EU326" t="str">
            <v/>
          </cell>
          <cell r="EV326">
            <v>2888</v>
          </cell>
          <cell r="EW326">
            <v>837</v>
          </cell>
          <cell r="EX326">
            <v>2888</v>
          </cell>
          <cell r="EY326">
            <v>837</v>
          </cell>
          <cell r="EZ326">
            <v>156</v>
          </cell>
          <cell r="FA326">
            <v>135</v>
          </cell>
          <cell r="FB326">
            <v>291</v>
          </cell>
          <cell r="FC326" t="str">
            <v>Did Not Collect</v>
          </cell>
          <cell r="FD326" t="str">
            <v/>
          </cell>
          <cell r="FE326" t="str">
            <v>Did Not Collect</v>
          </cell>
          <cell r="FF326" t="str">
            <v/>
          </cell>
          <cell r="FG326" t="str">
            <v>Did Not Collect</v>
          </cell>
          <cell r="FH326" t="str">
            <v/>
          </cell>
          <cell r="FI326" t="str">
            <v>2</v>
          </cell>
          <cell r="FJ326">
            <v>3424</v>
          </cell>
          <cell r="FK326">
            <v>710</v>
          </cell>
          <cell r="FL326" t="str">
            <v/>
          </cell>
          <cell r="FM326" t="str">
            <v/>
          </cell>
          <cell r="FN326">
            <v>0</v>
          </cell>
          <cell r="FO326" t="str">
            <v/>
          </cell>
          <cell r="FP326" t="str">
            <v/>
          </cell>
          <cell r="FQ326">
            <v>-1</v>
          </cell>
          <cell r="FR326">
            <v>142</v>
          </cell>
          <cell r="FS326">
            <v>178</v>
          </cell>
          <cell r="FT326">
            <v>0</v>
          </cell>
          <cell r="FU326">
            <v>320</v>
          </cell>
          <cell r="FV326">
            <v>17</v>
          </cell>
          <cell r="FW326">
            <v>-1</v>
          </cell>
          <cell r="FX326">
            <v>3091</v>
          </cell>
          <cell r="FY326">
            <v>3091</v>
          </cell>
          <cell r="FZ326">
            <v>0</v>
          </cell>
          <cell r="GA326">
            <v>0</v>
          </cell>
          <cell r="GB326">
            <v>3</v>
          </cell>
          <cell r="GC326">
            <v>3</v>
          </cell>
          <cell r="GD326">
            <v>0</v>
          </cell>
          <cell r="GE326">
            <v>0</v>
          </cell>
          <cell r="GF326">
            <v>101</v>
          </cell>
          <cell r="GG326">
            <v>101</v>
          </cell>
          <cell r="GH326">
            <v>5</v>
          </cell>
          <cell r="GI326">
            <v>5</v>
          </cell>
          <cell r="GJ326" t="str">
            <v>Mr.</v>
          </cell>
          <cell r="GK326" t="str">
            <v>James</v>
          </cell>
          <cell r="GL326" t="str">
            <v>Hendrickson</v>
          </cell>
          <cell r="GM326" t="str">
            <v>PO Box 221</v>
          </cell>
          <cell r="GN326" t="str">
            <v>Taylor</v>
          </cell>
          <cell r="GO326" t="str">
            <v>54659</v>
          </cell>
          <cell r="GP326" t="str">
            <v/>
          </cell>
          <cell r="GQ326" t="str">
            <v>Mr.</v>
          </cell>
          <cell r="GR326" t="str">
            <v>Dennis</v>
          </cell>
          <cell r="GS326" t="str">
            <v>Egeness</v>
          </cell>
          <cell r="GT326" t="str">
            <v>5930 N Skutley Road</v>
          </cell>
          <cell r="GU326" t="str">
            <v>Taylor</v>
          </cell>
          <cell r="GV326" t="str">
            <v>54659</v>
          </cell>
          <cell r="GW326" t="str">
            <v/>
          </cell>
          <cell r="GX326" t="str">
            <v>Mrs.</v>
          </cell>
          <cell r="GY326" t="str">
            <v>Billie</v>
          </cell>
          <cell r="GZ326" t="str">
            <v>Koxlien</v>
          </cell>
          <cell r="HA326" t="str">
            <v>320 4th Street</v>
          </cell>
          <cell r="HB326" t="str">
            <v>Taylor</v>
          </cell>
          <cell r="HC326" t="str">
            <v>54659</v>
          </cell>
          <cell r="HD326" t="str">
            <v/>
          </cell>
          <cell r="HE326" t="str">
            <v>Ms.</v>
          </cell>
          <cell r="HF326" t="str">
            <v>Gloria</v>
          </cell>
          <cell r="HG326" t="str">
            <v>Schultz</v>
          </cell>
          <cell r="HH326" t="str">
            <v>PO Box 174</v>
          </cell>
          <cell r="HI326" t="str">
            <v>Taylor</v>
          </cell>
          <cell r="HJ326" t="str">
            <v>54659</v>
          </cell>
          <cell r="HK326" t="str">
            <v/>
          </cell>
          <cell r="HL326" t="str">
            <v>Mr.</v>
          </cell>
          <cell r="HM326" t="str">
            <v>Shane</v>
          </cell>
          <cell r="HN326" t="str">
            <v>Rose</v>
          </cell>
          <cell r="HO326" t="str">
            <v>111 Hanson Street</v>
          </cell>
          <cell r="HP326" t="str">
            <v>Taylor</v>
          </cell>
          <cell r="HQ326" t="str">
            <v>54659</v>
          </cell>
          <cell r="HR326" t="str">
            <v>rose.shane@gmail.com</v>
          </cell>
          <cell r="HS326" t="str">
            <v>Ms.</v>
          </cell>
          <cell r="HT326" t="str">
            <v>Donna</v>
          </cell>
          <cell r="HU326" t="str">
            <v>Linberg</v>
          </cell>
          <cell r="HV326" t="str">
            <v>530 Third Street</v>
          </cell>
          <cell r="HW326" t="str">
            <v>Taylor</v>
          </cell>
          <cell r="HX326" t="str">
            <v>54659</v>
          </cell>
          <cell r="HY326" t="str">
            <v/>
          </cell>
          <cell r="HZ326" t="str">
            <v>Mr.</v>
          </cell>
          <cell r="IA326" t="str">
            <v>Dan</v>
          </cell>
          <cell r="IB326" t="str">
            <v>Schultz</v>
          </cell>
          <cell r="IC326" t="str">
            <v>N6811 S Lincoln Road</v>
          </cell>
          <cell r="ID326" t="str">
            <v>Taylor</v>
          </cell>
          <cell r="IE326" t="str">
            <v>54659</v>
          </cell>
          <cell r="IF326" t="str">
            <v/>
          </cell>
          <cell r="IG326" t="str">
            <v/>
          </cell>
          <cell r="IH326" t="str">
            <v/>
          </cell>
          <cell r="II326" t="str">
            <v/>
          </cell>
          <cell r="IJ326" t="str">
            <v/>
          </cell>
          <cell r="IK326" t="str">
            <v/>
          </cell>
          <cell r="IL326" t="str">
            <v/>
          </cell>
          <cell r="IM326" t="str">
            <v/>
          </cell>
          <cell r="IN326" t="str">
            <v/>
          </cell>
          <cell r="IO326" t="str">
            <v/>
          </cell>
          <cell r="IP326" t="str">
            <v/>
          </cell>
          <cell r="IQ326" t="str">
            <v/>
          </cell>
          <cell r="IR326" t="str">
            <v/>
          </cell>
          <cell r="IS326" t="str">
            <v/>
          </cell>
          <cell r="IT326" t="str">
            <v/>
          </cell>
          <cell r="IU326" t="str">
            <v/>
          </cell>
          <cell r="IV326" t="str">
            <v/>
          </cell>
          <cell r="IW326" t="str">
            <v/>
          </cell>
          <cell r="IX326" t="str">
            <v/>
          </cell>
          <cell r="IY326" t="str">
            <v/>
          </cell>
          <cell r="IZ326" t="str">
            <v/>
          </cell>
          <cell r="JA326" t="str">
            <v/>
          </cell>
          <cell r="JB326" t="str">
            <v/>
          </cell>
          <cell r="JC326" t="str">
            <v/>
          </cell>
          <cell r="JD326" t="str">
            <v/>
          </cell>
          <cell r="JE326" t="str">
            <v/>
          </cell>
          <cell r="JF326" t="str">
            <v/>
          </cell>
          <cell r="JG326" t="str">
            <v/>
          </cell>
          <cell r="JH326" t="str">
            <v/>
          </cell>
          <cell r="JI326" t="str">
            <v/>
          </cell>
          <cell r="JJ326" t="str">
            <v/>
          </cell>
          <cell r="JK326" t="str">
            <v/>
          </cell>
          <cell r="JL326" t="str">
            <v/>
          </cell>
          <cell r="JM326" t="str">
            <v/>
          </cell>
          <cell r="JN326" t="str">
            <v/>
          </cell>
          <cell r="JO326" t="str">
            <v/>
          </cell>
          <cell r="JP326" t="str">
            <v/>
          </cell>
          <cell r="JQ326" t="str">
            <v/>
          </cell>
          <cell r="JR326" t="str">
            <v/>
          </cell>
          <cell r="JS326" t="str">
            <v/>
          </cell>
          <cell r="JT326" t="str">
            <v/>
          </cell>
          <cell r="JU326" t="str">
            <v/>
          </cell>
          <cell r="JV326" t="str">
            <v/>
          </cell>
          <cell r="JW326" t="str">
            <v/>
          </cell>
          <cell r="JX326" t="str">
            <v/>
          </cell>
          <cell r="JY326" t="str">
            <v/>
          </cell>
          <cell r="JZ326" t="str">
            <v/>
          </cell>
          <cell r="KA326" t="str">
            <v/>
          </cell>
          <cell r="KB326" t="str">
            <v/>
          </cell>
          <cell r="KC326" t="str">
            <v/>
          </cell>
          <cell r="KD326" t="str">
            <v/>
          </cell>
          <cell r="KE326" t="str">
            <v/>
          </cell>
          <cell r="KF326" t="str">
            <v/>
          </cell>
          <cell r="KG326" t="str">
            <v/>
          </cell>
          <cell r="KH326" t="str">
            <v/>
          </cell>
          <cell r="KI326" t="str">
            <v/>
          </cell>
          <cell r="KJ326" t="str">
            <v/>
          </cell>
          <cell r="KK326" t="str">
            <v/>
          </cell>
          <cell r="KL326" t="str">
            <v/>
          </cell>
          <cell r="KM326" t="str">
            <v/>
          </cell>
          <cell r="KN326" t="str">
            <v/>
          </cell>
          <cell r="KO326" t="str">
            <v/>
          </cell>
          <cell r="KP326" t="str">
            <v/>
          </cell>
          <cell r="KQ326" t="str">
            <v/>
          </cell>
          <cell r="KR326" t="str">
            <v/>
          </cell>
          <cell r="KS326" t="str">
            <v/>
          </cell>
          <cell r="KT326" t="str">
            <v/>
          </cell>
          <cell r="KU326" t="str">
            <v/>
          </cell>
          <cell r="KV326" t="str">
            <v/>
          </cell>
          <cell r="KW326" t="str">
            <v/>
          </cell>
          <cell r="KX326" t="str">
            <v/>
          </cell>
          <cell r="KY326">
            <v>7</v>
          </cell>
          <cell r="KZ326" t="str">
            <v>Village</v>
          </cell>
          <cell r="LA326" t="str">
            <v>Taylor</v>
          </cell>
          <cell r="LB326">
            <v>24625</v>
          </cell>
          <cell r="LC326" t="str">
            <v/>
          </cell>
          <cell r="LD326" t="str">
            <v/>
          </cell>
          <cell r="LE326" t="str">
            <v/>
          </cell>
          <cell r="LF326" t="str">
            <v/>
          </cell>
          <cell r="LG326" t="str">
            <v/>
          </cell>
          <cell r="LH326" t="str">
            <v/>
          </cell>
          <cell r="LI326" t="str">
            <v/>
          </cell>
          <cell r="LJ326" t="str">
            <v/>
          </cell>
          <cell r="LK326" t="str">
            <v/>
          </cell>
          <cell r="LL326" t="str">
            <v/>
          </cell>
          <cell r="LM326" t="str">
            <v/>
          </cell>
          <cell r="LN326" t="str">
            <v/>
          </cell>
          <cell r="LO326" t="str">
            <v/>
          </cell>
          <cell r="LP326" t="str">
            <v/>
          </cell>
          <cell r="LQ326" t="str">
            <v/>
          </cell>
          <cell r="LR326" t="str">
            <v/>
          </cell>
          <cell r="LS326" t="str">
            <v/>
          </cell>
          <cell r="LT326" t="str">
            <v/>
          </cell>
          <cell r="LU326">
            <v>24625</v>
          </cell>
          <cell r="LV326">
            <v>5002</v>
          </cell>
          <cell r="LW326" t="str">
            <v>La Crosse</v>
          </cell>
          <cell r="LX326">
            <v>57</v>
          </cell>
          <cell r="LY326" t="str">
            <v>Jackson</v>
          </cell>
          <cell r="LZ326">
            <v>762</v>
          </cell>
          <cell r="MA326" t="str">
            <v/>
          </cell>
          <cell r="MB326" t="str">
            <v/>
          </cell>
          <cell r="MC326" t="str">
            <v/>
          </cell>
          <cell r="MD326" t="str">
            <v/>
          </cell>
          <cell r="ME326" t="str">
            <v/>
          </cell>
          <cell r="MF326" t="str">
            <v/>
          </cell>
          <cell r="MG326" t="str">
            <v/>
          </cell>
          <cell r="MH326" t="str">
            <v/>
          </cell>
          <cell r="MI326" t="str">
            <v/>
          </cell>
          <cell r="MJ326" t="str">
            <v/>
          </cell>
          <cell r="MK326" t="str">
            <v/>
          </cell>
          <cell r="ML326" t="str">
            <v/>
          </cell>
          <cell r="MM326" t="str">
            <v/>
          </cell>
          <cell r="MN326" t="str">
            <v/>
          </cell>
          <cell r="MO326" t="str">
            <v/>
          </cell>
          <cell r="MP326" t="str">
            <v/>
          </cell>
          <cell r="MQ326">
            <v>819</v>
          </cell>
          <cell r="MR326" t="str">
            <v/>
          </cell>
          <cell r="MS326">
            <v>0</v>
          </cell>
          <cell r="MT326" t="str">
            <v/>
          </cell>
          <cell r="MU326" t="str">
            <v/>
          </cell>
          <cell r="MV326" t="str">
            <v/>
          </cell>
          <cell r="MW326" t="str">
            <v/>
          </cell>
          <cell r="MX326" t="str">
            <v/>
          </cell>
          <cell r="MY326" t="str">
            <v/>
          </cell>
          <cell r="MZ326">
            <v>0</v>
          </cell>
          <cell r="NA326" t="str">
            <v/>
          </cell>
          <cell r="NB326">
            <v>0</v>
          </cell>
          <cell r="NC326">
            <v>0</v>
          </cell>
          <cell r="ND326" t="str">
            <v>TEACH</v>
          </cell>
          <cell r="NE326" t="str">
            <v>L18-021</v>
          </cell>
          <cell r="NF326">
            <v>302</v>
          </cell>
          <cell r="NG326" t="str">
            <v/>
          </cell>
          <cell r="NH326" t="str">
            <v/>
          </cell>
          <cell r="NI326" t="str">
            <v/>
          </cell>
          <cell r="NJ326" t="str">
            <v/>
          </cell>
          <cell r="NK326" t="str">
            <v/>
          </cell>
          <cell r="NL326" t="str">
            <v/>
          </cell>
          <cell r="NM326" t="str">
            <v/>
          </cell>
          <cell r="NN326" t="str">
            <v/>
          </cell>
          <cell r="NO326" t="str">
            <v/>
          </cell>
          <cell r="NP326">
            <v>302</v>
          </cell>
          <cell r="NQ326" t="str">
            <v/>
          </cell>
          <cell r="NR326" t="str">
            <v/>
          </cell>
          <cell r="NS326" t="str">
            <v/>
          </cell>
          <cell r="NT326" t="str">
            <v/>
          </cell>
          <cell r="NU326" t="str">
            <v/>
          </cell>
          <cell r="NV326" t="str">
            <v/>
          </cell>
          <cell r="NW326" t="str">
            <v/>
          </cell>
          <cell r="NX326" t="str">
            <v/>
          </cell>
          <cell r="NY326" t="str">
            <v/>
          </cell>
          <cell r="NZ326">
            <v>0</v>
          </cell>
          <cell r="OA326">
            <v>500</v>
          </cell>
          <cell r="OB326">
            <v>31248</v>
          </cell>
        </row>
        <row r="327">
          <cell r="BM327" t="str">
            <v>WI0321</v>
          </cell>
          <cell r="BN327" t="str">
            <v/>
          </cell>
          <cell r="BO327" t="str">
            <v/>
          </cell>
          <cell r="BP327" t="str">
            <v>03</v>
          </cell>
          <cell r="BQ327" t="str">
            <v>WI</v>
          </cell>
          <cell r="BR327" t="str">
            <v/>
          </cell>
          <cell r="BS327" t="str">
            <v/>
          </cell>
          <cell r="BT327" t="str">
            <v>2019</v>
          </cell>
          <cell r="BU327" t="str">
            <v/>
          </cell>
          <cell r="BV327">
            <v>2</v>
          </cell>
          <cell r="BW327" t="str">
            <v/>
          </cell>
          <cell r="BX327" t="str">
            <v/>
          </cell>
          <cell r="BY327" t="str">
            <v/>
          </cell>
          <cell r="BZ327" t="str">
            <v/>
          </cell>
          <cell r="CA327" t="str">
            <v>Winding Rivers Library System</v>
          </cell>
          <cell r="CB327" t="str">
            <v>Tomah Public Library</v>
          </cell>
          <cell r="CC327" t="str">
            <v>Ms</v>
          </cell>
          <cell r="CD327" t="str">
            <v>Irma</v>
          </cell>
          <cell r="CE327" t="str">
            <v>Keller</v>
          </cell>
          <cell r="CF327" t="str">
            <v>irma_vargas@yahoo.com</v>
          </cell>
          <cell r="CG327" t="str">
            <v/>
          </cell>
          <cell r="CH327" t="str">
            <v/>
          </cell>
          <cell r="CI327" t="str">
            <v/>
          </cell>
          <cell r="CJ327" t="str">
            <v/>
          </cell>
          <cell r="CK327" t="str">
            <v/>
          </cell>
          <cell r="CL327" t="str">
            <v/>
          </cell>
          <cell r="CM327" t="str">
            <v>716 Superior Ave.</v>
          </cell>
          <cell r="CN327" t="str">
            <v>716 Superior Ave.</v>
          </cell>
          <cell r="CO327" t="str">
            <v>Tomah</v>
          </cell>
          <cell r="CP327" t="str">
            <v>54660</v>
          </cell>
          <cell r="CQ327" t="str">
            <v>2098</v>
          </cell>
          <cell r="CR327" t="str">
            <v>Monroe</v>
          </cell>
          <cell r="CS327" t="str">
            <v>WI</v>
          </cell>
          <cell r="CT327" t="str">
            <v>(608)374-7470</v>
          </cell>
          <cell r="CU327" t="str">
            <v/>
          </cell>
          <cell r="CV327" t="str">
            <v/>
          </cell>
          <cell r="CW327" t="str">
            <v>(608)374-7471</v>
          </cell>
          <cell r="CX327">
            <v>10179</v>
          </cell>
          <cell r="CY327">
            <v>0</v>
          </cell>
          <cell r="CZ327" t="str">
            <v>CE</v>
          </cell>
          <cell r="DA327">
            <v>61</v>
          </cell>
          <cell r="DB327">
            <v>52</v>
          </cell>
          <cell r="DC327">
            <v>0</v>
          </cell>
          <cell r="DD327">
            <v>52</v>
          </cell>
          <cell r="DE327">
            <v>0</v>
          </cell>
          <cell r="DF327">
            <v>3172</v>
          </cell>
          <cell r="DG327">
            <v>3172</v>
          </cell>
          <cell r="DH327">
            <v>0</v>
          </cell>
          <cell r="DI327">
            <v>42129</v>
          </cell>
          <cell r="DJ327">
            <v>2116</v>
          </cell>
          <cell r="DK327">
            <v>155109</v>
          </cell>
          <cell r="DL327">
            <v>4229</v>
          </cell>
          <cell r="DM327">
            <v>130</v>
          </cell>
          <cell r="DN327">
            <v>54444</v>
          </cell>
          <cell r="DO327">
            <v>6931</v>
          </cell>
          <cell r="DP327">
            <v>347</v>
          </cell>
          <cell r="DQ327">
            <v>952</v>
          </cell>
          <cell r="DR327">
            <v>106</v>
          </cell>
          <cell r="DS327" t="str">
            <v/>
          </cell>
          <cell r="DT327" t="str">
            <v>puzzles, public information, auto repair manuals, 1 VCR tape</v>
          </cell>
          <cell r="DU327" t="str">
            <v/>
          </cell>
          <cell r="DV327" t="str">
            <v/>
          </cell>
          <cell r="DW327" t="str">
            <v/>
          </cell>
          <cell r="DX327" t="str">
            <v/>
          </cell>
          <cell r="DY327">
            <v>2</v>
          </cell>
          <cell r="DZ327">
            <v>3</v>
          </cell>
          <cell r="EA327">
            <v>50</v>
          </cell>
          <cell r="EB327">
            <v>55</v>
          </cell>
          <cell r="EC327">
            <v>99</v>
          </cell>
          <cell r="ED327">
            <v>264054</v>
          </cell>
          <cell r="EE327">
            <v>0.15954689999999999</v>
          </cell>
          <cell r="EF327">
            <v>5</v>
          </cell>
          <cell r="EG327" t="str">
            <v/>
          </cell>
          <cell r="EH327">
            <v>99</v>
          </cell>
          <cell r="EI327">
            <v>2593</v>
          </cell>
          <cell r="EJ327">
            <v>92315</v>
          </cell>
          <cell r="EK327">
            <v>42671</v>
          </cell>
          <cell r="EL327" t="str">
            <v/>
          </cell>
          <cell r="EM327" t="str">
            <v/>
          </cell>
          <cell r="EN327" t="str">
            <v/>
          </cell>
          <cell r="EO327" t="str">
            <v>Total ILL Transactions</v>
          </cell>
          <cell r="EP327" t="str">
            <v/>
          </cell>
          <cell r="EQ327" t="str">
            <v/>
          </cell>
          <cell r="ER327" t="str">
            <v/>
          </cell>
          <cell r="ES327" t="str">
            <v/>
          </cell>
          <cell r="ET327" t="str">
            <v/>
          </cell>
          <cell r="EU327" t="str">
            <v/>
          </cell>
          <cell r="EV327">
            <v>1342</v>
          </cell>
          <cell r="EW327">
            <v>1355</v>
          </cell>
          <cell r="EX327">
            <v>1342</v>
          </cell>
          <cell r="EY327">
            <v>1355</v>
          </cell>
          <cell r="EZ327">
            <v>6601</v>
          </cell>
          <cell r="FA327">
            <v>6145</v>
          </cell>
          <cell r="FB327">
            <v>12746</v>
          </cell>
          <cell r="FC327" t="str">
            <v>Did Not Collect</v>
          </cell>
          <cell r="FD327" t="str">
            <v/>
          </cell>
          <cell r="FE327" t="str">
            <v>Did Not Collect</v>
          </cell>
          <cell r="FF327" t="str">
            <v/>
          </cell>
          <cell r="FG327" t="str">
            <v>Actual Count</v>
          </cell>
          <cell r="FH327">
            <v>5662</v>
          </cell>
          <cell r="FI327" t="str">
            <v>0</v>
          </cell>
          <cell r="FJ327" t="str">
            <v/>
          </cell>
          <cell r="FK327" t="str">
            <v/>
          </cell>
          <cell r="FL327" t="str">
            <v/>
          </cell>
          <cell r="FM327" t="str">
            <v/>
          </cell>
          <cell r="FN327" t="str">
            <v/>
          </cell>
          <cell r="FO327" t="str">
            <v/>
          </cell>
          <cell r="FP327">
            <v>50</v>
          </cell>
          <cell r="FQ327">
            <v>-1</v>
          </cell>
          <cell r="FR327">
            <v>10328</v>
          </cell>
          <cell r="FS327">
            <v>6466</v>
          </cell>
          <cell r="FT327">
            <v>10</v>
          </cell>
          <cell r="FU327">
            <v>16804</v>
          </cell>
          <cell r="FV327">
            <v>851</v>
          </cell>
          <cell r="FW327">
            <v>-1</v>
          </cell>
          <cell r="FX327">
            <v>109119</v>
          </cell>
          <cell r="FY327">
            <v>109169</v>
          </cell>
          <cell r="FZ327">
            <v>272</v>
          </cell>
          <cell r="GA327">
            <v>18</v>
          </cell>
          <cell r="GB327">
            <v>51</v>
          </cell>
          <cell r="GC327">
            <v>341</v>
          </cell>
          <cell r="GD327">
            <v>7076</v>
          </cell>
          <cell r="GE327">
            <v>845</v>
          </cell>
          <cell r="GF327">
            <v>742</v>
          </cell>
          <cell r="GG327">
            <v>8663</v>
          </cell>
          <cell r="GH327">
            <v>14</v>
          </cell>
          <cell r="GI327">
            <v>12</v>
          </cell>
          <cell r="GJ327" t="str">
            <v>Mr.</v>
          </cell>
          <cell r="GK327" t="str">
            <v>Paul</v>
          </cell>
          <cell r="GL327" t="str">
            <v>Skofronick</v>
          </cell>
          <cell r="GM327" t="str">
            <v>327 N. Lawrence Avenue</v>
          </cell>
          <cell r="GN327" t="str">
            <v>Tomah</v>
          </cell>
          <cell r="GO327" t="str">
            <v>54660</v>
          </cell>
          <cell r="GP327" t="str">
            <v>Dr.Paul.Skofronick@gmail.com</v>
          </cell>
          <cell r="GQ327" t="str">
            <v>Ms.</v>
          </cell>
          <cell r="GR327" t="str">
            <v>Marge</v>
          </cell>
          <cell r="GS327" t="str">
            <v>Gigous</v>
          </cell>
          <cell r="GT327" t="str">
            <v>1117 Alden Road</v>
          </cell>
          <cell r="GU327" t="str">
            <v>Tomah</v>
          </cell>
          <cell r="GV327" t="str">
            <v>54660</v>
          </cell>
          <cell r="GW327" t="str">
            <v>gigous@centurylink.net</v>
          </cell>
          <cell r="GX327" t="str">
            <v>Ms.</v>
          </cell>
          <cell r="GY327" t="str">
            <v>Sue</v>
          </cell>
          <cell r="GZ327" t="str">
            <v>Wandschneider</v>
          </cell>
          <cell r="HA327" t="str">
            <v>808 Lake Street</v>
          </cell>
          <cell r="HB327" t="str">
            <v>Tomah</v>
          </cell>
          <cell r="HC327" t="str">
            <v>54660</v>
          </cell>
          <cell r="HD327" t="str">
            <v>sue.wandschneider@centurytel.net</v>
          </cell>
          <cell r="HE327" t="str">
            <v>Ms.</v>
          </cell>
          <cell r="HF327" t="str">
            <v>Eileen</v>
          </cell>
          <cell r="HG327" t="str">
            <v>Fisher</v>
          </cell>
          <cell r="HH327" t="str">
            <v>902 Lakeside Drive</v>
          </cell>
          <cell r="HI327" t="str">
            <v>Tomah</v>
          </cell>
          <cell r="HJ327" t="str">
            <v>54660</v>
          </cell>
          <cell r="HK327" t="str">
            <v>jamesefisher_5660@yahoo.com</v>
          </cell>
          <cell r="HL327" t="str">
            <v>Ms.</v>
          </cell>
          <cell r="HM327" t="str">
            <v>Emily</v>
          </cell>
          <cell r="HN327" t="str">
            <v>Ashman-Brach</v>
          </cell>
          <cell r="HO327" t="str">
            <v>825 Butts Avenue</v>
          </cell>
          <cell r="HP327" t="str">
            <v>Tomah</v>
          </cell>
          <cell r="HQ327" t="str">
            <v>54660</v>
          </cell>
          <cell r="HR327" t="str">
            <v>aschem45@hotmail.com</v>
          </cell>
          <cell r="HS327" t="str">
            <v>Ms.</v>
          </cell>
          <cell r="HT327" t="str">
            <v>Suzanne</v>
          </cell>
          <cell r="HU327" t="str">
            <v>Baker-Young</v>
          </cell>
          <cell r="HV327" t="str">
            <v>24120 Empire Avenue</v>
          </cell>
          <cell r="HW327" t="str">
            <v>Tomah</v>
          </cell>
          <cell r="HX327" t="str">
            <v>54660</v>
          </cell>
          <cell r="HY327" t="str">
            <v>bakeryoung@gmail.com</v>
          </cell>
          <cell r="HZ327" t="str">
            <v>Ms.</v>
          </cell>
          <cell r="IA327" t="str">
            <v>Candice</v>
          </cell>
          <cell r="IB327" t="str">
            <v>Ziems</v>
          </cell>
          <cell r="IC327" t="str">
            <v>114 Monroe Street</v>
          </cell>
          <cell r="ID327" t="str">
            <v>Tomah</v>
          </cell>
          <cell r="IE327" t="str">
            <v>54660</v>
          </cell>
          <cell r="IF327" t="str">
            <v>cziems85@gmail.com</v>
          </cell>
          <cell r="IG327" t="str">
            <v/>
          </cell>
          <cell r="IH327" t="str">
            <v/>
          </cell>
          <cell r="II327" t="str">
            <v/>
          </cell>
          <cell r="IJ327" t="str">
            <v/>
          </cell>
          <cell r="IK327" t="str">
            <v/>
          </cell>
          <cell r="IL327" t="str">
            <v/>
          </cell>
          <cell r="IM327" t="str">
            <v/>
          </cell>
          <cell r="IN327" t="str">
            <v/>
          </cell>
          <cell r="IO327" t="str">
            <v/>
          </cell>
          <cell r="IP327" t="str">
            <v/>
          </cell>
          <cell r="IQ327" t="str">
            <v/>
          </cell>
          <cell r="IR327" t="str">
            <v/>
          </cell>
          <cell r="IS327" t="str">
            <v/>
          </cell>
          <cell r="IT327" t="str">
            <v/>
          </cell>
          <cell r="IU327" t="str">
            <v/>
          </cell>
          <cell r="IV327" t="str">
            <v/>
          </cell>
          <cell r="IW327" t="str">
            <v/>
          </cell>
          <cell r="IX327" t="str">
            <v/>
          </cell>
          <cell r="IY327" t="str">
            <v/>
          </cell>
          <cell r="IZ327" t="str">
            <v/>
          </cell>
          <cell r="JA327" t="str">
            <v/>
          </cell>
          <cell r="JB327" t="str">
            <v/>
          </cell>
          <cell r="JC327" t="str">
            <v/>
          </cell>
          <cell r="JD327" t="str">
            <v/>
          </cell>
          <cell r="JE327" t="str">
            <v/>
          </cell>
          <cell r="JF327" t="str">
            <v/>
          </cell>
          <cell r="JG327" t="str">
            <v/>
          </cell>
          <cell r="JH327" t="str">
            <v/>
          </cell>
          <cell r="JI327" t="str">
            <v/>
          </cell>
          <cell r="JJ327" t="str">
            <v/>
          </cell>
          <cell r="JK327" t="str">
            <v/>
          </cell>
          <cell r="JL327" t="str">
            <v/>
          </cell>
          <cell r="JM327" t="str">
            <v/>
          </cell>
          <cell r="JN327" t="str">
            <v/>
          </cell>
          <cell r="JO327" t="str">
            <v/>
          </cell>
          <cell r="JP327" t="str">
            <v/>
          </cell>
          <cell r="JQ327" t="str">
            <v/>
          </cell>
          <cell r="JR327" t="str">
            <v/>
          </cell>
          <cell r="JS327" t="str">
            <v/>
          </cell>
          <cell r="JT327" t="str">
            <v/>
          </cell>
          <cell r="JU327" t="str">
            <v/>
          </cell>
          <cell r="JV327" t="str">
            <v/>
          </cell>
          <cell r="JW327" t="str">
            <v/>
          </cell>
          <cell r="JX327" t="str">
            <v/>
          </cell>
          <cell r="JY327" t="str">
            <v/>
          </cell>
          <cell r="JZ327" t="str">
            <v/>
          </cell>
          <cell r="KA327" t="str">
            <v/>
          </cell>
          <cell r="KB327" t="str">
            <v/>
          </cell>
          <cell r="KC327" t="str">
            <v/>
          </cell>
          <cell r="KD327" t="str">
            <v/>
          </cell>
          <cell r="KE327" t="str">
            <v/>
          </cell>
          <cell r="KF327" t="str">
            <v/>
          </cell>
          <cell r="KG327" t="str">
            <v/>
          </cell>
          <cell r="KH327" t="str">
            <v/>
          </cell>
          <cell r="KI327" t="str">
            <v/>
          </cell>
          <cell r="KJ327" t="str">
            <v/>
          </cell>
          <cell r="KK327" t="str">
            <v/>
          </cell>
          <cell r="KL327" t="str">
            <v/>
          </cell>
          <cell r="KM327" t="str">
            <v/>
          </cell>
          <cell r="KN327" t="str">
            <v/>
          </cell>
          <cell r="KO327" t="str">
            <v/>
          </cell>
          <cell r="KP327" t="str">
            <v/>
          </cell>
          <cell r="KQ327" t="str">
            <v/>
          </cell>
          <cell r="KR327" t="str">
            <v/>
          </cell>
          <cell r="KS327" t="str">
            <v/>
          </cell>
          <cell r="KT327" t="str">
            <v/>
          </cell>
          <cell r="KU327" t="str">
            <v/>
          </cell>
          <cell r="KV327" t="str">
            <v/>
          </cell>
          <cell r="KW327" t="str">
            <v/>
          </cell>
          <cell r="KX327" t="str">
            <v/>
          </cell>
          <cell r="KY327">
            <v>7</v>
          </cell>
          <cell r="KZ327" t="str">
            <v>City</v>
          </cell>
          <cell r="LA327" t="str">
            <v>Tomah</v>
          </cell>
          <cell r="LB327">
            <v>294046</v>
          </cell>
          <cell r="LC327" t="str">
            <v/>
          </cell>
          <cell r="LD327" t="str">
            <v/>
          </cell>
          <cell r="LE327" t="str">
            <v/>
          </cell>
          <cell r="LF327" t="str">
            <v/>
          </cell>
          <cell r="LG327" t="str">
            <v/>
          </cell>
          <cell r="LH327" t="str">
            <v/>
          </cell>
          <cell r="LI327" t="str">
            <v/>
          </cell>
          <cell r="LJ327" t="str">
            <v/>
          </cell>
          <cell r="LK327" t="str">
            <v/>
          </cell>
          <cell r="LL327" t="str">
            <v/>
          </cell>
          <cell r="LM327" t="str">
            <v/>
          </cell>
          <cell r="LN327" t="str">
            <v/>
          </cell>
          <cell r="LO327" t="str">
            <v/>
          </cell>
          <cell r="LP327" t="str">
            <v/>
          </cell>
          <cell r="LQ327" t="str">
            <v/>
          </cell>
          <cell r="LR327" t="str">
            <v/>
          </cell>
          <cell r="LS327" t="str">
            <v/>
          </cell>
          <cell r="LT327" t="str">
            <v/>
          </cell>
          <cell r="LU327">
            <v>294046</v>
          </cell>
          <cell r="LV327">
            <v>118139</v>
          </cell>
          <cell r="LW327" t="str">
            <v>La Crosse</v>
          </cell>
          <cell r="LX327">
            <v>63</v>
          </cell>
          <cell r="LY327" t="str">
            <v>Vernon</v>
          </cell>
          <cell r="LZ327">
            <v>160</v>
          </cell>
          <cell r="MA327" t="str">
            <v>Jackson</v>
          </cell>
          <cell r="MB327">
            <v>4490</v>
          </cell>
          <cell r="MC327" t="str">
            <v>Juneau</v>
          </cell>
          <cell r="MD327">
            <v>9750</v>
          </cell>
          <cell r="ME327" t="str">
            <v/>
          </cell>
          <cell r="MF327" t="str">
            <v/>
          </cell>
          <cell r="MG327" t="str">
            <v/>
          </cell>
          <cell r="MH327" t="str">
            <v/>
          </cell>
          <cell r="MI327" t="str">
            <v/>
          </cell>
          <cell r="MJ327" t="str">
            <v/>
          </cell>
          <cell r="MK327" t="str">
            <v/>
          </cell>
          <cell r="ML327" t="str">
            <v/>
          </cell>
          <cell r="MM327" t="str">
            <v/>
          </cell>
          <cell r="MN327" t="str">
            <v/>
          </cell>
          <cell r="MO327" t="str">
            <v/>
          </cell>
          <cell r="MP327" t="str">
            <v/>
          </cell>
          <cell r="MQ327">
            <v>14463</v>
          </cell>
          <cell r="MR327" t="str">
            <v/>
          </cell>
          <cell r="MS327">
            <v>0</v>
          </cell>
          <cell r="MT327" t="str">
            <v/>
          </cell>
          <cell r="MU327" t="str">
            <v/>
          </cell>
          <cell r="MV327" t="str">
            <v/>
          </cell>
          <cell r="MW327" t="str">
            <v/>
          </cell>
          <cell r="MX327" t="str">
            <v/>
          </cell>
          <cell r="MY327" t="str">
            <v/>
          </cell>
          <cell r="MZ327">
            <v>0</v>
          </cell>
          <cell r="NA327" t="str">
            <v/>
          </cell>
          <cell r="NB327">
            <v>0</v>
          </cell>
          <cell r="NC327">
            <v>0</v>
          </cell>
          <cell r="ND327" t="str">
            <v/>
          </cell>
          <cell r="NE327" t="str">
            <v/>
          </cell>
          <cell r="NF327">
            <v>0</v>
          </cell>
          <cell r="NG327" t="str">
            <v/>
          </cell>
          <cell r="NH327" t="str">
            <v/>
          </cell>
          <cell r="NI327" t="str">
            <v/>
          </cell>
          <cell r="NJ327" t="str">
            <v/>
          </cell>
          <cell r="NK327" t="str">
            <v/>
          </cell>
          <cell r="NL327" t="str">
            <v/>
          </cell>
          <cell r="NM327" t="str">
            <v/>
          </cell>
          <cell r="NN327" t="str">
            <v/>
          </cell>
          <cell r="NO327" t="str">
            <v/>
          </cell>
          <cell r="NP327">
            <v>0</v>
          </cell>
          <cell r="NQ327" t="str">
            <v/>
          </cell>
          <cell r="NR327">
            <v>0</v>
          </cell>
          <cell r="NS327" t="str">
            <v/>
          </cell>
          <cell r="NT327" t="str">
            <v/>
          </cell>
          <cell r="NU327" t="str">
            <v/>
          </cell>
          <cell r="NV327" t="str">
            <v/>
          </cell>
          <cell r="NW327" t="str">
            <v/>
          </cell>
          <cell r="NX327" t="str">
            <v/>
          </cell>
          <cell r="NY327">
            <v>0</v>
          </cell>
          <cell r="NZ327">
            <v>22455</v>
          </cell>
          <cell r="OA327">
            <v>22507</v>
          </cell>
          <cell r="OB327">
            <v>471610</v>
          </cell>
        </row>
        <row r="328">
          <cell r="BM328" t="str">
            <v>WI0351</v>
          </cell>
          <cell r="BN328" t="str">
            <v/>
          </cell>
          <cell r="BO328" t="str">
            <v/>
          </cell>
          <cell r="BP328" t="str">
            <v>03</v>
          </cell>
          <cell r="BQ328" t="str">
            <v>WI</v>
          </cell>
          <cell r="BR328" t="str">
            <v/>
          </cell>
          <cell r="BS328" t="str">
            <v/>
          </cell>
          <cell r="BT328" t="str">
            <v>2019</v>
          </cell>
          <cell r="BU328" t="str">
            <v/>
          </cell>
          <cell r="BV328">
            <v>2</v>
          </cell>
          <cell r="BW328" t="str">
            <v/>
          </cell>
          <cell r="BX328" t="str">
            <v/>
          </cell>
          <cell r="BY328" t="str">
            <v/>
          </cell>
          <cell r="BZ328" t="str">
            <v/>
          </cell>
          <cell r="CA328" t="str">
            <v>Winding Rivers Library System</v>
          </cell>
          <cell r="CB328" t="str">
            <v>Whitehall Public Library</v>
          </cell>
          <cell r="CC328" t="str">
            <v>Ms</v>
          </cell>
          <cell r="CD328" t="str">
            <v>Amanda</v>
          </cell>
          <cell r="CE328" t="str">
            <v>Hegge</v>
          </cell>
          <cell r="CF328" t="str">
            <v>whtlpldirector@wrlsweb.org</v>
          </cell>
          <cell r="CG328" t="str">
            <v/>
          </cell>
          <cell r="CH328" t="str">
            <v/>
          </cell>
          <cell r="CI328" t="str">
            <v/>
          </cell>
          <cell r="CJ328" t="str">
            <v/>
          </cell>
          <cell r="CK328" t="str">
            <v/>
          </cell>
          <cell r="CL328" t="str">
            <v/>
          </cell>
          <cell r="CM328" t="str">
            <v>36351 Main St.</v>
          </cell>
          <cell r="CN328" t="str">
            <v>PO Box 36</v>
          </cell>
          <cell r="CO328" t="str">
            <v>Whitehall</v>
          </cell>
          <cell r="CP328" t="str">
            <v>54773</v>
          </cell>
          <cell r="CQ328" t="str">
            <v>0036</v>
          </cell>
          <cell r="CR328" t="str">
            <v>Trempealeau</v>
          </cell>
          <cell r="CS328" t="str">
            <v>WI</v>
          </cell>
          <cell r="CT328" t="str">
            <v>(715)538-4107</v>
          </cell>
          <cell r="CU328" t="str">
            <v/>
          </cell>
          <cell r="CV328" t="str">
            <v/>
          </cell>
          <cell r="CW328" t="str">
            <v>(715)538-2301</v>
          </cell>
          <cell r="CX328">
            <v>2130</v>
          </cell>
          <cell r="CY328">
            <v>0</v>
          </cell>
          <cell r="CZ328" t="str">
            <v>CE</v>
          </cell>
          <cell r="DA328">
            <v>40</v>
          </cell>
          <cell r="DB328">
            <v>26</v>
          </cell>
          <cell r="DC328">
            <v>40</v>
          </cell>
          <cell r="DD328">
            <v>52</v>
          </cell>
          <cell r="DE328">
            <v>26</v>
          </cell>
          <cell r="DF328">
            <v>2080</v>
          </cell>
          <cell r="DG328">
            <v>1040</v>
          </cell>
          <cell r="DH328">
            <v>1040</v>
          </cell>
          <cell r="DI328">
            <v>15866</v>
          </cell>
          <cell r="DJ328">
            <v>1326</v>
          </cell>
          <cell r="DK328">
            <v>155109</v>
          </cell>
          <cell r="DL328">
            <v>779</v>
          </cell>
          <cell r="DM328">
            <v>129</v>
          </cell>
          <cell r="DN328">
            <v>54444</v>
          </cell>
          <cell r="DO328">
            <v>3108</v>
          </cell>
          <cell r="DP328">
            <v>252</v>
          </cell>
          <cell r="DQ328">
            <v>952</v>
          </cell>
          <cell r="DR328">
            <v>54</v>
          </cell>
          <cell r="DS328" t="str">
            <v/>
          </cell>
          <cell r="DT328" t="str">
            <v>memory care kits, learning support kits</v>
          </cell>
          <cell r="DU328" t="str">
            <v/>
          </cell>
          <cell r="DV328" t="str">
            <v/>
          </cell>
          <cell r="DW328" t="str">
            <v/>
          </cell>
          <cell r="DX328" t="str">
            <v/>
          </cell>
          <cell r="DY328">
            <v>0</v>
          </cell>
          <cell r="DZ328">
            <v>3</v>
          </cell>
          <cell r="EA328">
            <v>50</v>
          </cell>
          <cell r="EB328">
            <v>53</v>
          </cell>
          <cell r="EC328">
            <v>46</v>
          </cell>
          <cell r="ED328">
            <v>230411</v>
          </cell>
          <cell r="EE328">
            <v>6.8859600000000007E-2</v>
          </cell>
          <cell r="EF328">
            <v>3</v>
          </cell>
          <cell r="EG328" t="str">
            <v/>
          </cell>
          <cell r="EH328">
            <v>46</v>
          </cell>
          <cell r="EI328">
            <v>1707</v>
          </cell>
          <cell r="EJ328">
            <v>24475</v>
          </cell>
          <cell r="EK328">
            <v>4904</v>
          </cell>
          <cell r="EL328" t="str">
            <v/>
          </cell>
          <cell r="EM328" t="str">
            <v/>
          </cell>
          <cell r="EN328" t="str">
            <v/>
          </cell>
          <cell r="EO328" t="str">
            <v>Total ILL Transactions</v>
          </cell>
          <cell r="EP328" t="str">
            <v/>
          </cell>
          <cell r="EQ328" t="str">
            <v/>
          </cell>
          <cell r="ER328" t="str">
            <v/>
          </cell>
          <cell r="ES328" t="str">
            <v/>
          </cell>
          <cell r="ET328" t="str">
            <v/>
          </cell>
          <cell r="EU328" t="str">
            <v/>
          </cell>
          <cell r="EV328">
            <v>775</v>
          </cell>
          <cell r="EW328">
            <v>3078</v>
          </cell>
          <cell r="EX328">
            <v>775</v>
          </cell>
          <cell r="EY328">
            <v>3078</v>
          </cell>
          <cell r="EZ328">
            <v>1454</v>
          </cell>
          <cell r="FA328">
            <v>1958</v>
          </cell>
          <cell r="FB328">
            <v>3412</v>
          </cell>
          <cell r="FC328" t="str">
            <v>Actual Count</v>
          </cell>
          <cell r="FD328">
            <v>825</v>
          </cell>
          <cell r="FE328" t="str">
            <v>Actual Count</v>
          </cell>
          <cell r="FF328">
            <v>26185</v>
          </cell>
          <cell r="FG328" t="str">
            <v>Actual Count</v>
          </cell>
          <cell r="FH328">
            <v>4176</v>
          </cell>
          <cell r="FI328" t="str">
            <v>0</v>
          </cell>
          <cell r="FJ328" t="str">
            <v/>
          </cell>
          <cell r="FK328">
            <v>9805</v>
          </cell>
          <cell r="FL328" t="str">
            <v/>
          </cell>
          <cell r="FM328" t="str">
            <v/>
          </cell>
          <cell r="FN328">
            <v>0</v>
          </cell>
          <cell r="FO328" t="str">
            <v/>
          </cell>
          <cell r="FP328" t="str">
            <v/>
          </cell>
          <cell r="FQ328">
            <v>-1</v>
          </cell>
          <cell r="FR328">
            <v>1472</v>
          </cell>
          <cell r="FS328">
            <v>1352</v>
          </cell>
          <cell r="FT328">
            <v>1</v>
          </cell>
          <cell r="FU328">
            <v>2825</v>
          </cell>
          <cell r="FV328">
            <v>101</v>
          </cell>
          <cell r="FW328">
            <v>-1</v>
          </cell>
          <cell r="FX328">
            <v>27300</v>
          </cell>
          <cell r="FY328">
            <v>27300</v>
          </cell>
          <cell r="FZ328">
            <v>73</v>
          </cell>
          <cell r="GA328">
            <v>3</v>
          </cell>
          <cell r="GB328">
            <v>29</v>
          </cell>
          <cell r="GC328">
            <v>105</v>
          </cell>
          <cell r="GD328">
            <v>853</v>
          </cell>
          <cell r="GE328">
            <v>17</v>
          </cell>
          <cell r="GF328">
            <v>474</v>
          </cell>
          <cell r="GG328">
            <v>1344</v>
          </cell>
          <cell r="GH328">
            <v>8</v>
          </cell>
          <cell r="GI328">
            <v>8</v>
          </cell>
          <cell r="GJ328" t="str">
            <v>Mrs.</v>
          </cell>
          <cell r="GK328" t="str">
            <v>Irene</v>
          </cell>
          <cell r="GL328" t="str">
            <v>Hanson</v>
          </cell>
          <cell r="GM328" t="str">
            <v>12762 Main St.</v>
          </cell>
          <cell r="GN328" t="str">
            <v>Osseo</v>
          </cell>
          <cell r="GO328" t="str">
            <v>54758</v>
          </cell>
          <cell r="GP328" t="str">
            <v>hihanson@triwest.net</v>
          </cell>
          <cell r="GQ328" t="str">
            <v>Ms.</v>
          </cell>
          <cell r="GR328" t="str">
            <v>Laura</v>
          </cell>
          <cell r="GS328" t="str">
            <v>Tomasko</v>
          </cell>
          <cell r="GT328" t="str">
            <v>35650 Randolph Drive</v>
          </cell>
          <cell r="GU328" t="str">
            <v>Whitehall</v>
          </cell>
          <cell r="GV328" t="str">
            <v>54773</v>
          </cell>
          <cell r="GW328" t="str">
            <v>ltdp@triwest.net</v>
          </cell>
          <cell r="GX328" t="str">
            <v>Mr.</v>
          </cell>
          <cell r="GY328" t="str">
            <v>Kurt</v>
          </cell>
          <cell r="GZ328" t="str">
            <v>Johnson</v>
          </cell>
          <cell r="HA328" t="str">
            <v>36154 Park STreet</v>
          </cell>
          <cell r="HB328" t="str">
            <v>Whitehall</v>
          </cell>
          <cell r="HC328" t="str">
            <v>54773</v>
          </cell>
          <cell r="HD328" t="str">
            <v>roostro901@gmail.com</v>
          </cell>
          <cell r="HE328" t="str">
            <v>Mr.</v>
          </cell>
          <cell r="HF328" t="str">
            <v>Wally</v>
          </cell>
          <cell r="HG328" t="str">
            <v>Swenson</v>
          </cell>
          <cell r="HH328" t="str">
            <v>18688 Dewey St.</v>
          </cell>
          <cell r="HI328" t="str">
            <v>Whitehall</v>
          </cell>
          <cell r="HJ328" t="str">
            <v>54773</v>
          </cell>
          <cell r="HK328" t="str">
            <v>none</v>
          </cell>
          <cell r="HL328" t="str">
            <v>Ms.</v>
          </cell>
          <cell r="HM328" t="str">
            <v>Meghan</v>
          </cell>
          <cell r="HN328" t="str">
            <v>Oppelt</v>
          </cell>
          <cell r="HO328" t="str">
            <v>24641 10th st</v>
          </cell>
          <cell r="HP328" t="str">
            <v>Trempealeau</v>
          </cell>
          <cell r="HQ328" t="str">
            <v>54661</v>
          </cell>
          <cell r="HR328" t="str">
            <v>oppeltm@whitehallsd.k12.wi.us</v>
          </cell>
          <cell r="HS328" t="str">
            <v>Ms.</v>
          </cell>
          <cell r="HT328" t="str">
            <v>Doris</v>
          </cell>
          <cell r="HU328" t="str">
            <v>Bautch</v>
          </cell>
          <cell r="HV328" t="str">
            <v>36021 Sheila Blvd</v>
          </cell>
          <cell r="HW328" t="str">
            <v>Whitehall</v>
          </cell>
          <cell r="HX328" t="str">
            <v>54773</v>
          </cell>
          <cell r="HY328" t="str">
            <v>indeegal60@yahoo.com</v>
          </cell>
          <cell r="HZ328" t="str">
            <v>Ms.</v>
          </cell>
          <cell r="IA328" t="str">
            <v>Kathy</v>
          </cell>
          <cell r="IB328" t="str">
            <v>Kubisiak</v>
          </cell>
          <cell r="IC328" t="str">
            <v>36145 Sheila</v>
          </cell>
          <cell r="ID328" t="str">
            <v>Whitehall</v>
          </cell>
          <cell r="IE328" t="str">
            <v>54773</v>
          </cell>
          <cell r="IF328" t="str">
            <v>kubisiak1@centurytel.net</v>
          </cell>
          <cell r="IG328" t="str">
            <v/>
          </cell>
          <cell r="IH328" t="str">
            <v/>
          </cell>
          <cell r="II328" t="str">
            <v/>
          </cell>
          <cell r="IJ328" t="str">
            <v/>
          </cell>
          <cell r="IK328" t="str">
            <v/>
          </cell>
          <cell r="IL328" t="str">
            <v/>
          </cell>
          <cell r="IM328" t="str">
            <v/>
          </cell>
          <cell r="IN328" t="str">
            <v/>
          </cell>
          <cell r="IO328" t="str">
            <v/>
          </cell>
          <cell r="IP328" t="str">
            <v/>
          </cell>
          <cell r="IQ328" t="str">
            <v/>
          </cell>
          <cell r="IR328" t="str">
            <v/>
          </cell>
          <cell r="IS328" t="str">
            <v/>
          </cell>
          <cell r="IT328" t="str">
            <v/>
          </cell>
          <cell r="IU328" t="str">
            <v/>
          </cell>
          <cell r="IV328" t="str">
            <v/>
          </cell>
          <cell r="IW328" t="str">
            <v/>
          </cell>
          <cell r="IX328" t="str">
            <v/>
          </cell>
          <cell r="IY328" t="str">
            <v/>
          </cell>
          <cell r="IZ328" t="str">
            <v/>
          </cell>
          <cell r="JA328" t="str">
            <v/>
          </cell>
          <cell r="JB328" t="str">
            <v/>
          </cell>
          <cell r="JC328" t="str">
            <v/>
          </cell>
          <cell r="JD328" t="str">
            <v/>
          </cell>
          <cell r="JE328" t="str">
            <v/>
          </cell>
          <cell r="JF328" t="str">
            <v/>
          </cell>
          <cell r="JG328" t="str">
            <v/>
          </cell>
          <cell r="JH328" t="str">
            <v/>
          </cell>
          <cell r="JI328" t="str">
            <v/>
          </cell>
          <cell r="JJ328" t="str">
            <v/>
          </cell>
          <cell r="JK328" t="str">
            <v/>
          </cell>
          <cell r="JL328" t="str">
            <v/>
          </cell>
          <cell r="JM328" t="str">
            <v/>
          </cell>
          <cell r="JN328" t="str">
            <v/>
          </cell>
          <cell r="JO328" t="str">
            <v/>
          </cell>
          <cell r="JP328" t="str">
            <v/>
          </cell>
          <cell r="JQ328" t="str">
            <v/>
          </cell>
          <cell r="JR328" t="str">
            <v/>
          </cell>
          <cell r="JS328" t="str">
            <v/>
          </cell>
          <cell r="JT328" t="str">
            <v/>
          </cell>
          <cell r="JU328" t="str">
            <v/>
          </cell>
          <cell r="JV328" t="str">
            <v/>
          </cell>
          <cell r="JW328" t="str">
            <v/>
          </cell>
          <cell r="JX328" t="str">
            <v/>
          </cell>
          <cell r="JY328" t="str">
            <v/>
          </cell>
          <cell r="JZ328" t="str">
            <v/>
          </cell>
          <cell r="KA328" t="str">
            <v/>
          </cell>
          <cell r="KB328" t="str">
            <v/>
          </cell>
          <cell r="KC328" t="str">
            <v/>
          </cell>
          <cell r="KD328" t="str">
            <v/>
          </cell>
          <cell r="KE328" t="str">
            <v/>
          </cell>
          <cell r="KF328" t="str">
            <v/>
          </cell>
          <cell r="KG328" t="str">
            <v/>
          </cell>
          <cell r="KH328" t="str">
            <v/>
          </cell>
          <cell r="KI328" t="str">
            <v/>
          </cell>
          <cell r="KJ328" t="str">
            <v/>
          </cell>
          <cell r="KK328" t="str">
            <v/>
          </cell>
          <cell r="KL328" t="str">
            <v/>
          </cell>
          <cell r="KM328" t="str">
            <v/>
          </cell>
          <cell r="KN328" t="str">
            <v/>
          </cell>
          <cell r="KO328" t="str">
            <v/>
          </cell>
          <cell r="KP328" t="str">
            <v/>
          </cell>
          <cell r="KQ328" t="str">
            <v/>
          </cell>
          <cell r="KR328" t="str">
            <v/>
          </cell>
          <cell r="KS328" t="str">
            <v/>
          </cell>
          <cell r="KT328" t="str">
            <v/>
          </cell>
          <cell r="KU328" t="str">
            <v/>
          </cell>
          <cell r="KV328" t="str">
            <v/>
          </cell>
          <cell r="KW328" t="str">
            <v/>
          </cell>
          <cell r="KX328" t="str">
            <v/>
          </cell>
          <cell r="KY328">
            <v>7</v>
          </cell>
          <cell r="KZ328" t="str">
            <v>City</v>
          </cell>
          <cell r="LA328" t="str">
            <v>Whitehall</v>
          </cell>
          <cell r="LB328">
            <v>94500</v>
          </cell>
          <cell r="LC328" t="str">
            <v/>
          </cell>
          <cell r="LD328" t="str">
            <v/>
          </cell>
          <cell r="LE328" t="str">
            <v/>
          </cell>
          <cell r="LF328" t="str">
            <v/>
          </cell>
          <cell r="LG328" t="str">
            <v/>
          </cell>
          <cell r="LH328" t="str">
            <v/>
          </cell>
          <cell r="LI328" t="str">
            <v/>
          </cell>
          <cell r="LJ328" t="str">
            <v/>
          </cell>
          <cell r="LK328" t="str">
            <v/>
          </cell>
          <cell r="LL328" t="str">
            <v/>
          </cell>
          <cell r="LM328" t="str">
            <v/>
          </cell>
          <cell r="LN328" t="str">
            <v/>
          </cell>
          <cell r="LO328" t="str">
            <v/>
          </cell>
          <cell r="LP328" t="str">
            <v/>
          </cell>
          <cell r="LQ328" t="str">
            <v/>
          </cell>
          <cell r="LR328" t="str">
            <v/>
          </cell>
          <cell r="LS328" t="str">
            <v/>
          </cell>
          <cell r="LT328" t="str">
            <v/>
          </cell>
          <cell r="LU328">
            <v>94500</v>
          </cell>
          <cell r="LV328">
            <v>60170</v>
          </cell>
          <cell r="LW328" t="str">
            <v>Buffalo</v>
          </cell>
          <cell r="LX328">
            <v>361</v>
          </cell>
          <cell r="LY328" t="str">
            <v>Jackson</v>
          </cell>
          <cell r="LZ328">
            <v>1727</v>
          </cell>
          <cell r="MA328" t="str">
            <v/>
          </cell>
          <cell r="MB328" t="str">
            <v/>
          </cell>
          <cell r="MC328" t="str">
            <v/>
          </cell>
          <cell r="MD328" t="str">
            <v/>
          </cell>
          <cell r="ME328" t="str">
            <v/>
          </cell>
          <cell r="MF328" t="str">
            <v/>
          </cell>
          <cell r="MG328" t="str">
            <v/>
          </cell>
          <cell r="MH328" t="str">
            <v/>
          </cell>
          <cell r="MI328" t="str">
            <v/>
          </cell>
          <cell r="MJ328" t="str">
            <v/>
          </cell>
          <cell r="MK328" t="str">
            <v/>
          </cell>
          <cell r="ML328" t="str">
            <v/>
          </cell>
          <cell r="MM328" t="str">
            <v/>
          </cell>
          <cell r="MN328" t="str">
            <v/>
          </cell>
          <cell r="MO328" t="str">
            <v/>
          </cell>
          <cell r="MP328" t="str">
            <v/>
          </cell>
          <cell r="MQ328">
            <v>2088</v>
          </cell>
          <cell r="MR328" t="str">
            <v/>
          </cell>
          <cell r="MS328">
            <v>0</v>
          </cell>
          <cell r="MT328" t="str">
            <v/>
          </cell>
          <cell r="MU328" t="str">
            <v/>
          </cell>
          <cell r="MV328" t="str">
            <v/>
          </cell>
          <cell r="MW328" t="str">
            <v/>
          </cell>
          <cell r="MX328" t="str">
            <v/>
          </cell>
          <cell r="MY328" t="str">
            <v/>
          </cell>
          <cell r="MZ328">
            <v>0</v>
          </cell>
          <cell r="NA328" t="str">
            <v/>
          </cell>
          <cell r="NB328">
            <v>0</v>
          </cell>
          <cell r="NC328">
            <v>0</v>
          </cell>
          <cell r="ND328" t="str">
            <v/>
          </cell>
          <cell r="NE328" t="str">
            <v/>
          </cell>
          <cell r="NF328">
            <v>0</v>
          </cell>
          <cell r="NG328" t="str">
            <v/>
          </cell>
          <cell r="NH328" t="str">
            <v/>
          </cell>
          <cell r="NI328" t="str">
            <v/>
          </cell>
          <cell r="NJ328" t="str">
            <v/>
          </cell>
          <cell r="NK328" t="str">
            <v/>
          </cell>
          <cell r="NL328" t="str">
            <v/>
          </cell>
          <cell r="NM328" t="str">
            <v/>
          </cell>
          <cell r="NN328" t="str">
            <v/>
          </cell>
          <cell r="NO328" t="str">
            <v/>
          </cell>
          <cell r="NP328">
            <v>0</v>
          </cell>
          <cell r="NQ328" t="str">
            <v/>
          </cell>
          <cell r="NR328">
            <v>0</v>
          </cell>
          <cell r="NS328" t="str">
            <v/>
          </cell>
          <cell r="NT328" t="str">
            <v/>
          </cell>
          <cell r="NU328" t="str">
            <v/>
          </cell>
          <cell r="NV328" t="str">
            <v/>
          </cell>
          <cell r="NW328" t="str">
            <v/>
          </cell>
          <cell r="NX328" t="str">
            <v/>
          </cell>
          <cell r="NY328">
            <v>0</v>
          </cell>
          <cell r="NZ328">
            <v>0</v>
          </cell>
          <cell r="OA328">
            <v>3454</v>
          </cell>
          <cell r="OB328">
            <v>160212</v>
          </cell>
        </row>
        <row r="329">
          <cell r="BM329" t="str">
            <v>WI0355</v>
          </cell>
          <cell r="BN329" t="str">
            <v/>
          </cell>
          <cell r="BO329" t="str">
            <v/>
          </cell>
          <cell r="BP329" t="str">
            <v>03</v>
          </cell>
          <cell r="BQ329" t="str">
            <v>WI</v>
          </cell>
          <cell r="BR329" t="str">
            <v/>
          </cell>
          <cell r="BS329" t="str">
            <v/>
          </cell>
          <cell r="BT329" t="str">
            <v>2019</v>
          </cell>
          <cell r="BU329" t="str">
            <v/>
          </cell>
          <cell r="BV329">
            <v>2</v>
          </cell>
          <cell r="BW329" t="str">
            <v/>
          </cell>
          <cell r="BX329" t="str">
            <v/>
          </cell>
          <cell r="BY329" t="str">
            <v/>
          </cell>
          <cell r="BZ329" t="str">
            <v/>
          </cell>
          <cell r="CA329" t="str">
            <v>Winding Rivers Library System</v>
          </cell>
          <cell r="CB329" t="str">
            <v>Wilton Public Library</v>
          </cell>
          <cell r="CC329" t="str">
            <v>Mrs.</v>
          </cell>
          <cell r="CD329" t="str">
            <v>Rachel</v>
          </cell>
          <cell r="CE329" t="str">
            <v>Conner</v>
          </cell>
          <cell r="CF329" t="str">
            <v>wiltonlibrary@wrlsweb.org</v>
          </cell>
          <cell r="CG329" t="str">
            <v/>
          </cell>
          <cell r="CH329" t="str">
            <v/>
          </cell>
          <cell r="CI329" t="str">
            <v/>
          </cell>
          <cell r="CJ329" t="str">
            <v>Pending</v>
          </cell>
          <cell r="CK329" t="str">
            <v/>
          </cell>
          <cell r="CL329" t="str">
            <v/>
          </cell>
          <cell r="CM329" t="str">
            <v>400 East St., Ste. 102</v>
          </cell>
          <cell r="CN329" t="str">
            <v>400 East St., Ste. 102</v>
          </cell>
          <cell r="CO329" t="str">
            <v>Wilton</v>
          </cell>
          <cell r="CP329" t="str">
            <v>54670</v>
          </cell>
          <cell r="CQ329" t="str">
            <v>0280</v>
          </cell>
          <cell r="CR329" t="str">
            <v>Monroe</v>
          </cell>
          <cell r="CS329" t="str">
            <v>WI</v>
          </cell>
          <cell r="CT329" t="str">
            <v>(608)435-6710</v>
          </cell>
          <cell r="CU329" t="str">
            <v/>
          </cell>
          <cell r="CV329" t="str">
            <v/>
          </cell>
          <cell r="CW329" t="str">
            <v>(608)435-6190</v>
          </cell>
          <cell r="CX329">
            <v>2200</v>
          </cell>
          <cell r="CY329">
            <v>0</v>
          </cell>
          <cell r="CZ329" t="str">
            <v>CE</v>
          </cell>
          <cell r="DA329">
            <v>30</v>
          </cell>
          <cell r="DB329">
            <v>26</v>
          </cell>
          <cell r="DC329">
            <v>30</v>
          </cell>
          <cell r="DD329">
            <v>52</v>
          </cell>
          <cell r="DE329">
            <v>26</v>
          </cell>
          <cell r="DF329">
            <v>1560</v>
          </cell>
          <cell r="DG329">
            <v>780</v>
          </cell>
          <cell r="DH329">
            <v>780</v>
          </cell>
          <cell r="DI329">
            <v>12921</v>
          </cell>
          <cell r="DJ329">
            <v>688</v>
          </cell>
          <cell r="DK329">
            <v>155109</v>
          </cell>
          <cell r="DL329">
            <v>474</v>
          </cell>
          <cell r="DM329">
            <v>34</v>
          </cell>
          <cell r="DN329">
            <v>54444</v>
          </cell>
          <cell r="DO329">
            <v>2047</v>
          </cell>
          <cell r="DP329">
            <v>152</v>
          </cell>
          <cell r="DQ329">
            <v>952</v>
          </cell>
          <cell r="DR329">
            <v>13</v>
          </cell>
          <cell r="DS329" t="str">
            <v/>
          </cell>
          <cell r="DT329" t="str">
            <v>3 Electronic Readers/5 Book kits/5 memory kits</v>
          </cell>
          <cell r="DU329" t="str">
            <v/>
          </cell>
          <cell r="DV329" t="str">
            <v/>
          </cell>
          <cell r="DW329" t="str">
            <v/>
          </cell>
          <cell r="DX329" t="str">
            <v/>
          </cell>
          <cell r="DY329">
            <v>0</v>
          </cell>
          <cell r="DZ329">
            <v>3</v>
          </cell>
          <cell r="EA329">
            <v>50</v>
          </cell>
          <cell r="EB329">
            <v>53</v>
          </cell>
          <cell r="EC329">
            <v>40</v>
          </cell>
          <cell r="ED329">
            <v>226053</v>
          </cell>
          <cell r="EE329">
            <v>5.71592E-2</v>
          </cell>
          <cell r="EF329">
            <v>3</v>
          </cell>
          <cell r="EG329" t="str">
            <v/>
          </cell>
          <cell r="EH329">
            <v>40</v>
          </cell>
          <cell r="EI329">
            <v>874</v>
          </cell>
          <cell r="EJ329">
            <v>19736</v>
          </cell>
          <cell r="EK329">
            <v>8367</v>
          </cell>
          <cell r="EL329" t="str">
            <v/>
          </cell>
          <cell r="EM329" t="str">
            <v/>
          </cell>
          <cell r="EN329" t="str">
            <v/>
          </cell>
          <cell r="EO329" t="str">
            <v>Total ILL Transactions</v>
          </cell>
          <cell r="EP329" t="str">
            <v/>
          </cell>
          <cell r="EQ329" t="str">
            <v/>
          </cell>
          <cell r="ER329" t="str">
            <v/>
          </cell>
          <cell r="ES329" t="str">
            <v/>
          </cell>
          <cell r="ET329" t="str">
            <v/>
          </cell>
          <cell r="EU329" t="str">
            <v/>
          </cell>
          <cell r="EV329">
            <v>8916</v>
          </cell>
          <cell r="EW329">
            <v>5908</v>
          </cell>
          <cell r="EX329">
            <v>8916</v>
          </cell>
          <cell r="EY329">
            <v>5908</v>
          </cell>
          <cell r="EZ329">
            <v>526</v>
          </cell>
          <cell r="FA329">
            <v>677</v>
          </cell>
          <cell r="FB329">
            <v>1203</v>
          </cell>
          <cell r="FC329" t="str">
            <v>Did Not Collect</v>
          </cell>
          <cell r="FD329" t="str">
            <v/>
          </cell>
          <cell r="FE329" t="str">
            <v>Actual Count</v>
          </cell>
          <cell r="FF329">
            <v>9223</v>
          </cell>
          <cell r="FG329" t="str">
            <v>Actual Count</v>
          </cell>
          <cell r="FH329">
            <v>412</v>
          </cell>
          <cell r="FI329" t="str">
            <v>2</v>
          </cell>
          <cell r="FJ329">
            <v>4165</v>
          </cell>
          <cell r="FK329">
            <v>1685</v>
          </cell>
          <cell r="FL329" t="str">
            <v/>
          </cell>
          <cell r="FM329" t="str">
            <v/>
          </cell>
          <cell r="FN329">
            <v>0</v>
          </cell>
          <cell r="FO329" t="str">
            <v/>
          </cell>
          <cell r="FP329" t="str">
            <v/>
          </cell>
          <cell r="FQ329">
            <v>-1</v>
          </cell>
          <cell r="FR329">
            <v>736</v>
          </cell>
          <cell r="FS329">
            <v>656</v>
          </cell>
          <cell r="FT329">
            <v>0</v>
          </cell>
          <cell r="FU329">
            <v>1392</v>
          </cell>
          <cell r="FV329">
            <v>99</v>
          </cell>
          <cell r="FW329">
            <v>-1</v>
          </cell>
          <cell r="FX329">
            <v>21128</v>
          </cell>
          <cell r="FY329">
            <v>21128</v>
          </cell>
          <cell r="FZ329">
            <v>23</v>
          </cell>
          <cell r="GA329">
            <v>0</v>
          </cell>
          <cell r="GB329">
            <v>153</v>
          </cell>
          <cell r="GC329">
            <v>176</v>
          </cell>
          <cell r="GD329">
            <v>464</v>
          </cell>
          <cell r="GE329">
            <v>0</v>
          </cell>
          <cell r="GF329">
            <v>1630</v>
          </cell>
          <cell r="GG329">
            <v>2094</v>
          </cell>
          <cell r="GH329">
            <v>34</v>
          </cell>
          <cell r="GI329">
            <v>4</v>
          </cell>
          <cell r="GJ329" t="str">
            <v>Ms.</v>
          </cell>
          <cell r="GK329" t="str">
            <v>Lorrie</v>
          </cell>
          <cell r="GL329" t="str">
            <v>Bever</v>
          </cell>
          <cell r="GM329" t="str">
            <v>709 Main</v>
          </cell>
          <cell r="GN329" t="str">
            <v>Wilton</v>
          </cell>
          <cell r="GO329" t="str">
            <v>54670</v>
          </cell>
          <cell r="GP329" t="str">
            <v>lbever9@gmail.com</v>
          </cell>
          <cell r="GQ329" t="str">
            <v>Ms.</v>
          </cell>
          <cell r="GR329" t="str">
            <v>Maurice</v>
          </cell>
          <cell r="GS329" t="str">
            <v>Paeth</v>
          </cell>
          <cell r="GT329" t="str">
            <v>726 Arrowhead Blvd</v>
          </cell>
          <cell r="GU329" t="str">
            <v>Wilton</v>
          </cell>
          <cell r="GV329" t="str">
            <v>54670</v>
          </cell>
          <cell r="GW329" t="str">
            <v>spaeth6847@hotmail.com</v>
          </cell>
          <cell r="GX329" t="str">
            <v>Ms.</v>
          </cell>
          <cell r="GY329" t="str">
            <v>Tracy</v>
          </cell>
          <cell r="GZ329" t="str">
            <v>Clark</v>
          </cell>
          <cell r="HA329" t="str">
            <v>22255 Midas</v>
          </cell>
          <cell r="HB329" t="str">
            <v>Wilton</v>
          </cell>
          <cell r="HC329" t="str">
            <v>54670</v>
          </cell>
          <cell r="HD329" t="str">
            <v>tclark@now.k12.wi.us</v>
          </cell>
          <cell r="HE329" t="str">
            <v>Mr.</v>
          </cell>
          <cell r="HF329" t="str">
            <v>Tim</v>
          </cell>
          <cell r="HG329" t="str">
            <v>Welch</v>
          </cell>
          <cell r="HH329" t="str">
            <v>600 Walker</v>
          </cell>
          <cell r="HI329" t="str">
            <v>Wilton</v>
          </cell>
          <cell r="HJ329" t="str">
            <v>54670</v>
          </cell>
          <cell r="HK329" t="str">
            <v>welchtim66@yahoo.com</v>
          </cell>
          <cell r="HL329" t="str">
            <v>Ms.</v>
          </cell>
          <cell r="HM329" t="str">
            <v>Carolyn</v>
          </cell>
          <cell r="HN329" t="str">
            <v>Keith</v>
          </cell>
          <cell r="HO329" t="str">
            <v>26003 Minoan Ave</v>
          </cell>
          <cell r="HP329" t="str">
            <v>Wilton</v>
          </cell>
          <cell r="HQ329" t="str">
            <v>54670</v>
          </cell>
          <cell r="HR329" t="str">
            <v>crkeith000@gmail.com</v>
          </cell>
          <cell r="HS329" t="str">
            <v/>
          </cell>
          <cell r="HT329" t="str">
            <v/>
          </cell>
          <cell r="HU329" t="str">
            <v/>
          </cell>
          <cell r="HV329" t="str">
            <v/>
          </cell>
          <cell r="HW329" t="str">
            <v/>
          </cell>
          <cell r="HX329" t="str">
            <v/>
          </cell>
          <cell r="HY329" t="str">
            <v/>
          </cell>
          <cell r="HZ329" t="str">
            <v/>
          </cell>
          <cell r="IA329" t="str">
            <v/>
          </cell>
          <cell r="IB329" t="str">
            <v/>
          </cell>
          <cell r="IC329" t="str">
            <v/>
          </cell>
          <cell r="ID329" t="str">
            <v/>
          </cell>
          <cell r="IE329" t="str">
            <v/>
          </cell>
          <cell r="IF329" t="str">
            <v/>
          </cell>
          <cell r="IG329" t="str">
            <v/>
          </cell>
          <cell r="IH329" t="str">
            <v/>
          </cell>
          <cell r="II329" t="str">
            <v/>
          </cell>
          <cell r="IJ329" t="str">
            <v/>
          </cell>
          <cell r="IK329" t="str">
            <v/>
          </cell>
          <cell r="IL329" t="str">
            <v/>
          </cell>
          <cell r="IM329" t="str">
            <v/>
          </cell>
          <cell r="IN329" t="str">
            <v/>
          </cell>
          <cell r="IO329" t="str">
            <v/>
          </cell>
          <cell r="IP329" t="str">
            <v/>
          </cell>
          <cell r="IQ329" t="str">
            <v/>
          </cell>
          <cell r="IR329" t="str">
            <v/>
          </cell>
          <cell r="IS329" t="str">
            <v/>
          </cell>
          <cell r="IT329" t="str">
            <v/>
          </cell>
          <cell r="IU329" t="str">
            <v/>
          </cell>
          <cell r="IV329" t="str">
            <v/>
          </cell>
          <cell r="IW329" t="str">
            <v/>
          </cell>
          <cell r="IX329" t="str">
            <v/>
          </cell>
          <cell r="IY329" t="str">
            <v/>
          </cell>
          <cell r="IZ329" t="str">
            <v/>
          </cell>
          <cell r="JA329" t="str">
            <v/>
          </cell>
          <cell r="JB329" t="str">
            <v/>
          </cell>
          <cell r="JC329" t="str">
            <v/>
          </cell>
          <cell r="JD329" t="str">
            <v/>
          </cell>
          <cell r="JE329" t="str">
            <v/>
          </cell>
          <cell r="JF329" t="str">
            <v/>
          </cell>
          <cell r="JG329" t="str">
            <v/>
          </cell>
          <cell r="JH329" t="str">
            <v/>
          </cell>
          <cell r="JI329" t="str">
            <v/>
          </cell>
          <cell r="JJ329" t="str">
            <v/>
          </cell>
          <cell r="JK329" t="str">
            <v/>
          </cell>
          <cell r="JL329" t="str">
            <v/>
          </cell>
          <cell r="JM329" t="str">
            <v/>
          </cell>
          <cell r="JN329" t="str">
            <v/>
          </cell>
          <cell r="JO329" t="str">
            <v/>
          </cell>
          <cell r="JP329" t="str">
            <v/>
          </cell>
          <cell r="JQ329" t="str">
            <v/>
          </cell>
          <cell r="JR329" t="str">
            <v/>
          </cell>
          <cell r="JS329" t="str">
            <v/>
          </cell>
          <cell r="JT329" t="str">
            <v/>
          </cell>
          <cell r="JU329" t="str">
            <v/>
          </cell>
          <cell r="JV329" t="str">
            <v/>
          </cell>
          <cell r="JW329" t="str">
            <v/>
          </cell>
          <cell r="JX329" t="str">
            <v/>
          </cell>
          <cell r="JY329" t="str">
            <v/>
          </cell>
          <cell r="JZ329" t="str">
            <v/>
          </cell>
          <cell r="KA329" t="str">
            <v/>
          </cell>
          <cell r="KB329" t="str">
            <v/>
          </cell>
          <cell r="KC329" t="str">
            <v/>
          </cell>
          <cell r="KD329" t="str">
            <v/>
          </cell>
          <cell r="KE329" t="str">
            <v/>
          </cell>
          <cell r="KF329" t="str">
            <v/>
          </cell>
          <cell r="KG329" t="str">
            <v/>
          </cell>
          <cell r="KH329" t="str">
            <v/>
          </cell>
          <cell r="KI329" t="str">
            <v/>
          </cell>
          <cell r="KJ329" t="str">
            <v/>
          </cell>
          <cell r="KK329" t="str">
            <v/>
          </cell>
          <cell r="KL329" t="str">
            <v/>
          </cell>
          <cell r="KM329" t="str">
            <v/>
          </cell>
          <cell r="KN329" t="str">
            <v/>
          </cell>
          <cell r="KO329" t="str">
            <v/>
          </cell>
          <cell r="KP329" t="str">
            <v/>
          </cell>
          <cell r="KQ329" t="str">
            <v/>
          </cell>
          <cell r="KR329" t="str">
            <v/>
          </cell>
          <cell r="KS329" t="str">
            <v/>
          </cell>
          <cell r="KT329" t="str">
            <v/>
          </cell>
          <cell r="KU329" t="str">
            <v/>
          </cell>
          <cell r="KV329" t="str">
            <v/>
          </cell>
          <cell r="KW329" t="str">
            <v/>
          </cell>
          <cell r="KX329" t="str">
            <v/>
          </cell>
          <cell r="KY329">
            <v>5</v>
          </cell>
          <cell r="KZ329" t="str">
            <v>Village</v>
          </cell>
          <cell r="LA329" t="str">
            <v>Wilton</v>
          </cell>
          <cell r="LB329">
            <v>44880</v>
          </cell>
          <cell r="LC329" t="str">
            <v/>
          </cell>
          <cell r="LD329" t="str">
            <v/>
          </cell>
          <cell r="LE329" t="str">
            <v/>
          </cell>
          <cell r="LF329" t="str">
            <v/>
          </cell>
          <cell r="LG329" t="str">
            <v/>
          </cell>
          <cell r="LH329" t="str">
            <v/>
          </cell>
          <cell r="LI329" t="str">
            <v/>
          </cell>
          <cell r="LJ329" t="str">
            <v/>
          </cell>
          <cell r="LK329" t="str">
            <v/>
          </cell>
          <cell r="LL329" t="str">
            <v/>
          </cell>
          <cell r="LM329" t="str">
            <v/>
          </cell>
          <cell r="LN329" t="str">
            <v/>
          </cell>
          <cell r="LO329" t="str">
            <v/>
          </cell>
          <cell r="LP329" t="str">
            <v/>
          </cell>
          <cell r="LQ329" t="str">
            <v/>
          </cell>
          <cell r="LR329" t="str">
            <v/>
          </cell>
          <cell r="LS329" t="str">
            <v/>
          </cell>
          <cell r="LT329" t="str">
            <v/>
          </cell>
          <cell r="LU329">
            <v>44880</v>
          </cell>
          <cell r="LV329">
            <v>28744</v>
          </cell>
          <cell r="LW329" t="str">
            <v>Jackson</v>
          </cell>
          <cell r="LX329">
            <v>0</v>
          </cell>
          <cell r="LY329" t="str">
            <v>Juneau</v>
          </cell>
          <cell r="LZ329">
            <v>282</v>
          </cell>
          <cell r="MA329" t="str">
            <v>Vernon</v>
          </cell>
          <cell r="MB329">
            <v>1266</v>
          </cell>
          <cell r="MC329" t="str">
            <v/>
          </cell>
          <cell r="MD329" t="str">
            <v/>
          </cell>
          <cell r="ME329" t="str">
            <v/>
          </cell>
          <cell r="MF329" t="str">
            <v/>
          </cell>
          <cell r="MG329" t="str">
            <v/>
          </cell>
          <cell r="MH329" t="str">
            <v/>
          </cell>
          <cell r="MI329" t="str">
            <v/>
          </cell>
          <cell r="MJ329" t="str">
            <v/>
          </cell>
          <cell r="MK329" t="str">
            <v/>
          </cell>
          <cell r="ML329" t="str">
            <v/>
          </cell>
          <cell r="MM329" t="str">
            <v/>
          </cell>
          <cell r="MN329" t="str">
            <v/>
          </cell>
          <cell r="MO329" t="str">
            <v/>
          </cell>
          <cell r="MP329" t="str">
            <v/>
          </cell>
          <cell r="MQ329">
            <v>1548</v>
          </cell>
          <cell r="MR329" t="str">
            <v/>
          </cell>
          <cell r="MS329">
            <v>0</v>
          </cell>
          <cell r="MT329" t="str">
            <v/>
          </cell>
          <cell r="MU329" t="str">
            <v/>
          </cell>
          <cell r="MV329" t="str">
            <v/>
          </cell>
          <cell r="MW329" t="str">
            <v/>
          </cell>
          <cell r="MX329" t="str">
            <v/>
          </cell>
          <cell r="MY329" t="str">
            <v/>
          </cell>
          <cell r="MZ329" t="str">
            <v/>
          </cell>
          <cell r="NA329" t="str">
            <v/>
          </cell>
          <cell r="NB329" t="str">
            <v/>
          </cell>
          <cell r="NC329">
            <v>0</v>
          </cell>
          <cell r="ND329" t="str">
            <v>TEACH Infrastructure Grant</v>
          </cell>
          <cell r="NE329" t="str">
            <v>L18-022</v>
          </cell>
          <cell r="NF329">
            <v>202</v>
          </cell>
          <cell r="NG329" t="str">
            <v/>
          </cell>
          <cell r="NH329" t="str">
            <v/>
          </cell>
          <cell r="NI329" t="str">
            <v/>
          </cell>
          <cell r="NJ329" t="str">
            <v/>
          </cell>
          <cell r="NK329" t="str">
            <v/>
          </cell>
          <cell r="NL329" t="str">
            <v/>
          </cell>
          <cell r="NM329" t="str">
            <v/>
          </cell>
          <cell r="NN329" t="str">
            <v/>
          </cell>
          <cell r="NO329" t="str">
            <v/>
          </cell>
          <cell r="NP329">
            <v>202</v>
          </cell>
          <cell r="NQ329" t="str">
            <v>Sheldon Township</v>
          </cell>
          <cell r="NR329">
            <v>200</v>
          </cell>
          <cell r="NS329" t="str">
            <v>Wellington Township</v>
          </cell>
          <cell r="NT329">
            <v>1500</v>
          </cell>
          <cell r="NU329" t="str">
            <v/>
          </cell>
          <cell r="NV329" t="str">
            <v/>
          </cell>
          <cell r="NW329" t="str">
            <v/>
          </cell>
          <cell r="NX329" t="str">
            <v/>
          </cell>
          <cell r="NY329">
            <v>1700</v>
          </cell>
          <cell r="NZ329">
            <v>166</v>
          </cell>
          <cell r="OA329">
            <v>1881</v>
          </cell>
          <cell r="OB329">
            <v>79121</v>
          </cell>
        </row>
        <row r="330">
          <cell r="BM330" t="str">
            <v>WI0362</v>
          </cell>
          <cell r="BN330" t="str">
            <v/>
          </cell>
          <cell r="BO330" t="str">
            <v/>
          </cell>
          <cell r="BP330" t="str">
            <v>03</v>
          </cell>
          <cell r="BQ330" t="str">
            <v>WI</v>
          </cell>
          <cell r="BR330" t="str">
            <v/>
          </cell>
          <cell r="BS330" t="str">
            <v/>
          </cell>
          <cell r="BT330" t="str">
            <v>2019</v>
          </cell>
          <cell r="BU330" t="str">
            <v/>
          </cell>
          <cell r="BV330">
            <v>2</v>
          </cell>
          <cell r="BW330" t="str">
            <v/>
          </cell>
          <cell r="BX330" t="str">
            <v/>
          </cell>
          <cell r="BY330" t="str">
            <v/>
          </cell>
          <cell r="BZ330" t="str">
            <v/>
          </cell>
          <cell r="CA330" t="str">
            <v>Winding Rivers Library System</v>
          </cell>
          <cell r="CB330" t="str">
            <v>Wonewoc Public Library</v>
          </cell>
          <cell r="CC330" t="str">
            <v>Ms</v>
          </cell>
          <cell r="CD330" t="str">
            <v>Kim</v>
          </cell>
          <cell r="CE330" t="str">
            <v>Dearth</v>
          </cell>
          <cell r="CF330" t="str">
            <v>wonewoc@wrlsweb.org</v>
          </cell>
          <cell r="CG330" t="str">
            <v/>
          </cell>
          <cell r="CH330" t="str">
            <v/>
          </cell>
          <cell r="CI330">
            <v>0</v>
          </cell>
          <cell r="CJ330" t="str">
            <v/>
          </cell>
          <cell r="CK330" t="str">
            <v/>
          </cell>
          <cell r="CL330" t="str">
            <v/>
          </cell>
          <cell r="CM330" t="str">
            <v>305 Center St.</v>
          </cell>
          <cell r="CN330" t="str">
            <v>305 Center St.</v>
          </cell>
          <cell r="CO330" t="str">
            <v>Wonewoc</v>
          </cell>
          <cell r="CP330" t="str">
            <v>53968</v>
          </cell>
          <cell r="CQ330" t="str">
            <v>0305</v>
          </cell>
          <cell r="CR330" t="str">
            <v>Juneau</v>
          </cell>
          <cell r="CS330" t="str">
            <v>WI</v>
          </cell>
          <cell r="CT330" t="str">
            <v>(608)464-7625</v>
          </cell>
          <cell r="CU330" t="str">
            <v/>
          </cell>
          <cell r="CV330" t="str">
            <v/>
          </cell>
          <cell r="CW330" t="str">
            <v>(608)464-7425</v>
          </cell>
          <cell r="CX330">
            <v>7221</v>
          </cell>
          <cell r="CY330">
            <v>0</v>
          </cell>
          <cell r="CZ330" t="str">
            <v>CE</v>
          </cell>
          <cell r="DA330">
            <v>45</v>
          </cell>
          <cell r="DB330">
            <v>40</v>
          </cell>
          <cell r="DC330">
            <v>45</v>
          </cell>
          <cell r="DD330">
            <v>52</v>
          </cell>
          <cell r="DE330">
            <v>12</v>
          </cell>
          <cell r="DF330">
            <v>2340</v>
          </cell>
          <cell r="DG330">
            <v>1800</v>
          </cell>
          <cell r="DH330">
            <v>540</v>
          </cell>
          <cell r="DI330">
            <v>11631</v>
          </cell>
          <cell r="DJ330">
            <v>814</v>
          </cell>
          <cell r="DK330">
            <v>155109</v>
          </cell>
          <cell r="DL330">
            <v>438</v>
          </cell>
          <cell r="DM330">
            <v>4</v>
          </cell>
          <cell r="DN330">
            <v>54444</v>
          </cell>
          <cell r="DO330">
            <v>2264</v>
          </cell>
          <cell r="DP330">
            <v>132</v>
          </cell>
          <cell r="DQ330">
            <v>952</v>
          </cell>
          <cell r="DR330">
            <v>7</v>
          </cell>
          <cell r="DS330" t="str">
            <v/>
          </cell>
          <cell r="DT330" t="str">
            <v>2 iPads, 2 Chromebooks, 2 Kindle Paperwhites, 1 Book Kit</v>
          </cell>
          <cell r="DU330" t="str">
            <v/>
          </cell>
          <cell r="DV330" t="str">
            <v/>
          </cell>
          <cell r="DW330" t="str">
            <v/>
          </cell>
          <cell r="DX330" t="str">
            <v/>
          </cell>
          <cell r="DY330">
            <v>0</v>
          </cell>
          <cell r="DZ330">
            <v>3</v>
          </cell>
          <cell r="EA330">
            <v>50</v>
          </cell>
          <cell r="EB330">
            <v>53</v>
          </cell>
          <cell r="EC330">
            <v>50</v>
          </cell>
          <cell r="ED330">
            <v>224948</v>
          </cell>
          <cell r="EE330">
            <v>5.1705300000000003E-2</v>
          </cell>
          <cell r="EF330">
            <v>3</v>
          </cell>
          <cell r="EG330" t="str">
            <v/>
          </cell>
          <cell r="EH330">
            <v>50</v>
          </cell>
          <cell r="EI330">
            <v>950</v>
          </cell>
          <cell r="EJ330">
            <v>21363</v>
          </cell>
          <cell r="EK330">
            <v>6534</v>
          </cell>
          <cell r="EL330" t="str">
            <v/>
          </cell>
          <cell r="EM330" t="str">
            <v/>
          </cell>
          <cell r="EN330" t="str">
            <v/>
          </cell>
          <cell r="EO330" t="str">
            <v>Total ILL Transactions</v>
          </cell>
          <cell r="EP330" t="str">
            <v/>
          </cell>
          <cell r="EQ330" t="str">
            <v/>
          </cell>
          <cell r="ER330" t="str">
            <v/>
          </cell>
          <cell r="ES330" t="str">
            <v/>
          </cell>
          <cell r="ET330" t="str">
            <v/>
          </cell>
          <cell r="EU330" t="str">
            <v/>
          </cell>
          <cell r="EV330">
            <v>8741</v>
          </cell>
          <cell r="EW330">
            <v>5810</v>
          </cell>
          <cell r="EX330">
            <v>8741</v>
          </cell>
          <cell r="EY330">
            <v>5810</v>
          </cell>
          <cell r="EZ330">
            <v>414</v>
          </cell>
          <cell r="FA330">
            <v>579</v>
          </cell>
          <cell r="FB330">
            <v>993</v>
          </cell>
          <cell r="FC330" t="str">
            <v>Survey Week(s)</v>
          </cell>
          <cell r="FD330">
            <v>3125</v>
          </cell>
          <cell r="FE330" t="str">
            <v>Survey Week(s)</v>
          </cell>
          <cell r="FF330">
            <v>13295</v>
          </cell>
          <cell r="FG330" t="str">
            <v>Actual Count</v>
          </cell>
          <cell r="FH330">
            <v>3918</v>
          </cell>
          <cell r="FI330" t="str">
            <v>2</v>
          </cell>
          <cell r="FJ330">
            <v>9918</v>
          </cell>
          <cell r="FK330">
            <v>16144</v>
          </cell>
          <cell r="FL330" t="str">
            <v/>
          </cell>
          <cell r="FM330" t="str">
            <v/>
          </cell>
          <cell r="FN330">
            <v>0</v>
          </cell>
          <cell r="FO330" t="str">
            <v/>
          </cell>
          <cell r="FP330" t="str">
            <v/>
          </cell>
          <cell r="FQ330">
            <v>-1</v>
          </cell>
          <cell r="FR330">
            <v>1316</v>
          </cell>
          <cell r="FS330">
            <v>1807</v>
          </cell>
          <cell r="FT330">
            <v>1</v>
          </cell>
          <cell r="FU330">
            <v>3124</v>
          </cell>
          <cell r="FV330">
            <v>50</v>
          </cell>
          <cell r="FW330">
            <v>-1</v>
          </cell>
          <cell r="FX330">
            <v>24487</v>
          </cell>
          <cell r="FY330">
            <v>24487</v>
          </cell>
          <cell r="FZ330">
            <v>22</v>
          </cell>
          <cell r="GA330">
            <v>0</v>
          </cell>
          <cell r="GB330">
            <v>286</v>
          </cell>
          <cell r="GC330">
            <v>308</v>
          </cell>
          <cell r="GD330">
            <v>722</v>
          </cell>
          <cell r="GE330">
            <v>0</v>
          </cell>
          <cell r="GF330">
            <v>2189</v>
          </cell>
          <cell r="GG330">
            <v>2911</v>
          </cell>
          <cell r="GH330">
            <v>8</v>
          </cell>
          <cell r="GI330">
            <v>8</v>
          </cell>
          <cell r="GJ330" t="str">
            <v>Mr.</v>
          </cell>
          <cell r="GK330" t="str">
            <v>Randall</v>
          </cell>
          <cell r="GL330" t="str">
            <v>Norling</v>
          </cell>
          <cell r="GM330" t="str">
            <v>105 Church Street</v>
          </cell>
          <cell r="GN330" t="str">
            <v>Wonewoc</v>
          </cell>
          <cell r="GO330" t="str">
            <v>53968</v>
          </cell>
          <cell r="GP330" t="str">
            <v>rnorling76@gmail.com</v>
          </cell>
          <cell r="GQ330" t="str">
            <v>Ms.</v>
          </cell>
          <cell r="GR330" t="str">
            <v>Robin</v>
          </cell>
          <cell r="GS330" t="str">
            <v>Laubscher</v>
          </cell>
          <cell r="GT330" t="str">
            <v>426 S. East Street</v>
          </cell>
          <cell r="GU330" t="str">
            <v>Wonewoc</v>
          </cell>
          <cell r="GV330" t="str">
            <v>53968</v>
          </cell>
          <cell r="GW330" t="str">
            <v>dennrob@centurytel.net</v>
          </cell>
          <cell r="GX330" t="str">
            <v>Mr.</v>
          </cell>
          <cell r="GY330" t="str">
            <v>Polly</v>
          </cell>
          <cell r="GZ330" t="str">
            <v>Benish</v>
          </cell>
          <cell r="HA330" t="str">
            <v>522 N. East Street</v>
          </cell>
          <cell r="HB330" t="str">
            <v>Wonewoc</v>
          </cell>
          <cell r="HC330" t="str">
            <v>53968</v>
          </cell>
          <cell r="HD330" t="str">
            <v>jpbenish@yahoo.com</v>
          </cell>
          <cell r="HE330" t="str">
            <v>Ms.</v>
          </cell>
          <cell r="HF330" t="str">
            <v>Lauren</v>
          </cell>
          <cell r="HG330" t="str">
            <v>Kreutzer</v>
          </cell>
          <cell r="HH330" t="str">
            <v>W8130 Van Wormer Road</v>
          </cell>
          <cell r="HI330" t="str">
            <v>Wonewoc</v>
          </cell>
          <cell r="HJ330" t="str">
            <v>53968</v>
          </cell>
          <cell r="HK330" t="str">
            <v>lauren.flowers@gmail.com</v>
          </cell>
          <cell r="HL330" t="str">
            <v>Ms.</v>
          </cell>
          <cell r="HM330" t="str">
            <v>Ruth</v>
          </cell>
          <cell r="HN330" t="str">
            <v>Schmidt</v>
          </cell>
          <cell r="HO330" t="str">
            <v>W8715 Quinn Road</v>
          </cell>
          <cell r="HP330" t="str">
            <v>Wonewoc</v>
          </cell>
          <cell r="HQ330" t="str">
            <v>53968</v>
          </cell>
          <cell r="HR330" t="str">
            <v>schmrut@gmail.com</v>
          </cell>
          <cell r="HS330" t="str">
            <v>Ms.</v>
          </cell>
          <cell r="HT330" t="str">
            <v>Larry</v>
          </cell>
          <cell r="HU330" t="str">
            <v>Ennis</v>
          </cell>
          <cell r="HV330" t="str">
            <v>306 E. Colvin Road</v>
          </cell>
          <cell r="HW330" t="str">
            <v>Wonewoc</v>
          </cell>
          <cell r="HX330" t="str">
            <v>53968</v>
          </cell>
          <cell r="HY330" t="str">
            <v>lennis61@yahoo.com</v>
          </cell>
          <cell r="HZ330" t="str">
            <v>Ms.</v>
          </cell>
          <cell r="IA330" t="str">
            <v>Maxine</v>
          </cell>
          <cell r="IB330" t="str">
            <v>Chipman</v>
          </cell>
          <cell r="IC330" t="str">
            <v>S1376 Remington Court</v>
          </cell>
          <cell r="ID330" t="str">
            <v>LaValle</v>
          </cell>
          <cell r="IE330" t="str">
            <v>53941</v>
          </cell>
          <cell r="IF330" t="str">
            <v>chipmax@wc.k12.wi.us</v>
          </cell>
          <cell r="IG330" t="str">
            <v/>
          </cell>
          <cell r="IH330" t="str">
            <v/>
          </cell>
          <cell r="II330" t="str">
            <v/>
          </cell>
          <cell r="IJ330" t="str">
            <v/>
          </cell>
          <cell r="IK330" t="str">
            <v/>
          </cell>
          <cell r="IL330" t="str">
            <v/>
          </cell>
          <cell r="IM330" t="str">
            <v/>
          </cell>
          <cell r="IN330" t="str">
            <v/>
          </cell>
          <cell r="IO330" t="str">
            <v/>
          </cell>
          <cell r="IP330" t="str">
            <v/>
          </cell>
          <cell r="IQ330" t="str">
            <v/>
          </cell>
          <cell r="IR330" t="str">
            <v/>
          </cell>
          <cell r="IS330" t="str">
            <v/>
          </cell>
          <cell r="IT330" t="str">
            <v/>
          </cell>
          <cell r="IU330" t="str">
            <v/>
          </cell>
          <cell r="IV330" t="str">
            <v/>
          </cell>
          <cell r="IW330" t="str">
            <v/>
          </cell>
          <cell r="IX330" t="str">
            <v/>
          </cell>
          <cell r="IY330" t="str">
            <v/>
          </cell>
          <cell r="IZ330" t="str">
            <v/>
          </cell>
          <cell r="JA330" t="str">
            <v/>
          </cell>
          <cell r="JB330" t="str">
            <v/>
          </cell>
          <cell r="JC330" t="str">
            <v/>
          </cell>
          <cell r="JD330" t="str">
            <v/>
          </cell>
          <cell r="JE330" t="str">
            <v/>
          </cell>
          <cell r="JF330" t="str">
            <v/>
          </cell>
          <cell r="JG330" t="str">
            <v/>
          </cell>
          <cell r="JH330" t="str">
            <v/>
          </cell>
          <cell r="JI330" t="str">
            <v/>
          </cell>
          <cell r="JJ330" t="str">
            <v/>
          </cell>
          <cell r="JK330" t="str">
            <v/>
          </cell>
          <cell r="JL330" t="str">
            <v/>
          </cell>
          <cell r="JM330" t="str">
            <v/>
          </cell>
          <cell r="JN330" t="str">
            <v/>
          </cell>
          <cell r="JO330" t="str">
            <v/>
          </cell>
          <cell r="JP330" t="str">
            <v/>
          </cell>
          <cell r="JQ330" t="str">
            <v/>
          </cell>
          <cell r="JR330" t="str">
            <v/>
          </cell>
          <cell r="JS330" t="str">
            <v/>
          </cell>
          <cell r="JT330" t="str">
            <v/>
          </cell>
          <cell r="JU330" t="str">
            <v/>
          </cell>
          <cell r="JV330" t="str">
            <v/>
          </cell>
          <cell r="JW330" t="str">
            <v/>
          </cell>
          <cell r="JX330" t="str">
            <v/>
          </cell>
          <cell r="JY330" t="str">
            <v/>
          </cell>
          <cell r="JZ330" t="str">
            <v/>
          </cell>
          <cell r="KA330" t="str">
            <v/>
          </cell>
          <cell r="KB330" t="str">
            <v/>
          </cell>
          <cell r="KC330" t="str">
            <v/>
          </cell>
          <cell r="KD330" t="str">
            <v/>
          </cell>
          <cell r="KE330" t="str">
            <v/>
          </cell>
          <cell r="KF330" t="str">
            <v/>
          </cell>
          <cell r="KG330" t="str">
            <v/>
          </cell>
          <cell r="KH330" t="str">
            <v/>
          </cell>
          <cell r="KI330" t="str">
            <v/>
          </cell>
          <cell r="KJ330" t="str">
            <v/>
          </cell>
          <cell r="KK330" t="str">
            <v/>
          </cell>
          <cell r="KL330" t="str">
            <v/>
          </cell>
          <cell r="KM330" t="str">
            <v/>
          </cell>
          <cell r="KN330" t="str">
            <v/>
          </cell>
          <cell r="KO330" t="str">
            <v/>
          </cell>
          <cell r="KP330" t="str">
            <v/>
          </cell>
          <cell r="KQ330" t="str">
            <v/>
          </cell>
          <cell r="KR330" t="str">
            <v/>
          </cell>
          <cell r="KS330" t="str">
            <v/>
          </cell>
          <cell r="KT330" t="str">
            <v/>
          </cell>
          <cell r="KU330" t="str">
            <v/>
          </cell>
          <cell r="KV330" t="str">
            <v/>
          </cell>
          <cell r="KW330" t="str">
            <v/>
          </cell>
          <cell r="KX330" t="str">
            <v/>
          </cell>
          <cell r="KY330">
            <v>7</v>
          </cell>
          <cell r="KZ330" t="str">
            <v>Village</v>
          </cell>
          <cell r="LA330" t="str">
            <v>Wonewoc</v>
          </cell>
          <cell r="LB330">
            <v>81768</v>
          </cell>
          <cell r="LC330" t="str">
            <v/>
          </cell>
          <cell r="LD330" t="str">
            <v/>
          </cell>
          <cell r="LE330" t="str">
            <v/>
          </cell>
          <cell r="LF330" t="str">
            <v/>
          </cell>
          <cell r="LG330" t="str">
            <v/>
          </cell>
          <cell r="LH330" t="str">
            <v/>
          </cell>
          <cell r="LI330" t="str">
            <v/>
          </cell>
          <cell r="LJ330" t="str">
            <v/>
          </cell>
          <cell r="LK330" t="str">
            <v/>
          </cell>
          <cell r="LL330" t="str">
            <v/>
          </cell>
          <cell r="LM330" t="str">
            <v/>
          </cell>
          <cell r="LN330" t="str">
            <v/>
          </cell>
          <cell r="LO330" t="str">
            <v/>
          </cell>
          <cell r="LP330" t="str">
            <v/>
          </cell>
          <cell r="LQ330" t="str">
            <v/>
          </cell>
          <cell r="LR330" t="str">
            <v/>
          </cell>
          <cell r="LS330" t="str">
            <v/>
          </cell>
          <cell r="LT330" t="str">
            <v/>
          </cell>
          <cell r="LU330">
            <v>81768</v>
          </cell>
          <cell r="LV330">
            <v>29285</v>
          </cell>
          <cell r="LW330" t="str">
            <v>Monroe</v>
          </cell>
          <cell r="LX330">
            <v>123</v>
          </cell>
          <cell r="LY330" t="str">
            <v>Sauk</v>
          </cell>
          <cell r="LZ330">
            <v>21982</v>
          </cell>
          <cell r="MA330" t="str">
            <v>Vernon</v>
          </cell>
          <cell r="MB330">
            <v>2056</v>
          </cell>
          <cell r="MC330" t="str">
            <v/>
          </cell>
          <cell r="MD330" t="str">
            <v/>
          </cell>
          <cell r="ME330" t="str">
            <v/>
          </cell>
          <cell r="MF330" t="str">
            <v/>
          </cell>
          <cell r="MG330" t="str">
            <v/>
          </cell>
          <cell r="MH330" t="str">
            <v/>
          </cell>
          <cell r="MI330" t="str">
            <v/>
          </cell>
          <cell r="MJ330" t="str">
            <v/>
          </cell>
          <cell r="MK330" t="str">
            <v/>
          </cell>
          <cell r="ML330" t="str">
            <v/>
          </cell>
          <cell r="MM330" t="str">
            <v/>
          </cell>
          <cell r="MN330" t="str">
            <v/>
          </cell>
          <cell r="MO330" t="str">
            <v/>
          </cell>
          <cell r="MP330" t="str">
            <v/>
          </cell>
          <cell r="MQ330">
            <v>24161</v>
          </cell>
          <cell r="MR330" t="str">
            <v/>
          </cell>
          <cell r="MS330">
            <v>0</v>
          </cell>
          <cell r="MT330" t="str">
            <v/>
          </cell>
          <cell r="MU330" t="str">
            <v/>
          </cell>
          <cell r="MV330" t="str">
            <v/>
          </cell>
          <cell r="MW330" t="str">
            <v/>
          </cell>
          <cell r="MX330" t="str">
            <v/>
          </cell>
          <cell r="MY330" t="str">
            <v/>
          </cell>
          <cell r="MZ330">
            <v>0</v>
          </cell>
          <cell r="NA330" t="str">
            <v/>
          </cell>
          <cell r="NB330">
            <v>0</v>
          </cell>
          <cell r="NC330">
            <v>0</v>
          </cell>
          <cell r="ND330" t="str">
            <v>TEACH</v>
          </cell>
          <cell r="NE330" t="str">
            <v>L18-023</v>
          </cell>
          <cell r="NF330">
            <v>302</v>
          </cell>
          <cell r="NG330" t="str">
            <v/>
          </cell>
          <cell r="NH330" t="str">
            <v/>
          </cell>
          <cell r="NI330" t="str">
            <v/>
          </cell>
          <cell r="NJ330" t="str">
            <v/>
          </cell>
          <cell r="NK330" t="str">
            <v/>
          </cell>
          <cell r="NL330" t="str">
            <v/>
          </cell>
          <cell r="NM330" t="str">
            <v/>
          </cell>
          <cell r="NN330" t="str">
            <v/>
          </cell>
          <cell r="NO330" t="str">
            <v/>
          </cell>
          <cell r="NP330">
            <v>302</v>
          </cell>
          <cell r="NQ330" t="str">
            <v/>
          </cell>
          <cell r="NR330">
            <v>0</v>
          </cell>
          <cell r="NS330" t="str">
            <v/>
          </cell>
          <cell r="NT330" t="str">
            <v/>
          </cell>
          <cell r="NU330" t="str">
            <v/>
          </cell>
          <cell r="NV330" t="str">
            <v/>
          </cell>
          <cell r="NW330" t="str">
            <v/>
          </cell>
          <cell r="NX330" t="str">
            <v/>
          </cell>
          <cell r="NY330">
            <v>0</v>
          </cell>
          <cell r="NZ330">
            <v>0</v>
          </cell>
          <cell r="OA330">
            <v>0</v>
          </cell>
          <cell r="OB330">
            <v>135516</v>
          </cell>
        </row>
        <row r="331">
          <cell r="BM331" t="str">
            <v>WI0027</v>
          </cell>
          <cell r="BN331" t="str">
            <v/>
          </cell>
          <cell r="BO331" t="str">
            <v/>
          </cell>
          <cell r="BP331" t="str">
            <v>03</v>
          </cell>
          <cell r="BQ331" t="str">
            <v>WI</v>
          </cell>
          <cell r="BR331" t="str">
            <v/>
          </cell>
          <cell r="BS331" t="str">
            <v/>
          </cell>
          <cell r="BT331" t="str">
            <v>2019</v>
          </cell>
          <cell r="BU331" t="str">
            <v/>
          </cell>
          <cell r="BV331">
            <v>2</v>
          </cell>
          <cell r="BW331" t="str">
            <v/>
          </cell>
          <cell r="BX331" t="str">
            <v/>
          </cell>
          <cell r="BY331" t="str">
            <v/>
          </cell>
          <cell r="BZ331" t="str">
            <v/>
          </cell>
          <cell r="CA331" t="str">
            <v>Winnefox Library System</v>
          </cell>
          <cell r="CB331" t="str">
            <v>Berlin Public Library</v>
          </cell>
          <cell r="CC331" t="str">
            <v>Ms</v>
          </cell>
          <cell r="CD331" t="str">
            <v>Christine</v>
          </cell>
          <cell r="CE331" t="str">
            <v>Kalupa</v>
          </cell>
          <cell r="CF331" t="str">
            <v>kalupa@berlinlibrary.org</v>
          </cell>
          <cell r="CG331" t="str">
            <v/>
          </cell>
          <cell r="CH331" t="str">
            <v/>
          </cell>
          <cell r="CI331" t="str">
            <v/>
          </cell>
          <cell r="CJ331" t="str">
            <v/>
          </cell>
          <cell r="CK331" t="str">
            <v/>
          </cell>
          <cell r="CL331" t="str">
            <v/>
          </cell>
          <cell r="CM331" t="str">
            <v>121 W. Park Ave.</v>
          </cell>
          <cell r="CN331" t="str">
            <v>121 W. Park Ave.</v>
          </cell>
          <cell r="CO331" t="str">
            <v>Berlin</v>
          </cell>
          <cell r="CP331" t="str">
            <v>54923</v>
          </cell>
          <cell r="CQ331" t="str">
            <v>1526</v>
          </cell>
          <cell r="CR331" t="str">
            <v>Green Lake</v>
          </cell>
          <cell r="CS331" t="str">
            <v>WI</v>
          </cell>
          <cell r="CT331" t="str">
            <v>(920)361-5420</v>
          </cell>
          <cell r="CU331" t="str">
            <v/>
          </cell>
          <cell r="CV331" t="str">
            <v/>
          </cell>
          <cell r="CW331" t="str">
            <v/>
          </cell>
          <cell r="CX331">
            <v>18868</v>
          </cell>
          <cell r="CY331">
            <v>0</v>
          </cell>
          <cell r="CZ331" t="str">
            <v>CE</v>
          </cell>
          <cell r="DA331">
            <v>61</v>
          </cell>
          <cell r="DB331">
            <v>38</v>
          </cell>
          <cell r="DC331">
            <v>57</v>
          </cell>
          <cell r="DD331">
            <v>52</v>
          </cell>
          <cell r="DE331">
            <v>14</v>
          </cell>
          <cell r="DF331">
            <v>3116</v>
          </cell>
          <cell r="DG331">
            <v>2318</v>
          </cell>
          <cell r="DH331">
            <v>798</v>
          </cell>
          <cell r="DI331">
            <v>44772</v>
          </cell>
          <cell r="DJ331">
            <v>2020</v>
          </cell>
          <cell r="DK331">
            <v>162971</v>
          </cell>
          <cell r="DL331">
            <v>4212</v>
          </cell>
          <cell r="DM331">
            <v>165</v>
          </cell>
          <cell r="DN331">
            <v>58225</v>
          </cell>
          <cell r="DO331">
            <v>5963</v>
          </cell>
          <cell r="DP331">
            <v>559</v>
          </cell>
          <cell r="DQ331">
            <v>954</v>
          </cell>
          <cell r="DR331">
            <v>412</v>
          </cell>
          <cell r="DS331" t="str">
            <v/>
          </cell>
          <cell r="DT331" t="str">
            <v>STEAM Kits, games, puzzles, Kids activity kits, Knitting needles and accessories</v>
          </cell>
          <cell r="DU331" t="str">
            <v/>
          </cell>
          <cell r="DV331" t="str">
            <v/>
          </cell>
          <cell r="DW331" t="str">
            <v/>
          </cell>
          <cell r="DX331" t="str">
            <v/>
          </cell>
          <cell r="DY331">
            <v>1</v>
          </cell>
          <cell r="DZ331">
            <v>0</v>
          </cell>
          <cell r="EA331">
            <v>50</v>
          </cell>
          <cell r="EB331">
            <v>51</v>
          </cell>
          <cell r="EC331">
            <v>70</v>
          </cell>
          <cell r="ED331">
            <v>277630</v>
          </cell>
          <cell r="EE331">
            <v>0.16126499999999999</v>
          </cell>
          <cell r="EF331">
            <v>1</v>
          </cell>
          <cell r="EG331" t="str">
            <v/>
          </cell>
          <cell r="EH331">
            <v>70</v>
          </cell>
          <cell r="EI331">
            <v>2744</v>
          </cell>
          <cell r="EJ331">
            <v>95163</v>
          </cell>
          <cell r="EK331">
            <v>30406</v>
          </cell>
          <cell r="EL331" t="str">
            <v/>
          </cell>
          <cell r="EM331" t="str">
            <v/>
          </cell>
          <cell r="EN331" t="str">
            <v/>
          </cell>
          <cell r="EO331" t="str">
            <v>Total ILL Transactions</v>
          </cell>
          <cell r="EP331" t="str">
            <v/>
          </cell>
          <cell r="EQ331" t="str">
            <v/>
          </cell>
          <cell r="ER331" t="str">
            <v/>
          </cell>
          <cell r="ES331" t="str">
            <v/>
          </cell>
          <cell r="ET331" t="str">
            <v/>
          </cell>
          <cell r="EU331" t="str">
            <v/>
          </cell>
          <cell r="EV331">
            <v>21431</v>
          </cell>
          <cell r="EW331">
            <v>20957</v>
          </cell>
          <cell r="EX331">
            <v>21431</v>
          </cell>
          <cell r="EY331">
            <v>20957</v>
          </cell>
          <cell r="EZ331">
            <v>2233</v>
          </cell>
          <cell r="FA331">
            <v>1661</v>
          </cell>
          <cell r="FB331">
            <v>3894</v>
          </cell>
          <cell r="FC331" t="str">
            <v>Did Not Collect</v>
          </cell>
          <cell r="FD331" t="str">
            <v/>
          </cell>
          <cell r="FE331" t="str">
            <v>Actual Count</v>
          </cell>
          <cell r="FF331">
            <v>76650</v>
          </cell>
          <cell r="FG331" t="str">
            <v>Actual Count</v>
          </cell>
          <cell r="FH331">
            <v>6088</v>
          </cell>
          <cell r="FI331" t="str">
            <v>2</v>
          </cell>
          <cell r="FJ331">
            <v>13320</v>
          </cell>
          <cell r="FK331">
            <v>28998</v>
          </cell>
          <cell r="FL331" t="str">
            <v/>
          </cell>
          <cell r="FM331" t="str">
            <v/>
          </cell>
          <cell r="FN331">
            <v>137</v>
          </cell>
          <cell r="FO331">
            <v>1</v>
          </cell>
          <cell r="FP331">
            <v>108</v>
          </cell>
          <cell r="FQ331">
            <v>246</v>
          </cell>
          <cell r="FR331">
            <v>4709</v>
          </cell>
          <cell r="FS331">
            <v>4407</v>
          </cell>
          <cell r="FT331">
            <v>7</v>
          </cell>
          <cell r="FU331">
            <v>9123</v>
          </cell>
          <cell r="FV331">
            <v>595</v>
          </cell>
          <cell r="FW331">
            <v>9369</v>
          </cell>
          <cell r="FX331">
            <v>104286</v>
          </cell>
          <cell r="FY331">
            <v>104532</v>
          </cell>
          <cell r="FZ331">
            <v>152</v>
          </cell>
          <cell r="GA331">
            <v>17</v>
          </cell>
          <cell r="GB331">
            <v>91</v>
          </cell>
          <cell r="GC331">
            <v>260</v>
          </cell>
          <cell r="GD331">
            <v>4577</v>
          </cell>
          <cell r="GE331">
            <v>200</v>
          </cell>
          <cell r="GF331">
            <v>901</v>
          </cell>
          <cell r="GG331">
            <v>5678</v>
          </cell>
          <cell r="GH331">
            <v>18</v>
          </cell>
          <cell r="GI331">
            <v>12</v>
          </cell>
          <cell r="GJ331" t="str">
            <v>Ms.</v>
          </cell>
          <cell r="GK331" t="str">
            <v>Kay</v>
          </cell>
          <cell r="GL331" t="str">
            <v>Roethel</v>
          </cell>
          <cell r="GM331" t="str">
            <v>224 East Berlin Street</v>
          </cell>
          <cell r="GN331" t="str">
            <v>Berlin</v>
          </cell>
          <cell r="GO331" t="str">
            <v>54923</v>
          </cell>
          <cell r="GP331" t="str">
            <v>pkroe@centurytel.net</v>
          </cell>
          <cell r="GQ331" t="str">
            <v>Ms.</v>
          </cell>
          <cell r="GR331" t="str">
            <v>Margaret</v>
          </cell>
          <cell r="GS331" t="str">
            <v>Guertler</v>
          </cell>
          <cell r="GT331" t="str">
            <v>608 Broadway #1</v>
          </cell>
          <cell r="GU331" t="str">
            <v>Berlin</v>
          </cell>
          <cell r="GV331" t="str">
            <v>54923</v>
          </cell>
          <cell r="GW331" t="str">
            <v>guertlerm@charter.net</v>
          </cell>
          <cell r="GX331" t="str">
            <v>Mr.</v>
          </cell>
          <cell r="GY331" t="str">
            <v>Bob</v>
          </cell>
          <cell r="GZ331" t="str">
            <v>Malchetske</v>
          </cell>
          <cell r="HA331" t="str">
            <v>N8579 Seward Drive</v>
          </cell>
          <cell r="HB331" t="str">
            <v>Berlin</v>
          </cell>
          <cell r="HC331" t="str">
            <v>54923</v>
          </cell>
          <cell r="HD331" t="str">
            <v>rmalchetske@fmberlin.com</v>
          </cell>
          <cell r="HE331" t="str">
            <v>Ms.</v>
          </cell>
          <cell r="HF331" t="str">
            <v>Michelle</v>
          </cell>
          <cell r="HG331" t="str">
            <v>Draves</v>
          </cell>
          <cell r="HH331" t="str">
            <v>303 East Liberty Street</v>
          </cell>
          <cell r="HI331" t="str">
            <v>Berlin</v>
          </cell>
          <cell r="HJ331" t="str">
            <v>54923</v>
          </cell>
          <cell r="HK331" t="str">
            <v>mdraves@berlin.k12.wi.us</v>
          </cell>
          <cell r="HL331" t="str">
            <v>Ms.</v>
          </cell>
          <cell r="HM331" t="str">
            <v>Carrie</v>
          </cell>
          <cell r="HN331" t="str">
            <v>Blazel</v>
          </cell>
          <cell r="HO331" t="str">
            <v>112 North Church Street</v>
          </cell>
          <cell r="HP331" t="str">
            <v>Berlin</v>
          </cell>
          <cell r="HQ331" t="str">
            <v>54923</v>
          </cell>
          <cell r="HR331" t="str">
            <v>carrieblazel@smitsblazellaw.com</v>
          </cell>
          <cell r="HS331" t="str">
            <v>Ms.</v>
          </cell>
          <cell r="HT331" t="str">
            <v>Allison</v>
          </cell>
          <cell r="HU331" t="str">
            <v>Rainboth</v>
          </cell>
          <cell r="HV331" t="str">
            <v>164 East Moore Street</v>
          </cell>
          <cell r="HW331" t="str">
            <v>Berlin</v>
          </cell>
          <cell r="HX331" t="str">
            <v>54923</v>
          </cell>
          <cell r="HY331" t="str">
            <v>arainboth@gmail.com</v>
          </cell>
          <cell r="HZ331" t="str">
            <v>Dr.</v>
          </cell>
          <cell r="IA331" t="str">
            <v>Carl</v>
          </cell>
          <cell r="IB331" t="str">
            <v>Cartwright</v>
          </cell>
          <cell r="IC331" t="str">
            <v>1221 Merritt Avenue</v>
          </cell>
          <cell r="ID331" t="str">
            <v>Oshkosh</v>
          </cell>
          <cell r="IE331" t="str">
            <v>54901</v>
          </cell>
          <cell r="IF331" t="str">
            <v>ccartwright@berlin.k12.wi.us</v>
          </cell>
          <cell r="IG331" t="str">
            <v/>
          </cell>
          <cell r="IH331" t="str">
            <v/>
          </cell>
          <cell r="II331" t="str">
            <v/>
          </cell>
          <cell r="IJ331" t="str">
            <v/>
          </cell>
          <cell r="IK331" t="str">
            <v/>
          </cell>
          <cell r="IL331" t="str">
            <v/>
          </cell>
          <cell r="IM331" t="str">
            <v/>
          </cell>
          <cell r="IN331" t="str">
            <v/>
          </cell>
          <cell r="IO331" t="str">
            <v/>
          </cell>
          <cell r="IP331" t="str">
            <v/>
          </cell>
          <cell r="IQ331" t="str">
            <v/>
          </cell>
          <cell r="IR331" t="str">
            <v/>
          </cell>
          <cell r="IS331" t="str">
            <v/>
          </cell>
          <cell r="IT331" t="str">
            <v/>
          </cell>
          <cell r="IU331" t="str">
            <v/>
          </cell>
          <cell r="IV331" t="str">
            <v/>
          </cell>
          <cell r="IW331" t="str">
            <v/>
          </cell>
          <cell r="IX331" t="str">
            <v/>
          </cell>
          <cell r="IY331" t="str">
            <v/>
          </cell>
          <cell r="IZ331" t="str">
            <v/>
          </cell>
          <cell r="JA331" t="str">
            <v/>
          </cell>
          <cell r="JB331" t="str">
            <v/>
          </cell>
          <cell r="JC331" t="str">
            <v/>
          </cell>
          <cell r="JD331" t="str">
            <v/>
          </cell>
          <cell r="JE331" t="str">
            <v/>
          </cell>
          <cell r="JF331" t="str">
            <v/>
          </cell>
          <cell r="JG331" t="str">
            <v/>
          </cell>
          <cell r="JH331" t="str">
            <v/>
          </cell>
          <cell r="JI331" t="str">
            <v/>
          </cell>
          <cell r="JJ331" t="str">
            <v/>
          </cell>
          <cell r="JK331" t="str">
            <v/>
          </cell>
          <cell r="JL331" t="str">
            <v/>
          </cell>
          <cell r="JM331" t="str">
            <v/>
          </cell>
          <cell r="JN331" t="str">
            <v/>
          </cell>
          <cell r="JO331" t="str">
            <v/>
          </cell>
          <cell r="JP331" t="str">
            <v/>
          </cell>
          <cell r="JQ331" t="str">
            <v/>
          </cell>
          <cell r="JR331" t="str">
            <v/>
          </cell>
          <cell r="JS331" t="str">
            <v/>
          </cell>
          <cell r="JT331" t="str">
            <v/>
          </cell>
          <cell r="JU331" t="str">
            <v/>
          </cell>
          <cell r="JV331" t="str">
            <v/>
          </cell>
          <cell r="JW331" t="str">
            <v/>
          </cell>
          <cell r="JX331" t="str">
            <v/>
          </cell>
          <cell r="JY331" t="str">
            <v/>
          </cell>
          <cell r="JZ331" t="str">
            <v/>
          </cell>
          <cell r="KA331" t="str">
            <v/>
          </cell>
          <cell r="KB331" t="str">
            <v/>
          </cell>
          <cell r="KC331" t="str">
            <v/>
          </cell>
          <cell r="KD331" t="str">
            <v/>
          </cell>
          <cell r="KE331" t="str">
            <v/>
          </cell>
          <cell r="KF331" t="str">
            <v/>
          </cell>
          <cell r="KG331" t="str">
            <v/>
          </cell>
          <cell r="KH331" t="str">
            <v/>
          </cell>
          <cell r="KI331" t="str">
            <v/>
          </cell>
          <cell r="KJ331" t="str">
            <v/>
          </cell>
          <cell r="KK331" t="str">
            <v/>
          </cell>
          <cell r="KL331" t="str">
            <v/>
          </cell>
          <cell r="KM331" t="str">
            <v/>
          </cell>
          <cell r="KN331" t="str">
            <v/>
          </cell>
          <cell r="KO331" t="str">
            <v/>
          </cell>
          <cell r="KP331" t="str">
            <v/>
          </cell>
          <cell r="KQ331" t="str">
            <v/>
          </cell>
          <cell r="KR331" t="str">
            <v/>
          </cell>
          <cell r="KS331" t="str">
            <v/>
          </cell>
          <cell r="KT331" t="str">
            <v/>
          </cell>
          <cell r="KU331" t="str">
            <v/>
          </cell>
          <cell r="KV331" t="str">
            <v/>
          </cell>
          <cell r="KW331" t="str">
            <v/>
          </cell>
          <cell r="KX331" t="str">
            <v/>
          </cell>
          <cell r="KY331">
            <v>7</v>
          </cell>
          <cell r="KZ331" t="str">
            <v>City</v>
          </cell>
          <cell r="LA331" t="str">
            <v>Berlin</v>
          </cell>
          <cell r="LB331">
            <v>247355</v>
          </cell>
          <cell r="LC331" t="str">
            <v/>
          </cell>
          <cell r="LD331" t="str">
            <v/>
          </cell>
          <cell r="LE331" t="str">
            <v/>
          </cell>
          <cell r="LF331" t="str">
            <v/>
          </cell>
          <cell r="LG331" t="str">
            <v/>
          </cell>
          <cell r="LH331" t="str">
            <v/>
          </cell>
          <cell r="LI331" t="str">
            <v/>
          </cell>
          <cell r="LJ331" t="str">
            <v/>
          </cell>
          <cell r="LK331" t="str">
            <v/>
          </cell>
          <cell r="LL331" t="str">
            <v/>
          </cell>
          <cell r="LM331" t="str">
            <v/>
          </cell>
          <cell r="LN331" t="str">
            <v/>
          </cell>
          <cell r="LO331" t="str">
            <v/>
          </cell>
          <cell r="LP331" t="str">
            <v/>
          </cell>
          <cell r="LQ331" t="str">
            <v/>
          </cell>
          <cell r="LR331" t="str">
            <v/>
          </cell>
          <cell r="LS331" t="str">
            <v/>
          </cell>
          <cell r="LT331" t="str">
            <v/>
          </cell>
          <cell r="LU331">
            <v>247355</v>
          </cell>
          <cell r="LV331">
            <v>43002</v>
          </cell>
          <cell r="LW331" t="str">
            <v>Fond du Lac</v>
          </cell>
          <cell r="LX331">
            <v>664</v>
          </cell>
          <cell r="LY331" t="str">
            <v>Marquette</v>
          </cell>
          <cell r="LZ331">
            <v>2625</v>
          </cell>
          <cell r="MA331" t="str">
            <v>Winnebago</v>
          </cell>
          <cell r="MB331">
            <v>15850</v>
          </cell>
          <cell r="MC331" t="str">
            <v>Waushara</v>
          </cell>
          <cell r="MD331">
            <v>37512</v>
          </cell>
          <cell r="ME331" t="str">
            <v/>
          </cell>
          <cell r="MF331" t="str">
            <v/>
          </cell>
          <cell r="MG331" t="str">
            <v/>
          </cell>
          <cell r="MH331" t="str">
            <v/>
          </cell>
          <cell r="MI331" t="str">
            <v/>
          </cell>
          <cell r="MJ331" t="str">
            <v/>
          </cell>
          <cell r="MK331" t="str">
            <v/>
          </cell>
          <cell r="ML331" t="str">
            <v/>
          </cell>
          <cell r="MM331" t="str">
            <v/>
          </cell>
          <cell r="MN331" t="str">
            <v/>
          </cell>
          <cell r="MO331" t="str">
            <v/>
          </cell>
          <cell r="MP331" t="str">
            <v/>
          </cell>
          <cell r="MQ331">
            <v>56651</v>
          </cell>
          <cell r="MR331" t="str">
            <v/>
          </cell>
          <cell r="MS331">
            <v>0</v>
          </cell>
          <cell r="MT331" t="str">
            <v/>
          </cell>
          <cell r="MU331" t="str">
            <v/>
          </cell>
          <cell r="MV331" t="str">
            <v/>
          </cell>
          <cell r="MW331" t="str">
            <v/>
          </cell>
          <cell r="MX331" t="str">
            <v/>
          </cell>
          <cell r="MY331" t="str">
            <v/>
          </cell>
          <cell r="MZ331" t="str">
            <v/>
          </cell>
          <cell r="NA331" t="str">
            <v/>
          </cell>
          <cell r="NB331" t="str">
            <v/>
          </cell>
          <cell r="NC331">
            <v>0</v>
          </cell>
          <cell r="ND331" t="str">
            <v/>
          </cell>
          <cell r="NE331" t="str">
            <v/>
          </cell>
          <cell r="NF331">
            <v>0</v>
          </cell>
          <cell r="NG331" t="str">
            <v/>
          </cell>
          <cell r="NH331" t="str">
            <v/>
          </cell>
          <cell r="NI331" t="str">
            <v/>
          </cell>
          <cell r="NJ331" t="str">
            <v/>
          </cell>
          <cell r="NK331" t="str">
            <v/>
          </cell>
          <cell r="NL331" t="str">
            <v/>
          </cell>
          <cell r="NM331" t="str">
            <v/>
          </cell>
          <cell r="NN331" t="str">
            <v/>
          </cell>
          <cell r="NO331" t="str">
            <v/>
          </cell>
          <cell r="NP331">
            <v>0</v>
          </cell>
          <cell r="NQ331" t="str">
            <v>Town of Aurora</v>
          </cell>
          <cell r="NR331">
            <v>1000</v>
          </cell>
          <cell r="NS331" t="str">
            <v>Town of Berlin</v>
          </cell>
          <cell r="NT331">
            <v>5000</v>
          </cell>
          <cell r="NU331" t="str">
            <v>WCTS Rent</v>
          </cell>
          <cell r="NV331">
            <v>6700</v>
          </cell>
          <cell r="NW331" t="str">
            <v/>
          </cell>
          <cell r="NX331" t="str">
            <v/>
          </cell>
          <cell r="NY331">
            <v>12700</v>
          </cell>
          <cell r="NZ331" t="str">
            <v/>
          </cell>
          <cell r="OA331">
            <v>16458</v>
          </cell>
          <cell r="OB331">
            <v>376166</v>
          </cell>
        </row>
        <row r="332">
          <cell r="BM332" t="str">
            <v>WI0039</v>
          </cell>
          <cell r="BN332" t="str">
            <v/>
          </cell>
          <cell r="BO332" t="str">
            <v/>
          </cell>
          <cell r="BP332" t="str">
            <v>03</v>
          </cell>
          <cell r="BQ332" t="str">
            <v>WI</v>
          </cell>
          <cell r="BR332" t="str">
            <v/>
          </cell>
          <cell r="BS332" t="str">
            <v/>
          </cell>
          <cell r="BT332" t="str">
            <v>2019</v>
          </cell>
          <cell r="BU332" t="str">
            <v/>
          </cell>
          <cell r="BV332">
            <v>2</v>
          </cell>
          <cell r="BW332" t="str">
            <v/>
          </cell>
          <cell r="BX332" t="str">
            <v/>
          </cell>
          <cell r="BY332" t="str">
            <v/>
          </cell>
          <cell r="BZ332" t="str">
            <v/>
          </cell>
          <cell r="CA332" t="str">
            <v>Winnefox Library System</v>
          </cell>
          <cell r="CB332" t="str">
            <v>Brandon Public Library</v>
          </cell>
          <cell r="CC332" t="str">
            <v>Ms</v>
          </cell>
          <cell r="CD332" t="str">
            <v>Christina</v>
          </cell>
          <cell r="CE332" t="str">
            <v>Ross</v>
          </cell>
          <cell r="CF332" t="str">
            <v>director@brandonlibrary.net</v>
          </cell>
          <cell r="CG332" t="str">
            <v/>
          </cell>
          <cell r="CH332" t="str">
            <v/>
          </cell>
          <cell r="CI332" t="str">
            <v/>
          </cell>
          <cell r="CJ332" t="str">
            <v/>
          </cell>
          <cell r="CK332" t="str">
            <v/>
          </cell>
          <cell r="CL332" t="str">
            <v/>
          </cell>
          <cell r="CM332" t="str">
            <v>117 E. Main St.</v>
          </cell>
          <cell r="CN332" t="str">
            <v>PO Box 208</v>
          </cell>
          <cell r="CO332" t="str">
            <v>Brandon</v>
          </cell>
          <cell r="CP332" t="str">
            <v>53919</v>
          </cell>
          <cell r="CQ332" t="str">
            <v>8528</v>
          </cell>
          <cell r="CR332" t="str">
            <v>Fond du Lac</v>
          </cell>
          <cell r="CS332" t="str">
            <v>WI</v>
          </cell>
          <cell r="CT332" t="str">
            <v>(920)346-2350</v>
          </cell>
          <cell r="CU332" t="str">
            <v/>
          </cell>
          <cell r="CV332" t="str">
            <v/>
          </cell>
          <cell r="CW332" t="str">
            <v>(920)346-5895</v>
          </cell>
          <cell r="CX332">
            <v>1612</v>
          </cell>
          <cell r="CY332">
            <v>0</v>
          </cell>
          <cell r="CZ332" t="str">
            <v>CE</v>
          </cell>
          <cell r="DA332">
            <v>31</v>
          </cell>
          <cell r="DB332">
            <v>26</v>
          </cell>
          <cell r="DC332">
            <v>31</v>
          </cell>
          <cell r="DD332">
            <v>52</v>
          </cell>
          <cell r="DE332">
            <v>26</v>
          </cell>
          <cell r="DF332">
            <v>1612</v>
          </cell>
          <cell r="DG332">
            <v>806</v>
          </cell>
          <cell r="DH332">
            <v>806</v>
          </cell>
          <cell r="DI332">
            <v>4958</v>
          </cell>
          <cell r="DJ332">
            <v>667</v>
          </cell>
          <cell r="DK332">
            <v>162971</v>
          </cell>
          <cell r="DL332">
            <v>278</v>
          </cell>
          <cell r="DM332">
            <v>4</v>
          </cell>
          <cell r="DN332">
            <v>58225</v>
          </cell>
          <cell r="DO332">
            <v>1036</v>
          </cell>
          <cell r="DP332">
            <v>139</v>
          </cell>
          <cell r="DQ332">
            <v>954</v>
          </cell>
          <cell r="DR332">
            <v>52</v>
          </cell>
          <cell r="DS332" t="str">
            <v/>
          </cell>
          <cell r="DT332" t="str">
            <v>Board Games/Puzzles</v>
          </cell>
          <cell r="DU332" t="str">
            <v/>
          </cell>
          <cell r="DV332" t="str">
            <v/>
          </cell>
          <cell r="DW332" t="str">
            <v/>
          </cell>
          <cell r="DX332" t="str">
            <v/>
          </cell>
          <cell r="DY332">
            <v>0</v>
          </cell>
          <cell r="DZ332">
            <v>0</v>
          </cell>
          <cell r="EA332">
            <v>50</v>
          </cell>
          <cell r="EB332">
            <v>50</v>
          </cell>
          <cell r="EC332">
            <v>50</v>
          </cell>
          <cell r="ED332">
            <v>228574</v>
          </cell>
          <cell r="EE332">
            <v>2.1690999999999998E-2</v>
          </cell>
          <cell r="EF332">
            <v>0</v>
          </cell>
          <cell r="EG332" t="str">
            <v/>
          </cell>
          <cell r="EH332">
            <v>50</v>
          </cell>
          <cell r="EI332">
            <v>810</v>
          </cell>
          <cell r="EJ332">
            <v>8874</v>
          </cell>
          <cell r="EK332">
            <v>3861</v>
          </cell>
          <cell r="EL332" t="str">
            <v/>
          </cell>
          <cell r="EM332" t="str">
            <v/>
          </cell>
          <cell r="EN332" t="str">
            <v/>
          </cell>
          <cell r="EO332" t="str">
            <v>Total ILL Transactions</v>
          </cell>
          <cell r="EP332" t="str">
            <v/>
          </cell>
          <cell r="EQ332" t="str">
            <v/>
          </cell>
          <cell r="ER332" t="str">
            <v/>
          </cell>
          <cell r="ES332" t="str">
            <v/>
          </cell>
          <cell r="ET332" t="str">
            <v/>
          </cell>
          <cell r="EU332" t="str">
            <v/>
          </cell>
          <cell r="EV332">
            <v>3564</v>
          </cell>
          <cell r="EW332">
            <v>2013</v>
          </cell>
          <cell r="EX332">
            <v>3564</v>
          </cell>
          <cell r="EY332">
            <v>2013</v>
          </cell>
          <cell r="EZ332">
            <v>403</v>
          </cell>
          <cell r="FA332">
            <v>177</v>
          </cell>
          <cell r="FB332">
            <v>580</v>
          </cell>
          <cell r="FC332" t="str">
            <v>Did Not Collect</v>
          </cell>
          <cell r="FD332" t="str">
            <v/>
          </cell>
          <cell r="FE332" t="str">
            <v>Did Not Collect</v>
          </cell>
          <cell r="FF332" t="str">
            <v/>
          </cell>
          <cell r="FG332" t="str">
            <v>Actual Count</v>
          </cell>
          <cell r="FH332">
            <v>1212</v>
          </cell>
          <cell r="FI332" t="str">
            <v>2</v>
          </cell>
          <cell r="FJ332">
            <v>2880</v>
          </cell>
          <cell r="FK332">
            <v>9347</v>
          </cell>
          <cell r="FL332" t="str">
            <v/>
          </cell>
          <cell r="FM332" t="str">
            <v/>
          </cell>
          <cell r="FN332">
            <v>0</v>
          </cell>
          <cell r="FO332">
            <v>0</v>
          </cell>
          <cell r="FP332">
            <v>0</v>
          </cell>
          <cell r="FQ332">
            <v>0</v>
          </cell>
          <cell r="FR332">
            <v>933</v>
          </cell>
          <cell r="FS332">
            <v>243</v>
          </cell>
          <cell r="FT332">
            <v>0</v>
          </cell>
          <cell r="FU332">
            <v>1176</v>
          </cell>
          <cell r="FV332">
            <v>65</v>
          </cell>
          <cell r="FW332">
            <v>1176</v>
          </cell>
          <cell r="FX332">
            <v>10050</v>
          </cell>
          <cell r="FY332">
            <v>10050</v>
          </cell>
          <cell r="FZ332">
            <v>10</v>
          </cell>
          <cell r="GA332">
            <v>9</v>
          </cell>
          <cell r="GB332">
            <v>29</v>
          </cell>
          <cell r="GC332">
            <v>48</v>
          </cell>
          <cell r="GD332" t="str">
            <v/>
          </cell>
          <cell r="GE332" t="str">
            <v/>
          </cell>
          <cell r="GF332" t="str">
            <v/>
          </cell>
          <cell r="GG332">
            <v>-3</v>
          </cell>
          <cell r="GH332">
            <v>9</v>
          </cell>
          <cell r="GI332">
            <v>9</v>
          </cell>
          <cell r="GJ332" t="str">
            <v>Mr.</v>
          </cell>
          <cell r="GK332" t="str">
            <v>Kevin</v>
          </cell>
          <cell r="GL332" t="str">
            <v>DeCramer</v>
          </cell>
          <cell r="GM332" t="str">
            <v>115 W. Main St. P.O. Box 241</v>
          </cell>
          <cell r="GN332" t="str">
            <v>Brandon</v>
          </cell>
          <cell r="GO332" t="str">
            <v>53919</v>
          </cell>
          <cell r="GP332" t="str">
            <v>DeCranivek@gmail.com</v>
          </cell>
          <cell r="GQ332" t="str">
            <v>Ms.</v>
          </cell>
          <cell r="GR332" t="str">
            <v>Jennifer</v>
          </cell>
          <cell r="GS332" t="str">
            <v>Post</v>
          </cell>
          <cell r="GT332" t="str">
            <v>442 E. Jefferson St.</v>
          </cell>
          <cell r="GU332" t="str">
            <v>Brandon</v>
          </cell>
          <cell r="GV332" t="str">
            <v>53919</v>
          </cell>
          <cell r="GW332" t="str">
            <v>PostJenK@rbsd.k12.wi.us</v>
          </cell>
          <cell r="GX332" t="str">
            <v>Mrs.</v>
          </cell>
          <cell r="GY332" t="str">
            <v>Donna</v>
          </cell>
          <cell r="GZ332" t="str">
            <v>Schmuhl</v>
          </cell>
          <cell r="HA332" t="str">
            <v>437 Washington St.</v>
          </cell>
          <cell r="HB332" t="str">
            <v>Brandon</v>
          </cell>
          <cell r="HC332" t="str">
            <v>53919</v>
          </cell>
          <cell r="HD332" t="str">
            <v>DJSchmuhl@gmail.com</v>
          </cell>
          <cell r="HE332" t="str">
            <v>Mrs.</v>
          </cell>
          <cell r="HF332" t="str">
            <v>Charlotte</v>
          </cell>
          <cell r="HG332" t="str">
            <v>Rebelein</v>
          </cell>
          <cell r="HH332" t="str">
            <v>530 Lockin St.</v>
          </cell>
          <cell r="HI332" t="str">
            <v>Brandon</v>
          </cell>
          <cell r="HJ332" t="str">
            <v>53919</v>
          </cell>
          <cell r="HK332" t="str">
            <v>CRebelein@yahoo.com</v>
          </cell>
          <cell r="HL332" t="str">
            <v>Mr.</v>
          </cell>
          <cell r="HM332" t="str">
            <v>Shaun</v>
          </cell>
          <cell r="HN332" t="str">
            <v>Hiemstra</v>
          </cell>
          <cell r="HO332" t="str">
            <v>300 N. Woodward St.</v>
          </cell>
          <cell r="HP332" t="str">
            <v>Brandon</v>
          </cell>
          <cell r="HQ332" t="str">
            <v>53919</v>
          </cell>
          <cell r="HR332" t="str">
            <v>Hiemsha@rbsd.k12.wi.us</v>
          </cell>
          <cell r="HS332" t="str">
            <v/>
          </cell>
          <cell r="HT332" t="str">
            <v/>
          </cell>
          <cell r="HU332" t="str">
            <v/>
          </cell>
          <cell r="HV332" t="str">
            <v/>
          </cell>
          <cell r="HW332" t="str">
            <v/>
          </cell>
          <cell r="HX332" t="str">
            <v/>
          </cell>
          <cell r="HY332" t="str">
            <v/>
          </cell>
          <cell r="HZ332" t="str">
            <v/>
          </cell>
          <cell r="IA332" t="str">
            <v/>
          </cell>
          <cell r="IB332" t="str">
            <v/>
          </cell>
          <cell r="IC332" t="str">
            <v/>
          </cell>
          <cell r="ID332" t="str">
            <v/>
          </cell>
          <cell r="IE332" t="str">
            <v/>
          </cell>
          <cell r="IF332" t="str">
            <v/>
          </cell>
          <cell r="IG332" t="str">
            <v/>
          </cell>
          <cell r="IH332" t="str">
            <v/>
          </cell>
          <cell r="II332" t="str">
            <v/>
          </cell>
          <cell r="IJ332" t="str">
            <v/>
          </cell>
          <cell r="IK332" t="str">
            <v/>
          </cell>
          <cell r="IL332" t="str">
            <v/>
          </cell>
          <cell r="IM332" t="str">
            <v/>
          </cell>
          <cell r="IN332" t="str">
            <v/>
          </cell>
          <cell r="IO332" t="str">
            <v/>
          </cell>
          <cell r="IP332" t="str">
            <v/>
          </cell>
          <cell r="IQ332" t="str">
            <v/>
          </cell>
          <cell r="IR332" t="str">
            <v/>
          </cell>
          <cell r="IS332" t="str">
            <v/>
          </cell>
          <cell r="IT332" t="str">
            <v/>
          </cell>
          <cell r="IU332" t="str">
            <v/>
          </cell>
          <cell r="IV332" t="str">
            <v/>
          </cell>
          <cell r="IW332" t="str">
            <v/>
          </cell>
          <cell r="IX332" t="str">
            <v/>
          </cell>
          <cell r="IY332" t="str">
            <v/>
          </cell>
          <cell r="IZ332" t="str">
            <v/>
          </cell>
          <cell r="JA332" t="str">
            <v/>
          </cell>
          <cell r="JB332" t="str">
            <v/>
          </cell>
          <cell r="JC332" t="str">
            <v/>
          </cell>
          <cell r="JD332" t="str">
            <v/>
          </cell>
          <cell r="JE332" t="str">
            <v/>
          </cell>
          <cell r="JF332" t="str">
            <v/>
          </cell>
          <cell r="JG332" t="str">
            <v/>
          </cell>
          <cell r="JH332" t="str">
            <v/>
          </cell>
          <cell r="JI332" t="str">
            <v/>
          </cell>
          <cell r="JJ332" t="str">
            <v/>
          </cell>
          <cell r="JK332" t="str">
            <v/>
          </cell>
          <cell r="JL332" t="str">
            <v/>
          </cell>
          <cell r="JM332" t="str">
            <v/>
          </cell>
          <cell r="JN332" t="str">
            <v/>
          </cell>
          <cell r="JO332" t="str">
            <v/>
          </cell>
          <cell r="JP332" t="str">
            <v/>
          </cell>
          <cell r="JQ332" t="str">
            <v/>
          </cell>
          <cell r="JR332" t="str">
            <v/>
          </cell>
          <cell r="JS332" t="str">
            <v/>
          </cell>
          <cell r="JT332" t="str">
            <v/>
          </cell>
          <cell r="JU332" t="str">
            <v/>
          </cell>
          <cell r="JV332" t="str">
            <v/>
          </cell>
          <cell r="JW332" t="str">
            <v/>
          </cell>
          <cell r="JX332" t="str">
            <v/>
          </cell>
          <cell r="JY332" t="str">
            <v/>
          </cell>
          <cell r="JZ332" t="str">
            <v/>
          </cell>
          <cell r="KA332" t="str">
            <v/>
          </cell>
          <cell r="KB332" t="str">
            <v/>
          </cell>
          <cell r="KC332" t="str">
            <v/>
          </cell>
          <cell r="KD332" t="str">
            <v/>
          </cell>
          <cell r="KE332" t="str">
            <v/>
          </cell>
          <cell r="KF332" t="str">
            <v/>
          </cell>
          <cell r="KG332" t="str">
            <v/>
          </cell>
          <cell r="KH332" t="str">
            <v/>
          </cell>
          <cell r="KI332" t="str">
            <v/>
          </cell>
          <cell r="KJ332" t="str">
            <v/>
          </cell>
          <cell r="KK332" t="str">
            <v/>
          </cell>
          <cell r="KL332" t="str">
            <v/>
          </cell>
          <cell r="KM332" t="str">
            <v/>
          </cell>
          <cell r="KN332" t="str">
            <v/>
          </cell>
          <cell r="KO332" t="str">
            <v/>
          </cell>
          <cell r="KP332" t="str">
            <v/>
          </cell>
          <cell r="KQ332" t="str">
            <v/>
          </cell>
          <cell r="KR332" t="str">
            <v/>
          </cell>
          <cell r="KS332" t="str">
            <v/>
          </cell>
          <cell r="KT332" t="str">
            <v/>
          </cell>
          <cell r="KU332" t="str">
            <v/>
          </cell>
          <cell r="KV332" t="str">
            <v/>
          </cell>
          <cell r="KW332" t="str">
            <v/>
          </cell>
          <cell r="KX332" t="str">
            <v/>
          </cell>
          <cell r="KY332">
            <v>5</v>
          </cell>
          <cell r="KZ332" t="str">
            <v>Village</v>
          </cell>
          <cell r="LA332" t="str">
            <v>Brandon</v>
          </cell>
          <cell r="LB332">
            <v>34605</v>
          </cell>
          <cell r="LC332" t="str">
            <v/>
          </cell>
          <cell r="LD332" t="str">
            <v/>
          </cell>
          <cell r="LE332" t="str">
            <v/>
          </cell>
          <cell r="LF332" t="str">
            <v/>
          </cell>
          <cell r="LG332" t="str">
            <v/>
          </cell>
          <cell r="LH332" t="str">
            <v/>
          </cell>
          <cell r="LI332" t="str">
            <v/>
          </cell>
          <cell r="LJ332" t="str">
            <v/>
          </cell>
          <cell r="LK332" t="str">
            <v/>
          </cell>
          <cell r="LL332" t="str">
            <v/>
          </cell>
          <cell r="LM332" t="str">
            <v/>
          </cell>
          <cell r="LN332" t="str">
            <v/>
          </cell>
          <cell r="LO332" t="str">
            <v/>
          </cell>
          <cell r="LP332" t="str">
            <v/>
          </cell>
          <cell r="LQ332" t="str">
            <v/>
          </cell>
          <cell r="LR332" t="str">
            <v/>
          </cell>
          <cell r="LS332" t="str">
            <v/>
          </cell>
          <cell r="LT332" t="str">
            <v/>
          </cell>
          <cell r="LU332">
            <v>34605</v>
          </cell>
          <cell r="LV332">
            <v>27895</v>
          </cell>
          <cell r="LW332" t="str">
            <v>Dodge</v>
          </cell>
          <cell r="LX332">
            <v>71</v>
          </cell>
          <cell r="LY332" t="str">
            <v>Green Lake</v>
          </cell>
          <cell r="LZ332">
            <v>1152</v>
          </cell>
          <cell r="MA332" t="str">
            <v>Winnebago</v>
          </cell>
          <cell r="MB332">
            <v>39</v>
          </cell>
          <cell r="MC332" t="str">
            <v/>
          </cell>
          <cell r="MD332" t="str">
            <v/>
          </cell>
          <cell r="ME332" t="str">
            <v/>
          </cell>
          <cell r="MF332" t="str">
            <v/>
          </cell>
          <cell r="MG332" t="str">
            <v/>
          </cell>
          <cell r="MH332" t="str">
            <v/>
          </cell>
          <cell r="MI332" t="str">
            <v/>
          </cell>
          <cell r="MJ332" t="str">
            <v/>
          </cell>
          <cell r="MK332" t="str">
            <v/>
          </cell>
          <cell r="ML332" t="str">
            <v/>
          </cell>
          <cell r="MM332" t="str">
            <v/>
          </cell>
          <cell r="MN332" t="str">
            <v/>
          </cell>
          <cell r="MO332" t="str">
            <v/>
          </cell>
          <cell r="MP332" t="str">
            <v/>
          </cell>
          <cell r="MQ332">
            <v>1262</v>
          </cell>
          <cell r="MR332" t="str">
            <v/>
          </cell>
          <cell r="MS332">
            <v>0</v>
          </cell>
          <cell r="MT332" t="str">
            <v/>
          </cell>
          <cell r="MU332" t="str">
            <v/>
          </cell>
          <cell r="MV332" t="str">
            <v/>
          </cell>
          <cell r="MW332" t="str">
            <v/>
          </cell>
          <cell r="MX332" t="str">
            <v/>
          </cell>
          <cell r="MY332" t="str">
            <v/>
          </cell>
          <cell r="MZ332">
            <v>0</v>
          </cell>
          <cell r="NA332" t="str">
            <v/>
          </cell>
          <cell r="NB332" t="str">
            <v/>
          </cell>
          <cell r="NC332">
            <v>0</v>
          </cell>
          <cell r="ND332" t="str">
            <v/>
          </cell>
          <cell r="NE332" t="str">
            <v/>
          </cell>
          <cell r="NF332">
            <v>0</v>
          </cell>
          <cell r="NG332" t="str">
            <v/>
          </cell>
          <cell r="NH332" t="str">
            <v/>
          </cell>
          <cell r="NI332" t="str">
            <v/>
          </cell>
          <cell r="NJ332" t="str">
            <v/>
          </cell>
          <cell r="NK332" t="str">
            <v/>
          </cell>
          <cell r="NL332" t="str">
            <v/>
          </cell>
          <cell r="NM332" t="str">
            <v/>
          </cell>
          <cell r="NN332" t="str">
            <v/>
          </cell>
          <cell r="NO332" t="str">
            <v/>
          </cell>
          <cell r="NP332">
            <v>0</v>
          </cell>
          <cell r="NQ332" t="str">
            <v/>
          </cell>
          <cell r="NR332" t="str">
            <v/>
          </cell>
          <cell r="NS332" t="str">
            <v/>
          </cell>
          <cell r="NT332" t="str">
            <v/>
          </cell>
          <cell r="NU332" t="str">
            <v/>
          </cell>
          <cell r="NV332" t="str">
            <v/>
          </cell>
          <cell r="NW332" t="str">
            <v/>
          </cell>
          <cell r="NX332" t="str">
            <v/>
          </cell>
          <cell r="NY332" t="str">
            <v/>
          </cell>
          <cell r="NZ332" t="str">
            <v/>
          </cell>
          <cell r="OA332">
            <v>14554</v>
          </cell>
          <cell r="OB332">
            <v>78316</v>
          </cell>
        </row>
        <row r="333">
          <cell r="BM333" t="str">
            <v>WI0122</v>
          </cell>
          <cell r="BN333" t="str">
            <v/>
          </cell>
          <cell r="BO333" t="str">
            <v/>
          </cell>
          <cell r="BP333" t="str">
            <v>03</v>
          </cell>
          <cell r="BQ333" t="str">
            <v>WI</v>
          </cell>
          <cell r="BR333" t="str">
            <v/>
          </cell>
          <cell r="BS333" t="str">
            <v/>
          </cell>
          <cell r="BT333" t="str">
            <v>2019</v>
          </cell>
          <cell r="BU333" t="str">
            <v/>
          </cell>
          <cell r="BV333">
            <v>1</v>
          </cell>
          <cell r="BW333" t="str">
            <v/>
          </cell>
          <cell r="BX333" t="str">
            <v/>
          </cell>
          <cell r="BY333" t="str">
            <v/>
          </cell>
          <cell r="BZ333" t="str">
            <v/>
          </cell>
          <cell r="CA333" t="str">
            <v>Winnefox Library System</v>
          </cell>
          <cell r="CB333" t="str">
            <v>Caestecker Public Library</v>
          </cell>
          <cell r="CC333" t="str">
            <v>Ms</v>
          </cell>
          <cell r="CD333" t="str">
            <v>Christina</v>
          </cell>
          <cell r="CE333" t="str">
            <v>Lyon</v>
          </cell>
          <cell r="CF333" t="str">
            <v>director@greenlakelibrary.org</v>
          </cell>
          <cell r="CG333" t="str">
            <v/>
          </cell>
          <cell r="CH333" t="str">
            <v/>
          </cell>
          <cell r="CI333">
            <v>0</v>
          </cell>
          <cell r="CJ333" t="str">
            <v>Temporary</v>
          </cell>
          <cell r="CK333" t="str">
            <v/>
          </cell>
          <cell r="CL333" t="str">
            <v/>
          </cell>
          <cell r="CM333" t="str">
            <v>518 Hill St.</v>
          </cell>
          <cell r="CN333" t="str">
            <v>PO Box 278</v>
          </cell>
          <cell r="CO333" t="str">
            <v>Green Lake</v>
          </cell>
          <cell r="CP333" t="str">
            <v>54941</v>
          </cell>
          <cell r="CQ333" t="str">
            <v>0278</v>
          </cell>
          <cell r="CR333" t="str">
            <v>Green Lake</v>
          </cell>
          <cell r="CS333" t="str">
            <v>WI</v>
          </cell>
          <cell r="CT333" t="str">
            <v>(920)294-3572</v>
          </cell>
          <cell r="CU333" t="str">
            <v/>
          </cell>
          <cell r="CV333" t="str">
            <v/>
          </cell>
          <cell r="CW333" t="str">
            <v>(920)294-6055</v>
          </cell>
          <cell r="CX333">
            <v>17182</v>
          </cell>
          <cell r="CY333">
            <v>0</v>
          </cell>
          <cell r="CZ333" t="str">
            <v>CE</v>
          </cell>
          <cell r="DA333">
            <v>56</v>
          </cell>
          <cell r="DB333">
            <v>52</v>
          </cell>
          <cell r="DC333" t="str">
            <v/>
          </cell>
          <cell r="DD333">
            <v>52</v>
          </cell>
          <cell r="DE333" t="str">
            <v/>
          </cell>
          <cell r="DF333">
            <v>2912</v>
          </cell>
          <cell r="DG333">
            <v>2912</v>
          </cell>
          <cell r="DH333" t="str">
            <v/>
          </cell>
          <cell r="DI333">
            <v>21035</v>
          </cell>
          <cell r="DJ333">
            <v>2575</v>
          </cell>
          <cell r="DK333">
            <v>162971</v>
          </cell>
          <cell r="DL333">
            <v>1666</v>
          </cell>
          <cell r="DM333">
            <v>83</v>
          </cell>
          <cell r="DN333">
            <v>58225</v>
          </cell>
          <cell r="DO333">
            <v>7074</v>
          </cell>
          <cell r="DP333">
            <v>411</v>
          </cell>
          <cell r="DQ333">
            <v>954</v>
          </cell>
          <cell r="DR333">
            <v>103</v>
          </cell>
          <cell r="DS333" t="str">
            <v/>
          </cell>
          <cell r="DT333" t="str">
            <v>shrub removal tool, metal detector, fishing poles, kits, toys, puzzles, telescope, telescopes, etc.</v>
          </cell>
          <cell r="DU333" t="str">
            <v/>
          </cell>
          <cell r="DV333" t="str">
            <v/>
          </cell>
          <cell r="DW333" t="str">
            <v/>
          </cell>
          <cell r="DX333" t="str">
            <v/>
          </cell>
          <cell r="DY333">
            <v>2</v>
          </cell>
          <cell r="DZ333">
            <v>0</v>
          </cell>
          <cell r="EA333">
            <v>50</v>
          </cell>
          <cell r="EB333">
            <v>52</v>
          </cell>
          <cell r="EC333">
            <v>100</v>
          </cell>
          <cell r="ED333">
            <v>252180</v>
          </cell>
          <cell r="EE333">
            <v>8.3412600000000003E-2</v>
          </cell>
          <cell r="EF333">
            <v>2</v>
          </cell>
          <cell r="EG333" t="str">
            <v/>
          </cell>
          <cell r="EH333">
            <v>100</v>
          </cell>
          <cell r="EI333">
            <v>3069</v>
          </cell>
          <cell r="EJ333">
            <v>46710</v>
          </cell>
          <cell r="EK333">
            <v>11054</v>
          </cell>
          <cell r="EL333" t="str">
            <v/>
          </cell>
          <cell r="EM333" t="str">
            <v/>
          </cell>
          <cell r="EN333" t="str">
            <v/>
          </cell>
          <cell r="EO333" t="str">
            <v>Total ILL Transactions</v>
          </cell>
          <cell r="EP333" t="str">
            <v/>
          </cell>
          <cell r="EQ333" t="str">
            <v/>
          </cell>
          <cell r="ER333" t="str">
            <v/>
          </cell>
          <cell r="ES333" t="str">
            <v/>
          </cell>
          <cell r="ET333" t="str">
            <v/>
          </cell>
          <cell r="EU333" t="str">
            <v/>
          </cell>
          <cell r="EV333">
            <v>23421</v>
          </cell>
          <cell r="EW333">
            <v>9059</v>
          </cell>
          <cell r="EX333">
            <v>23421</v>
          </cell>
          <cell r="EY333">
            <v>9059</v>
          </cell>
          <cell r="EZ333">
            <v>1185</v>
          </cell>
          <cell r="FA333">
            <v>602</v>
          </cell>
          <cell r="FB333">
            <v>1787</v>
          </cell>
          <cell r="FC333" t="str">
            <v>Survey Week(s)</v>
          </cell>
          <cell r="FD333">
            <v>7020</v>
          </cell>
          <cell r="FE333" t="str">
            <v>Actual Count</v>
          </cell>
          <cell r="FF333">
            <v>73171</v>
          </cell>
          <cell r="FG333" t="str">
            <v>Survey Week(s)</v>
          </cell>
          <cell r="FH333">
            <v>10244</v>
          </cell>
          <cell r="FI333" t="str">
            <v>2</v>
          </cell>
          <cell r="FJ333">
            <v>9540</v>
          </cell>
          <cell r="FK333">
            <v>17903</v>
          </cell>
          <cell r="FL333" t="str">
            <v/>
          </cell>
          <cell r="FM333" t="str">
            <v/>
          </cell>
          <cell r="FN333">
            <v>80</v>
          </cell>
          <cell r="FO333">
            <v>0</v>
          </cell>
          <cell r="FP333">
            <v>27</v>
          </cell>
          <cell r="FQ333">
            <v>107</v>
          </cell>
          <cell r="FR333">
            <v>3550</v>
          </cell>
          <cell r="FS333">
            <v>2871</v>
          </cell>
          <cell r="FT333">
            <v>155</v>
          </cell>
          <cell r="FU333">
            <v>6576</v>
          </cell>
          <cell r="FV333">
            <v>319</v>
          </cell>
          <cell r="FW333">
            <v>6683</v>
          </cell>
          <cell r="FX333">
            <v>53286</v>
          </cell>
          <cell r="FY333">
            <v>53393</v>
          </cell>
          <cell r="FZ333">
            <v>217</v>
          </cell>
          <cell r="GA333">
            <v>7</v>
          </cell>
          <cell r="GB333">
            <v>103</v>
          </cell>
          <cell r="GC333">
            <v>327</v>
          </cell>
          <cell r="GD333">
            <v>4490</v>
          </cell>
          <cell r="GE333">
            <v>12</v>
          </cell>
          <cell r="GF333">
            <v>1622</v>
          </cell>
          <cell r="GG333">
            <v>6124</v>
          </cell>
          <cell r="GH333">
            <v>16</v>
          </cell>
          <cell r="GI333">
            <v>14</v>
          </cell>
          <cell r="GJ333" t="str">
            <v>Ms.</v>
          </cell>
          <cell r="GK333" t="str">
            <v>Celest</v>
          </cell>
          <cell r="GL333" t="str">
            <v>King</v>
          </cell>
          <cell r="GM333" t="str">
            <v>475 Scott Street</v>
          </cell>
          <cell r="GN333" t="str">
            <v>Green Lake</v>
          </cell>
          <cell r="GO333" t="str">
            <v>54941</v>
          </cell>
          <cell r="GP333" t="str">
            <v>sisagnes@charter.net</v>
          </cell>
          <cell r="GQ333" t="str">
            <v>Ms.</v>
          </cell>
          <cell r="GR333" t="str">
            <v>Suzi</v>
          </cell>
          <cell r="GS333" t="str">
            <v>Zaiki</v>
          </cell>
          <cell r="GT333" t="str">
            <v>478 Lake Street</v>
          </cell>
          <cell r="GU333" t="str">
            <v>Green Lake</v>
          </cell>
          <cell r="GV333" t="str">
            <v>54941</v>
          </cell>
          <cell r="GW333" t="str">
            <v>suzi.zaiki@gmail.com</v>
          </cell>
          <cell r="GX333" t="str">
            <v>Ms.</v>
          </cell>
          <cell r="GY333" t="str">
            <v>Lauren</v>
          </cell>
          <cell r="GZ333" t="str">
            <v>Norton</v>
          </cell>
          <cell r="HA333" t="str">
            <v>N6284 State Highway 49</v>
          </cell>
          <cell r="HB333" t="str">
            <v>Green Lake</v>
          </cell>
          <cell r="HC333" t="str">
            <v>54941</v>
          </cell>
          <cell r="HD333" t="str">
            <v>lnorton613@gmail.com</v>
          </cell>
          <cell r="HE333" t="str">
            <v>Ms.</v>
          </cell>
          <cell r="HF333" t="str">
            <v>Sue</v>
          </cell>
          <cell r="HG333" t="str">
            <v>Wendt</v>
          </cell>
          <cell r="HH333" t="str">
            <v>813 South Street #222</v>
          </cell>
          <cell r="HI333" t="str">
            <v>Green Lake</v>
          </cell>
          <cell r="HJ333" t="str">
            <v>54941</v>
          </cell>
          <cell r="HK333" t="str">
            <v>lwfsw2@yahoo.com</v>
          </cell>
          <cell r="HL333" t="str">
            <v>Mr.</v>
          </cell>
          <cell r="HM333" t="str">
            <v>Richard</v>
          </cell>
          <cell r="HN333" t="str">
            <v>Slavik</v>
          </cell>
          <cell r="HO333" t="str">
            <v>N6097 Heritage Court</v>
          </cell>
          <cell r="HP333" t="str">
            <v>Green Lake</v>
          </cell>
          <cell r="HQ333" t="str">
            <v>54941</v>
          </cell>
          <cell r="HR333" t="str">
            <v>yourgardeners@charter.net</v>
          </cell>
          <cell r="HS333" t="str">
            <v>Mr.</v>
          </cell>
          <cell r="HT333" t="str">
            <v>Marion</v>
          </cell>
          <cell r="HU333" t="str">
            <v>Sobieski</v>
          </cell>
          <cell r="HV333" t="str">
            <v>417 Union Street</v>
          </cell>
          <cell r="HW333" t="str">
            <v>Green Lake</v>
          </cell>
          <cell r="HX333" t="str">
            <v>54941</v>
          </cell>
          <cell r="HY333" t="str">
            <v>mmsglw@charter.net</v>
          </cell>
          <cell r="HZ333" t="str">
            <v>Ms.</v>
          </cell>
          <cell r="IA333" t="str">
            <v>Elizabeth</v>
          </cell>
          <cell r="IB333" t="str">
            <v>Rowley</v>
          </cell>
          <cell r="IC333" t="str">
            <v>N6277 Depot Road</v>
          </cell>
          <cell r="ID333" t="str">
            <v>Green Lake</v>
          </cell>
          <cell r="IE333" t="str">
            <v>54941</v>
          </cell>
          <cell r="IF333" t="str">
            <v>jarear2015@gmail.com</v>
          </cell>
          <cell r="IG333" t="str">
            <v>Ms.</v>
          </cell>
          <cell r="IH333" t="str">
            <v>Katie</v>
          </cell>
          <cell r="II333" t="str">
            <v>James</v>
          </cell>
          <cell r="IJ333" t="str">
            <v>W1950 County Road J</v>
          </cell>
          <cell r="IK333" t="str">
            <v>Green Lake</v>
          </cell>
          <cell r="IL333" t="str">
            <v>54941</v>
          </cell>
          <cell r="IM333" t="str">
            <v>jamesk@glsd.k12.wi.us</v>
          </cell>
          <cell r="IN333" t="str">
            <v/>
          </cell>
          <cell r="IO333" t="str">
            <v/>
          </cell>
          <cell r="IP333" t="str">
            <v/>
          </cell>
          <cell r="IQ333" t="str">
            <v/>
          </cell>
          <cell r="IR333" t="str">
            <v/>
          </cell>
          <cell r="IS333" t="str">
            <v/>
          </cell>
          <cell r="IT333" t="str">
            <v/>
          </cell>
          <cell r="IU333" t="str">
            <v/>
          </cell>
          <cell r="IV333" t="str">
            <v/>
          </cell>
          <cell r="IW333" t="str">
            <v/>
          </cell>
          <cell r="IX333" t="str">
            <v/>
          </cell>
          <cell r="IY333" t="str">
            <v/>
          </cell>
          <cell r="IZ333" t="str">
            <v/>
          </cell>
          <cell r="JA333" t="str">
            <v/>
          </cell>
          <cell r="JB333" t="str">
            <v/>
          </cell>
          <cell r="JC333" t="str">
            <v/>
          </cell>
          <cell r="JD333" t="str">
            <v/>
          </cell>
          <cell r="JE333" t="str">
            <v/>
          </cell>
          <cell r="JF333" t="str">
            <v/>
          </cell>
          <cell r="JG333" t="str">
            <v/>
          </cell>
          <cell r="JH333" t="str">
            <v/>
          </cell>
          <cell r="JI333" t="str">
            <v/>
          </cell>
          <cell r="JJ333" t="str">
            <v/>
          </cell>
          <cell r="JK333" t="str">
            <v/>
          </cell>
          <cell r="JL333" t="str">
            <v/>
          </cell>
          <cell r="JM333" t="str">
            <v/>
          </cell>
          <cell r="JN333" t="str">
            <v/>
          </cell>
          <cell r="JO333" t="str">
            <v/>
          </cell>
          <cell r="JP333" t="str">
            <v/>
          </cell>
          <cell r="JQ333" t="str">
            <v/>
          </cell>
          <cell r="JR333" t="str">
            <v/>
          </cell>
          <cell r="JS333" t="str">
            <v/>
          </cell>
          <cell r="JT333" t="str">
            <v/>
          </cell>
          <cell r="JU333" t="str">
            <v/>
          </cell>
          <cell r="JV333" t="str">
            <v/>
          </cell>
          <cell r="JW333" t="str">
            <v/>
          </cell>
          <cell r="JX333" t="str">
            <v/>
          </cell>
          <cell r="JY333" t="str">
            <v/>
          </cell>
          <cell r="JZ333" t="str">
            <v/>
          </cell>
          <cell r="KA333" t="str">
            <v/>
          </cell>
          <cell r="KB333" t="str">
            <v/>
          </cell>
          <cell r="KC333" t="str">
            <v/>
          </cell>
          <cell r="KD333" t="str">
            <v/>
          </cell>
          <cell r="KE333" t="str">
            <v/>
          </cell>
          <cell r="KF333" t="str">
            <v/>
          </cell>
          <cell r="KG333" t="str">
            <v/>
          </cell>
          <cell r="KH333" t="str">
            <v/>
          </cell>
          <cell r="KI333" t="str">
            <v/>
          </cell>
          <cell r="KJ333" t="str">
            <v/>
          </cell>
          <cell r="KK333" t="str">
            <v/>
          </cell>
          <cell r="KL333" t="str">
            <v/>
          </cell>
          <cell r="KM333" t="str">
            <v/>
          </cell>
          <cell r="KN333" t="str">
            <v/>
          </cell>
          <cell r="KO333" t="str">
            <v/>
          </cell>
          <cell r="KP333" t="str">
            <v/>
          </cell>
          <cell r="KQ333" t="str">
            <v/>
          </cell>
          <cell r="KR333" t="str">
            <v/>
          </cell>
          <cell r="KS333" t="str">
            <v/>
          </cell>
          <cell r="KT333" t="str">
            <v/>
          </cell>
          <cell r="KU333" t="str">
            <v/>
          </cell>
          <cell r="KV333" t="str">
            <v/>
          </cell>
          <cell r="KW333" t="str">
            <v/>
          </cell>
          <cell r="KX333" t="str">
            <v/>
          </cell>
          <cell r="KY333">
            <v>8</v>
          </cell>
          <cell r="KZ333" t="str">
            <v>City</v>
          </cell>
          <cell r="LA333" t="str">
            <v>Green Lake</v>
          </cell>
          <cell r="LB333">
            <v>98635</v>
          </cell>
          <cell r="LC333" t="str">
            <v>Town</v>
          </cell>
          <cell r="LD333" t="str">
            <v>Brooklyn</v>
          </cell>
          <cell r="LE333">
            <v>98635</v>
          </cell>
          <cell r="LF333" t="str">
            <v/>
          </cell>
          <cell r="LG333" t="str">
            <v/>
          </cell>
          <cell r="LH333" t="str">
            <v/>
          </cell>
          <cell r="LI333" t="str">
            <v/>
          </cell>
          <cell r="LJ333" t="str">
            <v/>
          </cell>
          <cell r="LK333" t="str">
            <v/>
          </cell>
          <cell r="LL333" t="str">
            <v/>
          </cell>
          <cell r="LM333" t="str">
            <v/>
          </cell>
          <cell r="LN333" t="str">
            <v/>
          </cell>
          <cell r="LO333" t="str">
            <v/>
          </cell>
          <cell r="LP333" t="str">
            <v/>
          </cell>
          <cell r="LQ333" t="str">
            <v/>
          </cell>
          <cell r="LR333" t="str">
            <v/>
          </cell>
          <cell r="LS333" t="str">
            <v/>
          </cell>
          <cell r="LT333" t="str">
            <v/>
          </cell>
          <cell r="LU333">
            <v>197270</v>
          </cell>
          <cell r="LV333">
            <v>35598</v>
          </cell>
          <cell r="LW333" t="str">
            <v>Columbia</v>
          </cell>
          <cell r="LX333">
            <v>134</v>
          </cell>
          <cell r="LY333" t="str">
            <v>Fond du Lac</v>
          </cell>
          <cell r="LZ333">
            <v>2497</v>
          </cell>
          <cell r="MA333" t="str">
            <v>Marquette</v>
          </cell>
          <cell r="MB333">
            <v>1245</v>
          </cell>
          <cell r="MC333" t="str">
            <v>Waushara</v>
          </cell>
          <cell r="MD333">
            <v>1140</v>
          </cell>
          <cell r="ME333" t="str">
            <v>Winnebago</v>
          </cell>
          <cell r="MF333">
            <v>1009</v>
          </cell>
          <cell r="MG333" t="str">
            <v/>
          </cell>
          <cell r="MH333" t="str">
            <v/>
          </cell>
          <cell r="MI333" t="str">
            <v/>
          </cell>
          <cell r="MJ333" t="str">
            <v/>
          </cell>
          <cell r="MK333" t="str">
            <v/>
          </cell>
          <cell r="ML333" t="str">
            <v/>
          </cell>
          <cell r="MM333" t="str">
            <v/>
          </cell>
          <cell r="MN333" t="str">
            <v/>
          </cell>
          <cell r="MO333" t="str">
            <v/>
          </cell>
          <cell r="MP333" t="str">
            <v/>
          </cell>
          <cell r="MQ333">
            <v>6025</v>
          </cell>
          <cell r="MR333" t="str">
            <v/>
          </cell>
          <cell r="MS333">
            <v>0</v>
          </cell>
          <cell r="MT333" t="str">
            <v/>
          </cell>
          <cell r="MU333" t="str">
            <v/>
          </cell>
          <cell r="MV333" t="str">
            <v/>
          </cell>
          <cell r="MW333" t="str">
            <v/>
          </cell>
          <cell r="MX333" t="str">
            <v/>
          </cell>
          <cell r="MY333" t="str">
            <v/>
          </cell>
          <cell r="MZ333">
            <v>0</v>
          </cell>
          <cell r="NA333" t="str">
            <v/>
          </cell>
          <cell r="NB333">
            <v>0</v>
          </cell>
          <cell r="NC333">
            <v>0</v>
          </cell>
          <cell r="ND333" t="str">
            <v/>
          </cell>
          <cell r="NE333" t="str">
            <v/>
          </cell>
          <cell r="NF333">
            <v>0</v>
          </cell>
          <cell r="NG333" t="str">
            <v/>
          </cell>
          <cell r="NH333" t="str">
            <v/>
          </cell>
          <cell r="NI333" t="str">
            <v/>
          </cell>
          <cell r="NJ333" t="str">
            <v/>
          </cell>
          <cell r="NK333" t="str">
            <v/>
          </cell>
          <cell r="NL333" t="str">
            <v/>
          </cell>
          <cell r="NM333" t="str">
            <v/>
          </cell>
          <cell r="NN333" t="str">
            <v/>
          </cell>
          <cell r="NO333" t="str">
            <v/>
          </cell>
          <cell r="NP333">
            <v>0</v>
          </cell>
          <cell r="NQ333" t="str">
            <v/>
          </cell>
          <cell r="NR333">
            <v>0</v>
          </cell>
          <cell r="NS333" t="str">
            <v/>
          </cell>
          <cell r="NT333" t="str">
            <v/>
          </cell>
          <cell r="NU333" t="str">
            <v/>
          </cell>
          <cell r="NV333" t="str">
            <v/>
          </cell>
          <cell r="NW333" t="str">
            <v/>
          </cell>
          <cell r="NX333" t="str">
            <v/>
          </cell>
          <cell r="NY333">
            <v>0</v>
          </cell>
          <cell r="NZ333">
            <v>0</v>
          </cell>
          <cell r="OA333">
            <v>24077</v>
          </cell>
          <cell r="OB333">
            <v>262970</v>
          </cell>
        </row>
        <row r="334">
          <cell r="BM334" t="str">
            <v>WI0052</v>
          </cell>
          <cell r="BN334" t="str">
            <v/>
          </cell>
          <cell r="BO334" t="str">
            <v/>
          </cell>
          <cell r="BP334" t="str">
            <v>03</v>
          </cell>
          <cell r="BQ334" t="str">
            <v>WI</v>
          </cell>
          <cell r="BR334" t="str">
            <v/>
          </cell>
          <cell r="BS334" t="str">
            <v/>
          </cell>
          <cell r="BT334" t="str">
            <v>2019</v>
          </cell>
          <cell r="BU334" t="str">
            <v/>
          </cell>
          <cell r="BV334">
            <v>2</v>
          </cell>
          <cell r="BW334" t="str">
            <v/>
          </cell>
          <cell r="BX334" t="str">
            <v/>
          </cell>
          <cell r="BY334" t="str">
            <v/>
          </cell>
          <cell r="BZ334" t="str">
            <v/>
          </cell>
          <cell r="CA334" t="str">
            <v>Winnefox Library System</v>
          </cell>
          <cell r="CB334" t="str">
            <v>Campbellsport Public Library</v>
          </cell>
          <cell r="CC334" t="str">
            <v>Mrs.</v>
          </cell>
          <cell r="CD334" t="str">
            <v>Stephanie</v>
          </cell>
          <cell r="CE334" t="str">
            <v>Wagner</v>
          </cell>
          <cell r="CF334" t="str">
            <v>wagner@campbellsportlibrary.org</v>
          </cell>
          <cell r="CG334" t="str">
            <v/>
          </cell>
          <cell r="CH334" t="str">
            <v/>
          </cell>
          <cell r="CI334" t="str">
            <v/>
          </cell>
          <cell r="CJ334" t="str">
            <v/>
          </cell>
          <cell r="CK334" t="str">
            <v/>
          </cell>
          <cell r="CL334" t="str">
            <v/>
          </cell>
          <cell r="CM334" t="str">
            <v>220 N. Helena</v>
          </cell>
          <cell r="CN334" t="str">
            <v>PO Box 405</v>
          </cell>
          <cell r="CO334" t="str">
            <v>Campbellsport</v>
          </cell>
          <cell r="CP334" t="str">
            <v>53010</v>
          </cell>
          <cell r="CQ334" t="str">
            <v>0405</v>
          </cell>
          <cell r="CR334" t="str">
            <v>Fond du Lac</v>
          </cell>
          <cell r="CS334" t="str">
            <v>WI</v>
          </cell>
          <cell r="CT334" t="str">
            <v>(920)533-8534</v>
          </cell>
          <cell r="CU334" t="str">
            <v/>
          </cell>
          <cell r="CV334" t="str">
            <v/>
          </cell>
          <cell r="CW334" t="str">
            <v>(920)533-8712</v>
          </cell>
          <cell r="CX334">
            <v>10440</v>
          </cell>
          <cell r="CY334">
            <v>0</v>
          </cell>
          <cell r="CZ334" t="str">
            <v>CE</v>
          </cell>
          <cell r="DA334">
            <v>41</v>
          </cell>
          <cell r="DB334">
            <v>30</v>
          </cell>
          <cell r="DC334">
            <v>45</v>
          </cell>
          <cell r="DD334">
            <v>52</v>
          </cell>
          <cell r="DE334">
            <v>22</v>
          </cell>
          <cell r="DF334">
            <v>2220</v>
          </cell>
          <cell r="DG334">
            <v>1230</v>
          </cell>
          <cell r="DH334">
            <v>990</v>
          </cell>
          <cell r="DI334">
            <v>16770</v>
          </cell>
          <cell r="DJ334">
            <v>2072</v>
          </cell>
          <cell r="DK334">
            <v>162971</v>
          </cell>
          <cell r="DL334">
            <v>1147</v>
          </cell>
          <cell r="DM334">
            <v>51</v>
          </cell>
          <cell r="DN334">
            <v>58225</v>
          </cell>
          <cell r="DO334">
            <v>6593</v>
          </cell>
          <cell r="DP334">
            <v>483</v>
          </cell>
          <cell r="DQ334">
            <v>954</v>
          </cell>
          <cell r="DR334">
            <v>2</v>
          </cell>
          <cell r="DS334" t="str">
            <v/>
          </cell>
          <cell r="DT334" t="str">
            <v>DNR Activity Backpack, Energy IQ Pack</v>
          </cell>
          <cell r="DU334" t="str">
            <v/>
          </cell>
          <cell r="DV334" t="str">
            <v/>
          </cell>
          <cell r="DW334" t="str">
            <v/>
          </cell>
          <cell r="DX334" t="str">
            <v/>
          </cell>
          <cell r="DY334">
            <v>0</v>
          </cell>
          <cell r="DZ334">
            <v>0</v>
          </cell>
          <cell r="EA334">
            <v>50</v>
          </cell>
          <cell r="EB334">
            <v>50</v>
          </cell>
          <cell r="EC334">
            <v>55</v>
          </cell>
          <cell r="ED334">
            <v>246767</v>
          </cell>
          <cell r="EE334">
            <v>6.79588E-2</v>
          </cell>
          <cell r="EF334">
            <v>0</v>
          </cell>
          <cell r="EG334" t="str">
            <v/>
          </cell>
          <cell r="EH334">
            <v>55</v>
          </cell>
          <cell r="EI334">
            <v>2606</v>
          </cell>
          <cell r="EJ334">
            <v>55983</v>
          </cell>
          <cell r="EK334">
            <v>25651</v>
          </cell>
          <cell r="EL334" t="str">
            <v/>
          </cell>
          <cell r="EM334" t="str">
            <v/>
          </cell>
          <cell r="EN334" t="str">
            <v/>
          </cell>
          <cell r="EO334" t="str">
            <v>Total ILL Transactions</v>
          </cell>
          <cell r="EP334" t="str">
            <v/>
          </cell>
          <cell r="EQ334" t="str">
            <v/>
          </cell>
          <cell r="ER334" t="str">
            <v/>
          </cell>
          <cell r="ES334" t="str">
            <v/>
          </cell>
          <cell r="ET334" t="str">
            <v/>
          </cell>
          <cell r="EU334" t="str">
            <v/>
          </cell>
          <cell r="EV334">
            <v>14507</v>
          </cell>
          <cell r="EW334">
            <v>11158</v>
          </cell>
          <cell r="EX334">
            <v>14507</v>
          </cell>
          <cell r="EY334">
            <v>11158</v>
          </cell>
          <cell r="EZ334">
            <v>718</v>
          </cell>
          <cell r="FA334">
            <v>1395</v>
          </cell>
          <cell r="FB334">
            <v>2113</v>
          </cell>
          <cell r="FC334" t="str">
            <v>Did Not Collect</v>
          </cell>
          <cell r="FD334" t="str">
            <v/>
          </cell>
          <cell r="FE334" t="str">
            <v>Did Not Collect</v>
          </cell>
          <cell r="FF334" t="str">
            <v/>
          </cell>
          <cell r="FG334" t="str">
            <v>Actual Count</v>
          </cell>
          <cell r="FH334">
            <v>3104</v>
          </cell>
          <cell r="FI334" t="str">
            <v>2</v>
          </cell>
          <cell r="FJ334">
            <v>7380</v>
          </cell>
          <cell r="FK334">
            <v>11779</v>
          </cell>
          <cell r="FL334" t="str">
            <v/>
          </cell>
          <cell r="FM334" t="str">
            <v/>
          </cell>
          <cell r="FN334">
            <v>0</v>
          </cell>
          <cell r="FO334">
            <v>0</v>
          </cell>
          <cell r="FP334">
            <v>24</v>
          </cell>
          <cell r="FQ334">
            <v>24</v>
          </cell>
          <cell r="FR334">
            <v>2129</v>
          </cell>
          <cell r="FS334">
            <v>1160</v>
          </cell>
          <cell r="FT334">
            <v>0</v>
          </cell>
          <cell r="FU334">
            <v>3289</v>
          </cell>
          <cell r="FV334">
            <v>151</v>
          </cell>
          <cell r="FW334">
            <v>3313</v>
          </cell>
          <cell r="FX334">
            <v>59272</v>
          </cell>
          <cell r="FY334">
            <v>59296</v>
          </cell>
          <cell r="FZ334">
            <v>112</v>
          </cell>
          <cell r="GA334">
            <v>7</v>
          </cell>
          <cell r="GB334">
            <v>159</v>
          </cell>
          <cell r="GC334">
            <v>278</v>
          </cell>
          <cell r="GD334">
            <v>3833</v>
          </cell>
          <cell r="GE334">
            <v>76</v>
          </cell>
          <cell r="GF334">
            <v>1257</v>
          </cell>
          <cell r="GG334">
            <v>5166</v>
          </cell>
          <cell r="GH334">
            <v>8</v>
          </cell>
          <cell r="GI334">
            <v>8</v>
          </cell>
          <cell r="GJ334" t="str">
            <v>Mr.</v>
          </cell>
          <cell r="GK334" t="str">
            <v>Donald</v>
          </cell>
          <cell r="GL334" t="str">
            <v>Miller</v>
          </cell>
          <cell r="GM334" t="str">
            <v>265 Ladwig Street</v>
          </cell>
          <cell r="GN334" t="str">
            <v>Campbellsport</v>
          </cell>
          <cell r="GO334" t="str">
            <v>53010</v>
          </cell>
          <cell r="GP334" t="str">
            <v>time4amiller@charter.net</v>
          </cell>
          <cell r="GQ334" t="str">
            <v>Ms.</v>
          </cell>
          <cell r="GR334" t="str">
            <v>Connie</v>
          </cell>
          <cell r="GS334" t="str">
            <v>Strand</v>
          </cell>
          <cell r="GT334" t="str">
            <v>615 Elm Street</v>
          </cell>
          <cell r="GU334" t="str">
            <v>Campbellsport</v>
          </cell>
          <cell r="GV334" t="str">
            <v>53010</v>
          </cell>
          <cell r="GW334" t="str">
            <v>cstrand3490@charter.net</v>
          </cell>
          <cell r="GX334" t="str">
            <v>Ms.</v>
          </cell>
          <cell r="GY334" t="str">
            <v>Tracy</v>
          </cell>
          <cell r="GZ334" t="str">
            <v>Dieckman</v>
          </cell>
          <cell r="HA334" t="str">
            <v>144 South Barton Road</v>
          </cell>
          <cell r="HB334" t="str">
            <v>Campbellsport</v>
          </cell>
          <cell r="HC334" t="str">
            <v>53010</v>
          </cell>
          <cell r="HD334" t="str">
            <v>dieckmant@hotmail.com</v>
          </cell>
          <cell r="HE334" t="str">
            <v>Mr.</v>
          </cell>
          <cell r="HF334" t="str">
            <v>Richard</v>
          </cell>
          <cell r="HG334" t="str">
            <v>Lemke</v>
          </cell>
          <cell r="HH334" t="str">
            <v>131 South Barton Road</v>
          </cell>
          <cell r="HI334" t="str">
            <v>Campbellsport</v>
          </cell>
          <cell r="HJ334" t="str">
            <v>53010</v>
          </cell>
          <cell r="HK334" t="str">
            <v>LemkeR@lakeland.edu</v>
          </cell>
          <cell r="HL334" t="str">
            <v>Ms.</v>
          </cell>
          <cell r="HM334" t="str">
            <v>Kathleen</v>
          </cell>
          <cell r="HN334" t="str">
            <v>Seymour</v>
          </cell>
          <cell r="HO334" t="str">
            <v>N1855 Shale Avenue</v>
          </cell>
          <cell r="HP334" t="str">
            <v>Campbellsport</v>
          </cell>
          <cell r="HQ334" t="str">
            <v>53010</v>
          </cell>
          <cell r="HR334" t="str">
            <v>kathyonshale@gmail.com</v>
          </cell>
          <cell r="HS334" t="str">
            <v>Ms.</v>
          </cell>
          <cell r="HT334" t="str">
            <v>Joan</v>
          </cell>
          <cell r="HU334" t="str">
            <v>Mayer</v>
          </cell>
          <cell r="HV334" t="str">
            <v>544 Skyhawk Avenue</v>
          </cell>
          <cell r="HW334" t="str">
            <v>Campbellsport</v>
          </cell>
          <cell r="HX334" t="str">
            <v>53010</v>
          </cell>
          <cell r="HY334" t="str">
            <v>jcamaro@charter.net</v>
          </cell>
          <cell r="HZ334" t="str">
            <v>Ms.</v>
          </cell>
          <cell r="IA334" t="str">
            <v>Sara</v>
          </cell>
          <cell r="IB334" t="str">
            <v>Kneevers</v>
          </cell>
          <cell r="IC334" t="str">
            <v>N664 Moraine Drive</v>
          </cell>
          <cell r="ID334" t="str">
            <v>Campbellsport</v>
          </cell>
          <cell r="IE334" t="str">
            <v>53010</v>
          </cell>
          <cell r="IF334" t="str">
            <v>kneeverslaw@yahoo.com</v>
          </cell>
          <cell r="IG334" t="str">
            <v>Mr.</v>
          </cell>
          <cell r="IH334" t="str">
            <v>Kenneth</v>
          </cell>
          <cell r="II334" t="str">
            <v>Depperman</v>
          </cell>
          <cell r="IJ334" t="str">
            <v>N1727 Lakeshore Drive</v>
          </cell>
          <cell r="IK334" t="str">
            <v>Campbellsport</v>
          </cell>
          <cell r="IL334" t="str">
            <v>53010</v>
          </cell>
          <cell r="IM334" t="str">
            <v>kenneth.depperman@fdlco.wi.gov</v>
          </cell>
          <cell r="IN334" t="str">
            <v/>
          </cell>
          <cell r="IO334" t="str">
            <v/>
          </cell>
          <cell r="IP334" t="str">
            <v/>
          </cell>
          <cell r="IQ334" t="str">
            <v/>
          </cell>
          <cell r="IR334" t="str">
            <v/>
          </cell>
          <cell r="IS334" t="str">
            <v/>
          </cell>
          <cell r="IT334" t="str">
            <v/>
          </cell>
          <cell r="IU334" t="str">
            <v/>
          </cell>
          <cell r="IV334" t="str">
            <v/>
          </cell>
          <cell r="IW334" t="str">
            <v/>
          </cell>
          <cell r="IX334" t="str">
            <v/>
          </cell>
          <cell r="IY334" t="str">
            <v/>
          </cell>
          <cell r="IZ334" t="str">
            <v/>
          </cell>
          <cell r="JA334" t="str">
            <v/>
          </cell>
          <cell r="JB334" t="str">
            <v/>
          </cell>
          <cell r="JC334" t="str">
            <v/>
          </cell>
          <cell r="JD334" t="str">
            <v/>
          </cell>
          <cell r="JE334" t="str">
            <v/>
          </cell>
          <cell r="JF334" t="str">
            <v/>
          </cell>
          <cell r="JG334" t="str">
            <v/>
          </cell>
          <cell r="JH334" t="str">
            <v/>
          </cell>
          <cell r="JI334" t="str">
            <v/>
          </cell>
          <cell r="JJ334" t="str">
            <v/>
          </cell>
          <cell r="JK334" t="str">
            <v/>
          </cell>
          <cell r="JL334" t="str">
            <v/>
          </cell>
          <cell r="JM334" t="str">
            <v/>
          </cell>
          <cell r="JN334" t="str">
            <v/>
          </cell>
          <cell r="JO334" t="str">
            <v/>
          </cell>
          <cell r="JP334" t="str">
            <v/>
          </cell>
          <cell r="JQ334" t="str">
            <v/>
          </cell>
          <cell r="JR334" t="str">
            <v/>
          </cell>
          <cell r="JS334" t="str">
            <v/>
          </cell>
          <cell r="JT334" t="str">
            <v/>
          </cell>
          <cell r="JU334" t="str">
            <v/>
          </cell>
          <cell r="JV334" t="str">
            <v/>
          </cell>
          <cell r="JW334" t="str">
            <v/>
          </cell>
          <cell r="JX334" t="str">
            <v/>
          </cell>
          <cell r="JY334" t="str">
            <v/>
          </cell>
          <cell r="JZ334" t="str">
            <v/>
          </cell>
          <cell r="KA334" t="str">
            <v/>
          </cell>
          <cell r="KB334" t="str">
            <v/>
          </cell>
          <cell r="KC334" t="str">
            <v/>
          </cell>
          <cell r="KD334" t="str">
            <v/>
          </cell>
          <cell r="KE334" t="str">
            <v/>
          </cell>
          <cell r="KF334" t="str">
            <v/>
          </cell>
          <cell r="KG334" t="str">
            <v/>
          </cell>
          <cell r="KH334" t="str">
            <v/>
          </cell>
          <cell r="KI334" t="str">
            <v/>
          </cell>
          <cell r="KJ334" t="str">
            <v/>
          </cell>
          <cell r="KK334" t="str">
            <v/>
          </cell>
          <cell r="KL334" t="str">
            <v/>
          </cell>
          <cell r="KM334" t="str">
            <v/>
          </cell>
          <cell r="KN334" t="str">
            <v/>
          </cell>
          <cell r="KO334" t="str">
            <v/>
          </cell>
          <cell r="KP334" t="str">
            <v/>
          </cell>
          <cell r="KQ334" t="str">
            <v/>
          </cell>
          <cell r="KR334" t="str">
            <v/>
          </cell>
          <cell r="KS334" t="str">
            <v/>
          </cell>
          <cell r="KT334" t="str">
            <v/>
          </cell>
          <cell r="KU334" t="str">
            <v/>
          </cell>
          <cell r="KV334" t="str">
            <v/>
          </cell>
          <cell r="KW334" t="str">
            <v/>
          </cell>
          <cell r="KX334" t="str">
            <v/>
          </cell>
          <cell r="KY334">
            <v>8</v>
          </cell>
          <cell r="KZ334" t="str">
            <v>Village</v>
          </cell>
          <cell r="LA334" t="str">
            <v>Campbellsport</v>
          </cell>
          <cell r="LB334">
            <v>74460</v>
          </cell>
          <cell r="LC334" t="str">
            <v/>
          </cell>
          <cell r="LD334" t="str">
            <v/>
          </cell>
          <cell r="LE334" t="str">
            <v/>
          </cell>
          <cell r="LF334" t="str">
            <v/>
          </cell>
          <cell r="LG334" t="str">
            <v/>
          </cell>
          <cell r="LH334" t="str">
            <v/>
          </cell>
          <cell r="LI334" t="str">
            <v/>
          </cell>
          <cell r="LJ334" t="str">
            <v/>
          </cell>
          <cell r="LK334" t="str">
            <v/>
          </cell>
          <cell r="LL334" t="str">
            <v/>
          </cell>
          <cell r="LM334" t="str">
            <v/>
          </cell>
          <cell r="LN334" t="str">
            <v/>
          </cell>
          <cell r="LO334" t="str">
            <v/>
          </cell>
          <cell r="LP334" t="str">
            <v/>
          </cell>
          <cell r="LQ334" t="str">
            <v/>
          </cell>
          <cell r="LR334" t="str">
            <v/>
          </cell>
          <cell r="LS334" t="str">
            <v/>
          </cell>
          <cell r="LT334" t="str">
            <v/>
          </cell>
          <cell r="LU334">
            <v>74460</v>
          </cell>
          <cell r="LV334">
            <v>106623</v>
          </cell>
          <cell r="LW334" t="str">
            <v>Dodge</v>
          </cell>
          <cell r="LX334">
            <v>88</v>
          </cell>
          <cell r="LY334" t="str">
            <v>Sheboygan</v>
          </cell>
          <cell r="LZ334">
            <v>5376</v>
          </cell>
          <cell r="MA334" t="str">
            <v>Washington</v>
          </cell>
          <cell r="MB334">
            <v>5216</v>
          </cell>
          <cell r="MC334" t="str">
            <v/>
          </cell>
          <cell r="MD334" t="str">
            <v/>
          </cell>
          <cell r="ME334" t="str">
            <v/>
          </cell>
          <cell r="MF334" t="str">
            <v/>
          </cell>
          <cell r="MG334" t="str">
            <v/>
          </cell>
          <cell r="MH334" t="str">
            <v/>
          </cell>
          <cell r="MI334" t="str">
            <v/>
          </cell>
          <cell r="MJ334" t="str">
            <v/>
          </cell>
          <cell r="MK334" t="str">
            <v/>
          </cell>
          <cell r="ML334" t="str">
            <v/>
          </cell>
          <cell r="MM334" t="str">
            <v/>
          </cell>
          <cell r="MN334" t="str">
            <v/>
          </cell>
          <cell r="MO334" t="str">
            <v/>
          </cell>
          <cell r="MP334" t="str">
            <v/>
          </cell>
          <cell r="MQ334">
            <v>10680</v>
          </cell>
          <cell r="MR334" t="str">
            <v/>
          </cell>
          <cell r="MS334">
            <v>0</v>
          </cell>
          <cell r="MT334" t="str">
            <v/>
          </cell>
          <cell r="MU334" t="str">
            <v/>
          </cell>
          <cell r="MV334" t="str">
            <v/>
          </cell>
          <cell r="MW334" t="str">
            <v/>
          </cell>
          <cell r="MX334" t="str">
            <v/>
          </cell>
          <cell r="MY334" t="str">
            <v/>
          </cell>
          <cell r="MZ334" t="str">
            <v/>
          </cell>
          <cell r="NA334" t="str">
            <v/>
          </cell>
          <cell r="NB334" t="str">
            <v/>
          </cell>
          <cell r="NC334">
            <v>0</v>
          </cell>
          <cell r="ND334" t="str">
            <v/>
          </cell>
          <cell r="NE334" t="str">
            <v/>
          </cell>
          <cell r="NF334">
            <v>0</v>
          </cell>
          <cell r="NG334" t="str">
            <v/>
          </cell>
          <cell r="NH334" t="str">
            <v/>
          </cell>
          <cell r="NI334" t="str">
            <v/>
          </cell>
          <cell r="NJ334" t="str">
            <v/>
          </cell>
          <cell r="NK334" t="str">
            <v/>
          </cell>
          <cell r="NL334" t="str">
            <v/>
          </cell>
          <cell r="NM334" t="str">
            <v/>
          </cell>
          <cell r="NN334" t="str">
            <v/>
          </cell>
          <cell r="NO334" t="str">
            <v/>
          </cell>
          <cell r="NP334">
            <v>0</v>
          </cell>
          <cell r="NQ334" t="str">
            <v/>
          </cell>
          <cell r="NR334" t="str">
            <v/>
          </cell>
          <cell r="NS334" t="str">
            <v/>
          </cell>
          <cell r="NT334" t="str">
            <v/>
          </cell>
          <cell r="NU334" t="str">
            <v/>
          </cell>
          <cell r="NV334" t="str">
            <v/>
          </cell>
          <cell r="NW334" t="str">
            <v/>
          </cell>
          <cell r="NX334" t="str">
            <v/>
          </cell>
          <cell r="NY334" t="str">
            <v/>
          </cell>
          <cell r="NZ334" t="str">
            <v/>
          </cell>
          <cell r="OA334">
            <v>15455</v>
          </cell>
          <cell r="OB334">
            <v>207218</v>
          </cell>
        </row>
        <row r="335">
          <cell r="BM335" t="str">
            <v>WI0233</v>
          </cell>
          <cell r="BN335" t="str">
            <v/>
          </cell>
          <cell r="BO335" t="str">
            <v/>
          </cell>
          <cell r="BP335" t="str">
            <v>03</v>
          </cell>
          <cell r="BQ335" t="str">
            <v>WI</v>
          </cell>
          <cell r="BR335" t="str">
            <v/>
          </cell>
          <cell r="BS335" t="str">
            <v/>
          </cell>
          <cell r="BT335" t="str">
            <v>2019</v>
          </cell>
          <cell r="BU335" t="str">
            <v/>
          </cell>
          <cell r="BV335">
            <v>1</v>
          </cell>
          <cell r="BW335" t="str">
            <v/>
          </cell>
          <cell r="BX335" t="str">
            <v/>
          </cell>
          <cell r="BY335" t="str">
            <v/>
          </cell>
          <cell r="BZ335" t="str">
            <v/>
          </cell>
          <cell r="CA335" t="str">
            <v>Winnefox Library System</v>
          </cell>
          <cell r="CB335" t="str">
            <v>Carter Memorial Library</v>
          </cell>
          <cell r="CC335" t="str">
            <v>Ms</v>
          </cell>
          <cell r="CD335" t="str">
            <v>Julie</v>
          </cell>
          <cell r="CE335" t="str">
            <v>Stobbe</v>
          </cell>
          <cell r="CF335" t="str">
            <v>stobbe@omrolibrary.org</v>
          </cell>
          <cell r="CG335" t="str">
            <v/>
          </cell>
          <cell r="CH335" t="str">
            <v/>
          </cell>
          <cell r="CI335" t="str">
            <v/>
          </cell>
          <cell r="CJ335" t="str">
            <v/>
          </cell>
          <cell r="CK335" t="str">
            <v/>
          </cell>
          <cell r="CL335" t="str">
            <v/>
          </cell>
          <cell r="CM335" t="str">
            <v>405 E. Huron St.</v>
          </cell>
          <cell r="CN335" t="str">
            <v>405 E. Huron St.</v>
          </cell>
          <cell r="CO335" t="str">
            <v>Omro</v>
          </cell>
          <cell r="CP335" t="str">
            <v>54963</v>
          </cell>
          <cell r="CQ335" t="str">
            <v>1405</v>
          </cell>
          <cell r="CR335" t="str">
            <v>Winnebago</v>
          </cell>
          <cell r="CS335" t="str">
            <v>WI</v>
          </cell>
          <cell r="CT335" t="str">
            <v>(920)685-7016</v>
          </cell>
          <cell r="CU335" t="str">
            <v/>
          </cell>
          <cell r="CV335" t="str">
            <v/>
          </cell>
          <cell r="CW335" t="str">
            <v>(920)685-7017</v>
          </cell>
          <cell r="CX335">
            <v>3968</v>
          </cell>
          <cell r="CY335">
            <v>0</v>
          </cell>
          <cell r="CZ335" t="str">
            <v>CE</v>
          </cell>
          <cell r="DA335">
            <v>47</v>
          </cell>
          <cell r="DB335">
            <v>52</v>
          </cell>
          <cell r="DC335">
            <v>0</v>
          </cell>
          <cell r="DD335">
            <v>52</v>
          </cell>
          <cell r="DE335">
            <v>0</v>
          </cell>
          <cell r="DF335">
            <v>2444</v>
          </cell>
          <cell r="DG335">
            <v>2444</v>
          </cell>
          <cell r="DH335">
            <v>0</v>
          </cell>
          <cell r="DI335">
            <v>24943</v>
          </cell>
          <cell r="DJ335">
            <v>1275</v>
          </cell>
          <cell r="DK335">
            <v>162971</v>
          </cell>
          <cell r="DL335">
            <v>1159</v>
          </cell>
          <cell r="DM335">
            <v>14</v>
          </cell>
          <cell r="DN335">
            <v>58225</v>
          </cell>
          <cell r="DO335">
            <v>3096</v>
          </cell>
          <cell r="DP335">
            <v>262</v>
          </cell>
          <cell r="DQ335">
            <v>1043</v>
          </cell>
          <cell r="DR335">
            <v>165</v>
          </cell>
          <cell r="DS335" t="str">
            <v/>
          </cell>
          <cell r="DT335" t="str">
            <v>Watts meter, WIFI Hotspot, Video gamed, kits, toys, Rokus</v>
          </cell>
          <cell r="DU335" t="str">
            <v/>
          </cell>
          <cell r="DV335" t="str">
            <v/>
          </cell>
          <cell r="DW335" t="str">
            <v/>
          </cell>
          <cell r="DX335" t="str">
            <v/>
          </cell>
          <cell r="DY335">
            <v>2</v>
          </cell>
          <cell r="DZ335">
            <v>2</v>
          </cell>
          <cell r="EA335">
            <v>50</v>
          </cell>
          <cell r="EB335">
            <v>54</v>
          </cell>
          <cell r="EC335">
            <v>62</v>
          </cell>
          <cell r="ED335">
            <v>251718</v>
          </cell>
          <cell r="EE335">
            <v>9.9090999999999999E-2</v>
          </cell>
          <cell r="EF335">
            <v>4</v>
          </cell>
          <cell r="EG335" t="str">
            <v/>
          </cell>
          <cell r="EH335">
            <v>62</v>
          </cell>
          <cell r="EI335">
            <v>1551</v>
          </cell>
          <cell r="EJ335">
            <v>50122</v>
          </cell>
          <cell r="EK335">
            <v>15405</v>
          </cell>
          <cell r="EL335" t="str">
            <v/>
          </cell>
          <cell r="EM335" t="str">
            <v/>
          </cell>
          <cell r="EN335" t="str">
            <v/>
          </cell>
          <cell r="EO335" t="str">
            <v>Total ILL Transactions</v>
          </cell>
          <cell r="EP335" t="str">
            <v/>
          </cell>
          <cell r="EQ335" t="str">
            <v/>
          </cell>
          <cell r="ER335" t="str">
            <v/>
          </cell>
          <cell r="ES335" t="str">
            <v/>
          </cell>
          <cell r="ET335" t="str">
            <v/>
          </cell>
          <cell r="EU335" t="str">
            <v/>
          </cell>
          <cell r="EV335">
            <v>12456</v>
          </cell>
          <cell r="EW335">
            <v>16226</v>
          </cell>
          <cell r="EX335">
            <v>12456</v>
          </cell>
          <cell r="EY335">
            <v>16226</v>
          </cell>
          <cell r="EZ335">
            <v>1044</v>
          </cell>
          <cell r="FA335">
            <v>970</v>
          </cell>
          <cell r="FB335">
            <v>2014</v>
          </cell>
          <cell r="FC335" t="str">
            <v>Actual Count</v>
          </cell>
          <cell r="FD335">
            <v>1154</v>
          </cell>
          <cell r="FE335" t="str">
            <v>Actual Count</v>
          </cell>
          <cell r="FF335">
            <v>29936</v>
          </cell>
          <cell r="FG335" t="str">
            <v>Actual Count</v>
          </cell>
          <cell r="FH335">
            <v>3052</v>
          </cell>
          <cell r="FI335" t="str">
            <v>2</v>
          </cell>
          <cell r="FJ335">
            <v>7920</v>
          </cell>
          <cell r="FK335">
            <v>13068</v>
          </cell>
          <cell r="FL335" t="str">
            <v/>
          </cell>
          <cell r="FM335" t="str">
            <v/>
          </cell>
          <cell r="FN335" t="str">
            <v/>
          </cell>
          <cell r="FO335">
            <v>0</v>
          </cell>
          <cell r="FP335">
            <v>12</v>
          </cell>
          <cell r="FQ335">
            <v>-1</v>
          </cell>
          <cell r="FR335">
            <v>4352</v>
          </cell>
          <cell r="FS335">
            <v>4114</v>
          </cell>
          <cell r="FT335">
            <v>3</v>
          </cell>
          <cell r="FU335">
            <v>8469</v>
          </cell>
          <cell r="FV335">
            <v>455</v>
          </cell>
          <cell r="FW335">
            <v>-1</v>
          </cell>
          <cell r="FX335">
            <v>58591</v>
          </cell>
          <cell r="FY335">
            <v>58603</v>
          </cell>
          <cell r="FZ335">
            <v>41</v>
          </cell>
          <cell r="GA335">
            <v>2</v>
          </cell>
          <cell r="GB335">
            <v>17</v>
          </cell>
          <cell r="GC335">
            <v>60</v>
          </cell>
          <cell r="GD335">
            <v>422</v>
          </cell>
          <cell r="GE335">
            <v>21</v>
          </cell>
          <cell r="GF335">
            <v>355</v>
          </cell>
          <cell r="GG335">
            <v>798</v>
          </cell>
          <cell r="GH335">
            <v>8</v>
          </cell>
          <cell r="GI335">
            <v>8</v>
          </cell>
          <cell r="GJ335" t="str">
            <v>Ms.</v>
          </cell>
          <cell r="GK335" t="str">
            <v>Marge</v>
          </cell>
          <cell r="GL335" t="str">
            <v>Franzke</v>
          </cell>
          <cell r="GM335" t="str">
            <v>521 hawthorn Drive</v>
          </cell>
          <cell r="GN335" t="str">
            <v>Omro</v>
          </cell>
          <cell r="GO335" t="str">
            <v>54963</v>
          </cell>
          <cell r="GP335" t="str">
            <v>franzke5@charter.net</v>
          </cell>
          <cell r="GQ335" t="str">
            <v>Mr.</v>
          </cell>
          <cell r="GR335" t="str">
            <v>Tom</v>
          </cell>
          <cell r="GS335" t="str">
            <v>Ellis</v>
          </cell>
          <cell r="GT335" t="str">
            <v>443 Polk Avenue</v>
          </cell>
          <cell r="GU335" t="str">
            <v>Omro</v>
          </cell>
          <cell r="GV335" t="str">
            <v>54963</v>
          </cell>
          <cell r="GW335" t="str">
            <v>wtdethree@charter.net</v>
          </cell>
          <cell r="GX335" t="str">
            <v>Ms.</v>
          </cell>
          <cell r="GY335" t="str">
            <v>Barbara</v>
          </cell>
          <cell r="GZ335" t="str">
            <v>Hodgen</v>
          </cell>
          <cell r="HA335" t="str">
            <v>710 Grant Avenue</v>
          </cell>
          <cell r="HB335" t="str">
            <v>Omro</v>
          </cell>
          <cell r="HC335" t="str">
            <v>54963</v>
          </cell>
          <cell r="HD335" t="str">
            <v>hodgenbarbara54@gmail.com</v>
          </cell>
          <cell r="HE335" t="str">
            <v>Mr.</v>
          </cell>
          <cell r="HF335" t="str">
            <v>James</v>
          </cell>
          <cell r="HG335" t="str">
            <v>Braasch</v>
          </cell>
          <cell r="HH335" t="str">
            <v>639 River Hill Drive</v>
          </cell>
          <cell r="HI335" t="str">
            <v>Omro</v>
          </cell>
          <cell r="HJ335" t="str">
            <v>51963</v>
          </cell>
          <cell r="HK335" t="str">
            <v>jimbraasch@yahoo.com</v>
          </cell>
          <cell r="HL335" t="str">
            <v>Ms.</v>
          </cell>
          <cell r="HM335" t="str">
            <v>Stacey</v>
          </cell>
          <cell r="HN335" t="str">
            <v>Wright</v>
          </cell>
          <cell r="HO335" t="str">
            <v>849 Annrich Avenue</v>
          </cell>
          <cell r="HP335" t="str">
            <v>Omro</v>
          </cell>
          <cell r="HQ335" t="str">
            <v>54963</v>
          </cell>
          <cell r="HR335" t="str">
            <v>swright92@charter.net</v>
          </cell>
          <cell r="HS335" t="str">
            <v>Ms.</v>
          </cell>
          <cell r="HT335" t="str">
            <v>Ann</v>
          </cell>
          <cell r="HU335" t="str">
            <v>Reise</v>
          </cell>
          <cell r="HV335" t="str">
            <v>355 Dakota Lee Way</v>
          </cell>
          <cell r="HW335" t="str">
            <v>Omro</v>
          </cell>
          <cell r="HX335" t="str">
            <v>54963</v>
          </cell>
          <cell r="HY335" t="str">
            <v>reise.ann@gmail.com</v>
          </cell>
          <cell r="HZ335" t="str">
            <v>Ms.</v>
          </cell>
          <cell r="IA335" t="str">
            <v>Nicole</v>
          </cell>
          <cell r="IB335" t="str">
            <v>Bahn</v>
          </cell>
          <cell r="IC335" t="str">
            <v>8200 Liberty School Road</v>
          </cell>
          <cell r="ID335" t="str">
            <v>Omro</v>
          </cell>
          <cell r="IE335" t="str">
            <v>54963</v>
          </cell>
          <cell r="IF335" t="str">
            <v>nbahn80@gmail.com</v>
          </cell>
          <cell r="IG335" t="str">
            <v/>
          </cell>
          <cell r="IH335" t="str">
            <v/>
          </cell>
          <cell r="II335" t="str">
            <v/>
          </cell>
          <cell r="IJ335" t="str">
            <v/>
          </cell>
          <cell r="IK335" t="str">
            <v/>
          </cell>
          <cell r="IL335" t="str">
            <v/>
          </cell>
          <cell r="IM335" t="str">
            <v/>
          </cell>
          <cell r="IN335" t="str">
            <v/>
          </cell>
          <cell r="IO335" t="str">
            <v/>
          </cell>
          <cell r="IP335" t="str">
            <v/>
          </cell>
          <cell r="IQ335" t="str">
            <v/>
          </cell>
          <cell r="IR335" t="str">
            <v/>
          </cell>
          <cell r="IS335" t="str">
            <v/>
          </cell>
          <cell r="IT335" t="str">
            <v/>
          </cell>
          <cell r="IU335" t="str">
            <v/>
          </cell>
          <cell r="IV335" t="str">
            <v/>
          </cell>
          <cell r="IW335" t="str">
            <v/>
          </cell>
          <cell r="IX335" t="str">
            <v/>
          </cell>
          <cell r="IY335" t="str">
            <v/>
          </cell>
          <cell r="IZ335" t="str">
            <v/>
          </cell>
          <cell r="JA335" t="str">
            <v/>
          </cell>
          <cell r="JB335" t="str">
            <v/>
          </cell>
          <cell r="JC335" t="str">
            <v/>
          </cell>
          <cell r="JD335" t="str">
            <v/>
          </cell>
          <cell r="JE335" t="str">
            <v/>
          </cell>
          <cell r="JF335" t="str">
            <v/>
          </cell>
          <cell r="JG335" t="str">
            <v/>
          </cell>
          <cell r="JH335" t="str">
            <v/>
          </cell>
          <cell r="JI335" t="str">
            <v/>
          </cell>
          <cell r="JJ335" t="str">
            <v/>
          </cell>
          <cell r="JK335" t="str">
            <v/>
          </cell>
          <cell r="JL335" t="str">
            <v/>
          </cell>
          <cell r="JM335" t="str">
            <v/>
          </cell>
          <cell r="JN335" t="str">
            <v/>
          </cell>
          <cell r="JO335" t="str">
            <v/>
          </cell>
          <cell r="JP335" t="str">
            <v/>
          </cell>
          <cell r="JQ335" t="str">
            <v/>
          </cell>
          <cell r="JR335" t="str">
            <v/>
          </cell>
          <cell r="JS335" t="str">
            <v/>
          </cell>
          <cell r="JT335" t="str">
            <v/>
          </cell>
          <cell r="JU335" t="str">
            <v/>
          </cell>
          <cell r="JV335" t="str">
            <v/>
          </cell>
          <cell r="JW335" t="str">
            <v/>
          </cell>
          <cell r="JX335" t="str">
            <v/>
          </cell>
          <cell r="JY335" t="str">
            <v/>
          </cell>
          <cell r="JZ335" t="str">
            <v/>
          </cell>
          <cell r="KA335" t="str">
            <v/>
          </cell>
          <cell r="KB335" t="str">
            <v/>
          </cell>
          <cell r="KC335" t="str">
            <v/>
          </cell>
          <cell r="KD335" t="str">
            <v/>
          </cell>
          <cell r="KE335" t="str">
            <v/>
          </cell>
          <cell r="KF335" t="str">
            <v/>
          </cell>
          <cell r="KG335" t="str">
            <v/>
          </cell>
          <cell r="KH335" t="str">
            <v/>
          </cell>
          <cell r="KI335" t="str">
            <v/>
          </cell>
          <cell r="KJ335" t="str">
            <v/>
          </cell>
          <cell r="KK335" t="str">
            <v/>
          </cell>
          <cell r="KL335" t="str">
            <v/>
          </cell>
          <cell r="KM335" t="str">
            <v/>
          </cell>
          <cell r="KN335" t="str">
            <v/>
          </cell>
          <cell r="KO335" t="str">
            <v/>
          </cell>
          <cell r="KP335" t="str">
            <v/>
          </cell>
          <cell r="KQ335" t="str">
            <v/>
          </cell>
          <cell r="KR335" t="str">
            <v/>
          </cell>
          <cell r="KS335" t="str">
            <v/>
          </cell>
          <cell r="KT335" t="str">
            <v/>
          </cell>
          <cell r="KU335" t="str">
            <v/>
          </cell>
          <cell r="KV335" t="str">
            <v/>
          </cell>
          <cell r="KW335" t="str">
            <v/>
          </cell>
          <cell r="KX335" t="str">
            <v/>
          </cell>
          <cell r="KY335">
            <v>8</v>
          </cell>
          <cell r="KZ335" t="str">
            <v>City</v>
          </cell>
          <cell r="LA335" t="str">
            <v>Omro</v>
          </cell>
          <cell r="LB335">
            <v>105537</v>
          </cell>
          <cell r="LC335" t="str">
            <v/>
          </cell>
          <cell r="LD335" t="str">
            <v/>
          </cell>
          <cell r="LE335" t="str">
            <v/>
          </cell>
          <cell r="LF335" t="str">
            <v/>
          </cell>
          <cell r="LG335" t="str">
            <v/>
          </cell>
          <cell r="LH335" t="str">
            <v/>
          </cell>
          <cell r="LI335" t="str">
            <v/>
          </cell>
          <cell r="LJ335" t="str">
            <v/>
          </cell>
          <cell r="LK335" t="str">
            <v/>
          </cell>
          <cell r="LL335" t="str">
            <v/>
          </cell>
          <cell r="LM335" t="str">
            <v/>
          </cell>
          <cell r="LN335" t="str">
            <v/>
          </cell>
          <cell r="LO335" t="str">
            <v/>
          </cell>
          <cell r="LP335" t="str">
            <v/>
          </cell>
          <cell r="LQ335" t="str">
            <v/>
          </cell>
          <cell r="LR335" t="str">
            <v/>
          </cell>
          <cell r="LS335" t="str">
            <v/>
          </cell>
          <cell r="LT335" t="str">
            <v/>
          </cell>
          <cell r="LU335">
            <v>105537</v>
          </cell>
          <cell r="LV335">
            <v>105849</v>
          </cell>
          <cell r="LW335" t="str">
            <v>Fond du Lac</v>
          </cell>
          <cell r="LX335">
            <v>214</v>
          </cell>
          <cell r="LY335" t="str">
            <v>Waushara</v>
          </cell>
          <cell r="LZ335">
            <v>1796</v>
          </cell>
          <cell r="MA335" t="str">
            <v/>
          </cell>
          <cell r="MB335" t="str">
            <v/>
          </cell>
          <cell r="MC335" t="str">
            <v/>
          </cell>
          <cell r="MD335" t="str">
            <v/>
          </cell>
          <cell r="ME335" t="str">
            <v/>
          </cell>
          <cell r="MF335" t="str">
            <v/>
          </cell>
          <cell r="MG335" t="str">
            <v/>
          </cell>
          <cell r="MH335" t="str">
            <v/>
          </cell>
          <cell r="MI335" t="str">
            <v/>
          </cell>
          <cell r="MJ335" t="str">
            <v/>
          </cell>
          <cell r="MK335" t="str">
            <v/>
          </cell>
          <cell r="ML335" t="str">
            <v/>
          </cell>
          <cell r="MM335" t="str">
            <v/>
          </cell>
          <cell r="MN335" t="str">
            <v/>
          </cell>
          <cell r="MO335" t="str">
            <v/>
          </cell>
          <cell r="MP335" t="str">
            <v/>
          </cell>
          <cell r="MQ335">
            <v>2010</v>
          </cell>
          <cell r="MR335" t="str">
            <v/>
          </cell>
          <cell r="MS335">
            <v>0</v>
          </cell>
          <cell r="MT335" t="str">
            <v/>
          </cell>
          <cell r="MU335" t="str">
            <v/>
          </cell>
          <cell r="MV335" t="str">
            <v/>
          </cell>
          <cell r="MW335" t="str">
            <v/>
          </cell>
          <cell r="MX335" t="str">
            <v/>
          </cell>
          <cell r="MY335" t="str">
            <v/>
          </cell>
          <cell r="MZ335">
            <v>0</v>
          </cell>
          <cell r="NA335" t="str">
            <v/>
          </cell>
          <cell r="NB335">
            <v>0</v>
          </cell>
          <cell r="NC335">
            <v>0</v>
          </cell>
          <cell r="ND335" t="str">
            <v/>
          </cell>
          <cell r="NE335" t="str">
            <v/>
          </cell>
          <cell r="NF335">
            <v>0</v>
          </cell>
          <cell r="NG335" t="str">
            <v/>
          </cell>
          <cell r="NH335" t="str">
            <v/>
          </cell>
          <cell r="NI335" t="str">
            <v/>
          </cell>
          <cell r="NJ335" t="str">
            <v/>
          </cell>
          <cell r="NK335" t="str">
            <v/>
          </cell>
          <cell r="NL335" t="str">
            <v/>
          </cell>
          <cell r="NM335" t="str">
            <v/>
          </cell>
          <cell r="NN335" t="str">
            <v/>
          </cell>
          <cell r="NO335" t="str">
            <v/>
          </cell>
          <cell r="NP335">
            <v>0</v>
          </cell>
          <cell r="NQ335" t="str">
            <v/>
          </cell>
          <cell r="NR335">
            <v>0</v>
          </cell>
          <cell r="NS335" t="str">
            <v/>
          </cell>
          <cell r="NT335" t="str">
            <v/>
          </cell>
          <cell r="NU335" t="str">
            <v/>
          </cell>
          <cell r="NV335" t="str">
            <v/>
          </cell>
          <cell r="NW335" t="str">
            <v/>
          </cell>
          <cell r="NX335" t="str">
            <v/>
          </cell>
          <cell r="NY335">
            <v>0</v>
          </cell>
          <cell r="NZ335">
            <v>27000</v>
          </cell>
          <cell r="OA335">
            <v>1967</v>
          </cell>
          <cell r="OB335">
            <v>242363</v>
          </cell>
        </row>
        <row r="336">
          <cell r="BM336" t="str">
            <v>WI0379</v>
          </cell>
          <cell r="BN336" t="str">
            <v/>
          </cell>
          <cell r="BO336" t="str">
            <v/>
          </cell>
          <cell r="BP336" t="str">
            <v>03</v>
          </cell>
          <cell r="BQ336" t="str">
            <v>WI</v>
          </cell>
          <cell r="BR336" t="str">
            <v/>
          </cell>
          <cell r="BS336" t="str">
            <v/>
          </cell>
          <cell r="BT336" t="str">
            <v>2019</v>
          </cell>
          <cell r="BU336" t="str">
            <v/>
          </cell>
          <cell r="BV336">
            <v>2</v>
          </cell>
          <cell r="BW336" t="str">
            <v/>
          </cell>
          <cell r="BX336" t="str">
            <v/>
          </cell>
          <cell r="BY336" t="str">
            <v/>
          </cell>
          <cell r="BZ336" t="str">
            <v/>
          </cell>
          <cell r="CA336" t="str">
            <v>Winnefox Library System</v>
          </cell>
          <cell r="CB336" t="str">
            <v>Coloma Public Library</v>
          </cell>
          <cell r="CC336" t="str">
            <v>Ms</v>
          </cell>
          <cell r="CD336" t="str">
            <v>Sandra</v>
          </cell>
          <cell r="CE336" t="str">
            <v>Zuehlke</v>
          </cell>
          <cell r="CF336" t="str">
            <v>zuehlke@colomalibrary.org</v>
          </cell>
          <cell r="CG336" t="str">
            <v/>
          </cell>
          <cell r="CH336" t="str">
            <v/>
          </cell>
          <cell r="CI336" t="str">
            <v/>
          </cell>
          <cell r="CJ336" t="str">
            <v/>
          </cell>
          <cell r="CK336" t="str">
            <v/>
          </cell>
          <cell r="CL336" t="str">
            <v/>
          </cell>
          <cell r="CM336" t="str">
            <v>155 S. Front St.</v>
          </cell>
          <cell r="CN336" t="str">
            <v>PO Box 99</v>
          </cell>
          <cell r="CO336" t="str">
            <v>Coloma</v>
          </cell>
          <cell r="CP336" t="str">
            <v>54930</v>
          </cell>
          <cell r="CQ336" t="str">
            <v>0099</v>
          </cell>
          <cell r="CR336" t="str">
            <v>Waushara</v>
          </cell>
          <cell r="CS336" t="str">
            <v>WI</v>
          </cell>
          <cell r="CT336" t="str">
            <v>(715)228-2530</v>
          </cell>
          <cell r="CU336" t="str">
            <v/>
          </cell>
          <cell r="CV336" t="str">
            <v/>
          </cell>
          <cell r="CW336" t="str">
            <v>(715)228-2532</v>
          </cell>
          <cell r="CX336">
            <v>2108</v>
          </cell>
          <cell r="CY336">
            <v>0</v>
          </cell>
          <cell r="CZ336" t="str">
            <v>CE</v>
          </cell>
          <cell r="DA336">
            <v>33</v>
          </cell>
          <cell r="DB336">
            <v>38</v>
          </cell>
          <cell r="DC336">
            <v>40</v>
          </cell>
          <cell r="DD336">
            <v>52</v>
          </cell>
          <cell r="DE336">
            <v>14</v>
          </cell>
          <cell r="DF336">
            <v>1814</v>
          </cell>
          <cell r="DG336">
            <v>1254</v>
          </cell>
          <cell r="DH336">
            <v>560</v>
          </cell>
          <cell r="DI336">
            <v>7480</v>
          </cell>
          <cell r="DJ336">
            <v>989</v>
          </cell>
          <cell r="DK336">
            <v>162971</v>
          </cell>
          <cell r="DL336">
            <v>853</v>
          </cell>
          <cell r="DM336">
            <v>26</v>
          </cell>
          <cell r="DN336">
            <v>58225</v>
          </cell>
          <cell r="DO336">
            <v>3158</v>
          </cell>
          <cell r="DP336">
            <v>417</v>
          </cell>
          <cell r="DQ336">
            <v>954</v>
          </cell>
          <cell r="DR336">
            <v>1</v>
          </cell>
          <cell r="DS336" t="str">
            <v/>
          </cell>
          <cell r="DT336" t="str">
            <v>0</v>
          </cell>
          <cell r="DU336" t="str">
            <v/>
          </cell>
          <cell r="DV336" t="str">
            <v/>
          </cell>
          <cell r="DW336" t="str">
            <v/>
          </cell>
          <cell r="DX336" t="str">
            <v/>
          </cell>
          <cell r="DY336">
            <v>0</v>
          </cell>
          <cell r="DZ336">
            <v>0</v>
          </cell>
          <cell r="EA336">
            <v>50</v>
          </cell>
          <cell r="EB336">
            <v>50</v>
          </cell>
          <cell r="EC336">
            <v>64</v>
          </cell>
          <cell r="ED336">
            <v>233756</v>
          </cell>
          <cell r="EE336">
            <v>3.1999199999999998E-2</v>
          </cell>
          <cell r="EF336">
            <v>0</v>
          </cell>
          <cell r="EG336" t="str">
            <v/>
          </cell>
          <cell r="EH336">
            <v>64</v>
          </cell>
          <cell r="EI336">
            <v>1432</v>
          </cell>
          <cell r="EJ336">
            <v>15399</v>
          </cell>
          <cell r="EK336">
            <v>3466</v>
          </cell>
          <cell r="EL336" t="str">
            <v/>
          </cell>
          <cell r="EM336" t="str">
            <v/>
          </cell>
          <cell r="EN336" t="str">
            <v/>
          </cell>
          <cell r="EO336" t="str">
            <v>Total ILL Transactions</v>
          </cell>
          <cell r="EP336" t="str">
            <v/>
          </cell>
          <cell r="EQ336" t="str">
            <v/>
          </cell>
          <cell r="ER336" t="str">
            <v/>
          </cell>
          <cell r="ES336" t="str">
            <v/>
          </cell>
          <cell r="ET336" t="str">
            <v/>
          </cell>
          <cell r="EU336" t="str">
            <v/>
          </cell>
          <cell r="EV336">
            <v>8490</v>
          </cell>
          <cell r="EW336">
            <v>2366</v>
          </cell>
          <cell r="EX336">
            <v>8490</v>
          </cell>
          <cell r="EY336">
            <v>2366</v>
          </cell>
          <cell r="EZ336">
            <v>223</v>
          </cell>
          <cell r="FA336">
            <v>602</v>
          </cell>
          <cell r="FB336">
            <v>825</v>
          </cell>
          <cell r="FC336" t="str">
            <v>Survey Week(s)</v>
          </cell>
          <cell r="FD336">
            <v>138</v>
          </cell>
          <cell r="FE336" t="str">
            <v>Actual Count</v>
          </cell>
          <cell r="FF336">
            <v>17185</v>
          </cell>
          <cell r="FG336" t="str">
            <v>Actual Count</v>
          </cell>
          <cell r="FH336">
            <v>1453</v>
          </cell>
          <cell r="FI336" t="str">
            <v>2</v>
          </cell>
          <cell r="FJ336">
            <v>8280</v>
          </cell>
          <cell r="FK336">
            <v>4343</v>
          </cell>
          <cell r="FL336" t="str">
            <v/>
          </cell>
          <cell r="FM336" t="str">
            <v/>
          </cell>
          <cell r="FN336">
            <v>0</v>
          </cell>
          <cell r="FO336">
            <v>0</v>
          </cell>
          <cell r="FP336">
            <v>4</v>
          </cell>
          <cell r="FQ336">
            <v>4</v>
          </cell>
          <cell r="FR336">
            <v>782</v>
          </cell>
          <cell r="FS336">
            <v>849</v>
          </cell>
          <cell r="FT336">
            <v>1</v>
          </cell>
          <cell r="FU336">
            <v>1632</v>
          </cell>
          <cell r="FV336">
            <v>76</v>
          </cell>
          <cell r="FW336">
            <v>1636</v>
          </cell>
          <cell r="FX336">
            <v>17031</v>
          </cell>
          <cell r="FY336">
            <v>17035</v>
          </cell>
          <cell r="FZ336">
            <v>38</v>
          </cell>
          <cell r="GA336">
            <v>0</v>
          </cell>
          <cell r="GB336">
            <v>62</v>
          </cell>
          <cell r="GC336">
            <v>100</v>
          </cell>
          <cell r="GD336">
            <v>479</v>
          </cell>
          <cell r="GE336">
            <v>0</v>
          </cell>
          <cell r="GF336">
            <v>427</v>
          </cell>
          <cell r="GG336">
            <v>906</v>
          </cell>
          <cell r="GH336">
            <v>6</v>
          </cell>
          <cell r="GI336">
            <v>5</v>
          </cell>
          <cell r="GJ336" t="str">
            <v>Mrs.</v>
          </cell>
          <cell r="GK336" t="str">
            <v>Cheryl</v>
          </cell>
          <cell r="GL336" t="str">
            <v>Flyte</v>
          </cell>
          <cell r="GM336" t="str">
            <v>W13602 Cottonville</v>
          </cell>
          <cell r="GN336" t="str">
            <v>Coloma</v>
          </cell>
          <cell r="GO336" t="str">
            <v>54930</v>
          </cell>
          <cell r="GP336" t="str">
            <v>leeflyte@uniontel.net</v>
          </cell>
          <cell r="GQ336" t="str">
            <v>Ms.</v>
          </cell>
          <cell r="GR336" t="str">
            <v>Jackie</v>
          </cell>
          <cell r="GS336" t="str">
            <v>Gallagher</v>
          </cell>
          <cell r="GT336" t="str">
            <v>114 Linden Street</v>
          </cell>
          <cell r="GU336" t="str">
            <v>Coloma</v>
          </cell>
          <cell r="GV336" t="str">
            <v>54930</v>
          </cell>
          <cell r="GW336" t="str">
            <v>jbridal@uniontel.net</v>
          </cell>
          <cell r="GX336" t="str">
            <v>Mr.</v>
          </cell>
          <cell r="GY336" t="str">
            <v>Tom</v>
          </cell>
          <cell r="GZ336" t="str">
            <v>Congdon</v>
          </cell>
          <cell r="HA336" t="str">
            <v>152 East Follett Drive</v>
          </cell>
          <cell r="HB336" t="str">
            <v>Coloma</v>
          </cell>
          <cell r="HC336" t="str">
            <v>54930</v>
          </cell>
          <cell r="HD336" t="str">
            <v>tckc@uniontel.,net</v>
          </cell>
          <cell r="HE336" t="str">
            <v>Ms.</v>
          </cell>
          <cell r="HF336" t="str">
            <v>Cheryl</v>
          </cell>
          <cell r="HG336" t="str">
            <v>Flyte</v>
          </cell>
          <cell r="HH336" t="str">
            <v>W13602 Cottonville Avenue</v>
          </cell>
          <cell r="HI336" t="str">
            <v>Coloma</v>
          </cell>
          <cell r="HJ336" t="str">
            <v>54930</v>
          </cell>
          <cell r="HK336" t="str">
            <v>leeflyte@uniontel.net</v>
          </cell>
          <cell r="HL336" t="str">
            <v>Mr.</v>
          </cell>
          <cell r="HM336" t="str">
            <v>Mark</v>
          </cell>
          <cell r="HN336" t="str">
            <v>Kerschner</v>
          </cell>
          <cell r="HO336" t="str">
            <v>N2161 County Road FF</v>
          </cell>
          <cell r="HP336" t="str">
            <v>Coloma</v>
          </cell>
          <cell r="HQ336" t="str">
            <v>54930</v>
          </cell>
          <cell r="HR336" t="str">
            <v>markdkerschner@gmail.com</v>
          </cell>
          <cell r="HS336" t="str">
            <v>Mrs.</v>
          </cell>
          <cell r="HT336" t="str">
            <v>Dianne</v>
          </cell>
          <cell r="HU336" t="str">
            <v>Rudolph</v>
          </cell>
          <cell r="HV336" t="str">
            <v>127 Scott Street</v>
          </cell>
          <cell r="HW336" t="str">
            <v>Coloma</v>
          </cell>
          <cell r="HX336" t="str">
            <v>54930</v>
          </cell>
          <cell r="HY336" t="str">
            <v>None</v>
          </cell>
          <cell r="HZ336" t="str">
            <v/>
          </cell>
          <cell r="IA336" t="str">
            <v/>
          </cell>
          <cell r="IB336" t="str">
            <v/>
          </cell>
          <cell r="IC336" t="str">
            <v/>
          </cell>
          <cell r="ID336" t="str">
            <v/>
          </cell>
          <cell r="IE336" t="str">
            <v/>
          </cell>
          <cell r="IF336" t="str">
            <v/>
          </cell>
          <cell r="IG336" t="str">
            <v/>
          </cell>
          <cell r="IH336" t="str">
            <v/>
          </cell>
          <cell r="II336" t="str">
            <v/>
          </cell>
          <cell r="IJ336" t="str">
            <v/>
          </cell>
          <cell r="IK336" t="str">
            <v/>
          </cell>
          <cell r="IL336" t="str">
            <v/>
          </cell>
          <cell r="IM336" t="str">
            <v/>
          </cell>
          <cell r="IN336" t="str">
            <v/>
          </cell>
          <cell r="IO336" t="str">
            <v/>
          </cell>
          <cell r="IP336" t="str">
            <v/>
          </cell>
          <cell r="IQ336" t="str">
            <v/>
          </cell>
          <cell r="IR336" t="str">
            <v/>
          </cell>
          <cell r="IS336" t="str">
            <v/>
          </cell>
          <cell r="IT336" t="str">
            <v/>
          </cell>
          <cell r="IU336" t="str">
            <v/>
          </cell>
          <cell r="IV336" t="str">
            <v/>
          </cell>
          <cell r="IW336" t="str">
            <v/>
          </cell>
          <cell r="IX336" t="str">
            <v/>
          </cell>
          <cell r="IY336" t="str">
            <v/>
          </cell>
          <cell r="IZ336" t="str">
            <v/>
          </cell>
          <cell r="JA336" t="str">
            <v/>
          </cell>
          <cell r="JB336" t="str">
            <v/>
          </cell>
          <cell r="JC336" t="str">
            <v/>
          </cell>
          <cell r="JD336" t="str">
            <v/>
          </cell>
          <cell r="JE336" t="str">
            <v/>
          </cell>
          <cell r="JF336" t="str">
            <v/>
          </cell>
          <cell r="JG336" t="str">
            <v/>
          </cell>
          <cell r="JH336" t="str">
            <v/>
          </cell>
          <cell r="JI336" t="str">
            <v/>
          </cell>
          <cell r="JJ336" t="str">
            <v/>
          </cell>
          <cell r="JK336" t="str">
            <v/>
          </cell>
          <cell r="JL336" t="str">
            <v/>
          </cell>
          <cell r="JM336" t="str">
            <v/>
          </cell>
          <cell r="JN336" t="str">
            <v/>
          </cell>
          <cell r="JO336" t="str">
            <v/>
          </cell>
          <cell r="JP336" t="str">
            <v/>
          </cell>
          <cell r="JQ336" t="str">
            <v/>
          </cell>
          <cell r="JR336" t="str">
            <v/>
          </cell>
          <cell r="JS336" t="str">
            <v/>
          </cell>
          <cell r="JT336" t="str">
            <v/>
          </cell>
          <cell r="JU336" t="str">
            <v/>
          </cell>
          <cell r="JV336" t="str">
            <v/>
          </cell>
          <cell r="JW336" t="str">
            <v/>
          </cell>
          <cell r="JX336" t="str">
            <v/>
          </cell>
          <cell r="JY336" t="str">
            <v/>
          </cell>
          <cell r="JZ336" t="str">
            <v/>
          </cell>
          <cell r="KA336" t="str">
            <v/>
          </cell>
          <cell r="KB336" t="str">
            <v/>
          </cell>
          <cell r="KC336" t="str">
            <v/>
          </cell>
          <cell r="KD336" t="str">
            <v/>
          </cell>
          <cell r="KE336" t="str">
            <v/>
          </cell>
          <cell r="KF336" t="str">
            <v/>
          </cell>
          <cell r="KG336" t="str">
            <v/>
          </cell>
          <cell r="KH336" t="str">
            <v/>
          </cell>
          <cell r="KI336" t="str">
            <v/>
          </cell>
          <cell r="KJ336" t="str">
            <v/>
          </cell>
          <cell r="KK336" t="str">
            <v/>
          </cell>
          <cell r="KL336" t="str">
            <v/>
          </cell>
          <cell r="KM336" t="str">
            <v/>
          </cell>
          <cell r="KN336" t="str">
            <v/>
          </cell>
          <cell r="KO336" t="str">
            <v/>
          </cell>
          <cell r="KP336" t="str">
            <v/>
          </cell>
          <cell r="KQ336" t="str">
            <v/>
          </cell>
          <cell r="KR336" t="str">
            <v/>
          </cell>
          <cell r="KS336" t="str">
            <v/>
          </cell>
          <cell r="KT336" t="str">
            <v/>
          </cell>
          <cell r="KU336" t="str">
            <v/>
          </cell>
          <cell r="KV336" t="str">
            <v/>
          </cell>
          <cell r="KW336" t="str">
            <v/>
          </cell>
          <cell r="KX336" t="str">
            <v/>
          </cell>
          <cell r="KY336">
            <v>6</v>
          </cell>
          <cell r="KZ336" t="str">
            <v>Village</v>
          </cell>
          <cell r="LA336" t="str">
            <v>Coloma</v>
          </cell>
          <cell r="LB336">
            <v>27030</v>
          </cell>
          <cell r="LC336" t="str">
            <v/>
          </cell>
          <cell r="LD336" t="str">
            <v/>
          </cell>
          <cell r="LE336" t="str">
            <v/>
          </cell>
          <cell r="LF336" t="str">
            <v/>
          </cell>
          <cell r="LG336" t="str">
            <v/>
          </cell>
          <cell r="LH336" t="str">
            <v/>
          </cell>
          <cell r="LI336" t="str">
            <v/>
          </cell>
          <cell r="LJ336" t="str">
            <v/>
          </cell>
          <cell r="LK336" t="str">
            <v/>
          </cell>
          <cell r="LL336" t="str">
            <v/>
          </cell>
          <cell r="LM336" t="str">
            <v/>
          </cell>
          <cell r="LN336" t="str">
            <v/>
          </cell>
          <cell r="LO336" t="str">
            <v/>
          </cell>
          <cell r="LP336" t="str">
            <v/>
          </cell>
          <cell r="LQ336" t="str">
            <v/>
          </cell>
          <cell r="LR336" t="str">
            <v/>
          </cell>
          <cell r="LS336" t="str">
            <v/>
          </cell>
          <cell r="LT336" t="str">
            <v/>
          </cell>
          <cell r="LU336">
            <v>27030</v>
          </cell>
          <cell r="LV336">
            <v>39010</v>
          </cell>
          <cell r="LW336" t="str">
            <v>Marquette</v>
          </cell>
          <cell r="LX336">
            <v>9600</v>
          </cell>
          <cell r="LY336" t="str">
            <v/>
          </cell>
          <cell r="LZ336" t="str">
            <v/>
          </cell>
          <cell r="MA336" t="str">
            <v/>
          </cell>
          <cell r="MB336" t="str">
            <v/>
          </cell>
          <cell r="MC336" t="str">
            <v/>
          </cell>
          <cell r="MD336" t="str">
            <v/>
          </cell>
          <cell r="ME336" t="str">
            <v/>
          </cell>
          <cell r="MF336" t="str">
            <v/>
          </cell>
          <cell r="MG336" t="str">
            <v/>
          </cell>
          <cell r="MH336" t="str">
            <v/>
          </cell>
          <cell r="MI336" t="str">
            <v/>
          </cell>
          <cell r="MJ336" t="str">
            <v/>
          </cell>
          <cell r="MK336" t="str">
            <v/>
          </cell>
          <cell r="ML336" t="str">
            <v/>
          </cell>
          <cell r="MM336" t="str">
            <v/>
          </cell>
          <cell r="MN336" t="str">
            <v/>
          </cell>
          <cell r="MO336" t="str">
            <v/>
          </cell>
          <cell r="MP336" t="str">
            <v/>
          </cell>
          <cell r="MQ336">
            <v>9600</v>
          </cell>
          <cell r="MR336" t="str">
            <v/>
          </cell>
          <cell r="MS336">
            <v>0</v>
          </cell>
          <cell r="MT336" t="str">
            <v/>
          </cell>
          <cell r="MU336" t="str">
            <v/>
          </cell>
          <cell r="MV336" t="str">
            <v/>
          </cell>
          <cell r="MW336" t="str">
            <v/>
          </cell>
          <cell r="MX336" t="str">
            <v/>
          </cell>
          <cell r="MY336" t="str">
            <v/>
          </cell>
          <cell r="MZ336" t="str">
            <v/>
          </cell>
          <cell r="NA336" t="str">
            <v/>
          </cell>
          <cell r="NB336" t="str">
            <v/>
          </cell>
          <cell r="NC336">
            <v>0</v>
          </cell>
          <cell r="ND336" t="str">
            <v/>
          </cell>
          <cell r="NE336" t="str">
            <v/>
          </cell>
          <cell r="NF336">
            <v>0</v>
          </cell>
          <cell r="NG336" t="str">
            <v/>
          </cell>
          <cell r="NH336" t="str">
            <v/>
          </cell>
          <cell r="NI336" t="str">
            <v/>
          </cell>
          <cell r="NJ336" t="str">
            <v/>
          </cell>
          <cell r="NK336" t="str">
            <v/>
          </cell>
          <cell r="NL336" t="str">
            <v/>
          </cell>
          <cell r="NM336" t="str">
            <v/>
          </cell>
          <cell r="NN336" t="str">
            <v/>
          </cell>
          <cell r="NO336" t="str">
            <v/>
          </cell>
          <cell r="NP336">
            <v>0</v>
          </cell>
          <cell r="NQ336" t="str">
            <v>Town of Coloma</v>
          </cell>
          <cell r="NR336">
            <v>10000</v>
          </cell>
          <cell r="NS336" t="str">
            <v>Town of Richford</v>
          </cell>
          <cell r="NT336">
            <v>150</v>
          </cell>
          <cell r="NU336" t="str">
            <v/>
          </cell>
          <cell r="NV336" t="str">
            <v/>
          </cell>
          <cell r="NW336" t="str">
            <v/>
          </cell>
          <cell r="NX336" t="str">
            <v/>
          </cell>
          <cell r="NY336">
            <v>10150</v>
          </cell>
          <cell r="NZ336">
            <v>12685</v>
          </cell>
          <cell r="OA336">
            <v>2054</v>
          </cell>
          <cell r="OB336">
            <v>100529</v>
          </cell>
        </row>
        <row r="337">
          <cell r="BM337" t="str">
            <v>WI0190</v>
          </cell>
          <cell r="BN337" t="str">
            <v/>
          </cell>
          <cell r="BO337" t="str">
            <v/>
          </cell>
          <cell r="BP337" t="str">
            <v>03</v>
          </cell>
          <cell r="BQ337" t="str">
            <v>WI</v>
          </cell>
          <cell r="BR337" t="str">
            <v/>
          </cell>
          <cell r="BS337" t="str">
            <v/>
          </cell>
          <cell r="BT337" t="str">
            <v>2019</v>
          </cell>
          <cell r="BU337" t="str">
            <v/>
          </cell>
          <cell r="BV337">
            <v>1</v>
          </cell>
          <cell r="BW337" t="str">
            <v/>
          </cell>
          <cell r="BX337" t="str">
            <v/>
          </cell>
          <cell r="BY337" t="str">
            <v/>
          </cell>
          <cell r="BZ337" t="str">
            <v/>
          </cell>
          <cell r="CA337" t="str">
            <v>Winnefox Library System</v>
          </cell>
          <cell r="CB337" t="str">
            <v>Elisha D. Smith Public Library</v>
          </cell>
          <cell r="CC337" t="str">
            <v>Ms</v>
          </cell>
          <cell r="CD337" t="str">
            <v>Vicki</v>
          </cell>
          <cell r="CE337" t="str">
            <v>Lenz</v>
          </cell>
          <cell r="CF337" t="str">
            <v>lenz@menashalibrary.org</v>
          </cell>
          <cell r="CG337" t="str">
            <v/>
          </cell>
          <cell r="CH337" t="str">
            <v/>
          </cell>
          <cell r="CI337" t="str">
            <v/>
          </cell>
          <cell r="CJ337" t="str">
            <v/>
          </cell>
          <cell r="CK337" t="str">
            <v/>
          </cell>
          <cell r="CL337" t="str">
            <v/>
          </cell>
          <cell r="CM337" t="str">
            <v>440 First St.</v>
          </cell>
          <cell r="CN337" t="str">
            <v>440 First St.</v>
          </cell>
          <cell r="CO337" t="str">
            <v>Menasha</v>
          </cell>
          <cell r="CP337" t="str">
            <v>54952</v>
          </cell>
          <cell r="CQ337" t="str">
            <v>3191</v>
          </cell>
          <cell r="CR337" t="str">
            <v>Winnebago</v>
          </cell>
          <cell r="CS337" t="str">
            <v>WI</v>
          </cell>
          <cell r="CT337" t="str">
            <v>(920)967-3660</v>
          </cell>
          <cell r="CU337" t="str">
            <v/>
          </cell>
          <cell r="CV337" t="str">
            <v/>
          </cell>
          <cell r="CW337" t="str">
            <v>(920)967-0012</v>
          </cell>
          <cell r="CX337">
            <v>46000</v>
          </cell>
          <cell r="CY337">
            <v>0</v>
          </cell>
          <cell r="CZ337" t="str">
            <v>CE</v>
          </cell>
          <cell r="DA337">
            <v>70</v>
          </cell>
          <cell r="DB337">
            <v>38</v>
          </cell>
          <cell r="DC337">
            <v>62</v>
          </cell>
          <cell r="DD337">
            <v>52</v>
          </cell>
          <cell r="DE337">
            <v>14</v>
          </cell>
          <cell r="DF337">
            <v>3528</v>
          </cell>
          <cell r="DG337">
            <v>2660</v>
          </cell>
          <cell r="DH337">
            <v>868</v>
          </cell>
          <cell r="DI337">
            <v>108736</v>
          </cell>
          <cell r="DJ337">
            <v>7173</v>
          </cell>
          <cell r="DK337">
            <v>515664</v>
          </cell>
          <cell r="DL337">
            <v>10721</v>
          </cell>
          <cell r="DM337">
            <v>828</v>
          </cell>
          <cell r="DN337">
            <v>403513</v>
          </cell>
          <cell r="DO337">
            <v>18180</v>
          </cell>
          <cell r="DP337">
            <v>2972</v>
          </cell>
          <cell r="DQ337">
            <v>17334</v>
          </cell>
          <cell r="DR337">
            <v>701</v>
          </cell>
          <cell r="DS337" t="str">
            <v/>
          </cell>
          <cell r="DT337" t="str">
            <v>equipment, toys, puzzles, devices</v>
          </cell>
          <cell r="DU337" t="str">
            <v/>
          </cell>
          <cell r="DV337" t="str">
            <v/>
          </cell>
          <cell r="DW337" t="str">
            <v/>
          </cell>
          <cell r="DX337" t="str">
            <v/>
          </cell>
          <cell r="DY337">
            <v>2</v>
          </cell>
          <cell r="DZ337">
            <v>0</v>
          </cell>
          <cell r="EA337">
            <v>50</v>
          </cell>
          <cell r="EB337">
            <v>52</v>
          </cell>
          <cell r="EC337">
            <v>185</v>
          </cell>
          <cell r="ED337">
            <v>1075086</v>
          </cell>
          <cell r="EE337">
            <v>0.1011417</v>
          </cell>
          <cell r="EF337">
            <v>2</v>
          </cell>
          <cell r="EG337" t="str">
            <v/>
          </cell>
          <cell r="EH337">
            <v>185</v>
          </cell>
          <cell r="EI337">
            <v>10973</v>
          </cell>
          <cell r="EJ337">
            <v>353882</v>
          </cell>
          <cell r="EK337">
            <v>137024</v>
          </cell>
          <cell r="EL337" t="str">
            <v/>
          </cell>
          <cell r="EM337" t="str">
            <v/>
          </cell>
          <cell r="EN337" t="str">
            <v/>
          </cell>
          <cell r="EO337" t="str">
            <v>Total ILL Transactions</v>
          </cell>
          <cell r="EP337" t="str">
            <v/>
          </cell>
          <cell r="EQ337" t="str">
            <v/>
          </cell>
          <cell r="ER337" t="str">
            <v/>
          </cell>
          <cell r="ES337" t="str">
            <v/>
          </cell>
          <cell r="ET337" t="str">
            <v/>
          </cell>
          <cell r="EU337" t="str">
            <v/>
          </cell>
          <cell r="EV337">
            <v>60303</v>
          </cell>
          <cell r="EW337">
            <v>59724</v>
          </cell>
          <cell r="EX337">
            <v>60303</v>
          </cell>
          <cell r="EY337">
            <v>59724</v>
          </cell>
          <cell r="EZ337">
            <v>6905</v>
          </cell>
          <cell r="FA337">
            <v>5660</v>
          </cell>
          <cell r="FB337">
            <v>12565</v>
          </cell>
          <cell r="FC337" t="str">
            <v>Actual Count</v>
          </cell>
          <cell r="FD337">
            <v>23391</v>
          </cell>
          <cell r="FE337" t="str">
            <v>Actual Count</v>
          </cell>
          <cell r="FF337">
            <v>123951</v>
          </cell>
          <cell r="FG337" t="str">
            <v>Actual Count</v>
          </cell>
          <cell r="FH337">
            <v>16658</v>
          </cell>
          <cell r="FI337" t="str">
            <v>2</v>
          </cell>
          <cell r="FJ337">
            <v>44280</v>
          </cell>
          <cell r="FK337">
            <v>77725</v>
          </cell>
          <cell r="FL337" t="str">
            <v/>
          </cell>
          <cell r="FM337" t="str">
            <v/>
          </cell>
          <cell r="FN337">
            <v>1159</v>
          </cell>
          <cell r="FO337">
            <v>52</v>
          </cell>
          <cell r="FP337">
            <v>937</v>
          </cell>
          <cell r="FQ337">
            <v>2148</v>
          </cell>
          <cell r="FR337">
            <v>20085</v>
          </cell>
          <cell r="FS337">
            <v>13131</v>
          </cell>
          <cell r="FT337">
            <v>1608</v>
          </cell>
          <cell r="FU337">
            <v>34824</v>
          </cell>
          <cell r="FV337">
            <v>2185</v>
          </cell>
          <cell r="FW337">
            <v>36972</v>
          </cell>
          <cell r="FX337">
            <v>388706</v>
          </cell>
          <cell r="FY337">
            <v>390854</v>
          </cell>
          <cell r="FZ337">
            <v>298</v>
          </cell>
          <cell r="GA337">
            <v>35</v>
          </cell>
          <cell r="GB337">
            <v>182</v>
          </cell>
          <cell r="GC337">
            <v>515</v>
          </cell>
          <cell r="GD337">
            <v>17987</v>
          </cell>
          <cell r="GE337">
            <v>966</v>
          </cell>
          <cell r="GF337">
            <v>4333</v>
          </cell>
          <cell r="GG337">
            <v>23286</v>
          </cell>
          <cell r="GH337">
            <v>46</v>
          </cell>
          <cell r="GI337">
            <v>36</v>
          </cell>
          <cell r="GJ337" t="str">
            <v>Mr.</v>
          </cell>
          <cell r="GK337" t="str">
            <v>James</v>
          </cell>
          <cell r="GL337" t="str">
            <v>Englebert</v>
          </cell>
          <cell r="GM337" t="str">
            <v>1209 Greendale St.</v>
          </cell>
          <cell r="GN337" t="str">
            <v>Menasha</v>
          </cell>
          <cell r="GO337" t="str">
            <v>54952</v>
          </cell>
          <cell r="GP337" t="str">
            <v>jcenglebert01@gmail.com</v>
          </cell>
          <cell r="GQ337" t="str">
            <v>Mr.</v>
          </cell>
          <cell r="GR337" t="str">
            <v>Robert</v>
          </cell>
          <cell r="GS337" t="str">
            <v>Golz</v>
          </cell>
          <cell r="GT337" t="str">
            <v>1321 Applewood Dr.</v>
          </cell>
          <cell r="GU337" t="str">
            <v>Menasha</v>
          </cell>
          <cell r="GV337" t="str">
            <v>54952</v>
          </cell>
          <cell r="GW337" t="str">
            <v>robert.golz.81@gmail.com</v>
          </cell>
          <cell r="GX337" t="str">
            <v>Ms.</v>
          </cell>
          <cell r="GY337" t="str">
            <v>Carrie</v>
          </cell>
          <cell r="GZ337" t="str">
            <v>Lane</v>
          </cell>
          <cell r="HA337" t="str">
            <v>723 1st St.</v>
          </cell>
          <cell r="HB337" t="str">
            <v>Menasha</v>
          </cell>
          <cell r="HC337" t="str">
            <v>54952</v>
          </cell>
          <cell r="HD337" t="str">
            <v>wicihowski@sbcglobal.net</v>
          </cell>
          <cell r="HE337" t="str">
            <v>Ms.</v>
          </cell>
          <cell r="HF337" t="str">
            <v>Christina</v>
          </cell>
          <cell r="HG337" t="str">
            <v>Turner</v>
          </cell>
          <cell r="HH337" t="str">
            <v>275 Lake Rd.</v>
          </cell>
          <cell r="HI337" t="str">
            <v>Menasha</v>
          </cell>
          <cell r="HJ337" t="str">
            <v>54952</v>
          </cell>
          <cell r="HK337" t="str">
            <v>christinasturner@gmail.com</v>
          </cell>
          <cell r="HL337" t="str">
            <v>Mr.</v>
          </cell>
          <cell r="HM337" t="str">
            <v>Chris</v>
          </cell>
          <cell r="HN337" t="str">
            <v>VanderHeyden</v>
          </cell>
          <cell r="HO337" t="str">
            <v>100 Main St., Ste. 300</v>
          </cell>
          <cell r="HP337" t="str">
            <v>Menasha</v>
          </cell>
          <cell r="HQ337" t="str">
            <v>54952</v>
          </cell>
          <cell r="HR337" t="str">
            <v>vanderheydenc@mjsd.k12.wi.us</v>
          </cell>
          <cell r="HS337" t="str">
            <v>Mr.</v>
          </cell>
          <cell r="HT337" t="str">
            <v>Joseph</v>
          </cell>
          <cell r="HU337" t="str">
            <v>Franzoi</v>
          </cell>
          <cell r="HV337" t="str">
            <v>1650 Palisades Dr.</v>
          </cell>
          <cell r="HW337" t="str">
            <v>Appleton</v>
          </cell>
          <cell r="HX337" t="str">
            <v>54915</v>
          </cell>
          <cell r="HY337" t="str">
            <v>joe@franzoi.com</v>
          </cell>
          <cell r="HZ337" t="str">
            <v>Ms.</v>
          </cell>
          <cell r="IA337" t="str">
            <v>Cynthia</v>
          </cell>
          <cell r="IB337" t="str">
            <v>Witt</v>
          </cell>
          <cell r="IC337" t="str">
            <v>1582 Eugene St.</v>
          </cell>
          <cell r="ID337" t="str">
            <v>Menasha</v>
          </cell>
          <cell r="IE337" t="str">
            <v>54952</v>
          </cell>
          <cell r="IF337" t="str">
            <v>brunswicker@rocketmail.com</v>
          </cell>
          <cell r="IG337" t="str">
            <v>Ms.</v>
          </cell>
          <cell r="IH337" t="str">
            <v>Jill</v>
          </cell>
          <cell r="II337" t="str">
            <v>Halverson</v>
          </cell>
          <cell r="IJ337" t="str">
            <v>1318 Southfield Dr.</v>
          </cell>
          <cell r="IK337" t="str">
            <v>Menasha</v>
          </cell>
          <cell r="IL337" t="str">
            <v>54952</v>
          </cell>
          <cell r="IM337" t="str">
            <v>jill.halverson@uwc.edu</v>
          </cell>
          <cell r="IN337" t="str">
            <v>Mr.</v>
          </cell>
          <cell r="IO337" t="str">
            <v>David</v>
          </cell>
          <cell r="IP337" t="str">
            <v>Schwerbel</v>
          </cell>
          <cell r="IQ337" t="str">
            <v>398 Park St.</v>
          </cell>
          <cell r="IR337" t="str">
            <v>Menasha</v>
          </cell>
          <cell r="IS337" t="str">
            <v>54952</v>
          </cell>
          <cell r="IT337" t="str">
            <v>david.schwerbel0398@gmail.com</v>
          </cell>
          <cell r="IU337" t="str">
            <v/>
          </cell>
          <cell r="IV337" t="str">
            <v/>
          </cell>
          <cell r="IW337" t="str">
            <v/>
          </cell>
          <cell r="IX337" t="str">
            <v/>
          </cell>
          <cell r="IY337" t="str">
            <v/>
          </cell>
          <cell r="IZ337" t="str">
            <v/>
          </cell>
          <cell r="JA337" t="str">
            <v/>
          </cell>
          <cell r="JB337" t="str">
            <v/>
          </cell>
          <cell r="JC337" t="str">
            <v/>
          </cell>
          <cell r="JD337" t="str">
            <v/>
          </cell>
          <cell r="JE337" t="str">
            <v/>
          </cell>
          <cell r="JF337" t="str">
            <v/>
          </cell>
          <cell r="JG337" t="str">
            <v/>
          </cell>
          <cell r="JH337" t="str">
            <v/>
          </cell>
          <cell r="JI337" t="str">
            <v/>
          </cell>
          <cell r="JJ337" t="str">
            <v/>
          </cell>
          <cell r="JK337" t="str">
            <v/>
          </cell>
          <cell r="JL337" t="str">
            <v/>
          </cell>
          <cell r="JM337" t="str">
            <v/>
          </cell>
          <cell r="JN337" t="str">
            <v/>
          </cell>
          <cell r="JO337" t="str">
            <v/>
          </cell>
          <cell r="JP337" t="str">
            <v/>
          </cell>
          <cell r="JQ337" t="str">
            <v/>
          </cell>
          <cell r="JR337" t="str">
            <v/>
          </cell>
          <cell r="JS337" t="str">
            <v/>
          </cell>
          <cell r="JT337" t="str">
            <v/>
          </cell>
          <cell r="JU337" t="str">
            <v/>
          </cell>
          <cell r="JV337" t="str">
            <v/>
          </cell>
          <cell r="JW337" t="str">
            <v/>
          </cell>
          <cell r="JX337" t="str">
            <v/>
          </cell>
          <cell r="JY337" t="str">
            <v/>
          </cell>
          <cell r="JZ337" t="str">
            <v/>
          </cell>
          <cell r="KA337" t="str">
            <v/>
          </cell>
          <cell r="KB337" t="str">
            <v/>
          </cell>
          <cell r="KC337" t="str">
            <v/>
          </cell>
          <cell r="KD337" t="str">
            <v/>
          </cell>
          <cell r="KE337" t="str">
            <v/>
          </cell>
          <cell r="KF337" t="str">
            <v/>
          </cell>
          <cell r="KG337" t="str">
            <v/>
          </cell>
          <cell r="KH337" t="str">
            <v/>
          </cell>
          <cell r="KI337" t="str">
            <v/>
          </cell>
          <cell r="KJ337" t="str">
            <v/>
          </cell>
          <cell r="KK337" t="str">
            <v/>
          </cell>
          <cell r="KL337" t="str">
            <v/>
          </cell>
          <cell r="KM337" t="str">
            <v/>
          </cell>
          <cell r="KN337" t="str">
            <v/>
          </cell>
          <cell r="KO337" t="str">
            <v/>
          </cell>
          <cell r="KP337" t="str">
            <v/>
          </cell>
          <cell r="KQ337" t="str">
            <v/>
          </cell>
          <cell r="KR337" t="str">
            <v/>
          </cell>
          <cell r="KS337" t="str">
            <v/>
          </cell>
          <cell r="KT337" t="str">
            <v/>
          </cell>
          <cell r="KU337" t="str">
            <v/>
          </cell>
          <cell r="KV337" t="str">
            <v/>
          </cell>
          <cell r="KW337" t="str">
            <v/>
          </cell>
          <cell r="KX337" t="str">
            <v/>
          </cell>
          <cell r="KY337">
            <v>9</v>
          </cell>
          <cell r="KZ337" t="str">
            <v>City</v>
          </cell>
          <cell r="LA337" t="str">
            <v>Menasha</v>
          </cell>
          <cell r="LB337">
            <v>1066951</v>
          </cell>
          <cell r="LC337" t="str">
            <v/>
          </cell>
          <cell r="LD337" t="str">
            <v/>
          </cell>
          <cell r="LE337" t="str">
            <v/>
          </cell>
          <cell r="LF337" t="str">
            <v/>
          </cell>
          <cell r="LG337" t="str">
            <v/>
          </cell>
          <cell r="LH337" t="str">
            <v/>
          </cell>
          <cell r="LI337" t="str">
            <v/>
          </cell>
          <cell r="LJ337" t="str">
            <v/>
          </cell>
          <cell r="LK337" t="str">
            <v/>
          </cell>
          <cell r="LL337" t="str">
            <v/>
          </cell>
          <cell r="LM337" t="str">
            <v/>
          </cell>
          <cell r="LN337" t="str">
            <v/>
          </cell>
          <cell r="LO337" t="str">
            <v/>
          </cell>
          <cell r="LP337" t="str">
            <v/>
          </cell>
          <cell r="LQ337" t="str">
            <v/>
          </cell>
          <cell r="LR337" t="str">
            <v/>
          </cell>
          <cell r="LS337" t="str">
            <v/>
          </cell>
          <cell r="LT337" t="str">
            <v/>
          </cell>
          <cell r="LU337">
            <v>1066951</v>
          </cell>
          <cell r="LV337">
            <v>450651</v>
          </cell>
          <cell r="LW337" t="str">
            <v>Calumet</v>
          </cell>
          <cell r="LX337">
            <v>99772</v>
          </cell>
          <cell r="LY337" t="str">
            <v/>
          </cell>
          <cell r="LZ337" t="str">
            <v/>
          </cell>
          <cell r="MA337" t="str">
            <v/>
          </cell>
          <cell r="MB337" t="str">
            <v/>
          </cell>
          <cell r="MC337" t="str">
            <v/>
          </cell>
          <cell r="MD337" t="str">
            <v/>
          </cell>
          <cell r="ME337" t="str">
            <v/>
          </cell>
          <cell r="MF337" t="str">
            <v/>
          </cell>
          <cell r="MG337" t="str">
            <v/>
          </cell>
          <cell r="MH337" t="str">
            <v/>
          </cell>
          <cell r="MI337" t="str">
            <v/>
          </cell>
          <cell r="MJ337" t="str">
            <v/>
          </cell>
          <cell r="MK337" t="str">
            <v/>
          </cell>
          <cell r="ML337" t="str">
            <v/>
          </cell>
          <cell r="MM337" t="str">
            <v/>
          </cell>
          <cell r="MN337" t="str">
            <v/>
          </cell>
          <cell r="MO337" t="str">
            <v/>
          </cell>
          <cell r="MP337" t="str">
            <v/>
          </cell>
          <cell r="MQ337">
            <v>99772</v>
          </cell>
          <cell r="MR337" t="str">
            <v/>
          </cell>
          <cell r="MS337">
            <v>0</v>
          </cell>
          <cell r="MT337" t="str">
            <v/>
          </cell>
          <cell r="MU337" t="str">
            <v/>
          </cell>
          <cell r="MV337" t="str">
            <v/>
          </cell>
          <cell r="MW337" t="str">
            <v/>
          </cell>
          <cell r="MX337" t="str">
            <v/>
          </cell>
          <cell r="MY337" t="str">
            <v/>
          </cell>
          <cell r="MZ337">
            <v>0</v>
          </cell>
          <cell r="NA337" t="str">
            <v/>
          </cell>
          <cell r="NB337">
            <v>0</v>
          </cell>
          <cell r="NC337">
            <v>0</v>
          </cell>
          <cell r="ND337" t="str">
            <v/>
          </cell>
          <cell r="NE337" t="str">
            <v/>
          </cell>
          <cell r="NF337">
            <v>0</v>
          </cell>
          <cell r="NG337" t="str">
            <v/>
          </cell>
          <cell r="NH337" t="str">
            <v/>
          </cell>
          <cell r="NI337" t="str">
            <v/>
          </cell>
          <cell r="NJ337" t="str">
            <v/>
          </cell>
          <cell r="NK337" t="str">
            <v/>
          </cell>
          <cell r="NL337" t="str">
            <v/>
          </cell>
          <cell r="NM337" t="str">
            <v/>
          </cell>
          <cell r="NN337" t="str">
            <v/>
          </cell>
          <cell r="NO337" t="str">
            <v/>
          </cell>
          <cell r="NP337">
            <v>0</v>
          </cell>
          <cell r="NQ337" t="str">
            <v/>
          </cell>
          <cell r="NR337">
            <v>0</v>
          </cell>
          <cell r="NS337" t="str">
            <v/>
          </cell>
          <cell r="NT337" t="str">
            <v/>
          </cell>
          <cell r="NU337" t="str">
            <v/>
          </cell>
          <cell r="NV337" t="str">
            <v/>
          </cell>
          <cell r="NW337" t="str">
            <v/>
          </cell>
          <cell r="NX337" t="str">
            <v/>
          </cell>
          <cell r="NY337">
            <v>0</v>
          </cell>
          <cell r="NZ337">
            <v>0</v>
          </cell>
          <cell r="OA337">
            <v>0</v>
          </cell>
          <cell r="OB337">
            <v>1617374</v>
          </cell>
        </row>
        <row r="338">
          <cell r="BM338" t="str">
            <v>WI0098</v>
          </cell>
          <cell r="BN338" t="str">
            <v/>
          </cell>
          <cell r="BO338" t="str">
            <v/>
          </cell>
          <cell r="BP338" t="str">
            <v>03</v>
          </cell>
          <cell r="BQ338" t="str">
            <v>WI</v>
          </cell>
          <cell r="BR338" t="str">
            <v/>
          </cell>
          <cell r="BS338" t="str">
            <v/>
          </cell>
          <cell r="BT338" t="str">
            <v>2019</v>
          </cell>
          <cell r="BU338" t="str">
            <v/>
          </cell>
          <cell r="BV338">
            <v>2</v>
          </cell>
          <cell r="BW338" t="str">
            <v/>
          </cell>
          <cell r="BX338" t="str">
            <v/>
          </cell>
          <cell r="BY338" t="str">
            <v/>
          </cell>
          <cell r="BZ338" t="str">
            <v/>
          </cell>
          <cell r="CA338" t="str">
            <v>Winnefox Library System</v>
          </cell>
          <cell r="CB338" t="str">
            <v>Endeavor Public Library</v>
          </cell>
          <cell r="CC338" t="str">
            <v>Ms</v>
          </cell>
          <cell r="CD338" t="str">
            <v>Rebecca</v>
          </cell>
          <cell r="CE338" t="str">
            <v>Pfile</v>
          </cell>
          <cell r="CF338" t="str">
            <v>director@endeavorlibrary.org</v>
          </cell>
          <cell r="CG338" t="str">
            <v/>
          </cell>
          <cell r="CH338" t="str">
            <v/>
          </cell>
          <cell r="CI338" t="str">
            <v/>
          </cell>
          <cell r="CJ338" t="str">
            <v/>
          </cell>
          <cell r="CK338" t="str">
            <v/>
          </cell>
          <cell r="CL338" t="str">
            <v/>
          </cell>
          <cell r="CM338" t="str">
            <v>400 Church St.</v>
          </cell>
          <cell r="CN338" t="str">
            <v>PO Box 80</v>
          </cell>
          <cell r="CO338" t="str">
            <v>Endeavor</v>
          </cell>
          <cell r="CP338" t="str">
            <v>53930</v>
          </cell>
          <cell r="CQ338" t="str">
            <v>0080</v>
          </cell>
          <cell r="CR338" t="str">
            <v>Marquette</v>
          </cell>
          <cell r="CS338" t="str">
            <v>WI</v>
          </cell>
          <cell r="CT338" t="str">
            <v>(608)587-2902</v>
          </cell>
          <cell r="CU338" t="str">
            <v/>
          </cell>
          <cell r="CV338" t="str">
            <v/>
          </cell>
          <cell r="CW338" t="str">
            <v>(608)587-2902</v>
          </cell>
          <cell r="CX338">
            <v>1716</v>
          </cell>
          <cell r="CY338">
            <v>0</v>
          </cell>
          <cell r="CZ338" t="str">
            <v>CE</v>
          </cell>
          <cell r="DA338">
            <v>31</v>
          </cell>
          <cell r="DB338">
            <v>52</v>
          </cell>
          <cell r="DC338" t="str">
            <v/>
          </cell>
          <cell r="DD338">
            <v>52</v>
          </cell>
          <cell r="DE338" t="str">
            <v/>
          </cell>
          <cell r="DF338">
            <v>1612</v>
          </cell>
          <cell r="DG338">
            <v>1612</v>
          </cell>
          <cell r="DH338" t="str">
            <v/>
          </cell>
          <cell r="DI338">
            <v>6760</v>
          </cell>
          <cell r="DJ338">
            <v>304</v>
          </cell>
          <cell r="DK338">
            <v>162971</v>
          </cell>
          <cell r="DL338">
            <v>476</v>
          </cell>
          <cell r="DM338">
            <v>13</v>
          </cell>
          <cell r="DN338">
            <v>58225</v>
          </cell>
          <cell r="DO338">
            <v>1436</v>
          </cell>
          <cell r="DP338">
            <v>216</v>
          </cell>
          <cell r="DQ338">
            <v>954</v>
          </cell>
          <cell r="DR338">
            <v>124</v>
          </cell>
          <cell r="DS338" t="str">
            <v/>
          </cell>
          <cell r="DT338" t="str">
            <v>50 puzzles, 200 paperbacks in unbarcoded exchange, 25 stuffed animals</v>
          </cell>
          <cell r="DU338" t="str">
            <v/>
          </cell>
          <cell r="DV338" t="str">
            <v/>
          </cell>
          <cell r="DW338" t="str">
            <v/>
          </cell>
          <cell r="DX338" t="str">
            <v/>
          </cell>
          <cell r="DY338">
            <v>0</v>
          </cell>
          <cell r="DZ338">
            <v>0</v>
          </cell>
          <cell r="EA338">
            <v>50</v>
          </cell>
          <cell r="EB338">
            <v>50</v>
          </cell>
          <cell r="EC338">
            <v>8</v>
          </cell>
          <cell r="ED338">
            <v>231004</v>
          </cell>
          <cell r="EE338">
            <v>2.9263600000000001E-2</v>
          </cell>
          <cell r="EF338">
            <v>0</v>
          </cell>
          <cell r="EG338" t="str">
            <v/>
          </cell>
          <cell r="EH338">
            <v>8</v>
          </cell>
          <cell r="EI338">
            <v>533</v>
          </cell>
          <cell r="EJ338">
            <v>8125</v>
          </cell>
          <cell r="EK338">
            <v>2163</v>
          </cell>
          <cell r="EL338" t="str">
            <v/>
          </cell>
          <cell r="EM338" t="str">
            <v/>
          </cell>
          <cell r="EN338" t="str">
            <v/>
          </cell>
          <cell r="EO338" t="str">
            <v>Total ILL Transactions</v>
          </cell>
          <cell r="EP338" t="str">
            <v/>
          </cell>
          <cell r="EQ338" t="str">
            <v/>
          </cell>
          <cell r="ER338" t="str">
            <v/>
          </cell>
          <cell r="ES338" t="str">
            <v/>
          </cell>
          <cell r="ET338" t="str">
            <v/>
          </cell>
          <cell r="EU338" t="str">
            <v/>
          </cell>
          <cell r="EV338">
            <v>3724</v>
          </cell>
          <cell r="EW338">
            <v>4782</v>
          </cell>
          <cell r="EX338">
            <v>3724</v>
          </cell>
          <cell r="EY338">
            <v>4782</v>
          </cell>
          <cell r="EZ338">
            <v>224</v>
          </cell>
          <cell r="FA338">
            <v>157</v>
          </cell>
          <cell r="FB338">
            <v>381</v>
          </cell>
          <cell r="FC338" t="str">
            <v>Actual Count</v>
          </cell>
          <cell r="FD338">
            <v>224</v>
          </cell>
          <cell r="FE338" t="str">
            <v>Actual Count</v>
          </cell>
          <cell r="FF338">
            <v>7844</v>
          </cell>
          <cell r="FG338" t="str">
            <v>Actual Count</v>
          </cell>
          <cell r="FH338">
            <v>1403</v>
          </cell>
          <cell r="FI338" t="str">
            <v>2</v>
          </cell>
          <cell r="FJ338">
            <v>3240</v>
          </cell>
          <cell r="FK338">
            <v>3788</v>
          </cell>
          <cell r="FL338" t="str">
            <v/>
          </cell>
          <cell r="FM338" t="str">
            <v/>
          </cell>
          <cell r="FN338">
            <v>0</v>
          </cell>
          <cell r="FO338">
            <v>0</v>
          </cell>
          <cell r="FP338">
            <v>6</v>
          </cell>
          <cell r="FQ338">
            <v>6</v>
          </cell>
          <cell r="FR338">
            <v>461</v>
          </cell>
          <cell r="FS338">
            <v>480</v>
          </cell>
          <cell r="FT338">
            <v>0</v>
          </cell>
          <cell r="FU338">
            <v>941</v>
          </cell>
          <cell r="FV338">
            <v>20</v>
          </cell>
          <cell r="FW338">
            <v>947</v>
          </cell>
          <cell r="FX338">
            <v>9066</v>
          </cell>
          <cell r="FY338">
            <v>9072</v>
          </cell>
          <cell r="FZ338">
            <v>80</v>
          </cell>
          <cell r="GA338">
            <v>9</v>
          </cell>
          <cell r="GB338">
            <v>20</v>
          </cell>
          <cell r="GC338">
            <v>109</v>
          </cell>
          <cell r="GD338">
            <v>1460</v>
          </cell>
          <cell r="GE338">
            <v>50</v>
          </cell>
          <cell r="GF338">
            <v>442</v>
          </cell>
          <cell r="GG338">
            <v>1952</v>
          </cell>
          <cell r="GH338">
            <v>6</v>
          </cell>
          <cell r="GI338">
            <v>6</v>
          </cell>
          <cell r="GJ338" t="str">
            <v>Ms.</v>
          </cell>
          <cell r="GK338" t="str">
            <v>Carol</v>
          </cell>
          <cell r="GL338" t="str">
            <v>Brancel</v>
          </cell>
          <cell r="GM338" t="str">
            <v>W7995 State Rd. 23</v>
          </cell>
          <cell r="GN338" t="str">
            <v>Endeavor</v>
          </cell>
          <cell r="GO338" t="str">
            <v>53930</v>
          </cell>
          <cell r="GP338" t="str">
            <v>cabrancel@gmail.com</v>
          </cell>
          <cell r="GQ338" t="str">
            <v>Ms.</v>
          </cell>
          <cell r="GR338" t="str">
            <v>Norlene</v>
          </cell>
          <cell r="GS338" t="str">
            <v>Gray</v>
          </cell>
          <cell r="GT338" t="str">
            <v>400 Church Street</v>
          </cell>
          <cell r="GU338" t="str">
            <v>Endeavor</v>
          </cell>
          <cell r="GV338" t="str">
            <v>53930</v>
          </cell>
          <cell r="GW338" t="str">
            <v>norlenegray14@gmail.com</v>
          </cell>
          <cell r="GX338" t="str">
            <v>Ms.</v>
          </cell>
          <cell r="GY338" t="str">
            <v>Kim</v>
          </cell>
          <cell r="GZ338" t="str">
            <v>Gohlke</v>
          </cell>
          <cell r="HA338" t="str">
            <v>414 Church Street</v>
          </cell>
          <cell r="HB338" t="str">
            <v>Endeavor</v>
          </cell>
          <cell r="HC338" t="str">
            <v>53930</v>
          </cell>
          <cell r="HD338" t="str">
            <v>gohlkek@portage.k12.wi.us</v>
          </cell>
          <cell r="HE338" t="str">
            <v>Ms.</v>
          </cell>
          <cell r="HF338" t="str">
            <v>Lucy</v>
          </cell>
          <cell r="HG338" t="str">
            <v>Dewsnap</v>
          </cell>
          <cell r="HH338" t="str">
            <v>W5556 Glen Ave.</v>
          </cell>
          <cell r="HI338" t="str">
            <v>Endeavor</v>
          </cell>
          <cell r="HJ338" t="str">
            <v>53930</v>
          </cell>
          <cell r="HK338" t="str">
            <v>pinehill@maqs.net</v>
          </cell>
          <cell r="HL338" t="str">
            <v>Ms.</v>
          </cell>
          <cell r="HM338" t="str">
            <v>Cathy</v>
          </cell>
          <cell r="HN338" t="str">
            <v>Kampen</v>
          </cell>
          <cell r="HO338" t="str">
            <v>N124 Co. Rd. T</v>
          </cell>
          <cell r="HP338" t="str">
            <v>Endeavor</v>
          </cell>
          <cell r="HQ338" t="str">
            <v>53930</v>
          </cell>
          <cell r="HR338" t="str">
            <v>cacampen@maqs.net</v>
          </cell>
          <cell r="HS338" t="str">
            <v>Ms.</v>
          </cell>
          <cell r="HT338" t="str">
            <v>Hope</v>
          </cell>
          <cell r="HU338" t="str">
            <v>Robertson</v>
          </cell>
          <cell r="HV338" t="str">
            <v>531 N. Smith St.</v>
          </cell>
          <cell r="HW338" t="str">
            <v>Endeavor</v>
          </cell>
          <cell r="HX338" t="str">
            <v>53930</v>
          </cell>
          <cell r="HY338" t="str">
            <v>jonshopefortomorrow@gmail.com</v>
          </cell>
          <cell r="HZ338" t="str">
            <v>Ms.</v>
          </cell>
          <cell r="IA338" t="str">
            <v>Carol</v>
          </cell>
          <cell r="IB338" t="str">
            <v>Coppernoll</v>
          </cell>
          <cell r="IC338" t="str">
            <v>328 E. Prairie St.</v>
          </cell>
          <cell r="ID338" t="str">
            <v>Endeavor</v>
          </cell>
          <cell r="IE338" t="str">
            <v>53930</v>
          </cell>
          <cell r="IF338" t="str">
            <v>carol_coppernoll@yahoo.com</v>
          </cell>
          <cell r="IG338" t="str">
            <v/>
          </cell>
          <cell r="IH338" t="str">
            <v/>
          </cell>
          <cell r="II338" t="str">
            <v/>
          </cell>
          <cell r="IJ338" t="str">
            <v/>
          </cell>
          <cell r="IK338" t="str">
            <v/>
          </cell>
          <cell r="IL338" t="str">
            <v/>
          </cell>
          <cell r="IM338" t="str">
            <v/>
          </cell>
          <cell r="IN338" t="str">
            <v/>
          </cell>
          <cell r="IO338" t="str">
            <v/>
          </cell>
          <cell r="IP338" t="str">
            <v/>
          </cell>
          <cell r="IQ338" t="str">
            <v/>
          </cell>
          <cell r="IR338" t="str">
            <v/>
          </cell>
          <cell r="IS338" t="str">
            <v/>
          </cell>
          <cell r="IT338" t="str">
            <v/>
          </cell>
          <cell r="IU338" t="str">
            <v/>
          </cell>
          <cell r="IV338" t="str">
            <v/>
          </cell>
          <cell r="IW338" t="str">
            <v/>
          </cell>
          <cell r="IX338" t="str">
            <v/>
          </cell>
          <cell r="IY338" t="str">
            <v/>
          </cell>
          <cell r="IZ338" t="str">
            <v/>
          </cell>
          <cell r="JA338" t="str">
            <v/>
          </cell>
          <cell r="JB338" t="str">
            <v/>
          </cell>
          <cell r="JC338" t="str">
            <v/>
          </cell>
          <cell r="JD338" t="str">
            <v/>
          </cell>
          <cell r="JE338" t="str">
            <v/>
          </cell>
          <cell r="JF338" t="str">
            <v/>
          </cell>
          <cell r="JG338" t="str">
            <v/>
          </cell>
          <cell r="JH338" t="str">
            <v/>
          </cell>
          <cell r="JI338" t="str">
            <v/>
          </cell>
          <cell r="JJ338" t="str">
            <v/>
          </cell>
          <cell r="JK338" t="str">
            <v/>
          </cell>
          <cell r="JL338" t="str">
            <v/>
          </cell>
          <cell r="JM338" t="str">
            <v/>
          </cell>
          <cell r="JN338" t="str">
            <v/>
          </cell>
          <cell r="JO338" t="str">
            <v/>
          </cell>
          <cell r="JP338" t="str">
            <v/>
          </cell>
          <cell r="JQ338" t="str">
            <v/>
          </cell>
          <cell r="JR338" t="str">
            <v/>
          </cell>
          <cell r="JS338" t="str">
            <v/>
          </cell>
          <cell r="JT338" t="str">
            <v/>
          </cell>
          <cell r="JU338" t="str">
            <v/>
          </cell>
          <cell r="JV338" t="str">
            <v/>
          </cell>
          <cell r="JW338" t="str">
            <v/>
          </cell>
          <cell r="JX338" t="str">
            <v/>
          </cell>
          <cell r="JY338" t="str">
            <v/>
          </cell>
          <cell r="JZ338" t="str">
            <v/>
          </cell>
          <cell r="KA338" t="str">
            <v/>
          </cell>
          <cell r="KB338" t="str">
            <v/>
          </cell>
          <cell r="KC338" t="str">
            <v/>
          </cell>
          <cell r="KD338" t="str">
            <v/>
          </cell>
          <cell r="KE338" t="str">
            <v/>
          </cell>
          <cell r="KF338" t="str">
            <v/>
          </cell>
          <cell r="KG338" t="str">
            <v/>
          </cell>
          <cell r="KH338" t="str">
            <v/>
          </cell>
          <cell r="KI338" t="str">
            <v/>
          </cell>
          <cell r="KJ338" t="str">
            <v/>
          </cell>
          <cell r="KK338" t="str">
            <v/>
          </cell>
          <cell r="KL338" t="str">
            <v/>
          </cell>
          <cell r="KM338" t="str">
            <v/>
          </cell>
          <cell r="KN338" t="str">
            <v/>
          </cell>
          <cell r="KO338" t="str">
            <v/>
          </cell>
          <cell r="KP338" t="str">
            <v/>
          </cell>
          <cell r="KQ338" t="str">
            <v/>
          </cell>
          <cell r="KR338" t="str">
            <v/>
          </cell>
          <cell r="KS338" t="str">
            <v/>
          </cell>
          <cell r="KT338" t="str">
            <v/>
          </cell>
          <cell r="KU338" t="str">
            <v/>
          </cell>
          <cell r="KV338" t="str">
            <v/>
          </cell>
          <cell r="KW338" t="str">
            <v/>
          </cell>
          <cell r="KX338" t="str">
            <v/>
          </cell>
          <cell r="KY338">
            <v>7</v>
          </cell>
          <cell r="KZ338" t="str">
            <v>Village</v>
          </cell>
          <cell r="LA338" t="str">
            <v>Endeavor</v>
          </cell>
          <cell r="LB338">
            <v>22246</v>
          </cell>
          <cell r="LC338" t="str">
            <v/>
          </cell>
          <cell r="LD338" t="str">
            <v/>
          </cell>
          <cell r="LE338" t="str">
            <v/>
          </cell>
          <cell r="LF338" t="str">
            <v/>
          </cell>
          <cell r="LG338" t="str">
            <v/>
          </cell>
          <cell r="LH338" t="str">
            <v/>
          </cell>
          <cell r="LI338" t="str">
            <v/>
          </cell>
          <cell r="LJ338" t="str">
            <v/>
          </cell>
          <cell r="LK338" t="str">
            <v/>
          </cell>
          <cell r="LL338" t="str">
            <v/>
          </cell>
          <cell r="LM338" t="str">
            <v/>
          </cell>
          <cell r="LN338" t="str">
            <v/>
          </cell>
          <cell r="LO338" t="str">
            <v/>
          </cell>
          <cell r="LP338" t="str">
            <v/>
          </cell>
          <cell r="LQ338" t="str">
            <v/>
          </cell>
          <cell r="LR338" t="str">
            <v/>
          </cell>
          <cell r="LS338" t="str">
            <v/>
          </cell>
          <cell r="LT338" t="str">
            <v/>
          </cell>
          <cell r="LU338">
            <v>22246</v>
          </cell>
          <cell r="LV338">
            <v>13135</v>
          </cell>
          <cell r="LW338" t="str">
            <v/>
          </cell>
          <cell r="LX338" t="str">
            <v/>
          </cell>
          <cell r="LY338" t="str">
            <v/>
          </cell>
          <cell r="LZ338" t="str">
            <v/>
          </cell>
          <cell r="MA338" t="str">
            <v/>
          </cell>
          <cell r="MB338" t="str">
            <v/>
          </cell>
          <cell r="MC338" t="str">
            <v/>
          </cell>
          <cell r="MD338" t="str">
            <v/>
          </cell>
          <cell r="ME338" t="str">
            <v/>
          </cell>
          <cell r="MF338" t="str">
            <v/>
          </cell>
          <cell r="MG338" t="str">
            <v/>
          </cell>
          <cell r="MH338" t="str">
            <v/>
          </cell>
          <cell r="MI338" t="str">
            <v/>
          </cell>
          <cell r="MJ338" t="str">
            <v/>
          </cell>
          <cell r="MK338" t="str">
            <v/>
          </cell>
          <cell r="ML338" t="str">
            <v/>
          </cell>
          <cell r="MM338" t="str">
            <v/>
          </cell>
          <cell r="MN338" t="str">
            <v/>
          </cell>
          <cell r="MO338" t="str">
            <v/>
          </cell>
          <cell r="MP338" t="str">
            <v/>
          </cell>
          <cell r="MQ338" t="str">
            <v/>
          </cell>
          <cell r="MR338" t="str">
            <v/>
          </cell>
          <cell r="MS338">
            <v>0</v>
          </cell>
          <cell r="MT338" t="str">
            <v/>
          </cell>
          <cell r="MU338" t="str">
            <v/>
          </cell>
          <cell r="MV338" t="str">
            <v/>
          </cell>
          <cell r="MW338" t="str">
            <v/>
          </cell>
          <cell r="MX338" t="str">
            <v/>
          </cell>
          <cell r="MY338" t="str">
            <v/>
          </cell>
          <cell r="MZ338">
            <v>0</v>
          </cell>
          <cell r="NA338" t="str">
            <v/>
          </cell>
          <cell r="NB338">
            <v>0</v>
          </cell>
          <cell r="NC338">
            <v>0</v>
          </cell>
          <cell r="ND338" t="str">
            <v/>
          </cell>
          <cell r="NE338" t="str">
            <v/>
          </cell>
          <cell r="NF338">
            <v>0</v>
          </cell>
          <cell r="NG338" t="str">
            <v/>
          </cell>
          <cell r="NH338" t="str">
            <v/>
          </cell>
          <cell r="NI338" t="str">
            <v/>
          </cell>
          <cell r="NJ338" t="str">
            <v/>
          </cell>
          <cell r="NK338" t="str">
            <v/>
          </cell>
          <cell r="NL338" t="str">
            <v/>
          </cell>
          <cell r="NM338" t="str">
            <v/>
          </cell>
          <cell r="NN338" t="str">
            <v/>
          </cell>
          <cell r="NO338" t="str">
            <v/>
          </cell>
          <cell r="NP338">
            <v>0</v>
          </cell>
          <cell r="NQ338" t="str">
            <v/>
          </cell>
          <cell r="NR338" t="str">
            <v/>
          </cell>
          <cell r="NS338" t="str">
            <v/>
          </cell>
          <cell r="NT338" t="str">
            <v/>
          </cell>
          <cell r="NU338" t="str">
            <v/>
          </cell>
          <cell r="NV338" t="str">
            <v/>
          </cell>
          <cell r="NW338" t="str">
            <v/>
          </cell>
          <cell r="NX338" t="str">
            <v/>
          </cell>
          <cell r="NY338" t="str">
            <v/>
          </cell>
          <cell r="NZ338">
            <v>0</v>
          </cell>
          <cell r="OA338">
            <v>0</v>
          </cell>
          <cell r="OB338">
            <v>35381</v>
          </cell>
        </row>
        <row r="339">
          <cell r="BM339" t="str">
            <v>WI0348</v>
          </cell>
          <cell r="BN339" t="str">
            <v/>
          </cell>
          <cell r="BO339" t="str">
            <v/>
          </cell>
          <cell r="BP339" t="str">
            <v>03</v>
          </cell>
          <cell r="BQ339" t="str">
            <v>WI</v>
          </cell>
          <cell r="BR339" t="str">
            <v/>
          </cell>
          <cell r="BS339" t="str">
            <v/>
          </cell>
          <cell r="BT339" t="str">
            <v>2019</v>
          </cell>
          <cell r="BU339" t="str">
            <v/>
          </cell>
          <cell r="BV339">
            <v>2</v>
          </cell>
          <cell r="BW339" t="str">
            <v/>
          </cell>
          <cell r="BX339" t="str">
            <v/>
          </cell>
          <cell r="BY339" t="str">
            <v/>
          </cell>
          <cell r="BZ339" t="str">
            <v/>
          </cell>
          <cell r="CA339" t="str">
            <v>Winnefox Library System</v>
          </cell>
          <cell r="CB339" t="str">
            <v>Ethel Everhard Memorial Library</v>
          </cell>
          <cell r="CC339" t="str">
            <v>Mr</v>
          </cell>
          <cell r="CD339" t="str">
            <v>Aaron</v>
          </cell>
          <cell r="CE339" t="str">
            <v>Raschke</v>
          </cell>
          <cell r="CF339" t="str">
            <v>director@westfieldlibrary.org</v>
          </cell>
          <cell r="CG339" t="str">
            <v/>
          </cell>
          <cell r="CH339" t="str">
            <v/>
          </cell>
          <cell r="CI339" t="str">
            <v/>
          </cell>
          <cell r="CJ339" t="str">
            <v/>
          </cell>
          <cell r="CK339" t="str">
            <v/>
          </cell>
          <cell r="CL339" t="str">
            <v/>
          </cell>
          <cell r="CM339" t="str">
            <v>117 E. 3rd St.</v>
          </cell>
          <cell r="CN339" t="str">
            <v>PO Box 355</v>
          </cell>
          <cell r="CO339" t="str">
            <v>Westfield</v>
          </cell>
          <cell r="CP339" t="str">
            <v>53964</v>
          </cell>
          <cell r="CQ339" t="str">
            <v>0355</v>
          </cell>
          <cell r="CR339" t="str">
            <v>Marquette</v>
          </cell>
          <cell r="CS339" t="str">
            <v>WI</v>
          </cell>
          <cell r="CT339" t="str">
            <v>(608)296-2544</v>
          </cell>
          <cell r="CU339" t="str">
            <v/>
          </cell>
          <cell r="CV339" t="str">
            <v/>
          </cell>
          <cell r="CW339" t="str">
            <v>(608)296-2622</v>
          </cell>
          <cell r="CX339">
            <v>5136</v>
          </cell>
          <cell r="CY339">
            <v>0</v>
          </cell>
          <cell r="CZ339" t="str">
            <v>CE</v>
          </cell>
          <cell r="DA339">
            <v>44</v>
          </cell>
          <cell r="DB339">
            <v>52</v>
          </cell>
          <cell r="DC339">
            <v>0</v>
          </cell>
          <cell r="DD339">
            <v>52</v>
          </cell>
          <cell r="DE339">
            <v>0</v>
          </cell>
          <cell r="DF339">
            <v>2288</v>
          </cell>
          <cell r="DG339">
            <v>2288</v>
          </cell>
          <cell r="DH339">
            <v>0</v>
          </cell>
          <cell r="DI339">
            <v>12276</v>
          </cell>
          <cell r="DJ339">
            <v>1045</v>
          </cell>
          <cell r="DK339">
            <v>162971</v>
          </cell>
          <cell r="DL339">
            <v>1039</v>
          </cell>
          <cell r="DM339">
            <v>95</v>
          </cell>
          <cell r="DN339">
            <v>58225</v>
          </cell>
          <cell r="DO339">
            <v>3336</v>
          </cell>
          <cell r="DP339">
            <v>422</v>
          </cell>
          <cell r="DQ339">
            <v>954</v>
          </cell>
          <cell r="DR339">
            <v>4</v>
          </cell>
          <cell r="DS339" t="str">
            <v/>
          </cell>
          <cell r="DT339" t="str">
            <v>e-readers and computers</v>
          </cell>
          <cell r="DU339" t="str">
            <v/>
          </cell>
          <cell r="DV339" t="str">
            <v/>
          </cell>
          <cell r="DW339" t="str">
            <v/>
          </cell>
          <cell r="DX339" t="str">
            <v/>
          </cell>
          <cell r="DY339">
            <v>0</v>
          </cell>
          <cell r="DZ339">
            <v>0</v>
          </cell>
          <cell r="EA339">
            <v>50</v>
          </cell>
          <cell r="EB339">
            <v>50</v>
          </cell>
          <cell r="EC339">
            <v>38</v>
          </cell>
          <cell r="ED339">
            <v>238893</v>
          </cell>
          <cell r="EE339">
            <v>5.1387000000000002E-2</v>
          </cell>
          <cell r="EF339">
            <v>0</v>
          </cell>
          <cell r="EG339" t="str">
            <v/>
          </cell>
          <cell r="EH339">
            <v>38</v>
          </cell>
          <cell r="EI339">
            <v>1562</v>
          </cell>
          <cell r="EJ339">
            <v>41463</v>
          </cell>
          <cell r="EK339">
            <v>10458</v>
          </cell>
          <cell r="EL339" t="str">
            <v/>
          </cell>
          <cell r="EM339" t="str">
            <v/>
          </cell>
          <cell r="EN339" t="str">
            <v/>
          </cell>
          <cell r="EO339" t="str">
            <v>Total ILL Transactions</v>
          </cell>
          <cell r="EP339" t="str">
            <v/>
          </cell>
          <cell r="EQ339" t="str">
            <v/>
          </cell>
          <cell r="ER339" t="str">
            <v/>
          </cell>
          <cell r="ES339" t="str">
            <v/>
          </cell>
          <cell r="ET339" t="str">
            <v/>
          </cell>
          <cell r="EU339" t="str">
            <v/>
          </cell>
          <cell r="EV339">
            <v>9012</v>
          </cell>
          <cell r="EW339">
            <v>12355</v>
          </cell>
          <cell r="EX339">
            <v>9012</v>
          </cell>
          <cell r="EY339">
            <v>12355</v>
          </cell>
          <cell r="EZ339">
            <v>540</v>
          </cell>
          <cell r="FA339">
            <v>886</v>
          </cell>
          <cell r="FB339">
            <v>1426</v>
          </cell>
          <cell r="FC339" t="str">
            <v>Did Not Collect</v>
          </cell>
          <cell r="FD339" t="str">
            <v/>
          </cell>
          <cell r="FE339" t="str">
            <v>Actual Count</v>
          </cell>
          <cell r="FF339">
            <v>26145</v>
          </cell>
          <cell r="FG339" t="str">
            <v>Actual Count</v>
          </cell>
          <cell r="FH339">
            <v>2309</v>
          </cell>
          <cell r="FI339" t="str">
            <v>2</v>
          </cell>
          <cell r="FJ339">
            <v>6300</v>
          </cell>
          <cell r="FK339">
            <v>11673</v>
          </cell>
          <cell r="FL339" t="str">
            <v/>
          </cell>
          <cell r="FM339" t="str">
            <v/>
          </cell>
          <cell r="FN339">
            <v>0</v>
          </cell>
          <cell r="FO339">
            <v>0</v>
          </cell>
          <cell r="FP339">
            <v>20</v>
          </cell>
          <cell r="FQ339">
            <v>20</v>
          </cell>
          <cell r="FR339">
            <v>1981</v>
          </cell>
          <cell r="FS339">
            <v>1029</v>
          </cell>
          <cell r="FT339">
            <v>2</v>
          </cell>
          <cell r="FU339">
            <v>3012</v>
          </cell>
          <cell r="FV339">
            <v>165</v>
          </cell>
          <cell r="FW339">
            <v>3032</v>
          </cell>
          <cell r="FX339">
            <v>44475</v>
          </cell>
          <cell r="FY339">
            <v>44495</v>
          </cell>
          <cell r="FZ339">
            <v>97</v>
          </cell>
          <cell r="GA339">
            <v>0</v>
          </cell>
          <cell r="GB339">
            <v>39</v>
          </cell>
          <cell r="GC339">
            <v>136</v>
          </cell>
          <cell r="GD339">
            <v>1390</v>
          </cell>
          <cell r="GE339">
            <v>0</v>
          </cell>
          <cell r="GF339">
            <v>420</v>
          </cell>
          <cell r="GG339">
            <v>1810</v>
          </cell>
          <cell r="GH339">
            <v>8</v>
          </cell>
          <cell r="GI339">
            <v>8</v>
          </cell>
          <cell r="GJ339" t="str">
            <v>Ms.</v>
          </cell>
          <cell r="GK339" t="str">
            <v>LeeAnn</v>
          </cell>
          <cell r="GL339" t="str">
            <v>Kittleson</v>
          </cell>
          <cell r="GM339" t="str">
            <v>N6538 8th Court</v>
          </cell>
          <cell r="GN339" t="str">
            <v>Westfield</v>
          </cell>
          <cell r="GO339" t="str">
            <v>53964</v>
          </cell>
          <cell r="GP339" t="str">
            <v/>
          </cell>
          <cell r="GQ339" t="str">
            <v>Ms.</v>
          </cell>
          <cell r="GR339" t="str">
            <v>Karen</v>
          </cell>
          <cell r="GS339" t="str">
            <v>Robotka</v>
          </cell>
          <cell r="GT339" t="str">
            <v>N7966 County Road M</v>
          </cell>
          <cell r="GU339" t="str">
            <v>Westfield</v>
          </cell>
          <cell r="GV339" t="str">
            <v>53964</v>
          </cell>
          <cell r="GW339" t="str">
            <v/>
          </cell>
          <cell r="GX339" t="str">
            <v>Mr.</v>
          </cell>
          <cell r="GY339" t="str">
            <v>Bruce</v>
          </cell>
          <cell r="GZ339" t="str">
            <v>Dethlefsen</v>
          </cell>
          <cell r="HA339" t="str">
            <v>422 Lawrence Street</v>
          </cell>
          <cell r="HB339" t="str">
            <v>Westfield</v>
          </cell>
          <cell r="HC339" t="str">
            <v>53964</v>
          </cell>
          <cell r="HD339" t="str">
            <v/>
          </cell>
          <cell r="HE339" t="str">
            <v>Ms.</v>
          </cell>
          <cell r="HF339" t="str">
            <v>Mary</v>
          </cell>
          <cell r="HG339" t="str">
            <v>Bergs</v>
          </cell>
          <cell r="HH339" t="str">
            <v>242 W 4th St. #5</v>
          </cell>
          <cell r="HI339" t="str">
            <v>Westfield</v>
          </cell>
          <cell r="HJ339" t="str">
            <v>53964</v>
          </cell>
          <cell r="HK339" t="str">
            <v/>
          </cell>
          <cell r="HL339" t="str">
            <v>Ms.</v>
          </cell>
          <cell r="HM339" t="str">
            <v>Nancy</v>
          </cell>
          <cell r="HN339" t="str">
            <v>Nelson</v>
          </cell>
          <cell r="HO339" t="str">
            <v>106 Park Street</v>
          </cell>
          <cell r="HP339" t="str">
            <v>Westfield</v>
          </cell>
          <cell r="HQ339" t="str">
            <v>53964</v>
          </cell>
          <cell r="HR339" t="str">
            <v/>
          </cell>
          <cell r="HS339" t="str">
            <v/>
          </cell>
          <cell r="HT339" t="str">
            <v/>
          </cell>
          <cell r="HU339" t="str">
            <v/>
          </cell>
          <cell r="HV339" t="str">
            <v/>
          </cell>
          <cell r="HW339" t="str">
            <v/>
          </cell>
          <cell r="HX339" t="str">
            <v/>
          </cell>
          <cell r="HY339" t="str">
            <v/>
          </cell>
          <cell r="HZ339" t="str">
            <v/>
          </cell>
          <cell r="IA339" t="str">
            <v/>
          </cell>
          <cell r="IB339" t="str">
            <v/>
          </cell>
          <cell r="IC339" t="str">
            <v/>
          </cell>
          <cell r="ID339" t="str">
            <v/>
          </cell>
          <cell r="IE339" t="str">
            <v/>
          </cell>
          <cell r="IF339" t="str">
            <v/>
          </cell>
          <cell r="IG339" t="str">
            <v/>
          </cell>
          <cell r="IH339" t="str">
            <v/>
          </cell>
          <cell r="II339" t="str">
            <v/>
          </cell>
          <cell r="IJ339" t="str">
            <v/>
          </cell>
          <cell r="IK339" t="str">
            <v/>
          </cell>
          <cell r="IL339" t="str">
            <v/>
          </cell>
          <cell r="IM339" t="str">
            <v/>
          </cell>
          <cell r="IN339" t="str">
            <v/>
          </cell>
          <cell r="IO339" t="str">
            <v/>
          </cell>
          <cell r="IP339" t="str">
            <v/>
          </cell>
          <cell r="IQ339" t="str">
            <v/>
          </cell>
          <cell r="IR339" t="str">
            <v/>
          </cell>
          <cell r="IS339" t="str">
            <v/>
          </cell>
          <cell r="IT339" t="str">
            <v/>
          </cell>
          <cell r="IU339" t="str">
            <v/>
          </cell>
          <cell r="IV339" t="str">
            <v/>
          </cell>
          <cell r="IW339" t="str">
            <v/>
          </cell>
          <cell r="IX339" t="str">
            <v/>
          </cell>
          <cell r="IY339" t="str">
            <v/>
          </cell>
          <cell r="IZ339" t="str">
            <v/>
          </cell>
          <cell r="JA339" t="str">
            <v/>
          </cell>
          <cell r="JB339" t="str">
            <v/>
          </cell>
          <cell r="JC339" t="str">
            <v/>
          </cell>
          <cell r="JD339" t="str">
            <v/>
          </cell>
          <cell r="JE339" t="str">
            <v/>
          </cell>
          <cell r="JF339" t="str">
            <v/>
          </cell>
          <cell r="JG339" t="str">
            <v/>
          </cell>
          <cell r="JH339" t="str">
            <v/>
          </cell>
          <cell r="JI339" t="str">
            <v/>
          </cell>
          <cell r="JJ339" t="str">
            <v/>
          </cell>
          <cell r="JK339" t="str">
            <v/>
          </cell>
          <cell r="JL339" t="str">
            <v/>
          </cell>
          <cell r="JM339" t="str">
            <v/>
          </cell>
          <cell r="JN339" t="str">
            <v/>
          </cell>
          <cell r="JO339" t="str">
            <v/>
          </cell>
          <cell r="JP339" t="str">
            <v/>
          </cell>
          <cell r="JQ339" t="str">
            <v/>
          </cell>
          <cell r="JR339" t="str">
            <v/>
          </cell>
          <cell r="JS339" t="str">
            <v/>
          </cell>
          <cell r="JT339" t="str">
            <v/>
          </cell>
          <cell r="JU339" t="str">
            <v/>
          </cell>
          <cell r="JV339" t="str">
            <v/>
          </cell>
          <cell r="JW339" t="str">
            <v/>
          </cell>
          <cell r="JX339" t="str">
            <v/>
          </cell>
          <cell r="JY339" t="str">
            <v/>
          </cell>
          <cell r="JZ339" t="str">
            <v/>
          </cell>
          <cell r="KA339" t="str">
            <v/>
          </cell>
          <cell r="KB339" t="str">
            <v/>
          </cell>
          <cell r="KC339" t="str">
            <v/>
          </cell>
          <cell r="KD339" t="str">
            <v/>
          </cell>
          <cell r="KE339" t="str">
            <v/>
          </cell>
          <cell r="KF339" t="str">
            <v/>
          </cell>
          <cell r="KG339" t="str">
            <v/>
          </cell>
          <cell r="KH339" t="str">
            <v/>
          </cell>
          <cell r="KI339" t="str">
            <v/>
          </cell>
          <cell r="KJ339" t="str">
            <v/>
          </cell>
          <cell r="KK339" t="str">
            <v/>
          </cell>
          <cell r="KL339" t="str">
            <v/>
          </cell>
          <cell r="KM339" t="str">
            <v/>
          </cell>
          <cell r="KN339" t="str">
            <v/>
          </cell>
          <cell r="KO339" t="str">
            <v/>
          </cell>
          <cell r="KP339" t="str">
            <v/>
          </cell>
          <cell r="KQ339" t="str">
            <v/>
          </cell>
          <cell r="KR339" t="str">
            <v/>
          </cell>
          <cell r="KS339" t="str">
            <v/>
          </cell>
          <cell r="KT339" t="str">
            <v/>
          </cell>
          <cell r="KU339" t="str">
            <v/>
          </cell>
          <cell r="KV339" t="str">
            <v/>
          </cell>
          <cell r="KW339" t="str">
            <v/>
          </cell>
          <cell r="KX339" t="str">
            <v/>
          </cell>
          <cell r="KY339">
            <v>5</v>
          </cell>
          <cell r="KZ339" t="str">
            <v>Village</v>
          </cell>
          <cell r="LA339" t="str">
            <v>Westfield</v>
          </cell>
          <cell r="LB339">
            <v>59810</v>
          </cell>
          <cell r="LC339" t="str">
            <v/>
          </cell>
          <cell r="LD339" t="str">
            <v/>
          </cell>
          <cell r="LE339" t="str">
            <v/>
          </cell>
          <cell r="LF339" t="str">
            <v/>
          </cell>
          <cell r="LG339" t="str">
            <v/>
          </cell>
          <cell r="LH339" t="str">
            <v/>
          </cell>
          <cell r="LI339" t="str">
            <v/>
          </cell>
          <cell r="LJ339" t="str">
            <v/>
          </cell>
          <cell r="LK339" t="str">
            <v/>
          </cell>
          <cell r="LL339" t="str">
            <v/>
          </cell>
          <cell r="LM339" t="str">
            <v/>
          </cell>
          <cell r="LN339" t="str">
            <v/>
          </cell>
          <cell r="LO339" t="str">
            <v/>
          </cell>
          <cell r="LP339" t="str">
            <v/>
          </cell>
          <cell r="LQ339" t="str">
            <v/>
          </cell>
          <cell r="LR339" t="str">
            <v/>
          </cell>
          <cell r="LS339" t="str">
            <v/>
          </cell>
          <cell r="LT339" t="str">
            <v/>
          </cell>
          <cell r="LU339">
            <v>59810</v>
          </cell>
          <cell r="LV339">
            <v>53030</v>
          </cell>
          <cell r="LW339" t="str">
            <v>Columbia</v>
          </cell>
          <cell r="LX339">
            <v>30</v>
          </cell>
          <cell r="LY339" t="str">
            <v>Waushara</v>
          </cell>
          <cell r="LZ339">
            <v>1077</v>
          </cell>
          <cell r="MA339" t="str">
            <v/>
          </cell>
          <cell r="MB339" t="str">
            <v/>
          </cell>
          <cell r="MC339" t="str">
            <v/>
          </cell>
          <cell r="MD339" t="str">
            <v/>
          </cell>
          <cell r="ME339" t="str">
            <v/>
          </cell>
          <cell r="MF339" t="str">
            <v/>
          </cell>
          <cell r="MG339" t="str">
            <v/>
          </cell>
          <cell r="MH339" t="str">
            <v/>
          </cell>
          <cell r="MI339" t="str">
            <v/>
          </cell>
          <cell r="MJ339" t="str">
            <v/>
          </cell>
          <cell r="MK339" t="str">
            <v/>
          </cell>
          <cell r="ML339" t="str">
            <v/>
          </cell>
          <cell r="MM339" t="str">
            <v/>
          </cell>
          <cell r="MN339" t="str">
            <v/>
          </cell>
          <cell r="MO339" t="str">
            <v/>
          </cell>
          <cell r="MP339" t="str">
            <v/>
          </cell>
          <cell r="MQ339">
            <v>1107</v>
          </cell>
          <cell r="MR339" t="str">
            <v>0</v>
          </cell>
          <cell r="MS339">
            <v>0</v>
          </cell>
          <cell r="MT339" t="str">
            <v>0</v>
          </cell>
          <cell r="MU339">
            <v>0</v>
          </cell>
          <cell r="MV339" t="str">
            <v>0</v>
          </cell>
          <cell r="MW339">
            <v>0</v>
          </cell>
          <cell r="MX339" t="str">
            <v>0</v>
          </cell>
          <cell r="MY339">
            <v>0</v>
          </cell>
          <cell r="MZ339">
            <v>0</v>
          </cell>
          <cell r="NA339" t="str">
            <v>0</v>
          </cell>
          <cell r="NB339">
            <v>0</v>
          </cell>
          <cell r="NC339">
            <v>0</v>
          </cell>
          <cell r="ND339" t="str">
            <v/>
          </cell>
          <cell r="NE339" t="str">
            <v/>
          </cell>
          <cell r="NF339">
            <v>0</v>
          </cell>
          <cell r="NG339" t="str">
            <v/>
          </cell>
          <cell r="NH339" t="str">
            <v/>
          </cell>
          <cell r="NI339">
            <v>0</v>
          </cell>
          <cell r="NJ339" t="str">
            <v/>
          </cell>
          <cell r="NK339" t="str">
            <v/>
          </cell>
          <cell r="NL339">
            <v>0</v>
          </cell>
          <cell r="NM339" t="str">
            <v/>
          </cell>
          <cell r="NN339" t="str">
            <v/>
          </cell>
          <cell r="NO339">
            <v>0</v>
          </cell>
          <cell r="NP339">
            <v>0</v>
          </cell>
          <cell r="NQ339" t="str">
            <v/>
          </cell>
          <cell r="NR339">
            <v>0</v>
          </cell>
          <cell r="NS339" t="str">
            <v/>
          </cell>
          <cell r="NT339">
            <v>0</v>
          </cell>
          <cell r="NU339" t="str">
            <v/>
          </cell>
          <cell r="NV339">
            <v>0</v>
          </cell>
          <cell r="NW339" t="str">
            <v/>
          </cell>
          <cell r="NX339">
            <v>0</v>
          </cell>
          <cell r="NY339">
            <v>0</v>
          </cell>
          <cell r="NZ339">
            <v>0</v>
          </cell>
          <cell r="OA339">
            <v>7736</v>
          </cell>
          <cell r="OB339">
            <v>121683</v>
          </cell>
        </row>
        <row r="340">
          <cell r="BM340" t="str">
            <v>WI0103</v>
          </cell>
          <cell r="BN340" t="str">
            <v/>
          </cell>
          <cell r="BO340" t="str">
            <v/>
          </cell>
          <cell r="BP340" t="str">
            <v>03</v>
          </cell>
          <cell r="BQ340" t="str">
            <v>WI</v>
          </cell>
          <cell r="BR340" t="str">
            <v/>
          </cell>
          <cell r="BS340" t="str">
            <v/>
          </cell>
          <cell r="BT340" t="str">
            <v>2019</v>
          </cell>
          <cell r="BU340" t="str">
            <v/>
          </cell>
          <cell r="BV340">
            <v>2</v>
          </cell>
          <cell r="BW340" t="str">
            <v/>
          </cell>
          <cell r="BX340" t="str">
            <v/>
          </cell>
          <cell r="BY340" t="str">
            <v/>
          </cell>
          <cell r="BZ340" t="str">
            <v/>
          </cell>
          <cell r="CA340" t="str">
            <v>Winnefox Library System</v>
          </cell>
          <cell r="CB340" t="str">
            <v>Fond du Lac Public Library</v>
          </cell>
          <cell r="CC340" t="str">
            <v>Mr</v>
          </cell>
          <cell r="CD340" t="str">
            <v>Jon Mark</v>
          </cell>
          <cell r="CE340" t="str">
            <v>Bolthouse</v>
          </cell>
          <cell r="CF340" t="str">
            <v>bolthouse@fdlpl.org</v>
          </cell>
          <cell r="CG340" t="str">
            <v/>
          </cell>
          <cell r="CH340" t="str">
            <v/>
          </cell>
          <cell r="CI340" t="str">
            <v/>
          </cell>
          <cell r="CJ340" t="str">
            <v/>
          </cell>
          <cell r="CK340" t="str">
            <v/>
          </cell>
          <cell r="CL340" t="str">
            <v/>
          </cell>
          <cell r="CM340" t="str">
            <v>32 Sheboygan St.</v>
          </cell>
          <cell r="CN340" t="str">
            <v>32 Sheboygan St.</v>
          </cell>
          <cell r="CO340" t="str">
            <v>Fond du Lac</v>
          </cell>
          <cell r="CP340" t="str">
            <v>54935</v>
          </cell>
          <cell r="CQ340" t="str">
            <v>4251</v>
          </cell>
          <cell r="CR340" t="str">
            <v>Fond du Lac</v>
          </cell>
          <cell r="CS340" t="str">
            <v>WI</v>
          </cell>
          <cell r="CT340" t="str">
            <v>(920)929-7080</v>
          </cell>
          <cell r="CU340" t="str">
            <v/>
          </cell>
          <cell r="CV340" t="str">
            <v/>
          </cell>
          <cell r="CW340" t="str">
            <v>(920)929-7082</v>
          </cell>
          <cell r="CX340">
            <v>66850</v>
          </cell>
          <cell r="CY340">
            <v>0</v>
          </cell>
          <cell r="CZ340" t="str">
            <v>CE</v>
          </cell>
          <cell r="DA340">
            <v>92</v>
          </cell>
          <cell r="DB340">
            <v>83</v>
          </cell>
          <cell r="DC340">
            <v>60</v>
          </cell>
          <cell r="DD340">
            <v>104</v>
          </cell>
          <cell r="DE340">
            <v>21</v>
          </cell>
          <cell r="DF340">
            <v>8896</v>
          </cell>
          <cell r="DG340">
            <v>7636</v>
          </cell>
          <cell r="DH340">
            <v>1260</v>
          </cell>
          <cell r="DI340">
            <v>156054</v>
          </cell>
          <cell r="DJ340">
            <v>10864</v>
          </cell>
          <cell r="DK340">
            <v>155192</v>
          </cell>
          <cell r="DL340">
            <v>17177</v>
          </cell>
          <cell r="DM340">
            <v>1257</v>
          </cell>
          <cell r="DN340">
            <v>54176</v>
          </cell>
          <cell r="DO340">
            <v>32278</v>
          </cell>
          <cell r="DP340">
            <v>3232</v>
          </cell>
          <cell r="DQ340">
            <v>954</v>
          </cell>
          <cell r="DR340">
            <v>726</v>
          </cell>
          <cell r="DS340" t="str">
            <v/>
          </cell>
          <cell r="DT340" t="str">
            <v>Kits, AV Equipment, Tools, Computers, Cameras, Guitar Effect Pedals, Cake Pans</v>
          </cell>
          <cell r="DU340" t="str">
            <v/>
          </cell>
          <cell r="DV340" t="str">
            <v/>
          </cell>
          <cell r="DW340" t="str">
            <v/>
          </cell>
          <cell r="DX340" t="str">
            <v/>
          </cell>
          <cell r="DY340">
            <v>6</v>
          </cell>
          <cell r="DZ340">
            <v>0</v>
          </cell>
          <cell r="EA340">
            <v>50</v>
          </cell>
          <cell r="EB340">
            <v>56</v>
          </cell>
          <cell r="EC340">
            <v>228</v>
          </cell>
          <cell r="ED340">
            <v>416841</v>
          </cell>
          <cell r="EE340">
            <v>0.37437300000000001</v>
          </cell>
          <cell r="EF340">
            <v>6</v>
          </cell>
          <cell r="EG340" t="str">
            <v/>
          </cell>
          <cell r="EH340">
            <v>228</v>
          </cell>
          <cell r="EI340">
            <v>15353</v>
          </cell>
          <cell r="EJ340">
            <v>590624</v>
          </cell>
          <cell r="EK340">
            <v>224839</v>
          </cell>
          <cell r="EL340" t="str">
            <v/>
          </cell>
          <cell r="EM340" t="str">
            <v/>
          </cell>
          <cell r="EN340" t="str">
            <v/>
          </cell>
          <cell r="EO340" t="str">
            <v>Total ILL Transactions</v>
          </cell>
          <cell r="EP340" t="str">
            <v/>
          </cell>
          <cell r="EQ340" t="str">
            <v/>
          </cell>
          <cell r="ER340" t="str">
            <v/>
          </cell>
          <cell r="ES340" t="str">
            <v/>
          </cell>
          <cell r="ET340" t="str">
            <v/>
          </cell>
          <cell r="EU340" t="str">
            <v/>
          </cell>
          <cell r="EV340">
            <v>1608</v>
          </cell>
          <cell r="EW340">
            <v>5552</v>
          </cell>
          <cell r="EX340">
            <v>1608</v>
          </cell>
          <cell r="EY340">
            <v>5552</v>
          </cell>
          <cell r="EZ340">
            <v>15316</v>
          </cell>
          <cell r="FA340">
            <v>9377</v>
          </cell>
          <cell r="FB340">
            <v>24693</v>
          </cell>
          <cell r="FC340" t="str">
            <v>Actual Count</v>
          </cell>
          <cell r="FD340">
            <v>28736</v>
          </cell>
          <cell r="FE340" t="str">
            <v>Actual Count</v>
          </cell>
          <cell r="FF340">
            <v>321952</v>
          </cell>
          <cell r="FG340" t="str">
            <v>Actual Count</v>
          </cell>
          <cell r="FH340">
            <v>30731</v>
          </cell>
          <cell r="FI340" t="str">
            <v>2</v>
          </cell>
          <cell r="FJ340">
            <v>95226</v>
          </cell>
          <cell r="FK340" t="str">
            <v/>
          </cell>
          <cell r="FL340" t="str">
            <v/>
          </cell>
          <cell r="FM340" t="str">
            <v/>
          </cell>
          <cell r="FN340" t="str">
            <v/>
          </cell>
          <cell r="FO340">
            <v>0</v>
          </cell>
          <cell r="FP340">
            <v>2246</v>
          </cell>
          <cell r="FQ340">
            <v>-1</v>
          </cell>
          <cell r="FR340">
            <v>47680</v>
          </cell>
          <cell r="FS340">
            <v>31339</v>
          </cell>
          <cell r="FT340">
            <v>63</v>
          </cell>
          <cell r="FU340">
            <v>79082</v>
          </cell>
          <cell r="FV340">
            <v>4603</v>
          </cell>
          <cell r="FW340">
            <v>-1</v>
          </cell>
          <cell r="FX340">
            <v>669706</v>
          </cell>
          <cell r="FY340">
            <v>671952</v>
          </cell>
          <cell r="FZ340">
            <v>337</v>
          </cell>
          <cell r="GA340">
            <v>30</v>
          </cell>
          <cell r="GB340">
            <v>418</v>
          </cell>
          <cell r="GC340">
            <v>785</v>
          </cell>
          <cell r="GD340">
            <v>20425</v>
          </cell>
          <cell r="GE340">
            <v>339</v>
          </cell>
          <cell r="GF340">
            <v>6687</v>
          </cell>
          <cell r="GG340">
            <v>27451</v>
          </cell>
          <cell r="GH340">
            <v>59</v>
          </cell>
          <cell r="GI340">
            <v>55</v>
          </cell>
          <cell r="GJ340" t="str">
            <v>Ms.</v>
          </cell>
          <cell r="GK340" t="str">
            <v>Melissa</v>
          </cell>
          <cell r="GL340" t="str">
            <v>Kolstad</v>
          </cell>
          <cell r="GM340" t="str">
            <v>464 Mary Lee Dr.</v>
          </cell>
          <cell r="GN340" t="str">
            <v>Fond du Lac</v>
          </cell>
          <cell r="GO340" t="str">
            <v>54935</v>
          </cell>
          <cell r="GP340" t="str">
            <v>mel@kolstad.net</v>
          </cell>
          <cell r="GQ340" t="str">
            <v>Ms.</v>
          </cell>
          <cell r="GR340" t="str">
            <v>Ann</v>
          </cell>
          <cell r="GS340" t="str">
            <v>Deacy</v>
          </cell>
          <cell r="GT340" t="str">
            <v>W9291 County Road N</v>
          </cell>
          <cell r="GU340" t="str">
            <v>Eldorado</v>
          </cell>
          <cell r="GV340" t="str">
            <v>54932</v>
          </cell>
          <cell r="GW340" t="str">
            <v>DeacyA@agnesian.com</v>
          </cell>
          <cell r="GX340" t="str">
            <v>Ms.</v>
          </cell>
          <cell r="GY340" t="str">
            <v>Marilyn</v>
          </cell>
          <cell r="GZ340" t="str">
            <v>Averbeck</v>
          </cell>
          <cell r="HA340" t="str">
            <v>864 Ellen Lane</v>
          </cell>
          <cell r="HB340" t="str">
            <v>Fond du Lac</v>
          </cell>
          <cell r="HC340" t="str">
            <v>54935</v>
          </cell>
          <cell r="HD340" t="str">
            <v>caverbeck@charter.net</v>
          </cell>
          <cell r="HE340" t="str">
            <v>Mr.</v>
          </cell>
          <cell r="HF340" t="str">
            <v>Brendon</v>
          </cell>
          <cell r="HG340" t="str">
            <v>Wood-Taylor</v>
          </cell>
          <cell r="HH340" t="str">
            <v>235 E. 2nd St.</v>
          </cell>
          <cell r="HI340" t="str">
            <v>Fond du Lac</v>
          </cell>
          <cell r="HJ340" t="str">
            <v>54935</v>
          </cell>
          <cell r="HK340" t="str">
            <v>bwood.taylor@gmail.com</v>
          </cell>
          <cell r="HL340" t="str">
            <v>Mr.</v>
          </cell>
          <cell r="HM340" t="str">
            <v>Jeff</v>
          </cell>
          <cell r="HN340" t="str">
            <v>Morrell</v>
          </cell>
          <cell r="HO340" t="str">
            <v>33 5th St</v>
          </cell>
          <cell r="HP340" t="str">
            <v>Fond du Lac</v>
          </cell>
          <cell r="HQ340" t="str">
            <v>54935</v>
          </cell>
          <cell r="HR340" t="str">
            <v>morelljd@gmail.com</v>
          </cell>
          <cell r="HS340" t="str">
            <v>Mr.</v>
          </cell>
          <cell r="HT340" t="str">
            <v>John</v>
          </cell>
          <cell r="HU340" t="str">
            <v>McDowell</v>
          </cell>
          <cell r="HV340" t="str">
            <v>77 Easterbrook Ln</v>
          </cell>
          <cell r="HW340" t="str">
            <v>Fond du Lac</v>
          </cell>
          <cell r="HX340" t="str">
            <v>54935</v>
          </cell>
          <cell r="HY340" t="str">
            <v>johnmcdowell55@yahoo.com</v>
          </cell>
          <cell r="HZ340" t="str">
            <v>Mr.</v>
          </cell>
          <cell r="IA340" t="str">
            <v>Joseph</v>
          </cell>
          <cell r="IB340" t="str">
            <v>Koch</v>
          </cell>
          <cell r="IC340" t="str">
            <v>W3898 Ridge Lane</v>
          </cell>
          <cell r="ID340" t="str">
            <v>Campbellsport</v>
          </cell>
          <cell r="IE340" t="str">
            <v>53010</v>
          </cell>
          <cell r="IF340" t="str">
            <v/>
          </cell>
          <cell r="IG340" t="str">
            <v>Ms.</v>
          </cell>
          <cell r="IH340" t="str">
            <v>Sharon</v>
          </cell>
          <cell r="II340" t="str">
            <v>Simon</v>
          </cell>
          <cell r="IJ340" t="str">
            <v>72 W Ninth</v>
          </cell>
          <cell r="IK340" t="str">
            <v>Fond du Lac</v>
          </cell>
          <cell r="IL340" t="str">
            <v>54935</v>
          </cell>
          <cell r="IM340" t="str">
            <v>simons@fonddulac.k12.wi.us</v>
          </cell>
          <cell r="IN340" t="str">
            <v>Mr.</v>
          </cell>
          <cell r="IO340" t="str">
            <v>Ben</v>
          </cell>
          <cell r="IP340" t="str">
            <v>Giles</v>
          </cell>
          <cell r="IQ340" t="str">
            <v>161 E. 2nd St</v>
          </cell>
          <cell r="IR340" t="str">
            <v>Fond du Lac</v>
          </cell>
          <cell r="IS340" t="str">
            <v>54935</v>
          </cell>
          <cell r="IT340" t="str">
            <v>bgiles@fdl.wi.gov</v>
          </cell>
          <cell r="IU340" t="str">
            <v>Mr.</v>
          </cell>
          <cell r="IV340" t="str">
            <v>Jerry</v>
          </cell>
          <cell r="IW340" t="str">
            <v>Letcher</v>
          </cell>
          <cell r="IX340" t="str">
            <v>1226 Wedgewood Lane</v>
          </cell>
          <cell r="IY340" t="str">
            <v>Fond du Lac</v>
          </cell>
          <cell r="IZ340" t="str">
            <v>54935</v>
          </cell>
          <cell r="JA340" t="str">
            <v>jerry.letcher@charter.net</v>
          </cell>
          <cell r="JB340" t="str">
            <v/>
          </cell>
          <cell r="JC340" t="str">
            <v/>
          </cell>
          <cell r="JD340" t="str">
            <v/>
          </cell>
          <cell r="JE340" t="str">
            <v/>
          </cell>
          <cell r="JF340" t="str">
            <v/>
          </cell>
          <cell r="JG340" t="str">
            <v/>
          </cell>
          <cell r="JH340" t="str">
            <v/>
          </cell>
          <cell r="JI340" t="str">
            <v/>
          </cell>
          <cell r="JJ340" t="str">
            <v/>
          </cell>
          <cell r="JK340" t="str">
            <v/>
          </cell>
          <cell r="JL340" t="str">
            <v/>
          </cell>
          <cell r="JM340" t="str">
            <v/>
          </cell>
          <cell r="JN340" t="str">
            <v/>
          </cell>
          <cell r="JO340" t="str">
            <v/>
          </cell>
          <cell r="JP340" t="str">
            <v/>
          </cell>
          <cell r="JQ340" t="str">
            <v/>
          </cell>
          <cell r="JR340" t="str">
            <v/>
          </cell>
          <cell r="JS340" t="str">
            <v/>
          </cell>
          <cell r="JT340" t="str">
            <v/>
          </cell>
          <cell r="JU340" t="str">
            <v/>
          </cell>
          <cell r="JV340" t="str">
            <v/>
          </cell>
          <cell r="JW340" t="str">
            <v/>
          </cell>
          <cell r="JX340" t="str">
            <v/>
          </cell>
          <cell r="JY340" t="str">
            <v/>
          </cell>
          <cell r="JZ340" t="str">
            <v/>
          </cell>
          <cell r="KA340" t="str">
            <v/>
          </cell>
          <cell r="KB340" t="str">
            <v/>
          </cell>
          <cell r="KC340" t="str">
            <v/>
          </cell>
          <cell r="KD340" t="str">
            <v/>
          </cell>
          <cell r="KE340" t="str">
            <v/>
          </cell>
          <cell r="KF340" t="str">
            <v/>
          </cell>
          <cell r="KG340" t="str">
            <v/>
          </cell>
          <cell r="KH340" t="str">
            <v/>
          </cell>
          <cell r="KI340" t="str">
            <v/>
          </cell>
          <cell r="KJ340" t="str">
            <v/>
          </cell>
          <cell r="KK340" t="str">
            <v/>
          </cell>
          <cell r="KL340" t="str">
            <v/>
          </cell>
          <cell r="KM340" t="str">
            <v/>
          </cell>
          <cell r="KN340" t="str">
            <v/>
          </cell>
          <cell r="KO340" t="str">
            <v/>
          </cell>
          <cell r="KP340" t="str">
            <v/>
          </cell>
          <cell r="KQ340" t="str">
            <v/>
          </cell>
          <cell r="KR340" t="str">
            <v/>
          </cell>
          <cell r="KS340" t="str">
            <v/>
          </cell>
          <cell r="KT340" t="str">
            <v/>
          </cell>
          <cell r="KU340" t="str">
            <v/>
          </cell>
          <cell r="KV340" t="str">
            <v/>
          </cell>
          <cell r="KW340" t="str">
            <v/>
          </cell>
          <cell r="KX340" t="str">
            <v/>
          </cell>
          <cell r="KY340">
            <v>10</v>
          </cell>
          <cell r="KZ340" t="str">
            <v>City</v>
          </cell>
          <cell r="LA340" t="str">
            <v>Fond du Lac</v>
          </cell>
          <cell r="LB340">
            <v>1896277</v>
          </cell>
          <cell r="LC340" t="str">
            <v/>
          </cell>
          <cell r="LD340" t="str">
            <v/>
          </cell>
          <cell r="LE340" t="str">
            <v/>
          </cell>
          <cell r="LF340" t="str">
            <v/>
          </cell>
          <cell r="LG340" t="str">
            <v/>
          </cell>
          <cell r="LH340" t="str">
            <v/>
          </cell>
          <cell r="LI340" t="str">
            <v/>
          </cell>
          <cell r="LJ340" t="str">
            <v/>
          </cell>
          <cell r="LK340" t="str">
            <v/>
          </cell>
          <cell r="LL340" t="str">
            <v/>
          </cell>
          <cell r="LM340" t="str">
            <v/>
          </cell>
          <cell r="LN340" t="str">
            <v/>
          </cell>
          <cell r="LO340" t="str">
            <v/>
          </cell>
          <cell r="LP340" t="str">
            <v/>
          </cell>
          <cell r="LQ340" t="str">
            <v/>
          </cell>
          <cell r="LR340" t="str">
            <v/>
          </cell>
          <cell r="LS340" t="str">
            <v/>
          </cell>
          <cell r="LT340" t="str">
            <v/>
          </cell>
          <cell r="LU340">
            <v>1896277</v>
          </cell>
          <cell r="LV340">
            <v>826377</v>
          </cell>
          <cell r="LW340" t="str">
            <v>Calumet</v>
          </cell>
          <cell r="LX340">
            <v>5858</v>
          </cell>
          <cell r="LY340" t="str">
            <v>Dodge</v>
          </cell>
          <cell r="LZ340">
            <v>4757</v>
          </cell>
          <cell r="MA340" t="str">
            <v>Green Lake</v>
          </cell>
          <cell r="MB340">
            <v>826</v>
          </cell>
          <cell r="MC340" t="str">
            <v>Sheboygan</v>
          </cell>
          <cell r="MD340">
            <v>135</v>
          </cell>
          <cell r="ME340" t="str">
            <v>Winnebago</v>
          </cell>
          <cell r="MF340">
            <v>2660</v>
          </cell>
          <cell r="MG340" t="str">
            <v/>
          </cell>
          <cell r="MH340" t="str">
            <v/>
          </cell>
          <cell r="MI340" t="str">
            <v/>
          </cell>
          <cell r="MJ340" t="str">
            <v/>
          </cell>
          <cell r="MK340" t="str">
            <v/>
          </cell>
          <cell r="ML340" t="str">
            <v/>
          </cell>
          <cell r="MM340" t="str">
            <v/>
          </cell>
          <cell r="MN340" t="str">
            <v/>
          </cell>
          <cell r="MO340" t="str">
            <v/>
          </cell>
          <cell r="MP340" t="str">
            <v/>
          </cell>
          <cell r="MQ340">
            <v>14236</v>
          </cell>
          <cell r="MR340" t="str">
            <v/>
          </cell>
          <cell r="MS340">
            <v>0</v>
          </cell>
          <cell r="MT340" t="str">
            <v/>
          </cell>
          <cell r="MU340" t="str">
            <v/>
          </cell>
          <cell r="MV340" t="str">
            <v/>
          </cell>
          <cell r="MW340" t="str">
            <v/>
          </cell>
          <cell r="MX340" t="str">
            <v/>
          </cell>
          <cell r="MY340" t="str">
            <v/>
          </cell>
          <cell r="MZ340" t="str">
            <v/>
          </cell>
          <cell r="NA340" t="str">
            <v/>
          </cell>
          <cell r="NB340" t="str">
            <v/>
          </cell>
          <cell r="NC340">
            <v>0</v>
          </cell>
          <cell r="ND340" t="str">
            <v/>
          </cell>
          <cell r="NE340" t="str">
            <v/>
          </cell>
          <cell r="NF340">
            <v>0</v>
          </cell>
          <cell r="NG340" t="str">
            <v/>
          </cell>
          <cell r="NH340" t="str">
            <v/>
          </cell>
          <cell r="NI340" t="str">
            <v/>
          </cell>
          <cell r="NJ340" t="str">
            <v/>
          </cell>
          <cell r="NK340" t="str">
            <v/>
          </cell>
          <cell r="NL340" t="str">
            <v/>
          </cell>
          <cell r="NM340" t="str">
            <v/>
          </cell>
          <cell r="NN340" t="str">
            <v/>
          </cell>
          <cell r="NO340" t="str">
            <v/>
          </cell>
          <cell r="NP340">
            <v>0</v>
          </cell>
          <cell r="NQ340" t="str">
            <v/>
          </cell>
          <cell r="NR340" t="str">
            <v/>
          </cell>
          <cell r="NS340" t="str">
            <v/>
          </cell>
          <cell r="NT340" t="str">
            <v/>
          </cell>
          <cell r="NU340" t="str">
            <v/>
          </cell>
          <cell r="NV340" t="str">
            <v/>
          </cell>
          <cell r="NW340" t="str">
            <v/>
          </cell>
          <cell r="NX340" t="str">
            <v/>
          </cell>
          <cell r="NY340" t="str">
            <v/>
          </cell>
          <cell r="NZ340" t="str">
            <v/>
          </cell>
          <cell r="OA340">
            <v>254819</v>
          </cell>
          <cell r="OB340">
            <v>2991709</v>
          </cell>
        </row>
        <row r="341">
          <cell r="BM341" t="str">
            <v>WI0128</v>
          </cell>
          <cell r="BN341" t="str">
            <v/>
          </cell>
          <cell r="BO341" t="str">
            <v/>
          </cell>
          <cell r="BP341" t="str">
            <v>03</v>
          </cell>
          <cell r="BQ341" t="str">
            <v>WI</v>
          </cell>
          <cell r="BR341" t="str">
            <v/>
          </cell>
          <cell r="BS341" t="str">
            <v/>
          </cell>
          <cell r="BT341" t="str">
            <v>2019</v>
          </cell>
          <cell r="BU341" t="str">
            <v/>
          </cell>
          <cell r="BV341">
            <v>2</v>
          </cell>
          <cell r="BW341" t="str">
            <v/>
          </cell>
          <cell r="BX341" t="str">
            <v/>
          </cell>
          <cell r="BY341" t="str">
            <v/>
          </cell>
          <cell r="BZ341" t="str">
            <v/>
          </cell>
          <cell r="CA341" t="str">
            <v>Winnefox Library System</v>
          </cell>
          <cell r="CB341" t="str">
            <v>Hancock Public Library</v>
          </cell>
          <cell r="CC341" t="str">
            <v>Mrs.</v>
          </cell>
          <cell r="CD341" t="str">
            <v>Lisa</v>
          </cell>
          <cell r="CE341" t="str">
            <v>Eisch</v>
          </cell>
          <cell r="CF341" t="str">
            <v>eisch@hancocklibrary.org</v>
          </cell>
          <cell r="CG341" t="str">
            <v/>
          </cell>
          <cell r="CH341" t="str">
            <v/>
          </cell>
          <cell r="CI341" t="str">
            <v/>
          </cell>
          <cell r="CJ341" t="str">
            <v/>
          </cell>
          <cell r="CK341" t="str">
            <v/>
          </cell>
          <cell r="CL341" t="str">
            <v/>
          </cell>
          <cell r="CM341" t="str">
            <v>114 S. Main St.</v>
          </cell>
          <cell r="CN341" t="str">
            <v>PO Box 217</v>
          </cell>
          <cell r="CO341" t="str">
            <v>Hancock</v>
          </cell>
          <cell r="CP341" t="str">
            <v>54943</v>
          </cell>
          <cell r="CQ341" t="str">
            <v>0217</v>
          </cell>
          <cell r="CR341" t="str">
            <v>Waushara</v>
          </cell>
          <cell r="CS341" t="str">
            <v>WI</v>
          </cell>
          <cell r="CT341" t="str">
            <v>(715)249-5817</v>
          </cell>
          <cell r="CU341" t="str">
            <v/>
          </cell>
          <cell r="CV341" t="str">
            <v/>
          </cell>
          <cell r="CW341" t="str">
            <v>(715)249-5815</v>
          </cell>
          <cell r="CX341">
            <v>1500</v>
          </cell>
          <cell r="CY341">
            <v>0</v>
          </cell>
          <cell r="CZ341" t="str">
            <v>CE</v>
          </cell>
          <cell r="DA341">
            <v>0</v>
          </cell>
          <cell r="DB341">
            <v>0</v>
          </cell>
          <cell r="DC341">
            <v>29</v>
          </cell>
          <cell r="DD341">
            <v>52</v>
          </cell>
          <cell r="DE341">
            <v>52</v>
          </cell>
          <cell r="DF341">
            <v>1508</v>
          </cell>
          <cell r="DG341">
            <v>0</v>
          </cell>
          <cell r="DH341">
            <v>1508</v>
          </cell>
          <cell r="DI341">
            <v>7069</v>
          </cell>
          <cell r="DJ341">
            <v>508</v>
          </cell>
          <cell r="DK341">
            <v>162971</v>
          </cell>
          <cell r="DL341">
            <v>596</v>
          </cell>
          <cell r="DM341">
            <v>9</v>
          </cell>
          <cell r="DN341">
            <v>58225</v>
          </cell>
          <cell r="DO341">
            <v>2842</v>
          </cell>
          <cell r="DP341">
            <v>168</v>
          </cell>
          <cell r="DQ341">
            <v>954</v>
          </cell>
          <cell r="DR341">
            <v>0</v>
          </cell>
          <cell r="DS341" t="str">
            <v/>
          </cell>
          <cell r="DT341" t="str">
            <v>0</v>
          </cell>
          <cell r="DU341" t="str">
            <v/>
          </cell>
          <cell r="DV341" t="str">
            <v/>
          </cell>
          <cell r="DW341" t="str">
            <v/>
          </cell>
          <cell r="DX341" t="str">
            <v/>
          </cell>
          <cell r="DY341">
            <v>6</v>
          </cell>
          <cell r="DZ341">
            <v>0</v>
          </cell>
          <cell r="EA341">
            <v>50</v>
          </cell>
          <cell r="EB341">
            <v>56</v>
          </cell>
          <cell r="EC341">
            <v>24</v>
          </cell>
          <cell r="ED341">
            <v>232737</v>
          </cell>
          <cell r="EE341">
            <v>3.0373299999999999E-2</v>
          </cell>
          <cell r="EF341">
            <v>6</v>
          </cell>
          <cell r="EG341" t="str">
            <v/>
          </cell>
          <cell r="EH341">
            <v>24</v>
          </cell>
          <cell r="EI341">
            <v>685</v>
          </cell>
          <cell r="EJ341">
            <v>12379</v>
          </cell>
          <cell r="EK341">
            <v>2628</v>
          </cell>
          <cell r="EL341" t="str">
            <v/>
          </cell>
          <cell r="EM341" t="str">
            <v/>
          </cell>
          <cell r="EN341" t="str">
            <v/>
          </cell>
          <cell r="EO341" t="str">
            <v>Total ILL Transactions</v>
          </cell>
          <cell r="EP341" t="str">
            <v/>
          </cell>
          <cell r="EQ341" t="str">
            <v/>
          </cell>
          <cell r="ER341" t="str">
            <v/>
          </cell>
          <cell r="ES341" t="str">
            <v/>
          </cell>
          <cell r="ET341" t="str">
            <v/>
          </cell>
          <cell r="EU341" t="str">
            <v/>
          </cell>
          <cell r="EV341">
            <v>3358</v>
          </cell>
          <cell r="EW341">
            <v>4236</v>
          </cell>
          <cell r="EX341">
            <v>3358</v>
          </cell>
          <cell r="EY341">
            <v>4236</v>
          </cell>
          <cell r="EZ341">
            <v>162</v>
          </cell>
          <cell r="FA341">
            <v>193</v>
          </cell>
          <cell r="FB341">
            <v>355</v>
          </cell>
          <cell r="FC341" t="str">
            <v>Survey Week(s)</v>
          </cell>
          <cell r="FD341">
            <v>548</v>
          </cell>
          <cell r="FE341" t="str">
            <v>Survey Week(s)</v>
          </cell>
          <cell r="FF341">
            <v>4026</v>
          </cell>
          <cell r="FG341" t="str">
            <v>Actual Count</v>
          </cell>
          <cell r="FH341">
            <v>592</v>
          </cell>
          <cell r="FI341" t="str">
            <v>2</v>
          </cell>
          <cell r="FJ341">
            <v>10260</v>
          </cell>
          <cell r="FK341">
            <v>4963</v>
          </cell>
          <cell r="FL341" t="str">
            <v/>
          </cell>
          <cell r="FM341" t="str">
            <v/>
          </cell>
          <cell r="FN341">
            <v>48</v>
          </cell>
          <cell r="FO341">
            <v>233</v>
          </cell>
          <cell r="FP341">
            <v>6</v>
          </cell>
          <cell r="FQ341">
            <v>287</v>
          </cell>
          <cell r="FR341">
            <v>846</v>
          </cell>
          <cell r="FS341">
            <v>361</v>
          </cell>
          <cell r="FT341">
            <v>0</v>
          </cell>
          <cell r="FU341">
            <v>1207</v>
          </cell>
          <cell r="FV341">
            <v>25</v>
          </cell>
          <cell r="FW341">
            <v>1494</v>
          </cell>
          <cell r="FX341">
            <v>13586</v>
          </cell>
          <cell r="FY341">
            <v>13873</v>
          </cell>
          <cell r="FZ341">
            <v>14</v>
          </cell>
          <cell r="GA341">
            <v>0</v>
          </cell>
          <cell r="GB341">
            <v>14</v>
          </cell>
          <cell r="GC341">
            <v>28</v>
          </cell>
          <cell r="GD341">
            <v>178</v>
          </cell>
          <cell r="GE341">
            <v>0</v>
          </cell>
          <cell r="GF341">
            <v>16</v>
          </cell>
          <cell r="GG341">
            <v>194</v>
          </cell>
          <cell r="GH341">
            <v>5</v>
          </cell>
          <cell r="GI341">
            <v>6</v>
          </cell>
          <cell r="GJ341" t="str">
            <v>Ms.</v>
          </cell>
          <cell r="GK341" t="str">
            <v>Joyce</v>
          </cell>
          <cell r="GL341" t="str">
            <v>Dunn</v>
          </cell>
          <cell r="GM341" t="str">
            <v>N4415 6th Avenue</v>
          </cell>
          <cell r="GN341" t="str">
            <v>Hancock</v>
          </cell>
          <cell r="GO341" t="str">
            <v>54943</v>
          </cell>
          <cell r="GP341" t="str">
            <v/>
          </cell>
          <cell r="GQ341" t="str">
            <v>Mr.</v>
          </cell>
          <cell r="GR341" t="str">
            <v>Jim</v>
          </cell>
          <cell r="GS341" t="str">
            <v>Miller</v>
          </cell>
          <cell r="GT341" t="str">
            <v>N4073 South Main Street</v>
          </cell>
          <cell r="GU341" t="str">
            <v>Hancock</v>
          </cell>
          <cell r="GV341" t="str">
            <v>54943</v>
          </cell>
          <cell r="GW341" t="str">
            <v/>
          </cell>
          <cell r="GX341" t="str">
            <v>Ms.</v>
          </cell>
          <cell r="GY341" t="str">
            <v>Lucille</v>
          </cell>
          <cell r="GZ341" t="str">
            <v>Vezina</v>
          </cell>
          <cell r="HA341" t="str">
            <v>416 North Main Sreet</v>
          </cell>
          <cell r="HB341" t="str">
            <v>Hancock</v>
          </cell>
          <cell r="HC341" t="str">
            <v>54943</v>
          </cell>
          <cell r="HD341" t="str">
            <v/>
          </cell>
          <cell r="HE341" t="str">
            <v>Ms.</v>
          </cell>
          <cell r="HF341" t="str">
            <v>Clara</v>
          </cell>
          <cell r="HG341" t="str">
            <v>Bogard</v>
          </cell>
          <cell r="HH341" t="str">
            <v>530 South Main St Apt 109</v>
          </cell>
          <cell r="HI341" t="str">
            <v>Hancock</v>
          </cell>
          <cell r="HJ341" t="str">
            <v>54943</v>
          </cell>
          <cell r="HK341" t="str">
            <v/>
          </cell>
          <cell r="HL341" t="str">
            <v>Ms.</v>
          </cell>
          <cell r="HM341" t="str">
            <v>Michelle</v>
          </cell>
          <cell r="HN341" t="str">
            <v>Bacon</v>
          </cell>
          <cell r="HO341" t="str">
            <v>N4258 County Road B</v>
          </cell>
          <cell r="HP341" t="str">
            <v>Hancock</v>
          </cell>
          <cell r="HQ341" t="str">
            <v>54943</v>
          </cell>
          <cell r="HR341" t="str">
            <v/>
          </cell>
          <cell r="HS341" t="str">
            <v>Ms.</v>
          </cell>
          <cell r="HT341" t="str">
            <v>Karin</v>
          </cell>
          <cell r="HU341" t="str">
            <v>Flyte</v>
          </cell>
          <cell r="HV341" t="str">
            <v>W12327 County Road O</v>
          </cell>
          <cell r="HW341" t="str">
            <v>Plainfield</v>
          </cell>
          <cell r="HX341" t="str">
            <v>54966</v>
          </cell>
          <cell r="HY341" t="str">
            <v/>
          </cell>
          <cell r="HZ341" t="str">
            <v>Mr.</v>
          </cell>
          <cell r="IA341" t="str">
            <v>George</v>
          </cell>
          <cell r="IB341" t="str">
            <v>Peterman</v>
          </cell>
          <cell r="IC341" t="str">
            <v>PO Box 961</v>
          </cell>
          <cell r="ID341" t="str">
            <v>Wautoma</v>
          </cell>
          <cell r="IE341" t="str">
            <v>54982</v>
          </cell>
          <cell r="IF341" t="str">
            <v/>
          </cell>
          <cell r="IG341" t="str">
            <v/>
          </cell>
          <cell r="IH341" t="str">
            <v/>
          </cell>
          <cell r="II341" t="str">
            <v/>
          </cell>
          <cell r="IJ341" t="str">
            <v/>
          </cell>
          <cell r="IK341" t="str">
            <v/>
          </cell>
          <cell r="IL341" t="str">
            <v/>
          </cell>
          <cell r="IM341" t="str">
            <v/>
          </cell>
          <cell r="IN341" t="str">
            <v/>
          </cell>
          <cell r="IO341" t="str">
            <v/>
          </cell>
          <cell r="IP341" t="str">
            <v/>
          </cell>
          <cell r="IQ341" t="str">
            <v/>
          </cell>
          <cell r="IR341" t="str">
            <v/>
          </cell>
          <cell r="IS341" t="str">
            <v/>
          </cell>
          <cell r="IT341" t="str">
            <v/>
          </cell>
          <cell r="IU341" t="str">
            <v/>
          </cell>
          <cell r="IV341" t="str">
            <v/>
          </cell>
          <cell r="IW341" t="str">
            <v/>
          </cell>
          <cell r="IX341" t="str">
            <v/>
          </cell>
          <cell r="IY341" t="str">
            <v/>
          </cell>
          <cell r="IZ341" t="str">
            <v/>
          </cell>
          <cell r="JA341" t="str">
            <v/>
          </cell>
          <cell r="JB341" t="str">
            <v/>
          </cell>
          <cell r="JC341" t="str">
            <v/>
          </cell>
          <cell r="JD341" t="str">
            <v/>
          </cell>
          <cell r="JE341" t="str">
            <v/>
          </cell>
          <cell r="JF341" t="str">
            <v/>
          </cell>
          <cell r="JG341" t="str">
            <v/>
          </cell>
          <cell r="JH341" t="str">
            <v/>
          </cell>
          <cell r="JI341" t="str">
            <v/>
          </cell>
          <cell r="JJ341" t="str">
            <v/>
          </cell>
          <cell r="JK341" t="str">
            <v/>
          </cell>
          <cell r="JL341" t="str">
            <v/>
          </cell>
          <cell r="JM341" t="str">
            <v/>
          </cell>
          <cell r="JN341" t="str">
            <v/>
          </cell>
          <cell r="JO341" t="str">
            <v/>
          </cell>
          <cell r="JP341" t="str">
            <v/>
          </cell>
          <cell r="JQ341" t="str">
            <v/>
          </cell>
          <cell r="JR341" t="str">
            <v/>
          </cell>
          <cell r="JS341" t="str">
            <v/>
          </cell>
          <cell r="JT341" t="str">
            <v/>
          </cell>
          <cell r="JU341" t="str">
            <v/>
          </cell>
          <cell r="JV341" t="str">
            <v/>
          </cell>
          <cell r="JW341" t="str">
            <v/>
          </cell>
          <cell r="JX341" t="str">
            <v/>
          </cell>
          <cell r="JY341" t="str">
            <v/>
          </cell>
          <cell r="JZ341" t="str">
            <v/>
          </cell>
          <cell r="KA341" t="str">
            <v/>
          </cell>
          <cell r="KB341" t="str">
            <v/>
          </cell>
          <cell r="KC341" t="str">
            <v/>
          </cell>
          <cell r="KD341" t="str">
            <v/>
          </cell>
          <cell r="KE341" t="str">
            <v/>
          </cell>
          <cell r="KF341" t="str">
            <v/>
          </cell>
          <cell r="KG341" t="str">
            <v/>
          </cell>
          <cell r="KH341" t="str">
            <v/>
          </cell>
          <cell r="KI341" t="str">
            <v/>
          </cell>
          <cell r="KJ341" t="str">
            <v/>
          </cell>
          <cell r="KK341" t="str">
            <v/>
          </cell>
          <cell r="KL341" t="str">
            <v/>
          </cell>
          <cell r="KM341" t="str">
            <v/>
          </cell>
          <cell r="KN341" t="str">
            <v/>
          </cell>
          <cell r="KO341" t="str">
            <v/>
          </cell>
          <cell r="KP341" t="str">
            <v/>
          </cell>
          <cell r="KQ341" t="str">
            <v/>
          </cell>
          <cell r="KR341" t="str">
            <v/>
          </cell>
          <cell r="KS341" t="str">
            <v/>
          </cell>
          <cell r="KT341" t="str">
            <v/>
          </cell>
          <cell r="KU341" t="str">
            <v/>
          </cell>
          <cell r="KV341" t="str">
            <v/>
          </cell>
          <cell r="KW341" t="str">
            <v/>
          </cell>
          <cell r="KX341" t="str">
            <v/>
          </cell>
          <cell r="KY341">
            <v>7</v>
          </cell>
          <cell r="KZ341" t="str">
            <v>Village</v>
          </cell>
          <cell r="LA341" t="str">
            <v>Village of Hancock</v>
          </cell>
          <cell r="LB341">
            <v>14924</v>
          </cell>
          <cell r="LC341" t="str">
            <v/>
          </cell>
          <cell r="LD341" t="str">
            <v/>
          </cell>
          <cell r="LE341" t="str">
            <v/>
          </cell>
          <cell r="LF341" t="str">
            <v/>
          </cell>
          <cell r="LG341" t="str">
            <v/>
          </cell>
          <cell r="LH341" t="str">
            <v/>
          </cell>
          <cell r="LI341" t="str">
            <v/>
          </cell>
          <cell r="LJ341" t="str">
            <v/>
          </cell>
          <cell r="LK341" t="str">
            <v/>
          </cell>
          <cell r="LL341" t="str">
            <v/>
          </cell>
          <cell r="LM341" t="str">
            <v/>
          </cell>
          <cell r="LN341" t="str">
            <v/>
          </cell>
          <cell r="LO341" t="str">
            <v/>
          </cell>
          <cell r="LP341" t="str">
            <v/>
          </cell>
          <cell r="LQ341" t="str">
            <v/>
          </cell>
          <cell r="LR341" t="str">
            <v/>
          </cell>
          <cell r="LS341" t="str">
            <v/>
          </cell>
          <cell r="LT341" t="str">
            <v/>
          </cell>
          <cell r="LU341">
            <v>14924</v>
          </cell>
          <cell r="LV341">
            <v>29118</v>
          </cell>
          <cell r="LW341" t="str">
            <v/>
          </cell>
          <cell r="LX341" t="str">
            <v/>
          </cell>
          <cell r="LY341" t="str">
            <v/>
          </cell>
          <cell r="LZ341" t="str">
            <v/>
          </cell>
          <cell r="MA341" t="str">
            <v/>
          </cell>
          <cell r="MB341" t="str">
            <v/>
          </cell>
          <cell r="MC341" t="str">
            <v/>
          </cell>
          <cell r="MD341" t="str">
            <v/>
          </cell>
          <cell r="ME341" t="str">
            <v/>
          </cell>
          <cell r="MF341" t="str">
            <v/>
          </cell>
          <cell r="MG341" t="str">
            <v/>
          </cell>
          <cell r="MH341" t="str">
            <v/>
          </cell>
          <cell r="MI341" t="str">
            <v/>
          </cell>
          <cell r="MJ341" t="str">
            <v/>
          </cell>
          <cell r="MK341" t="str">
            <v/>
          </cell>
          <cell r="ML341" t="str">
            <v/>
          </cell>
          <cell r="MM341" t="str">
            <v/>
          </cell>
          <cell r="MN341" t="str">
            <v/>
          </cell>
          <cell r="MO341" t="str">
            <v/>
          </cell>
          <cell r="MP341" t="str">
            <v/>
          </cell>
          <cell r="MQ341" t="str">
            <v/>
          </cell>
          <cell r="MR341" t="str">
            <v>Online fine reimbursement</v>
          </cell>
          <cell r="MS341">
            <v>45</v>
          </cell>
          <cell r="MT341" t="str">
            <v/>
          </cell>
          <cell r="MU341" t="str">
            <v/>
          </cell>
          <cell r="MV341" t="str">
            <v/>
          </cell>
          <cell r="MW341" t="str">
            <v/>
          </cell>
          <cell r="MX341" t="str">
            <v/>
          </cell>
          <cell r="MY341" t="str">
            <v/>
          </cell>
          <cell r="MZ341" t="str">
            <v/>
          </cell>
          <cell r="NA341" t="str">
            <v/>
          </cell>
          <cell r="NB341" t="str">
            <v/>
          </cell>
          <cell r="NC341">
            <v>45</v>
          </cell>
          <cell r="ND341" t="str">
            <v/>
          </cell>
          <cell r="NE341" t="str">
            <v/>
          </cell>
          <cell r="NF341">
            <v>0</v>
          </cell>
          <cell r="NG341" t="str">
            <v/>
          </cell>
          <cell r="NH341" t="str">
            <v/>
          </cell>
          <cell r="NI341" t="str">
            <v/>
          </cell>
          <cell r="NJ341" t="str">
            <v/>
          </cell>
          <cell r="NK341" t="str">
            <v/>
          </cell>
          <cell r="NL341" t="str">
            <v/>
          </cell>
          <cell r="NM341" t="str">
            <v/>
          </cell>
          <cell r="NN341" t="str">
            <v/>
          </cell>
          <cell r="NO341" t="str">
            <v/>
          </cell>
          <cell r="NP341">
            <v>0</v>
          </cell>
          <cell r="NQ341" t="str">
            <v>Town of Hancock</v>
          </cell>
          <cell r="NR341">
            <v>9392</v>
          </cell>
          <cell r="NS341" t="str">
            <v>Town of Deerfield</v>
          </cell>
          <cell r="NT341">
            <v>2951</v>
          </cell>
          <cell r="NU341" t="str">
            <v>Town of Leola</v>
          </cell>
          <cell r="NV341">
            <v>150</v>
          </cell>
          <cell r="NW341" t="str">
            <v>Town of Richford</v>
          </cell>
          <cell r="NX341">
            <v>150</v>
          </cell>
          <cell r="NY341">
            <v>12643</v>
          </cell>
          <cell r="NZ341">
            <v>0</v>
          </cell>
          <cell r="OA341">
            <v>0</v>
          </cell>
          <cell r="OB341">
            <v>56730</v>
          </cell>
        </row>
        <row r="342">
          <cell r="BM342" t="str">
            <v>WI0251</v>
          </cell>
          <cell r="BN342" t="str">
            <v/>
          </cell>
          <cell r="BO342" t="str">
            <v/>
          </cell>
          <cell r="BP342" t="str">
            <v>03</v>
          </cell>
          <cell r="BQ342" t="str">
            <v>WI</v>
          </cell>
          <cell r="BR342" t="str">
            <v/>
          </cell>
          <cell r="BS342" t="str">
            <v/>
          </cell>
          <cell r="BT342" t="str">
            <v>2019</v>
          </cell>
          <cell r="BU342" t="str">
            <v/>
          </cell>
          <cell r="BV342">
            <v>2</v>
          </cell>
          <cell r="BW342" t="str">
            <v/>
          </cell>
          <cell r="BX342" t="str">
            <v/>
          </cell>
          <cell r="BY342" t="str">
            <v/>
          </cell>
          <cell r="BZ342" t="str">
            <v/>
          </cell>
          <cell r="CA342" t="str">
            <v>Winnefox Library System</v>
          </cell>
          <cell r="CB342" t="str">
            <v>Leon-Saxeville Township Library</v>
          </cell>
          <cell r="CC342" t="str">
            <v>Ms</v>
          </cell>
          <cell r="CD342" t="str">
            <v>Collette</v>
          </cell>
          <cell r="CE342" t="str">
            <v>Ross</v>
          </cell>
          <cell r="CF342" t="str">
            <v>ross@pineriverlibrary.org</v>
          </cell>
          <cell r="CG342" t="str">
            <v/>
          </cell>
          <cell r="CH342" t="str">
            <v/>
          </cell>
          <cell r="CI342" t="str">
            <v/>
          </cell>
          <cell r="CJ342" t="str">
            <v/>
          </cell>
          <cell r="CK342" t="str">
            <v/>
          </cell>
          <cell r="CL342" t="str">
            <v/>
          </cell>
          <cell r="CM342" t="str">
            <v>N4715 County Rd. E</v>
          </cell>
          <cell r="CN342" t="str">
            <v>PO Box 247</v>
          </cell>
          <cell r="CO342" t="str">
            <v>Pine River</v>
          </cell>
          <cell r="CP342" t="str">
            <v>54965</v>
          </cell>
          <cell r="CQ342" t="str">
            <v>0247</v>
          </cell>
          <cell r="CR342" t="str">
            <v>Waushara</v>
          </cell>
          <cell r="CS342" t="str">
            <v>WI</v>
          </cell>
          <cell r="CT342" t="str">
            <v>(920)987-5110</v>
          </cell>
          <cell r="CU342" t="str">
            <v/>
          </cell>
          <cell r="CV342" t="str">
            <v/>
          </cell>
          <cell r="CW342" t="str">
            <v>(920)987-5110</v>
          </cell>
          <cell r="CX342">
            <v>2572</v>
          </cell>
          <cell r="CY342">
            <v>0</v>
          </cell>
          <cell r="CZ342" t="str">
            <v>CE</v>
          </cell>
          <cell r="DA342">
            <v>32</v>
          </cell>
          <cell r="DB342">
            <v>26</v>
          </cell>
          <cell r="DC342">
            <v>32</v>
          </cell>
          <cell r="DD342">
            <v>52</v>
          </cell>
          <cell r="DE342">
            <v>26</v>
          </cell>
          <cell r="DF342">
            <v>1664</v>
          </cell>
          <cell r="DG342">
            <v>832</v>
          </cell>
          <cell r="DH342">
            <v>832</v>
          </cell>
          <cell r="DI342">
            <v>8604</v>
          </cell>
          <cell r="DJ342">
            <v>917</v>
          </cell>
          <cell r="DK342">
            <v>162971</v>
          </cell>
          <cell r="DL342">
            <v>885</v>
          </cell>
          <cell r="DM342">
            <v>34</v>
          </cell>
          <cell r="DN342">
            <v>58225</v>
          </cell>
          <cell r="DO342">
            <v>2906</v>
          </cell>
          <cell r="DP342">
            <v>278</v>
          </cell>
          <cell r="DQ342">
            <v>954</v>
          </cell>
          <cell r="DR342">
            <v>45</v>
          </cell>
          <cell r="DS342" t="str">
            <v/>
          </cell>
          <cell r="DT342" t="str">
            <v>jigsaw puzzles, kits, wattmeter.</v>
          </cell>
          <cell r="DU342" t="str">
            <v/>
          </cell>
          <cell r="DV342" t="str">
            <v/>
          </cell>
          <cell r="DW342" t="str">
            <v/>
          </cell>
          <cell r="DX342" t="str">
            <v/>
          </cell>
          <cell r="DY342">
            <v>0</v>
          </cell>
          <cell r="DZ342">
            <v>0</v>
          </cell>
          <cell r="EA342">
            <v>50</v>
          </cell>
          <cell r="EB342">
            <v>50</v>
          </cell>
          <cell r="EC342">
            <v>34</v>
          </cell>
          <cell r="ED342">
            <v>234674</v>
          </cell>
          <cell r="EE342">
            <v>3.6663599999999998E-2</v>
          </cell>
          <cell r="EF342">
            <v>0</v>
          </cell>
          <cell r="EG342" t="str">
            <v/>
          </cell>
          <cell r="EH342">
            <v>34</v>
          </cell>
          <cell r="EI342">
            <v>1229</v>
          </cell>
          <cell r="EJ342">
            <v>17190</v>
          </cell>
          <cell r="EK342">
            <v>6360</v>
          </cell>
          <cell r="EL342" t="str">
            <v/>
          </cell>
          <cell r="EM342" t="str">
            <v/>
          </cell>
          <cell r="EN342" t="str">
            <v/>
          </cell>
          <cell r="EO342" t="str">
            <v>Total ILL Transactions</v>
          </cell>
          <cell r="EP342" t="str">
            <v/>
          </cell>
          <cell r="EQ342" t="str">
            <v/>
          </cell>
          <cell r="ER342" t="str">
            <v/>
          </cell>
          <cell r="ES342" t="str">
            <v/>
          </cell>
          <cell r="ET342" t="str">
            <v/>
          </cell>
          <cell r="EU342" t="str">
            <v/>
          </cell>
          <cell r="EV342">
            <v>8432</v>
          </cell>
          <cell r="EW342">
            <v>5488</v>
          </cell>
          <cell r="EX342">
            <v>8432</v>
          </cell>
          <cell r="EY342">
            <v>5488</v>
          </cell>
          <cell r="EZ342">
            <v>354</v>
          </cell>
          <cell r="FA342">
            <v>71</v>
          </cell>
          <cell r="FB342">
            <v>425</v>
          </cell>
          <cell r="FC342" t="str">
            <v>Did Not Collect</v>
          </cell>
          <cell r="FD342" t="str">
            <v/>
          </cell>
          <cell r="FE342" t="str">
            <v>Did Not Collect</v>
          </cell>
          <cell r="FF342" t="str">
            <v/>
          </cell>
          <cell r="FG342" t="str">
            <v>Actual Count</v>
          </cell>
          <cell r="FH342">
            <v>841</v>
          </cell>
          <cell r="FI342" t="str">
            <v>2</v>
          </cell>
          <cell r="FJ342">
            <v>3060</v>
          </cell>
          <cell r="FK342">
            <v>5556</v>
          </cell>
          <cell r="FL342" t="str">
            <v/>
          </cell>
          <cell r="FM342" t="str">
            <v/>
          </cell>
          <cell r="FN342">
            <v>0</v>
          </cell>
          <cell r="FO342">
            <v>0</v>
          </cell>
          <cell r="FP342">
            <v>1</v>
          </cell>
          <cell r="FQ342">
            <v>1</v>
          </cell>
          <cell r="FR342">
            <v>850</v>
          </cell>
          <cell r="FS342">
            <v>743</v>
          </cell>
          <cell r="FT342">
            <v>0</v>
          </cell>
          <cell r="FU342">
            <v>1593</v>
          </cell>
          <cell r="FV342">
            <v>146</v>
          </cell>
          <cell r="FW342">
            <v>1594</v>
          </cell>
          <cell r="FX342">
            <v>18783</v>
          </cell>
          <cell r="FY342">
            <v>18784</v>
          </cell>
          <cell r="FZ342">
            <v>53</v>
          </cell>
          <cell r="GA342">
            <v>0</v>
          </cell>
          <cell r="GB342">
            <v>13</v>
          </cell>
          <cell r="GC342">
            <v>66</v>
          </cell>
          <cell r="GD342">
            <v>792</v>
          </cell>
          <cell r="GE342">
            <v>0</v>
          </cell>
          <cell r="GF342">
            <v>85</v>
          </cell>
          <cell r="GG342">
            <v>877</v>
          </cell>
          <cell r="GH342">
            <v>4</v>
          </cell>
          <cell r="GI342">
            <v>4</v>
          </cell>
          <cell r="GJ342" t="str">
            <v>Ms.</v>
          </cell>
          <cell r="GK342" t="str">
            <v>Karen</v>
          </cell>
          <cell r="GL342" t="str">
            <v>Syverson</v>
          </cell>
          <cell r="GM342" t="str">
            <v>N4643 28th Court PO Box 153</v>
          </cell>
          <cell r="GN342" t="str">
            <v>Pine River</v>
          </cell>
          <cell r="GO342" t="str">
            <v>54965</v>
          </cell>
          <cell r="GP342" t="str">
            <v>karenlsyverson@gmail.com</v>
          </cell>
          <cell r="GQ342" t="str">
            <v>Ms.</v>
          </cell>
          <cell r="GR342" t="str">
            <v>Cathy</v>
          </cell>
          <cell r="GS342" t="str">
            <v>Seifert</v>
          </cell>
          <cell r="GT342" t="str">
            <v>W4885 South County Road A</v>
          </cell>
          <cell r="GU342" t="str">
            <v>Wild Rose</v>
          </cell>
          <cell r="GV342" t="str">
            <v>54984</v>
          </cell>
          <cell r="GW342" t="str">
            <v>catseifert@me.com</v>
          </cell>
          <cell r="GX342" t="str">
            <v>Ms.</v>
          </cell>
          <cell r="GY342" t="str">
            <v>Debi</v>
          </cell>
          <cell r="GZ342" t="str">
            <v>Smith</v>
          </cell>
          <cell r="HA342" t="str">
            <v>N5585 County Road W</v>
          </cell>
          <cell r="HB342" t="str">
            <v>Wild Rose</v>
          </cell>
          <cell r="HC342" t="str">
            <v>54984</v>
          </cell>
          <cell r="HD342" t="str">
            <v>smithdebik@gmail.com</v>
          </cell>
          <cell r="HE342" t="str">
            <v>Ms.</v>
          </cell>
          <cell r="HF342" t="str">
            <v>Dawn</v>
          </cell>
          <cell r="HG342" t="str">
            <v>Jewell</v>
          </cell>
          <cell r="HH342" t="str">
            <v>N4472 26th Lane</v>
          </cell>
          <cell r="HI342" t="str">
            <v>Redgranite</v>
          </cell>
          <cell r="HJ342" t="str">
            <v>54970</v>
          </cell>
          <cell r="HK342" t="str">
            <v>jewelld@wildroseschools.org</v>
          </cell>
          <cell r="HL342" t="str">
            <v>Ms.</v>
          </cell>
          <cell r="HM342" t="str">
            <v>Becky</v>
          </cell>
          <cell r="HN342" t="str">
            <v>Horvath</v>
          </cell>
          <cell r="HO342" t="str">
            <v>N3515 Blackhawk Road</v>
          </cell>
          <cell r="HP342" t="str">
            <v>Pine River</v>
          </cell>
          <cell r="HQ342" t="str">
            <v>54965</v>
          </cell>
          <cell r="HR342" t="str">
            <v>joefasko@gmail.com</v>
          </cell>
          <cell r="HS342" t="str">
            <v>Ms.</v>
          </cell>
          <cell r="HT342" t="str">
            <v>Judy</v>
          </cell>
          <cell r="HU342" t="str">
            <v>Newland</v>
          </cell>
          <cell r="HV342" t="str">
            <v>W2955 Badger Drive</v>
          </cell>
          <cell r="HW342" t="str">
            <v>Pine River</v>
          </cell>
          <cell r="HX342" t="str">
            <v>54965</v>
          </cell>
          <cell r="HY342" t="str">
            <v>judithann@centurytel.net</v>
          </cell>
          <cell r="HZ342" t="str">
            <v>Mr.</v>
          </cell>
          <cell r="IA342" t="str">
            <v>Gary</v>
          </cell>
          <cell r="IB342" t="str">
            <v>Lawrence</v>
          </cell>
          <cell r="IC342" t="str">
            <v>W2999 Badger Drive</v>
          </cell>
          <cell r="ID342" t="str">
            <v>Pine River</v>
          </cell>
          <cell r="IE342" t="str">
            <v>54965</v>
          </cell>
          <cell r="IF342" t="str">
            <v>lawrencegh@aol.com</v>
          </cell>
          <cell r="IG342" t="str">
            <v>Mr.</v>
          </cell>
          <cell r="IH342" t="str">
            <v>Larry</v>
          </cell>
          <cell r="II342" t="str">
            <v>Timm</v>
          </cell>
          <cell r="IJ342" t="str">
            <v>W2870 South County Road A</v>
          </cell>
          <cell r="IK342" t="str">
            <v>Pine River</v>
          </cell>
          <cell r="IL342" t="str">
            <v>54965</v>
          </cell>
          <cell r="IM342" t="str">
            <v>ltimm@pitnet.et</v>
          </cell>
          <cell r="IN342" t="str">
            <v>Mr.</v>
          </cell>
          <cell r="IO342" t="str">
            <v>John</v>
          </cell>
          <cell r="IP342" t="str">
            <v>VanAmerongen</v>
          </cell>
          <cell r="IQ342" t="str">
            <v>W3940 County Road M</v>
          </cell>
          <cell r="IR342" t="str">
            <v>Pine River</v>
          </cell>
          <cell r="IS342" t="str">
            <v>54965</v>
          </cell>
          <cell r="IT342" t="str">
            <v>jvan714@gmail.com</v>
          </cell>
          <cell r="IU342" t="str">
            <v/>
          </cell>
          <cell r="IV342" t="str">
            <v/>
          </cell>
          <cell r="IW342" t="str">
            <v/>
          </cell>
          <cell r="IX342" t="str">
            <v/>
          </cell>
          <cell r="IY342" t="str">
            <v/>
          </cell>
          <cell r="IZ342" t="str">
            <v/>
          </cell>
          <cell r="JA342" t="str">
            <v/>
          </cell>
          <cell r="JB342" t="str">
            <v/>
          </cell>
          <cell r="JC342" t="str">
            <v/>
          </cell>
          <cell r="JD342" t="str">
            <v/>
          </cell>
          <cell r="JE342" t="str">
            <v/>
          </cell>
          <cell r="JF342" t="str">
            <v/>
          </cell>
          <cell r="JG342" t="str">
            <v/>
          </cell>
          <cell r="JH342" t="str">
            <v/>
          </cell>
          <cell r="JI342" t="str">
            <v/>
          </cell>
          <cell r="JJ342" t="str">
            <v/>
          </cell>
          <cell r="JK342" t="str">
            <v/>
          </cell>
          <cell r="JL342" t="str">
            <v/>
          </cell>
          <cell r="JM342" t="str">
            <v/>
          </cell>
          <cell r="JN342" t="str">
            <v/>
          </cell>
          <cell r="JO342" t="str">
            <v/>
          </cell>
          <cell r="JP342" t="str">
            <v/>
          </cell>
          <cell r="JQ342" t="str">
            <v/>
          </cell>
          <cell r="JR342" t="str">
            <v/>
          </cell>
          <cell r="JS342" t="str">
            <v/>
          </cell>
          <cell r="JT342" t="str">
            <v/>
          </cell>
          <cell r="JU342" t="str">
            <v/>
          </cell>
          <cell r="JV342" t="str">
            <v/>
          </cell>
          <cell r="JW342" t="str">
            <v/>
          </cell>
          <cell r="JX342" t="str">
            <v/>
          </cell>
          <cell r="JY342" t="str">
            <v/>
          </cell>
          <cell r="JZ342" t="str">
            <v/>
          </cell>
          <cell r="KA342" t="str">
            <v/>
          </cell>
          <cell r="KB342" t="str">
            <v/>
          </cell>
          <cell r="KC342" t="str">
            <v/>
          </cell>
          <cell r="KD342" t="str">
            <v/>
          </cell>
          <cell r="KE342" t="str">
            <v/>
          </cell>
          <cell r="KF342" t="str">
            <v/>
          </cell>
          <cell r="KG342" t="str">
            <v/>
          </cell>
          <cell r="KH342" t="str">
            <v/>
          </cell>
          <cell r="KI342" t="str">
            <v/>
          </cell>
          <cell r="KJ342" t="str">
            <v/>
          </cell>
          <cell r="KK342" t="str">
            <v/>
          </cell>
          <cell r="KL342" t="str">
            <v/>
          </cell>
          <cell r="KM342" t="str">
            <v/>
          </cell>
          <cell r="KN342" t="str">
            <v/>
          </cell>
          <cell r="KO342" t="str">
            <v/>
          </cell>
          <cell r="KP342" t="str">
            <v/>
          </cell>
          <cell r="KQ342" t="str">
            <v/>
          </cell>
          <cell r="KR342" t="str">
            <v/>
          </cell>
          <cell r="KS342" t="str">
            <v/>
          </cell>
          <cell r="KT342" t="str">
            <v/>
          </cell>
          <cell r="KU342" t="str">
            <v/>
          </cell>
          <cell r="KV342" t="str">
            <v/>
          </cell>
          <cell r="KW342" t="str">
            <v/>
          </cell>
          <cell r="KX342" t="str">
            <v/>
          </cell>
          <cell r="KY342">
            <v>9</v>
          </cell>
          <cell r="KZ342" t="str">
            <v>Town</v>
          </cell>
          <cell r="LA342" t="str">
            <v>Leon</v>
          </cell>
          <cell r="LB342">
            <v>19737</v>
          </cell>
          <cell r="LC342" t="str">
            <v>Town</v>
          </cell>
          <cell r="LD342" t="str">
            <v>Saxeville</v>
          </cell>
          <cell r="LE342">
            <v>19737</v>
          </cell>
          <cell r="LF342" t="str">
            <v/>
          </cell>
          <cell r="LG342" t="str">
            <v/>
          </cell>
          <cell r="LH342" t="str">
            <v/>
          </cell>
          <cell r="LI342" t="str">
            <v/>
          </cell>
          <cell r="LJ342" t="str">
            <v/>
          </cell>
          <cell r="LK342" t="str">
            <v/>
          </cell>
          <cell r="LL342" t="str">
            <v/>
          </cell>
          <cell r="LM342" t="str">
            <v/>
          </cell>
          <cell r="LN342" t="str">
            <v/>
          </cell>
          <cell r="LO342" t="str">
            <v/>
          </cell>
          <cell r="LP342" t="str">
            <v/>
          </cell>
          <cell r="LQ342" t="str">
            <v/>
          </cell>
          <cell r="LR342" t="str">
            <v/>
          </cell>
          <cell r="LS342" t="str">
            <v/>
          </cell>
          <cell r="LT342" t="str">
            <v/>
          </cell>
          <cell r="LU342">
            <v>39474</v>
          </cell>
          <cell r="LV342">
            <v>20654</v>
          </cell>
          <cell r="LW342" t="str">
            <v/>
          </cell>
          <cell r="LX342">
            <v>0</v>
          </cell>
          <cell r="LY342" t="str">
            <v/>
          </cell>
          <cell r="LZ342" t="str">
            <v/>
          </cell>
          <cell r="MA342" t="str">
            <v/>
          </cell>
          <cell r="MB342" t="str">
            <v/>
          </cell>
          <cell r="MC342" t="str">
            <v/>
          </cell>
          <cell r="MD342" t="str">
            <v/>
          </cell>
          <cell r="ME342" t="str">
            <v/>
          </cell>
          <cell r="MF342" t="str">
            <v/>
          </cell>
          <cell r="MG342" t="str">
            <v/>
          </cell>
          <cell r="MH342" t="str">
            <v/>
          </cell>
          <cell r="MI342" t="str">
            <v/>
          </cell>
          <cell r="MJ342" t="str">
            <v/>
          </cell>
          <cell r="MK342" t="str">
            <v/>
          </cell>
          <cell r="ML342" t="str">
            <v/>
          </cell>
          <cell r="MM342" t="str">
            <v/>
          </cell>
          <cell r="MN342" t="str">
            <v/>
          </cell>
          <cell r="MO342" t="str">
            <v/>
          </cell>
          <cell r="MP342" t="str">
            <v/>
          </cell>
          <cell r="MQ342">
            <v>0</v>
          </cell>
          <cell r="MR342" t="str">
            <v/>
          </cell>
          <cell r="MS342">
            <v>0</v>
          </cell>
          <cell r="MT342" t="str">
            <v/>
          </cell>
          <cell r="MU342" t="str">
            <v/>
          </cell>
          <cell r="MV342" t="str">
            <v/>
          </cell>
          <cell r="MW342" t="str">
            <v/>
          </cell>
          <cell r="MX342" t="str">
            <v/>
          </cell>
          <cell r="MY342" t="str">
            <v/>
          </cell>
          <cell r="MZ342">
            <v>0</v>
          </cell>
          <cell r="NA342" t="str">
            <v/>
          </cell>
          <cell r="NB342">
            <v>0</v>
          </cell>
          <cell r="NC342">
            <v>0</v>
          </cell>
          <cell r="ND342" t="str">
            <v/>
          </cell>
          <cell r="NE342" t="str">
            <v/>
          </cell>
          <cell r="NF342">
            <v>0</v>
          </cell>
          <cell r="NG342" t="str">
            <v/>
          </cell>
          <cell r="NH342" t="str">
            <v/>
          </cell>
          <cell r="NI342" t="str">
            <v/>
          </cell>
          <cell r="NJ342" t="str">
            <v/>
          </cell>
          <cell r="NK342" t="str">
            <v/>
          </cell>
          <cell r="NL342" t="str">
            <v/>
          </cell>
          <cell r="NM342" t="str">
            <v/>
          </cell>
          <cell r="NN342" t="str">
            <v/>
          </cell>
          <cell r="NO342" t="str">
            <v/>
          </cell>
          <cell r="NP342">
            <v>0</v>
          </cell>
          <cell r="NQ342" t="str">
            <v>Town of Mount Morris</v>
          </cell>
          <cell r="NR342">
            <v>400</v>
          </cell>
          <cell r="NS342" t="str">
            <v/>
          </cell>
          <cell r="NT342" t="str">
            <v/>
          </cell>
          <cell r="NU342" t="str">
            <v/>
          </cell>
          <cell r="NV342" t="str">
            <v/>
          </cell>
          <cell r="NW342" t="str">
            <v/>
          </cell>
          <cell r="NX342" t="str">
            <v/>
          </cell>
          <cell r="NY342">
            <v>400</v>
          </cell>
          <cell r="NZ342">
            <v>0</v>
          </cell>
          <cell r="OA342">
            <v>6790</v>
          </cell>
          <cell r="OB342">
            <v>67318</v>
          </cell>
        </row>
        <row r="343">
          <cell r="BM343" t="str">
            <v>WI0182</v>
          </cell>
          <cell r="BN343" t="str">
            <v/>
          </cell>
          <cell r="BO343" t="str">
            <v/>
          </cell>
          <cell r="BP343" t="str">
            <v>03</v>
          </cell>
          <cell r="BQ343" t="str">
            <v>WI</v>
          </cell>
          <cell r="BR343" t="str">
            <v/>
          </cell>
          <cell r="BS343" t="str">
            <v/>
          </cell>
          <cell r="BT343" t="str">
            <v>2019</v>
          </cell>
          <cell r="BU343" t="str">
            <v/>
          </cell>
          <cell r="BV343">
            <v>1</v>
          </cell>
          <cell r="BW343" t="str">
            <v/>
          </cell>
          <cell r="BX343" t="str">
            <v/>
          </cell>
          <cell r="BY343" t="str">
            <v/>
          </cell>
          <cell r="BZ343" t="str">
            <v/>
          </cell>
          <cell r="CA343" t="str">
            <v>Winnefox Library System</v>
          </cell>
          <cell r="CB343" t="str">
            <v>Markesan Public Library</v>
          </cell>
          <cell r="CC343" t="str">
            <v>Ms</v>
          </cell>
          <cell r="CD343" t="str">
            <v>Nicole</v>
          </cell>
          <cell r="CE343" t="str">
            <v>Overbeck</v>
          </cell>
          <cell r="CF343" t="str">
            <v>director@markesanlibrary.org</v>
          </cell>
          <cell r="CG343" t="str">
            <v/>
          </cell>
          <cell r="CH343" t="str">
            <v/>
          </cell>
          <cell r="CI343" t="str">
            <v/>
          </cell>
          <cell r="CJ343" t="str">
            <v/>
          </cell>
          <cell r="CK343" t="str">
            <v/>
          </cell>
          <cell r="CL343" t="str">
            <v/>
          </cell>
          <cell r="CM343" t="str">
            <v>75 N. Bridge St.</v>
          </cell>
          <cell r="CN343" t="str">
            <v>PO Box 160</v>
          </cell>
          <cell r="CO343" t="str">
            <v>Markesan</v>
          </cell>
          <cell r="CP343" t="str">
            <v>53946</v>
          </cell>
          <cell r="CQ343" t="str">
            <v>0160</v>
          </cell>
          <cell r="CR343" t="str">
            <v>Green Lake</v>
          </cell>
          <cell r="CS343" t="str">
            <v>WI</v>
          </cell>
          <cell r="CT343" t="str">
            <v>(920)398-3434</v>
          </cell>
          <cell r="CU343" t="str">
            <v/>
          </cell>
          <cell r="CV343" t="str">
            <v/>
          </cell>
          <cell r="CW343" t="str">
            <v>(920)398-2364</v>
          </cell>
          <cell r="CX343">
            <v>7500</v>
          </cell>
          <cell r="CY343">
            <v>0</v>
          </cell>
          <cell r="CZ343" t="str">
            <v>CE</v>
          </cell>
          <cell r="DA343">
            <v>45</v>
          </cell>
          <cell r="DB343">
            <v>52</v>
          </cell>
          <cell r="DC343">
            <v>0</v>
          </cell>
          <cell r="DD343">
            <v>52</v>
          </cell>
          <cell r="DE343">
            <v>0</v>
          </cell>
          <cell r="DF343">
            <v>2340</v>
          </cell>
          <cell r="DG343">
            <v>2340</v>
          </cell>
          <cell r="DH343">
            <v>0</v>
          </cell>
          <cell r="DI343">
            <v>13259</v>
          </cell>
          <cell r="DJ343">
            <v>873</v>
          </cell>
          <cell r="DK343">
            <v>162971</v>
          </cell>
          <cell r="DL343">
            <v>1108</v>
          </cell>
          <cell r="DM343">
            <v>36</v>
          </cell>
          <cell r="DN343">
            <v>58225</v>
          </cell>
          <cell r="DO343">
            <v>2619</v>
          </cell>
          <cell r="DP343">
            <v>202</v>
          </cell>
          <cell r="DQ343">
            <v>954</v>
          </cell>
          <cell r="DR343">
            <v>88</v>
          </cell>
          <cell r="DS343" t="str">
            <v/>
          </cell>
          <cell r="DT343" t="str">
            <v>puzzles, games, toys, microfilm</v>
          </cell>
          <cell r="DU343" t="str">
            <v/>
          </cell>
          <cell r="DV343" t="str">
            <v/>
          </cell>
          <cell r="DW343" t="str">
            <v/>
          </cell>
          <cell r="DX343" t="str">
            <v/>
          </cell>
          <cell r="DY343">
            <v>0</v>
          </cell>
          <cell r="DZ343">
            <v>0</v>
          </cell>
          <cell r="EA343">
            <v>50</v>
          </cell>
          <cell r="EB343">
            <v>50</v>
          </cell>
          <cell r="EC343">
            <v>33</v>
          </cell>
          <cell r="ED343">
            <v>239307</v>
          </cell>
          <cell r="EE343">
            <v>5.5405799999999998E-2</v>
          </cell>
          <cell r="EF343">
            <v>0</v>
          </cell>
          <cell r="EG343" t="str">
            <v/>
          </cell>
          <cell r="EH343">
            <v>33</v>
          </cell>
          <cell r="EI343">
            <v>1111</v>
          </cell>
          <cell r="EJ343">
            <v>24322</v>
          </cell>
          <cell r="EK343">
            <v>8672</v>
          </cell>
          <cell r="EL343" t="str">
            <v/>
          </cell>
          <cell r="EM343" t="str">
            <v/>
          </cell>
          <cell r="EN343" t="str">
            <v/>
          </cell>
          <cell r="EO343" t="str">
            <v>Total ILL Transactions</v>
          </cell>
          <cell r="EP343" t="str">
            <v/>
          </cell>
          <cell r="EQ343" t="str">
            <v/>
          </cell>
          <cell r="ER343" t="str">
            <v/>
          </cell>
          <cell r="ES343" t="str">
            <v/>
          </cell>
          <cell r="ET343" t="str">
            <v/>
          </cell>
          <cell r="EU343" t="str">
            <v/>
          </cell>
          <cell r="EV343">
            <v>7223</v>
          </cell>
          <cell r="EW343">
            <v>8898</v>
          </cell>
          <cell r="EX343">
            <v>7223</v>
          </cell>
          <cell r="EY343">
            <v>8898</v>
          </cell>
          <cell r="EZ343">
            <v>467</v>
          </cell>
          <cell r="FA343">
            <v>472</v>
          </cell>
          <cell r="FB343">
            <v>939</v>
          </cell>
          <cell r="FC343" t="str">
            <v>Survey Week(s)</v>
          </cell>
          <cell r="FD343">
            <v>572</v>
          </cell>
          <cell r="FE343" t="str">
            <v>Did Not Collect</v>
          </cell>
          <cell r="FF343" t="str">
            <v/>
          </cell>
          <cell r="FG343" t="str">
            <v>Survey Week(s)</v>
          </cell>
          <cell r="FH343">
            <v>2808</v>
          </cell>
          <cell r="FI343" t="str">
            <v>0</v>
          </cell>
          <cell r="FJ343">
            <v>7020</v>
          </cell>
          <cell r="FK343">
            <v>8741</v>
          </cell>
          <cell r="FL343" t="str">
            <v/>
          </cell>
          <cell r="FM343" t="str">
            <v/>
          </cell>
          <cell r="FN343">
            <v>45</v>
          </cell>
          <cell r="FO343">
            <v>0</v>
          </cell>
          <cell r="FP343">
            <v>119</v>
          </cell>
          <cell r="FQ343">
            <v>164</v>
          </cell>
          <cell r="FR343">
            <v>942</v>
          </cell>
          <cell r="FS343">
            <v>965</v>
          </cell>
          <cell r="FT343">
            <v>5</v>
          </cell>
          <cell r="FU343">
            <v>1912</v>
          </cell>
          <cell r="FV343">
            <v>233</v>
          </cell>
          <cell r="FW343">
            <v>2076</v>
          </cell>
          <cell r="FX343">
            <v>26234</v>
          </cell>
          <cell r="FY343">
            <v>26398</v>
          </cell>
          <cell r="FZ343">
            <v>51</v>
          </cell>
          <cell r="GA343">
            <v>6</v>
          </cell>
          <cell r="GB343">
            <v>23</v>
          </cell>
          <cell r="GC343">
            <v>80</v>
          </cell>
          <cell r="GD343">
            <v>1162</v>
          </cell>
          <cell r="GE343">
            <v>82</v>
          </cell>
          <cell r="GF343">
            <v>235</v>
          </cell>
          <cell r="GG343">
            <v>1479</v>
          </cell>
          <cell r="GH343">
            <v>6</v>
          </cell>
          <cell r="GI343">
            <v>6</v>
          </cell>
          <cell r="GJ343" t="str">
            <v>Ms.</v>
          </cell>
          <cell r="GK343" t="str">
            <v>Jill</v>
          </cell>
          <cell r="GL343" t="str">
            <v>Worden</v>
          </cell>
          <cell r="GM343" t="str">
            <v>752 S. Main Street</v>
          </cell>
          <cell r="GN343" t="str">
            <v>Markesan</v>
          </cell>
          <cell r="GO343" t="str">
            <v>53946</v>
          </cell>
          <cell r="GP343" t="str">
            <v/>
          </cell>
          <cell r="GQ343" t="str">
            <v>Ms.</v>
          </cell>
          <cell r="GR343" t="str">
            <v>Beth</v>
          </cell>
          <cell r="GS343" t="str">
            <v>Kazda</v>
          </cell>
          <cell r="GT343" t="str">
            <v>PO Box 70</v>
          </cell>
          <cell r="GU343" t="str">
            <v>Markesan</v>
          </cell>
          <cell r="GV343" t="str">
            <v>53946</v>
          </cell>
          <cell r="GW343" t="str">
            <v/>
          </cell>
          <cell r="GX343" t="str">
            <v>Ms.</v>
          </cell>
          <cell r="GY343" t="str">
            <v>Vicky</v>
          </cell>
          <cell r="GZ343" t="str">
            <v>Bernhagen</v>
          </cell>
          <cell r="HA343" t="str">
            <v>N1609 State Road 73</v>
          </cell>
          <cell r="HB343" t="str">
            <v>Markesan</v>
          </cell>
          <cell r="HC343" t="str">
            <v>53946</v>
          </cell>
          <cell r="HD343" t="str">
            <v/>
          </cell>
          <cell r="HE343" t="str">
            <v>Ms.</v>
          </cell>
          <cell r="HF343" t="str">
            <v>Cindy</v>
          </cell>
          <cell r="HG343" t="str">
            <v>Boelter</v>
          </cell>
          <cell r="HH343" t="str">
            <v>W2356 Highway I</v>
          </cell>
          <cell r="HI343" t="str">
            <v>Markesan</v>
          </cell>
          <cell r="HJ343" t="str">
            <v>53946</v>
          </cell>
          <cell r="HK343" t="str">
            <v/>
          </cell>
          <cell r="HL343" t="str">
            <v>Ms.</v>
          </cell>
          <cell r="HM343" t="str">
            <v>Nancy</v>
          </cell>
          <cell r="HN343" t="str">
            <v>Kirst</v>
          </cell>
          <cell r="HO343" t="str">
            <v>591 S. Margaret Street</v>
          </cell>
          <cell r="HP343" t="str">
            <v>Markesan</v>
          </cell>
          <cell r="HQ343" t="str">
            <v>53946</v>
          </cell>
          <cell r="HR343" t="str">
            <v/>
          </cell>
          <cell r="HS343" t="str">
            <v>Mr.</v>
          </cell>
          <cell r="HT343" t="str">
            <v>Mike</v>
          </cell>
          <cell r="HU343" t="str">
            <v>Hansen</v>
          </cell>
          <cell r="HV343" t="str">
            <v>713 S. Bridge Street</v>
          </cell>
          <cell r="HW343" t="str">
            <v>Markesan</v>
          </cell>
          <cell r="HX343" t="str">
            <v>53946</v>
          </cell>
          <cell r="HY343" t="str">
            <v/>
          </cell>
          <cell r="HZ343" t="str">
            <v>Ms.</v>
          </cell>
          <cell r="IA343" t="str">
            <v>Rachel</v>
          </cell>
          <cell r="IB343" t="str">
            <v>Nitz</v>
          </cell>
          <cell r="IC343" t="str">
            <v>W2942 County Road H</v>
          </cell>
          <cell r="ID343" t="str">
            <v>Markesan</v>
          </cell>
          <cell r="IE343" t="str">
            <v>53946</v>
          </cell>
          <cell r="IF343" t="str">
            <v/>
          </cell>
          <cell r="IG343" t="str">
            <v>Ms.</v>
          </cell>
          <cell r="IH343" t="str">
            <v>Vacant</v>
          </cell>
          <cell r="II343" t="str">
            <v/>
          </cell>
          <cell r="IJ343" t="str">
            <v/>
          </cell>
          <cell r="IK343" t="str">
            <v/>
          </cell>
          <cell r="IL343" t="str">
            <v/>
          </cell>
          <cell r="IM343" t="str">
            <v/>
          </cell>
          <cell r="IN343" t="str">
            <v/>
          </cell>
          <cell r="IO343" t="str">
            <v/>
          </cell>
          <cell r="IP343" t="str">
            <v/>
          </cell>
          <cell r="IQ343" t="str">
            <v/>
          </cell>
          <cell r="IR343" t="str">
            <v/>
          </cell>
          <cell r="IS343" t="str">
            <v/>
          </cell>
          <cell r="IT343" t="str">
            <v/>
          </cell>
          <cell r="IU343" t="str">
            <v/>
          </cell>
          <cell r="IV343" t="str">
            <v/>
          </cell>
          <cell r="IW343" t="str">
            <v/>
          </cell>
          <cell r="IX343" t="str">
            <v/>
          </cell>
          <cell r="IY343" t="str">
            <v/>
          </cell>
          <cell r="IZ343" t="str">
            <v/>
          </cell>
          <cell r="JA343" t="str">
            <v/>
          </cell>
          <cell r="JB343" t="str">
            <v/>
          </cell>
          <cell r="JC343" t="str">
            <v/>
          </cell>
          <cell r="JD343" t="str">
            <v/>
          </cell>
          <cell r="JE343" t="str">
            <v/>
          </cell>
          <cell r="JF343" t="str">
            <v/>
          </cell>
          <cell r="JG343" t="str">
            <v/>
          </cell>
          <cell r="JH343" t="str">
            <v/>
          </cell>
          <cell r="JI343" t="str">
            <v/>
          </cell>
          <cell r="JJ343" t="str">
            <v/>
          </cell>
          <cell r="JK343" t="str">
            <v/>
          </cell>
          <cell r="JL343" t="str">
            <v/>
          </cell>
          <cell r="JM343" t="str">
            <v/>
          </cell>
          <cell r="JN343" t="str">
            <v/>
          </cell>
          <cell r="JO343" t="str">
            <v/>
          </cell>
          <cell r="JP343" t="str">
            <v/>
          </cell>
          <cell r="JQ343" t="str">
            <v/>
          </cell>
          <cell r="JR343" t="str">
            <v/>
          </cell>
          <cell r="JS343" t="str">
            <v/>
          </cell>
          <cell r="JT343" t="str">
            <v/>
          </cell>
          <cell r="JU343" t="str">
            <v/>
          </cell>
          <cell r="JV343" t="str">
            <v/>
          </cell>
          <cell r="JW343" t="str">
            <v/>
          </cell>
          <cell r="JX343" t="str">
            <v/>
          </cell>
          <cell r="JY343" t="str">
            <v/>
          </cell>
          <cell r="JZ343" t="str">
            <v/>
          </cell>
          <cell r="KA343" t="str">
            <v/>
          </cell>
          <cell r="KB343" t="str">
            <v/>
          </cell>
          <cell r="KC343" t="str">
            <v/>
          </cell>
          <cell r="KD343" t="str">
            <v/>
          </cell>
          <cell r="KE343" t="str">
            <v/>
          </cell>
          <cell r="KF343" t="str">
            <v/>
          </cell>
          <cell r="KG343" t="str">
            <v/>
          </cell>
          <cell r="KH343" t="str">
            <v/>
          </cell>
          <cell r="KI343" t="str">
            <v/>
          </cell>
          <cell r="KJ343" t="str">
            <v/>
          </cell>
          <cell r="KK343" t="str">
            <v/>
          </cell>
          <cell r="KL343" t="str">
            <v/>
          </cell>
          <cell r="KM343" t="str">
            <v/>
          </cell>
          <cell r="KN343" t="str">
            <v/>
          </cell>
          <cell r="KO343" t="str">
            <v/>
          </cell>
          <cell r="KP343" t="str">
            <v/>
          </cell>
          <cell r="KQ343" t="str">
            <v/>
          </cell>
          <cell r="KR343" t="str">
            <v/>
          </cell>
          <cell r="KS343" t="str">
            <v/>
          </cell>
          <cell r="KT343" t="str">
            <v/>
          </cell>
          <cell r="KU343" t="str">
            <v/>
          </cell>
          <cell r="KV343" t="str">
            <v/>
          </cell>
          <cell r="KW343" t="str">
            <v/>
          </cell>
          <cell r="KX343" t="str">
            <v/>
          </cell>
          <cell r="KY343">
            <v>8</v>
          </cell>
          <cell r="KZ343" t="str">
            <v>City</v>
          </cell>
          <cell r="LA343" t="str">
            <v>Markesan</v>
          </cell>
          <cell r="LB343">
            <v>65200</v>
          </cell>
          <cell r="LC343" t="str">
            <v/>
          </cell>
          <cell r="LD343" t="str">
            <v/>
          </cell>
          <cell r="LE343" t="str">
            <v/>
          </cell>
          <cell r="LF343" t="str">
            <v/>
          </cell>
          <cell r="LG343" t="str">
            <v/>
          </cell>
          <cell r="LH343" t="str">
            <v/>
          </cell>
          <cell r="LI343" t="str">
            <v/>
          </cell>
          <cell r="LJ343" t="str">
            <v/>
          </cell>
          <cell r="LK343" t="str">
            <v/>
          </cell>
          <cell r="LL343" t="str">
            <v/>
          </cell>
          <cell r="LM343" t="str">
            <v/>
          </cell>
          <cell r="LN343" t="str">
            <v/>
          </cell>
          <cell r="LO343" t="str">
            <v/>
          </cell>
          <cell r="LP343" t="str">
            <v/>
          </cell>
          <cell r="LQ343" t="str">
            <v/>
          </cell>
          <cell r="LR343" t="str">
            <v/>
          </cell>
          <cell r="LS343" t="str">
            <v/>
          </cell>
          <cell r="LT343" t="str">
            <v/>
          </cell>
          <cell r="LU343">
            <v>65200</v>
          </cell>
          <cell r="LV343">
            <v>58266</v>
          </cell>
          <cell r="LW343" t="str">
            <v>Columbia</v>
          </cell>
          <cell r="LX343">
            <v>1858</v>
          </cell>
          <cell r="LY343" t="str">
            <v>Dodge</v>
          </cell>
          <cell r="LZ343">
            <v>314</v>
          </cell>
          <cell r="MA343" t="str">
            <v>Fond du Lac</v>
          </cell>
          <cell r="MB343">
            <v>1355</v>
          </cell>
          <cell r="MC343" t="str">
            <v>Marquette</v>
          </cell>
          <cell r="MD343">
            <v>709</v>
          </cell>
          <cell r="ME343" t="str">
            <v/>
          </cell>
          <cell r="MF343" t="str">
            <v/>
          </cell>
          <cell r="MG343" t="str">
            <v/>
          </cell>
          <cell r="MH343" t="str">
            <v/>
          </cell>
          <cell r="MI343" t="str">
            <v/>
          </cell>
          <cell r="MJ343" t="str">
            <v/>
          </cell>
          <cell r="MK343" t="str">
            <v/>
          </cell>
          <cell r="ML343" t="str">
            <v/>
          </cell>
          <cell r="MM343" t="str">
            <v/>
          </cell>
          <cell r="MN343" t="str">
            <v/>
          </cell>
          <cell r="MO343" t="str">
            <v/>
          </cell>
          <cell r="MP343" t="str">
            <v/>
          </cell>
          <cell r="MQ343">
            <v>4236</v>
          </cell>
          <cell r="MR343" t="str">
            <v/>
          </cell>
          <cell r="MS343">
            <v>0</v>
          </cell>
          <cell r="MT343" t="str">
            <v/>
          </cell>
          <cell r="MU343" t="str">
            <v/>
          </cell>
          <cell r="MV343" t="str">
            <v/>
          </cell>
          <cell r="MW343" t="str">
            <v/>
          </cell>
          <cell r="MX343" t="str">
            <v/>
          </cell>
          <cell r="MY343" t="str">
            <v/>
          </cell>
          <cell r="MZ343" t="str">
            <v/>
          </cell>
          <cell r="NA343" t="str">
            <v/>
          </cell>
          <cell r="NB343" t="str">
            <v/>
          </cell>
          <cell r="NC343">
            <v>0</v>
          </cell>
          <cell r="ND343" t="str">
            <v/>
          </cell>
          <cell r="NE343" t="str">
            <v/>
          </cell>
          <cell r="NF343">
            <v>0</v>
          </cell>
          <cell r="NG343" t="str">
            <v/>
          </cell>
          <cell r="NH343" t="str">
            <v/>
          </cell>
          <cell r="NI343" t="str">
            <v/>
          </cell>
          <cell r="NJ343" t="str">
            <v/>
          </cell>
          <cell r="NK343" t="str">
            <v/>
          </cell>
          <cell r="NL343" t="str">
            <v/>
          </cell>
          <cell r="NM343" t="str">
            <v/>
          </cell>
          <cell r="NN343" t="str">
            <v/>
          </cell>
          <cell r="NO343" t="str">
            <v/>
          </cell>
          <cell r="NP343">
            <v>0</v>
          </cell>
          <cell r="NQ343" t="str">
            <v/>
          </cell>
          <cell r="NR343">
            <v>0</v>
          </cell>
          <cell r="NS343" t="str">
            <v/>
          </cell>
          <cell r="NT343" t="str">
            <v/>
          </cell>
          <cell r="NU343" t="str">
            <v/>
          </cell>
          <cell r="NV343" t="str">
            <v/>
          </cell>
          <cell r="NW343" t="str">
            <v/>
          </cell>
          <cell r="NX343" t="str">
            <v/>
          </cell>
          <cell r="NY343">
            <v>0</v>
          </cell>
          <cell r="NZ343">
            <v>4826</v>
          </cell>
          <cell r="OA343">
            <v>13497</v>
          </cell>
          <cell r="OB343">
            <v>146025</v>
          </cell>
        </row>
        <row r="344">
          <cell r="BM344" t="str">
            <v>WI0154</v>
          </cell>
          <cell r="BN344" t="str">
            <v/>
          </cell>
          <cell r="BO344" t="str">
            <v/>
          </cell>
          <cell r="BP344" t="str">
            <v>03</v>
          </cell>
          <cell r="BQ344" t="str">
            <v>WI</v>
          </cell>
          <cell r="BR344" t="str">
            <v/>
          </cell>
          <cell r="BS344" t="str">
            <v/>
          </cell>
          <cell r="BT344" t="str">
            <v>2019</v>
          </cell>
          <cell r="BU344" t="str">
            <v/>
          </cell>
          <cell r="BV344">
            <v>2</v>
          </cell>
          <cell r="BW344" t="str">
            <v/>
          </cell>
          <cell r="BX344" t="str">
            <v/>
          </cell>
          <cell r="BY344" t="str">
            <v/>
          </cell>
          <cell r="BZ344" t="str">
            <v/>
          </cell>
          <cell r="CA344" t="str">
            <v>Winnefox Library System</v>
          </cell>
          <cell r="CB344" t="str">
            <v>Mill Pond Public Library</v>
          </cell>
          <cell r="CC344" t="str">
            <v>Ms</v>
          </cell>
          <cell r="CD344" t="str">
            <v>Sara</v>
          </cell>
          <cell r="CE344" t="str">
            <v>Wilson</v>
          </cell>
          <cell r="CF344" t="str">
            <v>wilson@millpondlibrary.org</v>
          </cell>
          <cell r="CG344" t="str">
            <v/>
          </cell>
          <cell r="CH344" t="str">
            <v/>
          </cell>
          <cell r="CI344" t="str">
            <v/>
          </cell>
          <cell r="CJ344" t="str">
            <v/>
          </cell>
          <cell r="CK344" t="str">
            <v/>
          </cell>
          <cell r="CL344" t="str">
            <v/>
          </cell>
          <cell r="CM344" t="str">
            <v>140 N. South St.</v>
          </cell>
          <cell r="CN344" t="str">
            <v>PO Box 98</v>
          </cell>
          <cell r="CO344" t="str">
            <v>Kingston</v>
          </cell>
          <cell r="CP344" t="str">
            <v>53939</v>
          </cell>
          <cell r="CQ344" t="str">
            <v>0098</v>
          </cell>
          <cell r="CR344" t="str">
            <v>Green Lake</v>
          </cell>
          <cell r="CS344" t="str">
            <v>WI</v>
          </cell>
          <cell r="CT344" t="str">
            <v>(920)394-3281</v>
          </cell>
          <cell r="CU344" t="str">
            <v/>
          </cell>
          <cell r="CV344" t="str">
            <v/>
          </cell>
          <cell r="CW344" t="str">
            <v>(920)394-3281</v>
          </cell>
          <cell r="CX344">
            <v>3200</v>
          </cell>
          <cell r="CY344">
            <v>0</v>
          </cell>
          <cell r="CZ344" t="str">
            <v>CE</v>
          </cell>
          <cell r="DA344">
            <v>24</v>
          </cell>
          <cell r="DB344">
            <v>52</v>
          </cell>
          <cell r="DC344">
            <v>0</v>
          </cell>
          <cell r="DD344">
            <v>52</v>
          </cell>
          <cell r="DE344">
            <v>0</v>
          </cell>
          <cell r="DF344">
            <v>1248</v>
          </cell>
          <cell r="DG344">
            <v>1248</v>
          </cell>
          <cell r="DH344">
            <v>0</v>
          </cell>
          <cell r="DI344">
            <v>8897</v>
          </cell>
          <cell r="DJ344">
            <v>540</v>
          </cell>
          <cell r="DK344">
            <v>162971</v>
          </cell>
          <cell r="DL344">
            <v>1116</v>
          </cell>
          <cell r="DM344">
            <v>74</v>
          </cell>
          <cell r="DN344">
            <v>58225</v>
          </cell>
          <cell r="DO344">
            <v>2913</v>
          </cell>
          <cell r="DP344">
            <v>124</v>
          </cell>
          <cell r="DQ344">
            <v>954</v>
          </cell>
          <cell r="DR344">
            <v>0</v>
          </cell>
          <cell r="DS344" t="str">
            <v/>
          </cell>
          <cell r="DT344" t="str">
            <v/>
          </cell>
          <cell r="DU344" t="str">
            <v/>
          </cell>
          <cell r="DV344" t="str">
            <v/>
          </cell>
          <cell r="DW344" t="str">
            <v/>
          </cell>
          <cell r="DX344" t="str">
            <v/>
          </cell>
          <cell r="DY344">
            <v>0</v>
          </cell>
          <cell r="DZ344">
            <v>0</v>
          </cell>
          <cell r="EA344">
            <v>50</v>
          </cell>
          <cell r="EB344">
            <v>50</v>
          </cell>
          <cell r="EC344">
            <v>24</v>
          </cell>
          <cell r="ED344">
            <v>235150</v>
          </cell>
          <cell r="EE344">
            <v>3.7835399999999998E-2</v>
          </cell>
          <cell r="EF344">
            <v>0</v>
          </cell>
          <cell r="EG344" t="str">
            <v/>
          </cell>
          <cell r="EH344">
            <v>24</v>
          </cell>
          <cell r="EI344">
            <v>738</v>
          </cell>
          <cell r="EJ344">
            <v>17034</v>
          </cell>
          <cell r="EK344">
            <v>4950</v>
          </cell>
          <cell r="EL344" t="str">
            <v/>
          </cell>
          <cell r="EM344" t="str">
            <v/>
          </cell>
          <cell r="EN344" t="str">
            <v/>
          </cell>
          <cell r="EO344" t="str">
            <v>Total ILL Transactions</v>
          </cell>
          <cell r="EP344" t="str">
            <v/>
          </cell>
          <cell r="EQ344" t="str">
            <v/>
          </cell>
          <cell r="ER344" t="str">
            <v/>
          </cell>
          <cell r="ES344" t="str">
            <v/>
          </cell>
          <cell r="ET344" t="str">
            <v/>
          </cell>
          <cell r="EU344" t="str">
            <v/>
          </cell>
          <cell r="EV344">
            <v>4394</v>
          </cell>
          <cell r="EW344">
            <v>3557</v>
          </cell>
          <cell r="EX344">
            <v>4394</v>
          </cell>
          <cell r="EY344">
            <v>3557</v>
          </cell>
          <cell r="EZ344">
            <v>100</v>
          </cell>
          <cell r="FA344">
            <v>331</v>
          </cell>
          <cell r="FB344">
            <v>431</v>
          </cell>
          <cell r="FC344" t="str">
            <v>Survey Week(s)</v>
          </cell>
          <cell r="FD344">
            <v>3378</v>
          </cell>
          <cell r="FE344" t="str">
            <v>Actual Count</v>
          </cell>
          <cell r="FF344">
            <v>10789</v>
          </cell>
          <cell r="FG344" t="str">
            <v>Did Not Collect</v>
          </cell>
          <cell r="FH344" t="str">
            <v/>
          </cell>
          <cell r="FI344" t="str">
            <v>2</v>
          </cell>
          <cell r="FJ344">
            <v>2880</v>
          </cell>
          <cell r="FK344">
            <v>3334</v>
          </cell>
          <cell r="FL344" t="str">
            <v/>
          </cell>
          <cell r="FM344" t="str">
            <v/>
          </cell>
          <cell r="FN344">
            <v>0</v>
          </cell>
          <cell r="FO344">
            <v>0</v>
          </cell>
          <cell r="FP344">
            <v>1</v>
          </cell>
          <cell r="FQ344">
            <v>1</v>
          </cell>
          <cell r="FR344">
            <v>387</v>
          </cell>
          <cell r="FS344">
            <v>683</v>
          </cell>
          <cell r="FT344">
            <v>0</v>
          </cell>
          <cell r="FU344">
            <v>1070</v>
          </cell>
          <cell r="FV344">
            <v>44</v>
          </cell>
          <cell r="FW344">
            <v>1071</v>
          </cell>
          <cell r="FX344">
            <v>18104</v>
          </cell>
          <cell r="FY344">
            <v>18105</v>
          </cell>
          <cell r="FZ344">
            <v>44</v>
          </cell>
          <cell r="GA344">
            <v>4</v>
          </cell>
          <cell r="GB344">
            <v>16</v>
          </cell>
          <cell r="GC344">
            <v>64</v>
          </cell>
          <cell r="GD344">
            <v>532</v>
          </cell>
          <cell r="GE344">
            <v>16</v>
          </cell>
          <cell r="GF344">
            <v>164</v>
          </cell>
          <cell r="GG344">
            <v>712</v>
          </cell>
          <cell r="GH344">
            <v>5</v>
          </cell>
          <cell r="GI344">
            <v>5</v>
          </cell>
          <cell r="GJ344" t="str">
            <v>Ms.</v>
          </cell>
          <cell r="GK344" t="str">
            <v>Kate</v>
          </cell>
          <cell r="GL344" t="str">
            <v>Tyczinski</v>
          </cell>
          <cell r="GM344" t="str">
            <v>PO Box 85</v>
          </cell>
          <cell r="GN344" t="str">
            <v>Kingston</v>
          </cell>
          <cell r="GO344" t="str">
            <v>53939</v>
          </cell>
          <cell r="GP344" t="str">
            <v>ktcleaninglady@gmail.com</v>
          </cell>
          <cell r="GQ344" t="str">
            <v>Ms.</v>
          </cell>
          <cell r="GR344" t="str">
            <v>Lenora</v>
          </cell>
          <cell r="GS344" t="str">
            <v>Glover</v>
          </cell>
          <cell r="GT344" t="str">
            <v>PO Box 15</v>
          </cell>
          <cell r="GU344" t="str">
            <v>Kingston</v>
          </cell>
          <cell r="GV344" t="str">
            <v>53939</v>
          </cell>
          <cell r="GW344" t="str">
            <v>geraldpg@centurytel.net</v>
          </cell>
          <cell r="GX344" t="str">
            <v>Ms.</v>
          </cell>
          <cell r="GY344" t="str">
            <v>Lorrie</v>
          </cell>
          <cell r="GZ344" t="str">
            <v>Jansma</v>
          </cell>
          <cell r="HA344" t="str">
            <v>N3121 Oak Road</v>
          </cell>
          <cell r="HB344" t="str">
            <v>Markesan</v>
          </cell>
          <cell r="HC344" t="str">
            <v>53946</v>
          </cell>
          <cell r="HD344" t="str">
            <v>grossmann-jansmal@agnesian.com</v>
          </cell>
          <cell r="HE344" t="str">
            <v>Ms.</v>
          </cell>
          <cell r="HF344" t="str">
            <v>Betty</v>
          </cell>
          <cell r="HG344" t="str">
            <v>Kastenschmidt</v>
          </cell>
          <cell r="HH344" t="str">
            <v>PO Box 64</v>
          </cell>
          <cell r="HI344" t="str">
            <v>Kingston</v>
          </cell>
          <cell r="HJ344" t="str">
            <v>53939</v>
          </cell>
          <cell r="HK344" t="str">
            <v>bettykas@yahoo.com</v>
          </cell>
          <cell r="HL344" t="str">
            <v>Ms.</v>
          </cell>
          <cell r="HM344" t="str">
            <v>Kes</v>
          </cell>
          <cell r="HN344" t="str">
            <v>Thompson</v>
          </cell>
          <cell r="HO344" t="str">
            <v>W5461 State Road 44</v>
          </cell>
          <cell r="HP344" t="str">
            <v>Dalton</v>
          </cell>
          <cell r="HQ344" t="str">
            <v>53926</v>
          </cell>
          <cell r="HR344" t="str">
            <v>taossalsa@yahoo.com</v>
          </cell>
          <cell r="HS344" t="str">
            <v>Ms.</v>
          </cell>
          <cell r="HT344" t="str">
            <v>Kathy</v>
          </cell>
          <cell r="HU344" t="str">
            <v>Jerome</v>
          </cell>
          <cell r="HV344" t="str">
            <v>PO Box 27</v>
          </cell>
          <cell r="HW344" t="str">
            <v>Kingston</v>
          </cell>
          <cell r="HX344" t="str">
            <v>53939</v>
          </cell>
          <cell r="HY344" t="str">
            <v>kathy_jerome@hotmail.com</v>
          </cell>
          <cell r="HZ344" t="str">
            <v>Ms.</v>
          </cell>
          <cell r="IA344" t="str">
            <v>Julie</v>
          </cell>
          <cell r="IB344" t="str">
            <v>Barden</v>
          </cell>
          <cell r="IC344" t="str">
            <v>PO Box 44</v>
          </cell>
          <cell r="ID344" t="str">
            <v>Kingston</v>
          </cell>
          <cell r="IE344" t="str">
            <v>53939</v>
          </cell>
          <cell r="IF344" t="str">
            <v>jbarden@centurytel.net</v>
          </cell>
          <cell r="IG344" t="str">
            <v/>
          </cell>
          <cell r="IH344" t="str">
            <v/>
          </cell>
          <cell r="II344" t="str">
            <v/>
          </cell>
          <cell r="IJ344" t="str">
            <v/>
          </cell>
          <cell r="IK344" t="str">
            <v/>
          </cell>
          <cell r="IL344" t="str">
            <v/>
          </cell>
          <cell r="IM344" t="str">
            <v/>
          </cell>
          <cell r="IN344" t="str">
            <v/>
          </cell>
          <cell r="IO344" t="str">
            <v/>
          </cell>
          <cell r="IP344" t="str">
            <v/>
          </cell>
          <cell r="IQ344" t="str">
            <v/>
          </cell>
          <cell r="IR344" t="str">
            <v/>
          </cell>
          <cell r="IS344" t="str">
            <v/>
          </cell>
          <cell r="IT344" t="str">
            <v/>
          </cell>
          <cell r="IU344" t="str">
            <v/>
          </cell>
          <cell r="IV344" t="str">
            <v/>
          </cell>
          <cell r="IW344" t="str">
            <v/>
          </cell>
          <cell r="IX344" t="str">
            <v/>
          </cell>
          <cell r="IY344" t="str">
            <v/>
          </cell>
          <cell r="IZ344" t="str">
            <v/>
          </cell>
          <cell r="JA344" t="str">
            <v/>
          </cell>
          <cell r="JB344" t="str">
            <v/>
          </cell>
          <cell r="JC344" t="str">
            <v/>
          </cell>
          <cell r="JD344" t="str">
            <v/>
          </cell>
          <cell r="JE344" t="str">
            <v/>
          </cell>
          <cell r="JF344" t="str">
            <v/>
          </cell>
          <cell r="JG344" t="str">
            <v/>
          </cell>
          <cell r="JH344" t="str">
            <v/>
          </cell>
          <cell r="JI344" t="str">
            <v/>
          </cell>
          <cell r="JJ344" t="str">
            <v/>
          </cell>
          <cell r="JK344" t="str">
            <v/>
          </cell>
          <cell r="JL344" t="str">
            <v/>
          </cell>
          <cell r="JM344" t="str">
            <v/>
          </cell>
          <cell r="JN344" t="str">
            <v/>
          </cell>
          <cell r="JO344" t="str">
            <v/>
          </cell>
          <cell r="JP344" t="str">
            <v/>
          </cell>
          <cell r="JQ344" t="str">
            <v/>
          </cell>
          <cell r="JR344" t="str">
            <v/>
          </cell>
          <cell r="JS344" t="str">
            <v/>
          </cell>
          <cell r="JT344" t="str">
            <v/>
          </cell>
          <cell r="JU344" t="str">
            <v/>
          </cell>
          <cell r="JV344" t="str">
            <v/>
          </cell>
          <cell r="JW344" t="str">
            <v/>
          </cell>
          <cell r="JX344" t="str">
            <v/>
          </cell>
          <cell r="JY344" t="str">
            <v/>
          </cell>
          <cell r="JZ344" t="str">
            <v/>
          </cell>
          <cell r="KA344" t="str">
            <v/>
          </cell>
          <cell r="KB344" t="str">
            <v/>
          </cell>
          <cell r="KC344" t="str">
            <v/>
          </cell>
          <cell r="KD344" t="str">
            <v/>
          </cell>
          <cell r="KE344" t="str">
            <v/>
          </cell>
          <cell r="KF344" t="str">
            <v/>
          </cell>
          <cell r="KG344" t="str">
            <v/>
          </cell>
          <cell r="KH344" t="str">
            <v/>
          </cell>
          <cell r="KI344" t="str">
            <v/>
          </cell>
          <cell r="KJ344" t="str">
            <v/>
          </cell>
          <cell r="KK344" t="str">
            <v/>
          </cell>
          <cell r="KL344" t="str">
            <v/>
          </cell>
          <cell r="KM344" t="str">
            <v/>
          </cell>
          <cell r="KN344" t="str">
            <v/>
          </cell>
          <cell r="KO344" t="str">
            <v/>
          </cell>
          <cell r="KP344" t="str">
            <v/>
          </cell>
          <cell r="KQ344" t="str">
            <v/>
          </cell>
          <cell r="KR344" t="str">
            <v/>
          </cell>
          <cell r="KS344" t="str">
            <v/>
          </cell>
          <cell r="KT344" t="str">
            <v/>
          </cell>
          <cell r="KU344" t="str">
            <v/>
          </cell>
          <cell r="KV344" t="str">
            <v/>
          </cell>
          <cell r="KW344" t="str">
            <v/>
          </cell>
          <cell r="KX344" t="str">
            <v/>
          </cell>
          <cell r="KY344">
            <v>7</v>
          </cell>
          <cell r="KZ344" t="str">
            <v>Village</v>
          </cell>
          <cell r="LA344" t="str">
            <v>Kingston</v>
          </cell>
          <cell r="LB344">
            <v>8500</v>
          </cell>
          <cell r="LC344" t="str">
            <v/>
          </cell>
          <cell r="LD344" t="str">
            <v/>
          </cell>
          <cell r="LE344" t="str">
            <v/>
          </cell>
          <cell r="LF344" t="str">
            <v/>
          </cell>
          <cell r="LG344" t="str">
            <v/>
          </cell>
          <cell r="LH344" t="str">
            <v/>
          </cell>
          <cell r="LI344" t="str">
            <v/>
          </cell>
          <cell r="LJ344" t="str">
            <v/>
          </cell>
          <cell r="LK344" t="str">
            <v/>
          </cell>
          <cell r="LL344" t="str">
            <v/>
          </cell>
          <cell r="LM344" t="str">
            <v/>
          </cell>
          <cell r="LN344" t="str">
            <v/>
          </cell>
          <cell r="LO344" t="str">
            <v/>
          </cell>
          <cell r="LP344" t="str">
            <v/>
          </cell>
          <cell r="LQ344" t="str">
            <v/>
          </cell>
          <cell r="LR344" t="str">
            <v/>
          </cell>
          <cell r="LS344" t="str">
            <v/>
          </cell>
          <cell r="LT344" t="str">
            <v/>
          </cell>
          <cell r="LU344">
            <v>8500</v>
          </cell>
          <cell r="LV344">
            <v>46137</v>
          </cell>
          <cell r="LW344" t="str">
            <v>Columbia</v>
          </cell>
          <cell r="LX344">
            <v>2258</v>
          </cell>
          <cell r="LY344" t="str">
            <v>Fond du Lac</v>
          </cell>
          <cell r="LZ344">
            <v>208</v>
          </cell>
          <cell r="MA344" t="str">
            <v>Marquette</v>
          </cell>
          <cell r="MB344">
            <v>1106</v>
          </cell>
          <cell r="MC344" t="str">
            <v>Winnebago</v>
          </cell>
          <cell r="MD344">
            <v>73</v>
          </cell>
          <cell r="ME344" t="str">
            <v/>
          </cell>
          <cell r="MF344" t="str">
            <v/>
          </cell>
          <cell r="MG344" t="str">
            <v/>
          </cell>
          <cell r="MH344" t="str">
            <v/>
          </cell>
          <cell r="MI344" t="str">
            <v/>
          </cell>
          <cell r="MJ344" t="str">
            <v/>
          </cell>
          <cell r="MK344" t="str">
            <v/>
          </cell>
          <cell r="ML344" t="str">
            <v/>
          </cell>
          <cell r="MM344" t="str">
            <v/>
          </cell>
          <cell r="MN344" t="str">
            <v/>
          </cell>
          <cell r="MO344" t="str">
            <v/>
          </cell>
          <cell r="MP344" t="str">
            <v/>
          </cell>
          <cell r="MQ344">
            <v>3645</v>
          </cell>
          <cell r="MR344" t="str">
            <v/>
          </cell>
          <cell r="MS344">
            <v>0</v>
          </cell>
          <cell r="MT344" t="str">
            <v/>
          </cell>
          <cell r="MU344" t="str">
            <v/>
          </cell>
          <cell r="MV344" t="str">
            <v/>
          </cell>
          <cell r="MW344" t="str">
            <v/>
          </cell>
          <cell r="MX344" t="str">
            <v/>
          </cell>
          <cell r="MY344" t="str">
            <v/>
          </cell>
          <cell r="MZ344" t="str">
            <v/>
          </cell>
          <cell r="NA344" t="str">
            <v/>
          </cell>
          <cell r="NB344">
            <v>0</v>
          </cell>
          <cell r="NC344">
            <v>0</v>
          </cell>
          <cell r="ND344" t="str">
            <v/>
          </cell>
          <cell r="NE344" t="str">
            <v/>
          </cell>
          <cell r="NF344">
            <v>0</v>
          </cell>
          <cell r="NG344" t="str">
            <v/>
          </cell>
          <cell r="NH344" t="str">
            <v/>
          </cell>
          <cell r="NI344" t="str">
            <v/>
          </cell>
          <cell r="NJ344" t="str">
            <v/>
          </cell>
          <cell r="NK344" t="str">
            <v/>
          </cell>
          <cell r="NL344" t="str">
            <v/>
          </cell>
          <cell r="NM344" t="str">
            <v/>
          </cell>
          <cell r="NN344" t="str">
            <v/>
          </cell>
          <cell r="NO344" t="str">
            <v/>
          </cell>
          <cell r="NP344">
            <v>0</v>
          </cell>
          <cell r="NQ344" t="str">
            <v>Town of Kingston</v>
          </cell>
          <cell r="NR344">
            <v>6500</v>
          </cell>
          <cell r="NS344" t="str">
            <v>Town of Manchester</v>
          </cell>
          <cell r="NT344">
            <v>1000</v>
          </cell>
          <cell r="NU344" t="str">
            <v>Town of Marquette</v>
          </cell>
          <cell r="NV344">
            <v>1200</v>
          </cell>
          <cell r="NW344" t="str">
            <v>Village of Marquette</v>
          </cell>
          <cell r="NX344">
            <v>1200</v>
          </cell>
          <cell r="NY344">
            <v>9900</v>
          </cell>
          <cell r="NZ344">
            <v>2133</v>
          </cell>
          <cell r="OA344">
            <v>2311</v>
          </cell>
          <cell r="OB344">
            <v>72626</v>
          </cell>
        </row>
        <row r="345">
          <cell r="BM345" t="str">
            <v>WI0205</v>
          </cell>
          <cell r="BN345" t="str">
            <v/>
          </cell>
          <cell r="BO345" t="str">
            <v/>
          </cell>
          <cell r="BP345" t="str">
            <v>03</v>
          </cell>
          <cell r="BQ345" t="str">
            <v>WI</v>
          </cell>
          <cell r="BR345" t="str">
            <v/>
          </cell>
          <cell r="BS345" t="str">
            <v/>
          </cell>
          <cell r="BT345" t="str">
            <v>2019</v>
          </cell>
          <cell r="BU345" t="str">
            <v/>
          </cell>
          <cell r="BV345">
            <v>2</v>
          </cell>
          <cell r="BW345" t="str">
            <v/>
          </cell>
          <cell r="BX345" t="str">
            <v/>
          </cell>
          <cell r="BY345" t="str">
            <v/>
          </cell>
          <cell r="BZ345" t="str">
            <v/>
          </cell>
          <cell r="CA345" t="str">
            <v>Winnefox Library System</v>
          </cell>
          <cell r="CB345" t="str">
            <v>Montello Public Library</v>
          </cell>
          <cell r="CC345" t="str">
            <v>Ms</v>
          </cell>
          <cell r="CD345" t="str">
            <v>Andrea</v>
          </cell>
          <cell r="CE345" t="str">
            <v>Klapper</v>
          </cell>
          <cell r="CF345" t="str">
            <v>director@montellolibrary.org</v>
          </cell>
          <cell r="CG345" t="str">
            <v/>
          </cell>
          <cell r="CH345" t="str">
            <v/>
          </cell>
          <cell r="CI345" t="str">
            <v/>
          </cell>
          <cell r="CJ345" t="str">
            <v/>
          </cell>
          <cell r="CK345" t="str">
            <v/>
          </cell>
          <cell r="CL345" t="str">
            <v/>
          </cell>
          <cell r="CM345" t="str">
            <v>128 Lake Ct.</v>
          </cell>
          <cell r="CN345" t="str">
            <v>PO Box 457</v>
          </cell>
          <cell r="CO345" t="str">
            <v>Montello</v>
          </cell>
          <cell r="CP345" t="str">
            <v>53949</v>
          </cell>
          <cell r="CQ345" t="str">
            <v>0457</v>
          </cell>
          <cell r="CR345" t="str">
            <v>Marquette</v>
          </cell>
          <cell r="CS345" t="str">
            <v>WI</v>
          </cell>
          <cell r="CT345" t="str">
            <v>(608)297-7544</v>
          </cell>
          <cell r="CU345" t="str">
            <v/>
          </cell>
          <cell r="CV345" t="str">
            <v/>
          </cell>
          <cell r="CW345" t="str">
            <v>(608)297-2673</v>
          </cell>
          <cell r="CX345">
            <v>3312</v>
          </cell>
          <cell r="CY345">
            <v>0</v>
          </cell>
          <cell r="CZ345" t="str">
            <v>CE</v>
          </cell>
          <cell r="DA345">
            <v>44</v>
          </cell>
          <cell r="DB345">
            <v>52</v>
          </cell>
          <cell r="DC345" t="str">
            <v/>
          </cell>
          <cell r="DD345">
            <v>52</v>
          </cell>
          <cell r="DE345" t="str">
            <v/>
          </cell>
          <cell r="DF345">
            <v>2288</v>
          </cell>
          <cell r="DG345">
            <v>2288</v>
          </cell>
          <cell r="DH345" t="str">
            <v/>
          </cell>
          <cell r="DI345">
            <v>11829</v>
          </cell>
          <cell r="DJ345">
            <v>594</v>
          </cell>
          <cell r="DK345">
            <v>162971</v>
          </cell>
          <cell r="DL345">
            <v>1329</v>
          </cell>
          <cell r="DM345">
            <v>34</v>
          </cell>
          <cell r="DN345">
            <v>58255</v>
          </cell>
          <cell r="DO345">
            <v>3435</v>
          </cell>
          <cell r="DP345">
            <v>176</v>
          </cell>
          <cell r="DQ345">
            <v>954</v>
          </cell>
          <cell r="DR345">
            <v>40</v>
          </cell>
          <cell r="DS345" t="str">
            <v/>
          </cell>
          <cell r="DT345" t="str">
            <v>51</v>
          </cell>
          <cell r="DU345" t="str">
            <v/>
          </cell>
          <cell r="DV345" t="str">
            <v/>
          </cell>
          <cell r="DW345" t="str">
            <v/>
          </cell>
          <cell r="DX345" t="str">
            <v/>
          </cell>
          <cell r="DY345">
            <v>0</v>
          </cell>
          <cell r="DZ345">
            <v>0</v>
          </cell>
          <cell r="EA345">
            <v>50</v>
          </cell>
          <cell r="EB345">
            <v>50</v>
          </cell>
          <cell r="EC345">
            <v>19</v>
          </cell>
          <cell r="ED345">
            <v>238882</v>
          </cell>
          <cell r="EE345">
            <v>4.9518199999999998E-2</v>
          </cell>
          <cell r="EF345">
            <v>0</v>
          </cell>
          <cell r="EG345" t="str">
            <v/>
          </cell>
          <cell r="EH345">
            <v>19</v>
          </cell>
          <cell r="EI345">
            <v>804</v>
          </cell>
          <cell r="EJ345">
            <v>32548</v>
          </cell>
          <cell r="EK345">
            <v>11611</v>
          </cell>
          <cell r="EL345" t="str">
            <v/>
          </cell>
          <cell r="EM345" t="str">
            <v/>
          </cell>
          <cell r="EN345" t="str">
            <v/>
          </cell>
          <cell r="EO345" t="str">
            <v>Total ILL Transactions</v>
          </cell>
          <cell r="EP345" t="str">
            <v/>
          </cell>
          <cell r="EQ345" t="str">
            <v/>
          </cell>
          <cell r="ER345" t="str">
            <v/>
          </cell>
          <cell r="ES345" t="str">
            <v/>
          </cell>
          <cell r="ET345" t="str">
            <v/>
          </cell>
          <cell r="EU345" t="str">
            <v/>
          </cell>
          <cell r="EV345">
            <v>8306</v>
          </cell>
          <cell r="EW345">
            <v>9003</v>
          </cell>
          <cell r="EX345">
            <v>8306</v>
          </cell>
          <cell r="EY345">
            <v>9003</v>
          </cell>
          <cell r="EZ345">
            <v>540</v>
          </cell>
          <cell r="FA345">
            <v>1103</v>
          </cell>
          <cell r="FB345">
            <v>1643</v>
          </cell>
          <cell r="FC345" t="str">
            <v>Actual Count</v>
          </cell>
          <cell r="FD345">
            <v>579</v>
          </cell>
          <cell r="FE345" t="str">
            <v>Actual Count</v>
          </cell>
          <cell r="FF345">
            <v>24817</v>
          </cell>
          <cell r="FG345" t="str">
            <v>Actual Count</v>
          </cell>
          <cell r="FH345">
            <v>1883</v>
          </cell>
          <cell r="FI345" t="str">
            <v>2</v>
          </cell>
          <cell r="FJ345">
            <v>6300</v>
          </cell>
          <cell r="FK345">
            <v>7703</v>
          </cell>
          <cell r="FL345" t="str">
            <v/>
          </cell>
          <cell r="FM345" t="str">
            <v/>
          </cell>
          <cell r="FN345">
            <v>0</v>
          </cell>
          <cell r="FO345">
            <v>0</v>
          </cell>
          <cell r="FP345">
            <v>12</v>
          </cell>
          <cell r="FQ345">
            <v>12</v>
          </cell>
          <cell r="FR345">
            <v>3000</v>
          </cell>
          <cell r="FS345">
            <v>3728</v>
          </cell>
          <cell r="FT345">
            <v>2</v>
          </cell>
          <cell r="FU345">
            <v>6730</v>
          </cell>
          <cell r="FV345">
            <v>543</v>
          </cell>
          <cell r="FW345">
            <v>6742</v>
          </cell>
          <cell r="FX345">
            <v>39278</v>
          </cell>
          <cell r="FY345">
            <v>39290</v>
          </cell>
          <cell r="FZ345">
            <v>96</v>
          </cell>
          <cell r="GA345">
            <v>14</v>
          </cell>
          <cell r="GB345">
            <v>46</v>
          </cell>
          <cell r="GC345">
            <v>156</v>
          </cell>
          <cell r="GD345">
            <v>1040</v>
          </cell>
          <cell r="GE345">
            <v>76</v>
          </cell>
          <cell r="GF345">
            <v>442</v>
          </cell>
          <cell r="GG345">
            <v>1558</v>
          </cell>
          <cell r="GH345">
            <v>5</v>
          </cell>
          <cell r="GI345">
            <v>5</v>
          </cell>
          <cell r="GJ345" t="str">
            <v>Ms.</v>
          </cell>
          <cell r="GK345" t="str">
            <v>Barbara</v>
          </cell>
          <cell r="GL345" t="str">
            <v>Church</v>
          </cell>
          <cell r="GM345" t="str">
            <v>N2070 14th Court</v>
          </cell>
          <cell r="GN345" t="str">
            <v>Montello</v>
          </cell>
          <cell r="GO345" t="str">
            <v>53949</v>
          </cell>
          <cell r="GP345" t="str">
            <v>barbarajchurch@gmail.com</v>
          </cell>
          <cell r="GQ345" t="str">
            <v>Ms.</v>
          </cell>
          <cell r="GR345" t="str">
            <v>Marilyn</v>
          </cell>
          <cell r="GS345" t="str">
            <v>Merrill</v>
          </cell>
          <cell r="GT345" t="str">
            <v>5 Main Street</v>
          </cell>
          <cell r="GU345" t="str">
            <v>Montello</v>
          </cell>
          <cell r="GV345" t="str">
            <v>53949</v>
          </cell>
          <cell r="GW345" t="str">
            <v>themmerrill@gmail.com</v>
          </cell>
          <cell r="GX345" t="str">
            <v>Ms.</v>
          </cell>
          <cell r="GY345" t="str">
            <v>Melinda</v>
          </cell>
          <cell r="GZ345" t="str">
            <v>Johnson-Roidt</v>
          </cell>
          <cell r="HA345" t="str">
            <v>51 Pine Drive</v>
          </cell>
          <cell r="HB345" t="str">
            <v>Montello</v>
          </cell>
          <cell r="HC345" t="str">
            <v>53949</v>
          </cell>
          <cell r="HD345" t="str">
            <v>mroidt@montelloschools.org</v>
          </cell>
          <cell r="HE345" t="str">
            <v>Ms.</v>
          </cell>
          <cell r="HF345" t="str">
            <v>Jacqueline</v>
          </cell>
          <cell r="HG345" t="str">
            <v>Anderson</v>
          </cell>
          <cell r="HH345" t="str">
            <v>36 Pine Drive</v>
          </cell>
          <cell r="HI345" t="str">
            <v>Montello</v>
          </cell>
          <cell r="HJ345" t="str">
            <v>53949</v>
          </cell>
          <cell r="HK345" t="str">
            <v/>
          </cell>
          <cell r="HL345" t="str">
            <v>Ms.</v>
          </cell>
          <cell r="HM345" t="str">
            <v>Linda</v>
          </cell>
          <cell r="HN345" t="str">
            <v>Quinn</v>
          </cell>
          <cell r="HO345" t="str">
            <v>404 Lake Avenue</v>
          </cell>
          <cell r="HP345" t="str">
            <v>Montello</v>
          </cell>
          <cell r="HQ345" t="str">
            <v>53949</v>
          </cell>
          <cell r="HR345" t="str">
            <v>lindaraequinn@yahoo.com</v>
          </cell>
          <cell r="HS345" t="str">
            <v>Ms.</v>
          </cell>
          <cell r="HT345" t="str">
            <v>Hannah</v>
          </cell>
          <cell r="HU345" t="str">
            <v>Zellmer</v>
          </cell>
          <cell r="HV345" t="str">
            <v>212 Central Avenue</v>
          </cell>
          <cell r="HW345" t="str">
            <v>Montello</v>
          </cell>
          <cell r="HX345" t="str">
            <v>53949</v>
          </cell>
          <cell r="HY345" t="str">
            <v>ericandhannah@yahoo.com</v>
          </cell>
          <cell r="HZ345" t="str">
            <v>Ms.</v>
          </cell>
          <cell r="IA345" t="str">
            <v>Joanna</v>
          </cell>
          <cell r="IB345" t="str">
            <v>Jackman</v>
          </cell>
          <cell r="IC345" t="str">
            <v>530 Gray Drive</v>
          </cell>
          <cell r="ID345" t="str">
            <v>Montello</v>
          </cell>
          <cell r="IE345" t="str">
            <v>53949</v>
          </cell>
          <cell r="IF345" t="str">
            <v>jachristian52@gmail.com</v>
          </cell>
          <cell r="IG345" t="str">
            <v/>
          </cell>
          <cell r="IH345" t="str">
            <v/>
          </cell>
          <cell r="II345" t="str">
            <v/>
          </cell>
          <cell r="IJ345" t="str">
            <v/>
          </cell>
          <cell r="IK345" t="str">
            <v/>
          </cell>
          <cell r="IL345" t="str">
            <v/>
          </cell>
          <cell r="IM345" t="str">
            <v/>
          </cell>
          <cell r="IN345" t="str">
            <v/>
          </cell>
          <cell r="IO345" t="str">
            <v/>
          </cell>
          <cell r="IP345" t="str">
            <v/>
          </cell>
          <cell r="IQ345" t="str">
            <v/>
          </cell>
          <cell r="IR345" t="str">
            <v/>
          </cell>
          <cell r="IS345" t="str">
            <v/>
          </cell>
          <cell r="IT345" t="str">
            <v/>
          </cell>
          <cell r="IU345" t="str">
            <v/>
          </cell>
          <cell r="IV345" t="str">
            <v/>
          </cell>
          <cell r="IW345" t="str">
            <v/>
          </cell>
          <cell r="IX345" t="str">
            <v/>
          </cell>
          <cell r="IY345" t="str">
            <v/>
          </cell>
          <cell r="IZ345" t="str">
            <v/>
          </cell>
          <cell r="JA345" t="str">
            <v/>
          </cell>
          <cell r="JB345" t="str">
            <v/>
          </cell>
          <cell r="JC345" t="str">
            <v/>
          </cell>
          <cell r="JD345" t="str">
            <v/>
          </cell>
          <cell r="JE345" t="str">
            <v/>
          </cell>
          <cell r="JF345" t="str">
            <v/>
          </cell>
          <cell r="JG345" t="str">
            <v/>
          </cell>
          <cell r="JH345" t="str">
            <v/>
          </cell>
          <cell r="JI345" t="str">
            <v/>
          </cell>
          <cell r="JJ345" t="str">
            <v/>
          </cell>
          <cell r="JK345" t="str">
            <v/>
          </cell>
          <cell r="JL345" t="str">
            <v/>
          </cell>
          <cell r="JM345" t="str">
            <v/>
          </cell>
          <cell r="JN345" t="str">
            <v/>
          </cell>
          <cell r="JO345" t="str">
            <v/>
          </cell>
          <cell r="JP345" t="str">
            <v/>
          </cell>
          <cell r="JQ345" t="str">
            <v/>
          </cell>
          <cell r="JR345" t="str">
            <v/>
          </cell>
          <cell r="JS345" t="str">
            <v/>
          </cell>
          <cell r="JT345" t="str">
            <v/>
          </cell>
          <cell r="JU345" t="str">
            <v/>
          </cell>
          <cell r="JV345" t="str">
            <v/>
          </cell>
          <cell r="JW345" t="str">
            <v/>
          </cell>
          <cell r="JX345" t="str">
            <v/>
          </cell>
          <cell r="JY345" t="str">
            <v/>
          </cell>
          <cell r="JZ345" t="str">
            <v/>
          </cell>
          <cell r="KA345" t="str">
            <v/>
          </cell>
          <cell r="KB345" t="str">
            <v/>
          </cell>
          <cell r="KC345" t="str">
            <v/>
          </cell>
          <cell r="KD345" t="str">
            <v/>
          </cell>
          <cell r="KE345" t="str">
            <v/>
          </cell>
          <cell r="KF345" t="str">
            <v/>
          </cell>
          <cell r="KG345" t="str">
            <v/>
          </cell>
          <cell r="KH345" t="str">
            <v/>
          </cell>
          <cell r="KI345" t="str">
            <v/>
          </cell>
          <cell r="KJ345" t="str">
            <v/>
          </cell>
          <cell r="KK345" t="str">
            <v/>
          </cell>
          <cell r="KL345" t="str">
            <v/>
          </cell>
          <cell r="KM345" t="str">
            <v/>
          </cell>
          <cell r="KN345" t="str">
            <v/>
          </cell>
          <cell r="KO345" t="str">
            <v/>
          </cell>
          <cell r="KP345" t="str">
            <v/>
          </cell>
          <cell r="KQ345" t="str">
            <v/>
          </cell>
          <cell r="KR345" t="str">
            <v/>
          </cell>
          <cell r="KS345" t="str">
            <v/>
          </cell>
          <cell r="KT345" t="str">
            <v/>
          </cell>
          <cell r="KU345" t="str">
            <v/>
          </cell>
          <cell r="KV345" t="str">
            <v/>
          </cell>
          <cell r="KW345" t="str">
            <v/>
          </cell>
          <cell r="KX345" t="str">
            <v/>
          </cell>
          <cell r="KY345">
            <v>7</v>
          </cell>
          <cell r="KZ345" t="str">
            <v>City</v>
          </cell>
          <cell r="LA345" t="str">
            <v>Montello</v>
          </cell>
          <cell r="LB345">
            <v>71182</v>
          </cell>
          <cell r="LC345" t="str">
            <v/>
          </cell>
          <cell r="LD345" t="str">
            <v/>
          </cell>
          <cell r="LE345" t="str">
            <v/>
          </cell>
          <cell r="LF345" t="str">
            <v/>
          </cell>
          <cell r="LG345" t="str">
            <v/>
          </cell>
          <cell r="LH345" t="str">
            <v/>
          </cell>
          <cell r="LI345" t="str">
            <v/>
          </cell>
          <cell r="LJ345" t="str">
            <v/>
          </cell>
          <cell r="LK345" t="str">
            <v/>
          </cell>
          <cell r="LL345" t="str">
            <v/>
          </cell>
          <cell r="LM345" t="str">
            <v/>
          </cell>
          <cell r="LN345" t="str">
            <v/>
          </cell>
          <cell r="LO345" t="str">
            <v/>
          </cell>
          <cell r="LP345" t="str">
            <v/>
          </cell>
          <cell r="LQ345" t="str">
            <v/>
          </cell>
          <cell r="LR345" t="str">
            <v/>
          </cell>
          <cell r="LS345" t="str">
            <v/>
          </cell>
          <cell r="LT345" t="str">
            <v/>
          </cell>
          <cell r="LU345">
            <v>71182</v>
          </cell>
          <cell r="LV345">
            <v>49312</v>
          </cell>
          <cell r="LW345" t="str">
            <v>Columbia</v>
          </cell>
          <cell r="LX345">
            <v>101</v>
          </cell>
          <cell r="LY345" t="str">
            <v>Green Lake</v>
          </cell>
          <cell r="LZ345">
            <v>1694</v>
          </cell>
          <cell r="MA345" t="str">
            <v>Waushara</v>
          </cell>
          <cell r="MB345">
            <v>618</v>
          </cell>
          <cell r="MC345" t="str">
            <v/>
          </cell>
          <cell r="MD345" t="str">
            <v/>
          </cell>
          <cell r="ME345" t="str">
            <v/>
          </cell>
          <cell r="MF345" t="str">
            <v/>
          </cell>
          <cell r="MG345" t="str">
            <v/>
          </cell>
          <cell r="MH345" t="str">
            <v/>
          </cell>
          <cell r="MI345" t="str">
            <v/>
          </cell>
          <cell r="MJ345" t="str">
            <v/>
          </cell>
          <cell r="MK345" t="str">
            <v/>
          </cell>
          <cell r="ML345" t="str">
            <v/>
          </cell>
          <cell r="MM345" t="str">
            <v/>
          </cell>
          <cell r="MN345" t="str">
            <v/>
          </cell>
          <cell r="MO345" t="str">
            <v/>
          </cell>
          <cell r="MP345" t="str">
            <v/>
          </cell>
          <cell r="MQ345">
            <v>2413</v>
          </cell>
          <cell r="MR345" t="str">
            <v/>
          </cell>
          <cell r="MS345">
            <v>0</v>
          </cell>
          <cell r="MT345" t="str">
            <v/>
          </cell>
          <cell r="MU345" t="str">
            <v/>
          </cell>
          <cell r="MV345" t="str">
            <v/>
          </cell>
          <cell r="MW345" t="str">
            <v/>
          </cell>
          <cell r="MX345" t="str">
            <v/>
          </cell>
          <cell r="MY345" t="str">
            <v/>
          </cell>
          <cell r="MZ345" t="str">
            <v/>
          </cell>
          <cell r="NA345" t="str">
            <v/>
          </cell>
          <cell r="NB345" t="str">
            <v/>
          </cell>
          <cell r="NC345">
            <v>0</v>
          </cell>
          <cell r="ND345" t="str">
            <v/>
          </cell>
          <cell r="NE345" t="str">
            <v/>
          </cell>
          <cell r="NF345">
            <v>0</v>
          </cell>
          <cell r="NG345" t="str">
            <v/>
          </cell>
          <cell r="NH345" t="str">
            <v/>
          </cell>
          <cell r="NI345" t="str">
            <v/>
          </cell>
          <cell r="NJ345" t="str">
            <v/>
          </cell>
          <cell r="NK345" t="str">
            <v/>
          </cell>
          <cell r="NL345" t="str">
            <v/>
          </cell>
          <cell r="NM345" t="str">
            <v/>
          </cell>
          <cell r="NN345" t="str">
            <v/>
          </cell>
          <cell r="NO345" t="str">
            <v/>
          </cell>
          <cell r="NP345">
            <v>0</v>
          </cell>
          <cell r="NQ345" t="str">
            <v/>
          </cell>
          <cell r="NR345" t="str">
            <v/>
          </cell>
          <cell r="NS345" t="str">
            <v/>
          </cell>
          <cell r="NT345" t="str">
            <v/>
          </cell>
          <cell r="NU345" t="str">
            <v/>
          </cell>
          <cell r="NV345" t="str">
            <v/>
          </cell>
          <cell r="NW345" t="str">
            <v/>
          </cell>
          <cell r="NX345" t="str">
            <v/>
          </cell>
          <cell r="NY345" t="str">
            <v/>
          </cell>
          <cell r="NZ345" t="str">
            <v/>
          </cell>
          <cell r="OA345">
            <v>5554</v>
          </cell>
          <cell r="OB345">
            <v>128461</v>
          </cell>
        </row>
        <row r="346">
          <cell r="BM346" t="str">
            <v>WI0214</v>
          </cell>
          <cell r="BN346" t="str">
            <v/>
          </cell>
          <cell r="BO346" t="str">
            <v/>
          </cell>
          <cell r="BP346" t="str">
            <v>03</v>
          </cell>
          <cell r="BQ346" t="str">
            <v>WI</v>
          </cell>
          <cell r="BR346" t="str">
            <v/>
          </cell>
          <cell r="BS346" t="str">
            <v/>
          </cell>
          <cell r="BT346" t="str">
            <v>2019</v>
          </cell>
          <cell r="BU346" t="str">
            <v/>
          </cell>
          <cell r="BV346">
            <v>2</v>
          </cell>
          <cell r="BW346" t="str">
            <v/>
          </cell>
          <cell r="BX346" t="str">
            <v/>
          </cell>
          <cell r="BY346" t="str">
            <v/>
          </cell>
          <cell r="BZ346" t="str">
            <v/>
          </cell>
          <cell r="CA346" t="str">
            <v>Winnefox Library System</v>
          </cell>
          <cell r="CB346" t="str">
            <v>Neenah Public Library</v>
          </cell>
          <cell r="CC346" t="str">
            <v>Ms</v>
          </cell>
          <cell r="CD346" t="str">
            <v>Gretchen</v>
          </cell>
          <cell r="CE346" t="str">
            <v>Raab</v>
          </cell>
          <cell r="CF346" t="str">
            <v>graab@neenahlibrary.org</v>
          </cell>
          <cell r="CG346" t="str">
            <v/>
          </cell>
          <cell r="CH346" t="str">
            <v/>
          </cell>
          <cell r="CI346" t="str">
            <v/>
          </cell>
          <cell r="CJ346" t="str">
            <v/>
          </cell>
          <cell r="CK346" t="str">
            <v/>
          </cell>
          <cell r="CL346" t="str">
            <v/>
          </cell>
          <cell r="CM346" t="str">
            <v>240 E. Wisconsin Ave.</v>
          </cell>
          <cell r="CN346" t="str">
            <v>PO Box 569</v>
          </cell>
          <cell r="CO346" t="str">
            <v>Neenah</v>
          </cell>
          <cell r="CP346" t="str">
            <v>54957</v>
          </cell>
          <cell r="CQ346" t="str">
            <v>0569</v>
          </cell>
          <cell r="CR346" t="str">
            <v>Winnebago</v>
          </cell>
          <cell r="CS346" t="str">
            <v>WI</v>
          </cell>
          <cell r="CT346" t="str">
            <v>(920)886-6315</v>
          </cell>
          <cell r="CU346" t="str">
            <v/>
          </cell>
          <cell r="CV346" t="str">
            <v/>
          </cell>
          <cell r="CW346" t="str">
            <v>(920)886-6324</v>
          </cell>
          <cell r="CX346">
            <v>50000</v>
          </cell>
          <cell r="CY346">
            <v>0</v>
          </cell>
          <cell r="CZ346" t="str">
            <v>CE</v>
          </cell>
          <cell r="DA346">
            <v>67</v>
          </cell>
          <cell r="DB346">
            <v>38</v>
          </cell>
          <cell r="DC346">
            <v>67</v>
          </cell>
          <cell r="DD346">
            <v>52</v>
          </cell>
          <cell r="DE346">
            <v>14</v>
          </cell>
          <cell r="DF346">
            <v>3484</v>
          </cell>
          <cell r="DG346">
            <v>2546</v>
          </cell>
          <cell r="DH346">
            <v>938</v>
          </cell>
          <cell r="DI346">
            <v>152452</v>
          </cell>
          <cell r="DJ346">
            <v>13520</v>
          </cell>
          <cell r="DK346">
            <v>164393</v>
          </cell>
          <cell r="DL346">
            <v>24255</v>
          </cell>
          <cell r="DM346">
            <v>1490</v>
          </cell>
          <cell r="DN346">
            <v>60713</v>
          </cell>
          <cell r="DO346">
            <v>35515</v>
          </cell>
          <cell r="DP346">
            <v>3597</v>
          </cell>
          <cell r="DQ346">
            <v>1842</v>
          </cell>
          <cell r="DR346">
            <v>8226</v>
          </cell>
          <cell r="DS346" t="str">
            <v/>
          </cell>
          <cell r="DT346" t="str">
            <v>Periodicals; ukuleles; kits; e-readers; Rokus; WiFi hotspots; knitting needles; baking pans; puzzle</v>
          </cell>
          <cell r="DU346" t="str">
            <v/>
          </cell>
          <cell r="DV346" t="str">
            <v/>
          </cell>
          <cell r="DW346" t="str">
            <v/>
          </cell>
          <cell r="DX346" t="str">
            <v/>
          </cell>
          <cell r="DY346">
            <v>5</v>
          </cell>
          <cell r="DZ346">
            <v>0</v>
          </cell>
          <cell r="EA346">
            <v>50</v>
          </cell>
          <cell r="EB346">
            <v>55</v>
          </cell>
          <cell r="EC346">
            <v>315</v>
          </cell>
          <cell r="ED346">
            <v>447766</v>
          </cell>
          <cell r="EE346">
            <v>0.34047250000000001</v>
          </cell>
          <cell r="EF346">
            <v>5</v>
          </cell>
          <cell r="EG346" t="str">
            <v/>
          </cell>
          <cell r="EH346">
            <v>315</v>
          </cell>
          <cell r="EI346">
            <v>18607</v>
          </cell>
          <cell r="EJ346">
            <v>788430</v>
          </cell>
          <cell r="EK346">
            <v>340708</v>
          </cell>
          <cell r="EL346" t="str">
            <v/>
          </cell>
          <cell r="EM346" t="str">
            <v/>
          </cell>
          <cell r="EN346" t="str">
            <v/>
          </cell>
          <cell r="EO346" t="str">
            <v>Total ILL Transactions</v>
          </cell>
          <cell r="EP346" t="str">
            <v/>
          </cell>
          <cell r="EQ346" t="str">
            <v/>
          </cell>
          <cell r="ER346" t="str">
            <v/>
          </cell>
          <cell r="ES346" t="str">
            <v/>
          </cell>
          <cell r="ET346" t="str">
            <v/>
          </cell>
          <cell r="EU346" t="str">
            <v/>
          </cell>
          <cell r="EV346">
            <v>91337</v>
          </cell>
          <cell r="EW346">
            <v>92441</v>
          </cell>
          <cell r="EX346">
            <v>91337</v>
          </cell>
          <cell r="EY346">
            <v>92441</v>
          </cell>
          <cell r="EZ346">
            <v>12300</v>
          </cell>
          <cell r="FA346">
            <v>11140</v>
          </cell>
          <cell r="FB346">
            <v>23440</v>
          </cell>
          <cell r="FC346" t="str">
            <v>Actual Count</v>
          </cell>
          <cell r="FD346">
            <v>60924</v>
          </cell>
          <cell r="FE346" t="str">
            <v>Survey Week(s)</v>
          </cell>
          <cell r="FF346">
            <v>271716</v>
          </cell>
          <cell r="FG346" t="str">
            <v>Survey Week(s)</v>
          </cell>
          <cell r="FH346">
            <v>37385</v>
          </cell>
          <cell r="FI346" t="str">
            <v>2</v>
          </cell>
          <cell r="FJ346">
            <v>97380</v>
          </cell>
          <cell r="FK346">
            <v>179857</v>
          </cell>
          <cell r="FL346" t="str">
            <v/>
          </cell>
          <cell r="FM346" t="str">
            <v/>
          </cell>
          <cell r="FN346">
            <v>1208</v>
          </cell>
          <cell r="FO346">
            <v>201</v>
          </cell>
          <cell r="FP346">
            <v>2851</v>
          </cell>
          <cell r="FQ346">
            <v>4260</v>
          </cell>
          <cell r="FR346">
            <v>44288</v>
          </cell>
          <cell r="FS346">
            <v>32601</v>
          </cell>
          <cell r="FT346">
            <v>50</v>
          </cell>
          <cell r="FU346">
            <v>76939</v>
          </cell>
          <cell r="FV346">
            <v>4850</v>
          </cell>
          <cell r="FW346">
            <v>81199</v>
          </cell>
          <cell r="FX346">
            <v>865369</v>
          </cell>
          <cell r="FY346">
            <v>869629</v>
          </cell>
          <cell r="FZ346">
            <v>635</v>
          </cell>
          <cell r="GA346">
            <v>45</v>
          </cell>
          <cell r="GB346">
            <v>412</v>
          </cell>
          <cell r="GC346">
            <v>1092</v>
          </cell>
          <cell r="GD346">
            <v>34529</v>
          </cell>
          <cell r="GE346">
            <v>1387</v>
          </cell>
          <cell r="GF346">
            <v>10889</v>
          </cell>
          <cell r="GG346">
            <v>46805</v>
          </cell>
          <cell r="GH346">
            <v>31</v>
          </cell>
          <cell r="GI346">
            <v>31</v>
          </cell>
          <cell r="GJ346" t="str">
            <v>Ms.</v>
          </cell>
          <cell r="GK346" t="str">
            <v>Pat</v>
          </cell>
          <cell r="GL346" t="str">
            <v>Rickman</v>
          </cell>
          <cell r="GM346" t="str">
            <v>328 Parkwood Drive</v>
          </cell>
          <cell r="GN346" t="str">
            <v>Neenah</v>
          </cell>
          <cell r="GO346" t="str">
            <v>54956</v>
          </cell>
          <cell r="GP346" t="str">
            <v>rickmanp@gmail.com</v>
          </cell>
          <cell r="GQ346" t="str">
            <v>Mr.</v>
          </cell>
          <cell r="GR346" t="str">
            <v>Randall</v>
          </cell>
          <cell r="GS346" t="str">
            <v>Fieldhack</v>
          </cell>
          <cell r="GT346" t="str">
            <v>2438 Forest Manor Court</v>
          </cell>
          <cell r="GU346" t="str">
            <v>Neenah</v>
          </cell>
          <cell r="GV346" t="str">
            <v>54956</v>
          </cell>
          <cell r="GW346" t="str">
            <v>randyf@new.rr.com</v>
          </cell>
          <cell r="GX346" t="str">
            <v>Ms.</v>
          </cell>
          <cell r="GY346" t="str">
            <v>Carol</v>
          </cell>
          <cell r="GZ346" t="str">
            <v>Codner</v>
          </cell>
          <cell r="HA346" t="str">
            <v>1349 Wedgewood Ln.</v>
          </cell>
          <cell r="HB346" t="str">
            <v>Neenah</v>
          </cell>
          <cell r="HC346" t="str">
            <v>54956</v>
          </cell>
          <cell r="HD346" t="str">
            <v>chcodner@gmail.com</v>
          </cell>
          <cell r="HE346" t="str">
            <v>Ms.</v>
          </cell>
          <cell r="HF346" t="str">
            <v>Lisa</v>
          </cell>
          <cell r="HG346" t="str">
            <v>Hemes</v>
          </cell>
          <cell r="HH346" t="str">
            <v>329 Ninth St.</v>
          </cell>
          <cell r="HI346" t="str">
            <v>Neenah</v>
          </cell>
          <cell r="HJ346" t="str">
            <v>54956</v>
          </cell>
          <cell r="HK346" t="str">
            <v>lhemes@new.rr.com</v>
          </cell>
          <cell r="HL346" t="str">
            <v>Ms.</v>
          </cell>
          <cell r="HM346" t="str">
            <v>Nikki</v>
          </cell>
          <cell r="HN346" t="str">
            <v>Winiecki</v>
          </cell>
          <cell r="HO346" t="str">
            <v>1424 Seymour court</v>
          </cell>
          <cell r="HP346" t="str">
            <v>Neenah</v>
          </cell>
          <cell r="HQ346" t="str">
            <v>54956</v>
          </cell>
          <cell r="HR346" t="str">
            <v>nmzitlow@yahoo.com</v>
          </cell>
          <cell r="HS346" t="str">
            <v>Ms.</v>
          </cell>
          <cell r="HT346" t="str">
            <v>Merry</v>
          </cell>
          <cell r="HU346" t="str">
            <v>Whipple</v>
          </cell>
          <cell r="HV346" t="str">
            <v>922 S. Park Ave.</v>
          </cell>
          <cell r="HW346" t="str">
            <v>Neenah</v>
          </cell>
          <cell r="HX346" t="str">
            <v>54956</v>
          </cell>
          <cell r="HY346" t="str">
            <v>whitepine@iglooisland.org</v>
          </cell>
          <cell r="HZ346" t="str">
            <v>Ms.</v>
          </cell>
          <cell r="IA346" t="str">
            <v>Elizabeth</v>
          </cell>
          <cell r="IB346" t="str">
            <v>Irish</v>
          </cell>
          <cell r="IC346" t="str">
            <v>929 Reddin Ave.</v>
          </cell>
          <cell r="ID346" t="str">
            <v>Neenah</v>
          </cell>
          <cell r="IE346" t="str">
            <v>54956</v>
          </cell>
          <cell r="IF346" t="str">
            <v>irishb929@gmail.com</v>
          </cell>
          <cell r="IG346" t="str">
            <v>Ms.</v>
          </cell>
          <cell r="IH346" t="str">
            <v>Jenn</v>
          </cell>
          <cell r="II346" t="str">
            <v>McMahon</v>
          </cell>
          <cell r="IJ346" t="str">
            <v>Horace Mann Middle School, 1021 Oak Street</v>
          </cell>
          <cell r="IK346" t="str">
            <v>Neenah</v>
          </cell>
          <cell r="IL346" t="str">
            <v>54956</v>
          </cell>
          <cell r="IM346" t="str">
            <v>jmcmahon@neenah.k12.wi.us</v>
          </cell>
          <cell r="IN346" t="str">
            <v>Mr.</v>
          </cell>
          <cell r="IO346" t="str">
            <v>George</v>
          </cell>
          <cell r="IP346" t="str">
            <v>Scherck</v>
          </cell>
          <cell r="IQ346" t="str">
            <v>1146 West Cecil St.</v>
          </cell>
          <cell r="IR346" t="str">
            <v>Neenah</v>
          </cell>
          <cell r="IS346" t="str">
            <v>54956</v>
          </cell>
          <cell r="IT346" t="str">
            <v>gscherck@gmail.com</v>
          </cell>
          <cell r="IU346" t="str">
            <v>Ms.</v>
          </cell>
          <cell r="IV346" t="str">
            <v>Tamara</v>
          </cell>
          <cell r="IW346" t="str">
            <v>Erickson</v>
          </cell>
          <cell r="IX346" t="str">
            <v>1402 Whittier Dr.</v>
          </cell>
          <cell r="IY346" t="str">
            <v>Neenah</v>
          </cell>
          <cell r="IZ346" t="str">
            <v>54956</v>
          </cell>
          <cell r="JA346" t="str">
            <v>terickson@ci.neenah.wi.us</v>
          </cell>
          <cell r="JB346" t="str">
            <v/>
          </cell>
          <cell r="JC346" t="str">
            <v/>
          </cell>
          <cell r="JD346" t="str">
            <v/>
          </cell>
          <cell r="JE346" t="str">
            <v/>
          </cell>
          <cell r="JF346" t="str">
            <v/>
          </cell>
          <cell r="JG346" t="str">
            <v/>
          </cell>
          <cell r="JH346" t="str">
            <v/>
          </cell>
          <cell r="JI346" t="str">
            <v/>
          </cell>
          <cell r="JJ346" t="str">
            <v/>
          </cell>
          <cell r="JK346" t="str">
            <v/>
          </cell>
          <cell r="JL346" t="str">
            <v/>
          </cell>
          <cell r="JM346" t="str">
            <v/>
          </cell>
          <cell r="JN346" t="str">
            <v/>
          </cell>
          <cell r="JO346" t="str">
            <v/>
          </cell>
          <cell r="JP346" t="str">
            <v/>
          </cell>
          <cell r="JQ346" t="str">
            <v/>
          </cell>
          <cell r="JR346" t="str">
            <v/>
          </cell>
          <cell r="JS346" t="str">
            <v/>
          </cell>
          <cell r="JT346" t="str">
            <v/>
          </cell>
          <cell r="JU346" t="str">
            <v/>
          </cell>
          <cell r="JV346" t="str">
            <v/>
          </cell>
          <cell r="JW346" t="str">
            <v/>
          </cell>
          <cell r="JX346" t="str">
            <v/>
          </cell>
          <cell r="JY346" t="str">
            <v/>
          </cell>
          <cell r="JZ346" t="str">
            <v/>
          </cell>
          <cell r="KA346" t="str">
            <v/>
          </cell>
          <cell r="KB346" t="str">
            <v/>
          </cell>
          <cell r="KC346" t="str">
            <v/>
          </cell>
          <cell r="KD346" t="str">
            <v/>
          </cell>
          <cell r="KE346" t="str">
            <v/>
          </cell>
          <cell r="KF346" t="str">
            <v/>
          </cell>
          <cell r="KG346" t="str">
            <v/>
          </cell>
          <cell r="KH346" t="str">
            <v/>
          </cell>
          <cell r="KI346" t="str">
            <v/>
          </cell>
          <cell r="KJ346" t="str">
            <v/>
          </cell>
          <cell r="KK346" t="str">
            <v/>
          </cell>
          <cell r="KL346" t="str">
            <v/>
          </cell>
          <cell r="KM346" t="str">
            <v/>
          </cell>
          <cell r="KN346" t="str">
            <v/>
          </cell>
          <cell r="KO346" t="str">
            <v/>
          </cell>
          <cell r="KP346" t="str">
            <v/>
          </cell>
          <cell r="KQ346" t="str">
            <v/>
          </cell>
          <cell r="KR346" t="str">
            <v/>
          </cell>
          <cell r="KS346" t="str">
            <v/>
          </cell>
          <cell r="KT346" t="str">
            <v/>
          </cell>
          <cell r="KU346" t="str">
            <v/>
          </cell>
          <cell r="KV346" t="str">
            <v/>
          </cell>
          <cell r="KW346" t="str">
            <v/>
          </cell>
          <cell r="KX346" t="str">
            <v/>
          </cell>
          <cell r="KY346">
            <v>10</v>
          </cell>
          <cell r="KZ346" t="str">
            <v>City</v>
          </cell>
          <cell r="LA346" t="str">
            <v>Neenah</v>
          </cell>
          <cell r="LB346">
            <v>1271180</v>
          </cell>
          <cell r="LC346" t="str">
            <v/>
          </cell>
          <cell r="LD346" t="str">
            <v/>
          </cell>
          <cell r="LE346" t="str">
            <v/>
          </cell>
          <cell r="LF346" t="str">
            <v/>
          </cell>
          <cell r="LG346" t="str">
            <v/>
          </cell>
          <cell r="LH346" t="str">
            <v/>
          </cell>
          <cell r="LI346" t="str">
            <v/>
          </cell>
          <cell r="LJ346" t="str">
            <v/>
          </cell>
          <cell r="LK346" t="str">
            <v/>
          </cell>
          <cell r="LL346" t="str">
            <v/>
          </cell>
          <cell r="LM346" t="str">
            <v/>
          </cell>
          <cell r="LN346" t="str">
            <v/>
          </cell>
          <cell r="LO346" t="str">
            <v/>
          </cell>
          <cell r="LP346" t="str">
            <v/>
          </cell>
          <cell r="LQ346" t="str">
            <v/>
          </cell>
          <cell r="LR346" t="str">
            <v/>
          </cell>
          <cell r="LS346" t="str">
            <v/>
          </cell>
          <cell r="LT346" t="str">
            <v/>
          </cell>
          <cell r="LU346">
            <v>1271180</v>
          </cell>
          <cell r="LV346">
            <v>907754</v>
          </cell>
          <cell r="LW346" t="str">
            <v>Calumet</v>
          </cell>
          <cell r="LX346">
            <v>19768</v>
          </cell>
          <cell r="LY346" t="str">
            <v>Fond du Lac</v>
          </cell>
          <cell r="LZ346">
            <v>1757</v>
          </cell>
          <cell r="MA346" t="str">
            <v>Green Lake</v>
          </cell>
          <cell r="MB346">
            <v>155</v>
          </cell>
          <cell r="MC346" t="str">
            <v>Waushara</v>
          </cell>
          <cell r="MD346">
            <v>659</v>
          </cell>
          <cell r="ME346" t="str">
            <v/>
          </cell>
          <cell r="MF346" t="str">
            <v/>
          </cell>
          <cell r="MG346" t="str">
            <v/>
          </cell>
          <cell r="MH346" t="str">
            <v/>
          </cell>
          <cell r="MI346" t="str">
            <v/>
          </cell>
          <cell r="MJ346" t="str">
            <v/>
          </cell>
          <cell r="MK346" t="str">
            <v/>
          </cell>
          <cell r="ML346" t="str">
            <v/>
          </cell>
          <cell r="MM346" t="str">
            <v/>
          </cell>
          <cell r="MN346" t="str">
            <v/>
          </cell>
          <cell r="MO346" t="str">
            <v/>
          </cell>
          <cell r="MP346" t="str">
            <v/>
          </cell>
          <cell r="MQ346">
            <v>22339</v>
          </cell>
          <cell r="MR346" t="str">
            <v/>
          </cell>
          <cell r="MS346">
            <v>0</v>
          </cell>
          <cell r="MT346" t="str">
            <v/>
          </cell>
          <cell r="MU346" t="str">
            <v/>
          </cell>
          <cell r="MV346" t="str">
            <v/>
          </cell>
          <cell r="MW346" t="str">
            <v/>
          </cell>
          <cell r="MX346" t="str">
            <v/>
          </cell>
          <cell r="MY346" t="str">
            <v/>
          </cell>
          <cell r="MZ346">
            <v>0</v>
          </cell>
          <cell r="NA346" t="str">
            <v>0</v>
          </cell>
          <cell r="NB346">
            <v>0</v>
          </cell>
          <cell r="NC346">
            <v>0</v>
          </cell>
          <cell r="ND346" t="str">
            <v/>
          </cell>
          <cell r="NE346" t="str">
            <v/>
          </cell>
          <cell r="NF346">
            <v>0</v>
          </cell>
          <cell r="NG346" t="str">
            <v/>
          </cell>
          <cell r="NH346" t="str">
            <v/>
          </cell>
          <cell r="NI346" t="str">
            <v/>
          </cell>
          <cell r="NJ346" t="str">
            <v/>
          </cell>
          <cell r="NK346" t="str">
            <v/>
          </cell>
          <cell r="NL346" t="str">
            <v/>
          </cell>
          <cell r="NM346" t="str">
            <v/>
          </cell>
          <cell r="NN346" t="str">
            <v/>
          </cell>
          <cell r="NO346" t="str">
            <v/>
          </cell>
          <cell r="NP346">
            <v>0</v>
          </cell>
          <cell r="NQ346" t="str">
            <v/>
          </cell>
          <cell r="NR346" t="str">
            <v/>
          </cell>
          <cell r="NS346" t="str">
            <v/>
          </cell>
          <cell r="NT346" t="str">
            <v/>
          </cell>
          <cell r="NU346" t="str">
            <v/>
          </cell>
          <cell r="NV346" t="str">
            <v/>
          </cell>
          <cell r="NW346" t="str">
            <v/>
          </cell>
          <cell r="NX346" t="str">
            <v/>
          </cell>
          <cell r="NY346" t="str">
            <v/>
          </cell>
          <cell r="NZ346">
            <v>97299</v>
          </cell>
          <cell r="OA346">
            <v>68971</v>
          </cell>
          <cell r="OB346">
            <v>2367543</v>
          </cell>
        </row>
        <row r="347">
          <cell r="BM347" t="str">
            <v>WI0217</v>
          </cell>
          <cell r="BN347" t="str">
            <v/>
          </cell>
          <cell r="BO347" t="str">
            <v/>
          </cell>
          <cell r="BP347" t="str">
            <v>03</v>
          </cell>
          <cell r="BQ347" t="str">
            <v>WI</v>
          </cell>
          <cell r="BR347" t="str">
            <v/>
          </cell>
          <cell r="BS347" t="str">
            <v/>
          </cell>
          <cell r="BT347" t="str">
            <v>2019</v>
          </cell>
          <cell r="BU347" t="str">
            <v/>
          </cell>
          <cell r="BV347">
            <v>2</v>
          </cell>
          <cell r="BW347" t="str">
            <v/>
          </cell>
          <cell r="BX347" t="str">
            <v/>
          </cell>
          <cell r="BY347" t="str">
            <v/>
          </cell>
          <cell r="BZ347" t="str">
            <v/>
          </cell>
          <cell r="CA347" t="str">
            <v>Winnefox Library System</v>
          </cell>
          <cell r="CB347" t="str">
            <v>Neshkoro Public Library</v>
          </cell>
          <cell r="CC347" t="str">
            <v>Ms</v>
          </cell>
          <cell r="CD347" t="str">
            <v>Cheryl</v>
          </cell>
          <cell r="CE347" t="str">
            <v>Milbrandt</v>
          </cell>
          <cell r="CF347" t="str">
            <v>director@neshkorolibrary.org</v>
          </cell>
          <cell r="CG347" t="str">
            <v/>
          </cell>
          <cell r="CH347" t="str">
            <v/>
          </cell>
          <cell r="CI347" t="str">
            <v/>
          </cell>
          <cell r="CJ347" t="str">
            <v/>
          </cell>
          <cell r="CK347" t="str">
            <v/>
          </cell>
          <cell r="CL347" t="str">
            <v/>
          </cell>
          <cell r="CM347" t="str">
            <v>132 S. Main St.</v>
          </cell>
          <cell r="CN347" t="str">
            <v>PO Box 196</v>
          </cell>
          <cell r="CO347" t="str">
            <v>Neshkoro</v>
          </cell>
          <cell r="CP347" t="str">
            <v>54960</v>
          </cell>
          <cell r="CQ347" t="str">
            <v>0196</v>
          </cell>
          <cell r="CR347" t="str">
            <v>Marquette</v>
          </cell>
          <cell r="CS347" t="str">
            <v>WI</v>
          </cell>
          <cell r="CT347" t="str">
            <v>(920)293-4026</v>
          </cell>
          <cell r="CU347" t="str">
            <v/>
          </cell>
          <cell r="CV347" t="str">
            <v/>
          </cell>
          <cell r="CW347" t="str">
            <v>(920)293-4026</v>
          </cell>
          <cell r="CX347">
            <v>1350</v>
          </cell>
          <cell r="CY347">
            <v>0</v>
          </cell>
          <cell r="CZ347" t="str">
            <v>CE</v>
          </cell>
          <cell r="DA347">
            <v>22</v>
          </cell>
          <cell r="DB347">
            <v>20</v>
          </cell>
          <cell r="DC347">
            <v>25</v>
          </cell>
          <cell r="DD347">
            <v>52</v>
          </cell>
          <cell r="DE347">
            <v>32</v>
          </cell>
          <cell r="DF347">
            <v>1240</v>
          </cell>
          <cell r="DG347">
            <v>440</v>
          </cell>
          <cell r="DH347">
            <v>800</v>
          </cell>
          <cell r="DI347">
            <v>6334</v>
          </cell>
          <cell r="DJ347">
            <v>195</v>
          </cell>
          <cell r="DK347">
            <v>162971</v>
          </cell>
          <cell r="DL347">
            <v>602</v>
          </cell>
          <cell r="DM347">
            <v>18</v>
          </cell>
          <cell r="DN347">
            <v>58225</v>
          </cell>
          <cell r="DO347">
            <v>1630</v>
          </cell>
          <cell r="DP347">
            <v>150</v>
          </cell>
          <cell r="DQ347">
            <v>954</v>
          </cell>
          <cell r="DR347">
            <v>6</v>
          </cell>
          <cell r="DS347" t="str">
            <v/>
          </cell>
          <cell r="DT347" t="str">
            <v>0</v>
          </cell>
          <cell r="DU347" t="str">
            <v/>
          </cell>
          <cell r="DV347" t="str">
            <v/>
          </cell>
          <cell r="DW347" t="str">
            <v/>
          </cell>
          <cell r="DX347" t="str">
            <v/>
          </cell>
          <cell r="DY347">
            <v>0</v>
          </cell>
          <cell r="DZ347">
            <v>0</v>
          </cell>
          <cell r="EA347">
            <v>50</v>
          </cell>
          <cell r="EB347">
            <v>50</v>
          </cell>
          <cell r="EC347">
            <v>8</v>
          </cell>
          <cell r="ED347">
            <v>230780</v>
          </cell>
          <cell r="EE347">
            <v>2.7446100000000001E-2</v>
          </cell>
          <cell r="EF347">
            <v>0</v>
          </cell>
          <cell r="EG347" t="str">
            <v/>
          </cell>
          <cell r="EH347">
            <v>8</v>
          </cell>
          <cell r="EI347">
            <v>363</v>
          </cell>
          <cell r="EJ347">
            <v>5465</v>
          </cell>
          <cell r="EK347">
            <v>893</v>
          </cell>
          <cell r="EL347" t="str">
            <v/>
          </cell>
          <cell r="EM347" t="str">
            <v/>
          </cell>
          <cell r="EN347" t="str">
            <v/>
          </cell>
          <cell r="EO347" t="str">
            <v>Total ILL Transactions</v>
          </cell>
          <cell r="EP347" t="str">
            <v/>
          </cell>
          <cell r="EQ347" t="str">
            <v/>
          </cell>
          <cell r="ER347" t="str">
            <v/>
          </cell>
          <cell r="ES347" t="str">
            <v/>
          </cell>
          <cell r="ET347" t="str">
            <v/>
          </cell>
          <cell r="EU347" t="str">
            <v/>
          </cell>
          <cell r="EV347">
            <v>1705</v>
          </cell>
          <cell r="EW347">
            <v>2682</v>
          </cell>
          <cell r="EX347">
            <v>1705</v>
          </cell>
          <cell r="EY347">
            <v>2682</v>
          </cell>
          <cell r="EZ347">
            <v>77</v>
          </cell>
          <cell r="FA347">
            <v>99</v>
          </cell>
          <cell r="FB347">
            <v>176</v>
          </cell>
          <cell r="FC347" t="str">
            <v>Did Not Collect</v>
          </cell>
          <cell r="FD347" t="str">
            <v/>
          </cell>
          <cell r="FE347" t="str">
            <v>Did Not Collect</v>
          </cell>
          <cell r="FF347" t="str">
            <v/>
          </cell>
          <cell r="FG347" t="str">
            <v>Actual Count</v>
          </cell>
          <cell r="FH347">
            <v>378</v>
          </cell>
          <cell r="FI347" t="str">
            <v>2</v>
          </cell>
          <cell r="FJ347">
            <v>2700</v>
          </cell>
          <cell r="FK347">
            <v>1330</v>
          </cell>
          <cell r="FL347" t="str">
            <v/>
          </cell>
          <cell r="FM347" t="str">
            <v/>
          </cell>
          <cell r="FN347">
            <v>0</v>
          </cell>
          <cell r="FO347">
            <v>0</v>
          </cell>
          <cell r="FP347">
            <v>3</v>
          </cell>
          <cell r="FQ347">
            <v>3</v>
          </cell>
          <cell r="FR347">
            <v>426</v>
          </cell>
          <cell r="FS347">
            <v>265</v>
          </cell>
          <cell r="FT347">
            <v>5</v>
          </cell>
          <cell r="FU347">
            <v>696</v>
          </cell>
          <cell r="FV347">
            <v>17</v>
          </cell>
          <cell r="FW347">
            <v>699</v>
          </cell>
          <cell r="FX347">
            <v>6161</v>
          </cell>
          <cell r="FY347">
            <v>6164</v>
          </cell>
          <cell r="FZ347">
            <v>5</v>
          </cell>
          <cell r="GA347">
            <v>2</v>
          </cell>
          <cell r="GB347">
            <v>6</v>
          </cell>
          <cell r="GC347">
            <v>13</v>
          </cell>
          <cell r="GD347">
            <v>90</v>
          </cell>
          <cell r="GE347">
            <v>6</v>
          </cell>
          <cell r="GF347">
            <v>368</v>
          </cell>
          <cell r="GG347">
            <v>464</v>
          </cell>
          <cell r="GH347">
            <v>2</v>
          </cell>
          <cell r="GI347">
            <v>2</v>
          </cell>
          <cell r="GJ347" t="str">
            <v>Ms.</v>
          </cell>
          <cell r="GK347" t="str">
            <v>William</v>
          </cell>
          <cell r="GL347" t="str">
            <v>Warmbier</v>
          </cell>
          <cell r="GM347" t="str">
            <v>832 North Main Street</v>
          </cell>
          <cell r="GN347" t="str">
            <v>Neshkoro</v>
          </cell>
          <cell r="GO347" t="str">
            <v>54960</v>
          </cell>
          <cell r="GP347" t="str">
            <v/>
          </cell>
          <cell r="GQ347" t="str">
            <v>Ms.</v>
          </cell>
          <cell r="GR347" t="str">
            <v>Rochelle</v>
          </cell>
          <cell r="GS347" t="str">
            <v>Brudnowski</v>
          </cell>
          <cell r="GT347" t="str">
            <v>N9029 19th Court</v>
          </cell>
          <cell r="GU347" t="str">
            <v>Neshkoro</v>
          </cell>
          <cell r="GV347" t="str">
            <v>54960</v>
          </cell>
          <cell r="GW347" t="str">
            <v/>
          </cell>
          <cell r="GX347" t="str">
            <v>Ms.</v>
          </cell>
          <cell r="GY347" t="str">
            <v>Millie</v>
          </cell>
          <cell r="GZ347" t="str">
            <v>Seaver</v>
          </cell>
          <cell r="HA347" t="str">
            <v>500 Montello Street</v>
          </cell>
          <cell r="HB347" t="str">
            <v>Neshkoro</v>
          </cell>
          <cell r="HC347" t="str">
            <v>54960</v>
          </cell>
          <cell r="HD347" t="str">
            <v/>
          </cell>
          <cell r="HE347" t="str">
            <v>Ms.</v>
          </cell>
          <cell r="HF347" t="str">
            <v>Linda</v>
          </cell>
          <cell r="HG347" t="str">
            <v>Gohlke</v>
          </cell>
          <cell r="HH347" t="str">
            <v>555 South St</v>
          </cell>
          <cell r="HI347" t="str">
            <v>Neshkoro</v>
          </cell>
          <cell r="HJ347" t="str">
            <v>54960</v>
          </cell>
          <cell r="HK347" t="str">
            <v/>
          </cell>
          <cell r="HL347" t="str">
            <v>Ms.</v>
          </cell>
          <cell r="HM347" t="str">
            <v>Desiree</v>
          </cell>
          <cell r="HN347" t="str">
            <v>Reetz</v>
          </cell>
          <cell r="HO347" t="str">
            <v>318 South State Street</v>
          </cell>
          <cell r="HP347" t="str">
            <v>Neshkoro</v>
          </cell>
          <cell r="HQ347" t="str">
            <v>54960</v>
          </cell>
          <cell r="HR347" t="str">
            <v/>
          </cell>
          <cell r="HS347" t="str">
            <v>Mr.</v>
          </cell>
          <cell r="HT347" t="str">
            <v/>
          </cell>
          <cell r="HU347" t="str">
            <v/>
          </cell>
          <cell r="HV347" t="str">
            <v/>
          </cell>
          <cell r="HW347" t="str">
            <v/>
          </cell>
          <cell r="HX347" t="str">
            <v/>
          </cell>
          <cell r="HY347" t="str">
            <v/>
          </cell>
          <cell r="HZ347" t="str">
            <v/>
          </cell>
          <cell r="IA347" t="str">
            <v/>
          </cell>
          <cell r="IB347" t="str">
            <v/>
          </cell>
          <cell r="IC347" t="str">
            <v/>
          </cell>
          <cell r="ID347" t="str">
            <v/>
          </cell>
          <cell r="IE347" t="str">
            <v/>
          </cell>
          <cell r="IF347" t="str">
            <v/>
          </cell>
          <cell r="IG347" t="str">
            <v/>
          </cell>
          <cell r="IH347" t="str">
            <v/>
          </cell>
          <cell r="II347" t="str">
            <v/>
          </cell>
          <cell r="IJ347" t="str">
            <v/>
          </cell>
          <cell r="IK347" t="str">
            <v/>
          </cell>
          <cell r="IL347" t="str">
            <v/>
          </cell>
          <cell r="IM347" t="str">
            <v/>
          </cell>
          <cell r="IN347" t="str">
            <v/>
          </cell>
          <cell r="IO347" t="str">
            <v/>
          </cell>
          <cell r="IP347" t="str">
            <v/>
          </cell>
          <cell r="IQ347" t="str">
            <v/>
          </cell>
          <cell r="IR347" t="str">
            <v/>
          </cell>
          <cell r="IS347" t="str">
            <v/>
          </cell>
          <cell r="IT347" t="str">
            <v/>
          </cell>
          <cell r="IU347" t="str">
            <v/>
          </cell>
          <cell r="IV347" t="str">
            <v/>
          </cell>
          <cell r="IW347" t="str">
            <v/>
          </cell>
          <cell r="IX347" t="str">
            <v/>
          </cell>
          <cell r="IY347" t="str">
            <v/>
          </cell>
          <cell r="IZ347" t="str">
            <v/>
          </cell>
          <cell r="JA347" t="str">
            <v/>
          </cell>
          <cell r="JB347" t="str">
            <v/>
          </cell>
          <cell r="JC347" t="str">
            <v/>
          </cell>
          <cell r="JD347" t="str">
            <v/>
          </cell>
          <cell r="JE347" t="str">
            <v/>
          </cell>
          <cell r="JF347" t="str">
            <v/>
          </cell>
          <cell r="JG347" t="str">
            <v/>
          </cell>
          <cell r="JH347" t="str">
            <v/>
          </cell>
          <cell r="JI347" t="str">
            <v/>
          </cell>
          <cell r="JJ347" t="str">
            <v/>
          </cell>
          <cell r="JK347" t="str">
            <v/>
          </cell>
          <cell r="JL347" t="str">
            <v/>
          </cell>
          <cell r="JM347" t="str">
            <v/>
          </cell>
          <cell r="JN347" t="str">
            <v/>
          </cell>
          <cell r="JO347" t="str">
            <v/>
          </cell>
          <cell r="JP347" t="str">
            <v/>
          </cell>
          <cell r="JQ347" t="str">
            <v/>
          </cell>
          <cell r="JR347" t="str">
            <v/>
          </cell>
          <cell r="JS347" t="str">
            <v/>
          </cell>
          <cell r="JT347" t="str">
            <v/>
          </cell>
          <cell r="JU347" t="str">
            <v/>
          </cell>
          <cell r="JV347" t="str">
            <v/>
          </cell>
          <cell r="JW347" t="str">
            <v/>
          </cell>
          <cell r="JX347" t="str">
            <v/>
          </cell>
          <cell r="JY347" t="str">
            <v/>
          </cell>
          <cell r="JZ347" t="str">
            <v/>
          </cell>
          <cell r="KA347" t="str">
            <v/>
          </cell>
          <cell r="KB347" t="str">
            <v/>
          </cell>
          <cell r="KC347" t="str">
            <v/>
          </cell>
          <cell r="KD347" t="str">
            <v/>
          </cell>
          <cell r="KE347" t="str">
            <v/>
          </cell>
          <cell r="KF347" t="str">
            <v/>
          </cell>
          <cell r="KG347" t="str">
            <v/>
          </cell>
          <cell r="KH347" t="str">
            <v/>
          </cell>
          <cell r="KI347" t="str">
            <v/>
          </cell>
          <cell r="KJ347" t="str">
            <v/>
          </cell>
          <cell r="KK347" t="str">
            <v/>
          </cell>
          <cell r="KL347" t="str">
            <v/>
          </cell>
          <cell r="KM347" t="str">
            <v/>
          </cell>
          <cell r="KN347" t="str">
            <v/>
          </cell>
          <cell r="KO347" t="str">
            <v/>
          </cell>
          <cell r="KP347" t="str">
            <v/>
          </cell>
          <cell r="KQ347" t="str">
            <v/>
          </cell>
          <cell r="KR347" t="str">
            <v/>
          </cell>
          <cell r="KS347" t="str">
            <v/>
          </cell>
          <cell r="KT347" t="str">
            <v/>
          </cell>
          <cell r="KU347" t="str">
            <v/>
          </cell>
          <cell r="KV347" t="str">
            <v/>
          </cell>
          <cell r="KW347" t="str">
            <v/>
          </cell>
          <cell r="KX347" t="str">
            <v/>
          </cell>
          <cell r="KY347">
            <v>5</v>
          </cell>
          <cell r="KZ347" t="str">
            <v>Village</v>
          </cell>
          <cell r="LA347" t="str">
            <v>Neshkoro</v>
          </cell>
          <cell r="LB347">
            <v>18800</v>
          </cell>
          <cell r="LC347" t="str">
            <v>City</v>
          </cell>
          <cell r="LD347" t="str">
            <v/>
          </cell>
          <cell r="LE347" t="str">
            <v/>
          </cell>
          <cell r="LF347" t="str">
            <v/>
          </cell>
          <cell r="LG347" t="str">
            <v/>
          </cell>
          <cell r="LH347" t="str">
            <v/>
          </cell>
          <cell r="LI347" t="str">
            <v/>
          </cell>
          <cell r="LJ347" t="str">
            <v/>
          </cell>
          <cell r="LK347" t="str">
            <v/>
          </cell>
          <cell r="LL347" t="str">
            <v/>
          </cell>
          <cell r="LM347" t="str">
            <v/>
          </cell>
          <cell r="LN347" t="str">
            <v/>
          </cell>
          <cell r="LO347" t="str">
            <v/>
          </cell>
          <cell r="LP347" t="str">
            <v/>
          </cell>
          <cell r="LQ347" t="str">
            <v/>
          </cell>
          <cell r="LR347" t="str">
            <v/>
          </cell>
          <cell r="LS347" t="str">
            <v/>
          </cell>
          <cell r="LT347" t="str">
            <v/>
          </cell>
          <cell r="LU347">
            <v>18800</v>
          </cell>
          <cell r="LV347">
            <v>13593</v>
          </cell>
          <cell r="LW347" t="str">
            <v>Green Lake</v>
          </cell>
          <cell r="LX347">
            <v>1086</v>
          </cell>
          <cell r="LY347" t="str">
            <v>Waushara</v>
          </cell>
          <cell r="LZ347">
            <v>3144</v>
          </cell>
          <cell r="MA347" t="str">
            <v/>
          </cell>
          <cell r="MB347" t="str">
            <v/>
          </cell>
          <cell r="MC347" t="str">
            <v/>
          </cell>
          <cell r="MD347" t="str">
            <v/>
          </cell>
          <cell r="ME347" t="str">
            <v/>
          </cell>
          <cell r="MF347" t="str">
            <v/>
          </cell>
          <cell r="MG347" t="str">
            <v/>
          </cell>
          <cell r="MH347" t="str">
            <v/>
          </cell>
          <cell r="MI347" t="str">
            <v/>
          </cell>
          <cell r="MJ347" t="str">
            <v/>
          </cell>
          <cell r="MK347" t="str">
            <v/>
          </cell>
          <cell r="ML347" t="str">
            <v/>
          </cell>
          <cell r="MM347" t="str">
            <v/>
          </cell>
          <cell r="MN347" t="str">
            <v/>
          </cell>
          <cell r="MO347" t="str">
            <v/>
          </cell>
          <cell r="MP347" t="str">
            <v/>
          </cell>
          <cell r="MQ347">
            <v>4230</v>
          </cell>
          <cell r="MR347" t="str">
            <v/>
          </cell>
          <cell r="MS347">
            <v>0</v>
          </cell>
          <cell r="MT347" t="str">
            <v/>
          </cell>
          <cell r="MU347" t="str">
            <v/>
          </cell>
          <cell r="MV347" t="str">
            <v/>
          </cell>
          <cell r="MW347" t="str">
            <v/>
          </cell>
          <cell r="MX347" t="str">
            <v/>
          </cell>
          <cell r="MY347" t="str">
            <v/>
          </cell>
          <cell r="MZ347">
            <v>0</v>
          </cell>
          <cell r="NA347" t="str">
            <v/>
          </cell>
          <cell r="NB347">
            <v>0</v>
          </cell>
          <cell r="NC347">
            <v>0</v>
          </cell>
          <cell r="ND347" t="str">
            <v/>
          </cell>
          <cell r="NE347" t="str">
            <v/>
          </cell>
          <cell r="NF347">
            <v>0</v>
          </cell>
          <cell r="NG347" t="str">
            <v/>
          </cell>
          <cell r="NH347" t="str">
            <v/>
          </cell>
          <cell r="NI347" t="str">
            <v/>
          </cell>
          <cell r="NJ347" t="str">
            <v/>
          </cell>
          <cell r="NK347" t="str">
            <v/>
          </cell>
          <cell r="NL347" t="str">
            <v/>
          </cell>
          <cell r="NM347" t="str">
            <v/>
          </cell>
          <cell r="NN347" t="str">
            <v/>
          </cell>
          <cell r="NO347" t="str">
            <v/>
          </cell>
          <cell r="NP347">
            <v>0</v>
          </cell>
          <cell r="NQ347" t="str">
            <v/>
          </cell>
          <cell r="NR347" t="str">
            <v/>
          </cell>
          <cell r="NS347" t="str">
            <v/>
          </cell>
          <cell r="NT347" t="str">
            <v/>
          </cell>
          <cell r="NU347" t="str">
            <v/>
          </cell>
          <cell r="NV347" t="str">
            <v/>
          </cell>
          <cell r="NW347" t="str">
            <v/>
          </cell>
          <cell r="NX347" t="str">
            <v/>
          </cell>
          <cell r="NY347" t="str">
            <v/>
          </cell>
          <cell r="NZ347">
            <v>11043</v>
          </cell>
          <cell r="OA347">
            <v>0</v>
          </cell>
          <cell r="OB347">
            <v>47666</v>
          </cell>
        </row>
        <row r="348">
          <cell r="BM348" t="str">
            <v>WI0228</v>
          </cell>
          <cell r="BN348" t="str">
            <v/>
          </cell>
          <cell r="BO348" t="str">
            <v/>
          </cell>
          <cell r="BP348" t="str">
            <v>03</v>
          </cell>
          <cell r="BQ348" t="str">
            <v>WI</v>
          </cell>
          <cell r="BR348" t="str">
            <v/>
          </cell>
          <cell r="BS348" t="str">
            <v/>
          </cell>
          <cell r="BT348" t="str">
            <v>2019</v>
          </cell>
          <cell r="BU348" t="str">
            <v/>
          </cell>
          <cell r="BV348">
            <v>2</v>
          </cell>
          <cell r="BW348" t="str">
            <v/>
          </cell>
          <cell r="BX348" t="str">
            <v/>
          </cell>
          <cell r="BY348" t="str">
            <v/>
          </cell>
          <cell r="BZ348" t="str">
            <v/>
          </cell>
          <cell r="CA348" t="str">
            <v>Winnefox Library System</v>
          </cell>
          <cell r="CB348" t="str">
            <v>Oakfield Public Library</v>
          </cell>
          <cell r="CC348" t="str">
            <v/>
          </cell>
          <cell r="CD348" t="str">
            <v>Lisa</v>
          </cell>
          <cell r="CE348" t="str">
            <v>Zwickey</v>
          </cell>
          <cell r="CF348" t="str">
            <v>director@oakfieldlibrary.org</v>
          </cell>
          <cell r="CG348" t="str">
            <v/>
          </cell>
          <cell r="CH348" t="str">
            <v/>
          </cell>
          <cell r="CI348" t="str">
            <v/>
          </cell>
          <cell r="CJ348" t="str">
            <v/>
          </cell>
          <cell r="CK348" t="str">
            <v/>
          </cell>
          <cell r="CL348" t="str">
            <v/>
          </cell>
          <cell r="CM348" t="str">
            <v>130 N. Main St.</v>
          </cell>
          <cell r="CN348" t="str">
            <v>PO Box 278</v>
          </cell>
          <cell r="CO348" t="str">
            <v>Oakfield</v>
          </cell>
          <cell r="CP348" t="str">
            <v>53065</v>
          </cell>
          <cell r="CQ348" t="str">
            <v>0278</v>
          </cell>
          <cell r="CR348" t="str">
            <v>Fond du Lac</v>
          </cell>
          <cell r="CS348" t="str">
            <v>WI</v>
          </cell>
          <cell r="CT348" t="str">
            <v>(920)583-4552</v>
          </cell>
          <cell r="CU348" t="str">
            <v/>
          </cell>
          <cell r="CV348" t="str">
            <v/>
          </cell>
          <cell r="CW348" t="str">
            <v>(920)583-2544</v>
          </cell>
          <cell r="CX348">
            <v>3100</v>
          </cell>
          <cell r="CY348">
            <v>0</v>
          </cell>
          <cell r="CZ348" t="str">
            <v>CE</v>
          </cell>
          <cell r="DA348">
            <v>32</v>
          </cell>
          <cell r="DB348">
            <v>38</v>
          </cell>
          <cell r="DC348">
            <v>32</v>
          </cell>
          <cell r="DD348">
            <v>52</v>
          </cell>
          <cell r="DE348">
            <v>14</v>
          </cell>
          <cell r="DF348">
            <v>1664</v>
          </cell>
          <cell r="DG348">
            <v>1216</v>
          </cell>
          <cell r="DH348">
            <v>448</v>
          </cell>
          <cell r="DI348">
            <v>17277</v>
          </cell>
          <cell r="DJ348">
            <v>1198</v>
          </cell>
          <cell r="DK348">
            <v>162971</v>
          </cell>
          <cell r="DL348">
            <v>706</v>
          </cell>
          <cell r="DM348">
            <v>12</v>
          </cell>
          <cell r="DN348">
            <v>58225</v>
          </cell>
          <cell r="DO348">
            <v>2105</v>
          </cell>
          <cell r="DP348">
            <v>148</v>
          </cell>
          <cell r="DQ348">
            <v>954</v>
          </cell>
          <cell r="DR348">
            <v>10</v>
          </cell>
          <cell r="DS348" t="str">
            <v/>
          </cell>
          <cell r="DT348" t="str">
            <v>Juvenile kits, laptop, board games, puzzles</v>
          </cell>
          <cell r="DU348" t="str">
            <v/>
          </cell>
          <cell r="DV348" t="str">
            <v/>
          </cell>
          <cell r="DW348" t="str">
            <v/>
          </cell>
          <cell r="DX348" t="str">
            <v/>
          </cell>
          <cell r="DY348">
            <v>0</v>
          </cell>
          <cell r="DZ348">
            <v>0</v>
          </cell>
          <cell r="EA348">
            <v>50</v>
          </cell>
          <cell r="EB348">
            <v>50</v>
          </cell>
          <cell r="EC348">
            <v>41</v>
          </cell>
          <cell r="ED348">
            <v>242339</v>
          </cell>
          <cell r="EE348">
            <v>7.1292700000000001E-2</v>
          </cell>
          <cell r="EF348">
            <v>0</v>
          </cell>
          <cell r="EG348" t="str">
            <v/>
          </cell>
          <cell r="EH348">
            <v>41</v>
          </cell>
          <cell r="EI348">
            <v>1358</v>
          </cell>
          <cell r="EJ348">
            <v>19549</v>
          </cell>
          <cell r="EK348">
            <v>7364</v>
          </cell>
          <cell r="EL348" t="str">
            <v/>
          </cell>
          <cell r="EM348" t="str">
            <v/>
          </cell>
          <cell r="EN348" t="str">
            <v/>
          </cell>
          <cell r="EO348" t="str">
            <v>Total ILL Transactions</v>
          </cell>
          <cell r="EP348" t="str">
            <v/>
          </cell>
          <cell r="EQ348" t="str">
            <v/>
          </cell>
          <cell r="ER348" t="str">
            <v/>
          </cell>
          <cell r="ES348" t="str">
            <v/>
          </cell>
          <cell r="ET348" t="str">
            <v/>
          </cell>
          <cell r="EU348" t="str">
            <v/>
          </cell>
          <cell r="EV348">
            <v>7511</v>
          </cell>
          <cell r="EW348">
            <v>3860</v>
          </cell>
          <cell r="EX348">
            <v>7511</v>
          </cell>
          <cell r="EY348">
            <v>3860</v>
          </cell>
          <cell r="EZ348">
            <v>374</v>
          </cell>
          <cell r="FA348">
            <v>340</v>
          </cell>
          <cell r="FB348">
            <v>714</v>
          </cell>
          <cell r="FC348" t="str">
            <v>Actual Count</v>
          </cell>
          <cell r="FD348">
            <v>170</v>
          </cell>
          <cell r="FE348" t="str">
            <v>Actual Count</v>
          </cell>
          <cell r="FF348">
            <v>9249</v>
          </cell>
          <cell r="FG348" t="str">
            <v>Actual Count</v>
          </cell>
          <cell r="FH348">
            <v>1177</v>
          </cell>
          <cell r="FI348" t="str">
            <v>2</v>
          </cell>
          <cell r="FJ348">
            <v>4680</v>
          </cell>
          <cell r="FK348">
            <v>7773</v>
          </cell>
          <cell r="FL348" t="str">
            <v/>
          </cell>
          <cell r="FM348" t="str">
            <v/>
          </cell>
          <cell r="FN348">
            <v>0</v>
          </cell>
          <cell r="FO348">
            <v>0</v>
          </cell>
          <cell r="FP348">
            <v>8</v>
          </cell>
          <cell r="FQ348">
            <v>8</v>
          </cell>
          <cell r="FR348">
            <v>940</v>
          </cell>
          <cell r="FS348">
            <v>272</v>
          </cell>
          <cell r="FT348">
            <v>0</v>
          </cell>
          <cell r="FU348">
            <v>1212</v>
          </cell>
          <cell r="FV348">
            <v>63</v>
          </cell>
          <cell r="FW348">
            <v>1220</v>
          </cell>
          <cell r="FX348">
            <v>20761</v>
          </cell>
          <cell r="FY348">
            <v>20769</v>
          </cell>
          <cell r="FZ348">
            <v>57</v>
          </cell>
          <cell r="GA348">
            <v>1</v>
          </cell>
          <cell r="GB348">
            <v>17</v>
          </cell>
          <cell r="GC348">
            <v>75</v>
          </cell>
          <cell r="GD348">
            <v>1350</v>
          </cell>
          <cell r="GE348">
            <v>2</v>
          </cell>
          <cell r="GF348">
            <v>85</v>
          </cell>
          <cell r="GG348">
            <v>1437</v>
          </cell>
          <cell r="GH348">
            <v>9</v>
          </cell>
          <cell r="GI348">
            <v>9</v>
          </cell>
          <cell r="GJ348" t="str">
            <v>Mr.</v>
          </cell>
          <cell r="GK348" t="str">
            <v>Jeff</v>
          </cell>
          <cell r="GL348" t="str">
            <v>Ogle</v>
          </cell>
          <cell r="GM348" t="str">
            <v>221 S. Main St.</v>
          </cell>
          <cell r="GN348" t="str">
            <v>Oakfield</v>
          </cell>
          <cell r="GO348" t="str">
            <v>53065</v>
          </cell>
          <cell r="GP348" t="str">
            <v>jjogle@charter.net</v>
          </cell>
          <cell r="GQ348" t="str">
            <v>Ms.</v>
          </cell>
          <cell r="GR348" t="str">
            <v>Renee</v>
          </cell>
          <cell r="GS348" t="str">
            <v>Heimerl</v>
          </cell>
          <cell r="GT348" t="str">
            <v>N4886 County Road Y</v>
          </cell>
          <cell r="GU348" t="str">
            <v>Oakfield</v>
          </cell>
          <cell r="GV348" t="str">
            <v>53065</v>
          </cell>
          <cell r="GW348" t="str">
            <v>rheimerl5@gmail.com</v>
          </cell>
          <cell r="GX348" t="str">
            <v>Ms.</v>
          </cell>
          <cell r="GY348" t="str">
            <v>Julie</v>
          </cell>
          <cell r="GZ348" t="str">
            <v>Tennie</v>
          </cell>
          <cell r="HA348" t="str">
            <v>272 Elm Street</v>
          </cell>
          <cell r="HB348" t="str">
            <v>Oakfield</v>
          </cell>
          <cell r="HC348" t="str">
            <v>53065</v>
          </cell>
          <cell r="HD348" t="str">
            <v>rten@charter.net</v>
          </cell>
          <cell r="HE348" t="str">
            <v>Ms.</v>
          </cell>
          <cell r="HF348" t="str">
            <v>Linda</v>
          </cell>
          <cell r="HG348" t="str">
            <v>Alsum-O'Donovan</v>
          </cell>
          <cell r="HH348" t="str">
            <v>381 Deer Trail Lane</v>
          </cell>
          <cell r="HI348" t="str">
            <v>Oakfield</v>
          </cell>
          <cell r="HJ348" t="str">
            <v>53065</v>
          </cell>
          <cell r="HK348" t="str">
            <v>lodonovan@charter.net</v>
          </cell>
          <cell r="HL348" t="str">
            <v>Ms.</v>
          </cell>
          <cell r="HM348" t="str">
            <v>Sharon</v>
          </cell>
          <cell r="HN348" t="str">
            <v>Kollman</v>
          </cell>
          <cell r="HO348" t="str">
            <v>156 Filby St. P.O. Box 464</v>
          </cell>
          <cell r="HP348" t="str">
            <v>Oakfield</v>
          </cell>
          <cell r="HQ348" t="str">
            <v>53065</v>
          </cell>
          <cell r="HR348" t="str">
            <v>kollman@charter.net</v>
          </cell>
          <cell r="HS348" t="str">
            <v>Mr.</v>
          </cell>
          <cell r="HT348" t="str">
            <v>Robert</v>
          </cell>
          <cell r="HU348" t="str">
            <v>Simon</v>
          </cell>
          <cell r="HV348" t="str">
            <v>W6599 County Road Y</v>
          </cell>
          <cell r="HW348" t="str">
            <v>Brownsville</v>
          </cell>
          <cell r="HX348" t="str">
            <v>53006</v>
          </cell>
          <cell r="HY348" t="str">
            <v>robert.simon@fdlco.wi.gov</v>
          </cell>
          <cell r="HZ348" t="str">
            <v/>
          </cell>
          <cell r="IA348" t="str">
            <v/>
          </cell>
          <cell r="IB348" t="str">
            <v/>
          </cell>
          <cell r="IC348" t="str">
            <v/>
          </cell>
          <cell r="ID348" t="str">
            <v/>
          </cell>
          <cell r="IE348" t="str">
            <v/>
          </cell>
          <cell r="IF348" t="str">
            <v/>
          </cell>
          <cell r="IG348" t="str">
            <v/>
          </cell>
          <cell r="IH348" t="str">
            <v/>
          </cell>
          <cell r="II348" t="str">
            <v/>
          </cell>
          <cell r="IJ348" t="str">
            <v/>
          </cell>
          <cell r="IK348" t="str">
            <v/>
          </cell>
          <cell r="IL348" t="str">
            <v/>
          </cell>
          <cell r="IM348" t="str">
            <v/>
          </cell>
          <cell r="IN348" t="str">
            <v/>
          </cell>
          <cell r="IO348" t="str">
            <v/>
          </cell>
          <cell r="IP348" t="str">
            <v/>
          </cell>
          <cell r="IQ348" t="str">
            <v/>
          </cell>
          <cell r="IR348" t="str">
            <v/>
          </cell>
          <cell r="IS348" t="str">
            <v/>
          </cell>
          <cell r="IT348" t="str">
            <v/>
          </cell>
          <cell r="IU348" t="str">
            <v/>
          </cell>
          <cell r="IV348" t="str">
            <v/>
          </cell>
          <cell r="IW348" t="str">
            <v/>
          </cell>
          <cell r="IX348" t="str">
            <v/>
          </cell>
          <cell r="IY348" t="str">
            <v/>
          </cell>
          <cell r="IZ348" t="str">
            <v/>
          </cell>
          <cell r="JA348" t="str">
            <v/>
          </cell>
          <cell r="JB348" t="str">
            <v/>
          </cell>
          <cell r="JC348" t="str">
            <v/>
          </cell>
          <cell r="JD348" t="str">
            <v/>
          </cell>
          <cell r="JE348" t="str">
            <v/>
          </cell>
          <cell r="JF348" t="str">
            <v/>
          </cell>
          <cell r="JG348" t="str">
            <v/>
          </cell>
          <cell r="JH348" t="str">
            <v/>
          </cell>
          <cell r="JI348" t="str">
            <v/>
          </cell>
          <cell r="JJ348" t="str">
            <v/>
          </cell>
          <cell r="JK348" t="str">
            <v/>
          </cell>
          <cell r="JL348" t="str">
            <v/>
          </cell>
          <cell r="JM348" t="str">
            <v/>
          </cell>
          <cell r="JN348" t="str">
            <v/>
          </cell>
          <cell r="JO348" t="str">
            <v/>
          </cell>
          <cell r="JP348" t="str">
            <v/>
          </cell>
          <cell r="JQ348" t="str">
            <v/>
          </cell>
          <cell r="JR348" t="str">
            <v/>
          </cell>
          <cell r="JS348" t="str">
            <v/>
          </cell>
          <cell r="JT348" t="str">
            <v/>
          </cell>
          <cell r="JU348" t="str">
            <v/>
          </cell>
          <cell r="JV348" t="str">
            <v/>
          </cell>
          <cell r="JW348" t="str">
            <v/>
          </cell>
          <cell r="JX348" t="str">
            <v/>
          </cell>
          <cell r="JY348" t="str">
            <v/>
          </cell>
          <cell r="JZ348" t="str">
            <v/>
          </cell>
          <cell r="KA348" t="str">
            <v/>
          </cell>
          <cell r="KB348" t="str">
            <v/>
          </cell>
          <cell r="KC348" t="str">
            <v/>
          </cell>
          <cell r="KD348" t="str">
            <v/>
          </cell>
          <cell r="KE348" t="str">
            <v/>
          </cell>
          <cell r="KF348" t="str">
            <v/>
          </cell>
          <cell r="KG348" t="str">
            <v/>
          </cell>
          <cell r="KH348" t="str">
            <v/>
          </cell>
          <cell r="KI348" t="str">
            <v/>
          </cell>
          <cell r="KJ348" t="str">
            <v/>
          </cell>
          <cell r="KK348" t="str">
            <v/>
          </cell>
          <cell r="KL348" t="str">
            <v/>
          </cell>
          <cell r="KM348" t="str">
            <v/>
          </cell>
          <cell r="KN348" t="str">
            <v/>
          </cell>
          <cell r="KO348" t="str">
            <v/>
          </cell>
          <cell r="KP348" t="str">
            <v/>
          </cell>
          <cell r="KQ348" t="str">
            <v/>
          </cell>
          <cell r="KR348" t="str">
            <v/>
          </cell>
          <cell r="KS348" t="str">
            <v/>
          </cell>
          <cell r="KT348" t="str">
            <v/>
          </cell>
          <cell r="KU348" t="str">
            <v/>
          </cell>
          <cell r="KV348" t="str">
            <v/>
          </cell>
          <cell r="KW348" t="str">
            <v/>
          </cell>
          <cell r="KX348" t="str">
            <v/>
          </cell>
          <cell r="KY348">
            <v>6</v>
          </cell>
          <cell r="KZ348" t="str">
            <v>Village</v>
          </cell>
          <cell r="LA348" t="str">
            <v>Oakfield</v>
          </cell>
          <cell r="LB348">
            <v>52700</v>
          </cell>
          <cell r="LC348" t="str">
            <v/>
          </cell>
          <cell r="LD348" t="str">
            <v/>
          </cell>
          <cell r="LE348" t="str">
            <v/>
          </cell>
          <cell r="LF348" t="str">
            <v/>
          </cell>
          <cell r="LG348" t="str">
            <v/>
          </cell>
          <cell r="LH348" t="str">
            <v/>
          </cell>
          <cell r="LI348" t="str">
            <v/>
          </cell>
          <cell r="LJ348" t="str">
            <v/>
          </cell>
          <cell r="LK348" t="str">
            <v/>
          </cell>
          <cell r="LL348" t="str">
            <v/>
          </cell>
          <cell r="LM348" t="str">
            <v/>
          </cell>
          <cell r="LN348" t="str">
            <v/>
          </cell>
          <cell r="LO348" t="str">
            <v/>
          </cell>
          <cell r="LP348" t="str">
            <v/>
          </cell>
          <cell r="LQ348" t="str">
            <v/>
          </cell>
          <cell r="LR348" t="str">
            <v/>
          </cell>
          <cell r="LS348" t="str">
            <v/>
          </cell>
          <cell r="LT348" t="str">
            <v/>
          </cell>
          <cell r="LU348">
            <v>52700</v>
          </cell>
          <cell r="LV348">
            <v>26991</v>
          </cell>
          <cell r="LW348" t="str">
            <v>Dodge</v>
          </cell>
          <cell r="LX348">
            <v>440</v>
          </cell>
          <cell r="LY348" t="str">
            <v>Green Lake</v>
          </cell>
          <cell r="LZ348">
            <v>494</v>
          </cell>
          <cell r="MA348" t="str">
            <v/>
          </cell>
          <cell r="MB348" t="str">
            <v/>
          </cell>
          <cell r="MC348" t="str">
            <v/>
          </cell>
          <cell r="MD348" t="str">
            <v/>
          </cell>
          <cell r="ME348" t="str">
            <v/>
          </cell>
          <cell r="MF348" t="str">
            <v/>
          </cell>
          <cell r="MG348" t="str">
            <v/>
          </cell>
          <cell r="MH348" t="str">
            <v/>
          </cell>
          <cell r="MI348" t="str">
            <v/>
          </cell>
          <cell r="MJ348" t="str">
            <v/>
          </cell>
          <cell r="MK348" t="str">
            <v/>
          </cell>
          <cell r="ML348" t="str">
            <v/>
          </cell>
          <cell r="MM348" t="str">
            <v/>
          </cell>
          <cell r="MN348" t="str">
            <v/>
          </cell>
          <cell r="MO348" t="str">
            <v/>
          </cell>
          <cell r="MP348" t="str">
            <v/>
          </cell>
          <cell r="MQ348">
            <v>934</v>
          </cell>
          <cell r="MR348" t="str">
            <v/>
          </cell>
          <cell r="MS348">
            <v>0</v>
          </cell>
          <cell r="MT348" t="str">
            <v/>
          </cell>
          <cell r="MU348" t="str">
            <v/>
          </cell>
          <cell r="MV348" t="str">
            <v/>
          </cell>
          <cell r="MW348" t="str">
            <v/>
          </cell>
          <cell r="MX348" t="str">
            <v/>
          </cell>
          <cell r="MY348" t="str">
            <v/>
          </cell>
          <cell r="MZ348" t="str">
            <v/>
          </cell>
          <cell r="NA348" t="str">
            <v/>
          </cell>
          <cell r="NB348" t="str">
            <v/>
          </cell>
          <cell r="NC348">
            <v>0</v>
          </cell>
          <cell r="ND348" t="str">
            <v/>
          </cell>
          <cell r="NE348" t="str">
            <v/>
          </cell>
          <cell r="NF348">
            <v>0</v>
          </cell>
          <cell r="NG348" t="str">
            <v/>
          </cell>
          <cell r="NH348" t="str">
            <v/>
          </cell>
          <cell r="NI348" t="str">
            <v/>
          </cell>
          <cell r="NJ348" t="str">
            <v/>
          </cell>
          <cell r="NK348" t="str">
            <v/>
          </cell>
          <cell r="NL348" t="str">
            <v/>
          </cell>
          <cell r="NM348" t="str">
            <v/>
          </cell>
          <cell r="NN348" t="str">
            <v/>
          </cell>
          <cell r="NO348" t="str">
            <v/>
          </cell>
          <cell r="NP348">
            <v>0</v>
          </cell>
          <cell r="NQ348" t="str">
            <v>Town of Oakfield</v>
          </cell>
          <cell r="NR348">
            <v>500</v>
          </cell>
          <cell r="NS348" t="str">
            <v/>
          </cell>
          <cell r="NT348" t="str">
            <v/>
          </cell>
          <cell r="NU348" t="str">
            <v/>
          </cell>
          <cell r="NV348" t="str">
            <v/>
          </cell>
          <cell r="NW348" t="str">
            <v/>
          </cell>
          <cell r="NX348" t="str">
            <v/>
          </cell>
          <cell r="NY348">
            <v>500</v>
          </cell>
          <cell r="NZ348">
            <v>7087</v>
          </cell>
          <cell r="OA348">
            <v>310</v>
          </cell>
          <cell r="OB348">
            <v>88522</v>
          </cell>
        </row>
        <row r="349">
          <cell r="BM349" t="str">
            <v>WI0239</v>
          </cell>
          <cell r="BN349" t="str">
            <v/>
          </cell>
          <cell r="BO349" t="str">
            <v/>
          </cell>
          <cell r="BP349" t="str">
            <v>03</v>
          </cell>
          <cell r="BQ349" t="str">
            <v>WI</v>
          </cell>
          <cell r="BR349" t="str">
            <v/>
          </cell>
          <cell r="BS349" t="str">
            <v/>
          </cell>
          <cell r="BT349" t="str">
            <v>2019</v>
          </cell>
          <cell r="BU349" t="str">
            <v/>
          </cell>
          <cell r="BV349">
            <v>2</v>
          </cell>
          <cell r="BW349" t="str">
            <v/>
          </cell>
          <cell r="BX349" t="str">
            <v/>
          </cell>
          <cell r="BY349" t="str">
            <v/>
          </cell>
          <cell r="BZ349" t="str">
            <v/>
          </cell>
          <cell r="CA349" t="str">
            <v>Winnefox Library System</v>
          </cell>
          <cell r="CB349" t="str">
            <v>Oshkosh Public Library</v>
          </cell>
          <cell r="CC349" t="str">
            <v>Mr</v>
          </cell>
          <cell r="CD349" t="str">
            <v>Jeffery</v>
          </cell>
          <cell r="CE349" t="str">
            <v>Gilderson-Duwe</v>
          </cell>
          <cell r="CF349" t="str">
            <v>gilderson-duwe@oshkoshpubliclibrary.org</v>
          </cell>
          <cell r="CG349" t="str">
            <v/>
          </cell>
          <cell r="CH349" t="str">
            <v/>
          </cell>
          <cell r="CI349" t="str">
            <v/>
          </cell>
          <cell r="CJ349" t="str">
            <v/>
          </cell>
          <cell r="CK349" t="str">
            <v/>
          </cell>
          <cell r="CL349" t="str">
            <v/>
          </cell>
          <cell r="CM349" t="str">
            <v>106 Washington Ave.</v>
          </cell>
          <cell r="CN349" t="str">
            <v>106 Washington Ave.</v>
          </cell>
          <cell r="CO349" t="str">
            <v>Oshkosh</v>
          </cell>
          <cell r="CP349" t="str">
            <v>54901</v>
          </cell>
          <cell r="CQ349" t="str">
            <v>4985</v>
          </cell>
          <cell r="CR349" t="str">
            <v>Winnebago</v>
          </cell>
          <cell r="CS349" t="str">
            <v>WI</v>
          </cell>
          <cell r="CT349" t="str">
            <v>(920)236-5210</v>
          </cell>
          <cell r="CU349" t="str">
            <v/>
          </cell>
          <cell r="CV349" t="str">
            <v/>
          </cell>
          <cell r="CW349" t="str">
            <v>(920)236-5228</v>
          </cell>
          <cell r="CX349">
            <v>94500</v>
          </cell>
          <cell r="CY349">
            <v>0</v>
          </cell>
          <cell r="CZ349" t="str">
            <v>CE</v>
          </cell>
          <cell r="DA349">
            <v>70</v>
          </cell>
          <cell r="DB349">
            <v>38</v>
          </cell>
          <cell r="DC349">
            <v>61</v>
          </cell>
          <cell r="DD349">
            <v>52</v>
          </cell>
          <cell r="DE349">
            <v>14</v>
          </cell>
          <cell r="DF349">
            <v>3514</v>
          </cell>
          <cell r="DG349">
            <v>2660</v>
          </cell>
          <cell r="DH349">
            <v>854</v>
          </cell>
          <cell r="DI349">
            <v>209439</v>
          </cell>
          <cell r="DJ349">
            <v>11778</v>
          </cell>
          <cell r="DK349">
            <v>162971</v>
          </cell>
          <cell r="DL349">
            <v>31674</v>
          </cell>
          <cell r="DM349">
            <v>1601</v>
          </cell>
          <cell r="DN349">
            <v>58225</v>
          </cell>
          <cell r="DO349">
            <v>14870</v>
          </cell>
          <cell r="DP349">
            <v>1756</v>
          </cell>
          <cell r="DQ349">
            <v>954</v>
          </cell>
          <cell r="DR349">
            <v>1418</v>
          </cell>
          <cell r="DS349" t="str">
            <v/>
          </cell>
          <cell r="DT349" t="str">
            <v/>
          </cell>
          <cell r="DU349" t="str">
            <v/>
          </cell>
          <cell r="DV349" t="str">
            <v/>
          </cell>
          <cell r="DW349" t="str">
            <v/>
          </cell>
          <cell r="DX349" t="str">
            <v/>
          </cell>
          <cell r="DY349">
            <v>0</v>
          </cell>
          <cell r="DZ349">
            <v>0</v>
          </cell>
          <cell r="EA349">
            <v>50</v>
          </cell>
          <cell r="EB349">
            <v>50</v>
          </cell>
          <cell r="EC349">
            <v>198</v>
          </cell>
          <cell r="ED349">
            <v>479799</v>
          </cell>
          <cell r="EE349">
            <v>0.43651400000000001</v>
          </cell>
          <cell r="EF349">
            <v>0</v>
          </cell>
          <cell r="EG349" t="str">
            <v/>
          </cell>
          <cell r="EH349">
            <v>198</v>
          </cell>
          <cell r="EI349">
            <v>15135</v>
          </cell>
          <cell r="EJ349">
            <v>646643</v>
          </cell>
          <cell r="EK349">
            <v>227670</v>
          </cell>
          <cell r="EL349" t="str">
            <v/>
          </cell>
          <cell r="EM349" t="str">
            <v/>
          </cell>
          <cell r="EN349" t="str">
            <v/>
          </cell>
          <cell r="EO349" t="str">
            <v>Total ILL Transactions</v>
          </cell>
          <cell r="EP349" t="str">
            <v/>
          </cell>
          <cell r="EQ349" t="str">
            <v/>
          </cell>
          <cell r="ER349" t="str">
            <v/>
          </cell>
          <cell r="ES349" t="str">
            <v/>
          </cell>
          <cell r="ET349" t="str">
            <v/>
          </cell>
          <cell r="EU349" t="str">
            <v/>
          </cell>
          <cell r="EV349">
            <v>82316</v>
          </cell>
          <cell r="EW349">
            <v>84906</v>
          </cell>
          <cell r="EX349">
            <v>82316</v>
          </cell>
          <cell r="EY349">
            <v>84906</v>
          </cell>
          <cell r="EZ349">
            <v>23530</v>
          </cell>
          <cell r="FA349">
            <v>6910</v>
          </cell>
          <cell r="FB349">
            <v>30440</v>
          </cell>
          <cell r="FC349" t="str">
            <v>Actual Count</v>
          </cell>
          <cell r="FD349">
            <v>24723</v>
          </cell>
          <cell r="FE349" t="str">
            <v>Actual Count</v>
          </cell>
          <cell r="FF349">
            <v>196873</v>
          </cell>
          <cell r="FG349" t="str">
            <v>Actual Count</v>
          </cell>
          <cell r="FH349">
            <v>37153</v>
          </cell>
          <cell r="FI349" t="str">
            <v>2</v>
          </cell>
          <cell r="FJ349">
            <v>115380</v>
          </cell>
          <cell r="FK349">
            <v>227688</v>
          </cell>
          <cell r="FL349" t="str">
            <v/>
          </cell>
          <cell r="FM349" t="str">
            <v/>
          </cell>
          <cell r="FN349">
            <v>16672</v>
          </cell>
          <cell r="FO349">
            <v>29956</v>
          </cell>
          <cell r="FP349">
            <v>3524</v>
          </cell>
          <cell r="FQ349">
            <v>50152</v>
          </cell>
          <cell r="FR349">
            <v>50421</v>
          </cell>
          <cell r="FS349">
            <v>33951</v>
          </cell>
          <cell r="FT349">
            <v>48</v>
          </cell>
          <cell r="FU349">
            <v>84420</v>
          </cell>
          <cell r="FV349">
            <v>4295</v>
          </cell>
          <cell r="FW349">
            <v>134572</v>
          </cell>
          <cell r="FX349">
            <v>731063</v>
          </cell>
          <cell r="FY349">
            <v>781215</v>
          </cell>
          <cell r="FZ349">
            <v>473</v>
          </cell>
          <cell r="GA349">
            <v>77</v>
          </cell>
          <cell r="GB349">
            <v>161</v>
          </cell>
          <cell r="GC349">
            <v>711</v>
          </cell>
          <cell r="GD349">
            <v>13018</v>
          </cell>
          <cell r="GE349">
            <v>1845</v>
          </cell>
          <cell r="GF349">
            <v>2291</v>
          </cell>
          <cell r="GG349">
            <v>17154</v>
          </cell>
          <cell r="GH349">
            <v>58</v>
          </cell>
          <cell r="GI349">
            <v>42</v>
          </cell>
          <cell r="GJ349" t="str">
            <v>Ms.</v>
          </cell>
          <cell r="GK349" t="str">
            <v>Christine</v>
          </cell>
          <cell r="GL349" t="str">
            <v>Melms-Simon</v>
          </cell>
          <cell r="GM349" t="str">
            <v>3414 Eichstadt Road</v>
          </cell>
          <cell r="GN349" t="str">
            <v>Oshkosh</v>
          </cell>
          <cell r="GO349" t="str">
            <v>54901</v>
          </cell>
          <cell r="GP349" t="str">
            <v>artsandsmarts@att.net</v>
          </cell>
          <cell r="GQ349" t="str">
            <v>Mr.</v>
          </cell>
          <cell r="GR349" t="str">
            <v>Bill</v>
          </cell>
          <cell r="GS349" t="str">
            <v>Bracken</v>
          </cell>
          <cell r="GT349" t="str">
            <v>1770 Chatham Drive</v>
          </cell>
          <cell r="GU349" t="str">
            <v>Oshkosh</v>
          </cell>
          <cell r="GV349" t="str">
            <v>54904</v>
          </cell>
          <cell r="GW349" t="str">
            <v>wgbrack13@gmail.com</v>
          </cell>
          <cell r="GX349" t="str">
            <v>Ms.</v>
          </cell>
          <cell r="GY349" t="str">
            <v>Vickie</v>
          </cell>
          <cell r="GZ349" t="str">
            <v>Cartwright</v>
          </cell>
          <cell r="HA349" t="str">
            <v>P.O. Box 3048</v>
          </cell>
          <cell r="HB349" t="str">
            <v>Oshkosh</v>
          </cell>
          <cell r="HC349" t="str">
            <v>54903-3048</v>
          </cell>
          <cell r="HD349" t="str">
            <v>vickie.cartwright@oshkosh.k12.wi.us</v>
          </cell>
          <cell r="HE349" t="str">
            <v>Mr.</v>
          </cell>
          <cell r="HF349" t="str">
            <v>David</v>
          </cell>
          <cell r="HG349" t="str">
            <v>Rucker</v>
          </cell>
          <cell r="HH349" t="str">
            <v>233 Fulton Avenue</v>
          </cell>
          <cell r="HI349" t="str">
            <v>Oshkosh</v>
          </cell>
          <cell r="HJ349" t="str">
            <v>54901</v>
          </cell>
          <cell r="HK349" t="str">
            <v>davidlorenzrucker@gmail.com</v>
          </cell>
          <cell r="HL349" t="str">
            <v>Ms.</v>
          </cell>
          <cell r="HM349" t="str">
            <v>Lindsey</v>
          </cell>
          <cell r="HN349" t="str">
            <v>Mugerauer</v>
          </cell>
          <cell r="HO349" t="str">
            <v>1701 Bernheim St</v>
          </cell>
          <cell r="HP349" t="str">
            <v>Oshkosh</v>
          </cell>
          <cell r="HQ349" t="str">
            <v>54904</v>
          </cell>
          <cell r="HR349" t="str">
            <v>lindseymugerauer@hotmail.com</v>
          </cell>
          <cell r="HS349" t="str">
            <v>Ms.</v>
          </cell>
          <cell r="HT349" t="str">
            <v>Kim</v>
          </cell>
          <cell r="HU349" t="str">
            <v>Molitor</v>
          </cell>
          <cell r="HV349" t="str">
            <v>4364 Harbor Village Drive</v>
          </cell>
          <cell r="HW349" t="str">
            <v>Omro</v>
          </cell>
          <cell r="HX349" t="str">
            <v>54963</v>
          </cell>
          <cell r="HY349" t="str">
            <v>kmolitor@windwardws.com</v>
          </cell>
          <cell r="HZ349" t="str">
            <v>Mr.</v>
          </cell>
          <cell r="IA349" t="str">
            <v>Bob</v>
          </cell>
          <cell r="IB349" t="str">
            <v>Biebel</v>
          </cell>
          <cell r="IC349" t="str">
            <v>1120 Maricopa Drive</v>
          </cell>
          <cell r="ID349" t="str">
            <v>Oshkosh</v>
          </cell>
          <cell r="IE349" t="str">
            <v>54904</v>
          </cell>
          <cell r="IF349" t="str">
            <v>bbiebel@xaviercatholicschools.org</v>
          </cell>
          <cell r="IG349" t="str">
            <v>Ms.</v>
          </cell>
          <cell r="IH349" t="str">
            <v>Amy</v>
          </cell>
          <cell r="II349" t="str">
            <v>Sitter</v>
          </cell>
          <cell r="IJ349" t="str">
            <v>1027 Washington Avenue</v>
          </cell>
          <cell r="IK349" t="str">
            <v>Oshkosh</v>
          </cell>
          <cell r="IL349" t="str">
            <v>54901</v>
          </cell>
          <cell r="IM349" t="str">
            <v>amy.sitter@copperharbor.us</v>
          </cell>
          <cell r="IN349" t="str">
            <v>Mr.</v>
          </cell>
          <cell r="IO349" t="str">
            <v>David</v>
          </cell>
          <cell r="IP349" t="str">
            <v>Romond</v>
          </cell>
          <cell r="IQ349" t="str">
            <v>3111 Quail Run Drive</v>
          </cell>
          <cell r="IR349" t="str">
            <v>Oshkosh</v>
          </cell>
          <cell r="IS349" t="str">
            <v>54904</v>
          </cell>
          <cell r="IT349" t="str">
            <v>daveromond@yahoo.com</v>
          </cell>
          <cell r="IU349" t="str">
            <v>Mr.</v>
          </cell>
          <cell r="IV349" t="str">
            <v>Larry</v>
          </cell>
          <cell r="IW349" t="str">
            <v>Lautenschlager</v>
          </cell>
          <cell r="IX349" t="str">
            <v>1215 Carr Place</v>
          </cell>
          <cell r="IY349" t="str">
            <v>Oshkosh</v>
          </cell>
          <cell r="IZ349" t="str">
            <v>54901</v>
          </cell>
          <cell r="JA349" t="str">
            <v>larry.lautenschlager@co.winnebago.wi.us</v>
          </cell>
          <cell r="JB349" t="str">
            <v/>
          </cell>
          <cell r="JC349" t="str">
            <v/>
          </cell>
          <cell r="JD349" t="str">
            <v/>
          </cell>
          <cell r="JE349" t="str">
            <v/>
          </cell>
          <cell r="JF349" t="str">
            <v/>
          </cell>
          <cell r="JG349" t="str">
            <v/>
          </cell>
          <cell r="JH349" t="str">
            <v/>
          </cell>
          <cell r="JI349" t="str">
            <v/>
          </cell>
          <cell r="JJ349" t="str">
            <v/>
          </cell>
          <cell r="JK349" t="str">
            <v/>
          </cell>
          <cell r="JL349" t="str">
            <v/>
          </cell>
          <cell r="JM349" t="str">
            <v/>
          </cell>
          <cell r="JN349" t="str">
            <v/>
          </cell>
          <cell r="JO349" t="str">
            <v/>
          </cell>
          <cell r="JP349" t="str">
            <v/>
          </cell>
          <cell r="JQ349" t="str">
            <v/>
          </cell>
          <cell r="JR349" t="str">
            <v/>
          </cell>
          <cell r="JS349" t="str">
            <v/>
          </cell>
          <cell r="JT349" t="str">
            <v/>
          </cell>
          <cell r="JU349" t="str">
            <v/>
          </cell>
          <cell r="JV349" t="str">
            <v/>
          </cell>
          <cell r="JW349" t="str">
            <v/>
          </cell>
          <cell r="JX349" t="str">
            <v/>
          </cell>
          <cell r="JY349" t="str">
            <v/>
          </cell>
          <cell r="JZ349" t="str">
            <v/>
          </cell>
          <cell r="KA349" t="str">
            <v/>
          </cell>
          <cell r="KB349" t="str">
            <v/>
          </cell>
          <cell r="KC349" t="str">
            <v/>
          </cell>
          <cell r="KD349" t="str">
            <v/>
          </cell>
          <cell r="KE349" t="str">
            <v/>
          </cell>
          <cell r="KF349" t="str">
            <v/>
          </cell>
          <cell r="KG349" t="str">
            <v/>
          </cell>
          <cell r="KH349" t="str">
            <v/>
          </cell>
          <cell r="KI349" t="str">
            <v/>
          </cell>
          <cell r="KJ349" t="str">
            <v/>
          </cell>
          <cell r="KK349" t="str">
            <v/>
          </cell>
          <cell r="KL349" t="str">
            <v/>
          </cell>
          <cell r="KM349" t="str">
            <v/>
          </cell>
          <cell r="KN349" t="str">
            <v/>
          </cell>
          <cell r="KO349" t="str">
            <v/>
          </cell>
          <cell r="KP349" t="str">
            <v/>
          </cell>
          <cell r="KQ349" t="str">
            <v/>
          </cell>
          <cell r="KR349" t="str">
            <v/>
          </cell>
          <cell r="KS349" t="str">
            <v/>
          </cell>
          <cell r="KT349" t="str">
            <v/>
          </cell>
          <cell r="KU349" t="str">
            <v/>
          </cell>
          <cell r="KV349" t="str">
            <v/>
          </cell>
          <cell r="KW349" t="str">
            <v/>
          </cell>
          <cell r="KX349" t="str">
            <v/>
          </cell>
          <cell r="KY349">
            <v>10</v>
          </cell>
          <cell r="KZ349" t="str">
            <v>City</v>
          </cell>
          <cell r="LA349" t="str">
            <v>Oshkosh</v>
          </cell>
          <cell r="LB349">
            <v>2700300</v>
          </cell>
          <cell r="LC349" t="str">
            <v/>
          </cell>
          <cell r="LD349" t="str">
            <v/>
          </cell>
          <cell r="LE349" t="str">
            <v/>
          </cell>
          <cell r="LF349" t="str">
            <v/>
          </cell>
          <cell r="LG349" t="str">
            <v/>
          </cell>
          <cell r="LH349" t="str">
            <v/>
          </cell>
          <cell r="LI349" t="str">
            <v/>
          </cell>
          <cell r="LJ349" t="str">
            <v/>
          </cell>
          <cell r="LK349" t="str">
            <v/>
          </cell>
          <cell r="LL349" t="str">
            <v/>
          </cell>
          <cell r="LM349" t="str">
            <v/>
          </cell>
          <cell r="LN349" t="str">
            <v/>
          </cell>
          <cell r="LO349" t="str">
            <v/>
          </cell>
          <cell r="LP349" t="str">
            <v/>
          </cell>
          <cell r="LQ349" t="str">
            <v/>
          </cell>
          <cell r="LR349" t="str">
            <v/>
          </cell>
          <cell r="LS349" t="str">
            <v/>
          </cell>
          <cell r="LT349" t="str">
            <v/>
          </cell>
          <cell r="LU349">
            <v>2700300</v>
          </cell>
          <cell r="LV349">
            <v>607424</v>
          </cell>
          <cell r="LW349" t="str">
            <v>Calumet</v>
          </cell>
          <cell r="LX349">
            <v>1209</v>
          </cell>
          <cell r="LY349" t="str">
            <v>Fond du Lac</v>
          </cell>
          <cell r="LZ349">
            <v>18955</v>
          </cell>
          <cell r="MA349" t="str">
            <v>Green Lake</v>
          </cell>
          <cell r="MB349">
            <v>1132</v>
          </cell>
          <cell r="MC349" t="str">
            <v>Waushara</v>
          </cell>
          <cell r="MD349">
            <v>4160</v>
          </cell>
          <cell r="ME349" t="str">
            <v/>
          </cell>
          <cell r="MF349" t="str">
            <v/>
          </cell>
          <cell r="MG349" t="str">
            <v/>
          </cell>
          <cell r="MH349" t="str">
            <v/>
          </cell>
          <cell r="MI349" t="str">
            <v/>
          </cell>
          <cell r="MJ349" t="str">
            <v/>
          </cell>
          <cell r="MK349" t="str">
            <v/>
          </cell>
          <cell r="ML349" t="str">
            <v/>
          </cell>
          <cell r="MM349" t="str">
            <v/>
          </cell>
          <cell r="MN349" t="str">
            <v/>
          </cell>
          <cell r="MO349" t="str">
            <v/>
          </cell>
          <cell r="MP349" t="str">
            <v/>
          </cell>
          <cell r="MQ349">
            <v>25456</v>
          </cell>
          <cell r="MR349" t="str">
            <v/>
          </cell>
          <cell r="MS349">
            <v>0</v>
          </cell>
          <cell r="MT349" t="str">
            <v/>
          </cell>
          <cell r="MU349" t="str">
            <v/>
          </cell>
          <cell r="MV349" t="str">
            <v/>
          </cell>
          <cell r="MW349" t="str">
            <v/>
          </cell>
          <cell r="MX349" t="str">
            <v/>
          </cell>
          <cell r="MY349" t="str">
            <v/>
          </cell>
          <cell r="MZ349" t="str">
            <v/>
          </cell>
          <cell r="NA349" t="str">
            <v/>
          </cell>
          <cell r="NB349" t="str">
            <v/>
          </cell>
          <cell r="NC349">
            <v>0</v>
          </cell>
          <cell r="ND349" t="str">
            <v/>
          </cell>
          <cell r="NE349" t="str">
            <v/>
          </cell>
          <cell r="NF349">
            <v>0</v>
          </cell>
          <cell r="NG349" t="str">
            <v/>
          </cell>
          <cell r="NH349" t="str">
            <v/>
          </cell>
          <cell r="NI349" t="str">
            <v/>
          </cell>
          <cell r="NJ349" t="str">
            <v/>
          </cell>
          <cell r="NK349" t="str">
            <v/>
          </cell>
          <cell r="NL349" t="str">
            <v/>
          </cell>
          <cell r="NM349" t="str">
            <v/>
          </cell>
          <cell r="NN349" t="str">
            <v/>
          </cell>
          <cell r="NO349" t="str">
            <v/>
          </cell>
          <cell r="NP349">
            <v>0</v>
          </cell>
          <cell r="NQ349" t="str">
            <v>Winnefox Library System</v>
          </cell>
          <cell r="NR349">
            <v>261602</v>
          </cell>
          <cell r="NS349" t="str">
            <v/>
          </cell>
          <cell r="NT349" t="str">
            <v/>
          </cell>
          <cell r="NU349" t="str">
            <v/>
          </cell>
          <cell r="NV349" t="str">
            <v/>
          </cell>
          <cell r="NW349" t="str">
            <v/>
          </cell>
          <cell r="NX349" t="str">
            <v/>
          </cell>
          <cell r="NY349">
            <v>261602</v>
          </cell>
          <cell r="NZ349">
            <v>190798</v>
          </cell>
          <cell r="OA349">
            <v>65122</v>
          </cell>
          <cell r="OB349">
            <v>3850702</v>
          </cell>
        </row>
        <row r="350">
          <cell r="BM350" t="str">
            <v>WI0242</v>
          </cell>
          <cell r="BN350" t="str">
            <v/>
          </cell>
          <cell r="BO350" t="str">
            <v/>
          </cell>
          <cell r="BP350" t="str">
            <v>03</v>
          </cell>
          <cell r="BQ350" t="str">
            <v>WI</v>
          </cell>
          <cell r="BR350" t="str">
            <v/>
          </cell>
          <cell r="BS350" t="str">
            <v/>
          </cell>
          <cell r="BT350" t="str">
            <v>2019</v>
          </cell>
          <cell r="BU350" t="str">
            <v/>
          </cell>
          <cell r="BV350">
            <v>2</v>
          </cell>
          <cell r="BW350" t="str">
            <v/>
          </cell>
          <cell r="BX350" t="str">
            <v/>
          </cell>
          <cell r="BY350" t="str">
            <v/>
          </cell>
          <cell r="BZ350" t="str">
            <v/>
          </cell>
          <cell r="CA350" t="str">
            <v>Winnefox Library System</v>
          </cell>
          <cell r="CB350" t="str">
            <v>Oxford Public Library</v>
          </cell>
          <cell r="CC350" t="str">
            <v>Ms</v>
          </cell>
          <cell r="CD350" t="str">
            <v>Julia</v>
          </cell>
          <cell r="CE350" t="str">
            <v>Metcalf</v>
          </cell>
          <cell r="CF350" t="str">
            <v>metcalf@oxfordlibrary.org</v>
          </cell>
          <cell r="CG350" t="str">
            <v/>
          </cell>
          <cell r="CH350" t="str">
            <v/>
          </cell>
          <cell r="CI350" t="str">
            <v/>
          </cell>
          <cell r="CJ350" t="str">
            <v/>
          </cell>
          <cell r="CK350" t="str">
            <v/>
          </cell>
          <cell r="CL350" t="str">
            <v/>
          </cell>
          <cell r="CM350" t="str">
            <v>129 S. Franklin Ave.</v>
          </cell>
          <cell r="CN350" t="str">
            <v>PO Box 32</v>
          </cell>
          <cell r="CO350" t="str">
            <v>Oxford</v>
          </cell>
          <cell r="CP350" t="str">
            <v>53952</v>
          </cell>
          <cell r="CQ350" t="str">
            <v>0032</v>
          </cell>
          <cell r="CR350" t="str">
            <v>Marquette</v>
          </cell>
          <cell r="CS350" t="str">
            <v>WI</v>
          </cell>
          <cell r="CT350" t="str">
            <v>(608)586-4458</v>
          </cell>
          <cell r="CU350" t="str">
            <v/>
          </cell>
          <cell r="CV350" t="str">
            <v/>
          </cell>
          <cell r="CW350" t="str">
            <v>(608)586-4459</v>
          </cell>
          <cell r="CX350">
            <v>1024</v>
          </cell>
          <cell r="CY350">
            <v>0</v>
          </cell>
          <cell r="CZ350" t="str">
            <v>CE</v>
          </cell>
          <cell r="DA350">
            <v>29</v>
          </cell>
          <cell r="DB350">
            <v>26</v>
          </cell>
          <cell r="DC350">
            <v>29</v>
          </cell>
          <cell r="DD350">
            <v>52</v>
          </cell>
          <cell r="DE350">
            <v>26</v>
          </cell>
          <cell r="DF350">
            <v>1508</v>
          </cell>
          <cell r="DG350">
            <v>754</v>
          </cell>
          <cell r="DH350">
            <v>754</v>
          </cell>
          <cell r="DI350">
            <v>6812</v>
          </cell>
          <cell r="DJ350">
            <v>694</v>
          </cell>
          <cell r="DK350">
            <v>162971</v>
          </cell>
          <cell r="DL350">
            <v>802</v>
          </cell>
          <cell r="DM350">
            <v>53</v>
          </cell>
          <cell r="DN350">
            <v>58225</v>
          </cell>
          <cell r="DO350">
            <v>1296</v>
          </cell>
          <cell r="DP350">
            <v>119</v>
          </cell>
          <cell r="DQ350">
            <v>954</v>
          </cell>
          <cell r="DR350">
            <v>34</v>
          </cell>
          <cell r="DS350" t="str">
            <v/>
          </cell>
          <cell r="DT350" t="str">
            <v>toys, puzzles</v>
          </cell>
          <cell r="DU350" t="str">
            <v/>
          </cell>
          <cell r="DV350" t="str">
            <v/>
          </cell>
          <cell r="DW350" t="str">
            <v/>
          </cell>
          <cell r="DX350" t="str">
            <v/>
          </cell>
          <cell r="DY350">
            <v>0</v>
          </cell>
          <cell r="DZ350">
            <v>0</v>
          </cell>
          <cell r="EA350">
            <v>50</v>
          </cell>
          <cell r="EB350">
            <v>50</v>
          </cell>
          <cell r="EC350">
            <v>4</v>
          </cell>
          <cell r="ED350">
            <v>231148</v>
          </cell>
          <cell r="EE350">
            <v>2.9470300000000001E-2</v>
          </cell>
          <cell r="EF350">
            <v>0</v>
          </cell>
          <cell r="EG350" t="str">
            <v/>
          </cell>
          <cell r="EH350">
            <v>4</v>
          </cell>
          <cell r="EI350">
            <v>866</v>
          </cell>
          <cell r="EJ350">
            <v>10888</v>
          </cell>
          <cell r="EK350">
            <v>3835</v>
          </cell>
          <cell r="EL350" t="str">
            <v/>
          </cell>
          <cell r="EM350" t="str">
            <v/>
          </cell>
          <cell r="EN350" t="str">
            <v/>
          </cell>
          <cell r="EO350" t="str">
            <v>Total ILL Transactions</v>
          </cell>
          <cell r="EP350" t="str">
            <v/>
          </cell>
          <cell r="EQ350" t="str">
            <v/>
          </cell>
          <cell r="ER350" t="str">
            <v/>
          </cell>
          <cell r="ES350" t="str">
            <v/>
          </cell>
          <cell r="ET350" t="str">
            <v/>
          </cell>
          <cell r="EU350" t="str">
            <v/>
          </cell>
          <cell r="EV350">
            <v>3793</v>
          </cell>
          <cell r="EW350">
            <v>4825</v>
          </cell>
          <cell r="EX350">
            <v>3793</v>
          </cell>
          <cell r="EY350">
            <v>4825</v>
          </cell>
          <cell r="EZ350">
            <v>249</v>
          </cell>
          <cell r="FA350">
            <v>458</v>
          </cell>
          <cell r="FB350">
            <v>707</v>
          </cell>
          <cell r="FC350" t="str">
            <v>Did Not Collect</v>
          </cell>
          <cell r="FD350" t="str">
            <v/>
          </cell>
          <cell r="FE350" t="str">
            <v>Actual Count</v>
          </cell>
          <cell r="FF350">
            <v>4899</v>
          </cell>
          <cell r="FG350" t="str">
            <v>Actual Count</v>
          </cell>
          <cell r="FH350">
            <v>1031</v>
          </cell>
          <cell r="FI350" t="str">
            <v>2</v>
          </cell>
          <cell r="FJ350">
            <v>4320</v>
          </cell>
          <cell r="FK350">
            <v>5023</v>
          </cell>
          <cell r="FL350" t="str">
            <v/>
          </cell>
          <cell r="FM350" t="str">
            <v/>
          </cell>
          <cell r="FN350">
            <v>0</v>
          </cell>
          <cell r="FO350">
            <v>0</v>
          </cell>
          <cell r="FP350">
            <v>10</v>
          </cell>
          <cell r="FQ350">
            <v>10</v>
          </cell>
          <cell r="FR350">
            <v>332</v>
          </cell>
          <cell r="FS350">
            <v>377</v>
          </cell>
          <cell r="FT350">
            <v>6</v>
          </cell>
          <cell r="FU350">
            <v>715</v>
          </cell>
          <cell r="FV350">
            <v>53</v>
          </cell>
          <cell r="FW350">
            <v>725</v>
          </cell>
          <cell r="FX350">
            <v>11603</v>
          </cell>
          <cell r="FY350">
            <v>11613</v>
          </cell>
          <cell r="FZ350">
            <v>72</v>
          </cell>
          <cell r="GA350">
            <v>0</v>
          </cell>
          <cell r="GB350">
            <v>12</v>
          </cell>
          <cell r="GC350">
            <v>84</v>
          </cell>
          <cell r="GD350">
            <v>675</v>
          </cell>
          <cell r="GE350">
            <v>0</v>
          </cell>
          <cell r="GF350">
            <v>64</v>
          </cell>
          <cell r="GG350">
            <v>739</v>
          </cell>
          <cell r="GH350">
            <v>4</v>
          </cell>
          <cell r="GI350">
            <v>4</v>
          </cell>
          <cell r="GJ350" t="str">
            <v>Mrs.</v>
          </cell>
          <cell r="GK350" t="str">
            <v>Loretta</v>
          </cell>
          <cell r="GL350" t="str">
            <v>Drinkwater</v>
          </cell>
          <cell r="GM350" t="str">
            <v>342 E Jaeger</v>
          </cell>
          <cell r="GN350" t="str">
            <v>Oxford</v>
          </cell>
          <cell r="GO350" t="str">
            <v>53952</v>
          </cell>
          <cell r="GP350" t="str">
            <v>freckles@maqs.net</v>
          </cell>
          <cell r="GQ350" t="str">
            <v>Mr.</v>
          </cell>
          <cell r="GR350" t="str">
            <v>Gary</v>
          </cell>
          <cell r="GS350" t="str">
            <v>Sorensen</v>
          </cell>
          <cell r="GT350" t="str">
            <v>222 South Smith Street</v>
          </cell>
          <cell r="GU350" t="str">
            <v>Oxford</v>
          </cell>
          <cell r="GV350" t="str">
            <v>53952</v>
          </cell>
          <cell r="GW350" t="str">
            <v>garyso@maqs.net</v>
          </cell>
          <cell r="GX350" t="str">
            <v>Ms.</v>
          </cell>
          <cell r="GY350" t="str">
            <v>Sandy</v>
          </cell>
          <cell r="GZ350" t="str">
            <v>Eberlein</v>
          </cell>
          <cell r="HA350" t="str">
            <v>PO Box 213</v>
          </cell>
          <cell r="HB350" t="str">
            <v>Oxford</v>
          </cell>
          <cell r="HC350" t="str">
            <v>53952</v>
          </cell>
          <cell r="HD350" t="str">
            <v>sandy.eberlein@westfieldpioneers.org</v>
          </cell>
          <cell r="HE350" t="str">
            <v>Mrs.</v>
          </cell>
          <cell r="HF350" t="str">
            <v>Cindy</v>
          </cell>
          <cell r="HG350" t="str">
            <v>Driscoll</v>
          </cell>
          <cell r="HH350" t="str">
            <v>255 County EE</v>
          </cell>
          <cell r="HI350" t="str">
            <v>Oxford</v>
          </cell>
          <cell r="HJ350" t="str">
            <v>53952</v>
          </cell>
          <cell r="HK350" t="str">
            <v>dldtreeco@gmail.com</v>
          </cell>
          <cell r="HL350" t="str">
            <v>Mrs.</v>
          </cell>
          <cell r="HM350" t="str">
            <v>Teresa</v>
          </cell>
          <cell r="HN350" t="str">
            <v>Zacharias</v>
          </cell>
          <cell r="HO350" t="str">
            <v>321 Franklin Ave</v>
          </cell>
          <cell r="HP350" t="str">
            <v>Oxford</v>
          </cell>
          <cell r="HQ350" t="str">
            <v>53952</v>
          </cell>
          <cell r="HR350" t="str">
            <v>teresazacharias@yahoo.com</v>
          </cell>
          <cell r="HS350" t="str">
            <v>Ms.</v>
          </cell>
          <cell r="HT350" t="str">
            <v>Kimmie</v>
          </cell>
          <cell r="HU350" t="str">
            <v>Slavens</v>
          </cell>
          <cell r="HV350" t="str">
            <v>N 4605 Co Rd A</v>
          </cell>
          <cell r="HW350" t="str">
            <v>Oxford</v>
          </cell>
          <cell r="HX350" t="str">
            <v>53952</v>
          </cell>
          <cell r="HY350" t="str">
            <v>kimmieslavens@yahoo.com</v>
          </cell>
          <cell r="HZ350" t="str">
            <v>Mrs.</v>
          </cell>
          <cell r="IA350" t="str">
            <v>Georgia</v>
          </cell>
          <cell r="IB350" t="str">
            <v>Lindert</v>
          </cell>
          <cell r="IC350" t="str">
            <v>320 South Franklin Ave.</v>
          </cell>
          <cell r="ID350" t="str">
            <v>Oxford</v>
          </cell>
          <cell r="IE350" t="str">
            <v>53952</v>
          </cell>
          <cell r="IF350" t="str">
            <v>gllindert@gmail.com</v>
          </cell>
          <cell r="IG350" t="str">
            <v/>
          </cell>
          <cell r="IH350" t="str">
            <v/>
          </cell>
          <cell r="II350" t="str">
            <v/>
          </cell>
          <cell r="IJ350" t="str">
            <v/>
          </cell>
          <cell r="IK350" t="str">
            <v/>
          </cell>
          <cell r="IL350" t="str">
            <v/>
          </cell>
          <cell r="IM350" t="str">
            <v/>
          </cell>
          <cell r="IN350" t="str">
            <v/>
          </cell>
          <cell r="IO350" t="str">
            <v/>
          </cell>
          <cell r="IP350" t="str">
            <v/>
          </cell>
          <cell r="IQ350" t="str">
            <v/>
          </cell>
          <cell r="IR350" t="str">
            <v/>
          </cell>
          <cell r="IS350" t="str">
            <v/>
          </cell>
          <cell r="IT350" t="str">
            <v/>
          </cell>
          <cell r="IU350" t="str">
            <v/>
          </cell>
          <cell r="IV350" t="str">
            <v/>
          </cell>
          <cell r="IW350" t="str">
            <v/>
          </cell>
          <cell r="IX350" t="str">
            <v/>
          </cell>
          <cell r="IY350" t="str">
            <v/>
          </cell>
          <cell r="IZ350" t="str">
            <v/>
          </cell>
          <cell r="JA350" t="str">
            <v/>
          </cell>
          <cell r="JB350" t="str">
            <v/>
          </cell>
          <cell r="JC350" t="str">
            <v/>
          </cell>
          <cell r="JD350" t="str">
            <v/>
          </cell>
          <cell r="JE350" t="str">
            <v/>
          </cell>
          <cell r="JF350" t="str">
            <v/>
          </cell>
          <cell r="JG350" t="str">
            <v/>
          </cell>
          <cell r="JH350" t="str">
            <v/>
          </cell>
          <cell r="JI350" t="str">
            <v/>
          </cell>
          <cell r="JJ350" t="str">
            <v/>
          </cell>
          <cell r="JK350" t="str">
            <v/>
          </cell>
          <cell r="JL350" t="str">
            <v/>
          </cell>
          <cell r="JM350" t="str">
            <v/>
          </cell>
          <cell r="JN350" t="str">
            <v/>
          </cell>
          <cell r="JO350" t="str">
            <v/>
          </cell>
          <cell r="JP350" t="str">
            <v/>
          </cell>
          <cell r="JQ350" t="str">
            <v/>
          </cell>
          <cell r="JR350" t="str">
            <v/>
          </cell>
          <cell r="JS350" t="str">
            <v/>
          </cell>
          <cell r="JT350" t="str">
            <v/>
          </cell>
          <cell r="JU350" t="str">
            <v/>
          </cell>
          <cell r="JV350" t="str">
            <v/>
          </cell>
          <cell r="JW350" t="str">
            <v/>
          </cell>
          <cell r="JX350" t="str">
            <v/>
          </cell>
          <cell r="JY350" t="str">
            <v/>
          </cell>
          <cell r="JZ350" t="str">
            <v/>
          </cell>
          <cell r="KA350" t="str">
            <v/>
          </cell>
          <cell r="KB350" t="str">
            <v/>
          </cell>
          <cell r="KC350" t="str">
            <v/>
          </cell>
          <cell r="KD350" t="str">
            <v/>
          </cell>
          <cell r="KE350" t="str">
            <v/>
          </cell>
          <cell r="KF350" t="str">
            <v/>
          </cell>
          <cell r="KG350" t="str">
            <v/>
          </cell>
          <cell r="KH350" t="str">
            <v/>
          </cell>
          <cell r="KI350" t="str">
            <v/>
          </cell>
          <cell r="KJ350" t="str">
            <v/>
          </cell>
          <cell r="KK350" t="str">
            <v/>
          </cell>
          <cell r="KL350" t="str">
            <v/>
          </cell>
          <cell r="KM350" t="str">
            <v/>
          </cell>
          <cell r="KN350" t="str">
            <v/>
          </cell>
          <cell r="KO350" t="str">
            <v/>
          </cell>
          <cell r="KP350" t="str">
            <v/>
          </cell>
          <cell r="KQ350" t="str">
            <v/>
          </cell>
          <cell r="KR350" t="str">
            <v/>
          </cell>
          <cell r="KS350" t="str">
            <v/>
          </cell>
          <cell r="KT350" t="str">
            <v/>
          </cell>
          <cell r="KU350" t="str">
            <v/>
          </cell>
          <cell r="KV350" t="str">
            <v/>
          </cell>
          <cell r="KW350" t="str">
            <v/>
          </cell>
          <cell r="KX350" t="str">
            <v/>
          </cell>
          <cell r="KY350">
            <v>7</v>
          </cell>
          <cell r="KZ350" t="str">
            <v>Village</v>
          </cell>
          <cell r="LA350" t="str">
            <v>Oxford</v>
          </cell>
          <cell r="LB350">
            <v>29728</v>
          </cell>
          <cell r="LC350" t="str">
            <v/>
          </cell>
          <cell r="LD350" t="str">
            <v/>
          </cell>
          <cell r="LE350" t="str">
            <v/>
          </cell>
          <cell r="LF350" t="str">
            <v/>
          </cell>
          <cell r="LG350" t="str">
            <v/>
          </cell>
          <cell r="LH350" t="str">
            <v/>
          </cell>
          <cell r="LI350" t="str">
            <v/>
          </cell>
          <cell r="LJ350" t="str">
            <v/>
          </cell>
          <cell r="LK350" t="str">
            <v/>
          </cell>
          <cell r="LL350" t="str">
            <v/>
          </cell>
          <cell r="LM350" t="str">
            <v/>
          </cell>
          <cell r="LN350" t="str">
            <v/>
          </cell>
          <cell r="LO350" t="str">
            <v/>
          </cell>
          <cell r="LP350" t="str">
            <v/>
          </cell>
          <cell r="LQ350" t="str">
            <v/>
          </cell>
          <cell r="LR350" t="str">
            <v/>
          </cell>
          <cell r="LS350" t="str">
            <v/>
          </cell>
          <cell r="LT350" t="str">
            <v/>
          </cell>
          <cell r="LU350">
            <v>29728</v>
          </cell>
          <cell r="LV350">
            <v>11140</v>
          </cell>
          <cell r="LW350" t="str">
            <v>Green Lake</v>
          </cell>
          <cell r="LX350">
            <v>29</v>
          </cell>
          <cell r="LY350" t="str">
            <v>Adams</v>
          </cell>
          <cell r="LZ350">
            <v>5000</v>
          </cell>
          <cell r="MA350" t="str">
            <v/>
          </cell>
          <cell r="MB350" t="str">
            <v/>
          </cell>
          <cell r="MC350" t="str">
            <v/>
          </cell>
          <cell r="MD350" t="str">
            <v/>
          </cell>
          <cell r="ME350" t="str">
            <v/>
          </cell>
          <cell r="MF350" t="str">
            <v/>
          </cell>
          <cell r="MG350" t="str">
            <v/>
          </cell>
          <cell r="MH350" t="str">
            <v/>
          </cell>
          <cell r="MI350" t="str">
            <v/>
          </cell>
          <cell r="MJ350" t="str">
            <v/>
          </cell>
          <cell r="MK350" t="str">
            <v/>
          </cell>
          <cell r="ML350" t="str">
            <v/>
          </cell>
          <cell r="MM350" t="str">
            <v/>
          </cell>
          <cell r="MN350" t="str">
            <v/>
          </cell>
          <cell r="MO350" t="str">
            <v/>
          </cell>
          <cell r="MP350" t="str">
            <v/>
          </cell>
          <cell r="MQ350">
            <v>5029</v>
          </cell>
          <cell r="MR350" t="str">
            <v/>
          </cell>
          <cell r="MS350">
            <v>0</v>
          </cell>
          <cell r="MT350" t="str">
            <v/>
          </cell>
          <cell r="MU350" t="str">
            <v/>
          </cell>
          <cell r="MV350" t="str">
            <v/>
          </cell>
          <cell r="MW350" t="str">
            <v/>
          </cell>
          <cell r="MX350" t="str">
            <v/>
          </cell>
          <cell r="MY350" t="str">
            <v/>
          </cell>
          <cell r="MZ350">
            <v>0</v>
          </cell>
          <cell r="NA350" t="str">
            <v/>
          </cell>
          <cell r="NB350">
            <v>0</v>
          </cell>
          <cell r="NC350">
            <v>0</v>
          </cell>
          <cell r="ND350" t="str">
            <v/>
          </cell>
          <cell r="NE350" t="str">
            <v/>
          </cell>
          <cell r="NF350">
            <v>0</v>
          </cell>
          <cell r="NG350" t="str">
            <v/>
          </cell>
          <cell r="NH350" t="str">
            <v/>
          </cell>
          <cell r="NI350" t="str">
            <v/>
          </cell>
          <cell r="NJ350" t="str">
            <v/>
          </cell>
          <cell r="NK350" t="str">
            <v/>
          </cell>
          <cell r="NL350" t="str">
            <v/>
          </cell>
          <cell r="NM350" t="str">
            <v/>
          </cell>
          <cell r="NN350" t="str">
            <v/>
          </cell>
          <cell r="NO350" t="str">
            <v/>
          </cell>
          <cell r="NP350">
            <v>0</v>
          </cell>
          <cell r="NQ350" t="str">
            <v/>
          </cell>
          <cell r="NR350">
            <v>0</v>
          </cell>
          <cell r="NS350" t="str">
            <v/>
          </cell>
          <cell r="NT350" t="str">
            <v/>
          </cell>
          <cell r="NU350" t="str">
            <v/>
          </cell>
          <cell r="NV350" t="str">
            <v/>
          </cell>
          <cell r="NW350" t="str">
            <v/>
          </cell>
          <cell r="NX350" t="str">
            <v/>
          </cell>
          <cell r="NY350">
            <v>0</v>
          </cell>
          <cell r="NZ350">
            <v>0</v>
          </cell>
          <cell r="OA350">
            <v>3057</v>
          </cell>
          <cell r="OB350">
            <v>48954</v>
          </cell>
        </row>
        <row r="351">
          <cell r="BM351" t="str">
            <v>WI0243</v>
          </cell>
          <cell r="BN351" t="str">
            <v/>
          </cell>
          <cell r="BO351" t="str">
            <v/>
          </cell>
          <cell r="BP351" t="str">
            <v>03</v>
          </cell>
          <cell r="BQ351" t="str">
            <v>WI</v>
          </cell>
          <cell r="BR351" t="str">
            <v/>
          </cell>
          <cell r="BS351" t="str">
            <v/>
          </cell>
          <cell r="BT351" t="str">
            <v>2019</v>
          </cell>
          <cell r="BU351" t="str">
            <v/>
          </cell>
          <cell r="BV351">
            <v>2</v>
          </cell>
          <cell r="BW351" t="str">
            <v/>
          </cell>
          <cell r="BX351" t="str">
            <v/>
          </cell>
          <cell r="BY351" t="str">
            <v/>
          </cell>
          <cell r="BZ351" t="str">
            <v/>
          </cell>
          <cell r="CA351" t="str">
            <v>Winnefox Library System</v>
          </cell>
          <cell r="CB351" t="str">
            <v>Packwaukee Public Library</v>
          </cell>
          <cell r="CC351" t="str">
            <v>Mrs.</v>
          </cell>
          <cell r="CD351" t="str">
            <v>Carol</v>
          </cell>
          <cell r="CE351" t="str">
            <v>Deer</v>
          </cell>
          <cell r="CF351" t="str">
            <v>deer@packwaukeelibrary.org</v>
          </cell>
          <cell r="CG351" t="str">
            <v/>
          </cell>
          <cell r="CH351" t="str">
            <v/>
          </cell>
          <cell r="CI351" t="str">
            <v/>
          </cell>
          <cell r="CJ351" t="str">
            <v/>
          </cell>
          <cell r="CK351" t="str">
            <v/>
          </cell>
          <cell r="CL351" t="str">
            <v/>
          </cell>
          <cell r="CM351" t="str">
            <v>N3511 State St.</v>
          </cell>
          <cell r="CN351" t="str">
            <v>PO Box 406</v>
          </cell>
          <cell r="CO351" t="str">
            <v>Packwaukee</v>
          </cell>
          <cell r="CP351" t="str">
            <v>53949</v>
          </cell>
          <cell r="CQ351" t="str">
            <v>0406</v>
          </cell>
          <cell r="CR351" t="str">
            <v>Marquette</v>
          </cell>
          <cell r="CS351" t="str">
            <v>WI</v>
          </cell>
          <cell r="CT351" t="str">
            <v>(608)589-5202</v>
          </cell>
          <cell r="CU351" t="str">
            <v/>
          </cell>
          <cell r="CV351" t="str">
            <v/>
          </cell>
          <cell r="CW351" t="str">
            <v>(608)589-5202</v>
          </cell>
          <cell r="CX351">
            <v>1000</v>
          </cell>
          <cell r="CY351">
            <v>0</v>
          </cell>
          <cell r="CZ351" t="str">
            <v>CE</v>
          </cell>
          <cell r="DA351">
            <v>33</v>
          </cell>
          <cell r="DB351">
            <v>52</v>
          </cell>
          <cell r="DC351" t="str">
            <v/>
          </cell>
          <cell r="DD351">
            <v>52</v>
          </cell>
          <cell r="DE351" t="str">
            <v/>
          </cell>
          <cell r="DF351">
            <v>1716</v>
          </cell>
          <cell r="DG351">
            <v>1716</v>
          </cell>
          <cell r="DH351" t="str">
            <v/>
          </cell>
          <cell r="DI351">
            <v>5687</v>
          </cell>
          <cell r="DJ351">
            <v>482</v>
          </cell>
          <cell r="DK351">
            <v>162971</v>
          </cell>
          <cell r="DL351">
            <v>482</v>
          </cell>
          <cell r="DM351">
            <v>22</v>
          </cell>
          <cell r="DN351">
            <v>58225</v>
          </cell>
          <cell r="DO351">
            <v>2380</v>
          </cell>
          <cell r="DP351">
            <v>172</v>
          </cell>
          <cell r="DQ351">
            <v>954</v>
          </cell>
          <cell r="DR351">
            <v>21</v>
          </cell>
          <cell r="DS351" t="str">
            <v/>
          </cell>
          <cell r="DT351" t="str">
            <v/>
          </cell>
          <cell r="DU351" t="str">
            <v/>
          </cell>
          <cell r="DV351" t="str">
            <v/>
          </cell>
          <cell r="DW351" t="str">
            <v/>
          </cell>
          <cell r="DX351" t="str">
            <v/>
          </cell>
          <cell r="DY351">
            <v>0</v>
          </cell>
          <cell r="DZ351">
            <v>0</v>
          </cell>
          <cell r="EA351">
            <v>50</v>
          </cell>
          <cell r="EB351">
            <v>50</v>
          </cell>
          <cell r="EC351">
            <v>15</v>
          </cell>
          <cell r="ED351">
            <v>230785</v>
          </cell>
          <cell r="EE351">
            <v>2.4642000000000001E-2</v>
          </cell>
          <cell r="EF351">
            <v>0</v>
          </cell>
          <cell r="EG351" t="str">
            <v/>
          </cell>
          <cell r="EH351">
            <v>15</v>
          </cell>
          <cell r="EI351">
            <v>676</v>
          </cell>
          <cell r="EJ351">
            <v>10501</v>
          </cell>
          <cell r="EK351">
            <v>1358</v>
          </cell>
          <cell r="EL351" t="str">
            <v/>
          </cell>
          <cell r="EM351" t="str">
            <v/>
          </cell>
          <cell r="EN351" t="str">
            <v/>
          </cell>
          <cell r="EO351" t="str">
            <v>Total ILL Transactions</v>
          </cell>
          <cell r="EP351" t="str">
            <v/>
          </cell>
          <cell r="EQ351" t="str">
            <v/>
          </cell>
          <cell r="ER351" t="str">
            <v/>
          </cell>
          <cell r="ES351" t="str">
            <v/>
          </cell>
          <cell r="ET351" t="str">
            <v/>
          </cell>
          <cell r="EU351" t="str">
            <v/>
          </cell>
          <cell r="EV351">
            <v>5653</v>
          </cell>
          <cell r="EW351">
            <v>3616</v>
          </cell>
          <cell r="EX351">
            <v>5653</v>
          </cell>
          <cell r="EY351">
            <v>3616</v>
          </cell>
          <cell r="EZ351">
            <v>283</v>
          </cell>
          <cell r="FA351">
            <v>29</v>
          </cell>
          <cell r="FB351">
            <v>312</v>
          </cell>
          <cell r="FC351" t="str">
            <v>Actual Count</v>
          </cell>
          <cell r="FD351">
            <v>312</v>
          </cell>
          <cell r="FE351" t="str">
            <v>Actual Count</v>
          </cell>
          <cell r="FF351">
            <v>6509</v>
          </cell>
          <cell r="FG351" t="str">
            <v>Actual Count</v>
          </cell>
          <cell r="FH351">
            <v>916</v>
          </cell>
          <cell r="FI351" t="str">
            <v>2</v>
          </cell>
          <cell r="FJ351">
            <v>6120</v>
          </cell>
          <cell r="FK351">
            <v>3494</v>
          </cell>
          <cell r="FL351" t="str">
            <v/>
          </cell>
          <cell r="FM351" t="str">
            <v/>
          </cell>
          <cell r="FN351">
            <v>0</v>
          </cell>
          <cell r="FO351">
            <v>0</v>
          </cell>
          <cell r="FP351">
            <v>3</v>
          </cell>
          <cell r="FQ351">
            <v>3</v>
          </cell>
          <cell r="FR351">
            <v>398</v>
          </cell>
          <cell r="FS351">
            <v>288</v>
          </cell>
          <cell r="FT351">
            <v>1</v>
          </cell>
          <cell r="FU351">
            <v>687</v>
          </cell>
          <cell r="FV351">
            <v>6</v>
          </cell>
          <cell r="FW351">
            <v>690</v>
          </cell>
          <cell r="FX351">
            <v>11188</v>
          </cell>
          <cell r="FY351">
            <v>11191</v>
          </cell>
          <cell r="FZ351">
            <v>23</v>
          </cell>
          <cell r="GA351">
            <v>6</v>
          </cell>
          <cell r="GB351">
            <v>7</v>
          </cell>
          <cell r="GC351">
            <v>36</v>
          </cell>
          <cell r="GD351">
            <v>209</v>
          </cell>
          <cell r="GE351">
            <v>44</v>
          </cell>
          <cell r="GF351">
            <v>256</v>
          </cell>
          <cell r="GG351">
            <v>509</v>
          </cell>
          <cell r="GH351">
            <v>3</v>
          </cell>
          <cell r="GI351">
            <v>3</v>
          </cell>
          <cell r="GJ351" t="str">
            <v>Ms.</v>
          </cell>
          <cell r="GK351" t="str">
            <v>Holly</v>
          </cell>
          <cell r="GL351" t="str">
            <v>Thill</v>
          </cell>
          <cell r="GM351" t="str">
            <v>N4007 County ZZ</v>
          </cell>
          <cell r="GN351" t="str">
            <v>Montello</v>
          </cell>
          <cell r="GO351" t="str">
            <v>53949</v>
          </cell>
          <cell r="GP351" t="str">
            <v>withills@maqs.net</v>
          </cell>
          <cell r="GQ351" t="str">
            <v>Ms.</v>
          </cell>
          <cell r="GR351" t="str">
            <v>Eileen</v>
          </cell>
          <cell r="GS351" t="str">
            <v>Noegel</v>
          </cell>
          <cell r="GT351" t="str">
            <v>N6040 Freedon Road</v>
          </cell>
          <cell r="GU351" t="str">
            <v>Montello</v>
          </cell>
          <cell r="GV351" t="str">
            <v>53949</v>
          </cell>
          <cell r="GW351" t="str">
            <v>enoegel@hotmail.com</v>
          </cell>
          <cell r="GX351" t="str">
            <v>Ms.</v>
          </cell>
          <cell r="GY351" t="str">
            <v>Judy</v>
          </cell>
          <cell r="GZ351" t="str">
            <v>Johnson</v>
          </cell>
          <cell r="HA351" t="str">
            <v>N2719 Lakeshore Drive</v>
          </cell>
          <cell r="HB351" t="str">
            <v>Montello</v>
          </cell>
          <cell r="HC351" t="str">
            <v>53949</v>
          </cell>
          <cell r="HD351" t="str">
            <v>Judyjohnson247@gmail.com</v>
          </cell>
          <cell r="HE351" t="str">
            <v>Ms.</v>
          </cell>
          <cell r="HF351" t="str">
            <v>Courtney</v>
          </cell>
          <cell r="HG351" t="str">
            <v>Trimble</v>
          </cell>
          <cell r="HH351" t="str">
            <v>N3494 Church st</v>
          </cell>
          <cell r="HI351" t="str">
            <v>Montello</v>
          </cell>
          <cell r="HJ351" t="str">
            <v>53949</v>
          </cell>
          <cell r="HK351" t="str">
            <v>trim44@hotmail.com</v>
          </cell>
          <cell r="HL351" t="str">
            <v/>
          </cell>
          <cell r="HM351" t="str">
            <v>Vacant</v>
          </cell>
          <cell r="HN351" t="str">
            <v>Vacant</v>
          </cell>
          <cell r="HO351" t="str">
            <v/>
          </cell>
          <cell r="HP351" t="str">
            <v/>
          </cell>
          <cell r="HQ351" t="str">
            <v/>
          </cell>
          <cell r="HR351" t="str">
            <v/>
          </cell>
          <cell r="HS351" t="str">
            <v/>
          </cell>
          <cell r="HT351" t="str">
            <v/>
          </cell>
          <cell r="HU351" t="str">
            <v/>
          </cell>
          <cell r="HV351" t="str">
            <v/>
          </cell>
          <cell r="HW351" t="str">
            <v/>
          </cell>
          <cell r="HX351" t="str">
            <v/>
          </cell>
          <cell r="HY351" t="str">
            <v/>
          </cell>
          <cell r="HZ351" t="str">
            <v/>
          </cell>
          <cell r="IA351" t="str">
            <v/>
          </cell>
          <cell r="IB351" t="str">
            <v/>
          </cell>
          <cell r="IC351" t="str">
            <v/>
          </cell>
          <cell r="ID351" t="str">
            <v/>
          </cell>
          <cell r="IE351" t="str">
            <v/>
          </cell>
          <cell r="IF351" t="str">
            <v/>
          </cell>
          <cell r="IG351" t="str">
            <v/>
          </cell>
          <cell r="IH351" t="str">
            <v/>
          </cell>
          <cell r="II351" t="str">
            <v/>
          </cell>
          <cell r="IJ351" t="str">
            <v/>
          </cell>
          <cell r="IK351" t="str">
            <v/>
          </cell>
          <cell r="IL351" t="str">
            <v/>
          </cell>
          <cell r="IM351" t="str">
            <v/>
          </cell>
          <cell r="IN351" t="str">
            <v/>
          </cell>
          <cell r="IO351" t="str">
            <v/>
          </cell>
          <cell r="IP351" t="str">
            <v/>
          </cell>
          <cell r="IQ351" t="str">
            <v/>
          </cell>
          <cell r="IR351" t="str">
            <v/>
          </cell>
          <cell r="IS351" t="str">
            <v/>
          </cell>
          <cell r="IT351" t="str">
            <v/>
          </cell>
          <cell r="IU351" t="str">
            <v/>
          </cell>
          <cell r="IV351" t="str">
            <v/>
          </cell>
          <cell r="IW351" t="str">
            <v/>
          </cell>
          <cell r="IX351" t="str">
            <v/>
          </cell>
          <cell r="IY351" t="str">
            <v/>
          </cell>
          <cell r="IZ351" t="str">
            <v/>
          </cell>
          <cell r="JA351" t="str">
            <v/>
          </cell>
          <cell r="JB351" t="str">
            <v/>
          </cell>
          <cell r="JC351" t="str">
            <v/>
          </cell>
          <cell r="JD351" t="str">
            <v/>
          </cell>
          <cell r="JE351" t="str">
            <v/>
          </cell>
          <cell r="JF351" t="str">
            <v/>
          </cell>
          <cell r="JG351" t="str">
            <v/>
          </cell>
          <cell r="JH351" t="str">
            <v/>
          </cell>
          <cell r="JI351" t="str">
            <v/>
          </cell>
          <cell r="JJ351" t="str">
            <v/>
          </cell>
          <cell r="JK351" t="str">
            <v/>
          </cell>
          <cell r="JL351" t="str">
            <v/>
          </cell>
          <cell r="JM351" t="str">
            <v/>
          </cell>
          <cell r="JN351" t="str">
            <v/>
          </cell>
          <cell r="JO351" t="str">
            <v/>
          </cell>
          <cell r="JP351" t="str">
            <v/>
          </cell>
          <cell r="JQ351" t="str">
            <v/>
          </cell>
          <cell r="JR351" t="str">
            <v/>
          </cell>
          <cell r="JS351" t="str">
            <v/>
          </cell>
          <cell r="JT351" t="str">
            <v/>
          </cell>
          <cell r="JU351" t="str">
            <v/>
          </cell>
          <cell r="JV351" t="str">
            <v/>
          </cell>
          <cell r="JW351" t="str">
            <v/>
          </cell>
          <cell r="JX351" t="str">
            <v/>
          </cell>
          <cell r="JY351" t="str">
            <v/>
          </cell>
          <cell r="JZ351" t="str">
            <v/>
          </cell>
          <cell r="KA351" t="str">
            <v/>
          </cell>
          <cell r="KB351" t="str">
            <v/>
          </cell>
          <cell r="KC351" t="str">
            <v/>
          </cell>
          <cell r="KD351" t="str">
            <v/>
          </cell>
          <cell r="KE351" t="str">
            <v/>
          </cell>
          <cell r="KF351" t="str">
            <v/>
          </cell>
          <cell r="KG351" t="str">
            <v/>
          </cell>
          <cell r="KH351" t="str">
            <v/>
          </cell>
          <cell r="KI351" t="str">
            <v/>
          </cell>
          <cell r="KJ351" t="str">
            <v/>
          </cell>
          <cell r="KK351" t="str">
            <v/>
          </cell>
          <cell r="KL351" t="str">
            <v/>
          </cell>
          <cell r="KM351" t="str">
            <v/>
          </cell>
          <cell r="KN351" t="str">
            <v/>
          </cell>
          <cell r="KO351" t="str">
            <v/>
          </cell>
          <cell r="KP351" t="str">
            <v/>
          </cell>
          <cell r="KQ351" t="str">
            <v/>
          </cell>
          <cell r="KR351" t="str">
            <v/>
          </cell>
          <cell r="KS351" t="str">
            <v/>
          </cell>
          <cell r="KT351" t="str">
            <v/>
          </cell>
          <cell r="KU351" t="str">
            <v/>
          </cell>
          <cell r="KV351" t="str">
            <v/>
          </cell>
          <cell r="KW351" t="str">
            <v/>
          </cell>
          <cell r="KX351" t="str">
            <v/>
          </cell>
          <cell r="KY351">
            <v>5</v>
          </cell>
          <cell r="KZ351" t="str">
            <v>Town</v>
          </cell>
          <cell r="LA351" t="str">
            <v>Packwaukee</v>
          </cell>
          <cell r="LB351">
            <v>39000</v>
          </cell>
          <cell r="LC351" t="str">
            <v/>
          </cell>
          <cell r="LD351" t="str">
            <v/>
          </cell>
          <cell r="LE351">
            <v>0</v>
          </cell>
          <cell r="LF351" t="str">
            <v/>
          </cell>
          <cell r="LG351" t="str">
            <v/>
          </cell>
          <cell r="LH351" t="str">
            <v/>
          </cell>
          <cell r="LI351" t="str">
            <v/>
          </cell>
          <cell r="LJ351" t="str">
            <v/>
          </cell>
          <cell r="LK351" t="str">
            <v/>
          </cell>
          <cell r="LL351" t="str">
            <v/>
          </cell>
          <cell r="LM351" t="str">
            <v/>
          </cell>
          <cell r="LN351" t="str">
            <v/>
          </cell>
          <cell r="LO351" t="str">
            <v/>
          </cell>
          <cell r="LP351" t="str">
            <v/>
          </cell>
          <cell r="LQ351" t="str">
            <v/>
          </cell>
          <cell r="LR351" t="str">
            <v/>
          </cell>
          <cell r="LS351" t="str">
            <v/>
          </cell>
          <cell r="LT351" t="str">
            <v/>
          </cell>
          <cell r="LU351">
            <v>39000</v>
          </cell>
          <cell r="LV351">
            <v>7296</v>
          </cell>
          <cell r="LW351" t="str">
            <v>Green Lake</v>
          </cell>
          <cell r="LX351">
            <v>332</v>
          </cell>
          <cell r="LY351" t="str">
            <v/>
          </cell>
          <cell r="LZ351" t="str">
            <v/>
          </cell>
          <cell r="MA351" t="str">
            <v/>
          </cell>
          <cell r="MB351" t="str">
            <v/>
          </cell>
          <cell r="MC351" t="str">
            <v/>
          </cell>
          <cell r="MD351" t="str">
            <v/>
          </cell>
          <cell r="ME351" t="str">
            <v/>
          </cell>
          <cell r="MF351" t="str">
            <v/>
          </cell>
          <cell r="MG351" t="str">
            <v/>
          </cell>
          <cell r="MH351" t="str">
            <v/>
          </cell>
          <cell r="MI351" t="str">
            <v/>
          </cell>
          <cell r="MJ351" t="str">
            <v/>
          </cell>
          <cell r="MK351" t="str">
            <v/>
          </cell>
          <cell r="ML351" t="str">
            <v/>
          </cell>
          <cell r="MM351" t="str">
            <v/>
          </cell>
          <cell r="MN351" t="str">
            <v/>
          </cell>
          <cell r="MO351" t="str">
            <v/>
          </cell>
          <cell r="MP351" t="str">
            <v/>
          </cell>
          <cell r="MQ351">
            <v>332</v>
          </cell>
          <cell r="MR351" t="str">
            <v/>
          </cell>
          <cell r="MS351">
            <v>0</v>
          </cell>
          <cell r="MT351" t="str">
            <v/>
          </cell>
          <cell r="MU351">
            <v>0</v>
          </cell>
          <cell r="MV351" t="str">
            <v/>
          </cell>
          <cell r="MW351">
            <v>0</v>
          </cell>
          <cell r="MX351" t="str">
            <v/>
          </cell>
          <cell r="MY351">
            <v>0</v>
          </cell>
          <cell r="MZ351">
            <v>0</v>
          </cell>
          <cell r="NA351" t="str">
            <v/>
          </cell>
          <cell r="NB351">
            <v>0</v>
          </cell>
          <cell r="NC351">
            <v>0</v>
          </cell>
          <cell r="ND351" t="str">
            <v/>
          </cell>
          <cell r="NE351" t="str">
            <v/>
          </cell>
          <cell r="NF351">
            <v>0</v>
          </cell>
          <cell r="NG351" t="str">
            <v/>
          </cell>
          <cell r="NH351" t="str">
            <v/>
          </cell>
          <cell r="NI351">
            <v>0</v>
          </cell>
          <cell r="NJ351" t="str">
            <v/>
          </cell>
          <cell r="NK351" t="str">
            <v/>
          </cell>
          <cell r="NL351">
            <v>0</v>
          </cell>
          <cell r="NM351" t="str">
            <v/>
          </cell>
          <cell r="NN351" t="str">
            <v/>
          </cell>
          <cell r="NO351">
            <v>0</v>
          </cell>
          <cell r="NP351">
            <v>0</v>
          </cell>
          <cell r="NQ351" t="str">
            <v/>
          </cell>
          <cell r="NR351">
            <v>0</v>
          </cell>
          <cell r="NS351" t="str">
            <v/>
          </cell>
          <cell r="NT351" t="str">
            <v/>
          </cell>
          <cell r="NU351" t="str">
            <v/>
          </cell>
          <cell r="NV351" t="str">
            <v/>
          </cell>
          <cell r="NW351" t="str">
            <v/>
          </cell>
          <cell r="NX351" t="str">
            <v/>
          </cell>
          <cell r="NY351">
            <v>0</v>
          </cell>
          <cell r="NZ351">
            <v>0</v>
          </cell>
          <cell r="OA351">
            <v>1050</v>
          </cell>
          <cell r="OB351">
            <v>47678</v>
          </cell>
        </row>
        <row r="352">
          <cell r="BM352" t="str">
            <v>WI0353</v>
          </cell>
          <cell r="BN352" t="str">
            <v/>
          </cell>
          <cell r="BO352" t="str">
            <v/>
          </cell>
          <cell r="BP352" t="str">
            <v>03</v>
          </cell>
          <cell r="BQ352" t="str">
            <v>WI</v>
          </cell>
          <cell r="BR352" t="str">
            <v/>
          </cell>
          <cell r="BS352" t="str">
            <v/>
          </cell>
          <cell r="BT352" t="str">
            <v>2019</v>
          </cell>
          <cell r="BU352" t="str">
            <v/>
          </cell>
          <cell r="BV352">
            <v>2</v>
          </cell>
          <cell r="BW352" t="str">
            <v/>
          </cell>
          <cell r="BX352" t="str">
            <v/>
          </cell>
          <cell r="BY352" t="str">
            <v/>
          </cell>
          <cell r="BZ352" t="str">
            <v/>
          </cell>
          <cell r="CA352" t="str">
            <v>Winnefox Library System</v>
          </cell>
          <cell r="CB352" t="str">
            <v>Patterson Memorial Library</v>
          </cell>
          <cell r="CC352" t="str">
            <v>Mr</v>
          </cell>
          <cell r="CD352" t="str">
            <v>Kent</v>
          </cell>
          <cell r="CE352" t="str">
            <v>Barnard</v>
          </cell>
          <cell r="CF352" t="str">
            <v>director@wildroselibrary.org</v>
          </cell>
          <cell r="CG352" t="str">
            <v/>
          </cell>
          <cell r="CH352" t="str">
            <v/>
          </cell>
          <cell r="CI352" t="str">
            <v/>
          </cell>
          <cell r="CJ352" t="str">
            <v/>
          </cell>
          <cell r="CK352" t="str">
            <v/>
          </cell>
          <cell r="CL352" t="str">
            <v/>
          </cell>
          <cell r="CM352" t="str">
            <v>500 Division St.</v>
          </cell>
          <cell r="CN352" t="str">
            <v>500 Division St.</v>
          </cell>
          <cell r="CO352" t="str">
            <v>Wild Rose</v>
          </cell>
          <cell r="CP352" t="str">
            <v>54984</v>
          </cell>
          <cell r="CQ352" t="str">
            <v>6821</v>
          </cell>
          <cell r="CR352" t="str">
            <v>Waushara</v>
          </cell>
          <cell r="CS352" t="str">
            <v>WI</v>
          </cell>
          <cell r="CT352" t="str">
            <v>(920)622-3835</v>
          </cell>
          <cell r="CU352" t="str">
            <v/>
          </cell>
          <cell r="CV352" t="str">
            <v/>
          </cell>
          <cell r="CW352" t="str">
            <v>(920)622-5140</v>
          </cell>
          <cell r="CX352">
            <v>3600</v>
          </cell>
          <cell r="CY352">
            <v>0</v>
          </cell>
          <cell r="CZ352" t="str">
            <v>CE</v>
          </cell>
          <cell r="DA352">
            <v>44</v>
          </cell>
          <cell r="DB352">
            <v>40</v>
          </cell>
          <cell r="DC352">
            <v>44</v>
          </cell>
          <cell r="DD352">
            <v>52</v>
          </cell>
          <cell r="DE352">
            <v>12</v>
          </cell>
          <cell r="DF352">
            <v>2288</v>
          </cell>
          <cell r="DG352">
            <v>1760</v>
          </cell>
          <cell r="DH352">
            <v>528</v>
          </cell>
          <cell r="DI352">
            <v>11147</v>
          </cell>
          <cell r="DJ352">
            <v>809</v>
          </cell>
          <cell r="DK352">
            <v>162971</v>
          </cell>
          <cell r="DL352">
            <v>479</v>
          </cell>
          <cell r="DM352">
            <v>13</v>
          </cell>
          <cell r="DN352">
            <v>58225</v>
          </cell>
          <cell r="DO352">
            <v>4580</v>
          </cell>
          <cell r="DP352">
            <v>492</v>
          </cell>
          <cell r="DQ352">
            <v>954</v>
          </cell>
          <cell r="DR352">
            <v>581</v>
          </cell>
          <cell r="DS352" t="str">
            <v/>
          </cell>
          <cell r="DT352" t="str">
            <v>Historical Documents, Periodicals, Seed Library, Card Kits, Cake Pans, Rubber stamps, Ukuleles, Pro</v>
          </cell>
          <cell r="DU352" t="str">
            <v/>
          </cell>
          <cell r="DV352" t="str">
            <v/>
          </cell>
          <cell r="DW352" t="str">
            <v/>
          </cell>
          <cell r="DX352" t="str">
            <v/>
          </cell>
          <cell r="DY352">
            <v>0</v>
          </cell>
          <cell r="DZ352">
            <v>0</v>
          </cell>
          <cell r="EA352">
            <v>50</v>
          </cell>
          <cell r="EB352">
            <v>50</v>
          </cell>
          <cell r="EC352">
            <v>44</v>
          </cell>
          <cell r="ED352">
            <v>239031</v>
          </cell>
          <cell r="EE352">
            <v>4.6634099999999998E-2</v>
          </cell>
          <cell r="EF352">
            <v>0</v>
          </cell>
          <cell r="EG352" t="str">
            <v/>
          </cell>
          <cell r="EH352">
            <v>44</v>
          </cell>
          <cell r="EI352">
            <v>1314</v>
          </cell>
          <cell r="EJ352">
            <v>31186</v>
          </cell>
          <cell r="EK352">
            <v>11457</v>
          </cell>
          <cell r="EL352" t="str">
            <v/>
          </cell>
          <cell r="EM352" t="str">
            <v/>
          </cell>
          <cell r="EN352" t="str">
            <v/>
          </cell>
          <cell r="EO352" t="str">
            <v>Total ILL Transactions</v>
          </cell>
          <cell r="EP352" t="str">
            <v/>
          </cell>
          <cell r="EQ352" t="str">
            <v/>
          </cell>
          <cell r="ER352" t="str">
            <v/>
          </cell>
          <cell r="ES352" t="str">
            <v/>
          </cell>
          <cell r="ET352" t="str">
            <v/>
          </cell>
          <cell r="EU352" t="str">
            <v/>
          </cell>
          <cell r="EV352">
            <v>7450</v>
          </cell>
          <cell r="EW352">
            <v>9921</v>
          </cell>
          <cell r="EX352">
            <v>7450</v>
          </cell>
          <cell r="EY352">
            <v>9921</v>
          </cell>
          <cell r="EZ352">
            <v>360</v>
          </cell>
          <cell r="FA352">
            <v>752</v>
          </cell>
          <cell r="FB352">
            <v>1112</v>
          </cell>
          <cell r="FC352" t="str">
            <v>Survey Week(s)</v>
          </cell>
          <cell r="FD352">
            <v>3980</v>
          </cell>
          <cell r="FE352" t="str">
            <v>Actual Count</v>
          </cell>
          <cell r="FF352">
            <v>36425</v>
          </cell>
          <cell r="FG352" t="str">
            <v>Actual Count</v>
          </cell>
          <cell r="FH352">
            <v>3090</v>
          </cell>
          <cell r="FI352" t="str">
            <v>2</v>
          </cell>
          <cell r="FJ352">
            <v>16380</v>
          </cell>
          <cell r="FK352">
            <v>9399</v>
          </cell>
          <cell r="FL352" t="str">
            <v/>
          </cell>
          <cell r="FM352" t="str">
            <v/>
          </cell>
          <cell r="FN352">
            <v>0</v>
          </cell>
          <cell r="FO352">
            <v>0</v>
          </cell>
          <cell r="FP352">
            <v>13</v>
          </cell>
          <cell r="FQ352">
            <v>13</v>
          </cell>
          <cell r="FR352">
            <v>1816</v>
          </cell>
          <cell r="FS352">
            <v>976</v>
          </cell>
          <cell r="FT352">
            <v>9</v>
          </cell>
          <cell r="FU352">
            <v>2801</v>
          </cell>
          <cell r="FV352">
            <v>200</v>
          </cell>
          <cell r="FW352">
            <v>2814</v>
          </cell>
          <cell r="FX352">
            <v>33987</v>
          </cell>
          <cell r="FY352">
            <v>34000</v>
          </cell>
          <cell r="FZ352">
            <v>123</v>
          </cell>
          <cell r="GA352">
            <v>12</v>
          </cell>
          <cell r="GB352">
            <v>200</v>
          </cell>
          <cell r="GC352">
            <v>335</v>
          </cell>
          <cell r="GD352">
            <v>2220</v>
          </cell>
          <cell r="GE352">
            <v>69</v>
          </cell>
          <cell r="GF352">
            <v>2085</v>
          </cell>
          <cell r="GG352">
            <v>4374</v>
          </cell>
          <cell r="GH352">
            <v>11</v>
          </cell>
          <cell r="GI352">
            <v>11</v>
          </cell>
          <cell r="GJ352" t="str">
            <v>Ms.</v>
          </cell>
          <cell r="GK352" t="str">
            <v>Beth</v>
          </cell>
          <cell r="GL352" t="str">
            <v>Osicka</v>
          </cell>
          <cell r="GM352" t="str">
            <v>Colligan Ave.</v>
          </cell>
          <cell r="GN352" t="str">
            <v>Wild Rose</v>
          </cell>
          <cell r="GO352" t="str">
            <v>54984</v>
          </cell>
          <cell r="GP352" t="str">
            <v>osickafamily@gmail.com</v>
          </cell>
          <cell r="GQ352" t="str">
            <v>Ms.</v>
          </cell>
          <cell r="GR352" t="str">
            <v>Deborah</v>
          </cell>
          <cell r="GS352" t="str">
            <v>Caves</v>
          </cell>
          <cell r="GT352" t="str">
            <v>725 Colligan Avenue</v>
          </cell>
          <cell r="GU352" t="str">
            <v>Wild Rose</v>
          </cell>
          <cell r="GV352" t="str">
            <v>54984</v>
          </cell>
          <cell r="GW352" t="str">
            <v>dcaves@centurytel.net</v>
          </cell>
          <cell r="GX352" t="str">
            <v>Ms.</v>
          </cell>
          <cell r="GY352" t="str">
            <v>MaryAnne</v>
          </cell>
          <cell r="GZ352" t="str">
            <v>Erdmann</v>
          </cell>
          <cell r="HA352" t="str">
            <v>120 River St</v>
          </cell>
          <cell r="HB352" t="str">
            <v>Wild Rose</v>
          </cell>
          <cell r="HC352" t="str">
            <v>54984</v>
          </cell>
          <cell r="HD352" t="str">
            <v>maryannenoelbrewer@yahoo.com</v>
          </cell>
          <cell r="HE352" t="str">
            <v>Ms.</v>
          </cell>
          <cell r="HF352" t="str">
            <v>Mary</v>
          </cell>
          <cell r="HG352" t="str">
            <v>Pilz</v>
          </cell>
          <cell r="HH352" t="str">
            <v>650 Cleveland Avenue</v>
          </cell>
          <cell r="HI352" t="str">
            <v>Wild Rose</v>
          </cell>
          <cell r="HJ352" t="str">
            <v>54984</v>
          </cell>
          <cell r="HK352" t="str">
            <v>mmpilz@yahoo.com</v>
          </cell>
          <cell r="HL352" t="str">
            <v>Ms.</v>
          </cell>
          <cell r="HM352" t="str">
            <v>Andreen</v>
          </cell>
          <cell r="HN352" t="str">
            <v>Kjentvet</v>
          </cell>
          <cell r="HO352" t="str">
            <v>829 Grove Avenue</v>
          </cell>
          <cell r="HP352" t="str">
            <v>Wild Rose</v>
          </cell>
          <cell r="HQ352" t="str">
            <v>54984</v>
          </cell>
          <cell r="HR352" t="str">
            <v>maag91@yahoo.com</v>
          </cell>
          <cell r="HS352" t="str">
            <v>Mr.</v>
          </cell>
          <cell r="HT352" t="str">
            <v>Everett</v>
          </cell>
          <cell r="HU352" t="str">
            <v>Eckstein</v>
          </cell>
          <cell r="HV352" t="str">
            <v>W6771 Alp Court</v>
          </cell>
          <cell r="HW352" t="str">
            <v>Wild Rose</v>
          </cell>
          <cell r="HX352" t="str">
            <v>54984</v>
          </cell>
          <cell r="HY352" t="str">
            <v>eckstein@hughes.net</v>
          </cell>
          <cell r="HZ352" t="str">
            <v>Ms.</v>
          </cell>
          <cell r="IA352" t="str">
            <v>Lea</v>
          </cell>
          <cell r="IB352" t="str">
            <v>Pietsch</v>
          </cell>
          <cell r="IC352" t="str">
            <v>W7287 Blackhawk Ct.</v>
          </cell>
          <cell r="ID352" t="str">
            <v>Wautoma</v>
          </cell>
          <cell r="IE352" t="str">
            <v>54982</v>
          </cell>
          <cell r="IF352" t="str">
            <v>lea.pietsch@yahoo.com</v>
          </cell>
          <cell r="IG352" t="str">
            <v/>
          </cell>
          <cell r="IH352" t="str">
            <v/>
          </cell>
          <cell r="II352" t="str">
            <v/>
          </cell>
          <cell r="IJ352" t="str">
            <v/>
          </cell>
          <cell r="IK352" t="str">
            <v/>
          </cell>
          <cell r="IL352" t="str">
            <v/>
          </cell>
          <cell r="IM352" t="str">
            <v/>
          </cell>
          <cell r="IN352" t="str">
            <v/>
          </cell>
          <cell r="IO352" t="str">
            <v/>
          </cell>
          <cell r="IP352" t="str">
            <v/>
          </cell>
          <cell r="IQ352" t="str">
            <v/>
          </cell>
          <cell r="IR352" t="str">
            <v/>
          </cell>
          <cell r="IS352" t="str">
            <v/>
          </cell>
          <cell r="IT352" t="str">
            <v/>
          </cell>
          <cell r="IU352" t="str">
            <v/>
          </cell>
          <cell r="IV352" t="str">
            <v/>
          </cell>
          <cell r="IW352" t="str">
            <v/>
          </cell>
          <cell r="IX352" t="str">
            <v/>
          </cell>
          <cell r="IY352" t="str">
            <v/>
          </cell>
          <cell r="IZ352" t="str">
            <v/>
          </cell>
          <cell r="JA352" t="str">
            <v/>
          </cell>
          <cell r="JB352" t="str">
            <v/>
          </cell>
          <cell r="JC352" t="str">
            <v/>
          </cell>
          <cell r="JD352" t="str">
            <v/>
          </cell>
          <cell r="JE352" t="str">
            <v/>
          </cell>
          <cell r="JF352" t="str">
            <v/>
          </cell>
          <cell r="JG352" t="str">
            <v/>
          </cell>
          <cell r="JH352" t="str">
            <v/>
          </cell>
          <cell r="JI352" t="str">
            <v/>
          </cell>
          <cell r="JJ352" t="str">
            <v/>
          </cell>
          <cell r="JK352" t="str">
            <v/>
          </cell>
          <cell r="JL352" t="str">
            <v/>
          </cell>
          <cell r="JM352" t="str">
            <v/>
          </cell>
          <cell r="JN352" t="str">
            <v/>
          </cell>
          <cell r="JO352" t="str">
            <v/>
          </cell>
          <cell r="JP352" t="str">
            <v/>
          </cell>
          <cell r="JQ352" t="str">
            <v/>
          </cell>
          <cell r="JR352" t="str">
            <v/>
          </cell>
          <cell r="JS352" t="str">
            <v/>
          </cell>
          <cell r="JT352" t="str">
            <v/>
          </cell>
          <cell r="JU352" t="str">
            <v/>
          </cell>
          <cell r="JV352" t="str">
            <v/>
          </cell>
          <cell r="JW352" t="str">
            <v/>
          </cell>
          <cell r="JX352" t="str">
            <v/>
          </cell>
          <cell r="JY352" t="str">
            <v/>
          </cell>
          <cell r="JZ352" t="str">
            <v/>
          </cell>
          <cell r="KA352" t="str">
            <v/>
          </cell>
          <cell r="KB352" t="str">
            <v/>
          </cell>
          <cell r="KC352" t="str">
            <v/>
          </cell>
          <cell r="KD352" t="str">
            <v/>
          </cell>
          <cell r="KE352" t="str">
            <v/>
          </cell>
          <cell r="KF352" t="str">
            <v/>
          </cell>
          <cell r="KG352" t="str">
            <v/>
          </cell>
          <cell r="KH352" t="str">
            <v/>
          </cell>
          <cell r="KI352" t="str">
            <v/>
          </cell>
          <cell r="KJ352" t="str">
            <v/>
          </cell>
          <cell r="KK352" t="str">
            <v/>
          </cell>
          <cell r="KL352" t="str">
            <v/>
          </cell>
          <cell r="KM352" t="str">
            <v/>
          </cell>
          <cell r="KN352" t="str">
            <v/>
          </cell>
          <cell r="KO352" t="str">
            <v/>
          </cell>
          <cell r="KP352" t="str">
            <v/>
          </cell>
          <cell r="KQ352" t="str">
            <v/>
          </cell>
          <cell r="KR352" t="str">
            <v/>
          </cell>
          <cell r="KS352" t="str">
            <v/>
          </cell>
          <cell r="KT352" t="str">
            <v/>
          </cell>
          <cell r="KU352" t="str">
            <v/>
          </cell>
          <cell r="KV352" t="str">
            <v/>
          </cell>
          <cell r="KW352" t="str">
            <v/>
          </cell>
          <cell r="KX352" t="str">
            <v/>
          </cell>
          <cell r="KY352">
            <v>7</v>
          </cell>
          <cell r="KZ352" t="str">
            <v>Village</v>
          </cell>
          <cell r="LA352" t="str">
            <v>Wild Rose</v>
          </cell>
          <cell r="LB352">
            <v>42442</v>
          </cell>
          <cell r="LC352" t="str">
            <v/>
          </cell>
          <cell r="LD352" t="str">
            <v/>
          </cell>
          <cell r="LE352" t="str">
            <v/>
          </cell>
          <cell r="LF352" t="str">
            <v/>
          </cell>
          <cell r="LG352" t="str">
            <v/>
          </cell>
          <cell r="LH352" t="str">
            <v/>
          </cell>
          <cell r="LI352" t="str">
            <v/>
          </cell>
          <cell r="LJ352" t="str">
            <v/>
          </cell>
          <cell r="LK352" t="str">
            <v/>
          </cell>
          <cell r="LL352" t="str">
            <v/>
          </cell>
          <cell r="LM352" t="str">
            <v/>
          </cell>
          <cell r="LN352" t="str">
            <v/>
          </cell>
          <cell r="LO352" t="str">
            <v/>
          </cell>
          <cell r="LP352" t="str">
            <v/>
          </cell>
          <cell r="LQ352" t="str">
            <v/>
          </cell>
          <cell r="LR352" t="str">
            <v/>
          </cell>
          <cell r="LS352" t="str">
            <v/>
          </cell>
          <cell r="LT352" t="str">
            <v/>
          </cell>
          <cell r="LU352">
            <v>42442</v>
          </cell>
          <cell r="LV352">
            <v>68935</v>
          </cell>
          <cell r="LW352" t="str">
            <v>Marquette</v>
          </cell>
          <cell r="LX352">
            <v>113</v>
          </cell>
          <cell r="LY352" t="str">
            <v/>
          </cell>
          <cell r="LZ352" t="str">
            <v/>
          </cell>
          <cell r="MA352" t="str">
            <v/>
          </cell>
          <cell r="MB352" t="str">
            <v/>
          </cell>
          <cell r="MC352" t="str">
            <v/>
          </cell>
          <cell r="MD352" t="str">
            <v/>
          </cell>
          <cell r="ME352" t="str">
            <v/>
          </cell>
          <cell r="MF352" t="str">
            <v/>
          </cell>
          <cell r="MG352" t="str">
            <v/>
          </cell>
          <cell r="MH352" t="str">
            <v/>
          </cell>
          <cell r="MI352" t="str">
            <v/>
          </cell>
          <cell r="MJ352" t="str">
            <v/>
          </cell>
          <cell r="MK352" t="str">
            <v/>
          </cell>
          <cell r="ML352" t="str">
            <v/>
          </cell>
          <cell r="MM352" t="str">
            <v/>
          </cell>
          <cell r="MN352" t="str">
            <v/>
          </cell>
          <cell r="MO352" t="str">
            <v/>
          </cell>
          <cell r="MP352" t="str">
            <v/>
          </cell>
          <cell r="MQ352">
            <v>113</v>
          </cell>
          <cell r="MR352" t="str">
            <v/>
          </cell>
          <cell r="MS352">
            <v>0</v>
          </cell>
          <cell r="MT352" t="str">
            <v/>
          </cell>
          <cell r="MU352" t="str">
            <v/>
          </cell>
          <cell r="MV352" t="str">
            <v/>
          </cell>
          <cell r="MW352" t="str">
            <v/>
          </cell>
          <cell r="MX352" t="str">
            <v/>
          </cell>
          <cell r="MY352" t="str">
            <v/>
          </cell>
          <cell r="MZ352">
            <v>0</v>
          </cell>
          <cell r="NA352" t="str">
            <v/>
          </cell>
          <cell r="NB352">
            <v>0</v>
          </cell>
          <cell r="NC352">
            <v>0</v>
          </cell>
          <cell r="ND352" t="str">
            <v/>
          </cell>
          <cell r="NE352" t="str">
            <v/>
          </cell>
          <cell r="NF352">
            <v>0</v>
          </cell>
          <cell r="NG352" t="str">
            <v/>
          </cell>
          <cell r="NH352" t="str">
            <v/>
          </cell>
          <cell r="NI352" t="str">
            <v/>
          </cell>
          <cell r="NJ352" t="str">
            <v/>
          </cell>
          <cell r="NK352" t="str">
            <v/>
          </cell>
          <cell r="NL352" t="str">
            <v/>
          </cell>
          <cell r="NM352" t="str">
            <v/>
          </cell>
          <cell r="NN352" t="str">
            <v/>
          </cell>
          <cell r="NO352" t="str">
            <v/>
          </cell>
          <cell r="NP352">
            <v>0</v>
          </cell>
          <cell r="NQ352" t="str">
            <v>Town of Springwater</v>
          </cell>
          <cell r="NR352">
            <v>10000</v>
          </cell>
          <cell r="NS352" t="str">
            <v>Town of Rose</v>
          </cell>
          <cell r="NT352">
            <v>500</v>
          </cell>
          <cell r="NU352" t="str">
            <v>Town of Mt. Morris</v>
          </cell>
          <cell r="NV352">
            <v>400</v>
          </cell>
          <cell r="NW352" t="str">
            <v>Town of Wautoma</v>
          </cell>
          <cell r="NX352">
            <v>250</v>
          </cell>
          <cell r="NY352">
            <v>11150</v>
          </cell>
          <cell r="NZ352">
            <v>0</v>
          </cell>
          <cell r="OA352">
            <v>0</v>
          </cell>
          <cell r="OB352">
            <v>122640</v>
          </cell>
        </row>
        <row r="353">
          <cell r="BM353" t="str">
            <v>WI0254</v>
          </cell>
          <cell r="BN353" t="str">
            <v/>
          </cell>
          <cell r="BO353" t="str">
            <v/>
          </cell>
          <cell r="BP353" t="str">
            <v>03</v>
          </cell>
          <cell r="BQ353" t="str">
            <v>WI</v>
          </cell>
          <cell r="BR353" t="str">
            <v/>
          </cell>
          <cell r="BS353" t="str">
            <v/>
          </cell>
          <cell r="BT353" t="str">
            <v>2019</v>
          </cell>
          <cell r="BU353" t="str">
            <v/>
          </cell>
          <cell r="BV353">
            <v>2</v>
          </cell>
          <cell r="BW353" t="str">
            <v/>
          </cell>
          <cell r="BX353" t="str">
            <v/>
          </cell>
          <cell r="BY353" t="str">
            <v/>
          </cell>
          <cell r="BZ353" t="str">
            <v/>
          </cell>
          <cell r="CA353" t="str">
            <v>Winnefox Library System</v>
          </cell>
          <cell r="CB353" t="str">
            <v>Plainfield Public Library</v>
          </cell>
          <cell r="CC353" t="str">
            <v>Mrs.</v>
          </cell>
          <cell r="CD353" t="str">
            <v>Linda</v>
          </cell>
          <cell r="CE353" t="str">
            <v>Helmrick</v>
          </cell>
          <cell r="CF353" t="str">
            <v>helmrick@plainfieldlibrary.org</v>
          </cell>
          <cell r="CG353" t="str">
            <v/>
          </cell>
          <cell r="CH353" t="str">
            <v/>
          </cell>
          <cell r="CI353" t="str">
            <v/>
          </cell>
          <cell r="CJ353" t="str">
            <v/>
          </cell>
          <cell r="CK353" t="str">
            <v/>
          </cell>
          <cell r="CL353" t="str">
            <v/>
          </cell>
          <cell r="CM353" t="str">
            <v>126 S. Main St.</v>
          </cell>
          <cell r="CN353" t="str">
            <v>PO Box 305</v>
          </cell>
          <cell r="CO353" t="str">
            <v>Plainfield</v>
          </cell>
          <cell r="CP353" t="str">
            <v>54966</v>
          </cell>
          <cell r="CQ353" t="str">
            <v>0305</v>
          </cell>
          <cell r="CR353" t="str">
            <v>Waushara</v>
          </cell>
          <cell r="CS353" t="str">
            <v>WI</v>
          </cell>
          <cell r="CT353" t="str">
            <v>(715)335-4523</v>
          </cell>
          <cell r="CU353" t="str">
            <v/>
          </cell>
          <cell r="CV353" t="str">
            <v/>
          </cell>
          <cell r="CW353" t="str">
            <v>(715)335-6712</v>
          </cell>
          <cell r="CX353">
            <v>3500</v>
          </cell>
          <cell r="CY353">
            <v>0</v>
          </cell>
          <cell r="CZ353" t="str">
            <v>CE</v>
          </cell>
          <cell r="DA353">
            <v>32</v>
          </cell>
          <cell r="DB353">
            <v>52</v>
          </cell>
          <cell r="DC353">
            <v>0</v>
          </cell>
          <cell r="DD353">
            <v>52</v>
          </cell>
          <cell r="DE353">
            <v>0</v>
          </cell>
          <cell r="DF353">
            <v>1664</v>
          </cell>
          <cell r="DG353">
            <v>1664</v>
          </cell>
          <cell r="DH353">
            <v>0</v>
          </cell>
          <cell r="DI353">
            <v>17527</v>
          </cell>
          <cell r="DJ353">
            <v>784</v>
          </cell>
          <cell r="DK353">
            <v>162971</v>
          </cell>
          <cell r="DL353">
            <v>1559</v>
          </cell>
          <cell r="DM353">
            <v>83</v>
          </cell>
          <cell r="DN353">
            <v>58225</v>
          </cell>
          <cell r="DO353">
            <v>2083</v>
          </cell>
          <cell r="DP353">
            <v>229</v>
          </cell>
          <cell r="DQ353">
            <v>954</v>
          </cell>
          <cell r="DR353">
            <v>91</v>
          </cell>
          <cell r="DS353" t="str">
            <v/>
          </cell>
          <cell r="DT353" t="str">
            <v>Board Games and Puzzles</v>
          </cell>
          <cell r="DU353" t="str">
            <v/>
          </cell>
          <cell r="DV353" t="str">
            <v/>
          </cell>
          <cell r="DW353" t="str">
            <v/>
          </cell>
          <cell r="DX353" t="str">
            <v/>
          </cell>
          <cell r="DY353">
            <v>0</v>
          </cell>
          <cell r="DZ353">
            <v>0</v>
          </cell>
          <cell r="EA353">
            <v>50</v>
          </cell>
          <cell r="EB353">
            <v>50</v>
          </cell>
          <cell r="EC353">
            <v>38</v>
          </cell>
          <cell r="ED353">
            <v>243498</v>
          </cell>
          <cell r="EE353">
            <v>7.1980100000000005E-2</v>
          </cell>
          <cell r="EF353">
            <v>0</v>
          </cell>
          <cell r="EG353" t="str">
            <v/>
          </cell>
          <cell r="EH353">
            <v>38</v>
          </cell>
          <cell r="EI353">
            <v>1096</v>
          </cell>
          <cell r="EJ353">
            <v>19315</v>
          </cell>
          <cell r="EK353">
            <v>5953</v>
          </cell>
          <cell r="EL353" t="str">
            <v/>
          </cell>
          <cell r="EM353" t="str">
            <v/>
          </cell>
          <cell r="EN353" t="str">
            <v/>
          </cell>
          <cell r="EO353" t="str">
            <v>Total ILL Transactions</v>
          </cell>
          <cell r="EP353" t="str">
            <v/>
          </cell>
          <cell r="EQ353" t="str">
            <v/>
          </cell>
          <cell r="ER353" t="str">
            <v/>
          </cell>
          <cell r="ES353" t="str">
            <v/>
          </cell>
          <cell r="ET353" t="str">
            <v/>
          </cell>
          <cell r="EU353" t="str">
            <v/>
          </cell>
          <cell r="EV353">
            <v>5079</v>
          </cell>
          <cell r="EW353">
            <v>5185</v>
          </cell>
          <cell r="EX353">
            <v>5079</v>
          </cell>
          <cell r="EY353">
            <v>5185</v>
          </cell>
          <cell r="EZ353">
            <v>379</v>
          </cell>
          <cell r="FA353">
            <v>387</v>
          </cell>
          <cell r="FB353">
            <v>766</v>
          </cell>
          <cell r="FC353" t="str">
            <v>Survey Week(s)</v>
          </cell>
          <cell r="FD353">
            <v>883</v>
          </cell>
          <cell r="FE353" t="str">
            <v>Survey Week(s)</v>
          </cell>
          <cell r="FF353">
            <v>10890</v>
          </cell>
          <cell r="FG353" t="str">
            <v>Actual Count</v>
          </cell>
          <cell r="FH353">
            <v>1838</v>
          </cell>
          <cell r="FI353" t="str">
            <v>2</v>
          </cell>
          <cell r="FJ353">
            <v>5400</v>
          </cell>
          <cell r="FK353">
            <v>5369</v>
          </cell>
          <cell r="FL353" t="str">
            <v/>
          </cell>
          <cell r="FM353" t="str">
            <v/>
          </cell>
          <cell r="FN353">
            <v>0</v>
          </cell>
          <cell r="FO353">
            <v>0</v>
          </cell>
          <cell r="FP353">
            <v>2</v>
          </cell>
          <cell r="FQ353">
            <v>2</v>
          </cell>
          <cell r="FR353">
            <v>1631</v>
          </cell>
          <cell r="FS353">
            <v>853</v>
          </cell>
          <cell r="FT353">
            <v>1</v>
          </cell>
          <cell r="FU353">
            <v>2485</v>
          </cell>
          <cell r="FV353">
            <v>67</v>
          </cell>
          <cell r="FW353">
            <v>2487</v>
          </cell>
          <cell r="FX353">
            <v>21800</v>
          </cell>
          <cell r="FY353">
            <v>21802</v>
          </cell>
          <cell r="FZ353">
            <v>63</v>
          </cell>
          <cell r="GA353">
            <v>1</v>
          </cell>
          <cell r="GB353">
            <v>8</v>
          </cell>
          <cell r="GC353">
            <v>72</v>
          </cell>
          <cell r="GD353">
            <v>1320</v>
          </cell>
          <cell r="GE353">
            <v>12</v>
          </cell>
          <cell r="GF353">
            <v>547</v>
          </cell>
          <cell r="GG353">
            <v>1879</v>
          </cell>
          <cell r="GH353">
            <v>6</v>
          </cell>
          <cell r="GI353">
            <v>6</v>
          </cell>
          <cell r="GJ353" t="str">
            <v>Ms.</v>
          </cell>
          <cell r="GK353" t="str">
            <v>Dorothy</v>
          </cell>
          <cell r="GL353" t="str">
            <v>Wester</v>
          </cell>
          <cell r="GM353" t="str">
            <v>W10458 State Rd 73</v>
          </cell>
          <cell r="GN353" t="str">
            <v>Plainfield</v>
          </cell>
          <cell r="GO353" t="str">
            <v>54966</v>
          </cell>
          <cell r="GP353" t="str">
            <v/>
          </cell>
          <cell r="GQ353" t="str">
            <v>Ms.</v>
          </cell>
          <cell r="GR353" t="str">
            <v>Marie</v>
          </cell>
          <cell r="GS353" t="str">
            <v>Reid</v>
          </cell>
          <cell r="GT353" t="str">
            <v>331 North Main St</v>
          </cell>
          <cell r="GU353" t="str">
            <v>Plainfield</v>
          </cell>
          <cell r="GV353" t="str">
            <v>54966</v>
          </cell>
          <cell r="GW353" t="str">
            <v/>
          </cell>
          <cell r="GX353" t="str">
            <v>Ms.</v>
          </cell>
          <cell r="GY353" t="str">
            <v>Carla</v>
          </cell>
          <cell r="GZ353" t="str">
            <v>Murray</v>
          </cell>
          <cell r="HA353" t="str">
            <v>PO Box 13</v>
          </cell>
          <cell r="HB353" t="str">
            <v>Plainfield</v>
          </cell>
          <cell r="HC353" t="str">
            <v>54966</v>
          </cell>
          <cell r="HD353" t="str">
            <v/>
          </cell>
          <cell r="HE353" t="str">
            <v>Ms.</v>
          </cell>
          <cell r="HF353" t="str">
            <v>Marjory</v>
          </cell>
          <cell r="HG353" t="str">
            <v>Prescher</v>
          </cell>
          <cell r="HH353" t="str">
            <v>PO Box 421</v>
          </cell>
          <cell r="HI353" t="str">
            <v>Plainfield</v>
          </cell>
          <cell r="HJ353" t="str">
            <v>54966</v>
          </cell>
          <cell r="HK353" t="str">
            <v/>
          </cell>
          <cell r="HL353" t="str">
            <v>Ms.</v>
          </cell>
          <cell r="HM353" t="str">
            <v>Linda</v>
          </cell>
          <cell r="HN353" t="str">
            <v>Carlson</v>
          </cell>
          <cell r="HO353" t="str">
            <v>6729 6th Drive</v>
          </cell>
          <cell r="HP353" t="str">
            <v>Plainfield</v>
          </cell>
          <cell r="HQ353" t="str">
            <v>54966</v>
          </cell>
          <cell r="HR353" t="str">
            <v/>
          </cell>
          <cell r="HS353" t="str">
            <v>Mr.</v>
          </cell>
          <cell r="HT353" t="str">
            <v>Jerry</v>
          </cell>
          <cell r="HU353" t="str">
            <v>Laurer</v>
          </cell>
          <cell r="HV353" t="str">
            <v>328 North Main St</v>
          </cell>
          <cell r="HW353" t="str">
            <v>Plainfield</v>
          </cell>
          <cell r="HX353" t="str">
            <v>54966</v>
          </cell>
          <cell r="HY353" t="str">
            <v/>
          </cell>
          <cell r="HZ353" t="str">
            <v>Mr.</v>
          </cell>
          <cell r="IA353" t="str">
            <v>John</v>
          </cell>
          <cell r="IB353" t="str">
            <v>Jarvis</v>
          </cell>
          <cell r="IC353" t="str">
            <v>W6898 Porters Lake Road</v>
          </cell>
          <cell r="ID353" t="str">
            <v>Wautoma</v>
          </cell>
          <cell r="IE353" t="str">
            <v>54984</v>
          </cell>
          <cell r="IF353" t="str">
            <v/>
          </cell>
          <cell r="IG353" t="str">
            <v/>
          </cell>
          <cell r="IH353" t="str">
            <v/>
          </cell>
          <cell r="II353" t="str">
            <v/>
          </cell>
          <cell r="IJ353" t="str">
            <v/>
          </cell>
          <cell r="IK353" t="str">
            <v/>
          </cell>
          <cell r="IL353" t="str">
            <v/>
          </cell>
          <cell r="IM353" t="str">
            <v/>
          </cell>
          <cell r="IN353" t="str">
            <v/>
          </cell>
          <cell r="IO353" t="str">
            <v/>
          </cell>
          <cell r="IP353" t="str">
            <v/>
          </cell>
          <cell r="IQ353" t="str">
            <v/>
          </cell>
          <cell r="IR353" t="str">
            <v/>
          </cell>
          <cell r="IS353" t="str">
            <v/>
          </cell>
          <cell r="IT353" t="str">
            <v/>
          </cell>
          <cell r="IU353" t="str">
            <v/>
          </cell>
          <cell r="IV353" t="str">
            <v/>
          </cell>
          <cell r="IW353" t="str">
            <v/>
          </cell>
          <cell r="IX353" t="str">
            <v/>
          </cell>
          <cell r="IY353" t="str">
            <v/>
          </cell>
          <cell r="IZ353" t="str">
            <v/>
          </cell>
          <cell r="JA353" t="str">
            <v/>
          </cell>
          <cell r="JB353" t="str">
            <v/>
          </cell>
          <cell r="JC353" t="str">
            <v/>
          </cell>
          <cell r="JD353" t="str">
            <v/>
          </cell>
          <cell r="JE353" t="str">
            <v/>
          </cell>
          <cell r="JF353" t="str">
            <v/>
          </cell>
          <cell r="JG353" t="str">
            <v/>
          </cell>
          <cell r="JH353" t="str">
            <v/>
          </cell>
          <cell r="JI353" t="str">
            <v/>
          </cell>
          <cell r="JJ353" t="str">
            <v/>
          </cell>
          <cell r="JK353" t="str">
            <v/>
          </cell>
          <cell r="JL353" t="str">
            <v/>
          </cell>
          <cell r="JM353" t="str">
            <v/>
          </cell>
          <cell r="JN353" t="str">
            <v/>
          </cell>
          <cell r="JO353" t="str">
            <v/>
          </cell>
          <cell r="JP353" t="str">
            <v/>
          </cell>
          <cell r="JQ353" t="str">
            <v/>
          </cell>
          <cell r="JR353" t="str">
            <v/>
          </cell>
          <cell r="JS353" t="str">
            <v/>
          </cell>
          <cell r="JT353" t="str">
            <v/>
          </cell>
          <cell r="JU353" t="str">
            <v/>
          </cell>
          <cell r="JV353" t="str">
            <v/>
          </cell>
          <cell r="JW353" t="str">
            <v/>
          </cell>
          <cell r="JX353" t="str">
            <v/>
          </cell>
          <cell r="JY353" t="str">
            <v/>
          </cell>
          <cell r="JZ353" t="str">
            <v/>
          </cell>
          <cell r="KA353" t="str">
            <v/>
          </cell>
          <cell r="KB353" t="str">
            <v/>
          </cell>
          <cell r="KC353" t="str">
            <v/>
          </cell>
          <cell r="KD353" t="str">
            <v/>
          </cell>
          <cell r="KE353" t="str">
            <v/>
          </cell>
          <cell r="KF353" t="str">
            <v/>
          </cell>
          <cell r="KG353" t="str">
            <v/>
          </cell>
          <cell r="KH353" t="str">
            <v/>
          </cell>
          <cell r="KI353" t="str">
            <v/>
          </cell>
          <cell r="KJ353" t="str">
            <v/>
          </cell>
          <cell r="KK353" t="str">
            <v/>
          </cell>
          <cell r="KL353" t="str">
            <v/>
          </cell>
          <cell r="KM353" t="str">
            <v/>
          </cell>
          <cell r="KN353" t="str">
            <v/>
          </cell>
          <cell r="KO353" t="str">
            <v/>
          </cell>
          <cell r="KP353" t="str">
            <v/>
          </cell>
          <cell r="KQ353" t="str">
            <v/>
          </cell>
          <cell r="KR353" t="str">
            <v/>
          </cell>
          <cell r="KS353" t="str">
            <v/>
          </cell>
          <cell r="KT353" t="str">
            <v/>
          </cell>
          <cell r="KU353" t="str">
            <v/>
          </cell>
          <cell r="KV353" t="str">
            <v/>
          </cell>
          <cell r="KW353" t="str">
            <v/>
          </cell>
          <cell r="KX353" t="str">
            <v/>
          </cell>
          <cell r="KY353">
            <v>7</v>
          </cell>
          <cell r="KZ353" t="str">
            <v>Village</v>
          </cell>
          <cell r="LA353" t="str">
            <v>Plainfield</v>
          </cell>
          <cell r="LB353">
            <v>46003</v>
          </cell>
          <cell r="LC353" t="str">
            <v/>
          </cell>
          <cell r="LD353" t="str">
            <v/>
          </cell>
          <cell r="LE353" t="str">
            <v/>
          </cell>
          <cell r="LF353" t="str">
            <v/>
          </cell>
          <cell r="LG353" t="str">
            <v/>
          </cell>
          <cell r="LH353" t="str">
            <v/>
          </cell>
          <cell r="LI353" t="str">
            <v/>
          </cell>
          <cell r="LJ353" t="str">
            <v/>
          </cell>
          <cell r="LK353" t="str">
            <v/>
          </cell>
          <cell r="LL353" t="str">
            <v/>
          </cell>
          <cell r="LM353" t="str">
            <v/>
          </cell>
          <cell r="LN353" t="str">
            <v/>
          </cell>
          <cell r="LO353" t="str">
            <v/>
          </cell>
          <cell r="LP353" t="str">
            <v/>
          </cell>
          <cell r="LQ353" t="str">
            <v/>
          </cell>
          <cell r="LR353" t="str">
            <v/>
          </cell>
          <cell r="LS353" t="str">
            <v/>
          </cell>
          <cell r="LT353" t="str">
            <v/>
          </cell>
          <cell r="LU353">
            <v>46003</v>
          </cell>
          <cell r="LV353">
            <v>27979</v>
          </cell>
          <cell r="LW353" t="str">
            <v>Marquette</v>
          </cell>
          <cell r="LX353">
            <v>168</v>
          </cell>
          <cell r="LY353" t="str">
            <v/>
          </cell>
          <cell r="LZ353" t="str">
            <v/>
          </cell>
          <cell r="MA353" t="str">
            <v/>
          </cell>
          <cell r="MB353" t="str">
            <v/>
          </cell>
          <cell r="MC353" t="str">
            <v/>
          </cell>
          <cell r="MD353" t="str">
            <v/>
          </cell>
          <cell r="ME353" t="str">
            <v/>
          </cell>
          <cell r="MF353" t="str">
            <v/>
          </cell>
          <cell r="MG353" t="str">
            <v/>
          </cell>
          <cell r="MH353" t="str">
            <v/>
          </cell>
          <cell r="MI353" t="str">
            <v/>
          </cell>
          <cell r="MJ353" t="str">
            <v/>
          </cell>
          <cell r="MK353" t="str">
            <v/>
          </cell>
          <cell r="ML353" t="str">
            <v/>
          </cell>
          <cell r="MM353" t="str">
            <v/>
          </cell>
          <cell r="MN353" t="str">
            <v/>
          </cell>
          <cell r="MO353" t="str">
            <v/>
          </cell>
          <cell r="MP353" t="str">
            <v/>
          </cell>
          <cell r="MQ353">
            <v>168</v>
          </cell>
          <cell r="MR353" t="str">
            <v/>
          </cell>
          <cell r="MS353">
            <v>0</v>
          </cell>
          <cell r="MT353" t="str">
            <v/>
          </cell>
          <cell r="MU353" t="str">
            <v/>
          </cell>
          <cell r="MV353" t="str">
            <v/>
          </cell>
          <cell r="MW353" t="str">
            <v/>
          </cell>
          <cell r="MX353" t="str">
            <v/>
          </cell>
          <cell r="MY353" t="str">
            <v/>
          </cell>
          <cell r="MZ353">
            <v>0</v>
          </cell>
          <cell r="NA353" t="str">
            <v/>
          </cell>
          <cell r="NB353">
            <v>0</v>
          </cell>
          <cell r="NC353">
            <v>0</v>
          </cell>
          <cell r="ND353" t="str">
            <v/>
          </cell>
          <cell r="NE353" t="str">
            <v/>
          </cell>
          <cell r="NF353">
            <v>0</v>
          </cell>
          <cell r="NG353" t="str">
            <v/>
          </cell>
          <cell r="NH353" t="str">
            <v/>
          </cell>
          <cell r="NI353" t="str">
            <v/>
          </cell>
          <cell r="NJ353" t="str">
            <v/>
          </cell>
          <cell r="NK353" t="str">
            <v/>
          </cell>
          <cell r="NL353" t="str">
            <v/>
          </cell>
          <cell r="NM353" t="str">
            <v/>
          </cell>
          <cell r="NN353" t="str">
            <v/>
          </cell>
          <cell r="NO353" t="str">
            <v/>
          </cell>
          <cell r="NP353">
            <v>0</v>
          </cell>
          <cell r="NQ353" t="str">
            <v>Town of Plainfield</v>
          </cell>
          <cell r="NR353">
            <v>2000</v>
          </cell>
          <cell r="NS353" t="str">
            <v>Town of Oasis</v>
          </cell>
          <cell r="NT353">
            <v>1700</v>
          </cell>
          <cell r="NU353" t="str">
            <v>Town of Leola</v>
          </cell>
          <cell r="NV353">
            <v>150</v>
          </cell>
          <cell r="NW353" t="str">
            <v/>
          </cell>
          <cell r="NX353" t="str">
            <v/>
          </cell>
          <cell r="NY353">
            <v>3850</v>
          </cell>
          <cell r="NZ353">
            <v>0</v>
          </cell>
          <cell r="OA353">
            <v>240</v>
          </cell>
          <cell r="OB353">
            <v>78240</v>
          </cell>
        </row>
        <row r="354">
          <cell r="BM354" t="str">
            <v>WI0260</v>
          </cell>
          <cell r="BN354" t="str">
            <v/>
          </cell>
          <cell r="BO354" t="str">
            <v/>
          </cell>
          <cell r="BP354" t="str">
            <v>03</v>
          </cell>
          <cell r="BQ354" t="str">
            <v>WI</v>
          </cell>
          <cell r="BR354" t="str">
            <v/>
          </cell>
          <cell r="BS354" t="str">
            <v/>
          </cell>
          <cell r="BT354" t="str">
            <v>2019</v>
          </cell>
          <cell r="BU354" t="str">
            <v/>
          </cell>
          <cell r="BV354">
            <v>2</v>
          </cell>
          <cell r="BW354" t="str">
            <v/>
          </cell>
          <cell r="BX354" t="str">
            <v/>
          </cell>
          <cell r="BY354" t="str">
            <v/>
          </cell>
          <cell r="BZ354" t="str">
            <v/>
          </cell>
          <cell r="CA354" t="str">
            <v>Winnefox Library System</v>
          </cell>
          <cell r="CB354" t="str">
            <v>Poy Sippi Public Library</v>
          </cell>
          <cell r="CC354" t="str">
            <v>Mrs.</v>
          </cell>
          <cell r="CD354" t="str">
            <v>Jeanne</v>
          </cell>
          <cell r="CE354" t="str">
            <v>Williamson</v>
          </cell>
          <cell r="CF354" t="str">
            <v>williamson@poysippilibrary.org</v>
          </cell>
          <cell r="CG354" t="str">
            <v/>
          </cell>
          <cell r="CH354" t="str">
            <v/>
          </cell>
          <cell r="CI354" t="str">
            <v/>
          </cell>
          <cell r="CJ354" t="str">
            <v/>
          </cell>
          <cell r="CK354" t="str">
            <v/>
          </cell>
          <cell r="CL354" t="str">
            <v/>
          </cell>
          <cell r="CM354" t="str">
            <v>W2251 Commercial St.</v>
          </cell>
          <cell r="CN354" t="str">
            <v>PO Box 345</v>
          </cell>
          <cell r="CO354" t="str">
            <v>Poy Sippi</v>
          </cell>
          <cell r="CP354" t="str">
            <v>54967</v>
          </cell>
          <cell r="CQ354" t="str">
            <v>0345</v>
          </cell>
          <cell r="CR354" t="str">
            <v>Waushara</v>
          </cell>
          <cell r="CS354" t="str">
            <v>WI</v>
          </cell>
          <cell r="CT354" t="str">
            <v>(920)987-5737</v>
          </cell>
          <cell r="CU354" t="str">
            <v/>
          </cell>
          <cell r="CV354" t="str">
            <v/>
          </cell>
          <cell r="CW354" t="str">
            <v>(920)987-5737</v>
          </cell>
          <cell r="CX354">
            <v>2800</v>
          </cell>
          <cell r="CY354">
            <v>0</v>
          </cell>
          <cell r="CZ354" t="str">
            <v>CE</v>
          </cell>
          <cell r="DA354">
            <v>28</v>
          </cell>
          <cell r="DB354">
            <v>52</v>
          </cell>
          <cell r="DC354">
            <v>0</v>
          </cell>
          <cell r="DD354">
            <v>52</v>
          </cell>
          <cell r="DE354">
            <v>0</v>
          </cell>
          <cell r="DF354">
            <v>1456</v>
          </cell>
          <cell r="DG354">
            <v>1456</v>
          </cell>
          <cell r="DH354">
            <v>0</v>
          </cell>
          <cell r="DI354">
            <v>10872</v>
          </cell>
          <cell r="DJ354">
            <v>533</v>
          </cell>
          <cell r="DK354">
            <v>162971</v>
          </cell>
          <cell r="DL354">
            <v>538</v>
          </cell>
          <cell r="DM354">
            <v>17</v>
          </cell>
          <cell r="DN354">
            <v>58225</v>
          </cell>
          <cell r="DO354">
            <v>1863</v>
          </cell>
          <cell r="DP354">
            <v>117</v>
          </cell>
          <cell r="DQ354">
            <v>954</v>
          </cell>
          <cell r="DR354">
            <v>2</v>
          </cell>
          <cell r="DS354" t="str">
            <v/>
          </cell>
          <cell r="DT354" t="str">
            <v>0</v>
          </cell>
          <cell r="DU354" t="str">
            <v/>
          </cell>
          <cell r="DV354" t="str">
            <v/>
          </cell>
          <cell r="DW354" t="str">
            <v/>
          </cell>
          <cell r="DX354" t="str">
            <v/>
          </cell>
          <cell r="DY354">
            <v>0</v>
          </cell>
          <cell r="DZ354">
            <v>0</v>
          </cell>
          <cell r="EA354">
            <v>50</v>
          </cell>
          <cell r="EB354">
            <v>50</v>
          </cell>
          <cell r="EC354">
            <v>39</v>
          </cell>
          <cell r="ED354">
            <v>235514</v>
          </cell>
          <cell r="EE354">
            <v>4.61629E-2</v>
          </cell>
          <cell r="EF354">
            <v>0</v>
          </cell>
          <cell r="EG354" t="str">
            <v/>
          </cell>
          <cell r="EH354">
            <v>39</v>
          </cell>
          <cell r="EI354">
            <v>667</v>
          </cell>
          <cell r="EJ354">
            <v>8841</v>
          </cell>
          <cell r="EK354">
            <v>3740</v>
          </cell>
          <cell r="EL354" t="str">
            <v/>
          </cell>
          <cell r="EM354" t="str">
            <v/>
          </cell>
          <cell r="EN354" t="str">
            <v/>
          </cell>
          <cell r="EO354" t="str">
            <v>Total ILL Transactions</v>
          </cell>
          <cell r="EP354" t="str">
            <v/>
          </cell>
          <cell r="EQ354" t="str">
            <v/>
          </cell>
          <cell r="ER354" t="str">
            <v/>
          </cell>
          <cell r="ES354" t="str">
            <v/>
          </cell>
          <cell r="ET354" t="str">
            <v/>
          </cell>
          <cell r="EU354" t="str">
            <v/>
          </cell>
          <cell r="EV354">
            <v>3348</v>
          </cell>
          <cell r="EW354">
            <v>2379</v>
          </cell>
          <cell r="EX354">
            <v>3348</v>
          </cell>
          <cell r="EY354">
            <v>2379</v>
          </cell>
          <cell r="EZ354">
            <v>172</v>
          </cell>
          <cell r="FA354">
            <v>132</v>
          </cell>
          <cell r="FB354">
            <v>304</v>
          </cell>
          <cell r="FC354" t="str">
            <v>Survey Week(s)</v>
          </cell>
          <cell r="FD354">
            <v>94</v>
          </cell>
          <cell r="FE354" t="str">
            <v>Actual Count</v>
          </cell>
          <cell r="FF354">
            <v>3597</v>
          </cell>
          <cell r="FG354" t="str">
            <v>Actual Count</v>
          </cell>
          <cell r="FH354">
            <v>363</v>
          </cell>
          <cell r="FI354" t="str">
            <v>2</v>
          </cell>
          <cell r="FJ354">
            <v>1620</v>
          </cell>
          <cell r="FK354">
            <v>3201</v>
          </cell>
          <cell r="FL354" t="str">
            <v/>
          </cell>
          <cell r="FM354" t="str">
            <v/>
          </cell>
          <cell r="FN354">
            <v>0</v>
          </cell>
          <cell r="FO354">
            <v>0</v>
          </cell>
          <cell r="FP354">
            <v>3</v>
          </cell>
          <cell r="FQ354">
            <v>3</v>
          </cell>
          <cell r="FR354">
            <v>536</v>
          </cell>
          <cell r="FS354">
            <v>315</v>
          </cell>
          <cell r="FT354">
            <v>5</v>
          </cell>
          <cell r="FU354">
            <v>856</v>
          </cell>
          <cell r="FV354">
            <v>19</v>
          </cell>
          <cell r="FW354">
            <v>859</v>
          </cell>
          <cell r="FX354">
            <v>9697</v>
          </cell>
          <cell r="FY354">
            <v>9700</v>
          </cell>
          <cell r="FZ354">
            <v>72</v>
          </cell>
          <cell r="GA354">
            <v>41</v>
          </cell>
          <cell r="GB354">
            <v>23</v>
          </cell>
          <cell r="GC354">
            <v>136</v>
          </cell>
          <cell r="GD354">
            <v>518</v>
          </cell>
          <cell r="GE354">
            <v>229</v>
          </cell>
          <cell r="GF354">
            <v>272</v>
          </cell>
          <cell r="GG354">
            <v>1019</v>
          </cell>
          <cell r="GH354">
            <v>8</v>
          </cell>
          <cell r="GI354">
            <v>8</v>
          </cell>
          <cell r="GJ354" t="str">
            <v>Mr.</v>
          </cell>
          <cell r="GK354" t="str">
            <v>Jay</v>
          </cell>
          <cell r="GL354" t="str">
            <v>Jones</v>
          </cell>
          <cell r="GM354" t="str">
            <v>W2250 Liberty Street</v>
          </cell>
          <cell r="GN354" t="str">
            <v>Poy Sippi</v>
          </cell>
          <cell r="GO354" t="str">
            <v>54967</v>
          </cell>
          <cell r="GP354" t="str">
            <v>Jonesj43@hotmail.com</v>
          </cell>
          <cell r="GQ354" t="str">
            <v>Ms.</v>
          </cell>
          <cell r="GR354" t="str">
            <v>Sue</v>
          </cell>
          <cell r="GS354" t="str">
            <v>Albright</v>
          </cell>
          <cell r="GT354" t="str">
            <v>W1298 Cty Rd D</v>
          </cell>
          <cell r="GU354" t="str">
            <v>Berlin</v>
          </cell>
          <cell r="GV354" t="str">
            <v>54923</v>
          </cell>
          <cell r="GW354" t="str">
            <v>poysippi@centurylink.net</v>
          </cell>
          <cell r="GX354" t="str">
            <v>Mr.</v>
          </cell>
          <cell r="GY354" t="str">
            <v>Mark</v>
          </cell>
          <cell r="GZ354" t="str">
            <v>Piechowski</v>
          </cell>
          <cell r="HA354" t="str">
            <v>N3248 29 Rd</v>
          </cell>
          <cell r="HB354" t="str">
            <v>Redgranite</v>
          </cell>
          <cell r="HC354" t="str">
            <v>54970</v>
          </cell>
          <cell r="HD354" t="str">
            <v>web7@co.waushara.wi.us</v>
          </cell>
          <cell r="HE354" t="str">
            <v>Ms.</v>
          </cell>
          <cell r="HF354" t="str">
            <v>Charlene</v>
          </cell>
          <cell r="HG354" t="str">
            <v>LaSure</v>
          </cell>
          <cell r="HH354" t="str">
            <v>W2679 Cty Rd H</v>
          </cell>
          <cell r="HI354" t="str">
            <v>Poy Sippi</v>
          </cell>
          <cell r="HJ354" t="str">
            <v>54967</v>
          </cell>
          <cell r="HK354" t="str">
            <v>clasure@berlin.k12.wi.us</v>
          </cell>
          <cell r="HL354" t="str">
            <v>Ms.</v>
          </cell>
          <cell r="HM354" t="str">
            <v>Tracie</v>
          </cell>
          <cell r="HN354" t="str">
            <v>Young</v>
          </cell>
          <cell r="HO354" t="str">
            <v>N4399 Spring St</v>
          </cell>
          <cell r="HP354" t="str">
            <v>Poy Sippi</v>
          </cell>
          <cell r="HQ354" t="str">
            <v>54967</v>
          </cell>
          <cell r="HR354" t="str">
            <v>mrs2490@gmail.com</v>
          </cell>
          <cell r="HS354" t="str">
            <v>Ms.</v>
          </cell>
          <cell r="HT354" t="str">
            <v>Jennifer</v>
          </cell>
          <cell r="HU354" t="str">
            <v>Moen</v>
          </cell>
          <cell r="HV354" t="str">
            <v>W689 County Road H</v>
          </cell>
          <cell r="HW354" t="str">
            <v>Fremont</v>
          </cell>
          <cell r="HX354" t="str">
            <v>54940</v>
          </cell>
          <cell r="HY354" t="str">
            <v>themoens4@yahoo.com</v>
          </cell>
          <cell r="HZ354" t="str">
            <v/>
          </cell>
          <cell r="IA354" t="str">
            <v/>
          </cell>
          <cell r="IB354" t="str">
            <v/>
          </cell>
          <cell r="IC354" t="str">
            <v/>
          </cell>
          <cell r="ID354" t="str">
            <v/>
          </cell>
          <cell r="IE354" t="str">
            <v/>
          </cell>
          <cell r="IF354" t="str">
            <v/>
          </cell>
          <cell r="IG354" t="str">
            <v/>
          </cell>
          <cell r="IH354" t="str">
            <v/>
          </cell>
          <cell r="II354" t="str">
            <v/>
          </cell>
          <cell r="IJ354" t="str">
            <v/>
          </cell>
          <cell r="IK354" t="str">
            <v/>
          </cell>
          <cell r="IL354" t="str">
            <v/>
          </cell>
          <cell r="IM354" t="str">
            <v/>
          </cell>
          <cell r="IN354" t="str">
            <v/>
          </cell>
          <cell r="IO354" t="str">
            <v/>
          </cell>
          <cell r="IP354" t="str">
            <v/>
          </cell>
          <cell r="IQ354" t="str">
            <v/>
          </cell>
          <cell r="IR354" t="str">
            <v/>
          </cell>
          <cell r="IS354" t="str">
            <v/>
          </cell>
          <cell r="IT354" t="str">
            <v/>
          </cell>
          <cell r="IU354" t="str">
            <v/>
          </cell>
          <cell r="IV354" t="str">
            <v/>
          </cell>
          <cell r="IW354" t="str">
            <v/>
          </cell>
          <cell r="IX354" t="str">
            <v/>
          </cell>
          <cell r="IY354" t="str">
            <v/>
          </cell>
          <cell r="IZ354" t="str">
            <v/>
          </cell>
          <cell r="JA354" t="str">
            <v/>
          </cell>
          <cell r="JB354" t="str">
            <v/>
          </cell>
          <cell r="JC354" t="str">
            <v/>
          </cell>
          <cell r="JD354" t="str">
            <v/>
          </cell>
          <cell r="JE354" t="str">
            <v/>
          </cell>
          <cell r="JF354" t="str">
            <v/>
          </cell>
          <cell r="JG354" t="str">
            <v/>
          </cell>
          <cell r="JH354" t="str">
            <v/>
          </cell>
          <cell r="JI354" t="str">
            <v/>
          </cell>
          <cell r="JJ354" t="str">
            <v/>
          </cell>
          <cell r="JK354" t="str">
            <v/>
          </cell>
          <cell r="JL354" t="str">
            <v/>
          </cell>
          <cell r="JM354" t="str">
            <v/>
          </cell>
          <cell r="JN354" t="str">
            <v/>
          </cell>
          <cell r="JO354" t="str">
            <v/>
          </cell>
          <cell r="JP354" t="str">
            <v/>
          </cell>
          <cell r="JQ354" t="str">
            <v/>
          </cell>
          <cell r="JR354" t="str">
            <v/>
          </cell>
          <cell r="JS354" t="str">
            <v/>
          </cell>
          <cell r="JT354" t="str">
            <v/>
          </cell>
          <cell r="JU354" t="str">
            <v/>
          </cell>
          <cell r="JV354" t="str">
            <v/>
          </cell>
          <cell r="JW354" t="str">
            <v/>
          </cell>
          <cell r="JX354" t="str">
            <v/>
          </cell>
          <cell r="JY354" t="str">
            <v/>
          </cell>
          <cell r="JZ354" t="str">
            <v/>
          </cell>
          <cell r="KA354" t="str">
            <v/>
          </cell>
          <cell r="KB354" t="str">
            <v/>
          </cell>
          <cell r="KC354" t="str">
            <v/>
          </cell>
          <cell r="KD354" t="str">
            <v/>
          </cell>
          <cell r="KE354" t="str">
            <v/>
          </cell>
          <cell r="KF354" t="str">
            <v/>
          </cell>
          <cell r="KG354" t="str">
            <v/>
          </cell>
          <cell r="KH354" t="str">
            <v/>
          </cell>
          <cell r="KI354" t="str">
            <v/>
          </cell>
          <cell r="KJ354" t="str">
            <v/>
          </cell>
          <cell r="KK354" t="str">
            <v/>
          </cell>
          <cell r="KL354" t="str">
            <v/>
          </cell>
          <cell r="KM354" t="str">
            <v/>
          </cell>
          <cell r="KN354" t="str">
            <v/>
          </cell>
          <cell r="KO354" t="str">
            <v/>
          </cell>
          <cell r="KP354" t="str">
            <v/>
          </cell>
          <cell r="KQ354" t="str">
            <v/>
          </cell>
          <cell r="KR354" t="str">
            <v/>
          </cell>
          <cell r="KS354" t="str">
            <v/>
          </cell>
          <cell r="KT354" t="str">
            <v/>
          </cell>
          <cell r="KU354" t="str">
            <v/>
          </cell>
          <cell r="KV354" t="str">
            <v/>
          </cell>
          <cell r="KW354" t="str">
            <v/>
          </cell>
          <cell r="KX354" t="str">
            <v/>
          </cell>
          <cell r="KY354">
            <v>6</v>
          </cell>
          <cell r="KZ354" t="str">
            <v>Town</v>
          </cell>
          <cell r="LA354" t="str">
            <v>Poy Sippi</v>
          </cell>
          <cell r="LB354">
            <v>17500</v>
          </cell>
          <cell r="LC354" t="str">
            <v/>
          </cell>
          <cell r="LD354" t="str">
            <v/>
          </cell>
          <cell r="LE354" t="str">
            <v/>
          </cell>
          <cell r="LF354" t="str">
            <v/>
          </cell>
          <cell r="LG354" t="str">
            <v/>
          </cell>
          <cell r="LH354" t="str">
            <v/>
          </cell>
          <cell r="LI354" t="str">
            <v/>
          </cell>
          <cell r="LJ354" t="str">
            <v/>
          </cell>
          <cell r="LK354" t="str">
            <v/>
          </cell>
          <cell r="LL354" t="str">
            <v/>
          </cell>
          <cell r="LM354" t="str">
            <v/>
          </cell>
          <cell r="LN354" t="str">
            <v/>
          </cell>
          <cell r="LO354" t="str">
            <v/>
          </cell>
          <cell r="LP354" t="str">
            <v/>
          </cell>
          <cell r="LQ354" t="str">
            <v/>
          </cell>
          <cell r="LR354" t="str">
            <v/>
          </cell>
          <cell r="LS354" t="str">
            <v/>
          </cell>
          <cell r="LT354" t="str">
            <v/>
          </cell>
          <cell r="LU354">
            <v>17500</v>
          </cell>
          <cell r="LV354">
            <v>23588</v>
          </cell>
          <cell r="LW354" t="str">
            <v/>
          </cell>
          <cell r="LX354">
            <v>0</v>
          </cell>
          <cell r="LY354" t="str">
            <v/>
          </cell>
          <cell r="LZ354" t="str">
            <v/>
          </cell>
          <cell r="MA354" t="str">
            <v/>
          </cell>
          <cell r="MB354" t="str">
            <v/>
          </cell>
          <cell r="MC354" t="str">
            <v/>
          </cell>
          <cell r="MD354" t="str">
            <v/>
          </cell>
          <cell r="ME354" t="str">
            <v/>
          </cell>
          <cell r="MF354" t="str">
            <v/>
          </cell>
          <cell r="MG354" t="str">
            <v/>
          </cell>
          <cell r="MH354" t="str">
            <v/>
          </cell>
          <cell r="MI354" t="str">
            <v/>
          </cell>
          <cell r="MJ354" t="str">
            <v/>
          </cell>
          <cell r="MK354" t="str">
            <v/>
          </cell>
          <cell r="ML354" t="str">
            <v/>
          </cell>
          <cell r="MM354" t="str">
            <v/>
          </cell>
          <cell r="MN354" t="str">
            <v/>
          </cell>
          <cell r="MO354" t="str">
            <v/>
          </cell>
          <cell r="MP354" t="str">
            <v/>
          </cell>
          <cell r="MQ354">
            <v>0</v>
          </cell>
          <cell r="MR354" t="str">
            <v>Fine Erasure Payment</v>
          </cell>
          <cell r="MS354">
            <v>0</v>
          </cell>
          <cell r="MT354" t="str">
            <v>Net Lender Payment</v>
          </cell>
          <cell r="MU354">
            <v>0</v>
          </cell>
          <cell r="MV354" t="str">
            <v/>
          </cell>
          <cell r="MW354" t="str">
            <v/>
          </cell>
          <cell r="MX354" t="str">
            <v/>
          </cell>
          <cell r="MY354" t="str">
            <v/>
          </cell>
          <cell r="MZ354">
            <v>0</v>
          </cell>
          <cell r="NA354" t="str">
            <v/>
          </cell>
          <cell r="NB354">
            <v>0</v>
          </cell>
          <cell r="NC354">
            <v>0</v>
          </cell>
          <cell r="ND354" t="str">
            <v/>
          </cell>
          <cell r="NE354" t="str">
            <v/>
          </cell>
          <cell r="NF354">
            <v>0</v>
          </cell>
          <cell r="NG354" t="str">
            <v/>
          </cell>
          <cell r="NH354" t="str">
            <v/>
          </cell>
          <cell r="NI354" t="str">
            <v/>
          </cell>
          <cell r="NJ354" t="str">
            <v/>
          </cell>
          <cell r="NK354" t="str">
            <v/>
          </cell>
          <cell r="NL354" t="str">
            <v/>
          </cell>
          <cell r="NM354" t="str">
            <v/>
          </cell>
          <cell r="NN354" t="str">
            <v/>
          </cell>
          <cell r="NO354" t="str">
            <v/>
          </cell>
          <cell r="NP354">
            <v>0</v>
          </cell>
          <cell r="NQ354" t="str">
            <v>Town of Bloomfield</v>
          </cell>
          <cell r="NR354">
            <v>850</v>
          </cell>
          <cell r="NS354" t="str">
            <v>Town of Aurora</v>
          </cell>
          <cell r="NT354">
            <v>1000</v>
          </cell>
          <cell r="NU354" t="str">
            <v/>
          </cell>
          <cell r="NV354" t="str">
            <v/>
          </cell>
          <cell r="NW354" t="str">
            <v/>
          </cell>
          <cell r="NX354" t="str">
            <v/>
          </cell>
          <cell r="NY354">
            <v>1850</v>
          </cell>
          <cell r="NZ354">
            <v>3863</v>
          </cell>
          <cell r="OA354">
            <v>6483</v>
          </cell>
          <cell r="OB354">
            <v>53284</v>
          </cell>
        </row>
        <row r="355">
          <cell r="BM355" t="str">
            <v>WI0267</v>
          </cell>
          <cell r="BN355" t="str">
            <v/>
          </cell>
          <cell r="BO355" t="str">
            <v/>
          </cell>
          <cell r="BP355" t="str">
            <v>03</v>
          </cell>
          <cell r="BQ355" t="str">
            <v>WI</v>
          </cell>
          <cell r="BR355" t="str">
            <v/>
          </cell>
          <cell r="BS355" t="str">
            <v/>
          </cell>
          <cell r="BT355" t="str">
            <v>2019</v>
          </cell>
          <cell r="BU355" t="str">
            <v/>
          </cell>
          <cell r="BV355">
            <v>2</v>
          </cell>
          <cell r="BW355" t="str">
            <v/>
          </cell>
          <cell r="BX355" t="str">
            <v/>
          </cell>
          <cell r="BY355" t="str">
            <v/>
          </cell>
          <cell r="BZ355" t="str">
            <v/>
          </cell>
          <cell r="CA355" t="str">
            <v>Winnefox Library System</v>
          </cell>
          <cell r="CB355" t="str">
            <v>Princeton Public Library</v>
          </cell>
          <cell r="CC355" t="str">
            <v>Ms</v>
          </cell>
          <cell r="CD355" t="str">
            <v>Laura</v>
          </cell>
          <cell r="CE355" t="str">
            <v>Skalitzky</v>
          </cell>
          <cell r="CF355" t="str">
            <v>direcctor@princetonpublib.org</v>
          </cell>
          <cell r="CG355" t="str">
            <v/>
          </cell>
          <cell r="CH355" t="str">
            <v/>
          </cell>
          <cell r="CI355">
            <v>0</v>
          </cell>
          <cell r="CJ355" t="str">
            <v>Pending</v>
          </cell>
          <cell r="CK355" t="str">
            <v/>
          </cell>
          <cell r="CL355" t="str">
            <v/>
          </cell>
          <cell r="CM355" t="str">
            <v>424 W. Water St.</v>
          </cell>
          <cell r="CN355" t="str">
            <v>PO Box 234</v>
          </cell>
          <cell r="CO355" t="str">
            <v>Princeton</v>
          </cell>
          <cell r="CP355" t="str">
            <v>54968</v>
          </cell>
          <cell r="CQ355" t="str">
            <v>0234</v>
          </cell>
          <cell r="CR355" t="str">
            <v>Green Lake</v>
          </cell>
          <cell r="CS355" t="str">
            <v>WI</v>
          </cell>
          <cell r="CT355" t="str">
            <v>(920)295-6777</v>
          </cell>
          <cell r="CU355" t="str">
            <v/>
          </cell>
          <cell r="CV355" t="str">
            <v/>
          </cell>
          <cell r="CW355" t="str">
            <v>(920)295-3303</v>
          </cell>
          <cell r="CX355">
            <v>6500</v>
          </cell>
          <cell r="CY355">
            <v>0</v>
          </cell>
          <cell r="CZ355" t="str">
            <v>CE</v>
          </cell>
          <cell r="DA355">
            <v>52</v>
          </cell>
          <cell r="DB355">
            <v>26</v>
          </cell>
          <cell r="DC355">
            <v>52</v>
          </cell>
          <cell r="DD355">
            <v>52</v>
          </cell>
          <cell r="DE355">
            <v>26</v>
          </cell>
          <cell r="DF355">
            <v>2704</v>
          </cell>
          <cell r="DG355">
            <v>1352</v>
          </cell>
          <cell r="DH355">
            <v>1352</v>
          </cell>
          <cell r="DI355">
            <v>15915</v>
          </cell>
          <cell r="DJ355">
            <v>871</v>
          </cell>
          <cell r="DK355">
            <v>162971</v>
          </cell>
          <cell r="DL355">
            <v>1766</v>
          </cell>
          <cell r="DM355">
            <v>55</v>
          </cell>
          <cell r="DN355">
            <v>58225</v>
          </cell>
          <cell r="DO355">
            <v>4320</v>
          </cell>
          <cell r="DP355">
            <v>231</v>
          </cell>
          <cell r="DQ355">
            <v>954</v>
          </cell>
          <cell r="DR355">
            <v>13</v>
          </cell>
          <cell r="DS355" t="str">
            <v/>
          </cell>
          <cell r="DT355" t="str">
            <v>0</v>
          </cell>
          <cell r="DU355" t="str">
            <v/>
          </cell>
          <cell r="DV355" t="str">
            <v/>
          </cell>
          <cell r="DW355" t="str">
            <v/>
          </cell>
          <cell r="DX355" t="str">
            <v/>
          </cell>
          <cell r="DY355">
            <v>0</v>
          </cell>
          <cell r="DZ355">
            <v>0</v>
          </cell>
          <cell r="EA355">
            <v>50</v>
          </cell>
          <cell r="EB355">
            <v>50</v>
          </cell>
          <cell r="EC355">
            <v>37</v>
          </cell>
          <cell r="ED355">
            <v>244251</v>
          </cell>
          <cell r="EE355">
            <v>6.5158400000000005E-2</v>
          </cell>
          <cell r="EF355">
            <v>0</v>
          </cell>
          <cell r="EG355" t="str">
            <v/>
          </cell>
          <cell r="EH355">
            <v>37</v>
          </cell>
          <cell r="EI355">
            <v>1157</v>
          </cell>
          <cell r="EJ355">
            <v>29314</v>
          </cell>
          <cell r="EK355">
            <v>8687</v>
          </cell>
          <cell r="EL355" t="str">
            <v/>
          </cell>
          <cell r="EM355" t="str">
            <v/>
          </cell>
          <cell r="EN355" t="str">
            <v/>
          </cell>
          <cell r="EO355" t="str">
            <v>Total ILL Transactions</v>
          </cell>
          <cell r="EP355" t="str">
            <v/>
          </cell>
          <cell r="EQ355" t="str">
            <v/>
          </cell>
          <cell r="ER355" t="str">
            <v/>
          </cell>
          <cell r="ES355" t="str">
            <v/>
          </cell>
          <cell r="ET355" t="str">
            <v/>
          </cell>
          <cell r="EU355" t="str">
            <v/>
          </cell>
          <cell r="EV355">
            <v>9438</v>
          </cell>
          <cell r="EW355">
            <v>8699</v>
          </cell>
          <cell r="EX355">
            <v>9438</v>
          </cell>
          <cell r="EY355">
            <v>8699</v>
          </cell>
          <cell r="EZ355">
            <v>454</v>
          </cell>
          <cell r="FA355">
            <v>680</v>
          </cell>
          <cell r="FB355">
            <v>1134</v>
          </cell>
          <cell r="FC355" t="str">
            <v>Did Not Collect</v>
          </cell>
          <cell r="FD355" t="str">
            <v/>
          </cell>
          <cell r="FE355" t="str">
            <v>Survey Week(s)</v>
          </cell>
          <cell r="FF355">
            <v>19656</v>
          </cell>
          <cell r="FG355" t="str">
            <v>Did Not Collect</v>
          </cell>
          <cell r="FH355" t="str">
            <v/>
          </cell>
          <cell r="FI355" t="str">
            <v>2</v>
          </cell>
          <cell r="FJ355">
            <v>4680</v>
          </cell>
          <cell r="FK355">
            <v>10064</v>
          </cell>
          <cell r="FL355" t="str">
            <v/>
          </cell>
          <cell r="FM355" t="str">
            <v/>
          </cell>
          <cell r="FN355">
            <v>0</v>
          </cell>
          <cell r="FO355">
            <v>0</v>
          </cell>
          <cell r="FP355">
            <v>19</v>
          </cell>
          <cell r="FQ355">
            <v>19</v>
          </cell>
          <cell r="FR355">
            <v>2137</v>
          </cell>
          <cell r="FS355">
            <v>2602</v>
          </cell>
          <cell r="FT355">
            <v>3</v>
          </cell>
          <cell r="FU355">
            <v>4742</v>
          </cell>
          <cell r="FV355">
            <v>146</v>
          </cell>
          <cell r="FW355">
            <v>4761</v>
          </cell>
          <cell r="FX355">
            <v>34056</v>
          </cell>
          <cell r="FY355">
            <v>34075</v>
          </cell>
          <cell r="FZ355">
            <v>63</v>
          </cell>
          <cell r="GA355">
            <v>8</v>
          </cell>
          <cell r="GB355">
            <v>36</v>
          </cell>
          <cell r="GC355">
            <v>107</v>
          </cell>
          <cell r="GD355">
            <v>949</v>
          </cell>
          <cell r="GE355">
            <v>54</v>
          </cell>
          <cell r="GF355">
            <v>738</v>
          </cell>
          <cell r="GG355">
            <v>1741</v>
          </cell>
          <cell r="GH355">
            <v>9</v>
          </cell>
          <cell r="GI355">
            <v>9</v>
          </cell>
          <cell r="GJ355" t="str">
            <v>Ms.</v>
          </cell>
          <cell r="GK355" t="str">
            <v>Maureen</v>
          </cell>
          <cell r="GL355" t="str">
            <v>Schweder</v>
          </cell>
          <cell r="GM355" t="str">
            <v>W5440 Oxbow Trail</v>
          </cell>
          <cell r="GN355" t="str">
            <v>Princeton</v>
          </cell>
          <cell r="GO355" t="str">
            <v>54968</v>
          </cell>
          <cell r="GP355" t="str">
            <v>robertfschweder@centurytel.net</v>
          </cell>
          <cell r="GQ355" t="str">
            <v>Ms.</v>
          </cell>
          <cell r="GR355" t="str">
            <v>Sandra</v>
          </cell>
          <cell r="GS355" t="str">
            <v>Arendt</v>
          </cell>
          <cell r="GT355" t="str">
            <v>1203 Harris Street</v>
          </cell>
          <cell r="GU355" t="str">
            <v>Princeton</v>
          </cell>
          <cell r="GV355" t="str">
            <v>54968</v>
          </cell>
          <cell r="GW355" t="str">
            <v>sandaren@princeton.k12.wi.us</v>
          </cell>
          <cell r="GX355" t="str">
            <v>Ms.</v>
          </cell>
          <cell r="GY355" t="str">
            <v>Michelle</v>
          </cell>
          <cell r="GZ355" t="str">
            <v>Golz</v>
          </cell>
          <cell r="HA355" t="str">
            <v>N5234 County Road T</v>
          </cell>
          <cell r="HB355" t="str">
            <v>Princeton</v>
          </cell>
          <cell r="HC355" t="str">
            <v>54968</v>
          </cell>
          <cell r="HD355" t="str">
            <v>michellygolz@gmail.com</v>
          </cell>
          <cell r="HE355" t="str">
            <v>Mr.</v>
          </cell>
          <cell r="HF355" t="str">
            <v>Josh</v>
          </cell>
          <cell r="HG355" t="str">
            <v>Zamzow</v>
          </cell>
          <cell r="HH355" t="str">
            <v>127 SOUTH 3RD STREET</v>
          </cell>
          <cell r="HI355" t="str">
            <v>Princeton</v>
          </cell>
          <cell r="HJ355" t="str">
            <v>54968</v>
          </cell>
          <cell r="HK355" t="str">
            <v>ZAMZOWJ@GMAIL.COM</v>
          </cell>
          <cell r="HL355" t="str">
            <v>Mr.</v>
          </cell>
          <cell r="HM355" t="str">
            <v>Jasper</v>
          </cell>
          <cell r="HN355" t="str">
            <v>Kallenbach</v>
          </cell>
          <cell r="HO355" t="str">
            <v>131 East Water Street</v>
          </cell>
          <cell r="HP355" t="str">
            <v>Princeton</v>
          </cell>
          <cell r="HQ355" t="str">
            <v>54968</v>
          </cell>
          <cell r="HR355" t="str">
            <v>jasperksr@yahoo.com</v>
          </cell>
          <cell r="HS355" t="str">
            <v>Ms.</v>
          </cell>
          <cell r="HT355" t="str">
            <v>Helene</v>
          </cell>
          <cell r="HU355" t="str">
            <v>Moldenhauer</v>
          </cell>
          <cell r="HV355" t="str">
            <v>317 South Howard Street</v>
          </cell>
          <cell r="HW355" t="str">
            <v>Princeton</v>
          </cell>
          <cell r="HX355" t="str">
            <v>54968</v>
          </cell>
          <cell r="HY355" t="str">
            <v>mrsmk1@charter.net</v>
          </cell>
          <cell r="HZ355" t="str">
            <v>Mr.</v>
          </cell>
          <cell r="IA355" t="str">
            <v>Lara</v>
          </cell>
          <cell r="IB355" t="str">
            <v>Roehl</v>
          </cell>
          <cell r="IC355" t="str">
            <v>516 South Farmer Street</v>
          </cell>
          <cell r="ID355" t="str">
            <v>Princeton</v>
          </cell>
          <cell r="IE355" t="str">
            <v>54968</v>
          </cell>
          <cell r="IF355" t="str">
            <v>lroehl.princetonward12@gmail.com</v>
          </cell>
          <cell r="IG355" t="str">
            <v>Ms.</v>
          </cell>
          <cell r="IH355" t="str">
            <v>Julie</v>
          </cell>
          <cell r="II355" t="str">
            <v>Held</v>
          </cell>
          <cell r="IJ355" t="str">
            <v>121 West Water Street</v>
          </cell>
          <cell r="IK355" t="str">
            <v>Princeton</v>
          </cell>
          <cell r="IL355" t="str">
            <v>54968</v>
          </cell>
          <cell r="IM355" t="str">
            <v>jheld45@hotmail.com</v>
          </cell>
          <cell r="IN355" t="str">
            <v/>
          </cell>
          <cell r="IO355" t="str">
            <v/>
          </cell>
          <cell r="IP355" t="str">
            <v/>
          </cell>
          <cell r="IQ355" t="str">
            <v/>
          </cell>
          <cell r="IR355" t="str">
            <v/>
          </cell>
          <cell r="IS355" t="str">
            <v/>
          </cell>
          <cell r="IT355" t="str">
            <v/>
          </cell>
          <cell r="IU355" t="str">
            <v/>
          </cell>
          <cell r="IV355" t="str">
            <v/>
          </cell>
          <cell r="IW355" t="str">
            <v/>
          </cell>
          <cell r="IX355" t="str">
            <v/>
          </cell>
          <cell r="IY355" t="str">
            <v/>
          </cell>
          <cell r="IZ355" t="str">
            <v/>
          </cell>
          <cell r="JA355" t="str">
            <v/>
          </cell>
          <cell r="JB355" t="str">
            <v/>
          </cell>
          <cell r="JC355" t="str">
            <v/>
          </cell>
          <cell r="JD355" t="str">
            <v/>
          </cell>
          <cell r="JE355" t="str">
            <v/>
          </cell>
          <cell r="JF355" t="str">
            <v/>
          </cell>
          <cell r="JG355" t="str">
            <v/>
          </cell>
          <cell r="JH355" t="str">
            <v/>
          </cell>
          <cell r="JI355" t="str">
            <v/>
          </cell>
          <cell r="JJ355" t="str">
            <v/>
          </cell>
          <cell r="JK355" t="str">
            <v/>
          </cell>
          <cell r="JL355" t="str">
            <v/>
          </cell>
          <cell r="JM355" t="str">
            <v/>
          </cell>
          <cell r="JN355" t="str">
            <v/>
          </cell>
          <cell r="JO355" t="str">
            <v/>
          </cell>
          <cell r="JP355" t="str">
            <v/>
          </cell>
          <cell r="JQ355" t="str">
            <v/>
          </cell>
          <cell r="JR355" t="str">
            <v/>
          </cell>
          <cell r="JS355" t="str">
            <v/>
          </cell>
          <cell r="JT355" t="str">
            <v/>
          </cell>
          <cell r="JU355" t="str">
            <v/>
          </cell>
          <cell r="JV355" t="str">
            <v/>
          </cell>
          <cell r="JW355" t="str">
            <v/>
          </cell>
          <cell r="JX355" t="str">
            <v/>
          </cell>
          <cell r="JY355" t="str">
            <v/>
          </cell>
          <cell r="JZ355" t="str">
            <v/>
          </cell>
          <cell r="KA355" t="str">
            <v/>
          </cell>
          <cell r="KB355" t="str">
            <v/>
          </cell>
          <cell r="KC355" t="str">
            <v/>
          </cell>
          <cell r="KD355" t="str">
            <v/>
          </cell>
          <cell r="KE355" t="str">
            <v/>
          </cell>
          <cell r="KF355" t="str">
            <v/>
          </cell>
          <cell r="KG355" t="str">
            <v/>
          </cell>
          <cell r="KH355" t="str">
            <v/>
          </cell>
          <cell r="KI355" t="str">
            <v/>
          </cell>
          <cell r="KJ355" t="str">
            <v/>
          </cell>
          <cell r="KK355" t="str">
            <v/>
          </cell>
          <cell r="KL355" t="str">
            <v/>
          </cell>
          <cell r="KM355" t="str">
            <v/>
          </cell>
          <cell r="KN355" t="str">
            <v/>
          </cell>
          <cell r="KO355" t="str">
            <v/>
          </cell>
          <cell r="KP355" t="str">
            <v/>
          </cell>
          <cell r="KQ355" t="str">
            <v/>
          </cell>
          <cell r="KR355" t="str">
            <v/>
          </cell>
          <cell r="KS355" t="str">
            <v/>
          </cell>
          <cell r="KT355" t="str">
            <v/>
          </cell>
          <cell r="KU355" t="str">
            <v/>
          </cell>
          <cell r="KV355" t="str">
            <v/>
          </cell>
          <cell r="KW355" t="str">
            <v/>
          </cell>
          <cell r="KX355" t="str">
            <v/>
          </cell>
          <cell r="KY355">
            <v>8</v>
          </cell>
          <cell r="KZ355" t="str">
            <v>City</v>
          </cell>
          <cell r="LA355" t="str">
            <v>Princeton</v>
          </cell>
          <cell r="LB355">
            <v>69290</v>
          </cell>
          <cell r="LC355" t="str">
            <v/>
          </cell>
          <cell r="LD355" t="str">
            <v/>
          </cell>
          <cell r="LE355" t="str">
            <v/>
          </cell>
          <cell r="LF355" t="str">
            <v/>
          </cell>
          <cell r="LG355" t="str">
            <v/>
          </cell>
          <cell r="LH355" t="str">
            <v/>
          </cell>
          <cell r="LI355" t="str">
            <v/>
          </cell>
          <cell r="LJ355" t="str">
            <v/>
          </cell>
          <cell r="LK355" t="str">
            <v/>
          </cell>
          <cell r="LL355" t="str">
            <v/>
          </cell>
          <cell r="LM355" t="str">
            <v/>
          </cell>
          <cell r="LN355" t="str">
            <v/>
          </cell>
          <cell r="LO355" t="str">
            <v/>
          </cell>
          <cell r="LP355" t="str">
            <v/>
          </cell>
          <cell r="LQ355" t="str">
            <v/>
          </cell>
          <cell r="LR355" t="str">
            <v/>
          </cell>
          <cell r="LS355" t="str">
            <v/>
          </cell>
          <cell r="LT355" t="str">
            <v/>
          </cell>
          <cell r="LU355">
            <v>69290</v>
          </cell>
          <cell r="LV355">
            <v>43354</v>
          </cell>
          <cell r="LW355" t="str">
            <v>Columbia</v>
          </cell>
          <cell r="LX355">
            <v>24</v>
          </cell>
          <cell r="LY355" t="str">
            <v>Fond du Lac</v>
          </cell>
          <cell r="LZ355">
            <v>56</v>
          </cell>
          <cell r="MA355" t="str">
            <v>Marquette</v>
          </cell>
          <cell r="MB355">
            <v>59</v>
          </cell>
          <cell r="MC355" t="str">
            <v>Marquette</v>
          </cell>
          <cell r="MD355">
            <v>18904</v>
          </cell>
          <cell r="ME355" t="str">
            <v>Waushara</v>
          </cell>
          <cell r="MF355">
            <v>2552</v>
          </cell>
          <cell r="MG355" t="str">
            <v/>
          </cell>
          <cell r="MH355" t="str">
            <v/>
          </cell>
          <cell r="MI355" t="str">
            <v/>
          </cell>
          <cell r="MJ355" t="str">
            <v/>
          </cell>
          <cell r="MK355" t="str">
            <v/>
          </cell>
          <cell r="ML355" t="str">
            <v/>
          </cell>
          <cell r="MM355" t="str">
            <v/>
          </cell>
          <cell r="MN355" t="str">
            <v/>
          </cell>
          <cell r="MO355" t="str">
            <v/>
          </cell>
          <cell r="MP355" t="str">
            <v/>
          </cell>
          <cell r="MQ355">
            <v>21595</v>
          </cell>
          <cell r="MR355" t="str">
            <v/>
          </cell>
          <cell r="MS355">
            <v>0</v>
          </cell>
          <cell r="MT355" t="str">
            <v/>
          </cell>
          <cell r="MU355" t="str">
            <v/>
          </cell>
          <cell r="MV355" t="str">
            <v/>
          </cell>
          <cell r="MW355" t="str">
            <v/>
          </cell>
          <cell r="MX355" t="str">
            <v/>
          </cell>
          <cell r="MY355" t="str">
            <v/>
          </cell>
          <cell r="MZ355">
            <v>0</v>
          </cell>
          <cell r="NA355" t="str">
            <v/>
          </cell>
          <cell r="NB355">
            <v>0</v>
          </cell>
          <cell r="NC355">
            <v>0</v>
          </cell>
          <cell r="ND355" t="str">
            <v/>
          </cell>
          <cell r="NE355" t="str">
            <v>0</v>
          </cell>
          <cell r="NF355">
            <v>0</v>
          </cell>
          <cell r="NG355" t="str">
            <v/>
          </cell>
          <cell r="NH355" t="str">
            <v/>
          </cell>
          <cell r="NI355" t="str">
            <v/>
          </cell>
          <cell r="NJ355" t="str">
            <v/>
          </cell>
          <cell r="NK355" t="str">
            <v/>
          </cell>
          <cell r="NL355" t="str">
            <v/>
          </cell>
          <cell r="NM355" t="str">
            <v/>
          </cell>
          <cell r="NN355" t="str">
            <v/>
          </cell>
          <cell r="NO355" t="str">
            <v/>
          </cell>
          <cell r="NP355">
            <v>0</v>
          </cell>
          <cell r="NQ355" t="str">
            <v/>
          </cell>
          <cell r="NR355">
            <v>0</v>
          </cell>
          <cell r="NS355" t="str">
            <v/>
          </cell>
          <cell r="NT355" t="str">
            <v/>
          </cell>
          <cell r="NU355" t="str">
            <v/>
          </cell>
          <cell r="NV355" t="str">
            <v/>
          </cell>
          <cell r="NW355" t="str">
            <v/>
          </cell>
          <cell r="NX355" t="str">
            <v/>
          </cell>
          <cell r="NY355">
            <v>0</v>
          </cell>
          <cell r="NZ355">
            <v>0</v>
          </cell>
          <cell r="OA355">
            <v>0</v>
          </cell>
          <cell r="OB355">
            <v>134239</v>
          </cell>
        </row>
        <row r="356">
          <cell r="BM356" t="str">
            <v>WI0271</v>
          </cell>
          <cell r="BN356" t="str">
            <v/>
          </cell>
          <cell r="BO356" t="str">
            <v/>
          </cell>
          <cell r="BP356" t="str">
            <v>03</v>
          </cell>
          <cell r="BQ356" t="str">
            <v>WI</v>
          </cell>
          <cell r="BR356" t="str">
            <v/>
          </cell>
          <cell r="BS356" t="str">
            <v/>
          </cell>
          <cell r="BT356" t="str">
            <v>2019</v>
          </cell>
          <cell r="BU356" t="str">
            <v/>
          </cell>
          <cell r="BV356">
            <v>1</v>
          </cell>
          <cell r="BW356" t="str">
            <v/>
          </cell>
          <cell r="BX356" t="str">
            <v/>
          </cell>
          <cell r="BY356" t="str">
            <v/>
          </cell>
          <cell r="BZ356" t="str">
            <v/>
          </cell>
          <cell r="CA356" t="str">
            <v>Winnefox Library System</v>
          </cell>
          <cell r="CB356" t="str">
            <v>Redgranite Public Library</v>
          </cell>
          <cell r="CC356" t="str">
            <v>Mrs.</v>
          </cell>
          <cell r="CD356" t="str">
            <v>Deborah</v>
          </cell>
          <cell r="CE356" t="str">
            <v>Sadowski</v>
          </cell>
          <cell r="CF356" t="str">
            <v>sadowski@redgranitelibrary.org</v>
          </cell>
          <cell r="CG356" t="str">
            <v/>
          </cell>
          <cell r="CH356" t="str">
            <v/>
          </cell>
          <cell r="CI356" t="str">
            <v/>
          </cell>
          <cell r="CJ356" t="str">
            <v/>
          </cell>
          <cell r="CK356" t="str">
            <v/>
          </cell>
          <cell r="CL356" t="str">
            <v/>
          </cell>
          <cell r="CM356" t="str">
            <v>135 W. Bannerman Ave.</v>
          </cell>
          <cell r="CN356" t="str">
            <v>PO Box 291</v>
          </cell>
          <cell r="CO356" t="str">
            <v>Redgranite</v>
          </cell>
          <cell r="CP356" t="str">
            <v>54970</v>
          </cell>
          <cell r="CQ356" t="str">
            <v>0291</v>
          </cell>
          <cell r="CR356" t="str">
            <v>Waushara</v>
          </cell>
          <cell r="CS356" t="str">
            <v>WI</v>
          </cell>
          <cell r="CT356" t="str">
            <v>(920)566-0176</v>
          </cell>
          <cell r="CU356" t="str">
            <v/>
          </cell>
          <cell r="CV356" t="str">
            <v/>
          </cell>
          <cell r="CW356" t="str">
            <v>(920)566-0176</v>
          </cell>
          <cell r="CX356">
            <v>2774</v>
          </cell>
          <cell r="CY356">
            <v>0</v>
          </cell>
          <cell r="CZ356" t="str">
            <v>CE</v>
          </cell>
          <cell r="DA356">
            <v>23</v>
          </cell>
          <cell r="DB356">
            <v>31</v>
          </cell>
          <cell r="DC356">
            <v>23</v>
          </cell>
          <cell r="DD356">
            <v>52</v>
          </cell>
          <cell r="DE356">
            <v>21</v>
          </cell>
          <cell r="DF356">
            <v>1196</v>
          </cell>
          <cell r="DG356">
            <v>713</v>
          </cell>
          <cell r="DH356">
            <v>483</v>
          </cell>
          <cell r="DI356">
            <v>11166</v>
          </cell>
          <cell r="DJ356">
            <v>688</v>
          </cell>
          <cell r="DK356">
            <v>162971</v>
          </cell>
          <cell r="DL356">
            <v>822</v>
          </cell>
          <cell r="DM356">
            <v>38</v>
          </cell>
          <cell r="DN356">
            <v>58225</v>
          </cell>
          <cell r="DO356">
            <v>3633</v>
          </cell>
          <cell r="DP356">
            <v>308</v>
          </cell>
          <cell r="DQ356">
            <v>954</v>
          </cell>
          <cell r="DR356">
            <v>27</v>
          </cell>
          <cell r="DS356" t="str">
            <v/>
          </cell>
          <cell r="DT356" t="str">
            <v>27</v>
          </cell>
          <cell r="DU356" t="str">
            <v/>
          </cell>
          <cell r="DV356" t="str">
            <v/>
          </cell>
          <cell r="DW356" t="str">
            <v/>
          </cell>
          <cell r="DX356" t="str">
            <v/>
          </cell>
          <cell r="DY356">
            <v>0</v>
          </cell>
          <cell r="DZ356">
            <v>0</v>
          </cell>
          <cell r="EA356">
            <v>50</v>
          </cell>
          <cell r="EB356">
            <v>50</v>
          </cell>
          <cell r="EC356">
            <v>20</v>
          </cell>
          <cell r="ED356">
            <v>237868</v>
          </cell>
          <cell r="EE356">
            <v>4.6941999999999998E-2</v>
          </cell>
          <cell r="EF356">
            <v>0</v>
          </cell>
          <cell r="EG356" t="str">
            <v/>
          </cell>
          <cell r="EH356">
            <v>20</v>
          </cell>
          <cell r="EI356">
            <v>1034</v>
          </cell>
          <cell r="EJ356">
            <v>17638</v>
          </cell>
          <cell r="EK356">
            <v>3316</v>
          </cell>
          <cell r="EL356" t="str">
            <v/>
          </cell>
          <cell r="EM356" t="str">
            <v/>
          </cell>
          <cell r="EN356" t="str">
            <v/>
          </cell>
          <cell r="EO356" t="str">
            <v>Total ILL Transactions</v>
          </cell>
          <cell r="EP356" t="str">
            <v/>
          </cell>
          <cell r="EQ356" t="str">
            <v/>
          </cell>
          <cell r="ER356" t="str">
            <v/>
          </cell>
          <cell r="ES356" t="str">
            <v/>
          </cell>
          <cell r="ET356" t="str">
            <v/>
          </cell>
          <cell r="EU356" t="str">
            <v/>
          </cell>
          <cell r="EV356">
            <v>4593</v>
          </cell>
          <cell r="EW356">
            <v>6240</v>
          </cell>
          <cell r="EX356">
            <v>4593</v>
          </cell>
          <cell r="EY356">
            <v>6240</v>
          </cell>
          <cell r="EZ356">
            <v>346</v>
          </cell>
          <cell r="FA356">
            <v>356</v>
          </cell>
          <cell r="FB356">
            <v>702</v>
          </cell>
          <cell r="FC356" t="str">
            <v>Did Not Collect</v>
          </cell>
          <cell r="FD356" t="str">
            <v/>
          </cell>
          <cell r="FE356" t="str">
            <v>Did Not Collect</v>
          </cell>
          <cell r="FF356" t="str">
            <v/>
          </cell>
          <cell r="FG356" t="str">
            <v>Actual Count</v>
          </cell>
          <cell r="FH356">
            <v>661</v>
          </cell>
          <cell r="FI356" t="str">
            <v>2</v>
          </cell>
          <cell r="FJ356">
            <v>3420</v>
          </cell>
          <cell r="FK356">
            <v>3900</v>
          </cell>
          <cell r="FL356" t="str">
            <v/>
          </cell>
          <cell r="FM356" t="str">
            <v/>
          </cell>
          <cell r="FN356">
            <v>0</v>
          </cell>
          <cell r="FO356">
            <v>0</v>
          </cell>
          <cell r="FP356">
            <v>5</v>
          </cell>
          <cell r="FQ356">
            <v>5</v>
          </cell>
          <cell r="FR356">
            <v>630</v>
          </cell>
          <cell r="FS356">
            <v>850</v>
          </cell>
          <cell r="FT356">
            <v>0</v>
          </cell>
          <cell r="FU356">
            <v>1480</v>
          </cell>
          <cell r="FV356">
            <v>86</v>
          </cell>
          <cell r="FW356">
            <v>1485</v>
          </cell>
          <cell r="FX356">
            <v>19118</v>
          </cell>
          <cell r="FY356">
            <v>19123</v>
          </cell>
          <cell r="FZ356">
            <v>27</v>
          </cell>
          <cell r="GA356">
            <v>13</v>
          </cell>
          <cell r="GB356">
            <v>22</v>
          </cell>
          <cell r="GC356">
            <v>62</v>
          </cell>
          <cell r="GD356">
            <v>341</v>
          </cell>
          <cell r="GE356">
            <v>28</v>
          </cell>
          <cell r="GF356">
            <v>102</v>
          </cell>
          <cell r="GG356">
            <v>471</v>
          </cell>
          <cell r="GH356">
            <v>4</v>
          </cell>
          <cell r="GI356">
            <v>4</v>
          </cell>
          <cell r="GJ356" t="str">
            <v>Mr.</v>
          </cell>
          <cell r="GK356" t="str">
            <v>Jim</v>
          </cell>
          <cell r="GL356" t="str">
            <v>Zelinske</v>
          </cell>
          <cell r="GM356" t="str">
            <v>551 Horne Street</v>
          </cell>
          <cell r="GN356" t="str">
            <v>Redgranite</v>
          </cell>
          <cell r="GO356" t="str">
            <v>54970</v>
          </cell>
          <cell r="GP356" t="str">
            <v>jimzelinske@yahoo.com</v>
          </cell>
          <cell r="GQ356" t="str">
            <v>Ms.</v>
          </cell>
          <cell r="GR356" t="str">
            <v>Tamare</v>
          </cell>
          <cell r="GS356" t="str">
            <v>Hecker</v>
          </cell>
          <cell r="GT356" t="str">
            <v>N2980 Country Road EE</v>
          </cell>
          <cell r="GU356" t="str">
            <v>Redgranite</v>
          </cell>
          <cell r="GV356" t="str">
            <v>54970</v>
          </cell>
          <cell r="GW356" t="str">
            <v>heckersgoferhome@gmail.com</v>
          </cell>
          <cell r="GX356" t="str">
            <v>Ms.</v>
          </cell>
          <cell r="GY356" t="str">
            <v>Sandra</v>
          </cell>
          <cell r="GZ356" t="str">
            <v>Adamson</v>
          </cell>
          <cell r="HA356" t="str">
            <v>PO Box 228</v>
          </cell>
          <cell r="HB356" t="str">
            <v>Redgranite</v>
          </cell>
          <cell r="HC356" t="str">
            <v>54970</v>
          </cell>
          <cell r="HD356" t="str">
            <v>adamsons@wautoma.K12.wi.us</v>
          </cell>
          <cell r="HE356" t="str">
            <v>Ms.</v>
          </cell>
          <cell r="HF356" t="str">
            <v>Julie</v>
          </cell>
          <cell r="HG356" t="str">
            <v>Peterson</v>
          </cell>
          <cell r="HH356" t="str">
            <v>120 South Walker Street</v>
          </cell>
          <cell r="HI356" t="str">
            <v>Wautoma</v>
          </cell>
          <cell r="HJ356" t="str">
            <v>54982</v>
          </cell>
          <cell r="HK356" t="str">
            <v>petersenj@wautom.k12.wi.us</v>
          </cell>
          <cell r="HL356" t="str">
            <v>Mr.</v>
          </cell>
          <cell r="HM356" t="str">
            <v>Mike</v>
          </cell>
          <cell r="HN356" t="str">
            <v>Kapp</v>
          </cell>
          <cell r="HO356" t="str">
            <v>405 Lafayette Street</v>
          </cell>
          <cell r="HP356" t="str">
            <v>Redgranite</v>
          </cell>
          <cell r="HQ356" t="str">
            <v>54970</v>
          </cell>
          <cell r="HR356" t="str">
            <v>mkappd4sup@gmail.com</v>
          </cell>
          <cell r="HS356" t="str">
            <v/>
          </cell>
          <cell r="HT356" t="str">
            <v>vacant</v>
          </cell>
          <cell r="HU356" t="str">
            <v/>
          </cell>
          <cell r="HV356" t="str">
            <v/>
          </cell>
          <cell r="HW356" t="str">
            <v/>
          </cell>
          <cell r="HX356" t="str">
            <v/>
          </cell>
          <cell r="HY356" t="str">
            <v/>
          </cell>
          <cell r="HZ356" t="str">
            <v/>
          </cell>
          <cell r="IA356" t="str">
            <v>vacant</v>
          </cell>
          <cell r="IB356" t="str">
            <v/>
          </cell>
          <cell r="IC356" t="str">
            <v/>
          </cell>
          <cell r="ID356" t="str">
            <v/>
          </cell>
          <cell r="IE356" t="str">
            <v/>
          </cell>
          <cell r="IF356" t="str">
            <v/>
          </cell>
          <cell r="IG356" t="str">
            <v/>
          </cell>
          <cell r="IH356" t="str">
            <v/>
          </cell>
          <cell r="II356" t="str">
            <v/>
          </cell>
          <cell r="IJ356" t="str">
            <v/>
          </cell>
          <cell r="IK356" t="str">
            <v/>
          </cell>
          <cell r="IL356" t="str">
            <v/>
          </cell>
          <cell r="IM356" t="str">
            <v/>
          </cell>
          <cell r="IN356" t="str">
            <v/>
          </cell>
          <cell r="IO356" t="str">
            <v/>
          </cell>
          <cell r="IP356" t="str">
            <v/>
          </cell>
          <cell r="IQ356" t="str">
            <v/>
          </cell>
          <cell r="IR356" t="str">
            <v/>
          </cell>
          <cell r="IS356" t="str">
            <v/>
          </cell>
          <cell r="IT356" t="str">
            <v/>
          </cell>
          <cell r="IU356" t="str">
            <v/>
          </cell>
          <cell r="IV356" t="str">
            <v/>
          </cell>
          <cell r="IW356" t="str">
            <v/>
          </cell>
          <cell r="IX356" t="str">
            <v/>
          </cell>
          <cell r="IY356" t="str">
            <v/>
          </cell>
          <cell r="IZ356" t="str">
            <v/>
          </cell>
          <cell r="JA356" t="str">
            <v/>
          </cell>
          <cell r="JB356" t="str">
            <v/>
          </cell>
          <cell r="JC356" t="str">
            <v/>
          </cell>
          <cell r="JD356" t="str">
            <v/>
          </cell>
          <cell r="JE356" t="str">
            <v/>
          </cell>
          <cell r="JF356" t="str">
            <v/>
          </cell>
          <cell r="JG356" t="str">
            <v/>
          </cell>
          <cell r="JH356" t="str">
            <v/>
          </cell>
          <cell r="JI356" t="str">
            <v/>
          </cell>
          <cell r="JJ356" t="str">
            <v/>
          </cell>
          <cell r="JK356" t="str">
            <v/>
          </cell>
          <cell r="JL356" t="str">
            <v/>
          </cell>
          <cell r="JM356" t="str">
            <v/>
          </cell>
          <cell r="JN356" t="str">
            <v/>
          </cell>
          <cell r="JO356" t="str">
            <v/>
          </cell>
          <cell r="JP356" t="str">
            <v/>
          </cell>
          <cell r="JQ356" t="str">
            <v/>
          </cell>
          <cell r="JR356" t="str">
            <v/>
          </cell>
          <cell r="JS356" t="str">
            <v/>
          </cell>
          <cell r="JT356" t="str">
            <v/>
          </cell>
          <cell r="JU356" t="str">
            <v/>
          </cell>
          <cell r="JV356" t="str">
            <v/>
          </cell>
          <cell r="JW356" t="str">
            <v/>
          </cell>
          <cell r="JX356" t="str">
            <v/>
          </cell>
          <cell r="JY356" t="str">
            <v/>
          </cell>
          <cell r="JZ356" t="str">
            <v/>
          </cell>
          <cell r="KA356" t="str">
            <v/>
          </cell>
          <cell r="KB356" t="str">
            <v/>
          </cell>
          <cell r="KC356" t="str">
            <v/>
          </cell>
          <cell r="KD356" t="str">
            <v/>
          </cell>
          <cell r="KE356" t="str">
            <v/>
          </cell>
          <cell r="KF356" t="str">
            <v/>
          </cell>
          <cell r="KG356" t="str">
            <v/>
          </cell>
          <cell r="KH356" t="str">
            <v/>
          </cell>
          <cell r="KI356" t="str">
            <v/>
          </cell>
          <cell r="KJ356" t="str">
            <v/>
          </cell>
          <cell r="KK356" t="str">
            <v/>
          </cell>
          <cell r="KL356" t="str">
            <v/>
          </cell>
          <cell r="KM356" t="str">
            <v/>
          </cell>
          <cell r="KN356" t="str">
            <v/>
          </cell>
          <cell r="KO356" t="str">
            <v/>
          </cell>
          <cell r="KP356" t="str">
            <v/>
          </cell>
          <cell r="KQ356" t="str">
            <v/>
          </cell>
          <cell r="KR356" t="str">
            <v/>
          </cell>
          <cell r="KS356" t="str">
            <v/>
          </cell>
          <cell r="KT356" t="str">
            <v/>
          </cell>
          <cell r="KU356" t="str">
            <v/>
          </cell>
          <cell r="KV356" t="str">
            <v/>
          </cell>
          <cell r="KW356" t="str">
            <v/>
          </cell>
          <cell r="KX356" t="str">
            <v/>
          </cell>
          <cell r="KY356">
            <v>7</v>
          </cell>
          <cell r="KZ356" t="str">
            <v>Village</v>
          </cell>
          <cell r="LA356" t="str">
            <v>Redgranite</v>
          </cell>
          <cell r="LB356">
            <v>25856</v>
          </cell>
          <cell r="LC356" t="str">
            <v/>
          </cell>
          <cell r="LD356" t="str">
            <v/>
          </cell>
          <cell r="LE356" t="str">
            <v/>
          </cell>
          <cell r="LF356" t="str">
            <v/>
          </cell>
          <cell r="LG356" t="str">
            <v/>
          </cell>
          <cell r="LH356" t="str">
            <v/>
          </cell>
          <cell r="LI356" t="str">
            <v/>
          </cell>
          <cell r="LJ356" t="str">
            <v/>
          </cell>
          <cell r="LK356" t="str">
            <v/>
          </cell>
          <cell r="LL356" t="str">
            <v/>
          </cell>
          <cell r="LM356" t="str">
            <v/>
          </cell>
          <cell r="LN356" t="str">
            <v/>
          </cell>
          <cell r="LO356" t="str">
            <v/>
          </cell>
          <cell r="LP356" t="str">
            <v/>
          </cell>
          <cell r="LQ356" t="str">
            <v/>
          </cell>
          <cell r="LR356" t="str">
            <v/>
          </cell>
          <cell r="LS356" t="str">
            <v/>
          </cell>
          <cell r="LT356" t="str">
            <v/>
          </cell>
          <cell r="LU356">
            <v>25856</v>
          </cell>
          <cell r="LV356">
            <v>24668</v>
          </cell>
          <cell r="LW356" t="str">
            <v/>
          </cell>
          <cell r="LX356" t="str">
            <v/>
          </cell>
          <cell r="LY356" t="str">
            <v/>
          </cell>
          <cell r="LZ356" t="str">
            <v/>
          </cell>
          <cell r="MA356" t="str">
            <v/>
          </cell>
          <cell r="MB356" t="str">
            <v/>
          </cell>
          <cell r="MC356" t="str">
            <v/>
          </cell>
          <cell r="MD356" t="str">
            <v/>
          </cell>
          <cell r="ME356" t="str">
            <v/>
          </cell>
          <cell r="MF356" t="str">
            <v/>
          </cell>
          <cell r="MG356" t="str">
            <v/>
          </cell>
          <cell r="MH356" t="str">
            <v/>
          </cell>
          <cell r="MI356" t="str">
            <v/>
          </cell>
          <cell r="MJ356" t="str">
            <v/>
          </cell>
          <cell r="MK356" t="str">
            <v/>
          </cell>
          <cell r="ML356" t="str">
            <v/>
          </cell>
          <cell r="MM356" t="str">
            <v/>
          </cell>
          <cell r="MN356" t="str">
            <v/>
          </cell>
          <cell r="MO356" t="str">
            <v/>
          </cell>
          <cell r="MP356" t="str">
            <v/>
          </cell>
          <cell r="MQ356" t="str">
            <v/>
          </cell>
          <cell r="MR356" t="str">
            <v/>
          </cell>
          <cell r="MS356">
            <v>0</v>
          </cell>
          <cell r="MT356" t="str">
            <v/>
          </cell>
          <cell r="MU356" t="str">
            <v/>
          </cell>
          <cell r="MV356" t="str">
            <v/>
          </cell>
          <cell r="MW356" t="str">
            <v/>
          </cell>
          <cell r="MX356" t="str">
            <v/>
          </cell>
          <cell r="MY356" t="str">
            <v/>
          </cell>
          <cell r="MZ356">
            <v>0</v>
          </cell>
          <cell r="NA356" t="str">
            <v/>
          </cell>
          <cell r="NB356">
            <v>0</v>
          </cell>
          <cell r="NC356">
            <v>0</v>
          </cell>
          <cell r="ND356" t="str">
            <v/>
          </cell>
          <cell r="NE356" t="str">
            <v/>
          </cell>
          <cell r="NF356">
            <v>0</v>
          </cell>
          <cell r="NG356" t="str">
            <v/>
          </cell>
          <cell r="NH356" t="str">
            <v/>
          </cell>
          <cell r="NI356" t="str">
            <v/>
          </cell>
          <cell r="NJ356" t="str">
            <v/>
          </cell>
          <cell r="NK356" t="str">
            <v/>
          </cell>
          <cell r="NL356" t="str">
            <v/>
          </cell>
          <cell r="NM356" t="str">
            <v/>
          </cell>
          <cell r="NN356" t="str">
            <v/>
          </cell>
          <cell r="NO356" t="str">
            <v/>
          </cell>
          <cell r="NP356">
            <v>0</v>
          </cell>
          <cell r="NQ356" t="str">
            <v>town of Marion</v>
          </cell>
          <cell r="NR356">
            <v>300</v>
          </cell>
          <cell r="NS356" t="str">
            <v/>
          </cell>
          <cell r="NT356">
            <v>0</v>
          </cell>
          <cell r="NU356" t="str">
            <v/>
          </cell>
          <cell r="NV356">
            <v>0</v>
          </cell>
          <cell r="NW356" t="str">
            <v/>
          </cell>
          <cell r="NX356" t="str">
            <v/>
          </cell>
          <cell r="NY356">
            <v>300</v>
          </cell>
          <cell r="NZ356">
            <v>1285</v>
          </cell>
          <cell r="OA356">
            <v>3782</v>
          </cell>
          <cell r="OB356">
            <v>55891</v>
          </cell>
        </row>
        <row r="357">
          <cell r="BM357" t="str">
            <v>WI0278</v>
          </cell>
          <cell r="BN357" t="str">
            <v/>
          </cell>
          <cell r="BO357" t="str">
            <v/>
          </cell>
          <cell r="BP357" t="str">
            <v>03</v>
          </cell>
          <cell r="BQ357" t="str">
            <v>WI</v>
          </cell>
          <cell r="BR357" t="str">
            <v/>
          </cell>
          <cell r="BS357" t="str">
            <v/>
          </cell>
          <cell r="BT357" t="str">
            <v>2019</v>
          </cell>
          <cell r="BU357" t="str">
            <v/>
          </cell>
          <cell r="BV357">
            <v>1</v>
          </cell>
          <cell r="BW357" t="str">
            <v/>
          </cell>
          <cell r="BX357" t="str">
            <v/>
          </cell>
          <cell r="BY357" t="str">
            <v/>
          </cell>
          <cell r="BZ357" t="str">
            <v/>
          </cell>
          <cell r="CA357" t="str">
            <v>Winnefox Library System</v>
          </cell>
          <cell r="CB357" t="str">
            <v>Ripon Public Library</v>
          </cell>
          <cell r="CC357" t="str">
            <v>Ms</v>
          </cell>
          <cell r="CD357" t="str">
            <v>Desiree</v>
          </cell>
          <cell r="CE357" t="str">
            <v>Bongers</v>
          </cell>
          <cell r="CF357" t="str">
            <v>director@riponlibrary.org</v>
          </cell>
          <cell r="CG357" t="str">
            <v/>
          </cell>
          <cell r="CH357" t="str">
            <v/>
          </cell>
          <cell r="CI357" t="str">
            <v/>
          </cell>
          <cell r="CJ357" t="str">
            <v/>
          </cell>
          <cell r="CK357" t="str">
            <v/>
          </cell>
          <cell r="CL357" t="str">
            <v/>
          </cell>
          <cell r="CM357" t="str">
            <v>120 Jefferson St.</v>
          </cell>
          <cell r="CN357" t="str">
            <v>120 Jefferson St.</v>
          </cell>
          <cell r="CO357" t="str">
            <v>Ripon</v>
          </cell>
          <cell r="CP357" t="str">
            <v>54971</v>
          </cell>
          <cell r="CQ357" t="str">
            <v>1395</v>
          </cell>
          <cell r="CR357" t="str">
            <v>Fond du Lac</v>
          </cell>
          <cell r="CS357" t="str">
            <v>WI</v>
          </cell>
          <cell r="CT357" t="str">
            <v>(920)748-6160</v>
          </cell>
          <cell r="CU357" t="str">
            <v/>
          </cell>
          <cell r="CV357" t="str">
            <v/>
          </cell>
          <cell r="CW357" t="str">
            <v>(920)748-6298</v>
          </cell>
          <cell r="CX357">
            <v>28000</v>
          </cell>
          <cell r="CY357">
            <v>0</v>
          </cell>
          <cell r="CZ357" t="str">
            <v>CE</v>
          </cell>
          <cell r="DA357">
            <v>63</v>
          </cell>
          <cell r="DB357">
            <v>38</v>
          </cell>
          <cell r="DC357">
            <v>57</v>
          </cell>
          <cell r="DD357">
            <v>52</v>
          </cell>
          <cell r="DE357">
            <v>14</v>
          </cell>
          <cell r="DF357">
            <v>3192</v>
          </cell>
          <cell r="DG357">
            <v>2394</v>
          </cell>
          <cell r="DH357">
            <v>798</v>
          </cell>
          <cell r="DI357">
            <v>63443</v>
          </cell>
          <cell r="DJ357">
            <v>5643</v>
          </cell>
          <cell r="DK357">
            <v>162971</v>
          </cell>
          <cell r="DL357">
            <v>6249</v>
          </cell>
          <cell r="DM357">
            <v>350</v>
          </cell>
          <cell r="DN357">
            <v>58225</v>
          </cell>
          <cell r="DO357">
            <v>7449</v>
          </cell>
          <cell r="DP357">
            <v>599</v>
          </cell>
          <cell r="DQ357">
            <v>954</v>
          </cell>
          <cell r="DR357">
            <v>234</v>
          </cell>
          <cell r="DS357" t="str">
            <v/>
          </cell>
          <cell r="DT357" t="str">
            <v>Toys, Rokus, Watt Meter, Hotspot, Headphones, Maker Space, Board Games</v>
          </cell>
          <cell r="DU357" t="str">
            <v/>
          </cell>
          <cell r="DV357" t="str">
            <v/>
          </cell>
          <cell r="DW357" t="str">
            <v/>
          </cell>
          <cell r="DX357" t="str">
            <v/>
          </cell>
          <cell r="DY357">
            <v>0</v>
          </cell>
          <cell r="DZ357">
            <v>0</v>
          </cell>
          <cell r="EA357">
            <v>50</v>
          </cell>
          <cell r="EB357">
            <v>50</v>
          </cell>
          <cell r="EC357">
            <v>142</v>
          </cell>
          <cell r="ED357">
            <v>299717</v>
          </cell>
          <cell r="EE357">
            <v>0.21167630000000001</v>
          </cell>
          <cell r="EF357">
            <v>0</v>
          </cell>
          <cell r="EG357" t="str">
            <v/>
          </cell>
          <cell r="EH357">
            <v>142</v>
          </cell>
          <cell r="EI357">
            <v>6592</v>
          </cell>
          <cell r="EJ357">
            <v>128864</v>
          </cell>
          <cell r="EK357">
            <v>49205</v>
          </cell>
          <cell r="EL357" t="str">
            <v/>
          </cell>
          <cell r="EM357" t="str">
            <v/>
          </cell>
          <cell r="EN357" t="str">
            <v/>
          </cell>
          <cell r="EO357" t="str">
            <v>Total ILL Transactions</v>
          </cell>
          <cell r="EP357" t="str">
            <v/>
          </cell>
          <cell r="EQ357" t="str">
            <v/>
          </cell>
          <cell r="ER357" t="str">
            <v/>
          </cell>
          <cell r="ES357" t="str">
            <v/>
          </cell>
          <cell r="ET357" t="str">
            <v/>
          </cell>
          <cell r="EU357" t="str">
            <v/>
          </cell>
          <cell r="EV357">
            <v>35476</v>
          </cell>
          <cell r="EW357">
            <v>19844</v>
          </cell>
          <cell r="EX357">
            <v>35476</v>
          </cell>
          <cell r="EY357">
            <v>19844</v>
          </cell>
          <cell r="EZ357">
            <v>3241</v>
          </cell>
          <cell r="FA357">
            <v>1855</v>
          </cell>
          <cell r="FB357">
            <v>5096</v>
          </cell>
          <cell r="FC357" t="str">
            <v>Actual Count</v>
          </cell>
          <cell r="FD357">
            <v>3995</v>
          </cell>
          <cell r="FE357" t="str">
            <v>Actual Count</v>
          </cell>
          <cell r="FF357">
            <v>73925</v>
          </cell>
          <cell r="FG357" t="str">
            <v>Actual Count</v>
          </cell>
          <cell r="FH357">
            <v>5693</v>
          </cell>
          <cell r="FI357" t="str">
            <v>2</v>
          </cell>
          <cell r="FJ357">
            <v>15480</v>
          </cell>
          <cell r="FK357">
            <v>62232</v>
          </cell>
          <cell r="FL357" t="str">
            <v/>
          </cell>
          <cell r="FM357" t="str">
            <v/>
          </cell>
          <cell r="FN357">
            <v>0</v>
          </cell>
          <cell r="FO357">
            <v>0</v>
          </cell>
          <cell r="FP357">
            <v>653</v>
          </cell>
          <cell r="FQ357">
            <v>653</v>
          </cell>
          <cell r="FR357">
            <v>7758</v>
          </cell>
          <cell r="FS357">
            <v>6737</v>
          </cell>
          <cell r="FT357">
            <v>12</v>
          </cell>
          <cell r="FU357">
            <v>14507</v>
          </cell>
          <cell r="FV357">
            <v>1505</v>
          </cell>
          <cell r="FW357">
            <v>15160</v>
          </cell>
          <cell r="FX357">
            <v>143371</v>
          </cell>
          <cell r="FY357">
            <v>144024</v>
          </cell>
          <cell r="FZ357">
            <v>153</v>
          </cell>
          <cell r="GA357">
            <v>23</v>
          </cell>
          <cell r="GB357">
            <v>120</v>
          </cell>
          <cell r="GC357">
            <v>296</v>
          </cell>
          <cell r="GD357">
            <v>5268</v>
          </cell>
          <cell r="GE357">
            <v>265</v>
          </cell>
          <cell r="GF357">
            <v>939</v>
          </cell>
          <cell r="GG357">
            <v>6472</v>
          </cell>
          <cell r="GH357">
            <v>12</v>
          </cell>
          <cell r="GI357">
            <v>8</v>
          </cell>
          <cell r="GJ357" t="str">
            <v>Ms.</v>
          </cell>
          <cell r="GK357" t="str">
            <v>Sandra</v>
          </cell>
          <cell r="GL357" t="str">
            <v>Scamehorn</v>
          </cell>
          <cell r="GM357" t="str">
            <v>627 Sunset Circle</v>
          </cell>
          <cell r="GN357" t="str">
            <v>Ripon</v>
          </cell>
          <cell r="GO357" t="str">
            <v>54971</v>
          </cell>
          <cell r="GP357" t="str">
            <v>scamy@centurytel.net</v>
          </cell>
          <cell r="GQ357" t="str">
            <v>Mr.</v>
          </cell>
          <cell r="GR357" t="str">
            <v>Theodore</v>
          </cell>
          <cell r="GS357" t="str">
            <v>Grant</v>
          </cell>
          <cell r="GT357" t="str">
            <v>517 State Street</v>
          </cell>
          <cell r="GU357" t="str">
            <v>Ripon</v>
          </cell>
          <cell r="GV357" t="str">
            <v>54971</v>
          </cell>
          <cell r="GW357" t="str">
            <v>tqgrant@grantstores.com</v>
          </cell>
          <cell r="GX357" t="str">
            <v>Mr.</v>
          </cell>
          <cell r="GY357" t="str">
            <v>Douglas</v>
          </cell>
          <cell r="GZ357" t="str">
            <v>Iverson</v>
          </cell>
          <cell r="HA357" t="str">
            <v>543 Fenton Street</v>
          </cell>
          <cell r="HB357" t="str">
            <v>Ripon</v>
          </cell>
          <cell r="HC357" t="str">
            <v>54971</v>
          </cell>
          <cell r="HD357" t="str">
            <v>ripondoug@gmail.com</v>
          </cell>
          <cell r="HE357" t="str">
            <v>Ms.</v>
          </cell>
          <cell r="HF357" t="str">
            <v>Deanna</v>
          </cell>
          <cell r="HG357" t="str">
            <v>Boone</v>
          </cell>
          <cell r="HH357" t="str">
            <v>951 South Grove Street</v>
          </cell>
          <cell r="HI357" t="str">
            <v>Ripon</v>
          </cell>
          <cell r="HJ357" t="str">
            <v>54971</v>
          </cell>
          <cell r="HK357" t="str">
            <v>ldboone@charter.net</v>
          </cell>
          <cell r="HL357" t="str">
            <v>Ms.</v>
          </cell>
          <cell r="HM357" t="str">
            <v>Kim</v>
          </cell>
          <cell r="HN357" t="str">
            <v>Scanlon</v>
          </cell>
          <cell r="HO357" t="str">
            <v>610 Cass Street</v>
          </cell>
          <cell r="HP357" t="str">
            <v>Ripon</v>
          </cell>
          <cell r="HQ357" t="str">
            <v>54971</v>
          </cell>
          <cell r="HR357" t="str">
            <v>todd078@gmail.com</v>
          </cell>
          <cell r="HS357" t="str">
            <v>Ms.</v>
          </cell>
          <cell r="HT357" t="str">
            <v>Amy</v>
          </cell>
          <cell r="HU357" t="str">
            <v>Rachuba</v>
          </cell>
          <cell r="HV357" t="str">
            <v>914 Liberty Street</v>
          </cell>
          <cell r="HW357" t="str">
            <v>Ripon</v>
          </cell>
          <cell r="HX357" t="str">
            <v>54971</v>
          </cell>
          <cell r="HY357" t="str">
            <v>WIRACHUBA@YAHOO.COM</v>
          </cell>
          <cell r="HZ357" t="str">
            <v>Mr.</v>
          </cell>
          <cell r="IA357" t="str">
            <v>Martin</v>
          </cell>
          <cell r="IB357" t="str">
            <v>Farrell</v>
          </cell>
          <cell r="IC357" t="str">
            <v>931 Watson Street</v>
          </cell>
          <cell r="ID357" t="str">
            <v>Ripon</v>
          </cell>
          <cell r="IE357" t="str">
            <v>54971</v>
          </cell>
          <cell r="IF357" t="str">
            <v>farrellm@ripon.edu</v>
          </cell>
          <cell r="IG357" t="str">
            <v/>
          </cell>
          <cell r="IH357" t="str">
            <v>Vacant</v>
          </cell>
          <cell r="II357" t="str">
            <v>Vacant</v>
          </cell>
          <cell r="IJ357" t="str">
            <v/>
          </cell>
          <cell r="IK357" t="str">
            <v/>
          </cell>
          <cell r="IL357" t="str">
            <v/>
          </cell>
          <cell r="IM357" t="str">
            <v/>
          </cell>
          <cell r="IN357" t="str">
            <v/>
          </cell>
          <cell r="IO357" t="str">
            <v/>
          </cell>
          <cell r="IP357" t="str">
            <v/>
          </cell>
          <cell r="IQ357" t="str">
            <v/>
          </cell>
          <cell r="IR357" t="str">
            <v/>
          </cell>
          <cell r="IS357" t="str">
            <v/>
          </cell>
          <cell r="IT357" t="str">
            <v/>
          </cell>
          <cell r="IU357" t="str">
            <v/>
          </cell>
          <cell r="IV357" t="str">
            <v/>
          </cell>
          <cell r="IW357" t="str">
            <v/>
          </cell>
          <cell r="IX357" t="str">
            <v/>
          </cell>
          <cell r="IY357" t="str">
            <v/>
          </cell>
          <cell r="IZ357" t="str">
            <v/>
          </cell>
          <cell r="JA357" t="str">
            <v/>
          </cell>
          <cell r="JB357" t="str">
            <v/>
          </cell>
          <cell r="JC357" t="str">
            <v/>
          </cell>
          <cell r="JD357" t="str">
            <v/>
          </cell>
          <cell r="JE357" t="str">
            <v/>
          </cell>
          <cell r="JF357" t="str">
            <v/>
          </cell>
          <cell r="JG357" t="str">
            <v/>
          </cell>
          <cell r="JH357" t="str">
            <v/>
          </cell>
          <cell r="JI357" t="str">
            <v/>
          </cell>
          <cell r="JJ357" t="str">
            <v/>
          </cell>
          <cell r="JK357" t="str">
            <v/>
          </cell>
          <cell r="JL357" t="str">
            <v/>
          </cell>
          <cell r="JM357" t="str">
            <v/>
          </cell>
          <cell r="JN357" t="str">
            <v/>
          </cell>
          <cell r="JO357" t="str">
            <v/>
          </cell>
          <cell r="JP357" t="str">
            <v/>
          </cell>
          <cell r="JQ357" t="str">
            <v/>
          </cell>
          <cell r="JR357" t="str">
            <v/>
          </cell>
          <cell r="JS357" t="str">
            <v/>
          </cell>
          <cell r="JT357" t="str">
            <v/>
          </cell>
          <cell r="JU357" t="str">
            <v/>
          </cell>
          <cell r="JV357" t="str">
            <v/>
          </cell>
          <cell r="JW357" t="str">
            <v/>
          </cell>
          <cell r="JX357" t="str">
            <v/>
          </cell>
          <cell r="JY357" t="str">
            <v/>
          </cell>
          <cell r="JZ357" t="str">
            <v/>
          </cell>
          <cell r="KA357" t="str">
            <v/>
          </cell>
          <cell r="KB357" t="str">
            <v/>
          </cell>
          <cell r="KC357" t="str">
            <v/>
          </cell>
          <cell r="KD357" t="str">
            <v/>
          </cell>
          <cell r="KE357" t="str">
            <v/>
          </cell>
          <cell r="KF357" t="str">
            <v/>
          </cell>
          <cell r="KG357" t="str">
            <v/>
          </cell>
          <cell r="KH357" t="str">
            <v/>
          </cell>
          <cell r="KI357" t="str">
            <v/>
          </cell>
          <cell r="KJ357" t="str">
            <v/>
          </cell>
          <cell r="KK357" t="str">
            <v/>
          </cell>
          <cell r="KL357" t="str">
            <v/>
          </cell>
          <cell r="KM357" t="str">
            <v/>
          </cell>
          <cell r="KN357" t="str">
            <v/>
          </cell>
          <cell r="KO357" t="str">
            <v/>
          </cell>
          <cell r="KP357" t="str">
            <v/>
          </cell>
          <cell r="KQ357" t="str">
            <v/>
          </cell>
          <cell r="KR357" t="str">
            <v/>
          </cell>
          <cell r="KS357" t="str">
            <v/>
          </cell>
          <cell r="KT357" t="str">
            <v/>
          </cell>
          <cell r="KU357" t="str">
            <v/>
          </cell>
          <cell r="KV357" t="str">
            <v/>
          </cell>
          <cell r="KW357" t="str">
            <v/>
          </cell>
          <cell r="KX357" t="str">
            <v/>
          </cell>
          <cell r="KY357">
            <v>8</v>
          </cell>
          <cell r="KZ357" t="str">
            <v>City</v>
          </cell>
          <cell r="LA357" t="str">
            <v>Ripon</v>
          </cell>
          <cell r="LB357">
            <v>434620</v>
          </cell>
          <cell r="LC357" t="str">
            <v/>
          </cell>
          <cell r="LD357" t="str">
            <v/>
          </cell>
          <cell r="LE357" t="str">
            <v/>
          </cell>
          <cell r="LF357" t="str">
            <v/>
          </cell>
          <cell r="LG357" t="str">
            <v/>
          </cell>
          <cell r="LH357" t="str">
            <v/>
          </cell>
          <cell r="LI357" t="str">
            <v/>
          </cell>
          <cell r="LJ357" t="str">
            <v/>
          </cell>
          <cell r="LK357" t="str">
            <v/>
          </cell>
          <cell r="LL357" t="str">
            <v/>
          </cell>
          <cell r="LM357" t="str">
            <v/>
          </cell>
          <cell r="LN357" t="str">
            <v/>
          </cell>
          <cell r="LO357" t="str">
            <v/>
          </cell>
          <cell r="LP357" t="str">
            <v/>
          </cell>
          <cell r="LQ357" t="str">
            <v/>
          </cell>
          <cell r="LR357" t="str">
            <v/>
          </cell>
          <cell r="LS357" t="str">
            <v/>
          </cell>
          <cell r="LT357" t="str">
            <v/>
          </cell>
          <cell r="LU357">
            <v>434620</v>
          </cell>
          <cell r="LV357">
            <v>133578</v>
          </cell>
          <cell r="LW357" t="str">
            <v>Dodge</v>
          </cell>
          <cell r="LX357">
            <v>41</v>
          </cell>
          <cell r="LY357" t="str">
            <v>Green Lake</v>
          </cell>
          <cell r="LZ357">
            <v>17022</v>
          </cell>
          <cell r="MA357" t="str">
            <v>Winnebago</v>
          </cell>
          <cell r="MB357">
            <v>20873</v>
          </cell>
          <cell r="MC357" t="str">
            <v/>
          </cell>
          <cell r="MD357" t="str">
            <v/>
          </cell>
          <cell r="ME357" t="str">
            <v/>
          </cell>
          <cell r="MF357" t="str">
            <v/>
          </cell>
          <cell r="MG357" t="str">
            <v/>
          </cell>
          <cell r="MH357" t="str">
            <v/>
          </cell>
          <cell r="MI357" t="str">
            <v/>
          </cell>
          <cell r="MJ357" t="str">
            <v/>
          </cell>
          <cell r="MK357" t="str">
            <v/>
          </cell>
          <cell r="ML357" t="str">
            <v/>
          </cell>
          <cell r="MM357" t="str">
            <v/>
          </cell>
          <cell r="MN357" t="str">
            <v/>
          </cell>
          <cell r="MO357" t="str">
            <v/>
          </cell>
          <cell r="MP357" t="str">
            <v/>
          </cell>
          <cell r="MQ357">
            <v>37936</v>
          </cell>
          <cell r="MR357" t="str">
            <v/>
          </cell>
          <cell r="MS357">
            <v>0</v>
          </cell>
          <cell r="MT357" t="str">
            <v/>
          </cell>
          <cell r="MU357" t="str">
            <v/>
          </cell>
          <cell r="MV357" t="str">
            <v/>
          </cell>
          <cell r="MW357" t="str">
            <v/>
          </cell>
          <cell r="MX357" t="str">
            <v/>
          </cell>
          <cell r="MY357" t="str">
            <v/>
          </cell>
          <cell r="MZ357" t="str">
            <v/>
          </cell>
          <cell r="NA357" t="str">
            <v/>
          </cell>
          <cell r="NB357" t="str">
            <v/>
          </cell>
          <cell r="NC357">
            <v>0</v>
          </cell>
          <cell r="ND357" t="str">
            <v/>
          </cell>
          <cell r="NE357" t="str">
            <v/>
          </cell>
          <cell r="NF357">
            <v>0</v>
          </cell>
          <cell r="NG357" t="str">
            <v/>
          </cell>
          <cell r="NH357" t="str">
            <v/>
          </cell>
          <cell r="NI357" t="str">
            <v/>
          </cell>
          <cell r="NJ357" t="str">
            <v/>
          </cell>
          <cell r="NK357" t="str">
            <v/>
          </cell>
          <cell r="NL357" t="str">
            <v/>
          </cell>
          <cell r="NM357" t="str">
            <v/>
          </cell>
          <cell r="NN357" t="str">
            <v/>
          </cell>
          <cell r="NO357" t="str">
            <v/>
          </cell>
          <cell r="NP357">
            <v>0</v>
          </cell>
          <cell r="NQ357" t="str">
            <v/>
          </cell>
          <cell r="NR357" t="str">
            <v/>
          </cell>
          <cell r="NS357" t="str">
            <v/>
          </cell>
          <cell r="NT357" t="str">
            <v/>
          </cell>
          <cell r="NU357" t="str">
            <v/>
          </cell>
          <cell r="NV357" t="str">
            <v/>
          </cell>
          <cell r="NW357" t="str">
            <v/>
          </cell>
          <cell r="NX357" t="str">
            <v/>
          </cell>
          <cell r="NY357" t="str">
            <v/>
          </cell>
          <cell r="NZ357" t="str">
            <v/>
          </cell>
          <cell r="OA357">
            <v>70742</v>
          </cell>
          <cell r="OB357">
            <v>676876</v>
          </cell>
        </row>
        <row r="358">
          <cell r="BM358" t="str">
            <v>WI0224</v>
          </cell>
          <cell r="BN358" t="str">
            <v/>
          </cell>
          <cell r="BO358" t="str">
            <v/>
          </cell>
          <cell r="BP358" t="str">
            <v>03</v>
          </cell>
          <cell r="BQ358" t="str">
            <v>WI</v>
          </cell>
          <cell r="BR358" t="str">
            <v/>
          </cell>
          <cell r="BS358" t="str">
            <v/>
          </cell>
          <cell r="BT358" t="str">
            <v>2019</v>
          </cell>
          <cell r="BU358" t="str">
            <v/>
          </cell>
          <cell r="BV358">
            <v>2</v>
          </cell>
          <cell r="BW358" t="str">
            <v/>
          </cell>
          <cell r="BX358" t="str">
            <v/>
          </cell>
          <cell r="BY358" t="str">
            <v/>
          </cell>
          <cell r="BZ358" t="str">
            <v/>
          </cell>
          <cell r="CA358" t="str">
            <v>Winnefox Library System</v>
          </cell>
          <cell r="CB358" t="str">
            <v>Spillman Public Library</v>
          </cell>
          <cell r="CC358" t="str">
            <v>Ms</v>
          </cell>
          <cell r="CD358" t="str">
            <v>Heather</v>
          </cell>
          <cell r="CE358" t="str">
            <v>Wegner</v>
          </cell>
          <cell r="CF358" t="str">
            <v>director@northfonddulaclibrary.org</v>
          </cell>
          <cell r="CG358" t="str">
            <v/>
          </cell>
          <cell r="CH358" t="str">
            <v/>
          </cell>
          <cell r="CI358" t="str">
            <v/>
          </cell>
          <cell r="CJ358" t="str">
            <v/>
          </cell>
          <cell r="CK358" t="str">
            <v/>
          </cell>
          <cell r="CL358" t="str">
            <v/>
          </cell>
          <cell r="CM358" t="str">
            <v>719 Wisconsin Ave.</v>
          </cell>
          <cell r="CN358" t="str">
            <v>719 Wisconsin Ave.</v>
          </cell>
          <cell r="CO358" t="str">
            <v>North Fond du Lac</v>
          </cell>
          <cell r="CP358" t="str">
            <v>54937</v>
          </cell>
          <cell r="CQ358" t="str">
            <v>1335</v>
          </cell>
          <cell r="CR358" t="str">
            <v>Fond du Lac</v>
          </cell>
          <cell r="CS358" t="str">
            <v>WI</v>
          </cell>
          <cell r="CT358" t="str">
            <v>(920)929-3771</v>
          </cell>
          <cell r="CU358" t="str">
            <v/>
          </cell>
          <cell r="CV358" t="str">
            <v/>
          </cell>
          <cell r="CW358" t="str">
            <v>(920)929-3669</v>
          </cell>
          <cell r="CX358">
            <v>7372</v>
          </cell>
          <cell r="CY358">
            <v>0</v>
          </cell>
          <cell r="CZ358" t="str">
            <v>CE</v>
          </cell>
          <cell r="DA358">
            <v>44</v>
          </cell>
          <cell r="DB358">
            <v>37</v>
          </cell>
          <cell r="DC358">
            <v>41</v>
          </cell>
          <cell r="DD358">
            <v>52</v>
          </cell>
          <cell r="DE358">
            <v>15</v>
          </cell>
          <cell r="DF358">
            <v>2243</v>
          </cell>
          <cell r="DG358">
            <v>1628</v>
          </cell>
          <cell r="DH358">
            <v>615</v>
          </cell>
          <cell r="DI358">
            <v>21755</v>
          </cell>
          <cell r="DJ358">
            <v>1455</v>
          </cell>
          <cell r="DK358">
            <v>162971</v>
          </cell>
          <cell r="DL358">
            <v>1129</v>
          </cell>
          <cell r="DM358">
            <v>34</v>
          </cell>
          <cell r="DN358">
            <v>58225</v>
          </cell>
          <cell r="DO358">
            <v>3098</v>
          </cell>
          <cell r="DP358">
            <v>222</v>
          </cell>
          <cell r="DQ358">
            <v>954</v>
          </cell>
          <cell r="DR358">
            <v>11</v>
          </cell>
          <cell r="DS358" t="str">
            <v/>
          </cell>
          <cell r="DT358" t="str">
            <v>2 Watt Meters; 6 games; 3 kits</v>
          </cell>
          <cell r="DU358" t="str">
            <v/>
          </cell>
          <cell r="DV358" t="str">
            <v/>
          </cell>
          <cell r="DW358" t="str">
            <v/>
          </cell>
          <cell r="DX358" t="str">
            <v/>
          </cell>
          <cell r="DY358">
            <v>0</v>
          </cell>
          <cell r="DZ358">
            <v>0</v>
          </cell>
          <cell r="EA358">
            <v>50</v>
          </cell>
          <cell r="EB358">
            <v>50</v>
          </cell>
          <cell r="EC358">
            <v>30</v>
          </cell>
          <cell r="ED358">
            <v>248223</v>
          </cell>
          <cell r="EE358">
            <v>8.7642999999999999E-2</v>
          </cell>
          <cell r="EF358">
            <v>0</v>
          </cell>
          <cell r="EG358" t="str">
            <v/>
          </cell>
          <cell r="EH358">
            <v>30</v>
          </cell>
          <cell r="EI358">
            <v>1711</v>
          </cell>
          <cell r="EJ358">
            <v>42222</v>
          </cell>
          <cell r="EK358">
            <v>20752</v>
          </cell>
          <cell r="EL358" t="str">
            <v/>
          </cell>
          <cell r="EM358" t="str">
            <v/>
          </cell>
          <cell r="EN358" t="str">
            <v/>
          </cell>
          <cell r="EO358" t="str">
            <v>Total ILL Transactions</v>
          </cell>
          <cell r="EP358" t="str">
            <v/>
          </cell>
          <cell r="EQ358" t="str">
            <v/>
          </cell>
          <cell r="ER358" t="str">
            <v/>
          </cell>
          <cell r="ES358" t="str">
            <v/>
          </cell>
          <cell r="ET358" t="str">
            <v/>
          </cell>
          <cell r="EU358" t="str">
            <v/>
          </cell>
          <cell r="EV358">
            <v>10904</v>
          </cell>
          <cell r="EW358">
            <v>12517</v>
          </cell>
          <cell r="EX358">
            <v>10904</v>
          </cell>
          <cell r="EY358">
            <v>12517</v>
          </cell>
          <cell r="EZ358">
            <v>1004</v>
          </cell>
          <cell r="FA358">
            <v>851</v>
          </cell>
          <cell r="FB358">
            <v>1855</v>
          </cell>
          <cell r="FC358" t="str">
            <v>Did Not Collect</v>
          </cell>
          <cell r="FD358" t="str">
            <v/>
          </cell>
          <cell r="FE358" t="str">
            <v>Actual Count</v>
          </cell>
          <cell r="FF358">
            <v>23314</v>
          </cell>
          <cell r="FG358" t="str">
            <v>Actual Count</v>
          </cell>
          <cell r="FH358">
            <v>2931</v>
          </cell>
          <cell r="FI358" t="str">
            <v>2</v>
          </cell>
          <cell r="FJ358">
            <v>3420</v>
          </cell>
          <cell r="FK358">
            <v>12149</v>
          </cell>
          <cell r="FL358" t="str">
            <v/>
          </cell>
          <cell r="FM358" t="str">
            <v/>
          </cell>
          <cell r="FN358">
            <v>0</v>
          </cell>
          <cell r="FO358">
            <v>0</v>
          </cell>
          <cell r="FP358">
            <v>21</v>
          </cell>
          <cell r="FQ358">
            <v>21</v>
          </cell>
          <cell r="FR358">
            <v>1787</v>
          </cell>
          <cell r="FS358">
            <v>1793</v>
          </cell>
          <cell r="FT358">
            <v>0</v>
          </cell>
          <cell r="FU358">
            <v>3580</v>
          </cell>
          <cell r="FV358">
            <v>165</v>
          </cell>
          <cell r="FW358">
            <v>3601</v>
          </cell>
          <cell r="FX358">
            <v>45802</v>
          </cell>
          <cell r="FY358">
            <v>45823</v>
          </cell>
          <cell r="FZ358">
            <v>141</v>
          </cell>
          <cell r="GA358">
            <v>0</v>
          </cell>
          <cell r="GB358">
            <v>12</v>
          </cell>
          <cell r="GC358">
            <v>153</v>
          </cell>
          <cell r="GD358">
            <v>2181</v>
          </cell>
          <cell r="GE358">
            <v>0</v>
          </cell>
          <cell r="GF358">
            <v>638</v>
          </cell>
          <cell r="GG358">
            <v>2819</v>
          </cell>
          <cell r="GH358">
            <v>7</v>
          </cell>
          <cell r="GI358">
            <v>7</v>
          </cell>
          <cell r="GJ358" t="str">
            <v>Mr.</v>
          </cell>
          <cell r="GK358" t="str">
            <v>Benny</v>
          </cell>
          <cell r="GL358" t="str">
            <v>Skaar</v>
          </cell>
          <cell r="GM358" t="str">
            <v>130 Blackbird Street</v>
          </cell>
          <cell r="GN358" t="str">
            <v>North Fond du Lac</v>
          </cell>
          <cell r="GO358" t="str">
            <v>54937</v>
          </cell>
          <cell r="GP358" t="str">
            <v>norske248@yahoo.com</v>
          </cell>
          <cell r="GQ358" t="str">
            <v>Ms.</v>
          </cell>
          <cell r="GR358" t="str">
            <v>Jackie</v>
          </cell>
          <cell r="GS358" t="str">
            <v>Jurkowski</v>
          </cell>
          <cell r="GT358" t="str">
            <v>1508 Shelley Court</v>
          </cell>
          <cell r="GU358" t="str">
            <v>North Fond du Lac</v>
          </cell>
          <cell r="GV358" t="str">
            <v>54937-1074</v>
          </cell>
          <cell r="GW358" t="str">
            <v>jackieaj@charter.net</v>
          </cell>
          <cell r="GX358" t="str">
            <v>Ms.</v>
          </cell>
          <cell r="GY358" t="str">
            <v>Ann</v>
          </cell>
          <cell r="GZ358" t="str">
            <v>Price</v>
          </cell>
          <cell r="HA358" t="str">
            <v>87 North Street</v>
          </cell>
          <cell r="HB358" t="str">
            <v>North Fond du Lac</v>
          </cell>
          <cell r="HC358" t="str">
            <v>54937</v>
          </cell>
          <cell r="HD358" t="str">
            <v>aprice@nfdl.org</v>
          </cell>
          <cell r="HE358" t="str">
            <v>Ms.</v>
          </cell>
          <cell r="HF358" t="str">
            <v>Gail</v>
          </cell>
          <cell r="HG358" t="str">
            <v>Hock</v>
          </cell>
          <cell r="HH358" t="str">
            <v>1723 Park Ridge Lane</v>
          </cell>
          <cell r="HI358" t="str">
            <v>North Fond du Lac</v>
          </cell>
          <cell r="HJ358" t="str">
            <v>54937</v>
          </cell>
          <cell r="HK358" t="str">
            <v>ghock@nfdlschools.org</v>
          </cell>
          <cell r="HL358" t="str">
            <v>Ms.</v>
          </cell>
          <cell r="HM358" t="str">
            <v>Sherry</v>
          </cell>
          <cell r="HN358" t="str">
            <v>Freiberg</v>
          </cell>
          <cell r="HO358" t="str">
            <v>N8280 Town Hall Rd.</v>
          </cell>
          <cell r="HP358" t="str">
            <v>Eldorado</v>
          </cell>
          <cell r="HQ358" t="str">
            <v>54932</v>
          </cell>
          <cell r="HR358" t="str">
            <v>freibs@charter.net</v>
          </cell>
          <cell r="HS358" t="str">
            <v>Ms.</v>
          </cell>
          <cell r="HT358" t="str">
            <v>Amy</v>
          </cell>
          <cell r="HU358" t="str">
            <v>Leemon</v>
          </cell>
          <cell r="HV358" t="str">
            <v>810 Michigan Avenue</v>
          </cell>
          <cell r="HW358" t="str">
            <v>North Fond du Lac</v>
          </cell>
          <cell r="HX358" t="str">
            <v>54937</v>
          </cell>
          <cell r="HY358" t="str">
            <v>roamend@att.net</v>
          </cell>
          <cell r="HZ358" t="str">
            <v>Mr.</v>
          </cell>
          <cell r="IA358" t="str">
            <v>Jeff</v>
          </cell>
          <cell r="IB358" t="str">
            <v>McAndrew</v>
          </cell>
          <cell r="IC358" t="str">
            <v>1517 Jeffrey Court</v>
          </cell>
          <cell r="ID358" t="str">
            <v>North Fond du Lac</v>
          </cell>
          <cell r="IE358" t="str">
            <v>54937-1328</v>
          </cell>
          <cell r="IF358" t="str">
            <v>jeffreycmcandrew@gmail.com</v>
          </cell>
          <cell r="IG358" t="str">
            <v/>
          </cell>
          <cell r="IH358" t="str">
            <v/>
          </cell>
          <cell r="II358" t="str">
            <v/>
          </cell>
          <cell r="IJ358" t="str">
            <v/>
          </cell>
          <cell r="IK358" t="str">
            <v/>
          </cell>
          <cell r="IL358" t="str">
            <v/>
          </cell>
          <cell r="IM358" t="str">
            <v/>
          </cell>
          <cell r="IN358" t="str">
            <v/>
          </cell>
          <cell r="IO358" t="str">
            <v/>
          </cell>
          <cell r="IP358" t="str">
            <v/>
          </cell>
          <cell r="IQ358" t="str">
            <v/>
          </cell>
          <cell r="IR358" t="str">
            <v/>
          </cell>
          <cell r="IS358" t="str">
            <v/>
          </cell>
          <cell r="IT358" t="str">
            <v/>
          </cell>
          <cell r="IU358" t="str">
            <v/>
          </cell>
          <cell r="IV358" t="str">
            <v/>
          </cell>
          <cell r="IW358" t="str">
            <v/>
          </cell>
          <cell r="IX358" t="str">
            <v/>
          </cell>
          <cell r="IY358" t="str">
            <v/>
          </cell>
          <cell r="IZ358" t="str">
            <v/>
          </cell>
          <cell r="JA358" t="str">
            <v/>
          </cell>
          <cell r="JB358" t="str">
            <v/>
          </cell>
          <cell r="JC358" t="str">
            <v/>
          </cell>
          <cell r="JD358" t="str">
            <v/>
          </cell>
          <cell r="JE358" t="str">
            <v/>
          </cell>
          <cell r="JF358" t="str">
            <v/>
          </cell>
          <cell r="JG358" t="str">
            <v/>
          </cell>
          <cell r="JH358" t="str">
            <v/>
          </cell>
          <cell r="JI358" t="str">
            <v/>
          </cell>
          <cell r="JJ358" t="str">
            <v/>
          </cell>
          <cell r="JK358" t="str">
            <v/>
          </cell>
          <cell r="JL358" t="str">
            <v/>
          </cell>
          <cell r="JM358" t="str">
            <v/>
          </cell>
          <cell r="JN358" t="str">
            <v/>
          </cell>
          <cell r="JO358" t="str">
            <v/>
          </cell>
          <cell r="JP358" t="str">
            <v/>
          </cell>
          <cell r="JQ358" t="str">
            <v/>
          </cell>
          <cell r="JR358" t="str">
            <v/>
          </cell>
          <cell r="JS358" t="str">
            <v/>
          </cell>
          <cell r="JT358" t="str">
            <v/>
          </cell>
          <cell r="JU358" t="str">
            <v/>
          </cell>
          <cell r="JV358" t="str">
            <v/>
          </cell>
          <cell r="JW358" t="str">
            <v/>
          </cell>
          <cell r="JX358" t="str">
            <v/>
          </cell>
          <cell r="JY358" t="str">
            <v/>
          </cell>
          <cell r="JZ358" t="str">
            <v/>
          </cell>
          <cell r="KA358" t="str">
            <v/>
          </cell>
          <cell r="KB358" t="str">
            <v/>
          </cell>
          <cell r="KC358" t="str">
            <v/>
          </cell>
          <cell r="KD358" t="str">
            <v/>
          </cell>
          <cell r="KE358" t="str">
            <v/>
          </cell>
          <cell r="KF358" t="str">
            <v/>
          </cell>
          <cell r="KG358" t="str">
            <v/>
          </cell>
          <cell r="KH358" t="str">
            <v/>
          </cell>
          <cell r="KI358" t="str">
            <v/>
          </cell>
          <cell r="KJ358" t="str">
            <v/>
          </cell>
          <cell r="KK358" t="str">
            <v/>
          </cell>
          <cell r="KL358" t="str">
            <v/>
          </cell>
          <cell r="KM358" t="str">
            <v/>
          </cell>
          <cell r="KN358" t="str">
            <v/>
          </cell>
          <cell r="KO358" t="str">
            <v/>
          </cell>
          <cell r="KP358" t="str">
            <v/>
          </cell>
          <cell r="KQ358" t="str">
            <v/>
          </cell>
          <cell r="KR358" t="str">
            <v/>
          </cell>
          <cell r="KS358" t="str">
            <v/>
          </cell>
          <cell r="KT358" t="str">
            <v/>
          </cell>
          <cell r="KU358" t="str">
            <v/>
          </cell>
          <cell r="KV358" t="str">
            <v/>
          </cell>
          <cell r="KW358" t="str">
            <v/>
          </cell>
          <cell r="KX358" t="str">
            <v/>
          </cell>
          <cell r="KY358">
            <v>7</v>
          </cell>
          <cell r="KZ358" t="str">
            <v>Village</v>
          </cell>
          <cell r="LA358" t="str">
            <v>North Fond du Lac</v>
          </cell>
          <cell r="LB358">
            <v>143606</v>
          </cell>
          <cell r="LC358" t="str">
            <v/>
          </cell>
          <cell r="LD358" t="str">
            <v/>
          </cell>
          <cell r="LE358" t="str">
            <v/>
          </cell>
          <cell r="LF358" t="str">
            <v/>
          </cell>
          <cell r="LG358" t="str">
            <v/>
          </cell>
          <cell r="LH358" t="str">
            <v/>
          </cell>
          <cell r="LI358" t="str">
            <v/>
          </cell>
          <cell r="LJ358" t="str">
            <v/>
          </cell>
          <cell r="LK358" t="str">
            <v/>
          </cell>
          <cell r="LL358" t="str">
            <v/>
          </cell>
          <cell r="LM358" t="str">
            <v/>
          </cell>
          <cell r="LN358" t="str">
            <v/>
          </cell>
          <cell r="LO358" t="str">
            <v/>
          </cell>
          <cell r="LP358" t="str">
            <v/>
          </cell>
          <cell r="LQ358" t="str">
            <v/>
          </cell>
          <cell r="LR358" t="str">
            <v/>
          </cell>
          <cell r="LS358" t="str">
            <v/>
          </cell>
          <cell r="LT358" t="str">
            <v/>
          </cell>
          <cell r="LU358">
            <v>143606</v>
          </cell>
          <cell r="LV358">
            <v>57042</v>
          </cell>
          <cell r="LW358" t="str">
            <v>Winnebago</v>
          </cell>
          <cell r="LX358">
            <v>853</v>
          </cell>
          <cell r="LY358" t="str">
            <v/>
          </cell>
          <cell r="LZ358" t="str">
            <v/>
          </cell>
          <cell r="MA358" t="str">
            <v/>
          </cell>
          <cell r="MB358" t="str">
            <v/>
          </cell>
          <cell r="MC358" t="str">
            <v/>
          </cell>
          <cell r="MD358" t="str">
            <v/>
          </cell>
          <cell r="ME358" t="str">
            <v/>
          </cell>
          <cell r="MF358" t="str">
            <v/>
          </cell>
          <cell r="MG358" t="str">
            <v/>
          </cell>
          <cell r="MH358" t="str">
            <v/>
          </cell>
          <cell r="MI358" t="str">
            <v/>
          </cell>
          <cell r="MJ358" t="str">
            <v/>
          </cell>
          <cell r="MK358" t="str">
            <v/>
          </cell>
          <cell r="ML358" t="str">
            <v/>
          </cell>
          <cell r="MM358" t="str">
            <v/>
          </cell>
          <cell r="MN358" t="str">
            <v/>
          </cell>
          <cell r="MO358" t="str">
            <v/>
          </cell>
          <cell r="MP358" t="str">
            <v/>
          </cell>
          <cell r="MQ358">
            <v>853</v>
          </cell>
          <cell r="MR358" t="str">
            <v/>
          </cell>
          <cell r="MS358">
            <v>0</v>
          </cell>
          <cell r="MT358" t="str">
            <v/>
          </cell>
          <cell r="MU358" t="str">
            <v/>
          </cell>
          <cell r="MV358" t="str">
            <v/>
          </cell>
          <cell r="MW358" t="str">
            <v/>
          </cell>
          <cell r="MX358" t="str">
            <v/>
          </cell>
          <cell r="MY358" t="str">
            <v/>
          </cell>
          <cell r="MZ358">
            <v>0</v>
          </cell>
          <cell r="NA358" t="str">
            <v/>
          </cell>
          <cell r="NB358">
            <v>0</v>
          </cell>
          <cell r="NC358">
            <v>0</v>
          </cell>
          <cell r="ND358" t="str">
            <v/>
          </cell>
          <cell r="NE358" t="str">
            <v/>
          </cell>
          <cell r="NF358">
            <v>0</v>
          </cell>
          <cell r="NG358" t="str">
            <v/>
          </cell>
          <cell r="NH358" t="str">
            <v/>
          </cell>
          <cell r="NI358" t="str">
            <v/>
          </cell>
          <cell r="NJ358" t="str">
            <v/>
          </cell>
          <cell r="NK358" t="str">
            <v/>
          </cell>
          <cell r="NL358" t="str">
            <v/>
          </cell>
          <cell r="NM358" t="str">
            <v/>
          </cell>
          <cell r="NN358" t="str">
            <v/>
          </cell>
          <cell r="NO358" t="str">
            <v/>
          </cell>
          <cell r="NP358">
            <v>0</v>
          </cell>
          <cell r="NQ358" t="str">
            <v/>
          </cell>
          <cell r="NR358">
            <v>0</v>
          </cell>
          <cell r="NS358" t="str">
            <v/>
          </cell>
          <cell r="NT358" t="str">
            <v/>
          </cell>
          <cell r="NU358" t="str">
            <v/>
          </cell>
          <cell r="NV358" t="str">
            <v/>
          </cell>
          <cell r="NW358" t="str">
            <v/>
          </cell>
          <cell r="NX358" t="str">
            <v/>
          </cell>
          <cell r="NY358">
            <v>0</v>
          </cell>
          <cell r="NZ358">
            <v>0</v>
          </cell>
          <cell r="OA358">
            <v>13189</v>
          </cell>
          <cell r="OB358">
            <v>214690</v>
          </cell>
        </row>
        <row r="359">
          <cell r="BM359" t="str">
            <v>WI0342</v>
          </cell>
          <cell r="BN359" t="str">
            <v/>
          </cell>
          <cell r="BO359" t="str">
            <v/>
          </cell>
          <cell r="BP359" t="str">
            <v>03</v>
          </cell>
          <cell r="BQ359" t="str">
            <v>WI</v>
          </cell>
          <cell r="BR359" t="str">
            <v/>
          </cell>
          <cell r="BS359" t="str">
            <v/>
          </cell>
          <cell r="BT359" t="str">
            <v>2019</v>
          </cell>
          <cell r="BU359" t="str">
            <v/>
          </cell>
          <cell r="BV359">
            <v>2</v>
          </cell>
          <cell r="BW359" t="str">
            <v/>
          </cell>
          <cell r="BX359" t="str">
            <v/>
          </cell>
          <cell r="BY359" t="str">
            <v/>
          </cell>
          <cell r="BZ359" t="str">
            <v/>
          </cell>
          <cell r="CA359" t="str">
            <v>Winnefox Library System</v>
          </cell>
          <cell r="CB359" t="str">
            <v>Wautoma Public Library</v>
          </cell>
          <cell r="CC359" t="str">
            <v>Ms</v>
          </cell>
          <cell r="CD359" t="str">
            <v>Hannah</v>
          </cell>
          <cell r="CE359" t="str">
            <v>Klusmeyer</v>
          </cell>
          <cell r="CF359" t="str">
            <v>klusmeyer@wautomalibrary.org</v>
          </cell>
          <cell r="CG359" t="str">
            <v/>
          </cell>
          <cell r="CH359" t="str">
            <v/>
          </cell>
          <cell r="CI359" t="str">
            <v/>
          </cell>
          <cell r="CJ359" t="str">
            <v>Regular</v>
          </cell>
          <cell r="CK359" t="str">
            <v/>
          </cell>
          <cell r="CL359" t="str">
            <v/>
          </cell>
          <cell r="CM359" t="str">
            <v>410 W. Main St.</v>
          </cell>
          <cell r="CN359" t="str">
            <v>PO Box 269</v>
          </cell>
          <cell r="CO359" t="str">
            <v>Wautoma</v>
          </cell>
          <cell r="CP359" t="str">
            <v>54982</v>
          </cell>
          <cell r="CQ359" t="str">
            <v>0269</v>
          </cell>
          <cell r="CR359" t="str">
            <v>Waushara</v>
          </cell>
          <cell r="CS359" t="str">
            <v>WI</v>
          </cell>
          <cell r="CT359" t="str">
            <v>(920)787-2988</v>
          </cell>
          <cell r="CU359" t="str">
            <v/>
          </cell>
          <cell r="CV359" t="str">
            <v/>
          </cell>
          <cell r="CW359" t="str">
            <v>(920)787-7786</v>
          </cell>
          <cell r="CX359">
            <v>8130</v>
          </cell>
          <cell r="CY359">
            <v>0</v>
          </cell>
          <cell r="CZ359" t="str">
            <v>CE</v>
          </cell>
          <cell r="DA359">
            <v>50</v>
          </cell>
          <cell r="DB359">
            <v>52</v>
          </cell>
          <cell r="DC359" t="str">
            <v/>
          </cell>
          <cell r="DD359">
            <v>52</v>
          </cell>
          <cell r="DE359" t="str">
            <v/>
          </cell>
          <cell r="DF359">
            <v>2600</v>
          </cell>
          <cell r="DG359">
            <v>2600</v>
          </cell>
          <cell r="DH359" t="str">
            <v/>
          </cell>
          <cell r="DI359">
            <v>24901</v>
          </cell>
          <cell r="DJ359">
            <v>1774</v>
          </cell>
          <cell r="DK359">
            <v>162971</v>
          </cell>
          <cell r="DL359">
            <v>2112</v>
          </cell>
          <cell r="DM359">
            <v>121</v>
          </cell>
          <cell r="DN359">
            <v>58225</v>
          </cell>
          <cell r="DO359">
            <v>4913</v>
          </cell>
          <cell r="DP359">
            <v>536</v>
          </cell>
          <cell r="DQ359">
            <v>954</v>
          </cell>
          <cell r="DR359">
            <v>319</v>
          </cell>
          <cell r="DS359" t="str">
            <v/>
          </cell>
          <cell r="DT359" t="str">
            <v>puzzles, games, ipads, ereaders, LEGOs, puppets, Game systems</v>
          </cell>
          <cell r="DU359" t="str">
            <v/>
          </cell>
          <cell r="DV359" t="str">
            <v/>
          </cell>
          <cell r="DW359" t="str">
            <v/>
          </cell>
          <cell r="DX359" t="str">
            <v/>
          </cell>
          <cell r="DY359">
            <v>1</v>
          </cell>
          <cell r="DZ359">
            <v>0</v>
          </cell>
          <cell r="EA359">
            <v>50</v>
          </cell>
          <cell r="EB359">
            <v>51</v>
          </cell>
          <cell r="EC359">
            <v>48</v>
          </cell>
          <cell r="ED359">
            <v>254494</v>
          </cell>
          <cell r="EE359">
            <v>9.7845100000000004E-2</v>
          </cell>
          <cell r="EF359">
            <v>1</v>
          </cell>
          <cell r="EG359" t="str">
            <v/>
          </cell>
          <cell r="EH359">
            <v>48</v>
          </cell>
          <cell r="EI359">
            <v>2431</v>
          </cell>
          <cell r="EJ359">
            <v>74806</v>
          </cell>
          <cell r="EK359">
            <v>17766</v>
          </cell>
          <cell r="EL359" t="str">
            <v/>
          </cell>
          <cell r="EM359" t="str">
            <v/>
          </cell>
          <cell r="EN359" t="str">
            <v/>
          </cell>
          <cell r="EO359" t="str">
            <v>Total ILL Transactions</v>
          </cell>
          <cell r="EP359" t="str">
            <v/>
          </cell>
          <cell r="EQ359" t="str">
            <v/>
          </cell>
          <cell r="ER359" t="str">
            <v/>
          </cell>
          <cell r="ES359" t="str">
            <v/>
          </cell>
          <cell r="ET359" t="str">
            <v/>
          </cell>
          <cell r="EU359" t="str">
            <v/>
          </cell>
          <cell r="EV359">
            <v>15826</v>
          </cell>
          <cell r="EW359">
            <v>18003</v>
          </cell>
          <cell r="EX359">
            <v>15826</v>
          </cell>
          <cell r="EY359">
            <v>18003</v>
          </cell>
          <cell r="EZ359">
            <v>877</v>
          </cell>
          <cell r="FA359">
            <v>2470</v>
          </cell>
          <cell r="FB359">
            <v>3347</v>
          </cell>
          <cell r="FC359" t="str">
            <v>Did Not Collect</v>
          </cell>
          <cell r="FD359" t="str">
            <v/>
          </cell>
          <cell r="FE359" t="str">
            <v>Did Not Collect</v>
          </cell>
          <cell r="FF359" t="str">
            <v/>
          </cell>
          <cell r="FG359" t="str">
            <v>Actual Count</v>
          </cell>
          <cell r="FH359">
            <v>4854</v>
          </cell>
          <cell r="FI359" t="str">
            <v>2</v>
          </cell>
          <cell r="FJ359">
            <v>11160</v>
          </cell>
          <cell r="FK359">
            <v>20408</v>
          </cell>
          <cell r="FL359" t="str">
            <v/>
          </cell>
          <cell r="FM359" t="str">
            <v/>
          </cell>
          <cell r="FN359">
            <v>9</v>
          </cell>
          <cell r="FO359">
            <v>0</v>
          </cell>
          <cell r="FP359">
            <v>218</v>
          </cell>
          <cell r="FQ359">
            <v>227</v>
          </cell>
          <cell r="FR359">
            <v>5351</v>
          </cell>
          <cell r="FS359">
            <v>4108</v>
          </cell>
          <cell r="FT359">
            <v>12</v>
          </cell>
          <cell r="FU359">
            <v>9471</v>
          </cell>
          <cell r="FV359">
            <v>334</v>
          </cell>
          <cell r="FW359">
            <v>9698</v>
          </cell>
          <cell r="FX359">
            <v>84277</v>
          </cell>
          <cell r="FY359">
            <v>84504</v>
          </cell>
          <cell r="FZ359">
            <v>69</v>
          </cell>
          <cell r="GA359">
            <v>5</v>
          </cell>
          <cell r="GB359">
            <v>42</v>
          </cell>
          <cell r="GC359">
            <v>116</v>
          </cell>
          <cell r="GD359">
            <v>1501</v>
          </cell>
          <cell r="GE359">
            <v>58</v>
          </cell>
          <cell r="GF359">
            <v>529</v>
          </cell>
          <cell r="GG359">
            <v>2088</v>
          </cell>
          <cell r="GH359">
            <v>12</v>
          </cell>
          <cell r="GI359">
            <v>12</v>
          </cell>
          <cell r="GJ359" t="str">
            <v>Ms.</v>
          </cell>
          <cell r="GK359" t="str">
            <v>Wendy</v>
          </cell>
          <cell r="GL359" t="str">
            <v>Appel</v>
          </cell>
          <cell r="GM359" t="str">
            <v>W8256 Brown Deer Drive</v>
          </cell>
          <cell r="GN359" t="str">
            <v>Wautoma</v>
          </cell>
          <cell r="GO359" t="str">
            <v>54982</v>
          </cell>
          <cell r="GP359" t="str">
            <v>appelw@wautomak12.wi.us</v>
          </cell>
          <cell r="GQ359" t="str">
            <v>Mr.</v>
          </cell>
          <cell r="GR359" t="str">
            <v>Pat</v>
          </cell>
          <cell r="GS359" t="str">
            <v>King</v>
          </cell>
          <cell r="GT359" t="str">
            <v>160 NORTH GATE COURT</v>
          </cell>
          <cell r="GU359" t="str">
            <v>Wautoma</v>
          </cell>
          <cell r="GV359" t="str">
            <v>54982</v>
          </cell>
          <cell r="GW359" t="str">
            <v>patrick.king@charter.net</v>
          </cell>
          <cell r="GX359" t="str">
            <v>Ms.</v>
          </cell>
          <cell r="GY359" t="str">
            <v>Cynthia</v>
          </cell>
          <cell r="GZ359" t="str">
            <v>Loa</v>
          </cell>
          <cell r="HA359" t="str">
            <v>119 EAST PARK STREET</v>
          </cell>
          <cell r="HB359" t="str">
            <v>Wautoma</v>
          </cell>
          <cell r="HC359" t="str">
            <v>54982</v>
          </cell>
          <cell r="HD359" t="str">
            <v>cynthia.loa2013@gmail.com</v>
          </cell>
          <cell r="HE359" t="str">
            <v>Mr.</v>
          </cell>
          <cell r="HF359" t="str">
            <v>Jon</v>
          </cell>
          <cell r="HG359" t="str">
            <v>Schweder</v>
          </cell>
          <cell r="HH359" t="str">
            <v>211 EAST CENTER STREET</v>
          </cell>
          <cell r="HI359" t="str">
            <v>Wautoma</v>
          </cell>
          <cell r="HJ359" t="str">
            <v>54982</v>
          </cell>
          <cell r="HK359" t="str">
            <v>jon.schweder@gmail.com</v>
          </cell>
          <cell r="HL359" t="str">
            <v>Ms.</v>
          </cell>
          <cell r="HM359" t="str">
            <v>Heidi</v>
          </cell>
          <cell r="HN359" t="str">
            <v>Hensel-Buntrock</v>
          </cell>
          <cell r="HO359" t="str">
            <v>138 EAST HIGH STREET</v>
          </cell>
          <cell r="HP359" t="str">
            <v>Wautoma</v>
          </cell>
          <cell r="HQ359" t="str">
            <v>54982</v>
          </cell>
          <cell r="HR359" t="str">
            <v>hhenselb@hotmail.com</v>
          </cell>
          <cell r="HS359" t="str">
            <v>Ms.</v>
          </cell>
          <cell r="HT359" t="str">
            <v>Deborah</v>
          </cell>
          <cell r="HU359" t="str">
            <v>Buchholz</v>
          </cell>
          <cell r="HV359" t="str">
            <v>N2445 OAKDALE COURT</v>
          </cell>
          <cell r="HW359" t="str">
            <v>Wautoma</v>
          </cell>
          <cell r="HX359" t="str">
            <v>54982</v>
          </cell>
          <cell r="HY359" t="str">
            <v>djbuchholz@gmail.com</v>
          </cell>
          <cell r="HZ359" t="str">
            <v>Mr.</v>
          </cell>
          <cell r="IA359" t="str">
            <v>Helena</v>
          </cell>
          <cell r="IB359" t="str">
            <v>Waala</v>
          </cell>
          <cell r="IC359" t="str">
            <v>635 WEST BIRD AVE</v>
          </cell>
          <cell r="ID359" t="str">
            <v>Wautoma</v>
          </cell>
          <cell r="IE359" t="str">
            <v>54982</v>
          </cell>
          <cell r="IF359" t="str">
            <v>swaala@centurytel.net</v>
          </cell>
          <cell r="IG359" t="str">
            <v>Ms.</v>
          </cell>
          <cell r="IH359" t="str">
            <v>Danielle</v>
          </cell>
          <cell r="II359" t="str">
            <v>Castner</v>
          </cell>
          <cell r="IJ359" t="str">
            <v>112 WEST CENTER STREET</v>
          </cell>
          <cell r="IK359" t="str">
            <v>Wautoma</v>
          </cell>
          <cell r="IL359" t="str">
            <v>54982</v>
          </cell>
          <cell r="IM359" t="str">
            <v>castnerd@fvtc.edu</v>
          </cell>
          <cell r="IN359" t="str">
            <v/>
          </cell>
          <cell r="IO359" t="str">
            <v/>
          </cell>
          <cell r="IP359" t="str">
            <v/>
          </cell>
          <cell r="IQ359" t="str">
            <v/>
          </cell>
          <cell r="IR359" t="str">
            <v/>
          </cell>
          <cell r="IS359" t="str">
            <v/>
          </cell>
          <cell r="IT359" t="str">
            <v/>
          </cell>
          <cell r="IU359" t="str">
            <v/>
          </cell>
          <cell r="IV359" t="str">
            <v/>
          </cell>
          <cell r="IW359" t="str">
            <v/>
          </cell>
          <cell r="IX359" t="str">
            <v/>
          </cell>
          <cell r="IY359" t="str">
            <v/>
          </cell>
          <cell r="IZ359" t="str">
            <v/>
          </cell>
          <cell r="JA359" t="str">
            <v/>
          </cell>
          <cell r="JB359" t="str">
            <v/>
          </cell>
          <cell r="JC359" t="str">
            <v/>
          </cell>
          <cell r="JD359" t="str">
            <v/>
          </cell>
          <cell r="JE359" t="str">
            <v/>
          </cell>
          <cell r="JF359" t="str">
            <v/>
          </cell>
          <cell r="JG359" t="str">
            <v/>
          </cell>
          <cell r="JH359" t="str">
            <v/>
          </cell>
          <cell r="JI359" t="str">
            <v/>
          </cell>
          <cell r="JJ359" t="str">
            <v/>
          </cell>
          <cell r="JK359" t="str">
            <v/>
          </cell>
          <cell r="JL359" t="str">
            <v/>
          </cell>
          <cell r="JM359" t="str">
            <v/>
          </cell>
          <cell r="JN359" t="str">
            <v/>
          </cell>
          <cell r="JO359" t="str">
            <v/>
          </cell>
          <cell r="JP359" t="str">
            <v/>
          </cell>
          <cell r="JQ359" t="str">
            <v/>
          </cell>
          <cell r="JR359" t="str">
            <v/>
          </cell>
          <cell r="JS359" t="str">
            <v/>
          </cell>
          <cell r="JT359" t="str">
            <v/>
          </cell>
          <cell r="JU359" t="str">
            <v/>
          </cell>
          <cell r="JV359" t="str">
            <v/>
          </cell>
          <cell r="JW359" t="str">
            <v/>
          </cell>
          <cell r="JX359" t="str">
            <v/>
          </cell>
          <cell r="JY359" t="str">
            <v/>
          </cell>
          <cell r="JZ359" t="str">
            <v/>
          </cell>
          <cell r="KA359" t="str">
            <v/>
          </cell>
          <cell r="KB359" t="str">
            <v/>
          </cell>
          <cell r="KC359" t="str">
            <v/>
          </cell>
          <cell r="KD359" t="str">
            <v/>
          </cell>
          <cell r="KE359" t="str">
            <v/>
          </cell>
          <cell r="KF359" t="str">
            <v/>
          </cell>
          <cell r="KG359" t="str">
            <v/>
          </cell>
          <cell r="KH359" t="str">
            <v/>
          </cell>
          <cell r="KI359" t="str">
            <v/>
          </cell>
          <cell r="KJ359" t="str">
            <v/>
          </cell>
          <cell r="KK359" t="str">
            <v/>
          </cell>
          <cell r="KL359" t="str">
            <v/>
          </cell>
          <cell r="KM359" t="str">
            <v/>
          </cell>
          <cell r="KN359" t="str">
            <v/>
          </cell>
          <cell r="KO359" t="str">
            <v/>
          </cell>
          <cell r="KP359" t="str">
            <v/>
          </cell>
          <cell r="KQ359" t="str">
            <v/>
          </cell>
          <cell r="KR359" t="str">
            <v/>
          </cell>
          <cell r="KS359" t="str">
            <v/>
          </cell>
          <cell r="KT359" t="str">
            <v/>
          </cell>
          <cell r="KU359" t="str">
            <v/>
          </cell>
          <cell r="KV359" t="str">
            <v/>
          </cell>
          <cell r="KW359" t="str">
            <v/>
          </cell>
          <cell r="KX359" t="str">
            <v/>
          </cell>
          <cell r="KY359">
            <v>8</v>
          </cell>
          <cell r="KZ359" t="str">
            <v>City</v>
          </cell>
          <cell r="LA359" t="str">
            <v>Wautoma</v>
          </cell>
          <cell r="LB359">
            <v>76750</v>
          </cell>
          <cell r="LC359" t="str">
            <v/>
          </cell>
          <cell r="LD359" t="str">
            <v/>
          </cell>
          <cell r="LE359" t="str">
            <v/>
          </cell>
          <cell r="LF359" t="str">
            <v/>
          </cell>
          <cell r="LG359" t="str">
            <v/>
          </cell>
          <cell r="LH359" t="str">
            <v/>
          </cell>
          <cell r="LI359" t="str">
            <v/>
          </cell>
          <cell r="LJ359" t="str">
            <v/>
          </cell>
          <cell r="LK359" t="str">
            <v/>
          </cell>
          <cell r="LL359" t="str">
            <v/>
          </cell>
          <cell r="LM359" t="str">
            <v/>
          </cell>
          <cell r="LN359" t="str">
            <v/>
          </cell>
          <cell r="LO359" t="str">
            <v/>
          </cell>
          <cell r="LP359" t="str">
            <v/>
          </cell>
          <cell r="LQ359" t="str">
            <v/>
          </cell>
          <cell r="LR359" t="str">
            <v/>
          </cell>
          <cell r="LS359" t="str">
            <v/>
          </cell>
          <cell r="LT359" t="str">
            <v/>
          </cell>
          <cell r="LU359">
            <v>76750</v>
          </cell>
          <cell r="LV359">
            <v>132576</v>
          </cell>
          <cell r="LW359" t="str">
            <v>Green Lake</v>
          </cell>
          <cell r="LX359">
            <v>621</v>
          </cell>
          <cell r="LY359" t="str">
            <v>Marquette</v>
          </cell>
          <cell r="LZ359">
            <v>7225</v>
          </cell>
          <cell r="MA359" t="str">
            <v>Winnebago</v>
          </cell>
          <cell r="MB359">
            <v>108</v>
          </cell>
          <cell r="MC359" t="str">
            <v/>
          </cell>
          <cell r="MD359" t="str">
            <v/>
          </cell>
          <cell r="ME359" t="str">
            <v/>
          </cell>
          <cell r="MF359" t="str">
            <v/>
          </cell>
          <cell r="MG359" t="str">
            <v/>
          </cell>
          <cell r="MH359" t="str">
            <v/>
          </cell>
          <cell r="MI359" t="str">
            <v/>
          </cell>
          <cell r="MJ359" t="str">
            <v/>
          </cell>
          <cell r="MK359" t="str">
            <v/>
          </cell>
          <cell r="ML359" t="str">
            <v/>
          </cell>
          <cell r="MM359" t="str">
            <v/>
          </cell>
          <cell r="MN359" t="str">
            <v/>
          </cell>
          <cell r="MO359" t="str">
            <v/>
          </cell>
          <cell r="MP359" t="str">
            <v/>
          </cell>
          <cell r="MQ359">
            <v>7954</v>
          </cell>
          <cell r="MR359" t="str">
            <v/>
          </cell>
          <cell r="MS359">
            <v>0</v>
          </cell>
          <cell r="MT359" t="str">
            <v/>
          </cell>
          <cell r="MU359" t="str">
            <v/>
          </cell>
          <cell r="MV359" t="str">
            <v/>
          </cell>
          <cell r="MW359" t="str">
            <v/>
          </cell>
          <cell r="MX359" t="str">
            <v/>
          </cell>
          <cell r="MY359" t="str">
            <v/>
          </cell>
          <cell r="MZ359" t="str">
            <v/>
          </cell>
          <cell r="NA359" t="str">
            <v/>
          </cell>
          <cell r="NB359" t="str">
            <v/>
          </cell>
          <cell r="NC359">
            <v>0</v>
          </cell>
          <cell r="ND359" t="str">
            <v/>
          </cell>
          <cell r="NE359" t="str">
            <v/>
          </cell>
          <cell r="NF359">
            <v>0</v>
          </cell>
          <cell r="NG359" t="str">
            <v/>
          </cell>
          <cell r="NH359" t="str">
            <v/>
          </cell>
          <cell r="NI359" t="str">
            <v/>
          </cell>
          <cell r="NJ359" t="str">
            <v/>
          </cell>
          <cell r="NK359" t="str">
            <v/>
          </cell>
          <cell r="NL359" t="str">
            <v/>
          </cell>
          <cell r="NM359" t="str">
            <v/>
          </cell>
          <cell r="NN359" t="str">
            <v/>
          </cell>
          <cell r="NO359" t="str">
            <v/>
          </cell>
          <cell r="NP359">
            <v>0</v>
          </cell>
          <cell r="NQ359" t="str">
            <v>Town of Mt Morris</v>
          </cell>
          <cell r="NR359">
            <v>400</v>
          </cell>
          <cell r="NS359" t="str">
            <v>Town of Wautoma</v>
          </cell>
          <cell r="NT359">
            <v>300</v>
          </cell>
          <cell r="NU359" t="str">
            <v>Town of Richford</v>
          </cell>
          <cell r="NV359">
            <v>150</v>
          </cell>
          <cell r="NW359" t="str">
            <v/>
          </cell>
          <cell r="NX359" t="str">
            <v/>
          </cell>
          <cell r="NY359">
            <v>850</v>
          </cell>
          <cell r="NZ359">
            <v>0</v>
          </cell>
          <cell r="OA359">
            <v>9986</v>
          </cell>
          <cell r="OB359">
            <v>228116</v>
          </cell>
        </row>
        <row r="360">
          <cell r="BM360" t="str">
            <v>WI0357</v>
          </cell>
          <cell r="BN360" t="str">
            <v/>
          </cell>
          <cell r="BO360" t="str">
            <v/>
          </cell>
          <cell r="BP360" t="str">
            <v>03</v>
          </cell>
          <cell r="BQ360" t="str">
            <v>WI</v>
          </cell>
          <cell r="BR360" t="str">
            <v/>
          </cell>
          <cell r="BS360" t="str">
            <v/>
          </cell>
          <cell r="BT360" t="str">
            <v>2019</v>
          </cell>
          <cell r="BU360" t="str">
            <v/>
          </cell>
          <cell r="BV360">
            <v>1</v>
          </cell>
          <cell r="BW360" t="str">
            <v/>
          </cell>
          <cell r="BX360" t="str">
            <v/>
          </cell>
          <cell r="BY360" t="str">
            <v/>
          </cell>
          <cell r="BZ360" t="str">
            <v/>
          </cell>
          <cell r="CA360" t="str">
            <v>Winnefox Library System</v>
          </cell>
          <cell r="CB360" t="str">
            <v>Winneconne Public Library</v>
          </cell>
          <cell r="CC360" t="str">
            <v>Ms</v>
          </cell>
          <cell r="CD360" t="str">
            <v>Holly</v>
          </cell>
          <cell r="CE360" t="str">
            <v>Selwitschka</v>
          </cell>
          <cell r="CF360" t="str">
            <v>director@winneconnelibrary.org</v>
          </cell>
          <cell r="CG360" t="str">
            <v/>
          </cell>
          <cell r="CH360" t="str">
            <v/>
          </cell>
          <cell r="CI360" t="str">
            <v/>
          </cell>
          <cell r="CJ360" t="str">
            <v/>
          </cell>
          <cell r="CK360" t="str">
            <v/>
          </cell>
          <cell r="CL360" t="str">
            <v/>
          </cell>
          <cell r="CM360" t="str">
            <v>31 S. Second St.</v>
          </cell>
          <cell r="CN360" t="str">
            <v>PO Box 518</v>
          </cell>
          <cell r="CO360" t="str">
            <v>Winneconne</v>
          </cell>
          <cell r="CP360" t="str">
            <v>54986</v>
          </cell>
          <cell r="CQ360" t="str">
            <v>0518</v>
          </cell>
          <cell r="CR360" t="str">
            <v>Winnebago</v>
          </cell>
          <cell r="CS360" t="str">
            <v>WI</v>
          </cell>
          <cell r="CT360" t="str">
            <v>(920)582-7091</v>
          </cell>
          <cell r="CU360" t="str">
            <v/>
          </cell>
          <cell r="CV360" t="str">
            <v/>
          </cell>
          <cell r="CW360" t="str">
            <v>(920)644-4552</v>
          </cell>
          <cell r="CX360">
            <v>3532</v>
          </cell>
          <cell r="CY360">
            <v>0</v>
          </cell>
          <cell r="CZ360" t="str">
            <v>CE</v>
          </cell>
          <cell r="DA360">
            <v>44</v>
          </cell>
          <cell r="DB360">
            <v>37</v>
          </cell>
          <cell r="DC360">
            <v>50</v>
          </cell>
          <cell r="DD360">
            <v>52</v>
          </cell>
          <cell r="DE360">
            <v>15</v>
          </cell>
          <cell r="DF360">
            <v>2378</v>
          </cell>
          <cell r="DG360">
            <v>1628</v>
          </cell>
          <cell r="DH360">
            <v>750</v>
          </cell>
          <cell r="DI360">
            <v>20577</v>
          </cell>
          <cell r="DJ360">
            <v>1541</v>
          </cell>
          <cell r="DK360">
            <v>162971</v>
          </cell>
          <cell r="DL360">
            <v>1929</v>
          </cell>
          <cell r="DM360">
            <v>37</v>
          </cell>
          <cell r="DN360">
            <v>58225</v>
          </cell>
          <cell r="DO360">
            <v>6418</v>
          </cell>
          <cell r="DP360">
            <v>477</v>
          </cell>
          <cell r="DQ360">
            <v>954</v>
          </cell>
          <cell r="DR360">
            <v>79</v>
          </cell>
          <cell r="DS360" t="str">
            <v/>
          </cell>
          <cell r="DT360" t="str">
            <v>fishing lures, story time to go kits, cake pans, wifi hotspots</v>
          </cell>
          <cell r="DU360" t="str">
            <v/>
          </cell>
          <cell r="DV360" t="str">
            <v/>
          </cell>
          <cell r="DW360" t="str">
            <v/>
          </cell>
          <cell r="DX360" t="str">
            <v/>
          </cell>
          <cell r="DY360">
            <v>2</v>
          </cell>
          <cell r="DZ360">
            <v>0</v>
          </cell>
          <cell r="EA360">
            <v>50</v>
          </cell>
          <cell r="EB360">
            <v>52</v>
          </cell>
          <cell r="EC360">
            <v>57</v>
          </cell>
          <cell r="ED360">
            <v>251262</v>
          </cell>
          <cell r="EE360">
            <v>8.1894599999999998E-2</v>
          </cell>
          <cell r="EF360">
            <v>2</v>
          </cell>
          <cell r="EG360" t="str">
            <v/>
          </cell>
          <cell r="EH360">
            <v>57</v>
          </cell>
          <cell r="EI360">
            <v>2055</v>
          </cell>
          <cell r="EJ360">
            <v>65490</v>
          </cell>
          <cell r="EK360">
            <v>30531</v>
          </cell>
          <cell r="EL360" t="str">
            <v/>
          </cell>
          <cell r="EM360" t="str">
            <v/>
          </cell>
          <cell r="EN360" t="str">
            <v/>
          </cell>
          <cell r="EO360" t="str">
            <v>Total ILL Transactions</v>
          </cell>
          <cell r="EP360" t="str">
            <v/>
          </cell>
          <cell r="EQ360" t="str">
            <v/>
          </cell>
          <cell r="ER360" t="str">
            <v/>
          </cell>
          <cell r="ES360" t="str">
            <v/>
          </cell>
          <cell r="ET360" t="str">
            <v/>
          </cell>
          <cell r="EU360" t="str">
            <v/>
          </cell>
          <cell r="EV360">
            <v>14574</v>
          </cell>
          <cell r="EW360">
            <v>16045</v>
          </cell>
          <cell r="EX360">
            <v>14574</v>
          </cell>
          <cell r="EY360">
            <v>16045</v>
          </cell>
          <cell r="EZ360">
            <v>1335</v>
          </cell>
          <cell r="FA360">
            <v>1759</v>
          </cell>
          <cell r="FB360">
            <v>3094</v>
          </cell>
          <cell r="FC360" t="str">
            <v>Survey Week(s)</v>
          </cell>
          <cell r="FD360">
            <v>312</v>
          </cell>
          <cell r="FE360" t="str">
            <v>Actual Count</v>
          </cell>
          <cell r="FF360">
            <v>39973</v>
          </cell>
          <cell r="FG360" t="str">
            <v>Actual Count</v>
          </cell>
          <cell r="FH360">
            <v>962</v>
          </cell>
          <cell r="FI360" t="str">
            <v>2</v>
          </cell>
          <cell r="FJ360">
            <v>820</v>
          </cell>
          <cell r="FK360">
            <v>15862</v>
          </cell>
          <cell r="FL360" t="str">
            <v/>
          </cell>
          <cell r="FM360" t="str">
            <v/>
          </cell>
          <cell r="FN360">
            <v>247</v>
          </cell>
          <cell r="FO360">
            <v>4806</v>
          </cell>
          <cell r="FP360">
            <v>713</v>
          </cell>
          <cell r="FQ360">
            <v>5766</v>
          </cell>
          <cell r="FR360">
            <v>5936</v>
          </cell>
          <cell r="FS360">
            <v>3411</v>
          </cell>
          <cell r="FT360">
            <v>2</v>
          </cell>
          <cell r="FU360">
            <v>9349</v>
          </cell>
          <cell r="FV360">
            <v>487</v>
          </cell>
          <cell r="FW360">
            <v>15115</v>
          </cell>
          <cell r="FX360">
            <v>74839</v>
          </cell>
          <cell r="FY360">
            <v>80605</v>
          </cell>
          <cell r="FZ360">
            <v>120</v>
          </cell>
          <cell r="GA360">
            <v>2</v>
          </cell>
          <cell r="GB360">
            <v>17</v>
          </cell>
          <cell r="GC360">
            <v>139</v>
          </cell>
          <cell r="GD360">
            <v>4424</v>
          </cell>
          <cell r="GE360">
            <v>90</v>
          </cell>
          <cell r="GF360">
            <v>320</v>
          </cell>
          <cell r="GG360">
            <v>4834</v>
          </cell>
          <cell r="GH360">
            <v>6</v>
          </cell>
          <cell r="GI360">
            <v>5</v>
          </cell>
          <cell r="GJ360" t="str">
            <v>Mr.</v>
          </cell>
          <cell r="GK360" t="str">
            <v>Jeff</v>
          </cell>
          <cell r="GL360" t="str">
            <v>Jensen</v>
          </cell>
          <cell r="GM360" t="str">
            <v>670 South Fifth Avenue</v>
          </cell>
          <cell r="GN360" t="str">
            <v>Winneconne</v>
          </cell>
          <cell r="GO360" t="str">
            <v>54986</v>
          </cell>
          <cell r="GP360" t="str">
            <v>jeff@tutoringwi.com</v>
          </cell>
          <cell r="GQ360" t="str">
            <v>Mr.</v>
          </cell>
          <cell r="GR360" t="str">
            <v>Tom</v>
          </cell>
          <cell r="GS360" t="str">
            <v>Snider</v>
          </cell>
          <cell r="GT360" t="str">
            <v>6450 Breeze Street</v>
          </cell>
          <cell r="GU360" t="str">
            <v>Winneconne</v>
          </cell>
          <cell r="GV360" t="str">
            <v>54986</v>
          </cell>
          <cell r="GW360" t="str">
            <v>ibetom64@gmail.com</v>
          </cell>
          <cell r="GX360" t="str">
            <v>Mrs.</v>
          </cell>
          <cell r="GY360" t="str">
            <v>Brenda</v>
          </cell>
          <cell r="GZ360" t="str">
            <v>Kubasta</v>
          </cell>
          <cell r="HA360" t="str">
            <v>228 South First Avenue</v>
          </cell>
          <cell r="HB360" t="str">
            <v>Winneconne</v>
          </cell>
          <cell r="HC360" t="str">
            <v>54986</v>
          </cell>
          <cell r="HD360" t="str">
            <v>Brenda.Kubasta@winneconnewi.gov</v>
          </cell>
          <cell r="HE360" t="str">
            <v>Ms.</v>
          </cell>
          <cell r="HF360" t="str">
            <v>Dana</v>
          </cell>
          <cell r="HG360" t="str">
            <v>Jerabek</v>
          </cell>
          <cell r="HH360" t="str">
            <v>238 South First Avenue</v>
          </cell>
          <cell r="HI360" t="str">
            <v>Winneconne</v>
          </cell>
          <cell r="HJ360" t="str">
            <v>54986</v>
          </cell>
          <cell r="HK360" t="str">
            <v>jerabekda@w-csd.org</v>
          </cell>
          <cell r="HL360" t="str">
            <v>Ms.</v>
          </cell>
          <cell r="HM360" t="str">
            <v>Mary</v>
          </cell>
          <cell r="HN360" t="str">
            <v>Brefeld</v>
          </cell>
          <cell r="HO360" t="str">
            <v>190 Twin Harbor Drive</v>
          </cell>
          <cell r="HP360" t="str">
            <v>Winneconne</v>
          </cell>
          <cell r="HQ360" t="str">
            <v>54986</v>
          </cell>
          <cell r="HR360" t="str">
            <v>mbrefeld@gmail.com</v>
          </cell>
          <cell r="HS360" t="str">
            <v>Ms.</v>
          </cell>
          <cell r="HT360" t="str">
            <v>Di-Anne</v>
          </cell>
          <cell r="HU360" t="str">
            <v>Rengstorf</v>
          </cell>
          <cell r="HV360" t="str">
            <v>319 Parkway Drive</v>
          </cell>
          <cell r="HW360" t="str">
            <v>Winneconne</v>
          </cell>
          <cell r="HX360" t="str">
            <v>54986</v>
          </cell>
          <cell r="HY360" t="str">
            <v>drengstorf@att.net</v>
          </cell>
          <cell r="HZ360" t="str">
            <v/>
          </cell>
          <cell r="IA360" t="str">
            <v/>
          </cell>
          <cell r="IB360" t="str">
            <v/>
          </cell>
          <cell r="IC360" t="str">
            <v/>
          </cell>
          <cell r="ID360" t="str">
            <v/>
          </cell>
          <cell r="IE360" t="str">
            <v/>
          </cell>
          <cell r="IF360" t="str">
            <v/>
          </cell>
          <cell r="IG360" t="str">
            <v/>
          </cell>
          <cell r="IH360" t="str">
            <v/>
          </cell>
          <cell r="II360" t="str">
            <v/>
          </cell>
          <cell r="IJ360" t="str">
            <v/>
          </cell>
          <cell r="IK360" t="str">
            <v/>
          </cell>
          <cell r="IL360" t="str">
            <v/>
          </cell>
          <cell r="IM360" t="str">
            <v/>
          </cell>
          <cell r="IN360" t="str">
            <v/>
          </cell>
          <cell r="IO360" t="str">
            <v/>
          </cell>
          <cell r="IP360" t="str">
            <v/>
          </cell>
          <cell r="IQ360" t="str">
            <v/>
          </cell>
          <cell r="IR360" t="str">
            <v/>
          </cell>
          <cell r="IS360" t="str">
            <v/>
          </cell>
          <cell r="IT360" t="str">
            <v/>
          </cell>
          <cell r="IU360" t="str">
            <v/>
          </cell>
          <cell r="IV360" t="str">
            <v/>
          </cell>
          <cell r="IW360" t="str">
            <v/>
          </cell>
          <cell r="IX360" t="str">
            <v/>
          </cell>
          <cell r="IY360" t="str">
            <v/>
          </cell>
          <cell r="IZ360" t="str">
            <v/>
          </cell>
          <cell r="JA360" t="str">
            <v/>
          </cell>
          <cell r="JB360" t="str">
            <v/>
          </cell>
          <cell r="JC360" t="str">
            <v/>
          </cell>
          <cell r="JD360" t="str">
            <v/>
          </cell>
          <cell r="JE360" t="str">
            <v/>
          </cell>
          <cell r="JF360" t="str">
            <v/>
          </cell>
          <cell r="JG360" t="str">
            <v/>
          </cell>
          <cell r="JH360" t="str">
            <v/>
          </cell>
          <cell r="JI360" t="str">
            <v/>
          </cell>
          <cell r="JJ360" t="str">
            <v/>
          </cell>
          <cell r="JK360" t="str">
            <v/>
          </cell>
          <cell r="JL360" t="str">
            <v/>
          </cell>
          <cell r="JM360" t="str">
            <v/>
          </cell>
          <cell r="JN360" t="str">
            <v/>
          </cell>
          <cell r="JO360" t="str">
            <v/>
          </cell>
          <cell r="JP360" t="str">
            <v/>
          </cell>
          <cell r="JQ360" t="str">
            <v/>
          </cell>
          <cell r="JR360" t="str">
            <v/>
          </cell>
          <cell r="JS360" t="str">
            <v/>
          </cell>
          <cell r="JT360" t="str">
            <v/>
          </cell>
          <cell r="JU360" t="str">
            <v/>
          </cell>
          <cell r="JV360" t="str">
            <v/>
          </cell>
          <cell r="JW360" t="str">
            <v/>
          </cell>
          <cell r="JX360" t="str">
            <v/>
          </cell>
          <cell r="JY360" t="str">
            <v/>
          </cell>
          <cell r="JZ360" t="str">
            <v/>
          </cell>
          <cell r="KA360" t="str">
            <v/>
          </cell>
          <cell r="KB360" t="str">
            <v/>
          </cell>
          <cell r="KC360" t="str">
            <v/>
          </cell>
          <cell r="KD360" t="str">
            <v/>
          </cell>
          <cell r="KE360" t="str">
            <v/>
          </cell>
          <cell r="KF360" t="str">
            <v/>
          </cell>
          <cell r="KG360" t="str">
            <v/>
          </cell>
          <cell r="KH360" t="str">
            <v/>
          </cell>
          <cell r="KI360" t="str">
            <v/>
          </cell>
          <cell r="KJ360" t="str">
            <v/>
          </cell>
          <cell r="KK360" t="str">
            <v/>
          </cell>
          <cell r="KL360" t="str">
            <v/>
          </cell>
          <cell r="KM360" t="str">
            <v/>
          </cell>
          <cell r="KN360" t="str">
            <v/>
          </cell>
          <cell r="KO360" t="str">
            <v/>
          </cell>
          <cell r="KP360" t="str">
            <v/>
          </cell>
          <cell r="KQ360" t="str">
            <v/>
          </cell>
          <cell r="KR360" t="str">
            <v/>
          </cell>
          <cell r="KS360" t="str">
            <v/>
          </cell>
          <cell r="KT360" t="str">
            <v/>
          </cell>
          <cell r="KU360" t="str">
            <v/>
          </cell>
          <cell r="KV360" t="str">
            <v/>
          </cell>
          <cell r="KW360" t="str">
            <v/>
          </cell>
          <cell r="KX360" t="str">
            <v/>
          </cell>
          <cell r="KY360">
            <v>6</v>
          </cell>
          <cell r="KZ360" t="str">
            <v>Village</v>
          </cell>
          <cell r="LA360" t="str">
            <v>Winneconne</v>
          </cell>
          <cell r="LB360">
            <v>104355</v>
          </cell>
          <cell r="LC360" t="str">
            <v/>
          </cell>
          <cell r="LD360" t="str">
            <v/>
          </cell>
          <cell r="LE360" t="str">
            <v/>
          </cell>
          <cell r="LF360" t="str">
            <v/>
          </cell>
          <cell r="LG360" t="str">
            <v/>
          </cell>
          <cell r="LH360" t="str">
            <v/>
          </cell>
          <cell r="LI360" t="str">
            <v/>
          </cell>
          <cell r="LJ360" t="str">
            <v/>
          </cell>
          <cell r="LK360" t="str">
            <v/>
          </cell>
          <cell r="LL360" t="str">
            <v/>
          </cell>
          <cell r="LM360" t="str">
            <v/>
          </cell>
          <cell r="LN360" t="str">
            <v/>
          </cell>
          <cell r="LO360" t="str">
            <v/>
          </cell>
          <cell r="LP360" t="str">
            <v/>
          </cell>
          <cell r="LQ360" t="str">
            <v/>
          </cell>
          <cell r="LR360" t="str">
            <v/>
          </cell>
          <cell r="LS360" t="str">
            <v/>
          </cell>
          <cell r="LT360" t="str">
            <v/>
          </cell>
          <cell r="LU360">
            <v>104355</v>
          </cell>
          <cell r="LV360">
            <v>113735</v>
          </cell>
          <cell r="LW360" t="str">
            <v>Fond du Lac</v>
          </cell>
          <cell r="LX360">
            <v>396</v>
          </cell>
          <cell r="LY360" t="str">
            <v>Waushara</v>
          </cell>
          <cell r="LZ360">
            <v>429</v>
          </cell>
          <cell r="MA360" t="str">
            <v/>
          </cell>
          <cell r="MB360" t="str">
            <v/>
          </cell>
          <cell r="MC360" t="str">
            <v/>
          </cell>
          <cell r="MD360" t="str">
            <v/>
          </cell>
          <cell r="ME360" t="str">
            <v/>
          </cell>
          <cell r="MF360" t="str">
            <v/>
          </cell>
          <cell r="MG360" t="str">
            <v/>
          </cell>
          <cell r="MH360" t="str">
            <v/>
          </cell>
          <cell r="MI360" t="str">
            <v/>
          </cell>
          <cell r="MJ360" t="str">
            <v/>
          </cell>
          <cell r="MK360" t="str">
            <v/>
          </cell>
          <cell r="ML360" t="str">
            <v/>
          </cell>
          <cell r="MM360" t="str">
            <v/>
          </cell>
          <cell r="MN360" t="str">
            <v/>
          </cell>
          <cell r="MO360" t="str">
            <v/>
          </cell>
          <cell r="MP360" t="str">
            <v/>
          </cell>
          <cell r="MQ360">
            <v>825</v>
          </cell>
          <cell r="MR360" t="str">
            <v/>
          </cell>
          <cell r="MS360">
            <v>0</v>
          </cell>
          <cell r="MT360" t="str">
            <v/>
          </cell>
          <cell r="MU360" t="str">
            <v/>
          </cell>
          <cell r="MV360" t="str">
            <v/>
          </cell>
          <cell r="MW360" t="str">
            <v/>
          </cell>
          <cell r="MX360" t="str">
            <v/>
          </cell>
          <cell r="MY360" t="str">
            <v/>
          </cell>
          <cell r="MZ360">
            <v>0</v>
          </cell>
          <cell r="NA360" t="str">
            <v/>
          </cell>
          <cell r="NB360">
            <v>0</v>
          </cell>
          <cell r="NC360">
            <v>0</v>
          </cell>
          <cell r="ND360" t="str">
            <v/>
          </cell>
          <cell r="NE360" t="str">
            <v/>
          </cell>
          <cell r="NF360">
            <v>0</v>
          </cell>
          <cell r="NG360" t="str">
            <v/>
          </cell>
          <cell r="NH360" t="str">
            <v/>
          </cell>
          <cell r="NI360" t="str">
            <v/>
          </cell>
          <cell r="NJ360" t="str">
            <v/>
          </cell>
          <cell r="NK360" t="str">
            <v/>
          </cell>
          <cell r="NL360" t="str">
            <v/>
          </cell>
          <cell r="NM360" t="str">
            <v/>
          </cell>
          <cell r="NN360" t="str">
            <v/>
          </cell>
          <cell r="NO360" t="str">
            <v/>
          </cell>
          <cell r="NP360">
            <v>0</v>
          </cell>
          <cell r="NQ360" t="str">
            <v/>
          </cell>
          <cell r="NR360">
            <v>0</v>
          </cell>
          <cell r="NS360" t="str">
            <v/>
          </cell>
          <cell r="NT360" t="str">
            <v/>
          </cell>
          <cell r="NU360" t="str">
            <v/>
          </cell>
          <cell r="NV360" t="str">
            <v/>
          </cell>
          <cell r="NW360" t="str">
            <v/>
          </cell>
          <cell r="NX360" t="str">
            <v/>
          </cell>
          <cell r="NY360">
            <v>0</v>
          </cell>
          <cell r="NZ360">
            <v>0</v>
          </cell>
          <cell r="OA360">
            <v>6721</v>
          </cell>
          <cell r="OB360">
            <v>225636</v>
          </cell>
        </row>
        <row r="361">
          <cell r="BM361" t="str">
            <v>WI0001</v>
          </cell>
          <cell r="BN361" t="str">
            <v/>
          </cell>
          <cell r="BO361" t="str">
            <v/>
          </cell>
          <cell r="BP361" t="str">
            <v>03</v>
          </cell>
          <cell r="BQ361" t="str">
            <v>WI</v>
          </cell>
          <cell r="BR361" t="str">
            <v/>
          </cell>
          <cell r="BS361" t="str">
            <v/>
          </cell>
          <cell r="BT361" t="str">
            <v>2019</v>
          </cell>
          <cell r="BU361" t="str">
            <v/>
          </cell>
          <cell r="BV361">
            <v>2</v>
          </cell>
          <cell r="BW361" t="str">
            <v/>
          </cell>
          <cell r="BX361" t="str">
            <v/>
          </cell>
          <cell r="BY361" t="str">
            <v/>
          </cell>
          <cell r="BZ361" t="str">
            <v/>
          </cell>
          <cell r="CA361" t="str">
            <v>Wisconsin Valley Library Service</v>
          </cell>
          <cell r="CB361" t="str">
            <v>Abbotsford Public Library</v>
          </cell>
          <cell r="CC361" t="str">
            <v>Ms</v>
          </cell>
          <cell r="CD361" t="str">
            <v>Jenny</v>
          </cell>
          <cell r="CE361" t="str">
            <v>Jochimsen</v>
          </cell>
          <cell r="CF361" t="str">
            <v>director@abbotsford.lib.wi.us</v>
          </cell>
          <cell r="CG361" t="str">
            <v/>
          </cell>
          <cell r="CH361" t="str">
            <v/>
          </cell>
          <cell r="CI361" t="str">
            <v/>
          </cell>
          <cell r="CJ361" t="str">
            <v/>
          </cell>
          <cell r="CK361" t="str">
            <v/>
          </cell>
          <cell r="CL361" t="str">
            <v/>
          </cell>
          <cell r="CM361" t="str">
            <v>203 First St.</v>
          </cell>
          <cell r="CN361" t="str">
            <v>PO Box 506</v>
          </cell>
          <cell r="CO361" t="str">
            <v>Abbotsford</v>
          </cell>
          <cell r="CP361" t="str">
            <v>54405</v>
          </cell>
          <cell r="CQ361" t="str">
            <v>0506</v>
          </cell>
          <cell r="CR361" t="str">
            <v>Clark</v>
          </cell>
          <cell r="CS361" t="str">
            <v>WI</v>
          </cell>
          <cell r="CT361" t="str">
            <v>(715)223-3920</v>
          </cell>
          <cell r="CU361" t="str">
            <v/>
          </cell>
          <cell r="CV361" t="str">
            <v/>
          </cell>
          <cell r="CW361" t="str">
            <v>(715)223-4979</v>
          </cell>
          <cell r="CX361">
            <v>6000</v>
          </cell>
          <cell r="CY361">
            <v>0</v>
          </cell>
          <cell r="CZ361" t="str">
            <v>CE</v>
          </cell>
          <cell r="DA361">
            <v>51</v>
          </cell>
          <cell r="DB361">
            <v>25</v>
          </cell>
          <cell r="DC361">
            <v>51</v>
          </cell>
          <cell r="DD361">
            <v>52</v>
          </cell>
          <cell r="DE361">
            <v>27</v>
          </cell>
          <cell r="DF361">
            <v>2652</v>
          </cell>
          <cell r="DG361">
            <v>1275</v>
          </cell>
          <cell r="DH361">
            <v>1377</v>
          </cell>
          <cell r="DI361">
            <v>21420</v>
          </cell>
          <cell r="DJ361">
            <v>1425</v>
          </cell>
          <cell r="DK361">
            <v>155420</v>
          </cell>
          <cell r="DL361">
            <v>1021</v>
          </cell>
          <cell r="DM361">
            <v>82</v>
          </cell>
          <cell r="DN361">
            <v>54429</v>
          </cell>
          <cell r="DO361">
            <v>1906</v>
          </cell>
          <cell r="DP361">
            <v>208</v>
          </cell>
          <cell r="DQ361">
            <v>952</v>
          </cell>
          <cell r="DR361">
            <v>51</v>
          </cell>
          <cell r="DS361" t="str">
            <v/>
          </cell>
          <cell r="DT361" t="str">
            <v>1 birding kit, 41 board games, 5 memory kits, 2 energy monitors, 2 E-readers</v>
          </cell>
          <cell r="DU361" t="str">
            <v/>
          </cell>
          <cell r="DV361" t="str">
            <v/>
          </cell>
          <cell r="DW361" t="str">
            <v/>
          </cell>
          <cell r="DX361" t="str">
            <v/>
          </cell>
          <cell r="DY361">
            <v>0</v>
          </cell>
          <cell r="DZ361">
            <v>7</v>
          </cell>
          <cell r="EA361">
            <v>50</v>
          </cell>
          <cell r="EB361">
            <v>57</v>
          </cell>
          <cell r="EC361">
            <v>43</v>
          </cell>
          <cell r="ED361">
            <v>235299</v>
          </cell>
          <cell r="EE361">
            <v>9.1033100000000006E-2</v>
          </cell>
          <cell r="EF361">
            <v>7</v>
          </cell>
          <cell r="EG361" t="str">
            <v/>
          </cell>
          <cell r="EH361">
            <v>43</v>
          </cell>
          <cell r="EI361">
            <v>1715</v>
          </cell>
          <cell r="EJ361">
            <v>29786</v>
          </cell>
          <cell r="EK361">
            <v>12768</v>
          </cell>
          <cell r="EL361" t="str">
            <v/>
          </cell>
          <cell r="EM361" t="str">
            <v/>
          </cell>
          <cell r="EN361" t="str">
            <v/>
          </cell>
          <cell r="EO361" t="str">
            <v>Categorized ILL Transactions</v>
          </cell>
          <cell r="EP361">
            <v>6134</v>
          </cell>
          <cell r="EQ361">
            <v>4129</v>
          </cell>
          <cell r="ER361">
            <v>147</v>
          </cell>
          <cell r="ES361">
            <v>145</v>
          </cell>
          <cell r="ET361" t="str">
            <v/>
          </cell>
          <cell r="EU361" t="str">
            <v/>
          </cell>
          <cell r="EV361">
            <v>6281</v>
          </cell>
          <cell r="EW361">
            <v>4274</v>
          </cell>
          <cell r="EX361" t="str">
            <v/>
          </cell>
          <cell r="EY361" t="str">
            <v/>
          </cell>
          <cell r="EZ361">
            <v>1576</v>
          </cell>
          <cell r="FA361">
            <v>954</v>
          </cell>
          <cell r="FB361">
            <v>2530</v>
          </cell>
          <cell r="FC361" t="str">
            <v>Actual Count</v>
          </cell>
          <cell r="FD361">
            <v>986</v>
          </cell>
          <cell r="FE361" t="str">
            <v>Actual Count</v>
          </cell>
          <cell r="FF361">
            <v>13600</v>
          </cell>
          <cell r="FG361" t="str">
            <v>Actual Count</v>
          </cell>
          <cell r="FH361">
            <v>3217</v>
          </cell>
          <cell r="FI361" t="str">
            <v>2</v>
          </cell>
          <cell r="FJ361">
            <v>2534</v>
          </cell>
          <cell r="FK361">
            <v>1558</v>
          </cell>
          <cell r="FL361" t="str">
            <v/>
          </cell>
          <cell r="FM361" t="str">
            <v/>
          </cell>
          <cell r="FN361">
            <v>0</v>
          </cell>
          <cell r="FO361">
            <v>0</v>
          </cell>
          <cell r="FP361">
            <v>13</v>
          </cell>
          <cell r="FQ361">
            <v>13</v>
          </cell>
          <cell r="FR361">
            <v>1377</v>
          </cell>
          <cell r="FS361">
            <v>1081</v>
          </cell>
          <cell r="FT361">
            <v>2</v>
          </cell>
          <cell r="FU361">
            <v>2460</v>
          </cell>
          <cell r="FV361" t="str">
            <v/>
          </cell>
          <cell r="FW361">
            <v>2473</v>
          </cell>
          <cell r="FX361">
            <v>32246</v>
          </cell>
          <cell r="FY361">
            <v>32259</v>
          </cell>
          <cell r="FZ361">
            <v>73</v>
          </cell>
          <cell r="GA361">
            <v>6</v>
          </cell>
          <cell r="GB361">
            <v>39</v>
          </cell>
          <cell r="GC361">
            <v>118</v>
          </cell>
          <cell r="GD361">
            <v>2124</v>
          </cell>
          <cell r="GE361">
            <v>124</v>
          </cell>
          <cell r="GF361">
            <v>479</v>
          </cell>
          <cell r="GG361">
            <v>2727</v>
          </cell>
          <cell r="GH361">
            <v>12</v>
          </cell>
          <cell r="GI361">
            <v>8</v>
          </cell>
          <cell r="GJ361" t="str">
            <v>Ms.</v>
          </cell>
          <cell r="GK361" t="str">
            <v>Renee</v>
          </cell>
          <cell r="GL361" t="str">
            <v>Hinrichsen</v>
          </cell>
          <cell r="GM361" t="str">
            <v>307 S. 7th St.</v>
          </cell>
          <cell r="GN361" t="str">
            <v>Abbotsford</v>
          </cell>
          <cell r="GO361" t="str">
            <v>54405</v>
          </cell>
          <cell r="GP361" t="str">
            <v>denrejjjj@gmail.com</v>
          </cell>
          <cell r="GQ361" t="str">
            <v>Ms.</v>
          </cell>
          <cell r="GR361" t="str">
            <v>Nina</v>
          </cell>
          <cell r="GS361" t="str">
            <v>Writz</v>
          </cell>
          <cell r="GT361" t="str">
            <v>308 E Pine Street</v>
          </cell>
          <cell r="GU361" t="str">
            <v>Abbotsford</v>
          </cell>
          <cell r="GV361" t="str">
            <v>54405</v>
          </cell>
          <cell r="GW361" t="str">
            <v>writz@charter.net</v>
          </cell>
          <cell r="GX361" t="str">
            <v>Ms.</v>
          </cell>
          <cell r="GY361" t="str">
            <v>Mary</v>
          </cell>
          <cell r="GZ361" t="str">
            <v>Giffin</v>
          </cell>
          <cell r="HA361" t="str">
            <v>400 W. Linden</v>
          </cell>
          <cell r="HB361" t="str">
            <v>Abbotsford</v>
          </cell>
          <cell r="HC361" t="str">
            <v>54405</v>
          </cell>
          <cell r="HD361" t="str">
            <v>bucky5@charter.net</v>
          </cell>
          <cell r="HE361" t="str">
            <v>Ms.</v>
          </cell>
          <cell r="HF361" t="str">
            <v>Sarah</v>
          </cell>
          <cell r="HG361" t="str">
            <v>Bittner</v>
          </cell>
          <cell r="HH361" t="str">
            <v>2121 Wuertzburg Rd.</v>
          </cell>
          <cell r="HI361" t="str">
            <v>Athens</v>
          </cell>
          <cell r="HJ361" t="str">
            <v>54411</v>
          </cell>
          <cell r="HK361" t="str">
            <v>5bittners@gmail.com</v>
          </cell>
          <cell r="HL361" t="str">
            <v>Ms.</v>
          </cell>
          <cell r="HM361" t="str">
            <v>Monica</v>
          </cell>
          <cell r="HN361" t="str">
            <v>Dukelow</v>
          </cell>
          <cell r="HO361" t="str">
            <v>W1208 Willow Rd.</v>
          </cell>
          <cell r="HP361" t="str">
            <v>Abbotsford</v>
          </cell>
          <cell r="HQ361" t="str">
            <v>54405</v>
          </cell>
          <cell r="HR361" t="str">
            <v>monicadukelow@gmail.com</v>
          </cell>
          <cell r="HS361" t="str">
            <v>Ms.</v>
          </cell>
          <cell r="HT361" t="str">
            <v>Patricia</v>
          </cell>
          <cell r="HU361" t="str">
            <v>Suttner</v>
          </cell>
          <cell r="HV361" t="str">
            <v>125 W. Spruce St.</v>
          </cell>
          <cell r="HW361" t="str">
            <v>Abbotsford</v>
          </cell>
          <cell r="HX361" t="str">
            <v>54405</v>
          </cell>
          <cell r="HY361" t="str">
            <v>pattiesuttner@gmail.com</v>
          </cell>
          <cell r="HZ361" t="str">
            <v>Ms.</v>
          </cell>
          <cell r="IA361" t="str">
            <v>Michelle</v>
          </cell>
          <cell r="IB361" t="str">
            <v>Braun</v>
          </cell>
          <cell r="IC361" t="str">
            <v>701 N. 3rd St.</v>
          </cell>
          <cell r="ID361" t="str">
            <v>Abbotsford</v>
          </cell>
          <cell r="IE361" t="str">
            <v>54405</v>
          </cell>
          <cell r="IF361" t="str">
            <v>mbraun@abbotsford.k12.wi.us</v>
          </cell>
          <cell r="IG361" t="str">
            <v/>
          </cell>
          <cell r="IH361" t="str">
            <v/>
          </cell>
          <cell r="II361" t="str">
            <v/>
          </cell>
          <cell r="IJ361" t="str">
            <v/>
          </cell>
          <cell r="IK361" t="str">
            <v/>
          </cell>
          <cell r="IL361" t="str">
            <v/>
          </cell>
          <cell r="IM361" t="str">
            <v/>
          </cell>
          <cell r="IN361" t="str">
            <v/>
          </cell>
          <cell r="IO361" t="str">
            <v/>
          </cell>
          <cell r="IP361" t="str">
            <v/>
          </cell>
          <cell r="IQ361" t="str">
            <v/>
          </cell>
          <cell r="IR361" t="str">
            <v/>
          </cell>
          <cell r="IS361" t="str">
            <v/>
          </cell>
          <cell r="IT361" t="str">
            <v/>
          </cell>
          <cell r="IU361" t="str">
            <v/>
          </cell>
          <cell r="IV361" t="str">
            <v/>
          </cell>
          <cell r="IW361" t="str">
            <v/>
          </cell>
          <cell r="IX361" t="str">
            <v/>
          </cell>
          <cell r="IY361" t="str">
            <v/>
          </cell>
          <cell r="IZ361" t="str">
            <v/>
          </cell>
          <cell r="JA361" t="str">
            <v/>
          </cell>
          <cell r="JB361" t="str">
            <v/>
          </cell>
          <cell r="JC361" t="str">
            <v/>
          </cell>
          <cell r="JD361" t="str">
            <v/>
          </cell>
          <cell r="JE361" t="str">
            <v/>
          </cell>
          <cell r="JF361" t="str">
            <v/>
          </cell>
          <cell r="JG361" t="str">
            <v/>
          </cell>
          <cell r="JH361" t="str">
            <v/>
          </cell>
          <cell r="JI361" t="str">
            <v/>
          </cell>
          <cell r="JJ361" t="str">
            <v/>
          </cell>
          <cell r="JK361" t="str">
            <v/>
          </cell>
          <cell r="JL361" t="str">
            <v/>
          </cell>
          <cell r="JM361" t="str">
            <v/>
          </cell>
          <cell r="JN361" t="str">
            <v/>
          </cell>
          <cell r="JO361" t="str">
            <v/>
          </cell>
          <cell r="JP361" t="str">
            <v/>
          </cell>
          <cell r="JQ361" t="str">
            <v/>
          </cell>
          <cell r="JR361" t="str">
            <v/>
          </cell>
          <cell r="JS361" t="str">
            <v/>
          </cell>
          <cell r="JT361" t="str">
            <v/>
          </cell>
          <cell r="JU361" t="str">
            <v/>
          </cell>
          <cell r="JV361" t="str">
            <v/>
          </cell>
          <cell r="JW361" t="str">
            <v/>
          </cell>
          <cell r="JX361" t="str">
            <v/>
          </cell>
          <cell r="JY361" t="str">
            <v/>
          </cell>
          <cell r="JZ361" t="str">
            <v/>
          </cell>
          <cell r="KA361" t="str">
            <v/>
          </cell>
          <cell r="KB361" t="str">
            <v/>
          </cell>
          <cell r="KC361" t="str">
            <v/>
          </cell>
          <cell r="KD361" t="str">
            <v/>
          </cell>
          <cell r="KE361" t="str">
            <v/>
          </cell>
          <cell r="KF361" t="str">
            <v/>
          </cell>
          <cell r="KG361" t="str">
            <v/>
          </cell>
          <cell r="KH361" t="str">
            <v/>
          </cell>
          <cell r="KI361" t="str">
            <v/>
          </cell>
          <cell r="KJ361" t="str">
            <v/>
          </cell>
          <cell r="KK361" t="str">
            <v/>
          </cell>
          <cell r="KL361" t="str">
            <v/>
          </cell>
          <cell r="KM361" t="str">
            <v/>
          </cell>
          <cell r="KN361" t="str">
            <v/>
          </cell>
          <cell r="KO361" t="str">
            <v/>
          </cell>
          <cell r="KP361" t="str">
            <v/>
          </cell>
          <cell r="KQ361" t="str">
            <v/>
          </cell>
          <cell r="KR361" t="str">
            <v/>
          </cell>
          <cell r="KS361" t="str">
            <v/>
          </cell>
          <cell r="KT361" t="str">
            <v/>
          </cell>
          <cell r="KU361" t="str">
            <v/>
          </cell>
          <cell r="KV361" t="str">
            <v/>
          </cell>
          <cell r="KW361" t="str">
            <v/>
          </cell>
          <cell r="KX361" t="str">
            <v/>
          </cell>
          <cell r="KY361">
            <v>7</v>
          </cell>
          <cell r="KZ361" t="str">
            <v>City</v>
          </cell>
          <cell r="LA361" t="str">
            <v>Abbotsford</v>
          </cell>
          <cell r="LB361">
            <v>89415</v>
          </cell>
          <cell r="LC361" t="str">
            <v/>
          </cell>
          <cell r="LD361" t="str">
            <v/>
          </cell>
          <cell r="LE361" t="str">
            <v/>
          </cell>
          <cell r="LF361" t="str">
            <v/>
          </cell>
          <cell r="LG361" t="str">
            <v/>
          </cell>
          <cell r="LH361" t="str">
            <v/>
          </cell>
          <cell r="LI361" t="str">
            <v/>
          </cell>
          <cell r="LJ361" t="str">
            <v/>
          </cell>
          <cell r="LK361" t="str">
            <v/>
          </cell>
          <cell r="LL361" t="str">
            <v/>
          </cell>
          <cell r="LM361" t="str">
            <v/>
          </cell>
          <cell r="LN361" t="str">
            <v/>
          </cell>
          <cell r="LO361" t="str">
            <v/>
          </cell>
          <cell r="LP361" t="str">
            <v/>
          </cell>
          <cell r="LQ361" t="str">
            <v/>
          </cell>
          <cell r="LR361" t="str">
            <v/>
          </cell>
          <cell r="LS361" t="str">
            <v/>
          </cell>
          <cell r="LT361" t="str">
            <v/>
          </cell>
          <cell r="LU361">
            <v>89415</v>
          </cell>
          <cell r="LV361">
            <v>33509</v>
          </cell>
          <cell r="LW361" t="str">
            <v>Chippewa</v>
          </cell>
          <cell r="LX361">
            <v>150</v>
          </cell>
          <cell r="LY361" t="str">
            <v>Taylor</v>
          </cell>
          <cell r="LZ361">
            <v>1909</v>
          </cell>
          <cell r="MA361" t="str">
            <v/>
          </cell>
          <cell r="MB361" t="str">
            <v/>
          </cell>
          <cell r="MC361" t="str">
            <v/>
          </cell>
          <cell r="MD361" t="str">
            <v/>
          </cell>
          <cell r="ME361" t="str">
            <v/>
          </cell>
          <cell r="MF361" t="str">
            <v/>
          </cell>
          <cell r="MG361" t="str">
            <v/>
          </cell>
          <cell r="MH361" t="str">
            <v/>
          </cell>
          <cell r="MI361" t="str">
            <v/>
          </cell>
          <cell r="MJ361" t="str">
            <v/>
          </cell>
          <cell r="MK361" t="str">
            <v/>
          </cell>
          <cell r="ML361" t="str">
            <v/>
          </cell>
          <cell r="MM361" t="str">
            <v/>
          </cell>
          <cell r="MN361" t="str">
            <v/>
          </cell>
          <cell r="MO361" t="str">
            <v/>
          </cell>
          <cell r="MP361" t="str">
            <v/>
          </cell>
          <cell r="MQ361">
            <v>2059</v>
          </cell>
          <cell r="MR361" t="str">
            <v>SLP Performer</v>
          </cell>
          <cell r="MS361">
            <v>240</v>
          </cell>
          <cell r="MT361" t="str">
            <v/>
          </cell>
          <cell r="MU361" t="str">
            <v/>
          </cell>
          <cell r="MV361" t="str">
            <v/>
          </cell>
          <cell r="MW361" t="str">
            <v/>
          </cell>
          <cell r="MX361" t="str">
            <v/>
          </cell>
          <cell r="MY361" t="str">
            <v/>
          </cell>
          <cell r="MZ361">
            <v>0</v>
          </cell>
          <cell r="NA361" t="str">
            <v/>
          </cell>
          <cell r="NB361">
            <v>0</v>
          </cell>
          <cell r="NC361">
            <v>240</v>
          </cell>
          <cell r="ND361" t="str">
            <v/>
          </cell>
          <cell r="NE361" t="str">
            <v/>
          </cell>
          <cell r="NF361">
            <v>0</v>
          </cell>
          <cell r="NG361" t="str">
            <v/>
          </cell>
          <cell r="NH361" t="str">
            <v/>
          </cell>
          <cell r="NI361" t="str">
            <v/>
          </cell>
          <cell r="NJ361" t="str">
            <v/>
          </cell>
          <cell r="NK361" t="str">
            <v/>
          </cell>
          <cell r="NL361" t="str">
            <v/>
          </cell>
          <cell r="NM361" t="str">
            <v/>
          </cell>
          <cell r="NN361" t="str">
            <v/>
          </cell>
          <cell r="NO361" t="str">
            <v/>
          </cell>
          <cell r="NP361">
            <v>0</v>
          </cell>
          <cell r="NQ361" t="str">
            <v/>
          </cell>
          <cell r="NR361">
            <v>0</v>
          </cell>
          <cell r="NS361" t="str">
            <v/>
          </cell>
          <cell r="NT361" t="str">
            <v/>
          </cell>
          <cell r="NU361" t="str">
            <v/>
          </cell>
          <cell r="NV361" t="str">
            <v/>
          </cell>
          <cell r="NW361" t="str">
            <v/>
          </cell>
          <cell r="NX361" t="str">
            <v/>
          </cell>
          <cell r="NY361">
            <v>0</v>
          </cell>
          <cell r="NZ361">
            <v>0</v>
          </cell>
          <cell r="OA361">
            <v>8379</v>
          </cell>
          <cell r="OB361">
            <v>133602</v>
          </cell>
        </row>
        <row r="362">
          <cell r="BM362" t="str">
            <v>WI0009</v>
          </cell>
          <cell r="BN362" t="str">
            <v/>
          </cell>
          <cell r="BO362" t="str">
            <v/>
          </cell>
          <cell r="BP362" t="str">
            <v>03</v>
          </cell>
          <cell r="BQ362" t="str">
            <v>WI</v>
          </cell>
          <cell r="BR362" t="str">
            <v/>
          </cell>
          <cell r="BS362" t="str">
            <v/>
          </cell>
          <cell r="BT362" t="str">
            <v>2019</v>
          </cell>
          <cell r="BU362" t="str">
            <v/>
          </cell>
          <cell r="BV362">
            <v>1</v>
          </cell>
          <cell r="BW362" t="str">
            <v/>
          </cell>
          <cell r="BX362" t="str">
            <v/>
          </cell>
          <cell r="BY362" t="str">
            <v/>
          </cell>
          <cell r="BZ362" t="str">
            <v/>
          </cell>
          <cell r="CA362" t="str">
            <v>Wisconsin Valley Library Service</v>
          </cell>
          <cell r="CB362" t="str">
            <v>Antigo Public Library</v>
          </cell>
          <cell r="CC362" t="str">
            <v>Mr</v>
          </cell>
          <cell r="CD362" t="str">
            <v>Dominic</v>
          </cell>
          <cell r="CE362" t="str">
            <v>Frandrup</v>
          </cell>
          <cell r="CF362" t="str">
            <v>director@antigopl.org</v>
          </cell>
          <cell r="CG362" t="str">
            <v/>
          </cell>
          <cell r="CH362" t="str">
            <v/>
          </cell>
          <cell r="CI362" t="str">
            <v/>
          </cell>
          <cell r="CJ362" t="str">
            <v/>
          </cell>
          <cell r="CK362" t="str">
            <v/>
          </cell>
          <cell r="CL362" t="str">
            <v/>
          </cell>
          <cell r="CM362" t="str">
            <v>617 Clermont St.</v>
          </cell>
          <cell r="CN362" t="str">
            <v>617 Clermont St.</v>
          </cell>
          <cell r="CO362" t="str">
            <v>Antigo</v>
          </cell>
          <cell r="CP362" t="str">
            <v>54409</v>
          </cell>
          <cell r="CQ362" t="str">
            <v>1943</v>
          </cell>
          <cell r="CR362" t="str">
            <v>Langlade</v>
          </cell>
          <cell r="CS362" t="str">
            <v>WI</v>
          </cell>
          <cell r="CT362" t="str">
            <v>(715)623-3724</v>
          </cell>
          <cell r="CU362" t="str">
            <v/>
          </cell>
          <cell r="CV362" t="str">
            <v/>
          </cell>
          <cell r="CW362" t="str">
            <v>(715)627-2317</v>
          </cell>
          <cell r="CX362">
            <v>18988</v>
          </cell>
          <cell r="CY362">
            <v>0</v>
          </cell>
          <cell r="CZ362" t="str">
            <v>CE</v>
          </cell>
          <cell r="DA362">
            <v>100</v>
          </cell>
          <cell r="DB362">
            <v>152</v>
          </cell>
          <cell r="DC362">
            <v>105</v>
          </cell>
          <cell r="DD362">
            <v>208</v>
          </cell>
          <cell r="DE362">
            <v>56</v>
          </cell>
          <cell r="DF362">
            <v>21080</v>
          </cell>
          <cell r="DG362">
            <v>15200</v>
          </cell>
          <cell r="DH362">
            <v>5880</v>
          </cell>
          <cell r="DI362">
            <v>43548</v>
          </cell>
          <cell r="DJ362">
            <v>3554</v>
          </cell>
          <cell r="DK362">
            <v>155420</v>
          </cell>
          <cell r="DL362">
            <v>4469</v>
          </cell>
          <cell r="DM362">
            <v>320</v>
          </cell>
          <cell r="DN362">
            <v>54429</v>
          </cell>
          <cell r="DO362">
            <v>4832</v>
          </cell>
          <cell r="DP362">
            <v>393</v>
          </cell>
          <cell r="DQ362">
            <v>952</v>
          </cell>
          <cell r="DR362">
            <v>733</v>
          </cell>
          <cell r="DS362" t="str">
            <v/>
          </cell>
          <cell r="DT362" t="str">
            <v>board games, microfilm, puppets, toys, software, puzzles, video games</v>
          </cell>
          <cell r="DU362" t="str">
            <v/>
          </cell>
          <cell r="DV362" t="str">
            <v/>
          </cell>
          <cell r="DW362" t="str">
            <v/>
          </cell>
          <cell r="DX362" t="str">
            <v/>
          </cell>
          <cell r="DY362">
            <v>0</v>
          </cell>
          <cell r="DZ362">
            <v>7</v>
          </cell>
          <cell r="EA362">
            <v>50</v>
          </cell>
          <cell r="EB362">
            <v>57</v>
          </cell>
          <cell r="EC362">
            <v>47</v>
          </cell>
          <cell r="ED362">
            <v>264487</v>
          </cell>
          <cell r="EE362">
            <v>0.16465080000000001</v>
          </cell>
          <cell r="EF362">
            <v>7</v>
          </cell>
          <cell r="EG362" t="str">
            <v/>
          </cell>
          <cell r="EH362">
            <v>47</v>
          </cell>
          <cell r="EI362">
            <v>4267</v>
          </cell>
          <cell r="EJ362">
            <v>112589</v>
          </cell>
          <cell r="EK362">
            <v>35716</v>
          </cell>
          <cell r="EL362" t="str">
            <v/>
          </cell>
          <cell r="EM362" t="str">
            <v/>
          </cell>
          <cell r="EN362" t="str">
            <v/>
          </cell>
          <cell r="EO362" t="str">
            <v>Categorized ILL Transactions</v>
          </cell>
          <cell r="EP362">
            <v>16555</v>
          </cell>
          <cell r="EQ362">
            <v>15153</v>
          </cell>
          <cell r="ER362">
            <v>402</v>
          </cell>
          <cell r="ES362">
            <v>344</v>
          </cell>
          <cell r="ET362" t="str">
            <v/>
          </cell>
          <cell r="EU362" t="str">
            <v/>
          </cell>
          <cell r="EV362">
            <v>16957</v>
          </cell>
          <cell r="EW362">
            <v>15497</v>
          </cell>
          <cell r="EX362" t="str">
            <v/>
          </cell>
          <cell r="EY362" t="str">
            <v/>
          </cell>
          <cell r="EZ362">
            <v>7944</v>
          </cell>
          <cell r="FA362">
            <v>873</v>
          </cell>
          <cell r="FB362">
            <v>8817</v>
          </cell>
          <cell r="FC362" t="str">
            <v>Actual Count</v>
          </cell>
          <cell r="FD362">
            <v>8404</v>
          </cell>
          <cell r="FE362" t="str">
            <v>Actual Count</v>
          </cell>
          <cell r="FF362">
            <v>71065</v>
          </cell>
          <cell r="FG362" t="str">
            <v>Actual Count</v>
          </cell>
          <cell r="FH362">
            <v>9386</v>
          </cell>
          <cell r="FI362" t="str">
            <v>2</v>
          </cell>
          <cell r="FJ362">
            <v>63249</v>
          </cell>
          <cell r="FK362">
            <v>22922</v>
          </cell>
          <cell r="FL362" t="str">
            <v/>
          </cell>
          <cell r="FM362" t="str">
            <v/>
          </cell>
          <cell r="FN362">
            <v>0</v>
          </cell>
          <cell r="FO362">
            <v>3</v>
          </cell>
          <cell r="FP362">
            <v>39</v>
          </cell>
          <cell r="FQ362">
            <v>42</v>
          </cell>
          <cell r="FR362">
            <v>8443</v>
          </cell>
          <cell r="FS362">
            <v>7107</v>
          </cell>
          <cell r="FT362">
            <v>10</v>
          </cell>
          <cell r="FU362">
            <v>15560</v>
          </cell>
          <cell r="FV362">
            <v>1078</v>
          </cell>
          <cell r="FW362">
            <v>15602</v>
          </cell>
          <cell r="FX362">
            <v>128149</v>
          </cell>
          <cell r="FY362">
            <v>128191</v>
          </cell>
          <cell r="FZ362">
            <v>104</v>
          </cell>
          <cell r="GA362">
            <v>11</v>
          </cell>
          <cell r="GB362">
            <v>21</v>
          </cell>
          <cell r="GC362">
            <v>136</v>
          </cell>
          <cell r="GD362">
            <v>3284</v>
          </cell>
          <cell r="GE362">
            <v>163</v>
          </cell>
          <cell r="GF362">
            <v>716</v>
          </cell>
          <cell r="GG362">
            <v>4163</v>
          </cell>
          <cell r="GH362">
            <v>21</v>
          </cell>
          <cell r="GI362">
            <v>19</v>
          </cell>
          <cell r="GJ362" t="str">
            <v/>
          </cell>
          <cell r="GK362" t="str">
            <v>Linda</v>
          </cell>
          <cell r="GL362" t="str">
            <v>Szitta</v>
          </cell>
          <cell r="GM362" t="str">
            <v>W7186 Price Polar Rd</v>
          </cell>
          <cell r="GN362" t="str">
            <v>Bryant</v>
          </cell>
          <cell r="GO362" t="str">
            <v>54418</v>
          </cell>
          <cell r="GP362" t="str">
            <v>lszitta@yahoo.com</v>
          </cell>
          <cell r="GQ362" t="str">
            <v/>
          </cell>
          <cell r="GR362" t="str">
            <v>Barbara</v>
          </cell>
          <cell r="GS362" t="str">
            <v>Rebstock</v>
          </cell>
          <cell r="GT362" t="str">
            <v>1122 McMillan St</v>
          </cell>
          <cell r="GU362" t="str">
            <v>Antigo</v>
          </cell>
          <cell r="GV362" t="str">
            <v>54409</v>
          </cell>
          <cell r="GW362" t="str">
            <v>reb.lobo52@yahoo.com</v>
          </cell>
          <cell r="GX362" t="str">
            <v/>
          </cell>
          <cell r="GY362" t="str">
            <v>Mary</v>
          </cell>
          <cell r="GZ362" t="str">
            <v>Hayes</v>
          </cell>
          <cell r="HA362" t="str">
            <v>639 Langlade Rd</v>
          </cell>
          <cell r="HB362" t="str">
            <v>Antigo</v>
          </cell>
          <cell r="HC362" t="str">
            <v>54409</v>
          </cell>
          <cell r="HD362" t="str">
            <v>mouradahayes@gmail.com</v>
          </cell>
          <cell r="HE362" t="str">
            <v/>
          </cell>
          <cell r="HF362" t="str">
            <v>Ken</v>
          </cell>
          <cell r="HG362" t="str">
            <v>Shestak</v>
          </cell>
          <cell r="HH362" t="str">
            <v>W7292 Price-Polar Rd</v>
          </cell>
          <cell r="HI362" t="str">
            <v>Bryant</v>
          </cell>
          <cell r="HJ362" t="str">
            <v>54418</v>
          </cell>
          <cell r="HK362" t="str">
            <v>ckshestak@gmail.com</v>
          </cell>
          <cell r="HL362" t="str">
            <v/>
          </cell>
          <cell r="HM362" t="str">
            <v>Dawn</v>
          </cell>
          <cell r="HN362" t="str">
            <v>Fleischman</v>
          </cell>
          <cell r="HO362" t="str">
            <v>229 Fred St.</v>
          </cell>
          <cell r="HP362" t="str">
            <v>Antigo</v>
          </cell>
          <cell r="HQ362" t="str">
            <v>54409</v>
          </cell>
          <cell r="HR362" t="str">
            <v>fly32@frontier.com</v>
          </cell>
          <cell r="HS362" t="str">
            <v/>
          </cell>
          <cell r="HT362" t="str">
            <v>Moira</v>
          </cell>
          <cell r="HU362" t="str">
            <v>Scupien</v>
          </cell>
          <cell r="HV362" t="str">
            <v>W11085 Hwy 64</v>
          </cell>
          <cell r="HW362" t="str">
            <v>Antigo</v>
          </cell>
          <cell r="HX362" t="str">
            <v>54409</v>
          </cell>
          <cell r="HY362" t="str">
            <v>moirascupien@yahoo.com</v>
          </cell>
          <cell r="HZ362" t="str">
            <v/>
          </cell>
          <cell r="IA362" t="str">
            <v>Joe</v>
          </cell>
          <cell r="IB362" t="str">
            <v>Novak III</v>
          </cell>
          <cell r="IC362" t="str">
            <v>N1986 Pit Road</v>
          </cell>
          <cell r="ID362" t="str">
            <v>Antigo</v>
          </cell>
          <cell r="IE362" t="str">
            <v>54409</v>
          </cell>
          <cell r="IF362" t="str">
            <v/>
          </cell>
          <cell r="IG362" t="str">
            <v/>
          </cell>
          <cell r="IH362" t="str">
            <v>Gloria</v>
          </cell>
          <cell r="II362" t="str">
            <v>Rettinger</v>
          </cell>
          <cell r="IJ362" t="str">
            <v>9173 County Rd F</v>
          </cell>
          <cell r="IK362" t="str">
            <v>Antigo</v>
          </cell>
          <cell r="IL362" t="str">
            <v>54409</v>
          </cell>
          <cell r="IM362" t="str">
            <v>glorbaker@yahoo.com</v>
          </cell>
          <cell r="IN362" t="str">
            <v/>
          </cell>
          <cell r="IO362" t="str">
            <v>Sheryl</v>
          </cell>
          <cell r="IP362" t="str">
            <v>Perkins</v>
          </cell>
          <cell r="IQ362" t="str">
            <v>211 Sunset Dr</v>
          </cell>
          <cell r="IR362" t="str">
            <v>Antigo</v>
          </cell>
          <cell r="IS362" t="str">
            <v>54409</v>
          </cell>
          <cell r="IT362" t="str">
            <v>perkishe@frontier.com</v>
          </cell>
          <cell r="IU362" t="str">
            <v/>
          </cell>
          <cell r="IV362" t="str">
            <v/>
          </cell>
          <cell r="IW362" t="str">
            <v/>
          </cell>
          <cell r="IX362" t="str">
            <v/>
          </cell>
          <cell r="IY362" t="str">
            <v/>
          </cell>
          <cell r="IZ362" t="str">
            <v/>
          </cell>
          <cell r="JA362" t="str">
            <v/>
          </cell>
          <cell r="JB362" t="str">
            <v/>
          </cell>
          <cell r="JC362" t="str">
            <v/>
          </cell>
          <cell r="JD362" t="str">
            <v/>
          </cell>
          <cell r="JE362" t="str">
            <v/>
          </cell>
          <cell r="JF362" t="str">
            <v/>
          </cell>
          <cell r="JG362" t="str">
            <v/>
          </cell>
          <cell r="JH362" t="str">
            <v/>
          </cell>
          <cell r="JI362" t="str">
            <v/>
          </cell>
          <cell r="JJ362" t="str">
            <v/>
          </cell>
          <cell r="JK362" t="str">
            <v/>
          </cell>
          <cell r="JL362" t="str">
            <v/>
          </cell>
          <cell r="JM362" t="str">
            <v/>
          </cell>
          <cell r="JN362" t="str">
            <v/>
          </cell>
          <cell r="JO362" t="str">
            <v/>
          </cell>
          <cell r="JP362" t="str">
            <v/>
          </cell>
          <cell r="JQ362" t="str">
            <v/>
          </cell>
          <cell r="JR362" t="str">
            <v/>
          </cell>
          <cell r="JS362" t="str">
            <v/>
          </cell>
          <cell r="JT362" t="str">
            <v/>
          </cell>
          <cell r="JU362" t="str">
            <v/>
          </cell>
          <cell r="JV362" t="str">
            <v/>
          </cell>
          <cell r="JW362" t="str">
            <v/>
          </cell>
          <cell r="JX362" t="str">
            <v/>
          </cell>
          <cell r="JY362" t="str">
            <v/>
          </cell>
          <cell r="JZ362" t="str">
            <v/>
          </cell>
          <cell r="KA362" t="str">
            <v/>
          </cell>
          <cell r="KB362" t="str">
            <v/>
          </cell>
          <cell r="KC362" t="str">
            <v/>
          </cell>
          <cell r="KD362" t="str">
            <v/>
          </cell>
          <cell r="KE362" t="str">
            <v/>
          </cell>
          <cell r="KF362" t="str">
            <v/>
          </cell>
          <cell r="KG362" t="str">
            <v/>
          </cell>
          <cell r="KH362" t="str">
            <v/>
          </cell>
          <cell r="KI362" t="str">
            <v/>
          </cell>
          <cell r="KJ362" t="str">
            <v/>
          </cell>
          <cell r="KK362" t="str">
            <v/>
          </cell>
          <cell r="KL362" t="str">
            <v/>
          </cell>
          <cell r="KM362" t="str">
            <v/>
          </cell>
          <cell r="KN362" t="str">
            <v/>
          </cell>
          <cell r="KO362" t="str">
            <v/>
          </cell>
          <cell r="KP362" t="str">
            <v/>
          </cell>
          <cell r="KQ362" t="str">
            <v/>
          </cell>
          <cell r="KR362" t="str">
            <v/>
          </cell>
          <cell r="KS362" t="str">
            <v/>
          </cell>
          <cell r="KT362" t="str">
            <v/>
          </cell>
          <cell r="KU362" t="str">
            <v/>
          </cell>
          <cell r="KV362" t="str">
            <v/>
          </cell>
          <cell r="KW362" t="str">
            <v/>
          </cell>
          <cell r="KX362" t="str">
            <v/>
          </cell>
          <cell r="KY362">
            <v>9</v>
          </cell>
          <cell r="KZ362" t="str">
            <v>City</v>
          </cell>
          <cell r="LA362" t="str">
            <v>Antigo</v>
          </cell>
          <cell r="LB362">
            <v>306690</v>
          </cell>
          <cell r="LC362" t="str">
            <v/>
          </cell>
          <cell r="LD362" t="str">
            <v/>
          </cell>
          <cell r="LE362" t="str">
            <v/>
          </cell>
          <cell r="LF362" t="str">
            <v/>
          </cell>
          <cell r="LG362" t="str">
            <v/>
          </cell>
          <cell r="LH362" t="str">
            <v/>
          </cell>
          <cell r="LI362" t="str">
            <v/>
          </cell>
          <cell r="LJ362" t="str">
            <v/>
          </cell>
          <cell r="LK362" t="str">
            <v/>
          </cell>
          <cell r="LL362" t="str">
            <v/>
          </cell>
          <cell r="LM362" t="str">
            <v/>
          </cell>
          <cell r="LN362" t="str">
            <v/>
          </cell>
          <cell r="LO362" t="str">
            <v/>
          </cell>
          <cell r="LP362" t="str">
            <v/>
          </cell>
          <cell r="LQ362" t="str">
            <v/>
          </cell>
          <cell r="LR362" t="str">
            <v/>
          </cell>
          <cell r="LS362" t="str">
            <v/>
          </cell>
          <cell r="LT362" t="str">
            <v/>
          </cell>
          <cell r="LU362">
            <v>306690</v>
          </cell>
          <cell r="LV362">
            <v>306690</v>
          </cell>
          <cell r="LW362" t="str">
            <v>Forest</v>
          </cell>
          <cell r="LX362">
            <v>3601</v>
          </cell>
          <cell r="LY362" t="str">
            <v>Oneida</v>
          </cell>
          <cell r="LZ362">
            <v>4446</v>
          </cell>
          <cell r="MA362" t="str">
            <v>Oconto</v>
          </cell>
          <cell r="MB362">
            <v>978</v>
          </cell>
          <cell r="MC362" t="str">
            <v>Lincoln</v>
          </cell>
          <cell r="MD362">
            <v>1762</v>
          </cell>
          <cell r="ME362" t="str">
            <v/>
          </cell>
          <cell r="MF362" t="str">
            <v/>
          </cell>
          <cell r="MG362" t="str">
            <v/>
          </cell>
          <cell r="MH362" t="str">
            <v/>
          </cell>
          <cell r="MI362" t="str">
            <v/>
          </cell>
          <cell r="MJ362" t="str">
            <v/>
          </cell>
          <cell r="MK362" t="str">
            <v/>
          </cell>
          <cell r="ML362" t="str">
            <v/>
          </cell>
          <cell r="MM362" t="str">
            <v/>
          </cell>
          <cell r="MN362" t="str">
            <v/>
          </cell>
          <cell r="MO362" t="str">
            <v/>
          </cell>
          <cell r="MP362" t="str">
            <v/>
          </cell>
          <cell r="MQ362">
            <v>10787</v>
          </cell>
          <cell r="MR362" t="str">
            <v>SLP Performer</v>
          </cell>
          <cell r="MS362">
            <v>240</v>
          </cell>
          <cell r="MT362" t="str">
            <v/>
          </cell>
          <cell r="MU362" t="str">
            <v/>
          </cell>
          <cell r="MV362" t="str">
            <v/>
          </cell>
          <cell r="MW362" t="str">
            <v/>
          </cell>
          <cell r="MX362" t="str">
            <v/>
          </cell>
          <cell r="MY362" t="str">
            <v/>
          </cell>
          <cell r="MZ362" t="str">
            <v/>
          </cell>
          <cell r="NA362" t="str">
            <v/>
          </cell>
          <cell r="NB362" t="str">
            <v/>
          </cell>
          <cell r="NC362">
            <v>240</v>
          </cell>
          <cell r="ND362" t="str">
            <v/>
          </cell>
          <cell r="NE362" t="str">
            <v/>
          </cell>
          <cell r="NF362">
            <v>0</v>
          </cell>
          <cell r="NG362" t="str">
            <v/>
          </cell>
          <cell r="NH362" t="str">
            <v/>
          </cell>
          <cell r="NI362" t="str">
            <v/>
          </cell>
          <cell r="NJ362" t="str">
            <v/>
          </cell>
          <cell r="NK362" t="str">
            <v/>
          </cell>
          <cell r="NL362" t="str">
            <v/>
          </cell>
          <cell r="NM362" t="str">
            <v/>
          </cell>
          <cell r="NN362" t="str">
            <v/>
          </cell>
          <cell r="NO362" t="str">
            <v/>
          </cell>
          <cell r="NP362">
            <v>0</v>
          </cell>
          <cell r="NQ362" t="str">
            <v>White Lake</v>
          </cell>
          <cell r="NR362">
            <v>3524</v>
          </cell>
          <cell r="NS362" t="str">
            <v/>
          </cell>
          <cell r="NT362" t="str">
            <v/>
          </cell>
          <cell r="NU362" t="str">
            <v/>
          </cell>
          <cell r="NV362" t="str">
            <v/>
          </cell>
          <cell r="NW362" t="str">
            <v/>
          </cell>
          <cell r="NX362" t="str">
            <v/>
          </cell>
          <cell r="NY362">
            <v>3524</v>
          </cell>
          <cell r="NZ362">
            <v>11466</v>
          </cell>
          <cell r="OA362">
            <v>756</v>
          </cell>
          <cell r="OB362">
            <v>640153</v>
          </cell>
        </row>
        <row r="363">
          <cell r="BM363" t="str">
            <v>WI0064</v>
          </cell>
          <cell r="BN363" t="str">
            <v/>
          </cell>
          <cell r="BO363" t="str">
            <v/>
          </cell>
          <cell r="BP363" t="str">
            <v>03</v>
          </cell>
          <cell r="BQ363" t="str">
            <v>WI</v>
          </cell>
          <cell r="BR363" t="str">
            <v/>
          </cell>
          <cell r="BS363" t="str">
            <v/>
          </cell>
          <cell r="BT363" t="str">
            <v>2019</v>
          </cell>
          <cell r="BU363" t="str">
            <v/>
          </cell>
          <cell r="BV363">
            <v>1</v>
          </cell>
          <cell r="BW363" t="str">
            <v/>
          </cell>
          <cell r="BX363" t="str">
            <v/>
          </cell>
          <cell r="BY363" t="str">
            <v/>
          </cell>
          <cell r="BZ363" t="str">
            <v/>
          </cell>
          <cell r="CA363" t="str">
            <v>Wisconsin Valley Library Service</v>
          </cell>
          <cell r="CB363" t="str">
            <v>Colby Community Library</v>
          </cell>
          <cell r="CC363" t="str">
            <v>Ms</v>
          </cell>
          <cell r="CD363" t="str">
            <v>Vicky</v>
          </cell>
          <cell r="CE363" t="str">
            <v>Calmes</v>
          </cell>
          <cell r="CF363" t="str">
            <v>director@colbypubliclibrary.org</v>
          </cell>
          <cell r="CG363" t="str">
            <v/>
          </cell>
          <cell r="CH363" t="str">
            <v/>
          </cell>
          <cell r="CI363" t="str">
            <v/>
          </cell>
          <cell r="CJ363" t="str">
            <v/>
          </cell>
          <cell r="CK363" t="str">
            <v/>
          </cell>
          <cell r="CL363" t="str">
            <v/>
          </cell>
          <cell r="CM363" t="str">
            <v>505 W. Spence St.</v>
          </cell>
          <cell r="CN363" t="str">
            <v>PO Box 318</v>
          </cell>
          <cell r="CO363" t="str">
            <v>Colby</v>
          </cell>
          <cell r="CP363" t="str">
            <v>54421</v>
          </cell>
          <cell r="CQ363" t="str">
            <v>0318</v>
          </cell>
          <cell r="CR363" t="str">
            <v>Clark</v>
          </cell>
          <cell r="CS363" t="str">
            <v>WI</v>
          </cell>
          <cell r="CT363" t="str">
            <v>(715)223-2000</v>
          </cell>
          <cell r="CU363" t="str">
            <v/>
          </cell>
          <cell r="CV363" t="str">
            <v/>
          </cell>
          <cell r="CW363" t="str">
            <v>(715)223-8178</v>
          </cell>
          <cell r="CX363">
            <v>2400</v>
          </cell>
          <cell r="CY363">
            <v>0</v>
          </cell>
          <cell r="CZ363" t="str">
            <v>CE</v>
          </cell>
          <cell r="DA363">
            <v>47</v>
          </cell>
          <cell r="DB363">
            <v>26</v>
          </cell>
          <cell r="DC363">
            <v>47</v>
          </cell>
          <cell r="DD363">
            <v>52</v>
          </cell>
          <cell r="DE363">
            <v>26</v>
          </cell>
          <cell r="DF363">
            <v>2444</v>
          </cell>
          <cell r="DG363">
            <v>1222</v>
          </cell>
          <cell r="DH363">
            <v>1222</v>
          </cell>
          <cell r="DI363">
            <v>26595</v>
          </cell>
          <cell r="DJ363">
            <v>2541</v>
          </cell>
          <cell r="DK363">
            <v>155420</v>
          </cell>
          <cell r="DL363">
            <v>1108</v>
          </cell>
          <cell r="DM363">
            <v>90</v>
          </cell>
          <cell r="DN363">
            <v>54429</v>
          </cell>
          <cell r="DO363">
            <v>3305</v>
          </cell>
          <cell r="DP363">
            <v>246</v>
          </cell>
          <cell r="DQ363">
            <v>952</v>
          </cell>
          <cell r="DR363">
            <v>3</v>
          </cell>
          <cell r="DS363" t="str">
            <v/>
          </cell>
          <cell r="DT363" t="str">
            <v>Microfilm Newspaper and AV equipment</v>
          </cell>
          <cell r="DU363" t="str">
            <v/>
          </cell>
          <cell r="DV363" t="str">
            <v/>
          </cell>
          <cell r="DW363" t="str">
            <v/>
          </cell>
          <cell r="DX363" t="str">
            <v/>
          </cell>
          <cell r="DY363">
            <v>0</v>
          </cell>
          <cell r="DZ363">
            <v>7</v>
          </cell>
          <cell r="EA363">
            <v>50</v>
          </cell>
          <cell r="EB363">
            <v>57</v>
          </cell>
          <cell r="EC363">
            <v>81</v>
          </cell>
          <cell r="ED363">
            <v>241950</v>
          </cell>
          <cell r="EE363">
            <v>0.1099194</v>
          </cell>
          <cell r="EF363">
            <v>7</v>
          </cell>
          <cell r="EG363" t="str">
            <v/>
          </cell>
          <cell r="EH363">
            <v>81</v>
          </cell>
          <cell r="EI363">
            <v>2877</v>
          </cell>
          <cell r="EJ363">
            <v>78805</v>
          </cell>
          <cell r="EK363">
            <v>47302</v>
          </cell>
          <cell r="EL363" t="str">
            <v/>
          </cell>
          <cell r="EM363" t="str">
            <v/>
          </cell>
          <cell r="EN363" t="str">
            <v/>
          </cell>
          <cell r="EO363" t="str">
            <v>Categorized ILL Transactions</v>
          </cell>
          <cell r="EP363">
            <v>8197</v>
          </cell>
          <cell r="EQ363">
            <v>7301</v>
          </cell>
          <cell r="ER363">
            <v>161</v>
          </cell>
          <cell r="ES363">
            <v>238</v>
          </cell>
          <cell r="ET363" t="str">
            <v/>
          </cell>
          <cell r="EU363" t="str">
            <v/>
          </cell>
          <cell r="EV363">
            <v>8358</v>
          </cell>
          <cell r="EW363">
            <v>7539</v>
          </cell>
          <cell r="EX363" t="str">
            <v/>
          </cell>
          <cell r="EY363" t="str">
            <v/>
          </cell>
          <cell r="EZ363">
            <v>713</v>
          </cell>
          <cell r="FA363">
            <v>1395</v>
          </cell>
          <cell r="FB363">
            <v>2108</v>
          </cell>
          <cell r="FC363" t="str">
            <v>Survey Week(s)</v>
          </cell>
          <cell r="FD363">
            <v>3120</v>
          </cell>
          <cell r="FE363" t="str">
            <v>Survey Week(s)</v>
          </cell>
          <cell r="FF363">
            <v>44530</v>
          </cell>
          <cell r="FG363" t="str">
            <v>Actual Count</v>
          </cell>
          <cell r="FH363">
            <v>2122</v>
          </cell>
          <cell r="FI363" t="str">
            <v>2</v>
          </cell>
          <cell r="FJ363">
            <v>12097</v>
          </cell>
          <cell r="FK363" t="str">
            <v/>
          </cell>
          <cell r="FL363" t="str">
            <v/>
          </cell>
          <cell r="FM363" t="str">
            <v/>
          </cell>
          <cell r="FN363" t="str">
            <v/>
          </cell>
          <cell r="FO363">
            <v>0</v>
          </cell>
          <cell r="FP363">
            <v>0</v>
          </cell>
          <cell r="FQ363">
            <v>-1</v>
          </cell>
          <cell r="FR363">
            <v>1470</v>
          </cell>
          <cell r="FS363">
            <v>1362</v>
          </cell>
          <cell r="FT363">
            <v>28</v>
          </cell>
          <cell r="FU363">
            <v>2860</v>
          </cell>
          <cell r="FV363">
            <v>95</v>
          </cell>
          <cell r="FW363">
            <v>-1</v>
          </cell>
          <cell r="FX363">
            <v>81665</v>
          </cell>
          <cell r="FY363">
            <v>81665</v>
          </cell>
          <cell r="FZ363">
            <v>47</v>
          </cell>
          <cell r="GA363">
            <v>2</v>
          </cell>
          <cell r="GB363">
            <v>62</v>
          </cell>
          <cell r="GC363">
            <v>111</v>
          </cell>
          <cell r="GD363">
            <v>2641</v>
          </cell>
          <cell r="GE363">
            <v>24</v>
          </cell>
          <cell r="GF363">
            <v>1876</v>
          </cell>
          <cell r="GG363">
            <v>4541</v>
          </cell>
          <cell r="GH363">
            <v>13</v>
          </cell>
          <cell r="GI363">
            <v>9</v>
          </cell>
          <cell r="GJ363" t="str">
            <v>Ms.</v>
          </cell>
          <cell r="GK363" t="str">
            <v>Stephanie</v>
          </cell>
          <cell r="GL363" t="str">
            <v>Hediger</v>
          </cell>
          <cell r="GM363" t="str">
            <v>500 W. North Street</v>
          </cell>
          <cell r="GN363" t="str">
            <v>Colby</v>
          </cell>
          <cell r="GO363" t="str">
            <v>54421</v>
          </cell>
          <cell r="GP363" t="str">
            <v>n/a</v>
          </cell>
          <cell r="GQ363" t="str">
            <v>Ms.</v>
          </cell>
          <cell r="GR363" t="str">
            <v>Nancy</v>
          </cell>
          <cell r="GS363" t="str">
            <v>O'Brien</v>
          </cell>
          <cell r="GT363" t="str">
            <v>408 N. 3rd Street</v>
          </cell>
          <cell r="GU363" t="str">
            <v>Colby</v>
          </cell>
          <cell r="GV363" t="str">
            <v>54421</v>
          </cell>
          <cell r="GW363" t="str">
            <v>n/a</v>
          </cell>
          <cell r="GX363" t="str">
            <v>Ms.</v>
          </cell>
          <cell r="GY363" t="str">
            <v>Cathy</v>
          </cell>
          <cell r="GZ363" t="str">
            <v>Johnson</v>
          </cell>
          <cell r="HA363" t="str">
            <v>N13157 Badger Avenue</v>
          </cell>
          <cell r="HB363" t="str">
            <v>Colby</v>
          </cell>
          <cell r="HC363" t="str">
            <v>54421</v>
          </cell>
          <cell r="HD363" t="str">
            <v>n/a</v>
          </cell>
          <cell r="HE363" t="str">
            <v>Ms.</v>
          </cell>
          <cell r="HF363" t="str">
            <v>Mary</v>
          </cell>
          <cell r="HG363" t="str">
            <v>Dorn</v>
          </cell>
          <cell r="HH363" t="str">
            <v>301 N. 3rd Street</v>
          </cell>
          <cell r="HI363" t="str">
            <v>Colby</v>
          </cell>
          <cell r="HJ363" t="str">
            <v>54421</v>
          </cell>
          <cell r="HK363" t="str">
            <v>n/a</v>
          </cell>
          <cell r="HL363" t="str">
            <v>Ms.</v>
          </cell>
          <cell r="HM363" t="str">
            <v>Ginny</v>
          </cell>
          <cell r="HN363" t="str">
            <v>Brown</v>
          </cell>
          <cell r="HO363" t="str">
            <v>220 S. 4th Street</v>
          </cell>
          <cell r="HP363" t="str">
            <v>Colby</v>
          </cell>
          <cell r="HQ363" t="str">
            <v>54421</v>
          </cell>
          <cell r="HR363" t="str">
            <v>n/a</v>
          </cell>
          <cell r="HS363" t="str">
            <v>Ms.</v>
          </cell>
          <cell r="HT363" t="str">
            <v>Terra</v>
          </cell>
          <cell r="HU363" t="str">
            <v>Newman</v>
          </cell>
          <cell r="HV363" t="str">
            <v>301 S. 6th Street</v>
          </cell>
          <cell r="HW363" t="str">
            <v>Colby</v>
          </cell>
          <cell r="HX363" t="str">
            <v>54421</v>
          </cell>
          <cell r="HY363" t="str">
            <v>n/a</v>
          </cell>
          <cell r="HZ363" t="str">
            <v>Mr.</v>
          </cell>
          <cell r="IA363" t="str">
            <v>Lee</v>
          </cell>
          <cell r="IB363" t="str">
            <v>Kaschinska</v>
          </cell>
          <cell r="IC363" t="str">
            <v>506 E. Terrace Street</v>
          </cell>
          <cell r="ID363" t="str">
            <v>Colby</v>
          </cell>
          <cell r="IE363" t="str">
            <v>54421</v>
          </cell>
          <cell r="IF363" t="str">
            <v>n/a</v>
          </cell>
          <cell r="IG363" t="str">
            <v/>
          </cell>
          <cell r="IH363" t="str">
            <v/>
          </cell>
          <cell r="II363" t="str">
            <v/>
          </cell>
          <cell r="IJ363" t="str">
            <v/>
          </cell>
          <cell r="IK363" t="str">
            <v/>
          </cell>
          <cell r="IL363" t="str">
            <v/>
          </cell>
          <cell r="IM363" t="str">
            <v/>
          </cell>
          <cell r="IN363" t="str">
            <v/>
          </cell>
          <cell r="IO363" t="str">
            <v/>
          </cell>
          <cell r="IP363" t="str">
            <v/>
          </cell>
          <cell r="IQ363" t="str">
            <v/>
          </cell>
          <cell r="IR363" t="str">
            <v/>
          </cell>
          <cell r="IS363" t="str">
            <v/>
          </cell>
          <cell r="IT363" t="str">
            <v/>
          </cell>
          <cell r="IU363" t="str">
            <v/>
          </cell>
          <cell r="IV363" t="str">
            <v/>
          </cell>
          <cell r="IW363" t="str">
            <v/>
          </cell>
          <cell r="IX363" t="str">
            <v/>
          </cell>
          <cell r="IY363" t="str">
            <v/>
          </cell>
          <cell r="IZ363" t="str">
            <v/>
          </cell>
          <cell r="JA363" t="str">
            <v/>
          </cell>
          <cell r="JB363" t="str">
            <v/>
          </cell>
          <cell r="JC363" t="str">
            <v/>
          </cell>
          <cell r="JD363" t="str">
            <v/>
          </cell>
          <cell r="JE363" t="str">
            <v/>
          </cell>
          <cell r="JF363" t="str">
            <v/>
          </cell>
          <cell r="JG363" t="str">
            <v/>
          </cell>
          <cell r="JH363" t="str">
            <v/>
          </cell>
          <cell r="JI363" t="str">
            <v/>
          </cell>
          <cell r="JJ363" t="str">
            <v/>
          </cell>
          <cell r="JK363" t="str">
            <v/>
          </cell>
          <cell r="JL363" t="str">
            <v/>
          </cell>
          <cell r="JM363" t="str">
            <v/>
          </cell>
          <cell r="JN363" t="str">
            <v/>
          </cell>
          <cell r="JO363" t="str">
            <v/>
          </cell>
          <cell r="JP363" t="str">
            <v/>
          </cell>
          <cell r="JQ363" t="str">
            <v/>
          </cell>
          <cell r="JR363" t="str">
            <v/>
          </cell>
          <cell r="JS363" t="str">
            <v/>
          </cell>
          <cell r="JT363" t="str">
            <v/>
          </cell>
          <cell r="JU363" t="str">
            <v/>
          </cell>
          <cell r="JV363" t="str">
            <v/>
          </cell>
          <cell r="JW363" t="str">
            <v/>
          </cell>
          <cell r="JX363" t="str">
            <v/>
          </cell>
          <cell r="JY363" t="str">
            <v/>
          </cell>
          <cell r="JZ363" t="str">
            <v/>
          </cell>
          <cell r="KA363" t="str">
            <v/>
          </cell>
          <cell r="KB363" t="str">
            <v/>
          </cell>
          <cell r="KC363" t="str">
            <v/>
          </cell>
          <cell r="KD363" t="str">
            <v/>
          </cell>
          <cell r="KE363" t="str">
            <v/>
          </cell>
          <cell r="KF363" t="str">
            <v/>
          </cell>
          <cell r="KG363" t="str">
            <v/>
          </cell>
          <cell r="KH363" t="str">
            <v/>
          </cell>
          <cell r="KI363" t="str">
            <v/>
          </cell>
          <cell r="KJ363" t="str">
            <v/>
          </cell>
          <cell r="KK363" t="str">
            <v/>
          </cell>
          <cell r="KL363" t="str">
            <v/>
          </cell>
          <cell r="KM363" t="str">
            <v/>
          </cell>
          <cell r="KN363" t="str">
            <v/>
          </cell>
          <cell r="KO363" t="str">
            <v/>
          </cell>
          <cell r="KP363" t="str">
            <v/>
          </cell>
          <cell r="KQ363" t="str">
            <v/>
          </cell>
          <cell r="KR363" t="str">
            <v/>
          </cell>
          <cell r="KS363" t="str">
            <v/>
          </cell>
          <cell r="KT363" t="str">
            <v/>
          </cell>
          <cell r="KU363" t="str">
            <v/>
          </cell>
          <cell r="KV363" t="str">
            <v/>
          </cell>
          <cell r="KW363" t="str">
            <v/>
          </cell>
          <cell r="KX363" t="str">
            <v/>
          </cell>
          <cell r="KY363">
            <v>7</v>
          </cell>
          <cell r="KZ363" t="str">
            <v>City</v>
          </cell>
          <cell r="LA363" t="str">
            <v>Colby</v>
          </cell>
          <cell r="LB363">
            <v>109000</v>
          </cell>
          <cell r="LC363" t="str">
            <v/>
          </cell>
          <cell r="LD363" t="str">
            <v/>
          </cell>
          <cell r="LE363" t="str">
            <v/>
          </cell>
          <cell r="LF363" t="str">
            <v/>
          </cell>
          <cell r="LG363" t="str">
            <v/>
          </cell>
          <cell r="LH363" t="str">
            <v/>
          </cell>
          <cell r="LI363" t="str">
            <v/>
          </cell>
          <cell r="LJ363" t="str">
            <v/>
          </cell>
          <cell r="LK363" t="str">
            <v/>
          </cell>
          <cell r="LL363" t="str">
            <v/>
          </cell>
          <cell r="LM363" t="str">
            <v/>
          </cell>
          <cell r="LN363" t="str">
            <v/>
          </cell>
          <cell r="LO363" t="str">
            <v/>
          </cell>
          <cell r="LP363" t="str">
            <v/>
          </cell>
          <cell r="LQ363" t="str">
            <v/>
          </cell>
          <cell r="LR363" t="str">
            <v/>
          </cell>
          <cell r="LS363" t="str">
            <v/>
          </cell>
          <cell r="LT363" t="str">
            <v/>
          </cell>
          <cell r="LU363">
            <v>109000</v>
          </cell>
          <cell r="LV363">
            <v>129583</v>
          </cell>
          <cell r="LW363" t="str">
            <v>Taylor</v>
          </cell>
          <cell r="LX363">
            <v>3372</v>
          </cell>
          <cell r="LY363" t="str">
            <v/>
          </cell>
          <cell r="LZ363" t="str">
            <v/>
          </cell>
          <cell r="MA363" t="str">
            <v/>
          </cell>
          <cell r="MB363" t="str">
            <v/>
          </cell>
          <cell r="MC363" t="str">
            <v/>
          </cell>
          <cell r="MD363" t="str">
            <v/>
          </cell>
          <cell r="ME363" t="str">
            <v/>
          </cell>
          <cell r="MF363" t="str">
            <v/>
          </cell>
          <cell r="MG363" t="str">
            <v/>
          </cell>
          <cell r="MH363" t="str">
            <v/>
          </cell>
          <cell r="MI363" t="str">
            <v/>
          </cell>
          <cell r="MJ363" t="str">
            <v/>
          </cell>
          <cell r="MK363" t="str">
            <v/>
          </cell>
          <cell r="ML363" t="str">
            <v/>
          </cell>
          <cell r="MM363" t="str">
            <v/>
          </cell>
          <cell r="MN363" t="str">
            <v/>
          </cell>
          <cell r="MO363" t="str">
            <v/>
          </cell>
          <cell r="MP363" t="str">
            <v/>
          </cell>
          <cell r="MQ363">
            <v>3372</v>
          </cell>
          <cell r="MR363" t="str">
            <v>SLP Performer</v>
          </cell>
          <cell r="MS363">
            <v>240</v>
          </cell>
          <cell r="MT363" t="str">
            <v/>
          </cell>
          <cell r="MU363">
            <v>0</v>
          </cell>
          <cell r="MV363" t="str">
            <v/>
          </cell>
          <cell r="MW363" t="str">
            <v/>
          </cell>
          <cell r="MX363" t="str">
            <v/>
          </cell>
          <cell r="MY363" t="str">
            <v/>
          </cell>
          <cell r="MZ363">
            <v>0</v>
          </cell>
          <cell r="NA363" t="str">
            <v/>
          </cell>
          <cell r="NB363">
            <v>0</v>
          </cell>
          <cell r="NC363">
            <v>240</v>
          </cell>
          <cell r="ND363" t="str">
            <v/>
          </cell>
          <cell r="NE363" t="str">
            <v/>
          </cell>
          <cell r="NF363">
            <v>0</v>
          </cell>
          <cell r="NG363" t="str">
            <v/>
          </cell>
          <cell r="NH363" t="str">
            <v/>
          </cell>
          <cell r="NI363" t="str">
            <v/>
          </cell>
          <cell r="NJ363" t="str">
            <v/>
          </cell>
          <cell r="NK363" t="str">
            <v/>
          </cell>
          <cell r="NL363" t="str">
            <v/>
          </cell>
          <cell r="NM363" t="str">
            <v/>
          </cell>
          <cell r="NN363" t="str">
            <v/>
          </cell>
          <cell r="NO363" t="str">
            <v/>
          </cell>
          <cell r="NP363">
            <v>0</v>
          </cell>
          <cell r="NQ363" t="str">
            <v/>
          </cell>
          <cell r="NR363">
            <v>0</v>
          </cell>
          <cell r="NS363" t="str">
            <v/>
          </cell>
          <cell r="NT363" t="str">
            <v/>
          </cell>
          <cell r="NU363" t="str">
            <v/>
          </cell>
          <cell r="NV363" t="str">
            <v/>
          </cell>
          <cell r="NW363" t="str">
            <v/>
          </cell>
          <cell r="NX363" t="str">
            <v/>
          </cell>
          <cell r="NY363">
            <v>0</v>
          </cell>
          <cell r="NZ363">
            <v>0</v>
          </cell>
          <cell r="OA363">
            <v>152228</v>
          </cell>
          <cell r="OB363">
            <v>394423</v>
          </cell>
        </row>
        <row r="364">
          <cell r="BM364" t="str">
            <v>WI0068</v>
          </cell>
          <cell r="BN364" t="str">
            <v/>
          </cell>
          <cell r="BO364" t="str">
            <v/>
          </cell>
          <cell r="BP364" t="str">
            <v>03</v>
          </cell>
          <cell r="BQ364" t="str">
            <v>WI</v>
          </cell>
          <cell r="BR364" t="str">
            <v/>
          </cell>
          <cell r="BS364" t="str">
            <v/>
          </cell>
          <cell r="BT364" t="str">
            <v>2019</v>
          </cell>
          <cell r="BU364" t="str">
            <v/>
          </cell>
          <cell r="BV364">
            <v>2</v>
          </cell>
          <cell r="BW364" t="str">
            <v/>
          </cell>
          <cell r="BX364" t="str">
            <v/>
          </cell>
          <cell r="BY364" t="str">
            <v/>
          </cell>
          <cell r="BZ364" t="str">
            <v/>
          </cell>
          <cell r="CA364" t="str">
            <v>Wisconsin Valley Library Service</v>
          </cell>
          <cell r="CB364" t="str">
            <v>Crandon Public Library</v>
          </cell>
          <cell r="CC364" t="str">
            <v>Ms</v>
          </cell>
          <cell r="CD364" t="str">
            <v>Stephanie</v>
          </cell>
          <cell r="CE364" t="str">
            <v>Schmidt</v>
          </cell>
          <cell r="CF364" t="str">
            <v>director@crandonpl.org</v>
          </cell>
          <cell r="CG364" t="str">
            <v/>
          </cell>
          <cell r="CH364" t="str">
            <v/>
          </cell>
          <cell r="CI364" t="str">
            <v/>
          </cell>
          <cell r="CJ364" t="str">
            <v/>
          </cell>
          <cell r="CK364" t="str">
            <v/>
          </cell>
          <cell r="CL364" t="str">
            <v/>
          </cell>
          <cell r="CM364" t="str">
            <v>110 W. Polk St.</v>
          </cell>
          <cell r="CN364" t="str">
            <v>110 W. Polk St.</v>
          </cell>
          <cell r="CO364" t="str">
            <v>Crandon</v>
          </cell>
          <cell r="CP364" t="str">
            <v>54520</v>
          </cell>
          <cell r="CQ364" t="str">
            <v>1468</v>
          </cell>
          <cell r="CR364" t="str">
            <v>Forest</v>
          </cell>
          <cell r="CS364" t="str">
            <v>WI</v>
          </cell>
          <cell r="CT364" t="str">
            <v>(715)478-3784</v>
          </cell>
          <cell r="CU364" t="str">
            <v/>
          </cell>
          <cell r="CV364" t="str">
            <v/>
          </cell>
          <cell r="CW364" t="str">
            <v>(715)478-3784</v>
          </cell>
          <cell r="CX364">
            <v>8000</v>
          </cell>
          <cell r="CY364">
            <v>0</v>
          </cell>
          <cell r="CZ364" t="str">
            <v>CE</v>
          </cell>
          <cell r="DA364">
            <v>47</v>
          </cell>
          <cell r="DB364">
            <v>26</v>
          </cell>
          <cell r="DC364">
            <v>47</v>
          </cell>
          <cell r="DD364">
            <v>52</v>
          </cell>
          <cell r="DE364">
            <v>26</v>
          </cell>
          <cell r="DF364">
            <v>2444</v>
          </cell>
          <cell r="DG364">
            <v>1222</v>
          </cell>
          <cell r="DH364">
            <v>1222</v>
          </cell>
          <cell r="DI364">
            <v>18465</v>
          </cell>
          <cell r="DJ364">
            <v>988</v>
          </cell>
          <cell r="DK364">
            <v>155420</v>
          </cell>
          <cell r="DL364">
            <v>802</v>
          </cell>
          <cell r="DM364">
            <v>59</v>
          </cell>
          <cell r="DN364">
            <v>54429</v>
          </cell>
          <cell r="DO364">
            <v>1732</v>
          </cell>
          <cell r="DP364">
            <v>361</v>
          </cell>
          <cell r="DQ364">
            <v>952</v>
          </cell>
          <cell r="DR364">
            <v>1</v>
          </cell>
          <cell r="DS364" t="str">
            <v/>
          </cell>
          <cell r="DT364" t="str">
            <v>Pickleball Kit</v>
          </cell>
          <cell r="DU364" t="str">
            <v/>
          </cell>
          <cell r="DV364" t="str">
            <v/>
          </cell>
          <cell r="DW364" t="str">
            <v/>
          </cell>
          <cell r="DX364" t="str">
            <v/>
          </cell>
          <cell r="DY364">
            <v>2</v>
          </cell>
          <cell r="DZ364">
            <v>7</v>
          </cell>
          <cell r="EA364">
            <v>50</v>
          </cell>
          <cell r="EB364">
            <v>59</v>
          </cell>
          <cell r="EC364">
            <v>40</v>
          </cell>
          <cell r="ED364">
            <v>231900</v>
          </cell>
          <cell r="EE364">
            <v>7.9624799999999996E-2</v>
          </cell>
          <cell r="EF364">
            <v>9</v>
          </cell>
          <cell r="EG364" t="str">
            <v/>
          </cell>
          <cell r="EH364">
            <v>40</v>
          </cell>
          <cell r="EI364">
            <v>1408</v>
          </cell>
          <cell r="EJ364">
            <v>24758</v>
          </cell>
          <cell r="EK364">
            <v>6369</v>
          </cell>
          <cell r="EL364" t="str">
            <v/>
          </cell>
          <cell r="EM364" t="str">
            <v/>
          </cell>
          <cell r="EN364" t="str">
            <v/>
          </cell>
          <cell r="EO364" t="str">
            <v>Categorized ILL Transactions</v>
          </cell>
          <cell r="EP364">
            <v>4682</v>
          </cell>
          <cell r="EQ364">
            <v>3641</v>
          </cell>
          <cell r="ER364">
            <v>156</v>
          </cell>
          <cell r="ES364">
            <v>167</v>
          </cell>
          <cell r="ET364" t="str">
            <v/>
          </cell>
          <cell r="EU364" t="str">
            <v/>
          </cell>
          <cell r="EV364">
            <v>4838</v>
          </cell>
          <cell r="EW364">
            <v>3808</v>
          </cell>
          <cell r="EX364" t="str">
            <v/>
          </cell>
          <cell r="EY364" t="str">
            <v/>
          </cell>
          <cell r="EZ364">
            <v>773</v>
          </cell>
          <cell r="FA364">
            <v>1582</v>
          </cell>
          <cell r="FB364">
            <v>2355</v>
          </cell>
          <cell r="FC364" t="str">
            <v>Survey Week(s)</v>
          </cell>
          <cell r="FD364">
            <v>1664</v>
          </cell>
          <cell r="FE364" t="str">
            <v>Actual Count</v>
          </cell>
          <cell r="FF364">
            <v>25829</v>
          </cell>
          <cell r="FG364" t="str">
            <v>Actual Count</v>
          </cell>
          <cell r="FH364">
            <v>4005</v>
          </cell>
          <cell r="FI364" t="str">
            <v>2</v>
          </cell>
          <cell r="FJ364">
            <v>10124</v>
          </cell>
          <cell r="FK364">
            <v>4077</v>
          </cell>
          <cell r="FL364" t="str">
            <v/>
          </cell>
          <cell r="FM364" t="str">
            <v/>
          </cell>
          <cell r="FN364">
            <v>0</v>
          </cell>
          <cell r="FO364">
            <v>0</v>
          </cell>
          <cell r="FP364">
            <v>3</v>
          </cell>
          <cell r="FQ364">
            <v>3</v>
          </cell>
          <cell r="FR364">
            <v>2886</v>
          </cell>
          <cell r="FS364">
            <v>1909</v>
          </cell>
          <cell r="FT364">
            <v>1</v>
          </cell>
          <cell r="FU364">
            <v>4796</v>
          </cell>
          <cell r="FV364">
            <v>126</v>
          </cell>
          <cell r="FW364">
            <v>4799</v>
          </cell>
          <cell r="FX364">
            <v>29554</v>
          </cell>
          <cell r="FY364">
            <v>29557</v>
          </cell>
          <cell r="FZ364">
            <v>97</v>
          </cell>
          <cell r="GA364">
            <v>1</v>
          </cell>
          <cell r="GB364">
            <v>235</v>
          </cell>
          <cell r="GC364">
            <v>333</v>
          </cell>
          <cell r="GD364">
            <v>1341</v>
          </cell>
          <cell r="GE364">
            <v>58</v>
          </cell>
          <cell r="GF364">
            <v>2733</v>
          </cell>
          <cell r="GG364">
            <v>4132</v>
          </cell>
          <cell r="GH364">
            <v>6</v>
          </cell>
          <cell r="GI364">
            <v>6</v>
          </cell>
          <cell r="GJ364" t="str">
            <v>Mrs.</v>
          </cell>
          <cell r="GK364" t="str">
            <v>Jill</v>
          </cell>
          <cell r="GL364" t="str">
            <v>Krueger</v>
          </cell>
          <cell r="GM364" t="str">
            <v>608 E Jefferson St</v>
          </cell>
          <cell r="GN364" t="str">
            <v>Crandon</v>
          </cell>
          <cell r="GO364" t="str">
            <v>54520</v>
          </cell>
          <cell r="GP364" t="str">
            <v>jjkruegs@gmail.com</v>
          </cell>
          <cell r="GQ364" t="str">
            <v>Mrs.</v>
          </cell>
          <cell r="GR364" t="str">
            <v>Pam</v>
          </cell>
          <cell r="GS364" t="str">
            <v>Rau</v>
          </cell>
          <cell r="GT364" t="str">
            <v>975 Schallock Rd</v>
          </cell>
          <cell r="GU364" t="str">
            <v>Crandon</v>
          </cell>
          <cell r="GV364" t="str">
            <v>54520</v>
          </cell>
          <cell r="GW364" t="str">
            <v>pr5555@charter.net</v>
          </cell>
          <cell r="GX364" t="str">
            <v>Mrs.</v>
          </cell>
          <cell r="GY364" t="str">
            <v>Cara</v>
          </cell>
          <cell r="GZ364" t="str">
            <v>Shepherd</v>
          </cell>
          <cell r="HA364" t="str">
            <v>1520 N Railroad Ave</v>
          </cell>
          <cell r="HB364" t="str">
            <v>Crandon</v>
          </cell>
          <cell r="HC364" t="str">
            <v>54520</v>
          </cell>
          <cell r="HD364" t="str">
            <v>shepcar@sdofcrandon.com</v>
          </cell>
          <cell r="HE364" t="str">
            <v>Mr.</v>
          </cell>
          <cell r="HF364" t="str">
            <v>Pete</v>
          </cell>
          <cell r="HG364" t="str">
            <v>Davison</v>
          </cell>
          <cell r="HH364" t="str">
            <v>4213 Lake Lucerne Dr</v>
          </cell>
          <cell r="HI364" t="str">
            <v>Crandon</v>
          </cell>
          <cell r="HJ364" t="str">
            <v>54520</v>
          </cell>
          <cell r="HK364" t="str">
            <v>lldp@newnorth.net</v>
          </cell>
          <cell r="HL364" t="str">
            <v>Mrs.</v>
          </cell>
          <cell r="HM364" t="str">
            <v>Jamee</v>
          </cell>
          <cell r="HN364" t="str">
            <v>Belland</v>
          </cell>
          <cell r="HO364" t="str">
            <v>1150 W Glen St</v>
          </cell>
          <cell r="HP364" t="str">
            <v>Crandon</v>
          </cell>
          <cell r="HQ364" t="str">
            <v>54520</v>
          </cell>
          <cell r="HR364" t="str">
            <v>bellajam@sdofcrandon.com</v>
          </cell>
          <cell r="HS364" t="str">
            <v>Mr.</v>
          </cell>
          <cell r="HT364" t="str">
            <v>Brian</v>
          </cell>
          <cell r="HU364" t="str">
            <v>Schultz</v>
          </cell>
          <cell r="HV364" t="str">
            <v>1240 Risser Rd</v>
          </cell>
          <cell r="HW364" t="str">
            <v>Crandon</v>
          </cell>
          <cell r="HX364" t="str">
            <v>54520</v>
          </cell>
          <cell r="HY364" t="str">
            <v>21harley21@gmail.com</v>
          </cell>
          <cell r="HZ364" t="str">
            <v>Mrs.</v>
          </cell>
          <cell r="IA364" t="str">
            <v>Joy</v>
          </cell>
          <cell r="IB364" t="str">
            <v>Anderson</v>
          </cell>
          <cell r="IC364" t="str">
            <v>1108 Tracy Rd</v>
          </cell>
          <cell r="ID364" t="str">
            <v>Crandon</v>
          </cell>
          <cell r="IE364" t="str">
            <v>54520</v>
          </cell>
          <cell r="IF364" t="str">
            <v>janderso@newnorth.net</v>
          </cell>
          <cell r="IG364" t="str">
            <v>Ms.</v>
          </cell>
          <cell r="IH364" t="str">
            <v>Karen</v>
          </cell>
          <cell r="II364" t="str">
            <v>May</v>
          </cell>
          <cell r="IJ364" t="str">
            <v>11189 Old 8 Rd</v>
          </cell>
          <cell r="IK364" t="str">
            <v>Crandon</v>
          </cell>
          <cell r="IL364" t="str">
            <v>54520</v>
          </cell>
          <cell r="IM364" t="str">
            <v>krndmay@yahoo.com</v>
          </cell>
          <cell r="IN364" t="str">
            <v/>
          </cell>
          <cell r="IO364" t="str">
            <v>Vacant</v>
          </cell>
          <cell r="IP364" t="str">
            <v>County Rep</v>
          </cell>
          <cell r="IQ364" t="str">
            <v/>
          </cell>
          <cell r="IR364" t="str">
            <v/>
          </cell>
          <cell r="IS364" t="str">
            <v/>
          </cell>
          <cell r="IT364" t="str">
            <v/>
          </cell>
          <cell r="IU364" t="str">
            <v/>
          </cell>
          <cell r="IV364" t="str">
            <v/>
          </cell>
          <cell r="IW364" t="str">
            <v/>
          </cell>
          <cell r="IX364" t="str">
            <v/>
          </cell>
          <cell r="IY364" t="str">
            <v/>
          </cell>
          <cell r="IZ364" t="str">
            <v/>
          </cell>
          <cell r="JA364" t="str">
            <v/>
          </cell>
          <cell r="JB364" t="str">
            <v/>
          </cell>
          <cell r="JC364" t="str">
            <v/>
          </cell>
          <cell r="JD364" t="str">
            <v/>
          </cell>
          <cell r="JE364" t="str">
            <v/>
          </cell>
          <cell r="JF364" t="str">
            <v/>
          </cell>
          <cell r="JG364" t="str">
            <v/>
          </cell>
          <cell r="JH364" t="str">
            <v/>
          </cell>
          <cell r="JI364" t="str">
            <v/>
          </cell>
          <cell r="JJ364" t="str">
            <v/>
          </cell>
          <cell r="JK364" t="str">
            <v/>
          </cell>
          <cell r="JL364" t="str">
            <v/>
          </cell>
          <cell r="JM364" t="str">
            <v/>
          </cell>
          <cell r="JN364" t="str">
            <v/>
          </cell>
          <cell r="JO364" t="str">
            <v/>
          </cell>
          <cell r="JP364" t="str">
            <v/>
          </cell>
          <cell r="JQ364" t="str">
            <v/>
          </cell>
          <cell r="JR364" t="str">
            <v/>
          </cell>
          <cell r="JS364" t="str">
            <v/>
          </cell>
          <cell r="JT364" t="str">
            <v/>
          </cell>
          <cell r="JU364" t="str">
            <v/>
          </cell>
          <cell r="JV364" t="str">
            <v/>
          </cell>
          <cell r="JW364" t="str">
            <v/>
          </cell>
          <cell r="JX364" t="str">
            <v/>
          </cell>
          <cell r="JY364" t="str">
            <v/>
          </cell>
          <cell r="JZ364" t="str">
            <v/>
          </cell>
          <cell r="KA364" t="str">
            <v/>
          </cell>
          <cell r="KB364" t="str">
            <v/>
          </cell>
          <cell r="KC364" t="str">
            <v/>
          </cell>
          <cell r="KD364" t="str">
            <v/>
          </cell>
          <cell r="KE364" t="str">
            <v/>
          </cell>
          <cell r="KF364" t="str">
            <v/>
          </cell>
          <cell r="KG364" t="str">
            <v/>
          </cell>
          <cell r="KH364" t="str">
            <v/>
          </cell>
          <cell r="KI364" t="str">
            <v/>
          </cell>
          <cell r="KJ364" t="str">
            <v/>
          </cell>
          <cell r="KK364" t="str">
            <v/>
          </cell>
          <cell r="KL364" t="str">
            <v/>
          </cell>
          <cell r="KM364" t="str">
            <v/>
          </cell>
          <cell r="KN364" t="str">
            <v/>
          </cell>
          <cell r="KO364" t="str">
            <v/>
          </cell>
          <cell r="KP364" t="str">
            <v/>
          </cell>
          <cell r="KQ364" t="str">
            <v/>
          </cell>
          <cell r="KR364" t="str">
            <v/>
          </cell>
          <cell r="KS364" t="str">
            <v/>
          </cell>
          <cell r="KT364" t="str">
            <v/>
          </cell>
          <cell r="KU364" t="str">
            <v/>
          </cell>
          <cell r="KV364" t="str">
            <v/>
          </cell>
          <cell r="KW364" t="str">
            <v/>
          </cell>
          <cell r="KX364" t="str">
            <v/>
          </cell>
          <cell r="KY364">
            <v>9</v>
          </cell>
          <cell r="KZ364" t="str">
            <v>City</v>
          </cell>
          <cell r="LA364" t="str">
            <v>Crandon</v>
          </cell>
          <cell r="LB364">
            <v>88000</v>
          </cell>
          <cell r="LC364" t="str">
            <v/>
          </cell>
          <cell r="LD364" t="str">
            <v/>
          </cell>
          <cell r="LE364" t="str">
            <v/>
          </cell>
          <cell r="LF364" t="str">
            <v/>
          </cell>
          <cell r="LG364" t="str">
            <v/>
          </cell>
          <cell r="LH364" t="str">
            <v/>
          </cell>
          <cell r="LI364" t="str">
            <v/>
          </cell>
          <cell r="LJ364" t="str">
            <v/>
          </cell>
          <cell r="LK364" t="str">
            <v/>
          </cell>
          <cell r="LL364" t="str">
            <v/>
          </cell>
          <cell r="LM364" t="str">
            <v/>
          </cell>
          <cell r="LN364" t="str">
            <v/>
          </cell>
          <cell r="LO364" t="str">
            <v/>
          </cell>
          <cell r="LP364" t="str">
            <v/>
          </cell>
          <cell r="LQ364" t="str">
            <v/>
          </cell>
          <cell r="LR364" t="str">
            <v/>
          </cell>
          <cell r="LS364" t="str">
            <v/>
          </cell>
          <cell r="LT364" t="str">
            <v/>
          </cell>
          <cell r="LU364">
            <v>88000</v>
          </cell>
          <cell r="LV364">
            <v>77474</v>
          </cell>
          <cell r="LW364" t="str">
            <v>Langlade</v>
          </cell>
          <cell r="LX364">
            <v>0</v>
          </cell>
          <cell r="LY364" t="str">
            <v/>
          </cell>
          <cell r="LZ364" t="str">
            <v/>
          </cell>
          <cell r="MA364" t="str">
            <v/>
          </cell>
          <cell r="MB364" t="str">
            <v/>
          </cell>
          <cell r="MC364" t="str">
            <v/>
          </cell>
          <cell r="MD364" t="str">
            <v/>
          </cell>
          <cell r="ME364" t="str">
            <v/>
          </cell>
          <cell r="MF364" t="str">
            <v/>
          </cell>
          <cell r="MG364" t="str">
            <v/>
          </cell>
          <cell r="MH364" t="str">
            <v/>
          </cell>
          <cell r="MI364" t="str">
            <v/>
          </cell>
          <cell r="MJ364" t="str">
            <v/>
          </cell>
          <cell r="MK364" t="str">
            <v/>
          </cell>
          <cell r="ML364" t="str">
            <v/>
          </cell>
          <cell r="MM364" t="str">
            <v/>
          </cell>
          <cell r="MN364" t="str">
            <v/>
          </cell>
          <cell r="MO364" t="str">
            <v/>
          </cell>
          <cell r="MP364" t="str">
            <v/>
          </cell>
          <cell r="MQ364">
            <v>0</v>
          </cell>
          <cell r="MR364" t="str">
            <v>SLP Performer</v>
          </cell>
          <cell r="MS364">
            <v>240</v>
          </cell>
          <cell r="MT364" t="str">
            <v/>
          </cell>
          <cell r="MU364" t="str">
            <v/>
          </cell>
          <cell r="MV364" t="str">
            <v/>
          </cell>
          <cell r="MW364" t="str">
            <v/>
          </cell>
          <cell r="MX364" t="str">
            <v/>
          </cell>
          <cell r="MY364" t="str">
            <v/>
          </cell>
          <cell r="MZ364">
            <v>0</v>
          </cell>
          <cell r="NA364" t="str">
            <v>Teach Grant</v>
          </cell>
          <cell r="NB364">
            <v>148</v>
          </cell>
          <cell r="NC364">
            <v>388</v>
          </cell>
          <cell r="ND364" t="str">
            <v/>
          </cell>
          <cell r="NE364" t="str">
            <v/>
          </cell>
          <cell r="NF364">
            <v>0</v>
          </cell>
          <cell r="NG364" t="str">
            <v/>
          </cell>
          <cell r="NH364" t="str">
            <v/>
          </cell>
          <cell r="NI364" t="str">
            <v/>
          </cell>
          <cell r="NJ364" t="str">
            <v/>
          </cell>
          <cell r="NK364" t="str">
            <v/>
          </cell>
          <cell r="NL364" t="str">
            <v/>
          </cell>
          <cell r="NM364" t="str">
            <v/>
          </cell>
          <cell r="NN364" t="str">
            <v/>
          </cell>
          <cell r="NO364" t="str">
            <v/>
          </cell>
          <cell r="NP364">
            <v>0</v>
          </cell>
          <cell r="NQ364" t="str">
            <v/>
          </cell>
          <cell r="NR364">
            <v>0</v>
          </cell>
          <cell r="NS364" t="str">
            <v/>
          </cell>
          <cell r="NT364" t="str">
            <v/>
          </cell>
          <cell r="NU364" t="str">
            <v/>
          </cell>
          <cell r="NV364" t="str">
            <v/>
          </cell>
          <cell r="NW364" t="str">
            <v/>
          </cell>
          <cell r="NX364" t="str">
            <v/>
          </cell>
          <cell r="NY364">
            <v>0</v>
          </cell>
          <cell r="NZ364">
            <v>30823</v>
          </cell>
          <cell r="OA364">
            <v>5074</v>
          </cell>
          <cell r="OB364">
            <v>201759</v>
          </cell>
        </row>
        <row r="365">
          <cell r="BM365" t="str">
            <v>WI0381</v>
          </cell>
          <cell r="BN365" t="str">
            <v/>
          </cell>
          <cell r="BO365" t="str">
            <v/>
          </cell>
          <cell r="BP365" t="str">
            <v>03</v>
          </cell>
          <cell r="BQ365" t="str">
            <v>WI</v>
          </cell>
          <cell r="BR365" t="str">
            <v/>
          </cell>
          <cell r="BS365" t="str">
            <v/>
          </cell>
          <cell r="BT365" t="str">
            <v>2019</v>
          </cell>
          <cell r="BU365" t="str">
            <v/>
          </cell>
          <cell r="BV365">
            <v>1</v>
          </cell>
          <cell r="BW365" t="str">
            <v/>
          </cell>
          <cell r="BX365" t="str">
            <v/>
          </cell>
          <cell r="BY365" t="str">
            <v/>
          </cell>
          <cell r="BZ365" t="str">
            <v/>
          </cell>
          <cell r="CA365" t="str">
            <v>Wisconsin Valley Library Service</v>
          </cell>
          <cell r="CB365" t="str">
            <v>Dorchester Public Library</v>
          </cell>
          <cell r="CC365" t="str">
            <v>Ms</v>
          </cell>
          <cell r="CD365" t="str">
            <v>Susan K.</v>
          </cell>
          <cell r="CE365" t="str">
            <v>Bedroske</v>
          </cell>
          <cell r="CF365" t="str">
            <v>director@dorchesterpubliclibrary.org</v>
          </cell>
          <cell r="CG365" t="str">
            <v/>
          </cell>
          <cell r="CH365" t="str">
            <v/>
          </cell>
          <cell r="CI365" t="str">
            <v/>
          </cell>
          <cell r="CJ365" t="str">
            <v/>
          </cell>
          <cell r="CK365" t="str">
            <v/>
          </cell>
          <cell r="CL365" t="str">
            <v/>
          </cell>
          <cell r="CM365" t="str">
            <v>155 N. Second St.</v>
          </cell>
          <cell r="CN365" t="str">
            <v>PO Box 198</v>
          </cell>
          <cell r="CO365" t="str">
            <v>Dorchester</v>
          </cell>
          <cell r="CP365" t="str">
            <v>54425</v>
          </cell>
          <cell r="CQ365" t="str">
            <v>0198</v>
          </cell>
          <cell r="CR365" t="str">
            <v>Clark</v>
          </cell>
          <cell r="CS365" t="str">
            <v>WI</v>
          </cell>
          <cell r="CT365" t="str">
            <v>(715)654-5959</v>
          </cell>
          <cell r="CU365" t="str">
            <v/>
          </cell>
          <cell r="CV365" t="str">
            <v/>
          </cell>
          <cell r="CW365" t="str">
            <v>(715)654-5959</v>
          </cell>
          <cell r="CX365">
            <v>4280</v>
          </cell>
          <cell r="CY365">
            <v>0</v>
          </cell>
          <cell r="CZ365" t="str">
            <v>CE</v>
          </cell>
          <cell r="DA365">
            <v>29</v>
          </cell>
          <cell r="DB365">
            <v>26</v>
          </cell>
          <cell r="DC365">
            <v>29</v>
          </cell>
          <cell r="DD365">
            <v>52</v>
          </cell>
          <cell r="DE365">
            <v>26</v>
          </cell>
          <cell r="DF365">
            <v>1508</v>
          </cell>
          <cell r="DG365">
            <v>754</v>
          </cell>
          <cell r="DH365">
            <v>754</v>
          </cell>
          <cell r="DI365">
            <v>19117</v>
          </cell>
          <cell r="DJ365">
            <v>777</v>
          </cell>
          <cell r="DK365">
            <v>155420</v>
          </cell>
          <cell r="DL365">
            <v>97</v>
          </cell>
          <cell r="DM365">
            <v>22</v>
          </cell>
          <cell r="DN365">
            <v>54429</v>
          </cell>
          <cell r="DO365">
            <v>1441</v>
          </cell>
          <cell r="DP365">
            <v>147</v>
          </cell>
          <cell r="DQ365">
            <v>952</v>
          </cell>
          <cell r="DR365">
            <v>2</v>
          </cell>
          <cell r="DS365" t="str">
            <v/>
          </cell>
          <cell r="DT365" t="str">
            <v>portable energy meters</v>
          </cell>
          <cell r="DU365" t="str">
            <v/>
          </cell>
          <cell r="DV365" t="str">
            <v/>
          </cell>
          <cell r="DW365" t="str">
            <v/>
          </cell>
          <cell r="DX365" t="str">
            <v/>
          </cell>
          <cell r="DY365">
            <v>0</v>
          </cell>
          <cell r="DZ365">
            <v>7</v>
          </cell>
          <cell r="EA365">
            <v>50</v>
          </cell>
          <cell r="EB365">
            <v>57</v>
          </cell>
          <cell r="EC365">
            <v>64</v>
          </cell>
          <cell r="ED365">
            <v>231579</v>
          </cell>
          <cell r="EE365">
            <v>8.2550700000000005E-2</v>
          </cell>
          <cell r="EF365">
            <v>7</v>
          </cell>
          <cell r="EG365" t="str">
            <v/>
          </cell>
          <cell r="EH365">
            <v>64</v>
          </cell>
          <cell r="EI365">
            <v>946</v>
          </cell>
          <cell r="EJ365">
            <v>10897</v>
          </cell>
          <cell r="EK365">
            <v>5859</v>
          </cell>
          <cell r="EL365" t="str">
            <v/>
          </cell>
          <cell r="EM365" t="str">
            <v/>
          </cell>
          <cell r="EN365" t="str">
            <v/>
          </cell>
          <cell r="EO365" t="str">
            <v>Categorized ILL Transactions</v>
          </cell>
          <cell r="EP365">
            <v>3062</v>
          </cell>
          <cell r="EQ365">
            <v>731</v>
          </cell>
          <cell r="ER365">
            <v>34</v>
          </cell>
          <cell r="ES365">
            <v>13</v>
          </cell>
          <cell r="ET365" t="str">
            <v/>
          </cell>
          <cell r="EU365" t="str">
            <v/>
          </cell>
          <cell r="EV365">
            <v>3096</v>
          </cell>
          <cell r="EW365">
            <v>744</v>
          </cell>
          <cell r="EX365" t="str">
            <v/>
          </cell>
          <cell r="EY365" t="str">
            <v/>
          </cell>
          <cell r="EZ365">
            <v>423</v>
          </cell>
          <cell r="FA365">
            <v>289</v>
          </cell>
          <cell r="FB365">
            <v>712</v>
          </cell>
          <cell r="FC365" t="str">
            <v>Survey Week(s)</v>
          </cell>
          <cell r="FD365">
            <v>486</v>
          </cell>
          <cell r="FE365" t="str">
            <v>Actual Count</v>
          </cell>
          <cell r="FF365">
            <v>4526</v>
          </cell>
          <cell r="FG365" t="str">
            <v>Actual Count</v>
          </cell>
          <cell r="FH365">
            <v>159</v>
          </cell>
          <cell r="FI365" t="str">
            <v>2</v>
          </cell>
          <cell r="FJ365">
            <v>6161</v>
          </cell>
          <cell r="FK365">
            <v>213</v>
          </cell>
          <cell r="FL365" t="str">
            <v/>
          </cell>
          <cell r="FM365" t="str">
            <v/>
          </cell>
          <cell r="FN365">
            <v>0</v>
          </cell>
          <cell r="FO365">
            <v>0</v>
          </cell>
          <cell r="FP365">
            <v>0</v>
          </cell>
          <cell r="FQ365">
            <v>0</v>
          </cell>
          <cell r="FR365">
            <v>306</v>
          </cell>
          <cell r="FS365">
            <v>387</v>
          </cell>
          <cell r="FT365">
            <v>1</v>
          </cell>
          <cell r="FU365">
            <v>694</v>
          </cell>
          <cell r="FV365">
            <v>23</v>
          </cell>
          <cell r="FW365">
            <v>694</v>
          </cell>
          <cell r="FX365">
            <v>11591</v>
          </cell>
          <cell r="FY365">
            <v>11591</v>
          </cell>
          <cell r="FZ365">
            <v>84</v>
          </cell>
          <cell r="GA365">
            <v>0</v>
          </cell>
          <cell r="GB365">
            <v>78</v>
          </cell>
          <cell r="GC365">
            <v>162</v>
          </cell>
          <cell r="GD365">
            <v>1064</v>
          </cell>
          <cell r="GE365">
            <v>0</v>
          </cell>
          <cell r="GF365">
            <v>475</v>
          </cell>
          <cell r="GG365">
            <v>1539</v>
          </cell>
          <cell r="GH365">
            <v>6</v>
          </cell>
          <cell r="GI365">
            <v>6</v>
          </cell>
          <cell r="GJ365" t="str">
            <v>Ms.</v>
          </cell>
          <cell r="GK365" t="str">
            <v>Julie</v>
          </cell>
          <cell r="GL365" t="str">
            <v>Bach</v>
          </cell>
          <cell r="GM365" t="str">
            <v>255 S Second St.</v>
          </cell>
          <cell r="GN365" t="str">
            <v>Dorchester</v>
          </cell>
          <cell r="GO365" t="str">
            <v>54425</v>
          </cell>
          <cell r="GP365" t="str">
            <v>djsmbach@tds.net</v>
          </cell>
          <cell r="GQ365" t="str">
            <v>Ms.</v>
          </cell>
          <cell r="GR365" t="str">
            <v>Kate</v>
          </cell>
          <cell r="GS365" t="str">
            <v>Reynolds</v>
          </cell>
          <cell r="GT365" t="str">
            <v>218 N. Front St.</v>
          </cell>
          <cell r="GU365" t="str">
            <v>Dorchester</v>
          </cell>
          <cell r="GV365" t="str">
            <v>54425</v>
          </cell>
          <cell r="GW365" t="str">
            <v/>
          </cell>
          <cell r="GX365" t="str">
            <v>Ms.</v>
          </cell>
          <cell r="GY365" t="str">
            <v>Rita</v>
          </cell>
          <cell r="GZ365" t="str">
            <v>Motte</v>
          </cell>
          <cell r="HA365" t="str">
            <v>320 W. Kennedy Ave. #3</v>
          </cell>
          <cell r="HB365" t="str">
            <v>Dorchester</v>
          </cell>
          <cell r="HC365" t="str">
            <v>54425</v>
          </cell>
          <cell r="HD365" t="str">
            <v/>
          </cell>
          <cell r="HE365" t="str">
            <v>Ms.</v>
          </cell>
          <cell r="HF365" t="str">
            <v>Yvonne</v>
          </cell>
          <cell r="HG365" t="str">
            <v>Pawlowicz</v>
          </cell>
          <cell r="HH365" t="str">
            <v>103 Viking Ave</v>
          </cell>
          <cell r="HI365" t="str">
            <v>Dorchester</v>
          </cell>
          <cell r="HJ365" t="str">
            <v>54425</v>
          </cell>
          <cell r="HK365" t="str">
            <v/>
          </cell>
          <cell r="HL365" t="str">
            <v>Ms.</v>
          </cell>
          <cell r="HM365" t="str">
            <v>Mary</v>
          </cell>
          <cell r="HN365" t="str">
            <v>Klimpke</v>
          </cell>
          <cell r="HO365" t="str">
            <v>279 S Fourth St.</v>
          </cell>
          <cell r="HP365" t="str">
            <v>Dorchester</v>
          </cell>
          <cell r="HQ365" t="str">
            <v>54425</v>
          </cell>
          <cell r="HR365" t="str">
            <v/>
          </cell>
          <cell r="HS365" t="str">
            <v/>
          </cell>
          <cell r="HT365" t="str">
            <v/>
          </cell>
          <cell r="HU365" t="str">
            <v/>
          </cell>
          <cell r="HV365" t="str">
            <v/>
          </cell>
          <cell r="HW365" t="str">
            <v/>
          </cell>
          <cell r="HX365" t="str">
            <v/>
          </cell>
          <cell r="HY365" t="str">
            <v/>
          </cell>
          <cell r="HZ365" t="str">
            <v/>
          </cell>
          <cell r="IA365" t="str">
            <v/>
          </cell>
          <cell r="IB365" t="str">
            <v/>
          </cell>
          <cell r="IC365" t="str">
            <v/>
          </cell>
          <cell r="ID365" t="str">
            <v/>
          </cell>
          <cell r="IE365" t="str">
            <v/>
          </cell>
          <cell r="IF365" t="str">
            <v/>
          </cell>
          <cell r="IG365" t="str">
            <v/>
          </cell>
          <cell r="IH365" t="str">
            <v/>
          </cell>
          <cell r="II365" t="str">
            <v/>
          </cell>
          <cell r="IJ365" t="str">
            <v/>
          </cell>
          <cell r="IK365" t="str">
            <v/>
          </cell>
          <cell r="IL365" t="str">
            <v/>
          </cell>
          <cell r="IM365" t="str">
            <v/>
          </cell>
          <cell r="IN365" t="str">
            <v/>
          </cell>
          <cell r="IO365" t="str">
            <v/>
          </cell>
          <cell r="IP365" t="str">
            <v/>
          </cell>
          <cell r="IQ365" t="str">
            <v/>
          </cell>
          <cell r="IR365" t="str">
            <v/>
          </cell>
          <cell r="IS365" t="str">
            <v/>
          </cell>
          <cell r="IT365" t="str">
            <v/>
          </cell>
          <cell r="IU365" t="str">
            <v/>
          </cell>
          <cell r="IV365" t="str">
            <v/>
          </cell>
          <cell r="IW365" t="str">
            <v/>
          </cell>
          <cell r="IX365" t="str">
            <v/>
          </cell>
          <cell r="IY365" t="str">
            <v/>
          </cell>
          <cell r="IZ365" t="str">
            <v/>
          </cell>
          <cell r="JA365" t="str">
            <v/>
          </cell>
          <cell r="JB365" t="str">
            <v/>
          </cell>
          <cell r="JC365" t="str">
            <v/>
          </cell>
          <cell r="JD365" t="str">
            <v/>
          </cell>
          <cell r="JE365" t="str">
            <v/>
          </cell>
          <cell r="JF365" t="str">
            <v/>
          </cell>
          <cell r="JG365" t="str">
            <v/>
          </cell>
          <cell r="JH365" t="str">
            <v/>
          </cell>
          <cell r="JI365" t="str">
            <v/>
          </cell>
          <cell r="JJ365" t="str">
            <v/>
          </cell>
          <cell r="JK365" t="str">
            <v/>
          </cell>
          <cell r="JL365" t="str">
            <v/>
          </cell>
          <cell r="JM365" t="str">
            <v/>
          </cell>
          <cell r="JN365" t="str">
            <v/>
          </cell>
          <cell r="JO365" t="str">
            <v/>
          </cell>
          <cell r="JP365" t="str">
            <v/>
          </cell>
          <cell r="JQ365" t="str">
            <v/>
          </cell>
          <cell r="JR365" t="str">
            <v/>
          </cell>
          <cell r="JS365" t="str">
            <v/>
          </cell>
          <cell r="JT365" t="str">
            <v/>
          </cell>
          <cell r="JU365" t="str">
            <v/>
          </cell>
          <cell r="JV365" t="str">
            <v/>
          </cell>
          <cell r="JW365" t="str">
            <v/>
          </cell>
          <cell r="JX365" t="str">
            <v/>
          </cell>
          <cell r="JY365" t="str">
            <v/>
          </cell>
          <cell r="JZ365" t="str">
            <v/>
          </cell>
          <cell r="KA365" t="str">
            <v/>
          </cell>
          <cell r="KB365" t="str">
            <v/>
          </cell>
          <cell r="KC365" t="str">
            <v/>
          </cell>
          <cell r="KD365" t="str">
            <v/>
          </cell>
          <cell r="KE365" t="str">
            <v/>
          </cell>
          <cell r="KF365" t="str">
            <v/>
          </cell>
          <cell r="KG365" t="str">
            <v/>
          </cell>
          <cell r="KH365" t="str">
            <v/>
          </cell>
          <cell r="KI365" t="str">
            <v/>
          </cell>
          <cell r="KJ365" t="str">
            <v/>
          </cell>
          <cell r="KK365" t="str">
            <v/>
          </cell>
          <cell r="KL365" t="str">
            <v/>
          </cell>
          <cell r="KM365" t="str">
            <v/>
          </cell>
          <cell r="KN365" t="str">
            <v/>
          </cell>
          <cell r="KO365" t="str">
            <v/>
          </cell>
          <cell r="KP365" t="str">
            <v/>
          </cell>
          <cell r="KQ365" t="str">
            <v/>
          </cell>
          <cell r="KR365" t="str">
            <v/>
          </cell>
          <cell r="KS365" t="str">
            <v/>
          </cell>
          <cell r="KT365" t="str">
            <v/>
          </cell>
          <cell r="KU365" t="str">
            <v/>
          </cell>
          <cell r="KV365" t="str">
            <v/>
          </cell>
          <cell r="KW365" t="str">
            <v/>
          </cell>
          <cell r="KX365" t="str">
            <v/>
          </cell>
          <cell r="KY365">
            <v>5</v>
          </cell>
          <cell r="KZ365" t="str">
            <v>Village</v>
          </cell>
          <cell r="LA365" t="str">
            <v>Dorchester</v>
          </cell>
          <cell r="LB365">
            <v>44500</v>
          </cell>
          <cell r="LC365" t="str">
            <v/>
          </cell>
          <cell r="LD365" t="str">
            <v/>
          </cell>
          <cell r="LE365" t="str">
            <v/>
          </cell>
          <cell r="LF365" t="str">
            <v/>
          </cell>
          <cell r="LG365" t="str">
            <v/>
          </cell>
          <cell r="LH365" t="str">
            <v/>
          </cell>
          <cell r="LI365" t="str">
            <v/>
          </cell>
          <cell r="LJ365" t="str">
            <v/>
          </cell>
          <cell r="LK365" t="str">
            <v/>
          </cell>
          <cell r="LL365" t="str">
            <v/>
          </cell>
          <cell r="LM365" t="str">
            <v/>
          </cell>
          <cell r="LN365" t="str">
            <v/>
          </cell>
          <cell r="LO365" t="str">
            <v/>
          </cell>
          <cell r="LP365" t="str">
            <v/>
          </cell>
          <cell r="LQ365" t="str">
            <v/>
          </cell>
          <cell r="LR365" t="str">
            <v/>
          </cell>
          <cell r="LS365" t="str">
            <v/>
          </cell>
          <cell r="LT365" t="str">
            <v/>
          </cell>
          <cell r="LU365">
            <v>44500</v>
          </cell>
          <cell r="LV365">
            <v>26119</v>
          </cell>
          <cell r="LW365" t="str">
            <v>Taylor</v>
          </cell>
          <cell r="LX365">
            <v>2640</v>
          </cell>
          <cell r="LY365" t="str">
            <v/>
          </cell>
          <cell r="LZ365" t="str">
            <v/>
          </cell>
          <cell r="MA365" t="str">
            <v/>
          </cell>
          <cell r="MB365" t="str">
            <v/>
          </cell>
          <cell r="MC365" t="str">
            <v/>
          </cell>
          <cell r="MD365" t="str">
            <v/>
          </cell>
          <cell r="ME365" t="str">
            <v/>
          </cell>
          <cell r="MF365" t="str">
            <v/>
          </cell>
          <cell r="MG365" t="str">
            <v/>
          </cell>
          <cell r="MH365" t="str">
            <v/>
          </cell>
          <cell r="MI365" t="str">
            <v/>
          </cell>
          <cell r="MJ365" t="str">
            <v/>
          </cell>
          <cell r="MK365" t="str">
            <v/>
          </cell>
          <cell r="ML365" t="str">
            <v/>
          </cell>
          <cell r="MM365" t="str">
            <v/>
          </cell>
          <cell r="MN365" t="str">
            <v/>
          </cell>
          <cell r="MO365" t="str">
            <v/>
          </cell>
          <cell r="MP365" t="str">
            <v/>
          </cell>
          <cell r="MQ365">
            <v>2640</v>
          </cell>
          <cell r="MR365" t="str">
            <v/>
          </cell>
          <cell r="MS365">
            <v>0</v>
          </cell>
          <cell r="MT365" t="str">
            <v/>
          </cell>
          <cell r="MU365" t="str">
            <v/>
          </cell>
          <cell r="MV365" t="str">
            <v/>
          </cell>
          <cell r="MW365" t="str">
            <v/>
          </cell>
          <cell r="MX365" t="str">
            <v/>
          </cell>
          <cell r="MY365" t="str">
            <v/>
          </cell>
          <cell r="MZ365">
            <v>0</v>
          </cell>
          <cell r="NA365" t="str">
            <v/>
          </cell>
          <cell r="NB365">
            <v>0</v>
          </cell>
          <cell r="NC365">
            <v>0</v>
          </cell>
          <cell r="ND365" t="str">
            <v/>
          </cell>
          <cell r="NE365" t="str">
            <v/>
          </cell>
          <cell r="NF365">
            <v>0</v>
          </cell>
          <cell r="NG365" t="str">
            <v/>
          </cell>
          <cell r="NH365" t="str">
            <v/>
          </cell>
          <cell r="NI365" t="str">
            <v/>
          </cell>
          <cell r="NJ365" t="str">
            <v/>
          </cell>
          <cell r="NK365" t="str">
            <v/>
          </cell>
          <cell r="NL365" t="str">
            <v/>
          </cell>
          <cell r="NM365" t="str">
            <v/>
          </cell>
          <cell r="NN365" t="str">
            <v/>
          </cell>
          <cell r="NO365" t="str">
            <v/>
          </cell>
          <cell r="NP365">
            <v>0</v>
          </cell>
          <cell r="NQ365" t="str">
            <v/>
          </cell>
          <cell r="NR365">
            <v>0</v>
          </cell>
          <cell r="NS365" t="str">
            <v/>
          </cell>
          <cell r="NT365" t="str">
            <v/>
          </cell>
          <cell r="NU365" t="str">
            <v/>
          </cell>
          <cell r="NV365" t="str">
            <v/>
          </cell>
          <cell r="NW365" t="str">
            <v/>
          </cell>
          <cell r="NX365" t="str">
            <v/>
          </cell>
          <cell r="NY365">
            <v>0</v>
          </cell>
          <cell r="NZ365">
            <v>6775</v>
          </cell>
          <cell r="OA365">
            <v>2202</v>
          </cell>
          <cell r="OB365">
            <v>82236</v>
          </cell>
        </row>
        <row r="366">
          <cell r="BM366" t="str">
            <v>WI0167</v>
          </cell>
          <cell r="BN366" t="str">
            <v/>
          </cell>
          <cell r="BO366" t="str">
            <v/>
          </cell>
          <cell r="BP366" t="str">
            <v>03</v>
          </cell>
          <cell r="BQ366" t="str">
            <v>WI</v>
          </cell>
          <cell r="BR366" t="str">
            <v/>
          </cell>
          <cell r="BS366" t="str">
            <v/>
          </cell>
          <cell r="BT366" t="str">
            <v>2019</v>
          </cell>
          <cell r="BU366" t="str">
            <v/>
          </cell>
          <cell r="BV366">
            <v>2</v>
          </cell>
          <cell r="BW366" t="str">
            <v/>
          </cell>
          <cell r="BX366" t="str">
            <v/>
          </cell>
          <cell r="BY366" t="str">
            <v/>
          </cell>
          <cell r="BZ366" t="str">
            <v/>
          </cell>
          <cell r="CA366" t="str">
            <v>Wisconsin Valley Library Service</v>
          </cell>
          <cell r="CB366" t="str">
            <v>Edith Evans Community Library</v>
          </cell>
          <cell r="CC366" t="str">
            <v>Mrs.</v>
          </cell>
          <cell r="CD366" t="str">
            <v>Felicia</v>
          </cell>
          <cell r="CE366" t="str">
            <v>Albrecht</v>
          </cell>
          <cell r="CF366" t="str">
            <v>director@laonapubliclibrary.com</v>
          </cell>
          <cell r="CG366" t="str">
            <v/>
          </cell>
          <cell r="CH366" t="str">
            <v/>
          </cell>
          <cell r="CI366" t="str">
            <v/>
          </cell>
          <cell r="CJ366" t="str">
            <v>Regular</v>
          </cell>
          <cell r="CK366" t="str">
            <v/>
          </cell>
          <cell r="CL366" t="str">
            <v/>
          </cell>
          <cell r="CM366" t="str">
            <v>5216 Forest Ave.</v>
          </cell>
          <cell r="CN366" t="str">
            <v>5216 Forest Ave.</v>
          </cell>
          <cell r="CO366" t="str">
            <v>Laona</v>
          </cell>
          <cell r="CP366" t="str">
            <v>54541</v>
          </cell>
          <cell r="CQ366" t="str">
            <v>0127</v>
          </cell>
          <cell r="CR366" t="str">
            <v>Forest</v>
          </cell>
          <cell r="CS366" t="str">
            <v>WI</v>
          </cell>
          <cell r="CT366" t="str">
            <v>(715)674-4751</v>
          </cell>
          <cell r="CU366" t="str">
            <v/>
          </cell>
          <cell r="CV366" t="str">
            <v/>
          </cell>
          <cell r="CW366" t="str">
            <v>(715)674-5904</v>
          </cell>
          <cell r="CX366">
            <v>5400</v>
          </cell>
          <cell r="CY366">
            <v>0</v>
          </cell>
          <cell r="CZ366" t="str">
            <v>CE</v>
          </cell>
          <cell r="DA366">
            <v>32</v>
          </cell>
          <cell r="DB366">
            <v>39</v>
          </cell>
          <cell r="DC366">
            <v>27</v>
          </cell>
          <cell r="DD366">
            <v>52</v>
          </cell>
          <cell r="DE366">
            <v>13</v>
          </cell>
          <cell r="DF366">
            <v>1599</v>
          </cell>
          <cell r="DG366">
            <v>1248</v>
          </cell>
          <cell r="DH366">
            <v>351</v>
          </cell>
          <cell r="DI366">
            <v>17076</v>
          </cell>
          <cell r="DJ366">
            <v>552</v>
          </cell>
          <cell r="DK366">
            <v>155420</v>
          </cell>
          <cell r="DL366">
            <v>69</v>
          </cell>
          <cell r="DM366">
            <v>8</v>
          </cell>
          <cell r="DN366">
            <v>54429</v>
          </cell>
          <cell r="DO366">
            <v>1093</v>
          </cell>
          <cell r="DP366">
            <v>36</v>
          </cell>
          <cell r="DQ366">
            <v>952</v>
          </cell>
          <cell r="DR366">
            <v>2</v>
          </cell>
          <cell r="DS366" t="str">
            <v/>
          </cell>
          <cell r="DT366" t="str">
            <v>0</v>
          </cell>
          <cell r="DU366" t="str">
            <v/>
          </cell>
          <cell r="DV366" t="str">
            <v/>
          </cell>
          <cell r="DW366" t="str">
            <v/>
          </cell>
          <cell r="DX366" t="str">
            <v/>
          </cell>
          <cell r="DY366">
            <v>0</v>
          </cell>
          <cell r="DZ366">
            <v>7</v>
          </cell>
          <cell r="EA366">
            <v>50</v>
          </cell>
          <cell r="EB366">
            <v>57</v>
          </cell>
          <cell r="EC366">
            <v>15</v>
          </cell>
          <cell r="ED366">
            <v>229113</v>
          </cell>
          <cell r="EE366">
            <v>7.4530899999999997E-2</v>
          </cell>
          <cell r="EF366">
            <v>7</v>
          </cell>
          <cell r="EG366" t="str">
            <v/>
          </cell>
          <cell r="EH366">
            <v>15</v>
          </cell>
          <cell r="EI366">
            <v>596</v>
          </cell>
          <cell r="EJ366">
            <v>8245</v>
          </cell>
          <cell r="EK366">
            <v>2660</v>
          </cell>
          <cell r="EL366" t="str">
            <v/>
          </cell>
          <cell r="EM366" t="str">
            <v/>
          </cell>
          <cell r="EN366" t="str">
            <v/>
          </cell>
          <cell r="EO366" t="str">
            <v>Categorized ILL Transactions</v>
          </cell>
          <cell r="EP366">
            <v>1273</v>
          </cell>
          <cell r="EQ366">
            <v>915</v>
          </cell>
          <cell r="ER366" t="str">
            <v/>
          </cell>
          <cell r="ES366" t="str">
            <v/>
          </cell>
          <cell r="ET366" t="str">
            <v/>
          </cell>
          <cell r="EU366" t="str">
            <v/>
          </cell>
          <cell r="EV366">
            <v>1273</v>
          </cell>
          <cell r="EW366">
            <v>915</v>
          </cell>
          <cell r="EX366" t="str">
            <v/>
          </cell>
          <cell r="EY366" t="str">
            <v/>
          </cell>
          <cell r="EZ366">
            <v>783</v>
          </cell>
          <cell r="FA366">
            <v>250</v>
          </cell>
          <cell r="FB366">
            <v>1033</v>
          </cell>
          <cell r="FC366" t="str">
            <v>Survey Week(s)</v>
          </cell>
          <cell r="FD366">
            <v>560</v>
          </cell>
          <cell r="FE366" t="str">
            <v>Survey Week(s)</v>
          </cell>
          <cell r="FF366">
            <v>12196</v>
          </cell>
          <cell r="FG366" t="str">
            <v>Survey Week(s)</v>
          </cell>
          <cell r="FH366">
            <v>2100</v>
          </cell>
          <cell r="FI366" t="str">
            <v>2</v>
          </cell>
          <cell r="FJ366">
            <v>4521</v>
          </cell>
          <cell r="FK366" t="str">
            <v/>
          </cell>
          <cell r="FL366" t="str">
            <v/>
          </cell>
          <cell r="FM366" t="str">
            <v/>
          </cell>
          <cell r="FN366">
            <v>0</v>
          </cell>
          <cell r="FO366">
            <v>5</v>
          </cell>
          <cell r="FP366">
            <v>92</v>
          </cell>
          <cell r="FQ366">
            <v>97</v>
          </cell>
          <cell r="FR366">
            <v>159</v>
          </cell>
          <cell r="FS366">
            <v>297</v>
          </cell>
          <cell r="FT366">
            <v>0</v>
          </cell>
          <cell r="FU366">
            <v>456</v>
          </cell>
          <cell r="FV366">
            <v>17</v>
          </cell>
          <cell r="FW366">
            <v>553</v>
          </cell>
          <cell r="FX366">
            <v>8701</v>
          </cell>
          <cell r="FY366">
            <v>8798</v>
          </cell>
          <cell r="FZ366">
            <v>6</v>
          </cell>
          <cell r="GA366">
            <v>1</v>
          </cell>
          <cell r="GB366">
            <v>1</v>
          </cell>
          <cell r="GC366">
            <v>8</v>
          </cell>
          <cell r="GD366">
            <v>64</v>
          </cell>
          <cell r="GE366">
            <v>5</v>
          </cell>
          <cell r="GF366">
            <v>12</v>
          </cell>
          <cell r="GG366">
            <v>81</v>
          </cell>
          <cell r="GH366">
            <v>7</v>
          </cell>
          <cell r="GI366">
            <v>7</v>
          </cell>
          <cell r="GJ366" t="str">
            <v>Mr.</v>
          </cell>
          <cell r="GK366" t="str">
            <v>Michael</v>
          </cell>
          <cell r="GL366" t="str">
            <v>Hess</v>
          </cell>
          <cell r="GM366" t="str">
            <v>5171 East Silver Lake Road</v>
          </cell>
          <cell r="GN366" t="str">
            <v>Laona</v>
          </cell>
          <cell r="GO366" t="str">
            <v>54541</v>
          </cell>
          <cell r="GP366" t="str">
            <v>mhess@centurytel.net</v>
          </cell>
          <cell r="GQ366" t="str">
            <v>Ms.</v>
          </cell>
          <cell r="GR366" t="str">
            <v>Alice</v>
          </cell>
          <cell r="GS366" t="str">
            <v>Sturzl</v>
          </cell>
          <cell r="GT366" t="str">
            <v>5170 East Silver Lake Road</v>
          </cell>
          <cell r="GU366" t="str">
            <v>Laona</v>
          </cell>
          <cell r="GV366" t="str">
            <v>54541</v>
          </cell>
          <cell r="GW366" t="str">
            <v>aasturzl@gmail.com</v>
          </cell>
          <cell r="GX366" t="str">
            <v>Ms.</v>
          </cell>
          <cell r="GY366" t="str">
            <v>Kim</v>
          </cell>
          <cell r="GZ366" t="str">
            <v>Winkelman</v>
          </cell>
          <cell r="HA366" t="str">
            <v>4455 Hwy 32</v>
          </cell>
          <cell r="HB366" t="str">
            <v>Laona</v>
          </cell>
          <cell r="HC366" t="str">
            <v>54541</v>
          </cell>
          <cell r="HD366" t="str">
            <v>kwinkelman@laona.k12.wi.us</v>
          </cell>
          <cell r="HE366" t="str">
            <v>Mr.</v>
          </cell>
          <cell r="HF366" t="str">
            <v>Al</v>
          </cell>
          <cell r="HG366" t="str">
            <v>Murray</v>
          </cell>
          <cell r="HH366" t="str">
            <v>4761 Mill St.</v>
          </cell>
          <cell r="HI366" t="str">
            <v>Laona</v>
          </cell>
          <cell r="HJ366" t="str">
            <v>54541</v>
          </cell>
          <cell r="HK366" t="str">
            <v>amforestry@plbb.us</v>
          </cell>
          <cell r="HL366" t="str">
            <v>Ms.</v>
          </cell>
          <cell r="HM366" t="str">
            <v>Michelle</v>
          </cell>
          <cell r="HN366" t="str">
            <v>Ferm</v>
          </cell>
          <cell r="HO366" t="str">
            <v>5171 East Silver Lake Road</v>
          </cell>
          <cell r="HP366" t="str">
            <v>Laona</v>
          </cell>
          <cell r="HQ366" t="str">
            <v>54541</v>
          </cell>
          <cell r="HR366" t="str">
            <v>mferm@laona.k12.wi.us</v>
          </cell>
          <cell r="HS366" t="str">
            <v/>
          </cell>
          <cell r="HT366" t="str">
            <v/>
          </cell>
          <cell r="HU366" t="str">
            <v/>
          </cell>
          <cell r="HV366" t="str">
            <v/>
          </cell>
          <cell r="HW366" t="str">
            <v/>
          </cell>
          <cell r="HX366" t="str">
            <v/>
          </cell>
          <cell r="HY366" t="str">
            <v/>
          </cell>
          <cell r="HZ366" t="str">
            <v/>
          </cell>
          <cell r="IA366" t="str">
            <v/>
          </cell>
          <cell r="IB366" t="str">
            <v/>
          </cell>
          <cell r="IC366" t="str">
            <v/>
          </cell>
          <cell r="ID366" t="str">
            <v/>
          </cell>
          <cell r="IE366" t="str">
            <v/>
          </cell>
          <cell r="IF366" t="str">
            <v/>
          </cell>
          <cell r="IG366" t="str">
            <v/>
          </cell>
          <cell r="IH366" t="str">
            <v/>
          </cell>
          <cell r="II366" t="str">
            <v/>
          </cell>
          <cell r="IJ366" t="str">
            <v/>
          </cell>
          <cell r="IK366" t="str">
            <v/>
          </cell>
          <cell r="IL366" t="str">
            <v/>
          </cell>
          <cell r="IM366" t="str">
            <v/>
          </cell>
          <cell r="IN366" t="str">
            <v/>
          </cell>
          <cell r="IO366" t="str">
            <v/>
          </cell>
          <cell r="IP366" t="str">
            <v/>
          </cell>
          <cell r="IQ366" t="str">
            <v/>
          </cell>
          <cell r="IR366" t="str">
            <v/>
          </cell>
          <cell r="IS366" t="str">
            <v/>
          </cell>
          <cell r="IT366" t="str">
            <v/>
          </cell>
          <cell r="IU366" t="str">
            <v/>
          </cell>
          <cell r="IV366" t="str">
            <v/>
          </cell>
          <cell r="IW366" t="str">
            <v/>
          </cell>
          <cell r="IX366" t="str">
            <v/>
          </cell>
          <cell r="IY366" t="str">
            <v/>
          </cell>
          <cell r="IZ366" t="str">
            <v/>
          </cell>
          <cell r="JA366" t="str">
            <v/>
          </cell>
          <cell r="JB366" t="str">
            <v/>
          </cell>
          <cell r="JC366" t="str">
            <v/>
          </cell>
          <cell r="JD366" t="str">
            <v/>
          </cell>
          <cell r="JE366" t="str">
            <v/>
          </cell>
          <cell r="JF366" t="str">
            <v/>
          </cell>
          <cell r="JG366" t="str">
            <v/>
          </cell>
          <cell r="JH366" t="str">
            <v/>
          </cell>
          <cell r="JI366" t="str">
            <v/>
          </cell>
          <cell r="JJ366" t="str">
            <v/>
          </cell>
          <cell r="JK366" t="str">
            <v/>
          </cell>
          <cell r="JL366" t="str">
            <v/>
          </cell>
          <cell r="JM366" t="str">
            <v/>
          </cell>
          <cell r="JN366" t="str">
            <v/>
          </cell>
          <cell r="JO366" t="str">
            <v/>
          </cell>
          <cell r="JP366" t="str">
            <v/>
          </cell>
          <cell r="JQ366" t="str">
            <v/>
          </cell>
          <cell r="JR366" t="str">
            <v/>
          </cell>
          <cell r="JS366" t="str">
            <v/>
          </cell>
          <cell r="JT366" t="str">
            <v/>
          </cell>
          <cell r="JU366" t="str">
            <v/>
          </cell>
          <cell r="JV366" t="str">
            <v/>
          </cell>
          <cell r="JW366" t="str">
            <v/>
          </cell>
          <cell r="JX366" t="str">
            <v/>
          </cell>
          <cell r="JY366" t="str">
            <v/>
          </cell>
          <cell r="JZ366" t="str">
            <v/>
          </cell>
          <cell r="KA366" t="str">
            <v/>
          </cell>
          <cell r="KB366" t="str">
            <v/>
          </cell>
          <cell r="KC366" t="str">
            <v/>
          </cell>
          <cell r="KD366" t="str">
            <v/>
          </cell>
          <cell r="KE366" t="str">
            <v/>
          </cell>
          <cell r="KF366" t="str">
            <v/>
          </cell>
          <cell r="KG366" t="str">
            <v/>
          </cell>
          <cell r="KH366" t="str">
            <v/>
          </cell>
          <cell r="KI366" t="str">
            <v/>
          </cell>
          <cell r="KJ366" t="str">
            <v/>
          </cell>
          <cell r="KK366" t="str">
            <v/>
          </cell>
          <cell r="KL366" t="str">
            <v/>
          </cell>
          <cell r="KM366" t="str">
            <v/>
          </cell>
          <cell r="KN366" t="str">
            <v/>
          </cell>
          <cell r="KO366" t="str">
            <v/>
          </cell>
          <cell r="KP366" t="str">
            <v/>
          </cell>
          <cell r="KQ366" t="str">
            <v/>
          </cell>
          <cell r="KR366" t="str">
            <v/>
          </cell>
          <cell r="KS366" t="str">
            <v/>
          </cell>
          <cell r="KT366" t="str">
            <v/>
          </cell>
          <cell r="KU366" t="str">
            <v/>
          </cell>
          <cell r="KV366" t="str">
            <v/>
          </cell>
          <cell r="KW366" t="str">
            <v/>
          </cell>
          <cell r="KX366" t="str">
            <v/>
          </cell>
          <cell r="KY366">
            <v>5</v>
          </cell>
          <cell r="KZ366" t="str">
            <v>Town</v>
          </cell>
          <cell r="LA366" t="str">
            <v>Laona</v>
          </cell>
          <cell r="LB366">
            <v>59343</v>
          </cell>
          <cell r="LC366" t="str">
            <v/>
          </cell>
          <cell r="LD366" t="str">
            <v/>
          </cell>
          <cell r="LE366" t="str">
            <v/>
          </cell>
          <cell r="LF366" t="str">
            <v/>
          </cell>
          <cell r="LG366" t="str">
            <v/>
          </cell>
          <cell r="LH366" t="str">
            <v/>
          </cell>
          <cell r="LI366" t="str">
            <v/>
          </cell>
          <cell r="LJ366" t="str">
            <v/>
          </cell>
          <cell r="LK366" t="str">
            <v/>
          </cell>
          <cell r="LL366" t="str">
            <v/>
          </cell>
          <cell r="LM366" t="str">
            <v/>
          </cell>
          <cell r="LN366" t="str">
            <v/>
          </cell>
          <cell r="LO366" t="str">
            <v/>
          </cell>
          <cell r="LP366" t="str">
            <v/>
          </cell>
          <cell r="LQ366" t="str">
            <v/>
          </cell>
          <cell r="LR366" t="str">
            <v/>
          </cell>
          <cell r="LS366" t="str">
            <v/>
          </cell>
          <cell r="LT366" t="str">
            <v/>
          </cell>
          <cell r="LU366">
            <v>59343</v>
          </cell>
          <cell r="LV366">
            <v>8534</v>
          </cell>
          <cell r="LW366" t="str">
            <v/>
          </cell>
          <cell r="LX366">
            <v>0</v>
          </cell>
          <cell r="LY366" t="str">
            <v/>
          </cell>
          <cell r="LZ366" t="str">
            <v/>
          </cell>
          <cell r="MA366" t="str">
            <v/>
          </cell>
          <cell r="MB366" t="str">
            <v/>
          </cell>
          <cell r="MC366" t="str">
            <v/>
          </cell>
          <cell r="MD366" t="str">
            <v/>
          </cell>
          <cell r="ME366" t="str">
            <v/>
          </cell>
          <cell r="MF366" t="str">
            <v/>
          </cell>
          <cell r="MG366" t="str">
            <v/>
          </cell>
          <cell r="MH366" t="str">
            <v/>
          </cell>
          <cell r="MI366" t="str">
            <v/>
          </cell>
          <cell r="MJ366" t="str">
            <v/>
          </cell>
          <cell r="MK366" t="str">
            <v/>
          </cell>
          <cell r="ML366" t="str">
            <v/>
          </cell>
          <cell r="MM366" t="str">
            <v/>
          </cell>
          <cell r="MN366" t="str">
            <v/>
          </cell>
          <cell r="MO366" t="str">
            <v/>
          </cell>
          <cell r="MP366" t="str">
            <v/>
          </cell>
          <cell r="MQ366">
            <v>0</v>
          </cell>
          <cell r="MR366" t="str">
            <v>SLP Performer</v>
          </cell>
          <cell r="MS366">
            <v>240</v>
          </cell>
          <cell r="MT366" t="str">
            <v/>
          </cell>
          <cell r="MU366" t="str">
            <v/>
          </cell>
          <cell r="MV366" t="str">
            <v/>
          </cell>
          <cell r="MW366" t="str">
            <v/>
          </cell>
          <cell r="MX366" t="str">
            <v/>
          </cell>
          <cell r="MY366" t="str">
            <v/>
          </cell>
          <cell r="MZ366">
            <v>0</v>
          </cell>
          <cell r="NA366" t="str">
            <v/>
          </cell>
          <cell r="NB366">
            <v>0</v>
          </cell>
          <cell r="NC366">
            <v>240</v>
          </cell>
          <cell r="ND366" t="str">
            <v/>
          </cell>
          <cell r="NE366" t="str">
            <v/>
          </cell>
          <cell r="NF366">
            <v>0</v>
          </cell>
          <cell r="NG366" t="str">
            <v/>
          </cell>
          <cell r="NH366" t="str">
            <v/>
          </cell>
          <cell r="NI366" t="str">
            <v/>
          </cell>
          <cell r="NJ366" t="str">
            <v/>
          </cell>
          <cell r="NK366" t="str">
            <v/>
          </cell>
          <cell r="NL366" t="str">
            <v/>
          </cell>
          <cell r="NM366" t="str">
            <v/>
          </cell>
          <cell r="NN366" t="str">
            <v/>
          </cell>
          <cell r="NO366" t="str">
            <v/>
          </cell>
          <cell r="NP366">
            <v>0</v>
          </cell>
          <cell r="NQ366" t="str">
            <v/>
          </cell>
          <cell r="NR366">
            <v>0</v>
          </cell>
          <cell r="NS366" t="str">
            <v/>
          </cell>
          <cell r="NT366" t="str">
            <v/>
          </cell>
          <cell r="NU366" t="str">
            <v/>
          </cell>
          <cell r="NV366" t="str">
            <v/>
          </cell>
          <cell r="NW366" t="str">
            <v/>
          </cell>
          <cell r="NX366" t="str">
            <v/>
          </cell>
          <cell r="NY366">
            <v>0</v>
          </cell>
          <cell r="NZ366">
            <v>0</v>
          </cell>
          <cell r="OA366">
            <v>1063</v>
          </cell>
          <cell r="OB366">
            <v>69180</v>
          </cell>
        </row>
        <row r="367">
          <cell r="BM367" t="str">
            <v>WI0320</v>
          </cell>
          <cell r="BN367" t="str">
            <v/>
          </cell>
          <cell r="BO367" t="str">
            <v/>
          </cell>
          <cell r="BP367" t="str">
            <v>03</v>
          </cell>
          <cell r="BQ367" t="str">
            <v>WI</v>
          </cell>
          <cell r="BR367" t="str">
            <v/>
          </cell>
          <cell r="BS367" t="str">
            <v/>
          </cell>
          <cell r="BT367" t="str">
            <v>2019</v>
          </cell>
          <cell r="BU367" t="str">
            <v/>
          </cell>
          <cell r="BV367">
            <v>1</v>
          </cell>
          <cell r="BW367" t="str">
            <v/>
          </cell>
          <cell r="BX367" t="str">
            <v/>
          </cell>
          <cell r="BY367" t="str">
            <v/>
          </cell>
          <cell r="BZ367" t="str">
            <v/>
          </cell>
          <cell r="CA367" t="str">
            <v>Wisconsin Valley Library Service</v>
          </cell>
          <cell r="CB367" t="str">
            <v>Edward U. Demmer Memorial Library</v>
          </cell>
          <cell r="CC367" t="str">
            <v>Ms</v>
          </cell>
          <cell r="CD367" t="str">
            <v>Erica</v>
          </cell>
          <cell r="CE367" t="str">
            <v>Brewster</v>
          </cell>
          <cell r="CF367" t="str">
            <v>director@demmerlibrary.org</v>
          </cell>
          <cell r="CG367" t="str">
            <v/>
          </cell>
          <cell r="CH367" t="str">
            <v/>
          </cell>
          <cell r="CI367" t="str">
            <v/>
          </cell>
          <cell r="CJ367" t="str">
            <v/>
          </cell>
          <cell r="CK367" t="str">
            <v/>
          </cell>
          <cell r="CL367" t="str">
            <v/>
          </cell>
          <cell r="CM367" t="str">
            <v>6961 W. School St.</v>
          </cell>
          <cell r="CN367" t="str">
            <v>PO Box 760</v>
          </cell>
          <cell r="CO367" t="str">
            <v>Three Lakes</v>
          </cell>
          <cell r="CP367" t="str">
            <v>54562</v>
          </cell>
          <cell r="CQ367" t="str">
            <v>0760</v>
          </cell>
          <cell r="CR367" t="str">
            <v>Oneida</v>
          </cell>
          <cell r="CS367" t="str">
            <v>WI</v>
          </cell>
          <cell r="CT367" t="str">
            <v>(715)546-3391</v>
          </cell>
          <cell r="CU367" t="str">
            <v/>
          </cell>
          <cell r="CV367" t="str">
            <v/>
          </cell>
          <cell r="CW367" t="str">
            <v>(715)546-3914</v>
          </cell>
          <cell r="CX367">
            <v>13400</v>
          </cell>
          <cell r="CY367">
            <v>0</v>
          </cell>
          <cell r="CZ367" t="str">
            <v>CE</v>
          </cell>
          <cell r="DA367">
            <v>51</v>
          </cell>
          <cell r="DB367">
            <v>26</v>
          </cell>
          <cell r="DC367">
            <v>51</v>
          </cell>
          <cell r="DD367">
            <v>52</v>
          </cell>
          <cell r="DE367">
            <v>26</v>
          </cell>
          <cell r="DF367">
            <v>2652</v>
          </cell>
          <cell r="DG367">
            <v>1326</v>
          </cell>
          <cell r="DH367">
            <v>1326</v>
          </cell>
          <cell r="DI367">
            <v>25168</v>
          </cell>
          <cell r="DJ367">
            <v>1125</v>
          </cell>
          <cell r="DK367">
            <v>155420</v>
          </cell>
          <cell r="DL367">
            <v>1769</v>
          </cell>
          <cell r="DM367">
            <v>80</v>
          </cell>
          <cell r="DN367">
            <v>54429</v>
          </cell>
          <cell r="DO367">
            <v>1807</v>
          </cell>
          <cell r="DP367">
            <v>100</v>
          </cell>
          <cell r="DQ367">
            <v>952</v>
          </cell>
          <cell r="DR367">
            <v>73</v>
          </cell>
          <cell r="DS367" t="str">
            <v/>
          </cell>
          <cell r="DT367" t="str">
            <v>Adult/Juv kits, mp3/cassette players, juv software, power meter, microfilm, children's museum pas</v>
          </cell>
          <cell r="DU367" t="str">
            <v/>
          </cell>
          <cell r="DV367" t="str">
            <v/>
          </cell>
          <cell r="DW367" t="str">
            <v/>
          </cell>
          <cell r="DX367" t="str">
            <v/>
          </cell>
          <cell r="DY367">
            <v>2</v>
          </cell>
          <cell r="DZ367">
            <v>7</v>
          </cell>
          <cell r="EA367">
            <v>50</v>
          </cell>
          <cell r="EB367">
            <v>59</v>
          </cell>
          <cell r="EC367">
            <v>75</v>
          </cell>
          <cell r="ED367">
            <v>239752</v>
          </cell>
          <cell r="EE367">
            <v>0.1049751</v>
          </cell>
          <cell r="EF367">
            <v>9</v>
          </cell>
          <cell r="EG367" t="str">
            <v/>
          </cell>
          <cell r="EH367">
            <v>75</v>
          </cell>
          <cell r="EI367">
            <v>1305</v>
          </cell>
          <cell r="EJ367">
            <v>33203</v>
          </cell>
          <cell r="EK367">
            <v>9239</v>
          </cell>
          <cell r="EL367" t="str">
            <v/>
          </cell>
          <cell r="EM367" t="str">
            <v/>
          </cell>
          <cell r="EN367" t="str">
            <v/>
          </cell>
          <cell r="EO367" t="str">
            <v>Categorized ILL Transactions</v>
          </cell>
          <cell r="EP367">
            <v>7288</v>
          </cell>
          <cell r="EQ367">
            <v>3809</v>
          </cell>
          <cell r="ER367">
            <v>224</v>
          </cell>
          <cell r="ES367">
            <v>129</v>
          </cell>
          <cell r="ET367" t="str">
            <v/>
          </cell>
          <cell r="EU367" t="str">
            <v/>
          </cell>
          <cell r="EV367">
            <v>7512</v>
          </cell>
          <cell r="EW367">
            <v>3938</v>
          </cell>
          <cell r="EX367" t="str">
            <v/>
          </cell>
          <cell r="EY367" t="str">
            <v/>
          </cell>
          <cell r="EZ367">
            <v>2604</v>
          </cell>
          <cell r="FA367">
            <v>556</v>
          </cell>
          <cell r="FB367">
            <v>3160</v>
          </cell>
          <cell r="FC367" t="str">
            <v>Survey Week(s)</v>
          </cell>
          <cell r="FD367">
            <v>923</v>
          </cell>
          <cell r="FE367" t="str">
            <v>Survey Week(s)</v>
          </cell>
          <cell r="FF367">
            <v>25649</v>
          </cell>
          <cell r="FG367" t="str">
            <v>Actual Count</v>
          </cell>
          <cell r="FH367">
            <v>1997</v>
          </cell>
          <cell r="FI367" t="str">
            <v>2</v>
          </cell>
          <cell r="FJ367">
            <v>21922</v>
          </cell>
          <cell r="FK367" t="str">
            <v/>
          </cell>
          <cell r="FL367" t="str">
            <v/>
          </cell>
          <cell r="FM367" t="str">
            <v/>
          </cell>
          <cell r="FN367" t="str">
            <v/>
          </cell>
          <cell r="FO367">
            <v>0</v>
          </cell>
          <cell r="FP367">
            <v>54</v>
          </cell>
          <cell r="FQ367">
            <v>-1</v>
          </cell>
          <cell r="FR367">
            <v>2412</v>
          </cell>
          <cell r="FS367">
            <v>1941</v>
          </cell>
          <cell r="FT367">
            <v>0</v>
          </cell>
          <cell r="FU367">
            <v>4353</v>
          </cell>
          <cell r="FV367">
            <v>204</v>
          </cell>
          <cell r="FW367">
            <v>-1</v>
          </cell>
          <cell r="FX367">
            <v>37556</v>
          </cell>
          <cell r="FY367">
            <v>37610</v>
          </cell>
          <cell r="FZ367">
            <v>82</v>
          </cell>
          <cell r="GA367">
            <v>15</v>
          </cell>
          <cell r="GB367">
            <v>43</v>
          </cell>
          <cell r="GC367">
            <v>140</v>
          </cell>
          <cell r="GD367">
            <v>1574</v>
          </cell>
          <cell r="GE367">
            <v>233</v>
          </cell>
          <cell r="GF367">
            <v>933</v>
          </cell>
          <cell r="GG367">
            <v>2740</v>
          </cell>
          <cell r="GH367">
            <v>8</v>
          </cell>
          <cell r="GI367">
            <v>8</v>
          </cell>
          <cell r="GJ367" t="str">
            <v>Mrs.</v>
          </cell>
          <cell r="GK367" t="str">
            <v>Ann</v>
          </cell>
          <cell r="GL367" t="str">
            <v>Asbeck</v>
          </cell>
          <cell r="GM367" t="str">
            <v>790 Hwy 32</v>
          </cell>
          <cell r="GN367" t="str">
            <v>Three Lakes</v>
          </cell>
          <cell r="GO367" t="str">
            <v>54562</v>
          </cell>
          <cell r="GP367" t="str">
            <v>aasbeck@att.net</v>
          </cell>
          <cell r="GQ367" t="str">
            <v>Ms.</v>
          </cell>
          <cell r="GR367" t="str">
            <v>Kathleen</v>
          </cell>
          <cell r="GS367" t="str">
            <v>Olkowski</v>
          </cell>
          <cell r="GT367" t="str">
            <v>7613 Four Mile Creek Rd.</v>
          </cell>
          <cell r="GU367" t="str">
            <v>Three Lakes</v>
          </cell>
          <cell r="GV367" t="str">
            <v>54562</v>
          </cell>
          <cell r="GW367" t="str">
            <v>kathleenrunner@yahoo.com</v>
          </cell>
          <cell r="GX367" t="str">
            <v>Mr.</v>
          </cell>
          <cell r="GY367" t="str">
            <v>Dan</v>
          </cell>
          <cell r="GZ367" t="str">
            <v>McKissack</v>
          </cell>
          <cell r="HA367" t="str">
            <v>3001 Lighthouse Lodge Road</v>
          </cell>
          <cell r="HB367" t="str">
            <v>Eagle River</v>
          </cell>
          <cell r="HC367" t="str">
            <v>54521</v>
          </cell>
          <cell r="HD367" t="str">
            <v>dano@danomac.com</v>
          </cell>
          <cell r="HE367" t="str">
            <v>Ms.</v>
          </cell>
          <cell r="HF367" t="str">
            <v>Patty</v>
          </cell>
          <cell r="HG367" t="str">
            <v>Wallesverd</v>
          </cell>
          <cell r="HH367" t="str">
            <v>7055 Bonkowski road</v>
          </cell>
          <cell r="HI367" t="str">
            <v>Three Lakes</v>
          </cell>
          <cell r="HJ367" t="str">
            <v>54562</v>
          </cell>
          <cell r="HK367" t="str">
            <v>pwallesv@gmail.com</v>
          </cell>
          <cell r="HL367" t="str">
            <v>Mr.</v>
          </cell>
          <cell r="HM367" t="str">
            <v>Steve</v>
          </cell>
          <cell r="HN367" t="str">
            <v>Garbowicz</v>
          </cell>
          <cell r="HO367" t="str">
            <v>8280 Green Bass Circle</v>
          </cell>
          <cell r="HP367" t="str">
            <v>Eagle River</v>
          </cell>
          <cell r="HQ367" t="str">
            <v>54521</v>
          </cell>
          <cell r="HR367" t="str">
            <v>sgarbo@oabglaw.com</v>
          </cell>
          <cell r="HS367" t="str">
            <v>Ms.</v>
          </cell>
          <cell r="HT367" t="str">
            <v>Dianna</v>
          </cell>
          <cell r="HU367" t="str">
            <v>Blicharz</v>
          </cell>
          <cell r="HV367" t="str">
            <v>PO Box 439</v>
          </cell>
          <cell r="HW367" t="str">
            <v>Three Lakes</v>
          </cell>
          <cell r="HX367" t="str">
            <v>54562</v>
          </cell>
          <cell r="HY367" t="str">
            <v>dblicharz@threelakessd.k12.wi.us</v>
          </cell>
          <cell r="HZ367" t="str">
            <v/>
          </cell>
          <cell r="IA367" t="str">
            <v>Vacant</v>
          </cell>
          <cell r="IB367" t="str">
            <v/>
          </cell>
          <cell r="IC367" t="str">
            <v/>
          </cell>
          <cell r="ID367" t="str">
            <v/>
          </cell>
          <cell r="IE367" t="str">
            <v/>
          </cell>
          <cell r="IF367" t="str">
            <v/>
          </cell>
          <cell r="IG367" t="str">
            <v/>
          </cell>
          <cell r="IH367" t="str">
            <v/>
          </cell>
          <cell r="II367" t="str">
            <v/>
          </cell>
          <cell r="IJ367" t="str">
            <v/>
          </cell>
          <cell r="IK367" t="str">
            <v/>
          </cell>
          <cell r="IL367" t="str">
            <v/>
          </cell>
          <cell r="IM367" t="str">
            <v/>
          </cell>
          <cell r="IN367" t="str">
            <v/>
          </cell>
          <cell r="IO367" t="str">
            <v/>
          </cell>
          <cell r="IP367" t="str">
            <v/>
          </cell>
          <cell r="IQ367" t="str">
            <v/>
          </cell>
          <cell r="IR367" t="str">
            <v/>
          </cell>
          <cell r="IS367" t="str">
            <v/>
          </cell>
          <cell r="IT367" t="str">
            <v/>
          </cell>
          <cell r="IU367" t="str">
            <v/>
          </cell>
          <cell r="IV367" t="str">
            <v/>
          </cell>
          <cell r="IW367" t="str">
            <v/>
          </cell>
          <cell r="IX367" t="str">
            <v/>
          </cell>
          <cell r="IY367" t="str">
            <v/>
          </cell>
          <cell r="IZ367" t="str">
            <v/>
          </cell>
          <cell r="JA367" t="str">
            <v/>
          </cell>
          <cell r="JB367" t="str">
            <v/>
          </cell>
          <cell r="JC367" t="str">
            <v/>
          </cell>
          <cell r="JD367" t="str">
            <v/>
          </cell>
          <cell r="JE367" t="str">
            <v/>
          </cell>
          <cell r="JF367" t="str">
            <v/>
          </cell>
          <cell r="JG367" t="str">
            <v/>
          </cell>
          <cell r="JH367" t="str">
            <v/>
          </cell>
          <cell r="JI367" t="str">
            <v/>
          </cell>
          <cell r="JJ367" t="str">
            <v/>
          </cell>
          <cell r="JK367" t="str">
            <v/>
          </cell>
          <cell r="JL367" t="str">
            <v/>
          </cell>
          <cell r="JM367" t="str">
            <v/>
          </cell>
          <cell r="JN367" t="str">
            <v/>
          </cell>
          <cell r="JO367" t="str">
            <v/>
          </cell>
          <cell r="JP367" t="str">
            <v/>
          </cell>
          <cell r="JQ367" t="str">
            <v/>
          </cell>
          <cell r="JR367" t="str">
            <v/>
          </cell>
          <cell r="JS367" t="str">
            <v/>
          </cell>
          <cell r="JT367" t="str">
            <v/>
          </cell>
          <cell r="JU367" t="str">
            <v/>
          </cell>
          <cell r="JV367" t="str">
            <v/>
          </cell>
          <cell r="JW367" t="str">
            <v/>
          </cell>
          <cell r="JX367" t="str">
            <v/>
          </cell>
          <cell r="JY367" t="str">
            <v/>
          </cell>
          <cell r="JZ367" t="str">
            <v/>
          </cell>
          <cell r="KA367" t="str">
            <v/>
          </cell>
          <cell r="KB367" t="str">
            <v/>
          </cell>
          <cell r="KC367" t="str">
            <v/>
          </cell>
          <cell r="KD367" t="str">
            <v/>
          </cell>
          <cell r="KE367" t="str">
            <v/>
          </cell>
          <cell r="KF367" t="str">
            <v/>
          </cell>
          <cell r="KG367" t="str">
            <v/>
          </cell>
          <cell r="KH367" t="str">
            <v/>
          </cell>
          <cell r="KI367" t="str">
            <v/>
          </cell>
          <cell r="KJ367" t="str">
            <v/>
          </cell>
          <cell r="KK367" t="str">
            <v/>
          </cell>
          <cell r="KL367" t="str">
            <v/>
          </cell>
          <cell r="KM367" t="str">
            <v/>
          </cell>
          <cell r="KN367" t="str">
            <v/>
          </cell>
          <cell r="KO367" t="str">
            <v/>
          </cell>
          <cell r="KP367" t="str">
            <v/>
          </cell>
          <cell r="KQ367" t="str">
            <v/>
          </cell>
          <cell r="KR367" t="str">
            <v/>
          </cell>
          <cell r="KS367" t="str">
            <v/>
          </cell>
          <cell r="KT367" t="str">
            <v/>
          </cell>
          <cell r="KU367" t="str">
            <v/>
          </cell>
          <cell r="KV367" t="str">
            <v/>
          </cell>
          <cell r="KW367" t="str">
            <v/>
          </cell>
          <cell r="KX367" t="str">
            <v/>
          </cell>
          <cell r="KY367">
            <v>7</v>
          </cell>
          <cell r="KZ367" t="str">
            <v>Town</v>
          </cell>
          <cell r="LA367" t="str">
            <v>Three Lakes</v>
          </cell>
          <cell r="LB367">
            <v>213964</v>
          </cell>
          <cell r="LC367" t="str">
            <v>Town</v>
          </cell>
          <cell r="LD367" t="str">
            <v/>
          </cell>
          <cell r="LE367" t="str">
            <v/>
          </cell>
          <cell r="LF367" t="str">
            <v/>
          </cell>
          <cell r="LG367" t="str">
            <v/>
          </cell>
          <cell r="LH367" t="str">
            <v/>
          </cell>
          <cell r="LI367" t="str">
            <v/>
          </cell>
          <cell r="LJ367" t="str">
            <v/>
          </cell>
          <cell r="LK367" t="str">
            <v/>
          </cell>
          <cell r="LL367" t="str">
            <v/>
          </cell>
          <cell r="LM367" t="str">
            <v/>
          </cell>
          <cell r="LN367" t="str">
            <v/>
          </cell>
          <cell r="LO367" t="str">
            <v/>
          </cell>
          <cell r="LP367" t="str">
            <v/>
          </cell>
          <cell r="LQ367" t="str">
            <v/>
          </cell>
          <cell r="LR367" t="str">
            <v/>
          </cell>
          <cell r="LS367" t="str">
            <v/>
          </cell>
          <cell r="LT367" t="str">
            <v/>
          </cell>
          <cell r="LU367">
            <v>213964</v>
          </cell>
          <cell r="LV367">
            <v>43642</v>
          </cell>
          <cell r="LW367" t="str">
            <v>Lincoln</v>
          </cell>
          <cell r="LX367">
            <v>297</v>
          </cell>
          <cell r="LY367" t="str">
            <v/>
          </cell>
          <cell r="LZ367" t="str">
            <v/>
          </cell>
          <cell r="MA367" t="str">
            <v/>
          </cell>
          <cell r="MB367" t="str">
            <v/>
          </cell>
          <cell r="MC367" t="str">
            <v/>
          </cell>
          <cell r="MD367" t="str">
            <v/>
          </cell>
          <cell r="ME367" t="str">
            <v/>
          </cell>
          <cell r="MF367" t="str">
            <v/>
          </cell>
          <cell r="MG367" t="str">
            <v/>
          </cell>
          <cell r="MH367" t="str">
            <v/>
          </cell>
          <cell r="MI367" t="str">
            <v/>
          </cell>
          <cell r="MJ367" t="str">
            <v/>
          </cell>
          <cell r="MK367" t="str">
            <v/>
          </cell>
          <cell r="ML367" t="str">
            <v/>
          </cell>
          <cell r="MM367" t="str">
            <v/>
          </cell>
          <cell r="MN367" t="str">
            <v/>
          </cell>
          <cell r="MO367" t="str">
            <v/>
          </cell>
          <cell r="MP367" t="str">
            <v/>
          </cell>
          <cell r="MQ367">
            <v>297</v>
          </cell>
          <cell r="MR367" t="str">
            <v>SLP Performer</v>
          </cell>
          <cell r="MS367">
            <v>240</v>
          </cell>
          <cell r="MT367" t="str">
            <v/>
          </cell>
          <cell r="MU367" t="str">
            <v/>
          </cell>
          <cell r="MV367" t="str">
            <v/>
          </cell>
          <cell r="MW367" t="str">
            <v/>
          </cell>
          <cell r="MX367" t="str">
            <v/>
          </cell>
          <cell r="MY367" t="str">
            <v/>
          </cell>
          <cell r="MZ367" t="str">
            <v/>
          </cell>
          <cell r="NA367" t="str">
            <v/>
          </cell>
          <cell r="NB367" t="str">
            <v/>
          </cell>
          <cell r="NC367">
            <v>240</v>
          </cell>
          <cell r="ND367" t="str">
            <v/>
          </cell>
          <cell r="NE367" t="str">
            <v/>
          </cell>
          <cell r="NF367">
            <v>0</v>
          </cell>
          <cell r="NG367" t="str">
            <v/>
          </cell>
          <cell r="NH367" t="str">
            <v/>
          </cell>
          <cell r="NI367" t="str">
            <v/>
          </cell>
          <cell r="NJ367" t="str">
            <v/>
          </cell>
          <cell r="NK367" t="str">
            <v/>
          </cell>
          <cell r="NL367" t="str">
            <v/>
          </cell>
          <cell r="NM367" t="str">
            <v/>
          </cell>
          <cell r="NN367" t="str">
            <v/>
          </cell>
          <cell r="NO367" t="str">
            <v/>
          </cell>
          <cell r="NP367">
            <v>0</v>
          </cell>
          <cell r="NQ367" t="str">
            <v>Three Lakes School District</v>
          </cell>
          <cell r="NR367">
            <v>1250</v>
          </cell>
          <cell r="NS367" t="str">
            <v>Town of Sugar Camp</v>
          </cell>
          <cell r="NT367">
            <v>1000</v>
          </cell>
          <cell r="NU367" t="str">
            <v/>
          </cell>
          <cell r="NV367" t="str">
            <v/>
          </cell>
          <cell r="NW367" t="str">
            <v/>
          </cell>
          <cell r="NX367" t="str">
            <v/>
          </cell>
          <cell r="NY367">
            <v>2250</v>
          </cell>
          <cell r="NZ367" t="str">
            <v/>
          </cell>
          <cell r="OA367">
            <v>15510</v>
          </cell>
          <cell r="OB367">
            <v>275903</v>
          </cell>
        </row>
        <row r="368">
          <cell r="BM368" t="str">
            <v>WI0188</v>
          </cell>
          <cell r="BN368" t="str">
            <v/>
          </cell>
          <cell r="BO368" t="str">
            <v/>
          </cell>
          <cell r="BP368" t="str">
            <v>03</v>
          </cell>
          <cell r="BQ368" t="str">
            <v>WI</v>
          </cell>
          <cell r="BR368" t="str">
            <v/>
          </cell>
          <cell r="BS368" t="str">
            <v/>
          </cell>
          <cell r="BT368" t="str">
            <v>2019</v>
          </cell>
          <cell r="BU368" t="str">
            <v/>
          </cell>
          <cell r="BV368">
            <v>2</v>
          </cell>
          <cell r="BW368" t="str">
            <v/>
          </cell>
          <cell r="BX368" t="str">
            <v/>
          </cell>
          <cell r="BY368" t="str">
            <v/>
          </cell>
          <cell r="BZ368" t="str">
            <v/>
          </cell>
          <cell r="CA368" t="str">
            <v>Wisconsin Valley Library Service</v>
          </cell>
          <cell r="CB368" t="str">
            <v>Frances L. Simek Memorial Library Medford</v>
          </cell>
          <cell r="CC368" t="str">
            <v>Mrs.</v>
          </cell>
          <cell r="CD368" t="str">
            <v>Erica</v>
          </cell>
          <cell r="CE368" t="str">
            <v>Clarkson</v>
          </cell>
          <cell r="CF368" t="str">
            <v>director@medford.lib.wi.us</v>
          </cell>
          <cell r="CG368" t="str">
            <v/>
          </cell>
          <cell r="CH368" t="str">
            <v/>
          </cell>
          <cell r="CI368" t="str">
            <v/>
          </cell>
          <cell r="CJ368" t="str">
            <v/>
          </cell>
          <cell r="CK368" t="str">
            <v/>
          </cell>
          <cell r="CL368" t="str">
            <v/>
          </cell>
          <cell r="CM368" t="str">
            <v>400 N. Main St.</v>
          </cell>
          <cell r="CN368" t="str">
            <v>400 N. Main St.</v>
          </cell>
          <cell r="CO368" t="str">
            <v>Medford</v>
          </cell>
          <cell r="CP368" t="str">
            <v>54451</v>
          </cell>
          <cell r="CQ368" t="str">
            <v>1455</v>
          </cell>
          <cell r="CR368" t="str">
            <v>Taylor</v>
          </cell>
          <cell r="CS368" t="str">
            <v>WI</v>
          </cell>
          <cell r="CT368" t="str">
            <v>(715)748-2505</v>
          </cell>
          <cell r="CU368" t="str">
            <v/>
          </cell>
          <cell r="CV368" t="str">
            <v/>
          </cell>
          <cell r="CW368" t="str">
            <v>(715) 748-3523</v>
          </cell>
          <cell r="CX368">
            <v>13000</v>
          </cell>
          <cell r="CY368">
            <v>0</v>
          </cell>
          <cell r="CZ368" t="str">
            <v>CE</v>
          </cell>
          <cell r="DA368">
            <v>62</v>
          </cell>
          <cell r="DB368">
            <v>38</v>
          </cell>
          <cell r="DC368">
            <v>56</v>
          </cell>
          <cell r="DD368">
            <v>52</v>
          </cell>
          <cell r="DE368">
            <v>14</v>
          </cell>
          <cell r="DF368">
            <v>3140</v>
          </cell>
          <cell r="DG368">
            <v>2356</v>
          </cell>
          <cell r="DH368">
            <v>784</v>
          </cell>
          <cell r="DI368">
            <v>44030</v>
          </cell>
          <cell r="DJ368">
            <v>3557</v>
          </cell>
          <cell r="DK368">
            <v>155420</v>
          </cell>
          <cell r="DL368">
            <v>2619</v>
          </cell>
          <cell r="DM368">
            <v>160</v>
          </cell>
          <cell r="DN368">
            <v>54429</v>
          </cell>
          <cell r="DO368">
            <v>5089</v>
          </cell>
          <cell r="DP368">
            <v>1125</v>
          </cell>
          <cell r="DQ368">
            <v>952</v>
          </cell>
          <cell r="DR368">
            <v>208</v>
          </cell>
          <cell r="DS368" t="str">
            <v/>
          </cell>
          <cell r="DT368" t="str">
            <v>48 Kits 160 Puppets</v>
          </cell>
          <cell r="DU368" t="str">
            <v/>
          </cell>
          <cell r="DV368" t="str">
            <v/>
          </cell>
          <cell r="DW368" t="str">
            <v/>
          </cell>
          <cell r="DX368" t="str">
            <v/>
          </cell>
          <cell r="DY368">
            <v>0</v>
          </cell>
          <cell r="DZ368">
            <v>7</v>
          </cell>
          <cell r="EA368">
            <v>50</v>
          </cell>
          <cell r="EB368">
            <v>57</v>
          </cell>
          <cell r="EC368">
            <v>108</v>
          </cell>
          <cell r="ED368">
            <v>262912</v>
          </cell>
          <cell r="EE368">
            <v>0.16747049999999999</v>
          </cell>
          <cell r="EF368">
            <v>7</v>
          </cell>
          <cell r="EG368" t="str">
            <v/>
          </cell>
          <cell r="EH368">
            <v>108</v>
          </cell>
          <cell r="EI368">
            <v>4842</v>
          </cell>
          <cell r="EJ368">
            <v>152572</v>
          </cell>
          <cell r="EK368">
            <v>68361</v>
          </cell>
          <cell r="EL368" t="str">
            <v/>
          </cell>
          <cell r="EM368" t="str">
            <v/>
          </cell>
          <cell r="EN368" t="str">
            <v/>
          </cell>
          <cell r="EO368" t="str">
            <v>Categorized ILL Transactions</v>
          </cell>
          <cell r="EP368">
            <v>15203</v>
          </cell>
          <cell r="EQ368">
            <v>15577</v>
          </cell>
          <cell r="ER368">
            <v>368</v>
          </cell>
          <cell r="ES368">
            <v>99</v>
          </cell>
          <cell r="ET368" t="str">
            <v/>
          </cell>
          <cell r="EU368" t="str">
            <v/>
          </cell>
          <cell r="EV368">
            <v>15571</v>
          </cell>
          <cell r="EW368">
            <v>15676</v>
          </cell>
          <cell r="EX368" t="str">
            <v/>
          </cell>
          <cell r="EY368" t="str">
            <v/>
          </cell>
          <cell r="EZ368">
            <v>2316</v>
          </cell>
          <cell r="FA368">
            <v>3413</v>
          </cell>
          <cell r="FB368">
            <v>5729</v>
          </cell>
          <cell r="FC368" t="str">
            <v>Survey Week(s)</v>
          </cell>
          <cell r="FD368">
            <v>8064</v>
          </cell>
          <cell r="FE368" t="str">
            <v>Actual Count</v>
          </cell>
          <cell r="FF368">
            <v>97999</v>
          </cell>
          <cell r="FG368" t="str">
            <v>Actual Count</v>
          </cell>
          <cell r="FH368">
            <v>11552</v>
          </cell>
          <cell r="FI368" t="str">
            <v>2</v>
          </cell>
          <cell r="FJ368">
            <v>34625</v>
          </cell>
          <cell r="FK368">
            <v>7336</v>
          </cell>
          <cell r="FL368" t="str">
            <v/>
          </cell>
          <cell r="FM368" t="str">
            <v/>
          </cell>
          <cell r="FN368">
            <v>0</v>
          </cell>
          <cell r="FO368">
            <v>0</v>
          </cell>
          <cell r="FP368">
            <v>50</v>
          </cell>
          <cell r="FQ368">
            <v>50</v>
          </cell>
          <cell r="FR368">
            <v>4745</v>
          </cell>
          <cell r="FS368">
            <v>4608</v>
          </cell>
          <cell r="FT368">
            <v>10</v>
          </cell>
          <cell r="FU368">
            <v>9363</v>
          </cell>
          <cell r="FV368">
            <v>316</v>
          </cell>
          <cell r="FW368">
            <v>9413</v>
          </cell>
          <cell r="FX368">
            <v>161935</v>
          </cell>
          <cell r="FY368">
            <v>161985</v>
          </cell>
          <cell r="FZ368">
            <v>145</v>
          </cell>
          <cell r="GA368">
            <v>12</v>
          </cell>
          <cell r="GB368">
            <v>29</v>
          </cell>
          <cell r="GC368">
            <v>186</v>
          </cell>
          <cell r="GD368">
            <v>17441</v>
          </cell>
          <cell r="GE368">
            <v>1350</v>
          </cell>
          <cell r="GF368">
            <v>7143</v>
          </cell>
          <cell r="GG368">
            <v>25934</v>
          </cell>
          <cell r="GH368">
            <v>19</v>
          </cell>
          <cell r="GI368">
            <v>17</v>
          </cell>
          <cell r="GJ368" t="str">
            <v>Mr.</v>
          </cell>
          <cell r="GK368" t="str">
            <v>Dan</v>
          </cell>
          <cell r="GL368" t="str">
            <v>Miller</v>
          </cell>
          <cell r="GM368" t="str">
            <v>W108 STH 64</v>
          </cell>
          <cell r="GN368" t="str">
            <v>Athens</v>
          </cell>
          <cell r="GO368" t="str">
            <v>54411</v>
          </cell>
          <cell r="GP368" t="str">
            <v>milleda@medford.k12.wi.us</v>
          </cell>
          <cell r="GQ368" t="str">
            <v>Mrs.</v>
          </cell>
          <cell r="GR368" t="str">
            <v>Laura</v>
          </cell>
          <cell r="GS368" t="str">
            <v>Holmes</v>
          </cell>
          <cell r="GT368" t="str">
            <v>333 N Shattuck St</v>
          </cell>
          <cell r="GU368" t="str">
            <v>Medford</v>
          </cell>
          <cell r="GV368" t="str">
            <v>54451</v>
          </cell>
          <cell r="GW368" t="str">
            <v>lholmes@tds.net</v>
          </cell>
          <cell r="GX368" t="str">
            <v>Ms.</v>
          </cell>
          <cell r="GY368" t="str">
            <v>Rachel</v>
          </cell>
          <cell r="GZ368" t="str">
            <v>Hackel</v>
          </cell>
          <cell r="HA368" t="str">
            <v>219 Cedar Street</v>
          </cell>
          <cell r="HB368" t="str">
            <v>Medford</v>
          </cell>
          <cell r="HC368" t="str">
            <v>54451</v>
          </cell>
          <cell r="HD368" t="str">
            <v>rhackel83@gmail.com</v>
          </cell>
          <cell r="HE368" t="str">
            <v>Mr.</v>
          </cell>
          <cell r="HF368" t="str">
            <v>John</v>
          </cell>
          <cell r="HG368" t="str">
            <v>Debruyne</v>
          </cell>
          <cell r="HH368" t="str">
            <v>988 Musky Court</v>
          </cell>
          <cell r="HI368" t="str">
            <v>Medford</v>
          </cell>
          <cell r="HJ368" t="str">
            <v>54451</v>
          </cell>
          <cell r="HK368" t="str">
            <v>jodebruyne@charter.net</v>
          </cell>
          <cell r="HL368" t="str">
            <v>Ms.</v>
          </cell>
          <cell r="HM368" t="str">
            <v>Wendy</v>
          </cell>
          <cell r="HN368" t="str">
            <v>Plawski</v>
          </cell>
          <cell r="HO368" t="str">
            <v>163 Gail Street</v>
          </cell>
          <cell r="HP368" t="str">
            <v>Medford</v>
          </cell>
          <cell r="HQ368" t="str">
            <v>54451</v>
          </cell>
          <cell r="HR368" t="str">
            <v>bwplawski@tds.net</v>
          </cell>
          <cell r="HS368" t="str">
            <v>Ms.</v>
          </cell>
          <cell r="HT368" t="str">
            <v>Marsha</v>
          </cell>
          <cell r="HU368" t="str">
            <v>Klingbeil</v>
          </cell>
          <cell r="HV368" t="str">
            <v>W5880 Knabe Lane</v>
          </cell>
          <cell r="HW368" t="str">
            <v>Medford</v>
          </cell>
          <cell r="HX368" t="str">
            <v>54451</v>
          </cell>
          <cell r="HY368" t="str">
            <v>klingma@medford.k12.wi.us</v>
          </cell>
          <cell r="HZ368" t="str">
            <v>Ms.</v>
          </cell>
          <cell r="IA368" t="str">
            <v>Bethany</v>
          </cell>
          <cell r="IB368" t="str">
            <v>Leao</v>
          </cell>
          <cell r="IC368" t="str">
            <v>322 Jackson St</v>
          </cell>
          <cell r="ID368" t="str">
            <v>Medford</v>
          </cell>
          <cell r="IE368" t="str">
            <v>54451</v>
          </cell>
          <cell r="IF368" t="str">
            <v>leaobeth@gmail.com</v>
          </cell>
          <cell r="IG368" t="str">
            <v/>
          </cell>
          <cell r="IH368" t="str">
            <v/>
          </cell>
          <cell r="II368" t="str">
            <v/>
          </cell>
          <cell r="IJ368" t="str">
            <v/>
          </cell>
          <cell r="IK368" t="str">
            <v/>
          </cell>
          <cell r="IL368" t="str">
            <v/>
          </cell>
          <cell r="IM368" t="str">
            <v/>
          </cell>
          <cell r="IN368" t="str">
            <v/>
          </cell>
          <cell r="IO368" t="str">
            <v/>
          </cell>
          <cell r="IP368" t="str">
            <v/>
          </cell>
          <cell r="IQ368" t="str">
            <v/>
          </cell>
          <cell r="IR368" t="str">
            <v/>
          </cell>
          <cell r="IS368" t="str">
            <v/>
          </cell>
          <cell r="IT368" t="str">
            <v/>
          </cell>
          <cell r="IU368" t="str">
            <v/>
          </cell>
          <cell r="IV368" t="str">
            <v/>
          </cell>
          <cell r="IW368" t="str">
            <v/>
          </cell>
          <cell r="IX368" t="str">
            <v/>
          </cell>
          <cell r="IY368" t="str">
            <v/>
          </cell>
          <cell r="IZ368" t="str">
            <v/>
          </cell>
          <cell r="JA368" t="str">
            <v/>
          </cell>
          <cell r="JB368" t="str">
            <v/>
          </cell>
          <cell r="JC368" t="str">
            <v/>
          </cell>
          <cell r="JD368" t="str">
            <v/>
          </cell>
          <cell r="JE368" t="str">
            <v/>
          </cell>
          <cell r="JF368" t="str">
            <v/>
          </cell>
          <cell r="JG368" t="str">
            <v/>
          </cell>
          <cell r="JH368" t="str">
            <v/>
          </cell>
          <cell r="JI368" t="str">
            <v/>
          </cell>
          <cell r="JJ368" t="str">
            <v/>
          </cell>
          <cell r="JK368" t="str">
            <v/>
          </cell>
          <cell r="JL368" t="str">
            <v/>
          </cell>
          <cell r="JM368" t="str">
            <v/>
          </cell>
          <cell r="JN368" t="str">
            <v/>
          </cell>
          <cell r="JO368" t="str">
            <v/>
          </cell>
          <cell r="JP368" t="str">
            <v/>
          </cell>
          <cell r="JQ368" t="str">
            <v/>
          </cell>
          <cell r="JR368" t="str">
            <v/>
          </cell>
          <cell r="JS368" t="str">
            <v/>
          </cell>
          <cell r="JT368" t="str">
            <v/>
          </cell>
          <cell r="JU368" t="str">
            <v/>
          </cell>
          <cell r="JV368" t="str">
            <v/>
          </cell>
          <cell r="JW368" t="str">
            <v/>
          </cell>
          <cell r="JX368" t="str">
            <v/>
          </cell>
          <cell r="JY368" t="str">
            <v/>
          </cell>
          <cell r="JZ368" t="str">
            <v/>
          </cell>
          <cell r="KA368" t="str">
            <v/>
          </cell>
          <cell r="KB368" t="str">
            <v/>
          </cell>
          <cell r="KC368" t="str">
            <v/>
          </cell>
          <cell r="KD368" t="str">
            <v/>
          </cell>
          <cell r="KE368" t="str">
            <v/>
          </cell>
          <cell r="KF368" t="str">
            <v/>
          </cell>
          <cell r="KG368" t="str">
            <v/>
          </cell>
          <cell r="KH368" t="str">
            <v/>
          </cell>
          <cell r="KI368" t="str">
            <v/>
          </cell>
          <cell r="KJ368" t="str">
            <v/>
          </cell>
          <cell r="KK368" t="str">
            <v/>
          </cell>
          <cell r="KL368" t="str">
            <v/>
          </cell>
          <cell r="KM368" t="str">
            <v/>
          </cell>
          <cell r="KN368" t="str">
            <v/>
          </cell>
          <cell r="KO368" t="str">
            <v/>
          </cell>
          <cell r="KP368" t="str">
            <v/>
          </cell>
          <cell r="KQ368" t="str">
            <v/>
          </cell>
          <cell r="KR368" t="str">
            <v/>
          </cell>
          <cell r="KS368" t="str">
            <v/>
          </cell>
          <cell r="KT368" t="str">
            <v/>
          </cell>
          <cell r="KU368" t="str">
            <v/>
          </cell>
          <cell r="KV368" t="str">
            <v/>
          </cell>
          <cell r="KW368" t="str">
            <v/>
          </cell>
          <cell r="KX368" t="str">
            <v/>
          </cell>
          <cell r="KY368">
            <v>7</v>
          </cell>
          <cell r="KZ368" t="str">
            <v>City</v>
          </cell>
          <cell r="LA368" t="str">
            <v>Medford</v>
          </cell>
          <cell r="LB368">
            <v>165156</v>
          </cell>
          <cell r="LC368" t="str">
            <v/>
          </cell>
          <cell r="LD368" t="str">
            <v/>
          </cell>
          <cell r="LE368" t="str">
            <v/>
          </cell>
          <cell r="LF368" t="str">
            <v/>
          </cell>
          <cell r="LG368" t="str">
            <v/>
          </cell>
          <cell r="LH368" t="str">
            <v/>
          </cell>
          <cell r="LI368" t="str">
            <v/>
          </cell>
          <cell r="LJ368" t="str">
            <v/>
          </cell>
          <cell r="LK368" t="str">
            <v/>
          </cell>
          <cell r="LL368" t="str">
            <v/>
          </cell>
          <cell r="LM368" t="str">
            <v/>
          </cell>
          <cell r="LN368" t="str">
            <v/>
          </cell>
          <cell r="LO368" t="str">
            <v/>
          </cell>
          <cell r="LP368" t="str">
            <v/>
          </cell>
          <cell r="LQ368" t="str">
            <v/>
          </cell>
          <cell r="LR368" t="str">
            <v/>
          </cell>
          <cell r="LS368" t="str">
            <v/>
          </cell>
          <cell r="LT368" t="str">
            <v/>
          </cell>
          <cell r="LU368">
            <v>165156</v>
          </cell>
          <cell r="LV368">
            <v>220662</v>
          </cell>
          <cell r="LW368" t="str">
            <v>Chippewa</v>
          </cell>
          <cell r="LX368">
            <v>594</v>
          </cell>
          <cell r="LY368" t="str">
            <v>Clark</v>
          </cell>
          <cell r="LZ368">
            <v>2518</v>
          </cell>
          <cell r="MA368" t="str">
            <v>Lincoln</v>
          </cell>
          <cell r="MB368">
            <v>63</v>
          </cell>
          <cell r="MC368" t="str">
            <v>Price</v>
          </cell>
          <cell r="MD368">
            <v>2968</v>
          </cell>
          <cell r="ME368" t="str">
            <v>Rusk</v>
          </cell>
          <cell r="MF368">
            <v>696</v>
          </cell>
          <cell r="MG368" t="str">
            <v/>
          </cell>
          <cell r="MH368" t="str">
            <v/>
          </cell>
          <cell r="MI368" t="str">
            <v/>
          </cell>
          <cell r="MJ368" t="str">
            <v/>
          </cell>
          <cell r="MK368" t="str">
            <v/>
          </cell>
          <cell r="ML368" t="str">
            <v/>
          </cell>
          <cell r="MM368" t="str">
            <v/>
          </cell>
          <cell r="MN368" t="str">
            <v/>
          </cell>
          <cell r="MO368" t="str">
            <v/>
          </cell>
          <cell r="MP368" t="str">
            <v/>
          </cell>
          <cell r="MQ368">
            <v>6839</v>
          </cell>
          <cell r="MR368" t="str">
            <v>SLP Performer</v>
          </cell>
          <cell r="MS368">
            <v>240</v>
          </cell>
          <cell r="MT368" t="str">
            <v/>
          </cell>
          <cell r="MU368" t="str">
            <v/>
          </cell>
          <cell r="MV368" t="str">
            <v/>
          </cell>
          <cell r="MW368" t="str">
            <v/>
          </cell>
          <cell r="MX368" t="str">
            <v/>
          </cell>
          <cell r="MY368" t="str">
            <v/>
          </cell>
          <cell r="MZ368">
            <v>0</v>
          </cell>
          <cell r="NA368" t="str">
            <v/>
          </cell>
          <cell r="NB368">
            <v>0</v>
          </cell>
          <cell r="NC368">
            <v>240</v>
          </cell>
          <cell r="ND368" t="str">
            <v/>
          </cell>
          <cell r="NE368" t="str">
            <v/>
          </cell>
          <cell r="NF368">
            <v>0</v>
          </cell>
          <cell r="NG368" t="str">
            <v/>
          </cell>
          <cell r="NH368" t="str">
            <v/>
          </cell>
          <cell r="NI368" t="str">
            <v/>
          </cell>
          <cell r="NJ368" t="str">
            <v/>
          </cell>
          <cell r="NK368" t="str">
            <v/>
          </cell>
          <cell r="NL368" t="str">
            <v/>
          </cell>
          <cell r="NM368" t="str">
            <v/>
          </cell>
          <cell r="NN368" t="str">
            <v/>
          </cell>
          <cell r="NO368" t="str">
            <v/>
          </cell>
          <cell r="NP368">
            <v>0</v>
          </cell>
          <cell r="NQ368" t="str">
            <v>Medford Summer Recreation Commission</v>
          </cell>
          <cell r="NR368">
            <v>2690</v>
          </cell>
          <cell r="NS368" t="str">
            <v/>
          </cell>
          <cell r="NT368" t="str">
            <v/>
          </cell>
          <cell r="NU368" t="str">
            <v/>
          </cell>
          <cell r="NV368" t="str">
            <v/>
          </cell>
          <cell r="NW368" t="str">
            <v/>
          </cell>
          <cell r="NX368" t="str">
            <v/>
          </cell>
          <cell r="NY368">
            <v>2690</v>
          </cell>
          <cell r="NZ368">
            <v>25352</v>
          </cell>
          <cell r="OA368">
            <v>35638</v>
          </cell>
          <cell r="OB368">
            <v>456577</v>
          </cell>
        </row>
        <row r="369">
          <cell r="BM369" t="str">
            <v>WI0386</v>
          </cell>
          <cell r="BN369" t="str">
            <v/>
          </cell>
          <cell r="BO369" t="str">
            <v/>
          </cell>
          <cell r="BP369" t="str">
            <v>03</v>
          </cell>
          <cell r="BQ369" t="str">
            <v>WI</v>
          </cell>
          <cell r="BR369" t="str">
            <v/>
          </cell>
          <cell r="BS369" t="str">
            <v/>
          </cell>
          <cell r="BT369" t="str">
            <v>2019</v>
          </cell>
          <cell r="BU369" t="str">
            <v/>
          </cell>
          <cell r="BV369">
            <v>2</v>
          </cell>
          <cell r="BW369" t="str">
            <v/>
          </cell>
          <cell r="BX369" t="str">
            <v/>
          </cell>
          <cell r="BY369" t="str">
            <v/>
          </cell>
          <cell r="BZ369" t="str">
            <v/>
          </cell>
          <cell r="CA369" t="str">
            <v>Wisconsin Valley Library Service</v>
          </cell>
          <cell r="CB369" t="str">
            <v>Granton Community Library</v>
          </cell>
          <cell r="CC369" t="str">
            <v>Mrs.</v>
          </cell>
          <cell r="CD369" t="str">
            <v>Kay</v>
          </cell>
          <cell r="CE369" t="str">
            <v>Heiting</v>
          </cell>
          <cell r="CF369" t="str">
            <v>director@granton.lib.wi.us</v>
          </cell>
          <cell r="CG369" t="str">
            <v/>
          </cell>
          <cell r="CH369" t="str">
            <v/>
          </cell>
          <cell r="CI369" t="str">
            <v/>
          </cell>
          <cell r="CJ369" t="str">
            <v/>
          </cell>
          <cell r="CK369" t="str">
            <v/>
          </cell>
          <cell r="CL369" t="str">
            <v/>
          </cell>
          <cell r="CM369" t="str">
            <v>217 N. Main St.</v>
          </cell>
          <cell r="CN369" t="str">
            <v>217 N. Main St.</v>
          </cell>
          <cell r="CO369" t="str">
            <v>Granton</v>
          </cell>
          <cell r="CP369" t="str">
            <v>54436</v>
          </cell>
          <cell r="CQ369" t="str">
            <v>0070</v>
          </cell>
          <cell r="CR369" t="str">
            <v>Clark</v>
          </cell>
          <cell r="CS369" t="str">
            <v>WI</v>
          </cell>
          <cell r="CT369" t="str">
            <v>(715)238-5250</v>
          </cell>
          <cell r="CU369" t="str">
            <v/>
          </cell>
          <cell r="CV369" t="str">
            <v/>
          </cell>
          <cell r="CW369" t="str">
            <v>(715)238-5250</v>
          </cell>
          <cell r="CX369">
            <v>4350</v>
          </cell>
          <cell r="CY369">
            <v>0</v>
          </cell>
          <cell r="CZ369" t="str">
            <v>CE</v>
          </cell>
          <cell r="DA369">
            <v>48</v>
          </cell>
          <cell r="DB369">
            <v>34</v>
          </cell>
          <cell r="DC369">
            <v>23</v>
          </cell>
          <cell r="DD369">
            <v>52</v>
          </cell>
          <cell r="DE369">
            <v>18</v>
          </cell>
          <cell r="DF369">
            <v>2046</v>
          </cell>
          <cell r="DG369">
            <v>1632</v>
          </cell>
          <cell r="DH369">
            <v>414</v>
          </cell>
          <cell r="DI369">
            <v>27578</v>
          </cell>
          <cell r="DJ369">
            <v>1275</v>
          </cell>
          <cell r="DK369">
            <v>155420</v>
          </cell>
          <cell r="DL369">
            <v>340</v>
          </cell>
          <cell r="DM369">
            <v>23</v>
          </cell>
          <cell r="DN369">
            <v>54429</v>
          </cell>
          <cell r="DO369">
            <v>1274</v>
          </cell>
          <cell r="DP369">
            <v>101</v>
          </cell>
          <cell r="DQ369">
            <v>952</v>
          </cell>
          <cell r="DR369">
            <v>70</v>
          </cell>
          <cell r="DS369" t="str">
            <v/>
          </cell>
          <cell r="DT369" t="str">
            <v>ipad, kindle fire, camera equipment, mobile hot spots</v>
          </cell>
          <cell r="DU369" t="str">
            <v/>
          </cell>
          <cell r="DV369" t="str">
            <v/>
          </cell>
          <cell r="DW369" t="str">
            <v/>
          </cell>
          <cell r="DX369" t="str">
            <v/>
          </cell>
          <cell r="DY369">
            <v>0</v>
          </cell>
          <cell r="DZ369">
            <v>7</v>
          </cell>
          <cell r="EA369">
            <v>50</v>
          </cell>
          <cell r="EB369">
            <v>57</v>
          </cell>
          <cell r="EC369">
            <v>28</v>
          </cell>
          <cell r="ED369">
            <v>240148</v>
          </cell>
          <cell r="EE369">
            <v>0.1148375</v>
          </cell>
          <cell r="EF369">
            <v>7</v>
          </cell>
          <cell r="EG369" t="str">
            <v/>
          </cell>
          <cell r="EH369">
            <v>28</v>
          </cell>
          <cell r="EI369">
            <v>1399</v>
          </cell>
          <cell r="EJ369">
            <v>11960</v>
          </cell>
          <cell r="EK369">
            <v>7136</v>
          </cell>
          <cell r="EL369" t="str">
            <v/>
          </cell>
          <cell r="EM369" t="str">
            <v/>
          </cell>
          <cell r="EN369" t="str">
            <v/>
          </cell>
          <cell r="EO369" t="str">
            <v>Categorized ILL Transactions</v>
          </cell>
          <cell r="EP369">
            <v>5338</v>
          </cell>
          <cell r="EQ369">
            <v>2008</v>
          </cell>
          <cell r="ER369">
            <v>124</v>
          </cell>
          <cell r="ES369">
            <v>82</v>
          </cell>
          <cell r="ET369">
            <v>0</v>
          </cell>
          <cell r="EU369">
            <v>0</v>
          </cell>
          <cell r="EV369">
            <v>5462</v>
          </cell>
          <cell r="EW369">
            <v>2090</v>
          </cell>
          <cell r="EX369" t="str">
            <v/>
          </cell>
          <cell r="EY369" t="str">
            <v/>
          </cell>
          <cell r="EZ369">
            <v>231</v>
          </cell>
          <cell r="FA369">
            <v>431</v>
          </cell>
          <cell r="FB369">
            <v>662</v>
          </cell>
          <cell r="FC369" t="str">
            <v>Survey Week(s)</v>
          </cell>
          <cell r="FD369">
            <v>373</v>
          </cell>
          <cell r="FE369" t="str">
            <v>Survey Week(s)</v>
          </cell>
          <cell r="FF369">
            <v>15983</v>
          </cell>
          <cell r="FG369" t="str">
            <v>Survey Week(s)</v>
          </cell>
          <cell r="FH369">
            <v>4483</v>
          </cell>
          <cell r="FI369" t="str">
            <v>0</v>
          </cell>
          <cell r="FJ369" t="str">
            <v/>
          </cell>
          <cell r="FK369" t="str">
            <v/>
          </cell>
          <cell r="FL369" t="str">
            <v/>
          </cell>
          <cell r="FM369" t="str">
            <v/>
          </cell>
          <cell r="FN369">
            <v>0</v>
          </cell>
          <cell r="FO369">
            <v>0</v>
          </cell>
          <cell r="FP369">
            <v>0</v>
          </cell>
          <cell r="FQ369">
            <v>0</v>
          </cell>
          <cell r="FR369">
            <v>156</v>
          </cell>
          <cell r="FS369">
            <v>162</v>
          </cell>
          <cell r="FT369">
            <v>0</v>
          </cell>
          <cell r="FU369">
            <v>318</v>
          </cell>
          <cell r="FV369">
            <v>29</v>
          </cell>
          <cell r="FW369">
            <v>318</v>
          </cell>
          <cell r="FX369">
            <v>12278</v>
          </cell>
          <cell r="FY369">
            <v>12278</v>
          </cell>
          <cell r="FZ369">
            <v>2</v>
          </cell>
          <cell r="GA369">
            <v>0</v>
          </cell>
          <cell r="GB369">
            <v>6</v>
          </cell>
          <cell r="GC369">
            <v>8</v>
          </cell>
          <cell r="GD369">
            <v>36</v>
          </cell>
          <cell r="GE369">
            <v>0</v>
          </cell>
          <cell r="GF369">
            <v>92</v>
          </cell>
          <cell r="GG369">
            <v>128</v>
          </cell>
          <cell r="GH369">
            <v>28</v>
          </cell>
          <cell r="GI369">
            <v>28</v>
          </cell>
          <cell r="GJ369" t="str">
            <v>Ms.</v>
          </cell>
          <cell r="GK369" t="str">
            <v>Roxy</v>
          </cell>
          <cell r="GL369" t="str">
            <v>Eibergen</v>
          </cell>
          <cell r="GM369" t="str">
            <v>N5548 Cty Hwy K</v>
          </cell>
          <cell r="GN369" t="str">
            <v>Granton</v>
          </cell>
          <cell r="GO369" t="str">
            <v>54436</v>
          </cell>
          <cell r="GP369" t="str">
            <v>eibergen.roxy@marshfieldclinic.org</v>
          </cell>
          <cell r="GQ369" t="str">
            <v>Ms.</v>
          </cell>
          <cell r="GR369" t="str">
            <v>Joye</v>
          </cell>
          <cell r="GS369" t="str">
            <v>Eichten</v>
          </cell>
          <cell r="GT369" t="str">
            <v>W1973 Fremont Road</v>
          </cell>
          <cell r="GU369" t="str">
            <v>Granton</v>
          </cell>
          <cell r="GV369" t="str">
            <v>54436</v>
          </cell>
          <cell r="GW369" t="str">
            <v>grantonlclerk@tds.net</v>
          </cell>
          <cell r="GX369" t="str">
            <v>Ms.</v>
          </cell>
          <cell r="GY369" t="str">
            <v>Bonnie</v>
          </cell>
          <cell r="GZ369" t="str">
            <v>Short</v>
          </cell>
          <cell r="HA369" t="str">
            <v>W3331 US HWY 10</v>
          </cell>
          <cell r="HB369" t="str">
            <v>Granton</v>
          </cell>
          <cell r="HC369" t="str">
            <v>54436</v>
          </cell>
          <cell r="HD369" t="str">
            <v>shortb@complsite</v>
          </cell>
          <cell r="HE369" t="str">
            <v>Ms.</v>
          </cell>
          <cell r="HF369" t="str">
            <v>Sandra</v>
          </cell>
          <cell r="HG369" t="str">
            <v>Piskow</v>
          </cell>
          <cell r="HH369" t="str">
            <v>N4708 Pelsdorf</v>
          </cell>
          <cell r="HI369" t="str">
            <v>Granton</v>
          </cell>
          <cell r="HJ369" t="str">
            <v>54436</v>
          </cell>
          <cell r="HK369" t="str">
            <v/>
          </cell>
          <cell r="HL369" t="str">
            <v>Mr.</v>
          </cell>
          <cell r="HM369" t="str">
            <v>Scott</v>
          </cell>
          <cell r="HN369" t="str">
            <v>Woodington</v>
          </cell>
          <cell r="HO369" t="str">
            <v>217 North Division</v>
          </cell>
          <cell r="HP369" t="str">
            <v>Granton</v>
          </cell>
          <cell r="HQ369" t="str">
            <v>54436</v>
          </cell>
          <cell r="HR369" t="str">
            <v/>
          </cell>
          <cell r="HS369" t="str">
            <v>Ms.</v>
          </cell>
          <cell r="HT369" t="str">
            <v>Lois</v>
          </cell>
          <cell r="HU369" t="str">
            <v>Garbisch</v>
          </cell>
          <cell r="HV369" t="str">
            <v>518 Clark Steet</v>
          </cell>
          <cell r="HW369" t="str">
            <v>Granton</v>
          </cell>
          <cell r="HX369" t="str">
            <v>54436</v>
          </cell>
          <cell r="HY369" t="str">
            <v/>
          </cell>
          <cell r="HZ369" t="str">
            <v>Mrs.</v>
          </cell>
          <cell r="IA369" t="str">
            <v>Carol Jean</v>
          </cell>
          <cell r="IB369" t="str">
            <v>Wesenberg</v>
          </cell>
          <cell r="IC369" t="str">
            <v>N3826 CTY Hwy W</v>
          </cell>
          <cell r="ID369" t="str">
            <v>Granton</v>
          </cell>
          <cell r="IE369" t="str">
            <v>54436</v>
          </cell>
          <cell r="IF369" t="str">
            <v/>
          </cell>
          <cell r="IG369" t="str">
            <v/>
          </cell>
          <cell r="IH369" t="str">
            <v/>
          </cell>
          <cell r="II369" t="str">
            <v/>
          </cell>
          <cell r="IJ369" t="str">
            <v/>
          </cell>
          <cell r="IK369" t="str">
            <v/>
          </cell>
          <cell r="IL369" t="str">
            <v/>
          </cell>
          <cell r="IM369" t="str">
            <v/>
          </cell>
          <cell r="IN369" t="str">
            <v/>
          </cell>
          <cell r="IO369" t="str">
            <v/>
          </cell>
          <cell r="IP369" t="str">
            <v/>
          </cell>
          <cell r="IQ369" t="str">
            <v/>
          </cell>
          <cell r="IR369" t="str">
            <v/>
          </cell>
          <cell r="IS369" t="str">
            <v/>
          </cell>
          <cell r="IT369" t="str">
            <v/>
          </cell>
          <cell r="IU369" t="str">
            <v/>
          </cell>
          <cell r="IV369" t="str">
            <v/>
          </cell>
          <cell r="IW369" t="str">
            <v/>
          </cell>
          <cell r="IX369" t="str">
            <v/>
          </cell>
          <cell r="IY369" t="str">
            <v/>
          </cell>
          <cell r="IZ369" t="str">
            <v/>
          </cell>
          <cell r="JA369" t="str">
            <v/>
          </cell>
          <cell r="JB369" t="str">
            <v/>
          </cell>
          <cell r="JC369" t="str">
            <v/>
          </cell>
          <cell r="JD369" t="str">
            <v/>
          </cell>
          <cell r="JE369" t="str">
            <v/>
          </cell>
          <cell r="JF369" t="str">
            <v/>
          </cell>
          <cell r="JG369" t="str">
            <v/>
          </cell>
          <cell r="JH369" t="str">
            <v/>
          </cell>
          <cell r="JI369" t="str">
            <v/>
          </cell>
          <cell r="JJ369" t="str">
            <v/>
          </cell>
          <cell r="JK369" t="str">
            <v/>
          </cell>
          <cell r="JL369" t="str">
            <v/>
          </cell>
          <cell r="JM369" t="str">
            <v/>
          </cell>
          <cell r="JN369" t="str">
            <v/>
          </cell>
          <cell r="JO369" t="str">
            <v/>
          </cell>
          <cell r="JP369" t="str">
            <v/>
          </cell>
          <cell r="JQ369" t="str">
            <v/>
          </cell>
          <cell r="JR369" t="str">
            <v/>
          </cell>
          <cell r="JS369" t="str">
            <v/>
          </cell>
          <cell r="JT369" t="str">
            <v/>
          </cell>
          <cell r="JU369" t="str">
            <v/>
          </cell>
          <cell r="JV369" t="str">
            <v/>
          </cell>
          <cell r="JW369" t="str">
            <v/>
          </cell>
          <cell r="JX369" t="str">
            <v/>
          </cell>
          <cell r="JY369" t="str">
            <v/>
          </cell>
          <cell r="JZ369" t="str">
            <v/>
          </cell>
          <cell r="KA369" t="str">
            <v/>
          </cell>
          <cell r="KB369" t="str">
            <v/>
          </cell>
          <cell r="KC369" t="str">
            <v/>
          </cell>
          <cell r="KD369" t="str">
            <v/>
          </cell>
          <cell r="KE369" t="str">
            <v/>
          </cell>
          <cell r="KF369" t="str">
            <v/>
          </cell>
          <cell r="KG369" t="str">
            <v/>
          </cell>
          <cell r="KH369" t="str">
            <v/>
          </cell>
          <cell r="KI369" t="str">
            <v/>
          </cell>
          <cell r="KJ369" t="str">
            <v/>
          </cell>
          <cell r="KK369" t="str">
            <v/>
          </cell>
          <cell r="KL369" t="str">
            <v/>
          </cell>
          <cell r="KM369" t="str">
            <v/>
          </cell>
          <cell r="KN369" t="str">
            <v/>
          </cell>
          <cell r="KO369" t="str">
            <v/>
          </cell>
          <cell r="KP369" t="str">
            <v/>
          </cell>
          <cell r="KQ369" t="str">
            <v/>
          </cell>
          <cell r="KR369" t="str">
            <v/>
          </cell>
          <cell r="KS369" t="str">
            <v/>
          </cell>
          <cell r="KT369" t="str">
            <v/>
          </cell>
          <cell r="KU369" t="str">
            <v/>
          </cell>
          <cell r="KV369" t="str">
            <v/>
          </cell>
          <cell r="KW369" t="str">
            <v/>
          </cell>
          <cell r="KX369" t="str">
            <v/>
          </cell>
          <cell r="KY369">
            <v>7</v>
          </cell>
          <cell r="KZ369" t="str">
            <v>Village</v>
          </cell>
          <cell r="LA369" t="str">
            <v>Granton</v>
          </cell>
          <cell r="LB369">
            <v>23993</v>
          </cell>
          <cell r="LC369" t="str">
            <v/>
          </cell>
          <cell r="LD369" t="str">
            <v/>
          </cell>
          <cell r="LE369" t="str">
            <v/>
          </cell>
          <cell r="LF369" t="str">
            <v/>
          </cell>
          <cell r="LG369" t="str">
            <v/>
          </cell>
          <cell r="LH369" t="str">
            <v/>
          </cell>
          <cell r="LI369" t="str">
            <v/>
          </cell>
          <cell r="LJ369" t="str">
            <v/>
          </cell>
          <cell r="LK369" t="str">
            <v/>
          </cell>
          <cell r="LL369" t="str">
            <v/>
          </cell>
          <cell r="LM369" t="str">
            <v/>
          </cell>
          <cell r="LN369" t="str">
            <v/>
          </cell>
          <cell r="LO369" t="str">
            <v/>
          </cell>
          <cell r="LP369" t="str">
            <v/>
          </cell>
          <cell r="LQ369" t="str">
            <v/>
          </cell>
          <cell r="LR369" t="str">
            <v/>
          </cell>
          <cell r="LS369" t="str">
            <v/>
          </cell>
          <cell r="LT369" t="str">
            <v/>
          </cell>
          <cell r="LU369">
            <v>23993</v>
          </cell>
          <cell r="LV369">
            <v>17173</v>
          </cell>
          <cell r="LW369" t="str">
            <v>Wood</v>
          </cell>
          <cell r="LX369">
            <v>398</v>
          </cell>
          <cell r="LY369" t="str">
            <v/>
          </cell>
          <cell r="LZ369" t="str">
            <v/>
          </cell>
          <cell r="MA369" t="str">
            <v/>
          </cell>
          <cell r="MB369" t="str">
            <v/>
          </cell>
          <cell r="MC369" t="str">
            <v/>
          </cell>
          <cell r="MD369" t="str">
            <v/>
          </cell>
          <cell r="ME369" t="str">
            <v/>
          </cell>
          <cell r="MF369" t="str">
            <v/>
          </cell>
          <cell r="MG369" t="str">
            <v/>
          </cell>
          <cell r="MH369" t="str">
            <v/>
          </cell>
          <cell r="MI369" t="str">
            <v/>
          </cell>
          <cell r="MJ369" t="str">
            <v/>
          </cell>
          <cell r="MK369" t="str">
            <v/>
          </cell>
          <cell r="ML369" t="str">
            <v/>
          </cell>
          <cell r="MM369" t="str">
            <v/>
          </cell>
          <cell r="MN369" t="str">
            <v/>
          </cell>
          <cell r="MO369" t="str">
            <v/>
          </cell>
          <cell r="MP369" t="str">
            <v/>
          </cell>
          <cell r="MQ369">
            <v>398</v>
          </cell>
          <cell r="MR369" t="str">
            <v>SLP Performer</v>
          </cell>
          <cell r="MS369">
            <v>240</v>
          </cell>
          <cell r="MT369" t="str">
            <v/>
          </cell>
          <cell r="MU369" t="str">
            <v/>
          </cell>
          <cell r="MV369" t="str">
            <v/>
          </cell>
          <cell r="MW369" t="str">
            <v/>
          </cell>
          <cell r="MX369" t="str">
            <v/>
          </cell>
          <cell r="MY369" t="str">
            <v/>
          </cell>
          <cell r="MZ369">
            <v>0</v>
          </cell>
          <cell r="NA369" t="str">
            <v/>
          </cell>
          <cell r="NB369">
            <v>0</v>
          </cell>
          <cell r="NC369">
            <v>240</v>
          </cell>
          <cell r="ND369" t="str">
            <v/>
          </cell>
          <cell r="NE369" t="str">
            <v>0</v>
          </cell>
          <cell r="NF369">
            <v>0</v>
          </cell>
          <cell r="NG369" t="str">
            <v/>
          </cell>
          <cell r="NH369" t="str">
            <v/>
          </cell>
          <cell r="NI369" t="str">
            <v/>
          </cell>
          <cell r="NJ369" t="str">
            <v/>
          </cell>
          <cell r="NK369" t="str">
            <v/>
          </cell>
          <cell r="NL369" t="str">
            <v/>
          </cell>
          <cell r="NM369" t="str">
            <v/>
          </cell>
          <cell r="NN369" t="str">
            <v/>
          </cell>
          <cell r="NO369" t="str">
            <v/>
          </cell>
          <cell r="NP369">
            <v>0</v>
          </cell>
          <cell r="NQ369" t="str">
            <v>Town of York</v>
          </cell>
          <cell r="NR369">
            <v>100</v>
          </cell>
          <cell r="NS369" t="str">
            <v/>
          </cell>
          <cell r="NT369" t="str">
            <v/>
          </cell>
          <cell r="NU369" t="str">
            <v/>
          </cell>
          <cell r="NV369" t="str">
            <v/>
          </cell>
          <cell r="NW369" t="str">
            <v/>
          </cell>
          <cell r="NX369" t="str">
            <v/>
          </cell>
          <cell r="NY369">
            <v>100</v>
          </cell>
          <cell r="NZ369">
            <v>0</v>
          </cell>
          <cell r="OA369">
            <v>20</v>
          </cell>
          <cell r="OB369">
            <v>41924</v>
          </cell>
        </row>
        <row r="370">
          <cell r="BM370" t="str">
            <v>WI0125</v>
          </cell>
          <cell r="BN370" t="str">
            <v/>
          </cell>
          <cell r="BO370" t="str">
            <v/>
          </cell>
          <cell r="BP370" t="str">
            <v>03</v>
          </cell>
          <cell r="BQ370" t="str">
            <v>WI</v>
          </cell>
          <cell r="BR370" t="str">
            <v/>
          </cell>
          <cell r="BS370" t="str">
            <v/>
          </cell>
          <cell r="BT370" t="str">
            <v>2019</v>
          </cell>
          <cell r="BU370" t="str">
            <v/>
          </cell>
          <cell r="BV370">
            <v>1</v>
          </cell>
          <cell r="BW370" t="str">
            <v/>
          </cell>
          <cell r="BX370" t="str">
            <v/>
          </cell>
          <cell r="BY370" t="str">
            <v/>
          </cell>
          <cell r="BZ370" t="str">
            <v/>
          </cell>
          <cell r="CA370" t="str">
            <v>Wisconsin Valley Library Service</v>
          </cell>
          <cell r="CB370" t="str">
            <v>Greenwood Public Library</v>
          </cell>
          <cell r="CC370" t="str">
            <v>Ms</v>
          </cell>
          <cell r="CD370" t="str">
            <v>Kim</v>
          </cell>
          <cell r="CE370" t="str">
            <v>Metzke</v>
          </cell>
          <cell r="CF370" t="str">
            <v>director@greenwoodpubliclibrary.org</v>
          </cell>
          <cell r="CG370" t="str">
            <v/>
          </cell>
          <cell r="CH370" t="str">
            <v/>
          </cell>
          <cell r="CI370" t="str">
            <v/>
          </cell>
          <cell r="CJ370" t="str">
            <v/>
          </cell>
          <cell r="CK370" t="str">
            <v/>
          </cell>
          <cell r="CL370" t="str">
            <v/>
          </cell>
          <cell r="CM370" t="str">
            <v>102 N. Main St.</v>
          </cell>
          <cell r="CN370" t="str">
            <v>PO Box 100</v>
          </cell>
          <cell r="CO370" t="str">
            <v>Greenwood</v>
          </cell>
          <cell r="CP370" t="str">
            <v>54437</v>
          </cell>
          <cell r="CQ370" t="str">
            <v>0100</v>
          </cell>
          <cell r="CR370" t="str">
            <v>Clark</v>
          </cell>
          <cell r="CS370" t="str">
            <v>WI</v>
          </cell>
          <cell r="CT370" t="str">
            <v>(715)267-7103</v>
          </cell>
          <cell r="CU370" t="str">
            <v/>
          </cell>
          <cell r="CV370" t="str">
            <v/>
          </cell>
          <cell r="CW370" t="str">
            <v>(715)267-6636</v>
          </cell>
          <cell r="CX370">
            <v>1500</v>
          </cell>
          <cell r="CY370">
            <v>0</v>
          </cell>
          <cell r="CZ370" t="str">
            <v>CE</v>
          </cell>
          <cell r="DA370">
            <v>39</v>
          </cell>
          <cell r="DB370">
            <v>52</v>
          </cell>
          <cell r="DC370" t="str">
            <v/>
          </cell>
          <cell r="DD370">
            <v>52</v>
          </cell>
          <cell r="DE370" t="str">
            <v/>
          </cell>
          <cell r="DF370">
            <v>2028</v>
          </cell>
          <cell r="DG370">
            <v>2028</v>
          </cell>
          <cell r="DH370" t="str">
            <v/>
          </cell>
          <cell r="DI370">
            <v>8591</v>
          </cell>
          <cell r="DJ370">
            <v>724</v>
          </cell>
          <cell r="DK370">
            <v>155420</v>
          </cell>
          <cell r="DL370">
            <v>352</v>
          </cell>
          <cell r="DM370">
            <v>10</v>
          </cell>
          <cell r="DN370">
            <v>54429</v>
          </cell>
          <cell r="DO370">
            <v>1278</v>
          </cell>
          <cell r="DP370">
            <v>116</v>
          </cell>
          <cell r="DQ370">
            <v>952</v>
          </cell>
          <cell r="DR370">
            <v>297</v>
          </cell>
          <cell r="DS370" t="str">
            <v/>
          </cell>
          <cell r="DT370" t="str">
            <v>Kits, Equipment, Collections, Yearbooks, Local History, Maps</v>
          </cell>
          <cell r="DU370" t="str">
            <v/>
          </cell>
          <cell r="DV370" t="str">
            <v/>
          </cell>
          <cell r="DW370" t="str">
            <v/>
          </cell>
          <cell r="DX370" t="str">
            <v/>
          </cell>
          <cell r="DY370">
            <v>0</v>
          </cell>
          <cell r="DZ370">
            <v>7</v>
          </cell>
          <cell r="EA370">
            <v>50</v>
          </cell>
          <cell r="EB370">
            <v>57</v>
          </cell>
          <cell r="EC370">
            <v>38</v>
          </cell>
          <cell r="ED370">
            <v>221414</v>
          </cell>
          <cell r="EE370">
            <v>3.8800599999999998E-2</v>
          </cell>
          <cell r="EF370">
            <v>7</v>
          </cell>
          <cell r="EG370" t="str">
            <v/>
          </cell>
          <cell r="EH370">
            <v>38</v>
          </cell>
          <cell r="EI370">
            <v>850</v>
          </cell>
          <cell r="EJ370">
            <v>22537</v>
          </cell>
          <cell r="EK370">
            <v>11925</v>
          </cell>
          <cell r="EL370" t="str">
            <v/>
          </cell>
          <cell r="EM370" t="str">
            <v/>
          </cell>
          <cell r="EN370" t="str">
            <v/>
          </cell>
          <cell r="EO370" t="str">
            <v>Categorized ILL Transactions</v>
          </cell>
          <cell r="EP370">
            <v>3559</v>
          </cell>
          <cell r="EQ370">
            <v>3659</v>
          </cell>
          <cell r="ER370">
            <v>73</v>
          </cell>
          <cell r="ES370">
            <v>126</v>
          </cell>
          <cell r="ET370">
            <v>0</v>
          </cell>
          <cell r="EU370">
            <v>0</v>
          </cell>
          <cell r="EV370">
            <v>3632</v>
          </cell>
          <cell r="EW370">
            <v>3785</v>
          </cell>
          <cell r="EX370" t="str">
            <v/>
          </cell>
          <cell r="EY370" t="str">
            <v/>
          </cell>
          <cell r="EZ370">
            <v>618</v>
          </cell>
          <cell r="FA370">
            <v>685</v>
          </cell>
          <cell r="FB370">
            <v>1303</v>
          </cell>
          <cell r="FC370" t="str">
            <v>Survey Week(s)</v>
          </cell>
          <cell r="FD370">
            <v>2496</v>
          </cell>
          <cell r="FE370" t="str">
            <v>Survey Week(s)</v>
          </cell>
          <cell r="FF370">
            <v>17472</v>
          </cell>
          <cell r="FG370" t="str">
            <v>Actual Count</v>
          </cell>
          <cell r="FH370">
            <v>2359</v>
          </cell>
          <cell r="FI370" t="str">
            <v>2</v>
          </cell>
          <cell r="FJ370">
            <v>16579</v>
          </cell>
          <cell r="FK370">
            <v>2481</v>
          </cell>
          <cell r="FL370" t="str">
            <v/>
          </cell>
          <cell r="FM370" t="str">
            <v/>
          </cell>
          <cell r="FN370">
            <v>0</v>
          </cell>
          <cell r="FO370">
            <v>0</v>
          </cell>
          <cell r="FP370">
            <v>21</v>
          </cell>
          <cell r="FQ370">
            <v>21</v>
          </cell>
          <cell r="FR370">
            <v>1497</v>
          </cell>
          <cell r="FS370">
            <v>1794</v>
          </cell>
          <cell r="FT370">
            <v>7</v>
          </cell>
          <cell r="FU370">
            <v>3298</v>
          </cell>
          <cell r="FV370">
            <v>308</v>
          </cell>
          <cell r="FW370">
            <v>3319</v>
          </cell>
          <cell r="FX370">
            <v>25835</v>
          </cell>
          <cell r="FY370">
            <v>25856</v>
          </cell>
          <cell r="FZ370">
            <v>84</v>
          </cell>
          <cell r="GA370">
            <v>14</v>
          </cell>
          <cell r="GB370">
            <v>75</v>
          </cell>
          <cell r="GC370">
            <v>173</v>
          </cell>
          <cell r="GD370">
            <v>751</v>
          </cell>
          <cell r="GE370">
            <v>78</v>
          </cell>
          <cell r="GF370">
            <v>289</v>
          </cell>
          <cell r="GG370">
            <v>1118</v>
          </cell>
          <cell r="GH370">
            <v>5</v>
          </cell>
          <cell r="GI370">
            <v>5</v>
          </cell>
          <cell r="GJ370" t="str">
            <v>Mrs.</v>
          </cell>
          <cell r="GK370" t="str">
            <v>Amy</v>
          </cell>
          <cell r="GL370" t="str">
            <v>Lindner</v>
          </cell>
          <cell r="GM370" t="str">
            <v>N8276 State Hwy 73</v>
          </cell>
          <cell r="GN370" t="str">
            <v>Greenwood</v>
          </cell>
          <cell r="GO370" t="str">
            <v>54437</v>
          </cell>
          <cell r="GP370" t="str">
            <v>balindner@gmail.com</v>
          </cell>
          <cell r="GQ370" t="str">
            <v>Mr.</v>
          </cell>
          <cell r="GR370" t="str">
            <v>Todd</v>
          </cell>
          <cell r="GS370" t="str">
            <v>Felhofer</v>
          </cell>
          <cell r="GT370" t="str">
            <v>306 W Central Av</v>
          </cell>
          <cell r="GU370" t="str">
            <v>Greenwood</v>
          </cell>
          <cell r="GV370" t="str">
            <v>54437</v>
          </cell>
          <cell r="GW370" t="str">
            <v/>
          </cell>
          <cell r="GX370" t="str">
            <v>Mr.</v>
          </cell>
          <cell r="GY370" t="str">
            <v>Sylvia</v>
          </cell>
          <cell r="GZ370" t="str">
            <v>Weaver</v>
          </cell>
          <cell r="HA370" t="str">
            <v>N8720 County Road G</v>
          </cell>
          <cell r="HB370" t="str">
            <v>Willard</v>
          </cell>
          <cell r="HC370" t="str">
            <v>54493</v>
          </cell>
          <cell r="HD370" t="str">
            <v/>
          </cell>
          <cell r="HE370" t="str">
            <v>Ms.</v>
          </cell>
          <cell r="HF370" t="str">
            <v>Cheri</v>
          </cell>
          <cell r="HG370" t="str">
            <v>Lenz</v>
          </cell>
          <cell r="HH370" t="str">
            <v>208 W Miller St</v>
          </cell>
          <cell r="HI370" t="str">
            <v>Greenwood</v>
          </cell>
          <cell r="HJ370" t="str">
            <v>54437</v>
          </cell>
          <cell r="HK370" t="str">
            <v/>
          </cell>
          <cell r="HL370" t="str">
            <v>Ms.</v>
          </cell>
          <cell r="HM370" t="str">
            <v>Joyce</v>
          </cell>
          <cell r="HN370" t="str">
            <v>Rondorf</v>
          </cell>
          <cell r="HO370" t="str">
            <v>506 N River Rd</v>
          </cell>
          <cell r="HP370" t="str">
            <v>Greenwood</v>
          </cell>
          <cell r="HQ370" t="str">
            <v>54437</v>
          </cell>
          <cell r="HR370" t="str">
            <v/>
          </cell>
          <cell r="HS370" t="str">
            <v>Ms.</v>
          </cell>
          <cell r="HT370" t="str">
            <v>Stephanie</v>
          </cell>
          <cell r="HU370" t="str">
            <v>Bieneck</v>
          </cell>
          <cell r="HV370" t="str">
            <v>123 N Main St</v>
          </cell>
          <cell r="HW370" t="str">
            <v>Greenwood</v>
          </cell>
          <cell r="HX370" t="str">
            <v>54437</v>
          </cell>
          <cell r="HY370" t="str">
            <v/>
          </cell>
          <cell r="HZ370" t="str">
            <v>Mr.</v>
          </cell>
          <cell r="IA370" t="str">
            <v>Bernie</v>
          </cell>
          <cell r="IB370" t="str">
            <v>Bock</v>
          </cell>
          <cell r="IC370" t="str">
            <v>PO BOX D; 102 N Main St</v>
          </cell>
          <cell r="ID370" t="str">
            <v>Greenwood</v>
          </cell>
          <cell r="IE370" t="str">
            <v>54437</v>
          </cell>
          <cell r="IF370" t="str">
            <v/>
          </cell>
          <cell r="IG370" t="str">
            <v/>
          </cell>
          <cell r="IH370" t="str">
            <v/>
          </cell>
          <cell r="II370" t="str">
            <v/>
          </cell>
          <cell r="IJ370" t="str">
            <v/>
          </cell>
          <cell r="IK370" t="str">
            <v/>
          </cell>
          <cell r="IL370" t="str">
            <v/>
          </cell>
          <cell r="IM370" t="str">
            <v/>
          </cell>
          <cell r="IN370" t="str">
            <v/>
          </cell>
          <cell r="IO370" t="str">
            <v/>
          </cell>
          <cell r="IP370" t="str">
            <v/>
          </cell>
          <cell r="IQ370" t="str">
            <v/>
          </cell>
          <cell r="IR370" t="str">
            <v/>
          </cell>
          <cell r="IS370" t="str">
            <v/>
          </cell>
          <cell r="IT370" t="str">
            <v/>
          </cell>
          <cell r="IU370" t="str">
            <v/>
          </cell>
          <cell r="IV370" t="str">
            <v/>
          </cell>
          <cell r="IW370" t="str">
            <v/>
          </cell>
          <cell r="IX370" t="str">
            <v/>
          </cell>
          <cell r="IY370" t="str">
            <v/>
          </cell>
          <cell r="IZ370" t="str">
            <v/>
          </cell>
          <cell r="JA370" t="str">
            <v/>
          </cell>
          <cell r="JB370" t="str">
            <v/>
          </cell>
          <cell r="JC370" t="str">
            <v/>
          </cell>
          <cell r="JD370" t="str">
            <v/>
          </cell>
          <cell r="JE370" t="str">
            <v/>
          </cell>
          <cell r="JF370" t="str">
            <v/>
          </cell>
          <cell r="JG370" t="str">
            <v/>
          </cell>
          <cell r="JH370" t="str">
            <v/>
          </cell>
          <cell r="JI370" t="str">
            <v/>
          </cell>
          <cell r="JJ370" t="str">
            <v/>
          </cell>
          <cell r="JK370" t="str">
            <v/>
          </cell>
          <cell r="JL370" t="str">
            <v/>
          </cell>
          <cell r="JM370" t="str">
            <v/>
          </cell>
          <cell r="JN370" t="str">
            <v/>
          </cell>
          <cell r="JO370" t="str">
            <v/>
          </cell>
          <cell r="JP370" t="str">
            <v/>
          </cell>
          <cell r="JQ370" t="str">
            <v/>
          </cell>
          <cell r="JR370" t="str">
            <v/>
          </cell>
          <cell r="JS370" t="str">
            <v/>
          </cell>
          <cell r="JT370" t="str">
            <v/>
          </cell>
          <cell r="JU370" t="str">
            <v/>
          </cell>
          <cell r="JV370" t="str">
            <v/>
          </cell>
          <cell r="JW370" t="str">
            <v/>
          </cell>
          <cell r="JX370" t="str">
            <v/>
          </cell>
          <cell r="JY370" t="str">
            <v/>
          </cell>
          <cell r="JZ370" t="str">
            <v/>
          </cell>
          <cell r="KA370" t="str">
            <v/>
          </cell>
          <cell r="KB370" t="str">
            <v/>
          </cell>
          <cell r="KC370" t="str">
            <v/>
          </cell>
          <cell r="KD370" t="str">
            <v/>
          </cell>
          <cell r="KE370" t="str">
            <v/>
          </cell>
          <cell r="KF370" t="str">
            <v/>
          </cell>
          <cell r="KG370" t="str">
            <v/>
          </cell>
          <cell r="KH370" t="str">
            <v/>
          </cell>
          <cell r="KI370" t="str">
            <v/>
          </cell>
          <cell r="KJ370" t="str">
            <v/>
          </cell>
          <cell r="KK370" t="str">
            <v/>
          </cell>
          <cell r="KL370" t="str">
            <v/>
          </cell>
          <cell r="KM370" t="str">
            <v/>
          </cell>
          <cell r="KN370" t="str">
            <v/>
          </cell>
          <cell r="KO370" t="str">
            <v/>
          </cell>
          <cell r="KP370" t="str">
            <v/>
          </cell>
          <cell r="KQ370" t="str">
            <v/>
          </cell>
          <cell r="KR370" t="str">
            <v/>
          </cell>
          <cell r="KS370" t="str">
            <v/>
          </cell>
          <cell r="KT370" t="str">
            <v/>
          </cell>
          <cell r="KU370" t="str">
            <v/>
          </cell>
          <cell r="KV370" t="str">
            <v/>
          </cell>
          <cell r="KW370" t="str">
            <v/>
          </cell>
          <cell r="KX370" t="str">
            <v/>
          </cell>
          <cell r="KY370">
            <v>7</v>
          </cell>
          <cell r="KZ370" t="str">
            <v>City</v>
          </cell>
          <cell r="LA370" t="str">
            <v>Greenwood</v>
          </cell>
          <cell r="LB370">
            <v>62000</v>
          </cell>
          <cell r="LC370" t="str">
            <v/>
          </cell>
          <cell r="LD370" t="str">
            <v>Greenwood</v>
          </cell>
          <cell r="LE370">
            <v>0</v>
          </cell>
          <cell r="LF370" t="str">
            <v/>
          </cell>
          <cell r="LG370" t="str">
            <v/>
          </cell>
          <cell r="LH370">
            <v>0</v>
          </cell>
          <cell r="LI370" t="str">
            <v/>
          </cell>
          <cell r="LJ370" t="str">
            <v/>
          </cell>
          <cell r="LK370">
            <v>0</v>
          </cell>
          <cell r="LL370" t="str">
            <v/>
          </cell>
          <cell r="LM370" t="str">
            <v/>
          </cell>
          <cell r="LN370">
            <v>0</v>
          </cell>
          <cell r="LO370" t="str">
            <v/>
          </cell>
          <cell r="LP370" t="str">
            <v/>
          </cell>
          <cell r="LQ370">
            <v>0</v>
          </cell>
          <cell r="LR370" t="str">
            <v/>
          </cell>
          <cell r="LS370" t="str">
            <v/>
          </cell>
          <cell r="LT370">
            <v>0</v>
          </cell>
          <cell r="LU370">
            <v>62000</v>
          </cell>
          <cell r="LV370">
            <v>40976</v>
          </cell>
          <cell r="LW370" t="str">
            <v/>
          </cell>
          <cell r="LX370">
            <v>0</v>
          </cell>
          <cell r="LY370" t="str">
            <v/>
          </cell>
          <cell r="LZ370">
            <v>0</v>
          </cell>
          <cell r="MA370" t="str">
            <v/>
          </cell>
          <cell r="MB370">
            <v>0</v>
          </cell>
          <cell r="MC370" t="str">
            <v/>
          </cell>
          <cell r="MD370">
            <v>0</v>
          </cell>
          <cell r="ME370" t="str">
            <v/>
          </cell>
          <cell r="MF370">
            <v>0</v>
          </cell>
          <cell r="MG370" t="str">
            <v/>
          </cell>
          <cell r="MH370">
            <v>0</v>
          </cell>
          <cell r="MI370" t="str">
            <v/>
          </cell>
          <cell r="MJ370">
            <v>0</v>
          </cell>
          <cell r="MK370" t="str">
            <v/>
          </cell>
          <cell r="ML370">
            <v>0</v>
          </cell>
          <cell r="MM370" t="str">
            <v/>
          </cell>
          <cell r="MN370">
            <v>0</v>
          </cell>
          <cell r="MO370" t="str">
            <v/>
          </cell>
          <cell r="MP370">
            <v>0</v>
          </cell>
          <cell r="MQ370">
            <v>0</v>
          </cell>
          <cell r="MR370" t="str">
            <v>Summer Reading Performer</v>
          </cell>
          <cell r="MS370">
            <v>240</v>
          </cell>
          <cell r="MT370" t="str">
            <v/>
          </cell>
          <cell r="MU370">
            <v>0</v>
          </cell>
          <cell r="MV370" t="str">
            <v/>
          </cell>
          <cell r="MW370">
            <v>0</v>
          </cell>
          <cell r="MX370" t="str">
            <v/>
          </cell>
          <cell r="MY370">
            <v>0</v>
          </cell>
          <cell r="MZ370">
            <v>0</v>
          </cell>
          <cell r="NA370" t="str">
            <v/>
          </cell>
          <cell r="NB370">
            <v>0</v>
          </cell>
          <cell r="NC370">
            <v>240</v>
          </cell>
          <cell r="ND370" t="str">
            <v/>
          </cell>
          <cell r="NE370" t="str">
            <v/>
          </cell>
          <cell r="NF370">
            <v>0</v>
          </cell>
          <cell r="NG370" t="str">
            <v/>
          </cell>
          <cell r="NH370" t="str">
            <v/>
          </cell>
          <cell r="NI370">
            <v>0</v>
          </cell>
          <cell r="NJ370" t="str">
            <v/>
          </cell>
          <cell r="NK370" t="str">
            <v/>
          </cell>
          <cell r="NL370">
            <v>0</v>
          </cell>
          <cell r="NM370" t="str">
            <v/>
          </cell>
          <cell r="NN370" t="str">
            <v/>
          </cell>
          <cell r="NO370">
            <v>0</v>
          </cell>
          <cell r="NP370">
            <v>0</v>
          </cell>
          <cell r="NQ370" t="str">
            <v>Township Hendren $650 Township Mead $200</v>
          </cell>
          <cell r="NR370">
            <v>850</v>
          </cell>
          <cell r="NS370" t="str">
            <v>Township Longwood</v>
          </cell>
          <cell r="NT370">
            <v>100</v>
          </cell>
          <cell r="NU370" t="str">
            <v>Township Beaver</v>
          </cell>
          <cell r="NV370">
            <v>200</v>
          </cell>
          <cell r="NW370" t="str">
            <v>Township Eaton</v>
          </cell>
          <cell r="NX370">
            <v>700</v>
          </cell>
          <cell r="NY370">
            <v>1850</v>
          </cell>
          <cell r="NZ370">
            <v>258</v>
          </cell>
          <cell r="OA370">
            <v>3916</v>
          </cell>
          <cell r="OB370">
            <v>109240</v>
          </cell>
        </row>
        <row r="371">
          <cell r="BM371" t="str">
            <v>WI0308</v>
          </cell>
          <cell r="BN371" t="str">
            <v/>
          </cell>
          <cell r="BO371" t="str">
            <v/>
          </cell>
          <cell r="BP371" t="str">
            <v>03</v>
          </cell>
          <cell r="BQ371" t="str">
            <v>WI</v>
          </cell>
          <cell r="BR371" t="str">
            <v/>
          </cell>
          <cell r="BS371" t="str">
            <v/>
          </cell>
          <cell r="BT371" t="str">
            <v>2019</v>
          </cell>
          <cell r="BU371" t="str">
            <v/>
          </cell>
          <cell r="BV371">
            <v>2</v>
          </cell>
          <cell r="BW371" t="str">
            <v/>
          </cell>
          <cell r="BX371" t="str">
            <v/>
          </cell>
          <cell r="BY371" t="str">
            <v/>
          </cell>
          <cell r="BZ371" t="str">
            <v/>
          </cell>
          <cell r="CA371" t="str">
            <v>Wisconsin Valley Library Service</v>
          </cell>
          <cell r="CB371" t="str">
            <v>Jean M. Thomsen Memorial Library</v>
          </cell>
          <cell r="CC371" t="str">
            <v>Ms</v>
          </cell>
          <cell r="CD371" t="str">
            <v>Carla</v>
          </cell>
          <cell r="CE371" t="str">
            <v>Huston</v>
          </cell>
          <cell r="CF371" t="str">
            <v>director@stetsonville.lib.wi.us</v>
          </cell>
          <cell r="CG371" t="str">
            <v/>
          </cell>
          <cell r="CH371" t="str">
            <v/>
          </cell>
          <cell r="CI371" t="str">
            <v/>
          </cell>
          <cell r="CJ371" t="str">
            <v/>
          </cell>
          <cell r="CK371" t="str">
            <v/>
          </cell>
          <cell r="CL371" t="str">
            <v/>
          </cell>
          <cell r="CM371" t="str">
            <v>105 N. Gershwin St.</v>
          </cell>
          <cell r="CN371" t="str">
            <v>PO Box 99</v>
          </cell>
          <cell r="CO371" t="str">
            <v>Stetsonville</v>
          </cell>
          <cell r="CP371" t="str">
            <v>54480</v>
          </cell>
          <cell r="CQ371" t="str">
            <v>0099</v>
          </cell>
          <cell r="CR371" t="str">
            <v>Taylor</v>
          </cell>
          <cell r="CS371" t="str">
            <v>WI</v>
          </cell>
          <cell r="CT371" t="str">
            <v>(715)678-2892</v>
          </cell>
          <cell r="CU371" t="str">
            <v/>
          </cell>
          <cell r="CV371" t="str">
            <v/>
          </cell>
          <cell r="CW371" t="str">
            <v>(715)678-2892</v>
          </cell>
          <cell r="CX371">
            <v>3990</v>
          </cell>
          <cell r="CY371">
            <v>0</v>
          </cell>
          <cell r="CZ371" t="str">
            <v>CE</v>
          </cell>
          <cell r="DA371">
            <v>45</v>
          </cell>
          <cell r="DB371">
            <v>34</v>
          </cell>
          <cell r="DC371">
            <v>42</v>
          </cell>
          <cell r="DD371">
            <v>52</v>
          </cell>
          <cell r="DE371">
            <v>18</v>
          </cell>
          <cell r="DF371">
            <v>2286</v>
          </cell>
          <cell r="DG371">
            <v>1530</v>
          </cell>
          <cell r="DH371">
            <v>756</v>
          </cell>
          <cell r="DI371">
            <v>7731</v>
          </cell>
          <cell r="DJ371">
            <v>800</v>
          </cell>
          <cell r="DK371">
            <v>155420</v>
          </cell>
          <cell r="DL371">
            <v>0</v>
          </cell>
          <cell r="DM371">
            <v>0</v>
          </cell>
          <cell r="DN371">
            <v>54429</v>
          </cell>
          <cell r="DO371">
            <v>1030</v>
          </cell>
          <cell r="DP371">
            <v>69</v>
          </cell>
          <cell r="DQ371">
            <v>952</v>
          </cell>
          <cell r="DR371">
            <v>65</v>
          </cell>
          <cell r="DS371" t="str">
            <v/>
          </cell>
          <cell r="DT371" t="str">
            <v>games, toys, puppets, puzzles</v>
          </cell>
          <cell r="DU371" t="str">
            <v/>
          </cell>
          <cell r="DV371" t="str">
            <v/>
          </cell>
          <cell r="DW371" t="str">
            <v/>
          </cell>
          <cell r="DX371" t="str">
            <v/>
          </cell>
          <cell r="DY371">
            <v>0</v>
          </cell>
          <cell r="DZ371">
            <v>7</v>
          </cell>
          <cell r="EA371">
            <v>50</v>
          </cell>
          <cell r="EB371">
            <v>57</v>
          </cell>
          <cell r="EC371">
            <v>30</v>
          </cell>
          <cell r="ED371">
            <v>219714</v>
          </cell>
          <cell r="EE371">
            <v>3.5186700000000001E-2</v>
          </cell>
          <cell r="EF371">
            <v>7</v>
          </cell>
          <cell r="EG371" t="str">
            <v/>
          </cell>
          <cell r="EH371">
            <v>30</v>
          </cell>
          <cell r="EI371">
            <v>869</v>
          </cell>
          <cell r="EJ371">
            <v>15460</v>
          </cell>
          <cell r="EK371">
            <v>8050</v>
          </cell>
          <cell r="EL371" t="str">
            <v/>
          </cell>
          <cell r="EM371" t="str">
            <v/>
          </cell>
          <cell r="EN371" t="str">
            <v/>
          </cell>
          <cell r="EO371" t="str">
            <v>Categorized ILL Transactions</v>
          </cell>
          <cell r="EP371">
            <v>2143</v>
          </cell>
          <cell r="EQ371">
            <v>4963</v>
          </cell>
          <cell r="ER371">
            <v>35</v>
          </cell>
          <cell r="ES371">
            <v>191</v>
          </cell>
          <cell r="ET371">
            <v>0</v>
          </cell>
          <cell r="EU371">
            <v>0</v>
          </cell>
          <cell r="EV371">
            <v>2178</v>
          </cell>
          <cell r="EW371">
            <v>5154</v>
          </cell>
          <cell r="EX371" t="str">
            <v/>
          </cell>
          <cell r="EY371" t="str">
            <v/>
          </cell>
          <cell r="EZ371">
            <v>306</v>
          </cell>
          <cell r="FA371">
            <v>425</v>
          </cell>
          <cell r="FB371">
            <v>731</v>
          </cell>
          <cell r="FC371" t="str">
            <v>Actual Count</v>
          </cell>
          <cell r="FD371">
            <v>361</v>
          </cell>
          <cell r="FE371" t="str">
            <v>Actual Count</v>
          </cell>
          <cell r="FF371">
            <v>7131</v>
          </cell>
          <cell r="FG371" t="str">
            <v>Actual Count</v>
          </cell>
          <cell r="FH371">
            <v>1815</v>
          </cell>
          <cell r="FI371" t="str">
            <v>2</v>
          </cell>
          <cell r="FJ371">
            <v>6112</v>
          </cell>
          <cell r="FK371">
            <v>0</v>
          </cell>
          <cell r="FL371" t="str">
            <v/>
          </cell>
          <cell r="FM371" t="str">
            <v/>
          </cell>
          <cell r="FN371">
            <v>0</v>
          </cell>
          <cell r="FO371">
            <v>0</v>
          </cell>
          <cell r="FP371">
            <v>0</v>
          </cell>
          <cell r="FQ371">
            <v>0</v>
          </cell>
          <cell r="FR371">
            <v>152</v>
          </cell>
          <cell r="FS371">
            <v>447</v>
          </cell>
          <cell r="FT371">
            <v>0</v>
          </cell>
          <cell r="FU371">
            <v>599</v>
          </cell>
          <cell r="FV371">
            <v>51</v>
          </cell>
          <cell r="FW371">
            <v>599</v>
          </cell>
          <cell r="FX371">
            <v>16059</v>
          </cell>
          <cell r="FY371">
            <v>16059</v>
          </cell>
          <cell r="FZ371">
            <v>74</v>
          </cell>
          <cell r="GA371">
            <v>0</v>
          </cell>
          <cell r="GB371">
            <v>22</v>
          </cell>
          <cell r="GC371">
            <v>96</v>
          </cell>
          <cell r="GD371">
            <v>979</v>
          </cell>
          <cell r="GE371">
            <v>0</v>
          </cell>
          <cell r="GF371">
            <v>122</v>
          </cell>
          <cell r="GG371">
            <v>1101</v>
          </cell>
          <cell r="GH371">
            <v>7</v>
          </cell>
          <cell r="GI371">
            <v>7</v>
          </cell>
          <cell r="GJ371" t="str">
            <v>Ms.</v>
          </cell>
          <cell r="GK371" t="str">
            <v>Elizabeth</v>
          </cell>
          <cell r="GL371" t="str">
            <v>Wesle</v>
          </cell>
          <cell r="GM371" t="str">
            <v>710 S. 2nd St.</v>
          </cell>
          <cell r="GN371" t="str">
            <v>Medford</v>
          </cell>
          <cell r="GO371" t="str">
            <v>54451</v>
          </cell>
          <cell r="GP371" t="str">
            <v>elizzabethanne@hotmail.com</v>
          </cell>
          <cell r="GQ371" t="str">
            <v>Ms.</v>
          </cell>
          <cell r="GR371" t="str">
            <v>Rachel</v>
          </cell>
          <cell r="GS371" t="str">
            <v>Parks</v>
          </cell>
          <cell r="GT371" t="str">
            <v>W 5696 Stetson Ave.</v>
          </cell>
          <cell r="GU371" t="str">
            <v>Stetsonville</v>
          </cell>
          <cell r="GV371" t="str">
            <v>54480</v>
          </cell>
          <cell r="GW371" t="str">
            <v>arcjsparks@gmail.com</v>
          </cell>
          <cell r="GX371" t="str">
            <v>Ms.</v>
          </cell>
          <cell r="GY371" t="str">
            <v>Jennifer</v>
          </cell>
          <cell r="GZ371" t="str">
            <v>Olson</v>
          </cell>
          <cell r="HA371" t="str">
            <v>308 E, County Hwy A</v>
          </cell>
          <cell r="HB371" t="str">
            <v>Stetsonville</v>
          </cell>
          <cell r="HC371" t="str">
            <v>54480</v>
          </cell>
          <cell r="HD371" t="str">
            <v>purplejenkies@yahoo.com</v>
          </cell>
          <cell r="HE371" t="str">
            <v>Ms.</v>
          </cell>
          <cell r="HF371" t="str">
            <v>Barb</v>
          </cell>
          <cell r="HG371" t="str">
            <v>Quante</v>
          </cell>
          <cell r="HH371" t="str">
            <v>W5403 Stetson Ave.</v>
          </cell>
          <cell r="HI371" t="str">
            <v>Stetsonville</v>
          </cell>
          <cell r="HJ371" t="str">
            <v>54480</v>
          </cell>
          <cell r="HK371" t="str">
            <v/>
          </cell>
          <cell r="HL371" t="str">
            <v>Ms.</v>
          </cell>
          <cell r="HM371" t="str">
            <v>Nicole</v>
          </cell>
          <cell r="HN371" t="str">
            <v>Buechel</v>
          </cell>
          <cell r="HO371" t="str">
            <v>308 E. Fremont Ave.</v>
          </cell>
          <cell r="HP371" t="str">
            <v>Stetsonville</v>
          </cell>
          <cell r="HQ371" t="str">
            <v>54480</v>
          </cell>
          <cell r="HR371" t="str">
            <v>buechni@medford.k12.wi.us</v>
          </cell>
          <cell r="HS371" t="str">
            <v>Ms.</v>
          </cell>
          <cell r="HT371" t="str">
            <v>Alycia</v>
          </cell>
          <cell r="HU371" t="str">
            <v>Nowak</v>
          </cell>
          <cell r="HV371" t="str">
            <v>141 N. Lincoln St.</v>
          </cell>
          <cell r="HW371" t="str">
            <v>Stetsonville</v>
          </cell>
          <cell r="HX371" t="str">
            <v>54480</v>
          </cell>
          <cell r="HY371" t="str">
            <v>eeshygirl@live.com</v>
          </cell>
          <cell r="HZ371" t="str">
            <v>Ms.</v>
          </cell>
          <cell r="IA371" t="str">
            <v>Hope</v>
          </cell>
          <cell r="IB371" t="str">
            <v>Pagel</v>
          </cell>
          <cell r="IC371" t="str">
            <v>W 5506 Stetson Ave.</v>
          </cell>
          <cell r="ID371" t="str">
            <v>Stetsonville</v>
          </cell>
          <cell r="IE371" t="str">
            <v>54480</v>
          </cell>
          <cell r="IF371" t="str">
            <v>hpagel10919@outlook.com</v>
          </cell>
          <cell r="IG371" t="str">
            <v/>
          </cell>
          <cell r="IH371" t="str">
            <v/>
          </cell>
          <cell r="II371" t="str">
            <v/>
          </cell>
          <cell r="IJ371" t="str">
            <v/>
          </cell>
          <cell r="IK371" t="str">
            <v/>
          </cell>
          <cell r="IL371" t="str">
            <v/>
          </cell>
          <cell r="IM371" t="str">
            <v/>
          </cell>
          <cell r="IN371" t="str">
            <v/>
          </cell>
          <cell r="IO371" t="str">
            <v/>
          </cell>
          <cell r="IP371" t="str">
            <v/>
          </cell>
          <cell r="IQ371" t="str">
            <v/>
          </cell>
          <cell r="IR371" t="str">
            <v/>
          </cell>
          <cell r="IS371" t="str">
            <v/>
          </cell>
          <cell r="IT371" t="str">
            <v/>
          </cell>
          <cell r="IU371" t="str">
            <v/>
          </cell>
          <cell r="IV371" t="str">
            <v/>
          </cell>
          <cell r="IW371" t="str">
            <v/>
          </cell>
          <cell r="IX371" t="str">
            <v/>
          </cell>
          <cell r="IY371" t="str">
            <v/>
          </cell>
          <cell r="IZ371" t="str">
            <v/>
          </cell>
          <cell r="JA371" t="str">
            <v/>
          </cell>
          <cell r="JB371" t="str">
            <v/>
          </cell>
          <cell r="JC371" t="str">
            <v/>
          </cell>
          <cell r="JD371" t="str">
            <v/>
          </cell>
          <cell r="JE371" t="str">
            <v/>
          </cell>
          <cell r="JF371" t="str">
            <v/>
          </cell>
          <cell r="JG371" t="str">
            <v/>
          </cell>
          <cell r="JH371" t="str">
            <v/>
          </cell>
          <cell r="JI371" t="str">
            <v/>
          </cell>
          <cell r="JJ371" t="str">
            <v/>
          </cell>
          <cell r="JK371" t="str">
            <v/>
          </cell>
          <cell r="JL371" t="str">
            <v/>
          </cell>
          <cell r="JM371" t="str">
            <v/>
          </cell>
          <cell r="JN371" t="str">
            <v/>
          </cell>
          <cell r="JO371" t="str">
            <v/>
          </cell>
          <cell r="JP371" t="str">
            <v/>
          </cell>
          <cell r="JQ371" t="str">
            <v/>
          </cell>
          <cell r="JR371" t="str">
            <v/>
          </cell>
          <cell r="JS371" t="str">
            <v/>
          </cell>
          <cell r="JT371" t="str">
            <v/>
          </cell>
          <cell r="JU371" t="str">
            <v/>
          </cell>
          <cell r="JV371" t="str">
            <v/>
          </cell>
          <cell r="JW371" t="str">
            <v/>
          </cell>
          <cell r="JX371" t="str">
            <v/>
          </cell>
          <cell r="JY371" t="str">
            <v/>
          </cell>
          <cell r="JZ371" t="str">
            <v/>
          </cell>
          <cell r="KA371" t="str">
            <v/>
          </cell>
          <cell r="KB371" t="str">
            <v/>
          </cell>
          <cell r="KC371" t="str">
            <v/>
          </cell>
          <cell r="KD371" t="str">
            <v/>
          </cell>
          <cell r="KE371" t="str">
            <v/>
          </cell>
          <cell r="KF371" t="str">
            <v/>
          </cell>
          <cell r="KG371" t="str">
            <v/>
          </cell>
          <cell r="KH371" t="str">
            <v/>
          </cell>
          <cell r="KI371" t="str">
            <v/>
          </cell>
          <cell r="KJ371" t="str">
            <v/>
          </cell>
          <cell r="KK371" t="str">
            <v/>
          </cell>
          <cell r="KL371" t="str">
            <v/>
          </cell>
          <cell r="KM371" t="str">
            <v/>
          </cell>
          <cell r="KN371" t="str">
            <v/>
          </cell>
          <cell r="KO371" t="str">
            <v/>
          </cell>
          <cell r="KP371" t="str">
            <v/>
          </cell>
          <cell r="KQ371" t="str">
            <v/>
          </cell>
          <cell r="KR371" t="str">
            <v/>
          </cell>
          <cell r="KS371" t="str">
            <v/>
          </cell>
          <cell r="KT371" t="str">
            <v/>
          </cell>
          <cell r="KU371" t="str">
            <v/>
          </cell>
          <cell r="KV371" t="str">
            <v/>
          </cell>
          <cell r="KW371" t="str">
            <v/>
          </cell>
          <cell r="KX371" t="str">
            <v/>
          </cell>
          <cell r="KY371">
            <v>7</v>
          </cell>
          <cell r="KZ371" t="str">
            <v>Village</v>
          </cell>
          <cell r="LA371" t="str">
            <v>Stetsonville</v>
          </cell>
          <cell r="LB371">
            <v>33300</v>
          </cell>
          <cell r="LC371" t="str">
            <v/>
          </cell>
          <cell r="LD371" t="str">
            <v/>
          </cell>
          <cell r="LE371" t="str">
            <v/>
          </cell>
          <cell r="LF371" t="str">
            <v/>
          </cell>
          <cell r="LG371" t="str">
            <v/>
          </cell>
          <cell r="LH371" t="str">
            <v/>
          </cell>
          <cell r="LI371" t="str">
            <v/>
          </cell>
          <cell r="LJ371" t="str">
            <v/>
          </cell>
          <cell r="LK371" t="str">
            <v/>
          </cell>
          <cell r="LL371" t="str">
            <v/>
          </cell>
          <cell r="LM371" t="str">
            <v/>
          </cell>
          <cell r="LN371" t="str">
            <v/>
          </cell>
          <cell r="LO371" t="str">
            <v/>
          </cell>
          <cell r="LP371" t="str">
            <v/>
          </cell>
          <cell r="LQ371" t="str">
            <v/>
          </cell>
          <cell r="LR371" t="str">
            <v/>
          </cell>
          <cell r="LS371" t="str">
            <v/>
          </cell>
          <cell r="LT371" t="str">
            <v/>
          </cell>
          <cell r="LU371">
            <v>33300</v>
          </cell>
          <cell r="LV371">
            <v>36737</v>
          </cell>
          <cell r="LW371" t="str">
            <v>Clark</v>
          </cell>
          <cell r="LX371">
            <v>120</v>
          </cell>
          <cell r="LY371" t="str">
            <v/>
          </cell>
          <cell r="LZ371" t="str">
            <v/>
          </cell>
          <cell r="MA371" t="str">
            <v/>
          </cell>
          <cell r="MB371" t="str">
            <v/>
          </cell>
          <cell r="MC371" t="str">
            <v/>
          </cell>
          <cell r="MD371" t="str">
            <v/>
          </cell>
          <cell r="ME371" t="str">
            <v/>
          </cell>
          <cell r="MF371" t="str">
            <v/>
          </cell>
          <cell r="MG371" t="str">
            <v/>
          </cell>
          <cell r="MH371" t="str">
            <v/>
          </cell>
          <cell r="MI371" t="str">
            <v/>
          </cell>
          <cell r="MJ371" t="str">
            <v/>
          </cell>
          <cell r="MK371" t="str">
            <v/>
          </cell>
          <cell r="ML371" t="str">
            <v/>
          </cell>
          <cell r="MM371" t="str">
            <v/>
          </cell>
          <cell r="MN371" t="str">
            <v/>
          </cell>
          <cell r="MO371" t="str">
            <v/>
          </cell>
          <cell r="MP371" t="str">
            <v/>
          </cell>
          <cell r="MQ371">
            <v>120</v>
          </cell>
          <cell r="MR371" t="str">
            <v>SLP Performer</v>
          </cell>
          <cell r="MS371">
            <v>240</v>
          </cell>
          <cell r="MT371" t="str">
            <v/>
          </cell>
          <cell r="MU371" t="str">
            <v/>
          </cell>
          <cell r="MV371" t="str">
            <v/>
          </cell>
          <cell r="MW371" t="str">
            <v/>
          </cell>
          <cell r="MX371" t="str">
            <v/>
          </cell>
          <cell r="MY371" t="str">
            <v/>
          </cell>
          <cell r="MZ371">
            <v>0</v>
          </cell>
          <cell r="NA371" t="str">
            <v/>
          </cell>
          <cell r="NB371">
            <v>0</v>
          </cell>
          <cell r="NC371">
            <v>240</v>
          </cell>
          <cell r="ND371" t="str">
            <v/>
          </cell>
          <cell r="NE371" t="str">
            <v/>
          </cell>
          <cell r="NF371">
            <v>0</v>
          </cell>
          <cell r="NG371" t="str">
            <v/>
          </cell>
          <cell r="NH371" t="str">
            <v/>
          </cell>
          <cell r="NI371" t="str">
            <v/>
          </cell>
          <cell r="NJ371" t="str">
            <v/>
          </cell>
          <cell r="NK371" t="str">
            <v/>
          </cell>
          <cell r="NL371" t="str">
            <v/>
          </cell>
          <cell r="NM371" t="str">
            <v/>
          </cell>
          <cell r="NN371" t="str">
            <v/>
          </cell>
          <cell r="NO371" t="str">
            <v/>
          </cell>
          <cell r="NP371">
            <v>0</v>
          </cell>
          <cell r="NQ371" t="str">
            <v/>
          </cell>
          <cell r="NR371">
            <v>0</v>
          </cell>
          <cell r="NS371" t="str">
            <v/>
          </cell>
          <cell r="NT371" t="str">
            <v/>
          </cell>
          <cell r="NU371" t="str">
            <v/>
          </cell>
          <cell r="NV371" t="str">
            <v/>
          </cell>
          <cell r="NW371" t="str">
            <v/>
          </cell>
          <cell r="NX371" t="str">
            <v/>
          </cell>
          <cell r="NY371">
            <v>0</v>
          </cell>
          <cell r="NZ371">
            <v>5173</v>
          </cell>
          <cell r="OA371">
            <v>2215</v>
          </cell>
          <cell r="OB371">
            <v>77785</v>
          </cell>
        </row>
        <row r="372">
          <cell r="BM372" t="str">
            <v>WI0174</v>
          </cell>
          <cell r="BN372" t="str">
            <v/>
          </cell>
          <cell r="BO372" t="str">
            <v/>
          </cell>
          <cell r="BP372" t="str">
            <v>03</v>
          </cell>
          <cell r="BQ372" t="str">
            <v>WI</v>
          </cell>
          <cell r="BR372" t="str">
            <v/>
          </cell>
          <cell r="BS372" t="str">
            <v/>
          </cell>
          <cell r="BT372" t="str">
            <v>2019</v>
          </cell>
          <cell r="BU372" t="str">
            <v/>
          </cell>
          <cell r="BV372">
            <v>2</v>
          </cell>
          <cell r="BW372" t="str">
            <v/>
          </cell>
          <cell r="BX372" t="str">
            <v/>
          </cell>
          <cell r="BY372" t="str">
            <v/>
          </cell>
          <cell r="BZ372" t="str">
            <v/>
          </cell>
          <cell r="CA372" t="str">
            <v>Wisconsin Valley Library Service</v>
          </cell>
          <cell r="CB372" t="str">
            <v>Loyal Public Library</v>
          </cell>
          <cell r="CC372" t="str">
            <v>Ms</v>
          </cell>
          <cell r="CD372" t="str">
            <v>Teresa</v>
          </cell>
          <cell r="CE372" t="str">
            <v>Hall</v>
          </cell>
          <cell r="CF372" t="str">
            <v>director@loyal.lib.wi.us</v>
          </cell>
          <cell r="CG372" t="str">
            <v/>
          </cell>
          <cell r="CH372" t="str">
            <v/>
          </cell>
          <cell r="CI372" t="str">
            <v/>
          </cell>
          <cell r="CJ372" t="str">
            <v>Regular</v>
          </cell>
          <cell r="CK372" t="str">
            <v/>
          </cell>
          <cell r="CL372" t="str">
            <v/>
          </cell>
          <cell r="CM372" t="str">
            <v>214 N. Main St.</v>
          </cell>
          <cell r="CN372" t="str">
            <v>PO Box 337</v>
          </cell>
          <cell r="CO372" t="str">
            <v>Loyal</v>
          </cell>
          <cell r="CP372" t="str">
            <v>54446</v>
          </cell>
          <cell r="CQ372" t="str">
            <v>0337</v>
          </cell>
          <cell r="CR372" t="str">
            <v>Clark</v>
          </cell>
          <cell r="CS372" t="str">
            <v>WI</v>
          </cell>
          <cell r="CT372" t="str">
            <v>(715)255-8189</v>
          </cell>
          <cell r="CU372" t="str">
            <v/>
          </cell>
          <cell r="CV372" t="str">
            <v/>
          </cell>
          <cell r="CW372" t="str">
            <v>(715)255-8348</v>
          </cell>
          <cell r="CX372">
            <v>6600</v>
          </cell>
          <cell r="CY372">
            <v>0</v>
          </cell>
          <cell r="CZ372" t="str">
            <v>CE</v>
          </cell>
          <cell r="DA372">
            <v>38</v>
          </cell>
          <cell r="DB372">
            <v>26</v>
          </cell>
          <cell r="DC372">
            <v>38</v>
          </cell>
          <cell r="DD372">
            <v>52</v>
          </cell>
          <cell r="DE372">
            <v>26</v>
          </cell>
          <cell r="DF372">
            <v>1976</v>
          </cell>
          <cell r="DG372">
            <v>988</v>
          </cell>
          <cell r="DH372">
            <v>988</v>
          </cell>
          <cell r="DI372">
            <v>17541</v>
          </cell>
          <cell r="DJ372">
            <v>1218</v>
          </cell>
          <cell r="DK372">
            <v>155420</v>
          </cell>
          <cell r="DL372">
            <v>1204</v>
          </cell>
          <cell r="DM372">
            <v>109</v>
          </cell>
          <cell r="DN372">
            <v>54429</v>
          </cell>
          <cell r="DO372">
            <v>878</v>
          </cell>
          <cell r="DP372">
            <v>128</v>
          </cell>
          <cell r="DQ372">
            <v>952</v>
          </cell>
          <cell r="DR372">
            <v>50</v>
          </cell>
          <cell r="DS372" t="str">
            <v/>
          </cell>
          <cell r="DT372" t="str">
            <v>puzzles</v>
          </cell>
          <cell r="DU372" t="str">
            <v/>
          </cell>
          <cell r="DV372" t="str">
            <v/>
          </cell>
          <cell r="DW372" t="str">
            <v/>
          </cell>
          <cell r="DX372" t="str">
            <v/>
          </cell>
          <cell r="DY372">
            <v>0</v>
          </cell>
          <cell r="DZ372">
            <v>7</v>
          </cell>
          <cell r="EA372">
            <v>50</v>
          </cell>
          <cell r="EB372">
            <v>57</v>
          </cell>
          <cell r="EC372">
            <v>48</v>
          </cell>
          <cell r="ED372">
            <v>230579</v>
          </cell>
          <cell r="EE372">
            <v>7.6073699999999994E-2</v>
          </cell>
          <cell r="EF372">
            <v>7</v>
          </cell>
          <cell r="EG372" t="str">
            <v/>
          </cell>
          <cell r="EH372">
            <v>48</v>
          </cell>
          <cell r="EI372">
            <v>1455</v>
          </cell>
          <cell r="EJ372">
            <v>15579</v>
          </cell>
          <cell r="EK372">
            <v>7020</v>
          </cell>
          <cell r="EL372" t="str">
            <v/>
          </cell>
          <cell r="EM372" t="str">
            <v/>
          </cell>
          <cell r="EN372" t="str">
            <v/>
          </cell>
          <cell r="EO372" t="str">
            <v>Categorized ILL Transactions</v>
          </cell>
          <cell r="EP372">
            <v>4869</v>
          </cell>
          <cell r="EQ372">
            <v>2430</v>
          </cell>
          <cell r="ER372">
            <v>173</v>
          </cell>
          <cell r="ES372">
            <v>100</v>
          </cell>
          <cell r="ET372" t="str">
            <v/>
          </cell>
          <cell r="EU372" t="str">
            <v/>
          </cell>
          <cell r="EV372">
            <v>5042</v>
          </cell>
          <cell r="EW372">
            <v>2530</v>
          </cell>
          <cell r="EX372" t="str">
            <v/>
          </cell>
          <cell r="EY372" t="str">
            <v/>
          </cell>
          <cell r="EZ372">
            <v>568</v>
          </cell>
          <cell r="FA372">
            <v>706</v>
          </cell>
          <cell r="FB372">
            <v>1274</v>
          </cell>
          <cell r="FC372" t="str">
            <v>Survey Week(s)</v>
          </cell>
          <cell r="FD372">
            <v>2132</v>
          </cell>
          <cell r="FE372" t="str">
            <v>Survey Week(s)</v>
          </cell>
          <cell r="FF372">
            <v>8268</v>
          </cell>
          <cell r="FG372" t="str">
            <v>Actual Count</v>
          </cell>
          <cell r="FH372">
            <v>1582</v>
          </cell>
          <cell r="FI372" t="str">
            <v>2</v>
          </cell>
          <cell r="FJ372">
            <v>21905</v>
          </cell>
          <cell r="FK372">
            <v>728</v>
          </cell>
          <cell r="FL372" t="str">
            <v/>
          </cell>
          <cell r="FM372" t="str">
            <v/>
          </cell>
          <cell r="FN372">
            <v>0</v>
          </cell>
          <cell r="FO372">
            <v>0</v>
          </cell>
          <cell r="FP372">
            <v>0</v>
          </cell>
          <cell r="FQ372">
            <v>0</v>
          </cell>
          <cell r="FR372">
            <v>1145</v>
          </cell>
          <cell r="FS372">
            <v>514</v>
          </cell>
          <cell r="FT372">
            <v>0</v>
          </cell>
          <cell r="FU372">
            <v>1659</v>
          </cell>
          <cell r="FV372">
            <v>76</v>
          </cell>
          <cell r="FW372">
            <v>1659</v>
          </cell>
          <cell r="FX372">
            <v>17238</v>
          </cell>
          <cell r="FY372">
            <v>17238</v>
          </cell>
          <cell r="FZ372">
            <v>131</v>
          </cell>
          <cell r="GA372">
            <v>0</v>
          </cell>
          <cell r="GB372">
            <v>25</v>
          </cell>
          <cell r="GC372">
            <v>156</v>
          </cell>
          <cell r="GD372">
            <v>1704</v>
          </cell>
          <cell r="GE372">
            <v>0</v>
          </cell>
          <cell r="GF372">
            <v>185</v>
          </cell>
          <cell r="GG372">
            <v>1889</v>
          </cell>
          <cell r="GH372">
            <v>6</v>
          </cell>
          <cell r="GI372">
            <v>6</v>
          </cell>
          <cell r="GJ372" t="str">
            <v>Mr.</v>
          </cell>
          <cell r="GK372" t="str">
            <v>Elroy</v>
          </cell>
          <cell r="GL372" t="str">
            <v>Roedel</v>
          </cell>
          <cell r="GM372" t="str">
            <v>W2970 Maple Center Road</v>
          </cell>
          <cell r="GN372" t="str">
            <v>Loyal</v>
          </cell>
          <cell r="GO372" t="str">
            <v>54446</v>
          </cell>
          <cell r="GP372" t="str">
            <v>lighthousenuts@gmail.com</v>
          </cell>
          <cell r="GQ372" t="str">
            <v>Ms.</v>
          </cell>
          <cell r="GR372" t="str">
            <v>Kehly</v>
          </cell>
          <cell r="GS372" t="str">
            <v>Schecklman</v>
          </cell>
          <cell r="GT372" t="str">
            <v>129 North Main Street</v>
          </cell>
          <cell r="GU372" t="str">
            <v>Loyal</v>
          </cell>
          <cell r="GV372" t="str">
            <v>54446</v>
          </cell>
          <cell r="GW372" t="str">
            <v>kehlyschecklman@hotmail.com</v>
          </cell>
          <cell r="GX372" t="str">
            <v>Ms.</v>
          </cell>
          <cell r="GY372" t="str">
            <v>Rebekah</v>
          </cell>
          <cell r="GZ372" t="str">
            <v>Smith</v>
          </cell>
          <cell r="HA372" t="str">
            <v>W 2928 Century Road</v>
          </cell>
          <cell r="HB372" t="str">
            <v>Loyal</v>
          </cell>
          <cell r="HC372" t="str">
            <v>54446</v>
          </cell>
          <cell r="HD372" t="str">
            <v>ajandruby@gmail.com</v>
          </cell>
          <cell r="HE372" t="str">
            <v>Ms.</v>
          </cell>
          <cell r="HF372" t="str">
            <v>Barbara</v>
          </cell>
          <cell r="HG372" t="str">
            <v>Kingsbury</v>
          </cell>
          <cell r="HH372" t="str">
            <v>401 South Thomas Street</v>
          </cell>
          <cell r="HI372" t="str">
            <v>Loyal</v>
          </cell>
          <cell r="HJ372" t="str">
            <v>54446</v>
          </cell>
          <cell r="HK372" t="str">
            <v>bjhk74@gmail.com</v>
          </cell>
          <cell r="HL372" t="str">
            <v>Mr.</v>
          </cell>
          <cell r="HM372" t="str">
            <v>Thomas</v>
          </cell>
          <cell r="HN372" t="str">
            <v>Bobrofsky</v>
          </cell>
          <cell r="HO372" t="str">
            <v>107 South West Street</v>
          </cell>
          <cell r="HP372" t="str">
            <v>Loyal</v>
          </cell>
          <cell r="HQ372" t="str">
            <v>54446</v>
          </cell>
          <cell r="HR372" t="str">
            <v>tombobrofsky@yahoo.com</v>
          </cell>
          <cell r="HS372" t="str">
            <v>Ms.</v>
          </cell>
          <cell r="HT372" t="str">
            <v>Joyce</v>
          </cell>
          <cell r="HU372" t="str">
            <v>Laesch</v>
          </cell>
          <cell r="HV372" t="str">
            <v>311 North West Street</v>
          </cell>
          <cell r="HW372" t="str">
            <v>Loyal</v>
          </cell>
          <cell r="HX372" t="str">
            <v>54446</v>
          </cell>
          <cell r="HY372" t="str">
            <v>jclaesch@yahoo.com</v>
          </cell>
          <cell r="HZ372" t="str">
            <v>Ms.</v>
          </cell>
          <cell r="IA372" t="str">
            <v>Christine</v>
          </cell>
          <cell r="IB372" t="str">
            <v>Geier</v>
          </cell>
          <cell r="IC372" t="str">
            <v>306 North Thomas Street</v>
          </cell>
          <cell r="ID372" t="str">
            <v>Loyal</v>
          </cell>
          <cell r="IE372" t="str">
            <v>54446</v>
          </cell>
          <cell r="IF372" t="str">
            <v>dcgeier@hotmail.com</v>
          </cell>
          <cell r="IG372" t="str">
            <v/>
          </cell>
          <cell r="IH372" t="str">
            <v/>
          </cell>
          <cell r="II372" t="str">
            <v/>
          </cell>
          <cell r="IJ372" t="str">
            <v/>
          </cell>
          <cell r="IK372" t="str">
            <v/>
          </cell>
          <cell r="IL372" t="str">
            <v/>
          </cell>
          <cell r="IM372" t="str">
            <v/>
          </cell>
          <cell r="IN372" t="str">
            <v/>
          </cell>
          <cell r="IO372" t="str">
            <v/>
          </cell>
          <cell r="IP372" t="str">
            <v/>
          </cell>
          <cell r="IQ372" t="str">
            <v/>
          </cell>
          <cell r="IR372" t="str">
            <v/>
          </cell>
          <cell r="IS372" t="str">
            <v/>
          </cell>
          <cell r="IT372" t="str">
            <v/>
          </cell>
          <cell r="IU372" t="str">
            <v/>
          </cell>
          <cell r="IV372" t="str">
            <v/>
          </cell>
          <cell r="IW372" t="str">
            <v/>
          </cell>
          <cell r="IX372" t="str">
            <v/>
          </cell>
          <cell r="IY372" t="str">
            <v/>
          </cell>
          <cell r="IZ372" t="str">
            <v/>
          </cell>
          <cell r="JA372" t="str">
            <v/>
          </cell>
          <cell r="JB372" t="str">
            <v/>
          </cell>
          <cell r="JC372" t="str">
            <v/>
          </cell>
          <cell r="JD372" t="str">
            <v/>
          </cell>
          <cell r="JE372" t="str">
            <v/>
          </cell>
          <cell r="JF372" t="str">
            <v/>
          </cell>
          <cell r="JG372" t="str">
            <v/>
          </cell>
          <cell r="JH372" t="str">
            <v/>
          </cell>
          <cell r="JI372" t="str">
            <v/>
          </cell>
          <cell r="JJ372" t="str">
            <v/>
          </cell>
          <cell r="JK372" t="str">
            <v/>
          </cell>
          <cell r="JL372" t="str">
            <v/>
          </cell>
          <cell r="JM372" t="str">
            <v/>
          </cell>
          <cell r="JN372" t="str">
            <v/>
          </cell>
          <cell r="JO372" t="str">
            <v/>
          </cell>
          <cell r="JP372" t="str">
            <v/>
          </cell>
          <cell r="JQ372" t="str">
            <v/>
          </cell>
          <cell r="JR372" t="str">
            <v/>
          </cell>
          <cell r="JS372" t="str">
            <v/>
          </cell>
          <cell r="JT372" t="str">
            <v/>
          </cell>
          <cell r="JU372" t="str">
            <v/>
          </cell>
          <cell r="JV372" t="str">
            <v/>
          </cell>
          <cell r="JW372" t="str">
            <v/>
          </cell>
          <cell r="JX372" t="str">
            <v/>
          </cell>
          <cell r="JY372" t="str">
            <v/>
          </cell>
          <cell r="JZ372" t="str">
            <v/>
          </cell>
          <cell r="KA372" t="str">
            <v/>
          </cell>
          <cell r="KB372" t="str">
            <v/>
          </cell>
          <cell r="KC372" t="str">
            <v/>
          </cell>
          <cell r="KD372" t="str">
            <v/>
          </cell>
          <cell r="KE372" t="str">
            <v/>
          </cell>
          <cell r="KF372" t="str">
            <v/>
          </cell>
          <cell r="KG372" t="str">
            <v/>
          </cell>
          <cell r="KH372" t="str">
            <v/>
          </cell>
          <cell r="KI372" t="str">
            <v/>
          </cell>
          <cell r="KJ372" t="str">
            <v/>
          </cell>
          <cell r="KK372" t="str">
            <v/>
          </cell>
          <cell r="KL372" t="str">
            <v/>
          </cell>
          <cell r="KM372" t="str">
            <v/>
          </cell>
          <cell r="KN372" t="str">
            <v/>
          </cell>
          <cell r="KO372" t="str">
            <v/>
          </cell>
          <cell r="KP372" t="str">
            <v/>
          </cell>
          <cell r="KQ372" t="str">
            <v/>
          </cell>
          <cell r="KR372" t="str">
            <v/>
          </cell>
          <cell r="KS372" t="str">
            <v/>
          </cell>
          <cell r="KT372" t="str">
            <v/>
          </cell>
          <cell r="KU372" t="str">
            <v/>
          </cell>
          <cell r="KV372" t="str">
            <v/>
          </cell>
          <cell r="KW372" t="str">
            <v/>
          </cell>
          <cell r="KX372" t="str">
            <v/>
          </cell>
          <cell r="KY372">
            <v>7</v>
          </cell>
          <cell r="KZ372" t="str">
            <v>City</v>
          </cell>
          <cell r="LA372" t="str">
            <v>Loyal</v>
          </cell>
          <cell r="LB372">
            <v>55000</v>
          </cell>
          <cell r="LC372" t="str">
            <v/>
          </cell>
          <cell r="LD372" t="str">
            <v/>
          </cell>
          <cell r="LE372" t="str">
            <v/>
          </cell>
          <cell r="LF372" t="str">
            <v/>
          </cell>
          <cell r="LG372" t="str">
            <v/>
          </cell>
          <cell r="LH372" t="str">
            <v/>
          </cell>
          <cell r="LI372" t="str">
            <v/>
          </cell>
          <cell r="LJ372" t="str">
            <v/>
          </cell>
          <cell r="LK372" t="str">
            <v/>
          </cell>
          <cell r="LL372" t="str">
            <v/>
          </cell>
          <cell r="LM372" t="str">
            <v/>
          </cell>
          <cell r="LN372" t="str">
            <v/>
          </cell>
          <cell r="LO372" t="str">
            <v/>
          </cell>
          <cell r="LP372" t="str">
            <v/>
          </cell>
          <cell r="LQ372" t="str">
            <v/>
          </cell>
          <cell r="LR372" t="str">
            <v/>
          </cell>
          <cell r="LS372" t="str">
            <v/>
          </cell>
          <cell r="LT372" t="str">
            <v/>
          </cell>
          <cell r="LU372">
            <v>55000</v>
          </cell>
          <cell r="LV372">
            <v>38186</v>
          </cell>
          <cell r="LW372" t="str">
            <v/>
          </cell>
          <cell r="LX372" t="str">
            <v/>
          </cell>
          <cell r="LY372" t="str">
            <v/>
          </cell>
          <cell r="LZ372" t="str">
            <v/>
          </cell>
          <cell r="MA372" t="str">
            <v/>
          </cell>
          <cell r="MB372" t="str">
            <v/>
          </cell>
          <cell r="MC372" t="str">
            <v/>
          </cell>
          <cell r="MD372" t="str">
            <v/>
          </cell>
          <cell r="ME372" t="str">
            <v/>
          </cell>
          <cell r="MF372" t="str">
            <v/>
          </cell>
          <cell r="MG372" t="str">
            <v/>
          </cell>
          <cell r="MH372" t="str">
            <v/>
          </cell>
          <cell r="MI372" t="str">
            <v/>
          </cell>
          <cell r="MJ372" t="str">
            <v/>
          </cell>
          <cell r="MK372" t="str">
            <v/>
          </cell>
          <cell r="ML372" t="str">
            <v/>
          </cell>
          <cell r="MM372" t="str">
            <v/>
          </cell>
          <cell r="MN372" t="str">
            <v/>
          </cell>
          <cell r="MO372" t="str">
            <v/>
          </cell>
          <cell r="MP372" t="str">
            <v/>
          </cell>
          <cell r="MQ372" t="str">
            <v/>
          </cell>
          <cell r="MR372" t="str">
            <v>SLP Performer</v>
          </cell>
          <cell r="MS372">
            <v>240</v>
          </cell>
          <cell r="MT372" t="str">
            <v>WVLS - workshop</v>
          </cell>
          <cell r="MU372">
            <v>20</v>
          </cell>
          <cell r="MV372" t="str">
            <v/>
          </cell>
          <cell r="MW372" t="str">
            <v/>
          </cell>
          <cell r="MX372" t="str">
            <v/>
          </cell>
          <cell r="MY372" t="str">
            <v/>
          </cell>
          <cell r="MZ372">
            <v>0</v>
          </cell>
          <cell r="NA372" t="str">
            <v/>
          </cell>
          <cell r="NB372">
            <v>0</v>
          </cell>
          <cell r="NC372">
            <v>260</v>
          </cell>
          <cell r="ND372" t="str">
            <v/>
          </cell>
          <cell r="NE372" t="str">
            <v/>
          </cell>
          <cell r="NF372">
            <v>0</v>
          </cell>
          <cell r="NG372" t="str">
            <v/>
          </cell>
          <cell r="NH372" t="str">
            <v/>
          </cell>
          <cell r="NI372" t="str">
            <v/>
          </cell>
          <cell r="NJ372" t="str">
            <v/>
          </cell>
          <cell r="NK372" t="str">
            <v/>
          </cell>
          <cell r="NL372" t="str">
            <v/>
          </cell>
          <cell r="NM372" t="str">
            <v/>
          </cell>
          <cell r="NN372" t="str">
            <v/>
          </cell>
          <cell r="NO372" t="str">
            <v/>
          </cell>
          <cell r="NP372">
            <v>0</v>
          </cell>
          <cell r="NQ372" t="str">
            <v/>
          </cell>
          <cell r="NR372">
            <v>0</v>
          </cell>
          <cell r="NS372" t="str">
            <v/>
          </cell>
          <cell r="NT372" t="str">
            <v/>
          </cell>
          <cell r="NU372" t="str">
            <v/>
          </cell>
          <cell r="NV372" t="str">
            <v/>
          </cell>
          <cell r="NW372" t="str">
            <v/>
          </cell>
          <cell r="NX372" t="str">
            <v/>
          </cell>
          <cell r="NY372">
            <v>0</v>
          </cell>
          <cell r="NZ372">
            <v>5997</v>
          </cell>
          <cell r="OA372">
            <v>9692</v>
          </cell>
          <cell r="OB372">
            <v>109135</v>
          </cell>
        </row>
        <row r="373">
          <cell r="BM373" t="str">
            <v>WI0341</v>
          </cell>
          <cell r="BN373" t="str">
            <v/>
          </cell>
          <cell r="BO373" t="str">
            <v/>
          </cell>
          <cell r="BP373" t="str">
            <v>03</v>
          </cell>
          <cell r="BQ373" t="str">
            <v>WI</v>
          </cell>
          <cell r="BR373" t="str">
            <v/>
          </cell>
          <cell r="BS373" t="str">
            <v/>
          </cell>
          <cell r="BT373" t="str">
            <v>2019</v>
          </cell>
          <cell r="BU373" t="str">
            <v/>
          </cell>
          <cell r="BV373">
            <v>2</v>
          </cell>
          <cell r="BW373" t="str">
            <v/>
          </cell>
          <cell r="BX373" t="str">
            <v/>
          </cell>
          <cell r="BY373" t="str">
            <v/>
          </cell>
          <cell r="BZ373" t="str">
            <v/>
          </cell>
          <cell r="CA373" t="str">
            <v>Wisconsin Valley Library Service</v>
          </cell>
          <cell r="CB373" t="str">
            <v>Marathon County Public Library</v>
          </cell>
          <cell r="CC373" t="str">
            <v>Mr</v>
          </cell>
          <cell r="CD373" t="str">
            <v>Ralph</v>
          </cell>
          <cell r="CE373" t="str">
            <v>Illick</v>
          </cell>
          <cell r="CF373" t="str">
            <v>ralph.illick@co.marathon.wi.us</v>
          </cell>
          <cell r="CG373" t="str">
            <v/>
          </cell>
          <cell r="CH373" t="str">
            <v/>
          </cell>
          <cell r="CI373" t="str">
            <v/>
          </cell>
          <cell r="CJ373" t="str">
            <v/>
          </cell>
          <cell r="CK373" t="str">
            <v/>
          </cell>
          <cell r="CL373" t="str">
            <v/>
          </cell>
          <cell r="CM373" t="str">
            <v>300 N. First St.</v>
          </cell>
          <cell r="CN373" t="str">
            <v>300 N. First St.</v>
          </cell>
          <cell r="CO373" t="str">
            <v>Wausau</v>
          </cell>
          <cell r="CP373" t="str">
            <v>54403</v>
          </cell>
          <cell r="CQ373" t="str">
            <v>5405</v>
          </cell>
          <cell r="CR373" t="str">
            <v>Marathon</v>
          </cell>
          <cell r="CS373" t="str">
            <v>WI</v>
          </cell>
          <cell r="CT373" t="str">
            <v>(715)261-7200</v>
          </cell>
          <cell r="CU373" t="str">
            <v/>
          </cell>
          <cell r="CV373" t="str">
            <v/>
          </cell>
          <cell r="CW373" t="str">
            <v>(715)261-7210</v>
          </cell>
          <cell r="CX373">
            <v>108507</v>
          </cell>
          <cell r="CY373">
            <v>0</v>
          </cell>
          <cell r="CZ373" t="str">
            <v>CE</v>
          </cell>
          <cell r="DA373">
            <v>344</v>
          </cell>
          <cell r="DB373">
            <v>342</v>
          </cell>
          <cell r="DC373">
            <v>344</v>
          </cell>
          <cell r="DD373">
            <v>468</v>
          </cell>
          <cell r="DE373">
            <v>126</v>
          </cell>
          <cell r="DF373">
            <v>160992</v>
          </cell>
          <cell r="DG373">
            <v>117648</v>
          </cell>
          <cell r="DH373">
            <v>43344</v>
          </cell>
          <cell r="DI373">
            <v>290781</v>
          </cell>
          <cell r="DJ373">
            <v>21300</v>
          </cell>
          <cell r="DK373">
            <v>155881</v>
          </cell>
          <cell r="DL373">
            <v>21184</v>
          </cell>
          <cell r="DM373">
            <v>1261</v>
          </cell>
          <cell r="DN373">
            <v>54434</v>
          </cell>
          <cell r="DO373">
            <v>27675</v>
          </cell>
          <cell r="DP373">
            <v>2207</v>
          </cell>
          <cell r="DQ373">
            <v>952</v>
          </cell>
          <cell r="DR373">
            <v>15739</v>
          </cell>
          <cell r="DS373" t="str">
            <v/>
          </cell>
          <cell r="DT373" t="str">
            <v>Art, Video Games, Lucky Day Books &amp; DVDs, Hmong Books and DVDs, Spanish Books and DVDs</v>
          </cell>
          <cell r="DU373" t="str">
            <v/>
          </cell>
          <cell r="DV373" t="str">
            <v/>
          </cell>
          <cell r="DW373" t="str">
            <v/>
          </cell>
          <cell r="DX373" t="str">
            <v/>
          </cell>
          <cell r="DY373">
            <v>3</v>
          </cell>
          <cell r="DZ373">
            <v>7</v>
          </cell>
          <cell r="EA373">
            <v>50</v>
          </cell>
          <cell r="EB373">
            <v>60</v>
          </cell>
          <cell r="EC373">
            <v>438</v>
          </cell>
          <cell r="ED373">
            <v>567144</v>
          </cell>
          <cell r="EE373">
            <v>0.51271109999999998</v>
          </cell>
          <cell r="EF373">
            <v>10</v>
          </cell>
          <cell r="EG373" t="str">
            <v/>
          </cell>
          <cell r="EH373">
            <v>438</v>
          </cell>
          <cell r="EI373">
            <v>24768</v>
          </cell>
          <cell r="EJ373">
            <v>784604</v>
          </cell>
          <cell r="EK373">
            <v>360685</v>
          </cell>
          <cell r="EL373" t="str">
            <v/>
          </cell>
          <cell r="EM373" t="str">
            <v/>
          </cell>
          <cell r="EN373" t="str">
            <v/>
          </cell>
          <cell r="EO373" t="str">
            <v>Categorized ILL Transactions</v>
          </cell>
          <cell r="EP373">
            <v>52607</v>
          </cell>
          <cell r="EQ373">
            <v>73217</v>
          </cell>
          <cell r="ER373">
            <v>1411</v>
          </cell>
          <cell r="ES373">
            <v>890</v>
          </cell>
          <cell r="ET373" t="str">
            <v/>
          </cell>
          <cell r="EU373" t="str">
            <v/>
          </cell>
          <cell r="EV373">
            <v>54018</v>
          </cell>
          <cell r="EW373">
            <v>74107</v>
          </cell>
          <cell r="EX373" t="str">
            <v/>
          </cell>
          <cell r="EY373" t="str">
            <v/>
          </cell>
          <cell r="EZ373">
            <v>74248</v>
          </cell>
          <cell r="FA373">
            <v>3167</v>
          </cell>
          <cell r="FB373">
            <v>77415</v>
          </cell>
          <cell r="FC373" t="str">
            <v>Survey Week(s)</v>
          </cell>
          <cell r="FD373">
            <v>31512</v>
          </cell>
          <cell r="FE373" t="str">
            <v>Did Not Collect</v>
          </cell>
          <cell r="FF373" t="str">
            <v/>
          </cell>
          <cell r="FG373" t="str">
            <v>Actual Count</v>
          </cell>
          <cell r="FH373">
            <v>53789</v>
          </cell>
          <cell r="FI373" t="str">
            <v>0</v>
          </cell>
          <cell r="FJ373" t="str">
            <v/>
          </cell>
          <cell r="FK373">
            <v>324483</v>
          </cell>
          <cell r="FL373" t="str">
            <v/>
          </cell>
          <cell r="FM373" t="str">
            <v/>
          </cell>
          <cell r="FN373">
            <v>0</v>
          </cell>
          <cell r="FO373">
            <v>19539</v>
          </cell>
          <cell r="FP373">
            <v>4688</v>
          </cell>
          <cell r="FQ373">
            <v>24227</v>
          </cell>
          <cell r="FR373">
            <v>77716</v>
          </cell>
          <cell r="FS373">
            <v>56380</v>
          </cell>
          <cell r="FT373">
            <v>119</v>
          </cell>
          <cell r="FU373">
            <v>134215</v>
          </cell>
          <cell r="FV373">
            <v>8032</v>
          </cell>
          <cell r="FW373">
            <v>158442</v>
          </cell>
          <cell r="FX373">
            <v>918819</v>
          </cell>
          <cell r="FY373">
            <v>943046</v>
          </cell>
          <cell r="FZ373">
            <v>1437</v>
          </cell>
          <cell r="GA373">
            <v>16</v>
          </cell>
          <cell r="GB373">
            <v>374</v>
          </cell>
          <cell r="GC373">
            <v>1827</v>
          </cell>
          <cell r="GD373">
            <v>32153</v>
          </cell>
          <cell r="GE373">
            <v>300</v>
          </cell>
          <cell r="GF373">
            <v>3949</v>
          </cell>
          <cell r="GG373">
            <v>36402</v>
          </cell>
          <cell r="GH373">
            <v>151</v>
          </cell>
          <cell r="GI373">
            <v>97</v>
          </cell>
          <cell r="GJ373" t="str">
            <v>Ms.</v>
          </cell>
          <cell r="GK373" t="str">
            <v>Sharon</v>
          </cell>
          <cell r="GL373" t="str">
            <v>Hunter</v>
          </cell>
          <cell r="GM373" t="str">
            <v>1006 Shenandoah Ridge Road</v>
          </cell>
          <cell r="GN373" t="str">
            <v>Wausau</v>
          </cell>
          <cell r="GO373" t="str">
            <v>54403</v>
          </cell>
          <cell r="GP373" t="str">
            <v>sharon.hunter@dpi.wi.gov</v>
          </cell>
          <cell r="GQ373" t="str">
            <v>Mr.</v>
          </cell>
          <cell r="GR373" t="str">
            <v>Katie</v>
          </cell>
          <cell r="GS373" t="str">
            <v>Rosenberg</v>
          </cell>
          <cell r="GT373" t="str">
            <v>1706 Emerson Street</v>
          </cell>
          <cell r="GU373" t="str">
            <v>Wausau</v>
          </cell>
          <cell r="GV373" t="str">
            <v>54403</v>
          </cell>
          <cell r="GW373" t="str">
            <v>Rosenberg.Katherine@gmail.com</v>
          </cell>
          <cell r="GX373" t="str">
            <v>Mr.</v>
          </cell>
          <cell r="GY373" t="str">
            <v>Gary</v>
          </cell>
          <cell r="GZ373" t="str">
            <v>Beastrom</v>
          </cell>
          <cell r="HA373" t="str">
            <v>PO Box 1</v>
          </cell>
          <cell r="HB373" t="str">
            <v>Athens</v>
          </cell>
          <cell r="HC373" t="str">
            <v>54411</v>
          </cell>
          <cell r="HD373" t="str">
            <v>gary.beastrom@co.marathon.wi.us</v>
          </cell>
          <cell r="HE373" t="str">
            <v>Mr.</v>
          </cell>
          <cell r="HF373" t="str">
            <v>Scott</v>
          </cell>
          <cell r="HG373" t="str">
            <v>Winch</v>
          </cell>
          <cell r="HH373" t="str">
            <v>D3291 Rusty Road</v>
          </cell>
          <cell r="HI373" t="str">
            <v>Stratford</v>
          </cell>
          <cell r="HJ373" t="str">
            <v>54484</v>
          </cell>
          <cell r="HK373" t="str">
            <v>swinch@stratford.k12.wi.us</v>
          </cell>
          <cell r="HL373" t="str">
            <v>Ms.</v>
          </cell>
          <cell r="HM373" t="str">
            <v>Sarah</v>
          </cell>
          <cell r="HN373" t="str">
            <v>Thurs</v>
          </cell>
          <cell r="HO373" t="str">
            <v>1105 Greenhill Drive</v>
          </cell>
          <cell r="HP373" t="str">
            <v>Wausau</v>
          </cell>
          <cell r="HQ373" t="str">
            <v>54401</v>
          </cell>
          <cell r="HR373" t="str">
            <v>sarah.thurs@gmail.com</v>
          </cell>
          <cell r="HS373" t="str">
            <v>Ms.</v>
          </cell>
          <cell r="HT373" t="str">
            <v>MaiGer</v>
          </cell>
          <cell r="HU373" t="str">
            <v>Moua</v>
          </cell>
          <cell r="HV373" t="str">
            <v>1721 Pardee Street</v>
          </cell>
          <cell r="HW373" t="str">
            <v>Wausau</v>
          </cell>
          <cell r="HX373" t="str">
            <v>54401</v>
          </cell>
          <cell r="HY373" t="str">
            <v>mmoua@unitedwaymc.org</v>
          </cell>
          <cell r="HZ373" t="str">
            <v>Ms.</v>
          </cell>
          <cell r="IA373" t="str">
            <v>Kari</v>
          </cell>
          <cell r="IB373" t="str">
            <v>Sweeney</v>
          </cell>
          <cell r="IC373" t="str">
            <v>609 Gray Place</v>
          </cell>
          <cell r="ID373" t="str">
            <v>Wausau</v>
          </cell>
          <cell r="IE373" t="str">
            <v>54403</v>
          </cell>
          <cell r="IF373" t="str">
            <v>stolijones@gmail.com</v>
          </cell>
          <cell r="IG373" t="str">
            <v/>
          </cell>
          <cell r="IH373" t="str">
            <v/>
          </cell>
          <cell r="II373" t="str">
            <v/>
          </cell>
          <cell r="IJ373" t="str">
            <v/>
          </cell>
          <cell r="IK373" t="str">
            <v/>
          </cell>
          <cell r="IL373" t="str">
            <v/>
          </cell>
          <cell r="IM373" t="str">
            <v/>
          </cell>
          <cell r="IN373" t="str">
            <v/>
          </cell>
          <cell r="IO373" t="str">
            <v/>
          </cell>
          <cell r="IP373" t="str">
            <v/>
          </cell>
          <cell r="IQ373" t="str">
            <v/>
          </cell>
          <cell r="IR373" t="str">
            <v/>
          </cell>
          <cell r="IS373" t="str">
            <v/>
          </cell>
          <cell r="IT373" t="str">
            <v/>
          </cell>
          <cell r="IU373" t="str">
            <v/>
          </cell>
          <cell r="IV373" t="str">
            <v/>
          </cell>
          <cell r="IW373" t="str">
            <v/>
          </cell>
          <cell r="IX373" t="str">
            <v/>
          </cell>
          <cell r="IY373" t="str">
            <v/>
          </cell>
          <cell r="IZ373" t="str">
            <v/>
          </cell>
          <cell r="JA373" t="str">
            <v/>
          </cell>
          <cell r="JB373" t="str">
            <v/>
          </cell>
          <cell r="JC373" t="str">
            <v/>
          </cell>
          <cell r="JD373" t="str">
            <v/>
          </cell>
          <cell r="JE373" t="str">
            <v/>
          </cell>
          <cell r="JF373" t="str">
            <v/>
          </cell>
          <cell r="JG373" t="str">
            <v/>
          </cell>
          <cell r="JH373" t="str">
            <v/>
          </cell>
          <cell r="JI373" t="str">
            <v/>
          </cell>
          <cell r="JJ373" t="str">
            <v/>
          </cell>
          <cell r="JK373" t="str">
            <v/>
          </cell>
          <cell r="JL373" t="str">
            <v/>
          </cell>
          <cell r="JM373" t="str">
            <v/>
          </cell>
          <cell r="JN373" t="str">
            <v/>
          </cell>
          <cell r="JO373" t="str">
            <v/>
          </cell>
          <cell r="JP373" t="str">
            <v/>
          </cell>
          <cell r="JQ373" t="str">
            <v/>
          </cell>
          <cell r="JR373" t="str">
            <v/>
          </cell>
          <cell r="JS373" t="str">
            <v/>
          </cell>
          <cell r="JT373" t="str">
            <v/>
          </cell>
          <cell r="JU373" t="str">
            <v/>
          </cell>
          <cell r="JV373" t="str">
            <v/>
          </cell>
          <cell r="JW373" t="str">
            <v/>
          </cell>
          <cell r="JX373" t="str">
            <v/>
          </cell>
          <cell r="JY373" t="str">
            <v/>
          </cell>
          <cell r="JZ373" t="str">
            <v/>
          </cell>
          <cell r="KA373" t="str">
            <v/>
          </cell>
          <cell r="KB373" t="str">
            <v/>
          </cell>
          <cell r="KC373" t="str">
            <v/>
          </cell>
          <cell r="KD373" t="str">
            <v/>
          </cell>
          <cell r="KE373" t="str">
            <v/>
          </cell>
          <cell r="KF373" t="str">
            <v/>
          </cell>
          <cell r="KG373" t="str">
            <v/>
          </cell>
          <cell r="KH373" t="str">
            <v/>
          </cell>
          <cell r="KI373" t="str">
            <v/>
          </cell>
          <cell r="KJ373" t="str">
            <v/>
          </cell>
          <cell r="KK373" t="str">
            <v/>
          </cell>
          <cell r="KL373" t="str">
            <v/>
          </cell>
          <cell r="KM373" t="str">
            <v/>
          </cell>
          <cell r="KN373" t="str">
            <v/>
          </cell>
          <cell r="KO373" t="str">
            <v/>
          </cell>
          <cell r="KP373" t="str">
            <v/>
          </cell>
          <cell r="KQ373" t="str">
            <v/>
          </cell>
          <cell r="KR373" t="str">
            <v/>
          </cell>
          <cell r="KS373" t="str">
            <v/>
          </cell>
          <cell r="KT373" t="str">
            <v/>
          </cell>
          <cell r="KU373" t="str">
            <v/>
          </cell>
          <cell r="KV373" t="str">
            <v/>
          </cell>
          <cell r="KW373" t="str">
            <v/>
          </cell>
          <cell r="KX373" t="str">
            <v/>
          </cell>
          <cell r="KY373">
            <v>7</v>
          </cell>
          <cell r="KZ373" t="str">
            <v/>
          </cell>
          <cell r="LA373" t="str">
            <v/>
          </cell>
          <cell r="LB373" t="str">
            <v/>
          </cell>
          <cell r="LC373" t="str">
            <v/>
          </cell>
          <cell r="LD373" t="str">
            <v/>
          </cell>
          <cell r="LE373" t="str">
            <v/>
          </cell>
          <cell r="LF373" t="str">
            <v/>
          </cell>
          <cell r="LG373" t="str">
            <v/>
          </cell>
          <cell r="LH373" t="str">
            <v/>
          </cell>
          <cell r="LI373" t="str">
            <v/>
          </cell>
          <cell r="LJ373" t="str">
            <v/>
          </cell>
          <cell r="LK373" t="str">
            <v/>
          </cell>
          <cell r="LL373" t="str">
            <v/>
          </cell>
          <cell r="LM373" t="str">
            <v/>
          </cell>
          <cell r="LN373" t="str">
            <v/>
          </cell>
          <cell r="LO373" t="str">
            <v/>
          </cell>
          <cell r="LP373" t="str">
            <v/>
          </cell>
          <cell r="LQ373" t="str">
            <v/>
          </cell>
          <cell r="LR373" t="str">
            <v/>
          </cell>
          <cell r="LS373" t="str">
            <v/>
          </cell>
          <cell r="LT373" t="str">
            <v/>
          </cell>
          <cell r="LU373" t="str">
            <v/>
          </cell>
          <cell r="LV373">
            <v>3658500</v>
          </cell>
          <cell r="LW373" t="str">
            <v/>
          </cell>
          <cell r="LX373">
            <v>0</v>
          </cell>
          <cell r="LY373" t="str">
            <v/>
          </cell>
          <cell r="LZ373" t="str">
            <v/>
          </cell>
          <cell r="MA373" t="str">
            <v/>
          </cell>
          <cell r="MB373" t="str">
            <v/>
          </cell>
          <cell r="MC373" t="str">
            <v/>
          </cell>
          <cell r="MD373" t="str">
            <v/>
          </cell>
          <cell r="ME373" t="str">
            <v/>
          </cell>
          <cell r="MF373" t="str">
            <v/>
          </cell>
          <cell r="MG373" t="str">
            <v/>
          </cell>
          <cell r="MH373" t="str">
            <v/>
          </cell>
          <cell r="MI373" t="str">
            <v/>
          </cell>
          <cell r="MJ373" t="str">
            <v/>
          </cell>
          <cell r="MK373" t="str">
            <v/>
          </cell>
          <cell r="ML373" t="str">
            <v/>
          </cell>
          <cell r="MM373" t="str">
            <v/>
          </cell>
          <cell r="MN373" t="str">
            <v/>
          </cell>
          <cell r="MO373" t="str">
            <v/>
          </cell>
          <cell r="MP373" t="str">
            <v/>
          </cell>
          <cell r="MQ373">
            <v>0</v>
          </cell>
          <cell r="MR373" t="str">
            <v>SLP Performer</v>
          </cell>
          <cell r="MS373">
            <v>2160</v>
          </cell>
          <cell r="MT373" t="str">
            <v/>
          </cell>
          <cell r="MU373" t="str">
            <v/>
          </cell>
          <cell r="MV373" t="str">
            <v/>
          </cell>
          <cell r="MW373" t="str">
            <v/>
          </cell>
          <cell r="MX373" t="str">
            <v/>
          </cell>
          <cell r="MY373" t="str">
            <v/>
          </cell>
          <cell r="MZ373">
            <v>0</v>
          </cell>
          <cell r="NA373" t="str">
            <v/>
          </cell>
          <cell r="NB373">
            <v>0</v>
          </cell>
          <cell r="NC373">
            <v>2160</v>
          </cell>
          <cell r="ND373" t="str">
            <v/>
          </cell>
          <cell r="NE373" t="str">
            <v/>
          </cell>
          <cell r="NF373">
            <v>0</v>
          </cell>
          <cell r="NG373" t="str">
            <v/>
          </cell>
          <cell r="NH373" t="str">
            <v/>
          </cell>
          <cell r="NI373" t="str">
            <v/>
          </cell>
          <cell r="NJ373" t="str">
            <v/>
          </cell>
          <cell r="NK373" t="str">
            <v/>
          </cell>
          <cell r="NL373" t="str">
            <v/>
          </cell>
          <cell r="NM373" t="str">
            <v/>
          </cell>
          <cell r="NN373" t="str">
            <v/>
          </cell>
          <cell r="NO373" t="str">
            <v/>
          </cell>
          <cell r="NP373">
            <v>0</v>
          </cell>
          <cell r="NQ373" t="str">
            <v>Rent</v>
          </cell>
          <cell r="NR373">
            <v>42153</v>
          </cell>
          <cell r="NS373" t="str">
            <v>Photocopy Charges</v>
          </cell>
          <cell r="NT373">
            <v>678</v>
          </cell>
          <cell r="NU373" t="str">
            <v>Collection Grant</v>
          </cell>
          <cell r="NV373">
            <v>10000</v>
          </cell>
          <cell r="NW373" t="str">
            <v/>
          </cell>
          <cell r="NX373" t="str">
            <v/>
          </cell>
          <cell r="NY373">
            <v>52831</v>
          </cell>
          <cell r="NZ373">
            <v>116955</v>
          </cell>
          <cell r="OA373">
            <v>87258</v>
          </cell>
          <cell r="OB373">
            <v>3917704</v>
          </cell>
        </row>
        <row r="374">
          <cell r="BM374" t="str">
            <v>WI0201</v>
          </cell>
          <cell r="BN374" t="str">
            <v/>
          </cell>
          <cell r="BO374" t="str">
            <v/>
          </cell>
          <cell r="BP374" t="str">
            <v>03</v>
          </cell>
          <cell r="BQ374" t="str">
            <v>WI</v>
          </cell>
          <cell r="BR374" t="str">
            <v/>
          </cell>
          <cell r="BS374" t="str">
            <v/>
          </cell>
          <cell r="BT374" t="str">
            <v>2019</v>
          </cell>
          <cell r="BU374" t="str">
            <v/>
          </cell>
          <cell r="BV374">
            <v>2</v>
          </cell>
          <cell r="BW374" t="str">
            <v/>
          </cell>
          <cell r="BX374" t="str">
            <v/>
          </cell>
          <cell r="BY374" t="str">
            <v/>
          </cell>
          <cell r="BZ374" t="str">
            <v/>
          </cell>
          <cell r="CA374" t="str">
            <v>Wisconsin Valley Library Service</v>
          </cell>
          <cell r="CB374" t="str">
            <v>Minocqua Public Library</v>
          </cell>
          <cell r="CC374" t="str">
            <v>Ms</v>
          </cell>
          <cell r="CD374" t="str">
            <v>Peggy</v>
          </cell>
          <cell r="CE374" t="str">
            <v>O'Connell</v>
          </cell>
          <cell r="CF374" t="str">
            <v>director@minocqualibrary.org</v>
          </cell>
          <cell r="CG374" t="str">
            <v/>
          </cell>
          <cell r="CH374" t="str">
            <v/>
          </cell>
          <cell r="CI374" t="str">
            <v/>
          </cell>
          <cell r="CJ374" t="str">
            <v>Temporary</v>
          </cell>
          <cell r="CK374" t="str">
            <v/>
          </cell>
          <cell r="CL374" t="str">
            <v/>
          </cell>
          <cell r="CM374" t="str">
            <v>415 Menominee St., Ste. 100</v>
          </cell>
          <cell r="CN374" t="str">
            <v>415 Menominee St., Ste. 100</v>
          </cell>
          <cell r="CO374" t="str">
            <v>Minocqua</v>
          </cell>
          <cell r="CP374" t="str">
            <v>54548</v>
          </cell>
          <cell r="CQ374" t="str">
            <v>1087</v>
          </cell>
          <cell r="CR374" t="str">
            <v>Oneida</v>
          </cell>
          <cell r="CS374" t="str">
            <v>WI</v>
          </cell>
          <cell r="CT374" t="str">
            <v>(715)356-4437</v>
          </cell>
          <cell r="CU374" t="str">
            <v/>
          </cell>
          <cell r="CV374" t="str">
            <v/>
          </cell>
          <cell r="CW374" t="str">
            <v>(715)358-2873</v>
          </cell>
          <cell r="CX374">
            <v>14233</v>
          </cell>
          <cell r="CY374">
            <v>0</v>
          </cell>
          <cell r="CZ374" t="str">
            <v>CE</v>
          </cell>
          <cell r="DA374">
            <v>59</v>
          </cell>
          <cell r="DB374">
            <v>52</v>
          </cell>
          <cell r="DC374">
            <v>0</v>
          </cell>
          <cell r="DD374">
            <v>52</v>
          </cell>
          <cell r="DE374">
            <v>0</v>
          </cell>
          <cell r="DF374">
            <v>3068</v>
          </cell>
          <cell r="DG374">
            <v>3068</v>
          </cell>
          <cell r="DH374">
            <v>0</v>
          </cell>
          <cell r="DI374">
            <v>43340</v>
          </cell>
          <cell r="DJ374">
            <v>2520</v>
          </cell>
          <cell r="DK374">
            <v>155420</v>
          </cell>
          <cell r="DL374">
            <v>2900</v>
          </cell>
          <cell r="DM374">
            <v>133</v>
          </cell>
          <cell r="DN374">
            <v>54429</v>
          </cell>
          <cell r="DO374">
            <v>4316</v>
          </cell>
          <cell r="DP374">
            <v>404</v>
          </cell>
          <cell r="DQ374">
            <v>952</v>
          </cell>
          <cell r="DR374">
            <v>366</v>
          </cell>
          <cell r="DS374" t="str">
            <v/>
          </cell>
          <cell r="DT374" t="str">
            <v>361 microfilm, 5 kits &amp; audio equipment</v>
          </cell>
          <cell r="DU374" t="str">
            <v/>
          </cell>
          <cell r="DV374" t="str">
            <v/>
          </cell>
          <cell r="DW374" t="str">
            <v/>
          </cell>
          <cell r="DX374" t="str">
            <v/>
          </cell>
          <cell r="DY374">
            <v>0</v>
          </cell>
          <cell r="DZ374">
            <v>7</v>
          </cell>
          <cell r="EA374">
            <v>50</v>
          </cell>
          <cell r="EB374">
            <v>57</v>
          </cell>
          <cell r="EC374">
            <v>156</v>
          </cell>
          <cell r="ED374">
            <v>261936</v>
          </cell>
          <cell r="EE374">
            <v>0.1654603</v>
          </cell>
          <cell r="EF374">
            <v>7</v>
          </cell>
          <cell r="EG374" t="str">
            <v/>
          </cell>
          <cell r="EH374">
            <v>156</v>
          </cell>
          <cell r="EI374">
            <v>3057</v>
          </cell>
          <cell r="EJ374">
            <v>142383</v>
          </cell>
          <cell r="EK374">
            <v>37264</v>
          </cell>
          <cell r="EL374" t="str">
            <v/>
          </cell>
          <cell r="EM374" t="str">
            <v/>
          </cell>
          <cell r="EN374" t="str">
            <v/>
          </cell>
          <cell r="EO374" t="str">
            <v>Categorized ILL Transactions</v>
          </cell>
          <cell r="EP374">
            <v>13284</v>
          </cell>
          <cell r="EQ374">
            <v>17554</v>
          </cell>
          <cell r="ER374">
            <v>836</v>
          </cell>
          <cell r="ES374">
            <v>670</v>
          </cell>
          <cell r="ET374" t="str">
            <v/>
          </cell>
          <cell r="EU374" t="str">
            <v/>
          </cell>
          <cell r="EV374">
            <v>14120</v>
          </cell>
          <cell r="EW374">
            <v>18224</v>
          </cell>
          <cell r="EX374" t="str">
            <v/>
          </cell>
          <cell r="EY374" t="str">
            <v/>
          </cell>
          <cell r="EZ374">
            <v>3716</v>
          </cell>
          <cell r="FA374">
            <v>6214</v>
          </cell>
          <cell r="FB374">
            <v>9930</v>
          </cell>
          <cell r="FC374" t="str">
            <v>Survey Week(s)</v>
          </cell>
          <cell r="FD374">
            <v>8372</v>
          </cell>
          <cell r="FE374" t="str">
            <v>Actual Count</v>
          </cell>
          <cell r="FF374">
            <v>98585</v>
          </cell>
          <cell r="FG374" t="str">
            <v>Actual Count</v>
          </cell>
          <cell r="FH374">
            <v>14123</v>
          </cell>
          <cell r="FI374" t="str">
            <v>2</v>
          </cell>
          <cell r="FJ374">
            <v>52416</v>
          </cell>
          <cell r="FK374" t="str">
            <v/>
          </cell>
          <cell r="FL374" t="str">
            <v/>
          </cell>
          <cell r="FM374" t="str">
            <v/>
          </cell>
          <cell r="FN374">
            <v>0</v>
          </cell>
          <cell r="FO374">
            <v>0</v>
          </cell>
          <cell r="FP374">
            <v>94</v>
          </cell>
          <cell r="FQ374">
            <v>94</v>
          </cell>
          <cell r="FR374">
            <v>13550</v>
          </cell>
          <cell r="FS374">
            <v>10737</v>
          </cell>
          <cell r="FT374">
            <v>18</v>
          </cell>
          <cell r="FU374">
            <v>24305</v>
          </cell>
          <cell r="FV374">
            <v>1309</v>
          </cell>
          <cell r="FW374">
            <v>24399</v>
          </cell>
          <cell r="FX374">
            <v>166688</v>
          </cell>
          <cell r="FY374">
            <v>166782</v>
          </cell>
          <cell r="FZ374">
            <v>227</v>
          </cell>
          <cell r="GA374">
            <v>11</v>
          </cell>
          <cell r="GB374">
            <v>199</v>
          </cell>
          <cell r="GC374">
            <v>437</v>
          </cell>
          <cell r="GD374">
            <v>5422</v>
          </cell>
          <cell r="GE374">
            <v>74</v>
          </cell>
          <cell r="GF374">
            <v>2583</v>
          </cell>
          <cell r="GG374">
            <v>8079</v>
          </cell>
          <cell r="GH374">
            <v>14</v>
          </cell>
          <cell r="GI374">
            <v>14</v>
          </cell>
          <cell r="GJ374" t="str">
            <v>Ms.</v>
          </cell>
          <cell r="GK374" t="str">
            <v>Jean</v>
          </cell>
          <cell r="GL374" t="str">
            <v>Mejerle</v>
          </cell>
          <cell r="GM374" t="str">
            <v>8961 Nicks Drive</v>
          </cell>
          <cell r="GN374" t="str">
            <v>Woodruff</v>
          </cell>
          <cell r="GO374" t="str">
            <v>54568</v>
          </cell>
          <cell r="GP374" t="str">
            <v>mejerles@charter.net</v>
          </cell>
          <cell r="GQ374" t="str">
            <v>Ms.</v>
          </cell>
          <cell r="GR374" t="str">
            <v>Laura</v>
          </cell>
          <cell r="GS374" t="str">
            <v>Mendez</v>
          </cell>
          <cell r="GT374" t="str">
            <v>11733 Hwy 70 West</v>
          </cell>
          <cell r="GU374" t="str">
            <v>Minocqua</v>
          </cell>
          <cell r="GV374" t="str">
            <v>54548</v>
          </cell>
          <cell r="GW374" t="str">
            <v>mendez@lakelandunion.org</v>
          </cell>
          <cell r="GX374" t="str">
            <v>Ms.</v>
          </cell>
          <cell r="GY374" t="str">
            <v>Sam</v>
          </cell>
          <cell r="GZ374" t="str">
            <v>Gildseth</v>
          </cell>
          <cell r="HA374" t="str">
            <v>10396 Howards End</v>
          </cell>
          <cell r="HB374" t="str">
            <v>Minocqua</v>
          </cell>
          <cell r="HC374" t="str">
            <v>54548</v>
          </cell>
          <cell r="HD374" t="str">
            <v>sgildseth@mhlt.org</v>
          </cell>
          <cell r="HE374" t="str">
            <v>Ms.</v>
          </cell>
          <cell r="HF374" t="str">
            <v>Kim</v>
          </cell>
          <cell r="HG374" t="str">
            <v>Widmer</v>
          </cell>
          <cell r="HH374" t="str">
            <v>8190 Brinkland Circle</v>
          </cell>
          <cell r="HI374" t="str">
            <v>Minocqua</v>
          </cell>
          <cell r="HJ374" t="str">
            <v>54548</v>
          </cell>
          <cell r="HK374" t="str">
            <v>kdwidmer@gmail.com</v>
          </cell>
          <cell r="HL374" t="str">
            <v>Ms.</v>
          </cell>
          <cell r="HM374" t="str">
            <v>Pat</v>
          </cell>
          <cell r="HN374" t="str">
            <v>Pechura</v>
          </cell>
          <cell r="HO374" t="str">
            <v>6519 E. Manhardt Drive</v>
          </cell>
          <cell r="HP374" t="str">
            <v>Tripoli</v>
          </cell>
          <cell r="HQ374" t="str">
            <v>54564</v>
          </cell>
          <cell r="HR374" t="str">
            <v>ppechura@hughes.net</v>
          </cell>
          <cell r="HS374" t="str">
            <v>Ms.</v>
          </cell>
          <cell r="HT374" t="str">
            <v>Lisa</v>
          </cell>
          <cell r="HU374" t="str">
            <v>Nomm</v>
          </cell>
          <cell r="HV374" t="str">
            <v>9266 Thoroughfare Rd</v>
          </cell>
          <cell r="HW374" t="str">
            <v>Minocqua</v>
          </cell>
          <cell r="HX374" t="str">
            <v>54548</v>
          </cell>
          <cell r="HY374" t="str">
            <v>lnomm@hotmail.com</v>
          </cell>
          <cell r="HZ374" t="str">
            <v>Ms.</v>
          </cell>
          <cell r="IA374" t="str">
            <v>Stephanie</v>
          </cell>
          <cell r="IB374" t="str">
            <v>Wotachek</v>
          </cell>
          <cell r="IC374" t="str">
            <v>14443 Hwy 70 West</v>
          </cell>
          <cell r="ID374" t="str">
            <v>Woodruff</v>
          </cell>
          <cell r="IE374" t="str">
            <v>54548</v>
          </cell>
          <cell r="IF374" t="str">
            <v>swotachek@gmail.com</v>
          </cell>
          <cell r="IG374" t="str">
            <v/>
          </cell>
          <cell r="IH374" t="str">
            <v/>
          </cell>
          <cell r="II374" t="str">
            <v/>
          </cell>
          <cell r="IJ374" t="str">
            <v/>
          </cell>
          <cell r="IK374" t="str">
            <v/>
          </cell>
          <cell r="IL374" t="str">
            <v/>
          </cell>
          <cell r="IM374" t="str">
            <v/>
          </cell>
          <cell r="IN374" t="str">
            <v/>
          </cell>
          <cell r="IO374" t="str">
            <v/>
          </cell>
          <cell r="IP374" t="str">
            <v/>
          </cell>
          <cell r="IQ374" t="str">
            <v/>
          </cell>
          <cell r="IR374" t="str">
            <v/>
          </cell>
          <cell r="IS374" t="str">
            <v/>
          </cell>
          <cell r="IT374" t="str">
            <v/>
          </cell>
          <cell r="IU374" t="str">
            <v/>
          </cell>
          <cell r="IV374" t="str">
            <v/>
          </cell>
          <cell r="IW374" t="str">
            <v/>
          </cell>
          <cell r="IX374" t="str">
            <v/>
          </cell>
          <cell r="IY374" t="str">
            <v/>
          </cell>
          <cell r="IZ374" t="str">
            <v/>
          </cell>
          <cell r="JA374" t="str">
            <v/>
          </cell>
          <cell r="JB374" t="str">
            <v/>
          </cell>
          <cell r="JC374" t="str">
            <v/>
          </cell>
          <cell r="JD374" t="str">
            <v/>
          </cell>
          <cell r="JE374" t="str">
            <v/>
          </cell>
          <cell r="JF374" t="str">
            <v/>
          </cell>
          <cell r="JG374" t="str">
            <v/>
          </cell>
          <cell r="JH374" t="str">
            <v/>
          </cell>
          <cell r="JI374" t="str">
            <v/>
          </cell>
          <cell r="JJ374" t="str">
            <v/>
          </cell>
          <cell r="JK374" t="str">
            <v/>
          </cell>
          <cell r="JL374" t="str">
            <v/>
          </cell>
          <cell r="JM374" t="str">
            <v/>
          </cell>
          <cell r="JN374" t="str">
            <v/>
          </cell>
          <cell r="JO374" t="str">
            <v/>
          </cell>
          <cell r="JP374" t="str">
            <v/>
          </cell>
          <cell r="JQ374" t="str">
            <v/>
          </cell>
          <cell r="JR374" t="str">
            <v/>
          </cell>
          <cell r="JS374" t="str">
            <v/>
          </cell>
          <cell r="JT374" t="str">
            <v/>
          </cell>
          <cell r="JU374" t="str">
            <v/>
          </cell>
          <cell r="JV374" t="str">
            <v/>
          </cell>
          <cell r="JW374" t="str">
            <v/>
          </cell>
          <cell r="JX374" t="str">
            <v/>
          </cell>
          <cell r="JY374" t="str">
            <v/>
          </cell>
          <cell r="JZ374" t="str">
            <v/>
          </cell>
          <cell r="KA374" t="str">
            <v/>
          </cell>
          <cell r="KB374" t="str">
            <v/>
          </cell>
          <cell r="KC374" t="str">
            <v/>
          </cell>
          <cell r="KD374" t="str">
            <v/>
          </cell>
          <cell r="KE374" t="str">
            <v/>
          </cell>
          <cell r="KF374" t="str">
            <v/>
          </cell>
          <cell r="KG374" t="str">
            <v/>
          </cell>
          <cell r="KH374" t="str">
            <v/>
          </cell>
          <cell r="KI374" t="str">
            <v/>
          </cell>
          <cell r="KJ374" t="str">
            <v/>
          </cell>
          <cell r="KK374" t="str">
            <v/>
          </cell>
          <cell r="KL374" t="str">
            <v/>
          </cell>
          <cell r="KM374" t="str">
            <v/>
          </cell>
          <cell r="KN374" t="str">
            <v/>
          </cell>
          <cell r="KO374" t="str">
            <v/>
          </cell>
          <cell r="KP374" t="str">
            <v/>
          </cell>
          <cell r="KQ374" t="str">
            <v/>
          </cell>
          <cell r="KR374" t="str">
            <v/>
          </cell>
          <cell r="KS374" t="str">
            <v/>
          </cell>
          <cell r="KT374" t="str">
            <v/>
          </cell>
          <cell r="KU374" t="str">
            <v/>
          </cell>
          <cell r="KV374" t="str">
            <v/>
          </cell>
          <cell r="KW374" t="str">
            <v/>
          </cell>
          <cell r="KX374" t="str">
            <v/>
          </cell>
          <cell r="KY374">
            <v>7</v>
          </cell>
          <cell r="KZ374" t="str">
            <v>Town</v>
          </cell>
          <cell r="LA374" t="str">
            <v>Minocqua</v>
          </cell>
          <cell r="LB374">
            <v>296772</v>
          </cell>
          <cell r="LC374" t="str">
            <v>Town</v>
          </cell>
          <cell r="LD374" t="str">
            <v/>
          </cell>
          <cell r="LE374" t="str">
            <v/>
          </cell>
          <cell r="LF374" t="str">
            <v/>
          </cell>
          <cell r="LG374" t="str">
            <v/>
          </cell>
          <cell r="LH374" t="str">
            <v/>
          </cell>
          <cell r="LI374" t="str">
            <v/>
          </cell>
          <cell r="LJ374" t="str">
            <v/>
          </cell>
          <cell r="LK374" t="str">
            <v/>
          </cell>
          <cell r="LL374" t="str">
            <v/>
          </cell>
          <cell r="LM374" t="str">
            <v/>
          </cell>
          <cell r="LN374" t="str">
            <v/>
          </cell>
          <cell r="LO374" t="str">
            <v/>
          </cell>
          <cell r="LP374" t="str">
            <v/>
          </cell>
          <cell r="LQ374" t="str">
            <v/>
          </cell>
          <cell r="LR374" t="str">
            <v/>
          </cell>
          <cell r="LS374" t="str">
            <v/>
          </cell>
          <cell r="LT374" t="str">
            <v/>
          </cell>
          <cell r="LU374">
            <v>296772</v>
          </cell>
          <cell r="LV374">
            <v>155879</v>
          </cell>
          <cell r="LW374" t="str">
            <v>Price</v>
          </cell>
          <cell r="LX374">
            <v>950</v>
          </cell>
          <cell r="LY374" t="str">
            <v>Lincoln</v>
          </cell>
          <cell r="LZ374">
            <v>403</v>
          </cell>
          <cell r="MA374" t="str">
            <v>Vilas</v>
          </cell>
          <cell r="MB374">
            <v>46892</v>
          </cell>
          <cell r="MC374" t="str">
            <v/>
          </cell>
          <cell r="MD374" t="str">
            <v/>
          </cell>
          <cell r="ME374" t="str">
            <v/>
          </cell>
          <cell r="MF374" t="str">
            <v/>
          </cell>
          <cell r="MG374" t="str">
            <v/>
          </cell>
          <cell r="MH374" t="str">
            <v/>
          </cell>
          <cell r="MI374" t="str">
            <v/>
          </cell>
          <cell r="MJ374" t="str">
            <v/>
          </cell>
          <cell r="MK374" t="str">
            <v/>
          </cell>
          <cell r="ML374" t="str">
            <v/>
          </cell>
          <cell r="MM374" t="str">
            <v/>
          </cell>
          <cell r="MN374" t="str">
            <v/>
          </cell>
          <cell r="MO374" t="str">
            <v/>
          </cell>
          <cell r="MP374" t="str">
            <v/>
          </cell>
          <cell r="MQ374">
            <v>48245</v>
          </cell>
          <cell r="MR374" t="str">
            <v>SLP Performer</v>
          </cell>
          <cell r="MS374">
            <v>240</v>
          </cell>
          <cell r="MT374" t="str">
            <v/>
          </cell>
          <cell r="MU374" t="str">
            <v/>
          </cell>
          <cell r="MV374" t="str">
            <v>WVLS meetings/workshops/Scholarships</v>
          </cell>
          <cell r="MW374">
            <v>98</v>
          </cell>
          <cell r="MX374" t="str">
            <v/>
          </cell>
          <cell r="MY374" t="str">
            <v/>
          </cell>
          <cell r="MZ374">
            <v>0</v>
          </cell>
          <cell r="NA374" t="str">
            <v/>
          </cell>
          <cell r="NB374">
            <v>0</v>
          </cell>
          <cell r="NC374">
            <v>338</v>
          </cell>
          <cell r="ND374" t="str">
            <v/>
          </cell>
          <cell r="NE374" t="str">
            <v/>
          </cell>
          <cell r="NF374">
            <v>0</v>
          </cell>
          <cell r="NG374" t="str">
            <v/>
          </cell>
          <cell r="NH374" t="str">
            <v/>
          </cell>
          <cell r="NI374" t="str">
            <v/>
          </cell>
          <cell r="NJ374" t="str">
            <v/>
          </cell>
          <cell r="NK374" t="str">
            <v/>
          </cell>
          <cell r="NL374" t="str">
            <v/>
          </cell>
          <cell r="NM374" t="str">
            <v/>
          </cell>
          <cell r="NN374" t="str">
            <v/>
          </cell>
          <cell r="NO374" t="str">
            <v/>
          </cell>
          <cell r="NP374">
            <v>0</v>
          </cell>
          <cell r="NQ374" t="str">
            <v/>
          </cell>
          <cell r="NR374">
            <v>0</v>
          </cell>
          <cell r="NS374" t="str">
            <v/>
          </cell>
          <cell r="NT374" t="str">
            <v/>
          </cell>
          <cell r="NU374" t="str">
            <v/>
          </cell>
          <cell r="NV374" t="str">
            <v/>
          </cell>
          <cell r="NW374" t="str">
            <v/>
          </cell>
          <cell r="NX374" t="str">
            <v/>
          </cell>
          <cell r="NY374">
            <v>0</v>
          </cell>
          <cell r="NZ374">
            <v>25000</v>
          </cell>
          <cell r="OA374">
            <v>599</v>
          </cell>
          <cell r="OB374">
            <v>526833</v>
          </cell>
        </row>
        <row r="375">
          <cell r="BM375" t="str">
            <v>WI0215</v>
          </cell>
          <cell r="BN375" t="str">
            <v/>
          </cell>
          <cell r="BO375" t="str">
            <v/>
          </cell>
          <cell r="BP375" t="str">
            <v>03</v>
          </cell>
          <cell r="BQ375" t="str">
            <v>WI</v>
          </cell>
          <cell r="BR375" t="str">
            <v/>
          </cell>
          <cell r="BS375" t="str">
            <v/>
          </cell>
          <cell r="BT375" t="str">
            <v>2019</v>
          </cell>
          <cell r="BU375" t="str">
            <v/>
          </cell>
          <cell r="BV375">
            <v>1</v>
          </cell>
          <cell r="BW375" t="str">
            <v/>
          </cell>
          <cell r="BX375" t="str">
            <v/>
          </cell>
          <cell r="BY375" t="str">
            <v/>
          </cell>
          <cell r="BZ375" t="str">
            <v/>
          </cell>
          <cell r="CA375" t="str">
            <v>Wisconsin Valley Library Service</v>
          </cell>
          <cell r="CB375" t="str">
            <v>Neillsville Public Library</v>
          </cell>
          <cell r="CC375" t="str">
            <v>Mrs.</v>
          </cell>
          <cell r="CD375" t="str">
            <v>Janay</v>
          </cell>
          <cell r="CE375" t="str">
            <v>Ziebell</v>
          </cell>
          <cell r="CF375" t="str">
            <v>director@neillsville.lib.wi.us</v>
          </cell>
          <cell r="CG375" t="str">
            <v/>
          </cell>
          <cell r="CH375" t="str">
            <v/>
          </cell>
          <cell r="CI375">
            <v>0</v>
          </cell>
          <cell r="CJ375" t="str">
            <v>Temporary</v>
          </cell>
          <cell r="CK375" t="str">
            <v/>
          </cell>
          <cell r="CL375" t="str">
            <v/>
          </cell>
          <cell r="CM375" t="str">
            <v>409 Hewett St.</v>
          </cell>
          <cell r="CN375" t="str">
            <v>409 Hewett St.</v>
          </cell>
          <cell r="CO375" t="str">
            <v>Neillsville</v>
          </cell>
          <cell r="CP375" t="str">
            <v>54456</v>
          </cell>
          <cell r="CQ375" t="str">
            <v>1923</v>
          </cell>
          <cell r="CR375" t="str">
            <v>Clark</v>
          </cell>
          <cell r="CS375" t="str">
            <v>WI</v>
          </cell>
          <cell r="CT375" t="str">
            <v>(715)743-2558</v>
          </cell>
          <cell r="CU375" t="str">
            <v/>
          </cell>
          <cell r="CV375" t="str">
            <v/>
          </cell>
          <cell r="CW375" t="str">
            <v>(715)743-6213</v>
          </cell>
          <cell r="CX375">
            <v>8264</v>
          </cell>
          <cell r="CY375">
            <v>0</v>
          </cell>
          <cell r="CZ375" t="str">
            <v>CE</v>
          </cell>
          <cell r="DA375">
            <v>44</v>
          </cell>
          <cell r="DB375">
            <v>52</v>
          </cell>
          <cell r="DC375" t="str">
            <v/>
          </cell>
          <cell r="DD375">
            <v>52</v>
          </cell>
          <cell r="DE375" t="str">
            <v/>
          </cell>
          <cell r="DF375">
            <v>2288</v>
          </cell>
          <cell r="DG375">
            <v>2288</v>
          </cell>
          <cell r="DH375" t="str">
            <v/>
          </cell>
          <cell r="DI375">
            <v>20549</v>
          </cell>
          <cell r="DJ375">
            <v>922</v>
          </cell>
          <cell r="DK375">
            <v>155420</v>
          </cell>
          <cell r="DL375">
            <v>681</v>
          </cell>
          <cell r="DM375">
            <v>27</v>
          </cell>
          <cell r="DN375">
            <v>54429</v>
          </cell>
          <cell r="DO375">
            <v>1920</v>
          </cell>
          <cell r="DP375">
            <v>169</v>
          </cell>
          <cell r="DQ375">
            <v>952</v>
          </cell>
          <cell r="DR375">
            <v>158</v>
          </cell>
          <cell r="DS375" t="str">
            <v/>
          </cell>
          <cell r="DT375" t="str">
            <v>10 cake pan kits, 135 rolls of clark county press, 5 rolls of census on microfim, 8 kits</v>
          </cell>
          <cell r="DU375" t="str">
            <v/>
          </cell>
          <cell r="DV375" t="str">
            <v/>
          </cell>
          <cell r="DW375" t="str">
            <v/>
          </cell>
          <cell r="DX375" t="str">
            <v/>
          </cell>
          <cell r="DY375">
            <v>0</v>
          </cell>
          <cell r="DZ375">
            <v>7</v>
          </cell>
          <cell r="EA375">
            <v>50</v>
          </cell>
          <cell r="EB375">
            <v>57</v>
          </cell>
          <cell r="EC375">
            <v>80</v>
          </cell>
          <cell r="ED375">
            <v>234246</v>
          </cell>
          <cell r="EE375">
            <v>8.7723999999999996E-2</v>
          </cell>
          <cell r="EF375">
            <v>7</v>
          </cell>
          <cell r="EG375" t="str">
            <v/>
          </cell>
          <cell r="EH375">
            <v>80</v>
          </cell>
          <cell r="EI375">
            <v>1118</v>
          </cell>
          <cell r="EJ375">
            <v>35840</v>
          </cell>
          <cell r="EK375">
            <v>13434</v>
          </cell>
          <cell r="EL375" t="str">
            <v/>
          </cell>
          <cell r="EM375" t="str">
            <v/>
          </cell>
          <cell r="EN375" t="str">
            <v/>
          </cell>
          <cell r="EO375" t="str">
            <v>Categorized ILL Transactions</v>
          </cell>
          <cell r="EP375">
            <v>5241</v>
          </cell>
          <cell r="EQ375">
            <v>8786</v>
          </cell>
          <cell r="ER375">
            <v>340</v>
          </cell>
          <cell r="ES375">
            <v>319</v>
          </cell>
          <cell r="ET375" t="str">
            <v/>
          </cell>
          <cell r="EU375" t="str">
            <v/>
          </cell>
          <cell r="EV375">
            <v>5581</v>
          </cell>
          <cell r="EW375">
            <v>9105</v>
          </cell>
          <cell r="EX375" t="str">
            <v/>
          </cell>
          <cell r="EY375" t="str">
            <v/>
          </cell>
          <cell r="EZ375">
            <v>1066</v>
          </cell>
          <cell r="FA375">
            <v>1351</v>
          </cell>
          <cell r="FB375">
            <v>2417</v>
          </cell>
          <cell r="FC375" t="str">
            <v>Survey Week(s)</v>
          </cell>
          <cell r="FD375">
            <v>4420</v>
          </cell>
          <cell r="FE375" t="str">
            <v>Survey Week(s)</v>
          </cell>
          <cell r="FF375">
            <v>20020</v>
          </cell>
          <cell r="FG375" t="str">
            <v>Actual Count</v>
          </cell>
          <cell r="FH375">
            <v>3068</v>
          </cell>
          <cell r="FI375" t="str">
            <v>2</v>
          </cell>
          <cell r="FJ375">
            <v>8829</v>
          </cell>
          <cell r="FK375">
            <v>3370</v>
          </cell>
          <cell r="FL375" t="str">
            <v/>
          </cell>
          <cell r="FM375" t="str">
            <v/>
          </cell>
          <cell r="FN375">
            <v>0</v>
          </cell>
          <cell r="FO375">
            <v>13</v>
          </cell>
          <cell r="FP375">
            <v>55</v>
          </cell>
          <cell r="FQ375">
            <v>68</v>
          </cell>
          <cell r="FR375">
            <v>1750</v>
          </cell>
          <cell r="FS375">
            <v>1629</v>
          </cell>
          <cell r="FT375">
            <v>3</v>
          </cell>
          <cell r="FU375">
            <v>3382</v>
          </cell>
          <cell r="FV375">
            <v>85</v>
          </cell>
          <cell r="FW375">
            <v>3450</v>
          </cell>
          <cell r="FX375">
            <v>39222</v>
          </cell>
          <cell r="FY375">
            <v>39290</v>
          </cell>
          <cell r="FZ375">
            <v>28</v>
          </cell>
          <cell r="GA375">
            <v>1</v>
          </cell>
          <cell r="GB375">
            <v>38</v>
          </cell>
          <cell r="GC375">
            <v>67</v>
          </cell>
          <cell r="GD375">
            <v>525</v>
          </cell>
          <cell r="GE375">
            <v>8</v>
          </cell>
          <cell r="GF375">
            <v>410</v>
          </cell>
          <cell r="GG375">
            <v>943</v>
          </cell>
          <cell r="GH375">
            <v>6</v>
          </cell>
          <cell r="GI375">
            <v>4</v>
          </cell>
          <cell r="GJ375" t="str">
            <v>Mr.</v>
          </cell>
          <cell r="GK375" t="str">
            <v>Jerry</v>
          </cell>
          <cell r="GL375" t="str">
            <v>Quicker</v>
          </cell>
          <cell r="GM375" t="str">
            <v>6 Hewett Street</v>
          </cell>
          <cell r="GN375" t="str">
            <v>Neillsville</v>
          </cell>
          <cell r="GO375" t="str">
            <v>54456</v>
          </cell>
          <cell r="GP375" t="str">
            <v>jquick27@tds.net</v>
          </cell>
          <cell r="GQ375" t="str">
            <v>Ms.</v>
          </cell>
          <cell r="GR375" t="str">
            <v>Jill</v>
          </cell>
          <cell r="GS375" t="str">
            <v>Neville</v>
          </cell>
          <cell r="GT375" t="str">
            <v>1315 E 15th</v>
          </cell>
          <cell r="GU375" t="str">
            <v>Neillsville</v>
          </cell>
          <cell r="GV375" t="str">
            <v>54456</v>
          </cell>
          <cell r="GW375" t="str">
            <v>jneville@neillsville.k12.wi.us</v>
          </cell>
          <cell r="GX375" t="str">
            <v>Ms.</v>
          </cell>
          <cell r="GY375" t="str">
            <v>Joy</v>
          </cell>
          <cell r="GZ375" t="str">
            <v>Abel</v>
          </cell>
          <cell r="HA375" t="str">
            <v>302 Clay St.</v>
          </cell>
          <cell r="HB375" t="str">
            <v>Neillsville</v>
          </cell>
          <cell r="HC375" t="str">
            <v>54456</v>
          </cell>
          <cell r="HD375" t="str">
            <v>jabel@neillsville.k12.wi.us</v>
          </cell>
          <cell r="HE375" t="str">
            <v>Mr.</v>
          </cell>
          <cell r="HF375" t="str">
            <v>Graeme</v>
          </cell>
          <cell r="HG375" t="str">
            <v>Williams</v>
          </cell>
          <cell r="HH375" t="str">
            <v>208 E 5th St.</v>
          </cell>
          <cell r="HI375" t="str">
            <v>Neillsville</v>
          </cell>
          <cell r="HJ375" t="str">
            <v>54456</v>
          </cell>
          <cell r="HK375" t="str">
            <v>grwill21@gmail.com</v>
          </cell>
          <cell r="HL375" t="str">
            <v>Ms.</v>
          </cell>
          <cell r="HM375" t="str">
            <v>John</v>
          </cell>
          <cell r="HN375" t="str">
            <v>Gaier</v>
          </cell>
          <cell r="HO375" t="str">
            <v>302 Oak Street</v>
          </cell>
          <cell r="HP375" t="str">
            <v>Neillsville</v>
          </cell>
          <cell r="HQ375" t="str">
            <v>54456</v>
          </cell>
          <cell r="HR375" t="str">
            <v>jgaier@neillsville.k12.wi.us</v>
          </cell>
          <cell r="HS375" t="str">
            <v>Mrs.</v>
          </cell>
          <cell r="HT375" t="str">
            <v>Julie</v>
          </cell>
          <cell r="HU375" t="str">
            <v>Counsell</v>
          </cell>
          <cell r="HV375" t="str">
            <v>1315 E. 15th St.</v>
          </cell>
          <cell r="HW375" t="str">
            <v>Neillsville</v>
          </cell>
          <cell r="HX375" t="str">
            <v>54456</v>
          </cell>
          <cell r="HY375" t="str">
            <v>ja.counsell@gmail.com</v>
          </cell>
          <cell r="HZ375" t="str">
            <v>Ms.</v>
          </cell>
          <cell r="IA375" t="str">
            <v>Nancy</v>
          </cell>
          <cell r="IB375" t="str">
            <v>Kopp</v>
          </cell>
          <cell r="IC375" t="str">
            <v>N2781 colombia ave</v>
          </cell>
          <cell r="ID375" t="str">
            <v>Neillsville</v>
          </cell>
          <cell r="IE375" t="str">
            <v>54456</v>
          </cell>
          <cell r="IF375" t="str">
            <v>nanckopp@gmail.com</v>
          </cell>
          <cell r="IG375" t="str">
            <v/>
          </cell>
          <cell r="IH375" t="str">
            <v/>
          </cell>
          <cell r="II375" t="str">
            <v/>
          </cell>
          <cell r="IJ375" t="str">
            <v/>
          </cell>
          <cell r="IK375" t="str">
            <v/>
          </cell>
          <cell r="IL375" t="str">
            <v/>
          </cell>
          <cell r="IM375" t="str">
            <v/>
          </cell>
          <cell r="IN375" t="str">
            <v/>
          </cell>
          <cell r="IO375" t="str">
            <v/>
          </cell>
          <cell r="IP375" t="str">
            <v/>
          </cell>
          <cell r="IQ375" t="str">
            <v/>
          </cell>
          <cell r="IR375" t="str">
            <v/>
          </cell>
          <cell r="IS375" t="str">
            <v/>
          </cell>
          <cell r="IT375" t="str">
            <v/>
          </cell>
          <cell r="IU375" t="str">
            <v/>
          </cell>
          <cell r="IV375" t="str">
            <v/>
          </cell>
          <cell r="IW375" t="str">
            <v/>
          </cell>
          <cell r="IX375" t="str">
            <v/>
          </cell>
          <cell r="IY375" t="str">
            <v/>
          </cell>
          <cell r="IZ375" t="str">
            <v/>
          </cell>
          <cell r="JA375" t="str">
            <v/>
          </cell>
          <cell r="JB375" t="str">
            <v/>
          </cell>
          <cell r="JC375" t="str">
            <v/>
          </cell>
          <cell r="JD375" t="str">
            <v/>
          </cell>
          <cell r="JE375" t="str">
            <v/>
          </cell>
          <cell r="JF375" t="str">
            <v/>
          </cell>
          <cell r="JG375" t="str">
            <v/>
          </cell>
          <cell r="JH375" t="str">
            <v/>
          </cell>
          <cell r="JI375" t="str">
            <v/>
          </cell>
          <cell r="JJ375" t="str">
            <v/>
          </cell>
          <cell r="JK375" t="str">
            <v/>
          </cell>
          <cell r="JL375" t="str">
            <v/>
          </cell>
          <cell r="JM375" t="str">
            <v/>
          </cell>
          <cell r="JN375" t="str">
            <v/>
          </cell>
          <cell r="JO375" t="str">
            <v/>
          </cell>
          <cell r="JP375" t="str">
            <v/>
          </cell>
          <cell r="JQ375" t="str">
            <v/>
          </cell>
          <cell r="JR375" t="str">
            <v/>
          </cell>
          <cell r="JS375" t="str">
            <v/>
          </cell>
          <cell r="JT375" t="str">
            <v/>
          </cell>
          <cell r="JU375" t="str">
            <v/>
          </cell>
          <cell r="JV375" t="str">
            <v/>
          </cell>
          <cell r="JW375" t="str">
            <v/>
          </cell>
          <cell r="JX375" t="str">
            <v/>
          </cell>
          <cell r="JY375" t="str">
            <v/>
          </cell>
          <cell r="JZ375" t="str">
            <v/>
          </cell>
          <cell r="KA375" t="str">
            <v/>
          </cell>
          <cell r="KB375" t="str">
            <v/>
          </cell>
          <cell r="KC375" t="str">
            <v/>
          </cell>
          <cell r="KD375" t="str">
            <v/>
          </cell>
          <cell r="KE375" t="str">
            <v/>
          </cell>
          <cell r="KF375" t="str">
            <v/>
          </cell>
          <cell r="KG375" t="str">
            <v/>
          </cell>
          <cell r="KH375" t="str">
            <v/>
          </cell>
          <cell r="KI375" t="str">
            <v/>
          </cell>
          <cell r="KJ375" t="str">
            <v/>
          </cell>
          <cell r="KK375" t="str">
            <v/>
          </cell>
          <cell r="KL375" t="str">
            <v/>
          </cell>
          <cell r="KM375" t="str">
            <v/>
          </cell>
          <cell r="KN375" t="str">
            <v/>
          </cell>
          <cell r="KO375" t="str">
            <v/>
          </cell>
          <cell r="KP375" t="str">
            <v/>
          </cell>
          <cell r="KQ375" t="str">
            <v/>
          </cell>
          <cell r="KR375" t="str">
            <v/>
          </cell>
          <cell r="KS375" t="str">
            <v/>
          </cell>
          <cell r="KT375" t="str">
            <v/>
          </cell>
          <cell r="KU375" t="str">
            <v/>
          </cell>
          <cell r="KV375" t="str">
            <v/>
          </cell>
          <cell r="KW375" t="str">
            <v/>
          </cell>
          <cell r="KX375" t="str">
            <v/>
          </cell>
          <cell r="KY375">
            <v>7</v>
          </cell>
          <cell r="KZ375" t="str">
            <v>City</v>
          </cell>
          <cell r="LA375" t="str">
            <v>Neillsville-Budget</v>
          </cell>
          <cell r="LB375">
            <v>60308</v>
          </cell>
          <cell r="LC375" t="str">
            <v>City</v>
          </cell>
          <cell r="LD375" t="str">
            <v>Neillsville-Benefits</v>
          </cell>
          <cell r="LE375">
            <v>31922</v>
          </cell>
          <cell r="LF375" t="str">
            <v/>
          </cell>
          <cell r="LG375" t="str">
            <v/>
          </cell>
          <cell r="LH375" t="str">
            <v/>
          </cell>
          <cell r="LI375" t="str">
            <v/>
          </cell>
          <cell r="LJ375" t="str">
            <v/>
          </cell>
          <cell r="LK375" t="str">
            <v/>
          </cell>
          <cell r="LL375" t="str">
            <v/>
          </cell>
          <cell r="LM375" t="str">
            <v/>
          </cell>
          <cell r="LN375" t="str">
            <v/>
          </cell>
          <cell r="LO375" t="str">
            <v/>
          </cell>
          <cell r="LP375" t="str">
            <v/>
          </cell>
          <cell r="LQ375" t="str">
            <v/>
          </cell>
          <cell r="LR375" t="str">
            <v/>
          </cell>
          <cell r="LS375" t="str">
            <v/>
          </cell>
          <cell r="LT375" t="str">
            <v/>
          </cell>
          <cell r="LU375">
            <v>92230</v>
          </cell>
          <cell r="LV375">
            <v>67269</v>
          </cell>
          <cell r="LW375" t="str">
            <v/>
          </cell>
          <cell r="LX375">
            <v>0</v>
          </cell>
          <cell r="LY375" t="str">
            <v/>
          </cell>
          <cell r="LZ375" t="str">
            <v/>
          </cell>
          <cell r="MA375" t="str">
            <v/>
          </cell>
          <cell r="MB375" t="str">
            <v/>
          </cell>
          <cell r="MC375" t="str">
            <v/>
          </cell>
          <cell r="MD375" t="str">
            <v/>
          </cell>
          <cell r="ME375" t="str">
            <v/>
          </cell>
          <cell r="MF375" t="str">
            <v/>
          </cell>
          <cell r="MG375" t="str">
            <v/>
          </cell>
          <cell r="MH375" t="str">
            <v/>
          </cell>
          <cell r="MI375" t="str">
            <v/>
          </cell>
          <cell r="MJ375" t="str">
            <v/>
          </cell>
          <cell r="MK375" t="str">
            <v/>
          </cell>
          <cell r="ML375" t="str">
            <v/>
          </cell>
          <cell r="MM375" t="str">
            <v/>
          </cell>
          <cell r="MN375" t="str">
            <v/>
          </cell>
          <cell r="MO375" t="str">
            <v/>
          </cell>
          <cell r="MP375" t="str">
            <v/>
          </cell>
          <cell r="MQ375">
            <v>0</v>
          </cell>
          <cell r="MR375" t="str">
            <v>SLP Performer</v>
          </cell>
          <cell r="MS375">
            <v>240</v>
          </cell>
          <cell r="MT375" t="str">
            <v/>
          </cell>
          <cell r="MU375" t="str">
            <v/>
          </cell>
          <cell r="MV375" t="str">
            <v/>
          </cell>
          <cell r="MW375" t="str">
            <v/>
          </cell>
          <cell r="MX375" t="str">
            <v/>
          </cell>
          <cell r="MY375" t="str">
            <v/>
          </cell>
          <cell r="MZ375">
            <v>0</v>
          </cell>
          <cell r="NA375" t="str">
            <v/>
          </cell>
          <cell r="NB375">
            <v>0</v>
          </cell>
          <cell r="NC375">
            <v>240</v>
          </cell>
          <cell r="ND375" t="str">
            <v/>
          </cell>
          <cell r="NE375" t="str">
            <v/>
          </cell>
          <cell r="NF375">
            <v>0</v>
          </cell>
          <cell r="NG375" t="str">
            <v/>
          </cell>
          <cell r="NH375" t="str">
            <v/>
          </cell>
          <cell r="NI375" t="str">
            <v/>
          </cell>
          <cell r="NJ375" t="str">
            <v/>
          </cell>
          <cell r="NK375" t="str">
            <v/>
          </cell>
          <cell r="NL375" t="str">
            <v/>
          </cell>
          <cell r="NM375" t="str">
            <v/>
          </cell>
          <cell r="NN375" t="str">
            <v/>
          </cell>
          <cell r="NO375" t="str">
            <v/>
          </cell>
          <cell r="NP375">
            <v>0</v>
          </cell>
          <cell r="NQ375" t="str">
            <v/>
          </cell>
          <cell r="NR375">
            <v>0</v>
          </cell>
          <cell r="NS375" t="str">
            <v/>
          </cell>
          <cell r="NT375" t="str">
            <v/>
          </cell>
          <cell r="NU375" t="str">
            <v/>
          </cell>
          <cell r="NV375" t="str">
            <v/>
          </cell>
          <cell r="NW375" t="str">
            <v/>
          </cell>
          <cell r="NX375" t="str">
            <v/>
          </cell>
          <cell r="NY375">
            <v>0</v>
          </cell>
          <cell r="NZ375">
            <v>28181</v>
          </cell>
          <cell r="OA375">
            <v>7474</v>
          </cell>
          <cell r="OB375">
            <v>195394</v>
          </cell>
        </row>
        <row r="376">
          <cell r="BM376" t="str">
            <v>WI0241</v>
          </cell>
          <cell r="BN376" t="str">
            <v/>
          </cell>
          <cell r="BO376" t="str">
            <v/>
          </cell>
          <cell r="BP376" t="str">
            <v>03</v>
          </cell>
          <cell r="BQ376" t="str">
            <v>WI</v>
          </cell>
          <cell r="BR376" t="str">
            <v/>
          </cell>
          <cell r="BS376" t="str">
            <v/>
          </cell>
          <cell r="BT376" t="str">
            <v>2019</v>
          </cell>
          <cell r="BU376" t="str">
            <v/>
          </cell>
          <cell r="BV376">
            <v>1</v>
          </cell>
          <cell r="BW376" t="str">
            <v/>
          </cell>
          <cell r="BX376" t="str">
            <v/>
          </cell>
          <cell r="BY376" t="str">
            <v/>
          </cell>
          <cell r="BZ376" t="str">
            <v/>
          </cell>
          <cell r="CA376" t="str">
            <v>Wisconsin Valley Library Service</v>
          </cell>
          <cell r="CB376" t="str">
            <v>Owen Public Library</v>
          </cell>
          <cell r="CC376" t="str">
            <v>Ms</v>
          </cell>
          <cell r="CD376" t="str">
            <v>Loralee</v>
          </cell>
          <cell r="CE376" t="str">
            <v>Petersen</v>
          </cell>
          <cell r="CF376" t="str">
            <v>director@owen.lib.wi.us</v>
          </cell>
          <cell r="CG376" t="str">
            <v/>
          </cell>
          <cell r="CH376" t="str">
            <v/>
          </cell>
          <cell r="CI376" t="str">
            <v/>
          </cell>
          <cell r="CJ376" t="str">
            <v/>
          </cell>
          <cell r="CK376" t="str">
            <v/>
          </cell>
          <cell r="CL376" t="str">
            <v/>
          </cell>
          <cell r="CM376" t="str">
            <v>414 Central Ave.</v>
          </cell>
          <cell r="CN376" t="str">
            <v>PO Box 130</v>
          </cell>
          <cell r="CO376" t="str">
            <v>Owen</v>
          </cell>
          <cell r="CP376" t="str">
            <v>54460</v>
          </cell>
          <cell r="CQ376" t="str">
            <v>0130</v>
          </cell>
          <cell r="CR376" t="str">
            <v>Clark</v>
          </cell>
          <cell r="CS376" t="str">
            <v>WI</v>
          </cell>
          <cell r="CT376" t="str">
            <v>(715)229-2939</v>
          </cell>
          <cell r="CU376" t="str">
            <v/>
          </cell>
          <cell r="CV376" t="str">
            <v/>
          </cell>
          <cell r="CW376" t="str">
            <v>(715)229-2939</v>
          </cell>
          <cell r="CX376">
            <v>3000</v>
          </cell>
          <cell r="CY376">
            <v>0</v>
          </cell>
          <cell r="CZ376" t="str">
            <v>CE</v>
          </cell>
          <cell r="DA376">
            <v>35</v>
          </cell>
          <cell r="DB376">
            <v>52</v>
          </cell>
          <cell r="DC376">
            <v>0</v>
          </cell>
          <cell r="DD376">
            <v>52</v>
          </cell>
          <cell r="DE376">
            <v>0</v>
          </cell>
          <cell r="DF376">
            <v>1820</v>
          </cell>
          <cell r="DG376">
            <v>1820</v>
          </cell>
          <cell r="DH376">
            <v>0</v>
          </cell>
          <cell r="DI376">
            <v>21885</v>
          </cell>
          <cell r="DJ376">
            <v>764</v>
          </cell>
          <cell r="DK376">
            <v>155420</v>
          </cell>
          <cell r="DL376">
            <v>872</v>
          </cell>
          <cell r="DM376">
            <v>58</v>
          </cell>
          <cell r="DN376">
            <v>54429</v>
          </cell>
          <cell r="DO376">
            <v>2173</v>
          </cell>
          <cell r="DP376">
            <v>330</v>
          </cell>
          <cell r="DQ376">
            <v>952</v>
          </cell>
          <cell r="DR376">
            <v>0</v>
          </cell>
          <cell r="DS376" t="str">
            <v/>
          </cell>
          <cell r="DT376" t="str">
            <v>0</v>
          </cell>
          <cell r="DU376" t="str">
            <v/>
          </cell>
          <cell r="DV376" t="str">
            <v/>
          </cell>
          <cell r="DW376" t="str">
            <v/>
          </cell>
          <cell r="DX376" t="str">
            <v/>
          </cell>
          <cell r="DY376">
            <v>0</v>
          </cell>
          <cell r="DZ376">
            <v>7</v>
          </cell>
          <cell r="EA376">
            <v>50</v>
          </cell>
          <cell r="EB376">
            <v>57</v>
          </cell>
          <cell r="EC376">
            <v>42</v>
          </cell>
          <cell r="ED376">
            <v>235830</v>
          </cell>
          <cell r="EE376">
            <v>9.2799900000000005E-2</v>
          </cell>
          <cell r="EF376">
            <v>7</v>
          </cell>
          <cell r="EG376" t="str">
            <v/>
          </cell>
          <cell r="EH376">
            <v>42</v>
          </cell>
          <cell r="EI376">
            <v>1152</v>
          </cell>
          <cell r="EJ376">
            <v>17489</v>
          </cell>
          <cell r="EK376">
            <v>3925</v>
          </cell>
          <cell r="EL376" t="str">
            <v/>
          </cell>
          <cell r="EM376" t="str">
            <v/>
          </cell>
          <cell r="EN376" t="str">
            <v/>
          </cell>
          <cell r="EO376" t="str">
            <v>Categorized ILL Transactions</v>
          </cell>
          <cell r="EP376">
            <v>5950</v>
          </cell>
          <cell r="EQ376">
            <v>3219</v>
          </cell>
          <cell r="ER376">
            <v>139</v>
          </cell>
          <cell r="ES376">
            <v>153</v>
          </cell>
          <cell r="ET376" t="str">
            <v/>
          </cell>
          <cell r="EU376" t="str">
            <v/>
          </cell>
          <cell r="EV376">
            <v>6089</v>
          </cell>
          <cell r="EW376">
            <v>3372</v>
          </cell>
          <cell r="EX376" t="str">
            <v/>
          </cell>
          <cell r="EY376" t="str">
            <v/>
          </cell>
          <cell r="EZ376">
            <v>580</v>
          </cell>
          <cell r="FA376">
            <v>655</v>
          </cell>
          <cell r="FB376">
            <v>1235</v>
          </cell>
          <cell r="FC376" t="str">
            <v>Survey Week(s)</v>
          </cell>
          <cell r="FD376">
            <v>512</v>
          </cell>
          <cell r="FE376" t="str">
            <v>Survey Week(s)</v>
          </cell>
          <cell r="FF376">
            <v>8912</v>
          </cell>
          <cell r="FG376" t="str">
            <v>Actual Count</v>
          </cell>
          <cell r="FH376">
            <v>936</v>
          </cell>
          <cell r="FI376" t="str">
            <v>2</v>
          </cell>
          <cell r="FJ376">
            <v>9004</v>
          </cell>
          <cell r="FK376">
            <v>0</v>
          </cell>
          <cell r="FL376" t="str">
            <v/>
          </cell>
          <cell r="FM376" t="str">
            <v/>
          </cell>
          <cell r="FN376">
            <v>0</v>
          </cell>
          <cell r="FO376">
            <v>0</v>
          </cell>
          <cell r="FP376">
            <v>0</v>
          </cell>
          <cell r="FQ376">
            <v>0</v>
          </cell>
          <cell r="FR376">
            <v>1632</v>
          </cell>
          <cell r="FS376">
            <v>660</v>
          </cell>
          <cell r="FT376">
            <v>2</v>
          </cell>
          <cell r="FU376">
            <v>2294</v>
          </cell>
          <cell r="FV376">
            <v>75</v>
          </cell>
          <cell r="FW376">
            <v>2294</v>
          </cell>
          <cell r="FX376">
            <v>19783</v>
          </cell>
          <cell r="FY376">
            <v>19783</v>
          </cell>
          <cell r="FZ376">
            <v>13</v>
          </cell>
          <cell r="GA376">
            <v>0</v>
          </cell>
          <cell r="GB376">
            <v>14</v>
          </cell>
          <cell r="GC376">
            <v>27</v>
          </cell>
          <cell r="GD376">
            <v>474</v>
          </cell>
          <cell r="GE376">
            <v>0</v>
          </cell>
          <cell r="GF376">
            <v>160</v>
          </cell>
          <cell r="GG376">
            <v>634</v>
          </cell>
          <cell r="GH376">
            <v>3</v>
          </cell>
          <cell r="GI376">
            <v>3</v>
          </cell>
          <cell r="GJ376" t="str">
            <v>Ms.</v>
          </cell>
          <cell r="GK376" t="str">
            <v>Debra</v>
          </cell>
          <cell r="GL376" t="str">
            <v>Smith</v>
          </cell>
          <cell r="GM376" t="str">
            <v>W6027 CTY HWY X , P.O. Box 51</v>
          </cell>
          <cell r="GN376" t="str">
            <v>Withee</v>
          </cell>
          <cell r="GO376" t="str">
            <v>54498</v>
          </cell>
          <cell r="GP376" t="str">
            <v>kudebaid@yahoo.com</v>
          </cell>
          <cell r="GQ376" t="str">
            <v>Ms.</v>
          </cell>
          <cell r="GR376" t="str">
            <v>Jennifer</v>
          </cell>
          <cell r="GS376" t="str">
            <v>Scheuer</v>
          </cell>
          <cell r="GT376" t="str">
            <v>795 N WEST ST</v>
          </cell>
          <cell r="GU376" t="str">
            <v>Owen</v>
          </cell>
          <cell r="GV376" t="str">
            <v>54460</v>
          </cell>
          <cell r="GW376" t="str">
            <v>jefferscheuer@charter.net</v>
          </cell>
          <cell r="GX376" t="str">
            <v>Mr.</v>
          </cell>
          <cell r="GY376" t="str">
            <v>Michael</v>
          </cell>
          <cell r="GZ376" t="str">
            <v>Ojanpera</v>
          </cell>
          <cell r="HA376" t="str">
            <v>730 W NICHOLAS ST</v>
          </cell>
          <cell r="HB376" t="str">
            <v>Owen</v>
          </cell>
          <cell r="HC376" t="str">
            <v>54460</v>
          </cell>
          <cell r="HD376" t="str">
            <v>01Spaten@gmail.com</v>
          </cell>
          <cell r="HE376" t="str">
            <v>Ms.</v>
          </cell>
          <cell r="HF376" t="str">
            <v>Sally</v>
          </cell>
          <cell r="HG376" t="str">
            <v>Martine</v>
          </cell>
          <cell r="HH376" t="str">
            <v>313 Altenberg Avenue</v>
          </cell>
          <cell r="HI376" t="str">
            <v>Owen</v>
          </cell>
          <cell r="HJ376" t="str">
            <v>54460</v>
          </cell>
          <cell r="HK376" t="str">
            <v>s76martine@gmail.com</v>
          </cell>
          <cell r="HL376" t="str">
            <v>Ms.</v>
          </cell>
          <cell r="HM376" t="str">
            <v>Roxana</v>
          </cell>
          <cell r="HN376" t="str">
            <v>Reitz</v>
          </cell>
          <cell r="HO376" t="str">
            <v>16556 BORGLIN AVE</v>
          </cell>
          <cell r="HP376" t="str">
            <v>Withee</v>
          </cell>
          <cell r="HQ376" t="str">
            <v>54498</v>
          </cell>
          <cell r="HR376" t="str">
            <v>RoxanaReitz@gmail.com</v>
          </cell>
          <cell r="HS376" t="str">
            <v>Mr.</v>
          </cell>
          <cell r="HT376" t="str">
            <v>Charles</v>
          </cell>
          <cell r="HU376" t="str">
            <v>Milliren</v>
          </cell>
          <cell r="HV376" t="str">
            <v>421 S. 4th Ave.</v>
          </cell>
          <cell r="HW376" t="str">
            <v>Owen</v>
          </cell>
          <cell r="HX376" t="str">
            <v>54460</v>
          </cell>
          <cell r="HY376" t="str">
            <v>stateref0607@yahoo.com</v>
          </cell>
          <cell r="HZ376" t="str">
            <v>Ms.</v>
          </cell>
          <cell r="IA376" t="str">
            <v>Nancy</v>
          </cell>
          <cell r="IB376" t="str">
            <v>Garrett</v>
          </cell>
          <cell r="IC376" t="str">
            <v>636 E 3rd ST</v>
          </cell>
          <cell r="ID376" t="str">
            <v>Owen</v>
          </cell>
          <cell r="IE376" t="str">
            <v>54460</v>
          </cell>
          <cell r="IF376" t="str">
            <v>curtnang1@gmail.com</v>
          </cell>
          <cell r="IG376" t="str">
            <v/>
          </cell>
          <cell r="IH376" t="str">
            <v/>
          </cell>
          <cell r="II376" t="str">
            <v/>
          </cell>
          <cell r="IJ376" t="str">
            <v/>
          </cell>
          <cell r="IK376" t="str">
            <v/>
          </cell>
          <cell r="IL376" t="str">
            <v/>
          </cell>
          <cell r="IM376" t="str">
            <v/>
          </cell>
          <cell r="IN376" t="str">
            <v/>
          </cell>
          <cell r="IO376" t="str">
            <v/>
          </cell>
          <cell r="IP376" t="str">
            <v/>
          </cell>
          <cell r="IQ376" t="str">
            <v/>
          </cell>
          <cell r="IR376" t="str">
            <v/>
          </cell>
          <cell r="IS376" t="str">
            <v/>
          </cell>
          <cell r="IT376" t="str">
            <v/>
          </cell>
          <cell r="IU376" t="str">
            <v/>
          </cell>
          <cell r="IV376" t="str">
            <v/>
          </cell>
          <cell r="IW376" t="str">
            <v/>
          </cell>
          <cell r="IX376" t="str">
            <v/>
          </cell>
          <cell r="IY376" t="str">
            <v/>
          </cell>
          <cell r="IZ376" t="str">
            <v/>
          </cell>
          <cell r="JA376" t="str">
            <v/>
          </cell>
          <cell r="JB376" t="str">
            <v/>
          </cell>
          <cell r="JC376" t="str">
            <v/>
          </cell>
          <cell r="JD376" t="str">
            <v/>
          </cell>
          <cell r="JE376" t="str">
            <v/>
          </cell>
          <cell r="JF376" t="str">
            <v/>
          </cell>
          <cell r="JG376" t="str">
            <v/>
          </cell>
          <cell r="JH376" t="str">
            <v/>
          </cell>
          <cell r="JI376" t="str">
            <v/>
          </cell>
          <cell r="JJ376" t="str">
            <v/>
          </cell>
          <cell r="JK376" t="str">
            <v/>
          </cell>
          <cell r="JL376" t="str">
            <v/>
          </cell>
          <cell r="JM376" t="str">
            <v/>
          </cell>
          <cell r="JN376" t="str">
            <v/>
          </cell>
          <cell r="JO376" t="str">
            <v/>
          </cell>
          <cell r="JP376" t="str">
            <v/>
          </cell>
          <cell r="JQ376" t="str">
            <v/>
          </cell>
          <cell r="JR376" t="str">
            <v/>
          </cell>
          <cell r="JS376" t="str">
            <v/>
          </cell>
          <cell r="JT376" t="str">
            <v/>
          </cell>
          <cell r="JU376" t="str">
            <v/>
          </cell>
          <cell r="JV376" t="str">
            <v/>
          </cell>
          <cell r="JW376" t="str">
            <v/>
          </cell>
          <cell r="JX376" t="str">
            <v/>
          </cell>
          <cell r="JY376" t="str">
            <v/>
          </cell>
          <cell r="JZ376" t="str">
            <v/>
          </cell>
          <cell r="KA376" t="str">
            <v/>
          </cell>
          <cell r="KB376" t="str">
            <v/>
          </cell>
          <cell r="KC376" t="str">
            <v/>
          </cell>
          <cell r="KD376" t="str">
            <v/>
          </cell>
          <cell r="KE376" t="str">
            <v/>
          </cell>
          <cell r="KF376" t="str">
            <v/>
          </cell>
          <cell r="KG376" t="str">
            <v/>
          </cell>
          <cell r="KH376" t="str">
            <v/>
          </cell>
          <cell r="KI376" t="str">
            <v/>
          </cell>
          <cell r="KJ376" t="str">
            <v/>
          </cell>
          <cell r="KK376" t="str">
            <v/>
          </cell>
          <cell r="KL376" t="str">
            <v/>
          </cell>
          <cell r="KM376" t="str">
            <v/>
          </cell>
          <cell r="KN376" t="str">
            <v/>
          </cell>
          <cell r="KO376" t="str">
            <v/>
          </cell>
          <cell r="KP376" t="str">
            <v/>
          </cell>
          <cell r="KQ376" t="str">
            <v/>
          </cell>
          <cell r="KR376" t="str">
            <v/>
          </cell>
          <cell r="KS376" t="str">
            <v/>
          </cell>
          <cell r="KT376" t="str">
            <v/>
          </cell>
          <cell r="KU376" t="str">
            <v/>
          </cell>
          <cell r="KV376" t="str">
            <v/>
          </cell>
          <cell r="KW376" t="str">
            <v/>
          </cell>
          <cell r="KX376" t="str">
            <v/>
          </cell>
          <cell r="KY376">
            <v>7</v>
          </cell>
          <cell r="KZ376" t="str">
            <v>Town</v>
          </cell>
          <cell r="LA376" t="str">
            <v>Owen</v>
          </cell>
          <cell r="LB376">
            <v>40817</v>
          </cell>
          <cell r="LC376" t="str">
            <v/>
          </cell>
          <cell r="LD376" t="str">
            <v/>
          </cell>
          <cell r="LE376" t="str">
            <v/>
          </cell>
          <cell r="LF376" t="str">
            <v/>
          </cell>
          <cell r="LG376" t="str">
            <v/>
          </cell>
          <cell r="LH376" t="str">
            <v/>
          </cell>
          <cell r="LI376" t="str">
            <v/>
          </cell>
          <cell r="LJ376" t="str">
            <v/>
          </cell>
          <cell r="LK376" t="str">
            <v/>
          </cell>
          <cell r="LL376" t="str">
            <v/>
          </cell>
          <cell r="LM376" t="str">
            <v/>
          </cell>
          <cell r="LN376" t="str">
            <v/>
          </cell>
          <cell r="LO376" t="str">
            <v/>
          </cell>
          <cell r="LP376" t="str">
            <v/>
          </cell>
          <cell r="LQ376" t="str">
            <v/>
          </cell>
          <cell r="LR376" t="str">
            <v/>
          </cell>
          <cell r="LS376" t="str">
            <v/>
          </cell>
          <cell r="LT376" t="str">
            <v/>
          </cell>
          <cell r="LU376">
            <v>40817</v>
          </cell>
          <cell r="LV376">
            <v>38146</v>
          </cell>
          <cell r="LW376" t="str">
            <v>Taylor</v>
          </cell>
          <cell r="LX376">
            <v>5273</v>
          </cell>
          <cell r="LY376" t="str">
            <v/>
          </cell>
          <cell r="LZ376" t="str">
            <v/>
          </cell>
          <cell r="MA376" t="str">
            <v/>
          </cell>
          <cell r="MB376" t="str">
            <v/>
          </cell>
          <cell r="MC376" t="str">
            <v/>
          </cell>
          <cell r="MD376" t="str">
            <v/>
          </cell>
          <cell r="ME376" t="str">
            <v/>
          </cell>
          <cell r="MF376" t="str">
            <v/>
          </cell>
          <cell r="MG376" t="str">
            <v/>
          </cell>
          <cell r="MH376" t="str">
            <v/>
          </cell>
          <cell r="MI376" t="str">
            <v/>
          </cell>
          <cell r="MJ376" t="str">
            <v/>
          </cell>
          <cell r="MK376" t="str">
            <v/>
          </cell>
          <cell r="ML376" t="str">
            <v/>
          </cell>
          <cell r="MM376" t="str">
            <v/>
          </cell>
          <cell r="MN376" t="str">
            <v/>
          </cell>
          <cell r="MO376" t="str">
            <v/>
          </cell>
          <cell r="MP376" t="str">
            <v/>
          </cell>
          <cell r="MQ376">
            <v>5273</v>
          </cell>
          <cell r="MR376" t="str">
            <v>SLP Performer</v>
          </cell>
          <cell r="MS376">
            <v>240</v>
          </cell>
          <cell r="MT376" t="str">
            <v/>
          </cell>
          <cell r="MU376" t="str">
            <v/>
          </cell>
          <cell r="MV376" t="str">
            <v/>
          </cell>
          <cell r="MW376" t="str">
            <v/>
          </cell>
          <cell r="MX376" t="str">
            <v/>
          </cell>
          <cell r="MY376" t="str">
            <v/>
          </cell>
          <cell r="MZ376">
            <v>0</v>
          </cell>
          <cell r="NA376" t="str">
            <v>none</v>
          </cell>
          <cell r="NB376">
            <v>0</v>
          </cell>
          <cell r="NC376">
            <v>240</v>
          </cell>
          <cell r="ND376" t="str">
            <v/>
          </cell>
          <cell r="NE376" t="str">
            <v/>
          </cell>
          <cell r="NF376">
            <v>0</v>
          </cell>
          <cell r="NG376" t="str">
            <v/>
          </cell>
          <cell r="NH376" t="str">
            <v/>
          </cell>
          <cell r="NI376" t="str">
            <v/>
          </cell>
          <cell r="NJ376" t="str">
            <v/>
          </cell>
          <cell r="NK376" t="str">
            <v/>
          </cell>
          <cell r="NL376" t="str">
            <v/>
          </cell>
          <cell r="NM376" t="str">
            <v/>
          </cell>
          <cell r="NN376" t="str">
            <v/>
          </cell>
          <cell r="NO376" t="str">
            <v/>
          </cell>
          <cell r="NP376">
            <v>0</v>
          </cell>
          <cell r="NQ376" t="str">
            <v>Longwood Township</v>
          </cell>
          <cell r="NR376">
            <v>100</v>
          </cell>
          <cell r="NS376" t="str">
            <v/>
          </cell>
          <cell r="NT376" t="str">
            <v/>
          </cell>
          <cell r="NU376" t="str">
            <v/>
          </cell>
          <cell r="NV376" t="str">
            <v/>
          </cell>
          <cell r="NW376" t="str">
            <v/>
          </cell>
          <cell r="NX376" t="str">
            <v/>
          </cell>
          <cell r="NY376">
            <v>100</v>
          </cell>
          <cell r="NZ376">
            <v>0</v>
          </cell>
          <cell r="OA376">
            <v>1030</v>
          </cell>
          <cell r="OB376">
            <v>85606</v>
          </cell>
        </row>
        <row r="377">
          <cell r="BM377" t="str">
            <v>WI0273</v>
          </cell>
          <cell r="BN377" t="str">
            <v/>
          </cell>
          <cell r="BO377" t="str">
            <v/>
          </cell>
          <cell r="BP377" t="str">
            <v>03</v>
          </cell>
          <cell r="BQ377" t="str">
            <v>WI</v>
          </cell>
          <cell r="BR377" t="str">
            <v/>
          </cell>
          <cell r="BS377" t="str">
            <v/>
          </cell>
          <cell r="BT377" t="str">
            <v>2019</v>
          </cell>
          <cell r="BU377" t="str">
            <v/>
          </cell>
          <cell r="BV377">
            <v>1</v>
          </cell>
          <cell r="BW377" t="str">
            <v/>
          </cell>
          <cell r="BX377" t="str">
            <v/>
          </cell>
          <cell r="BY377" t="str">
            <v/>
          </cell>
          <cell r="BZ377" t="str">
            <v/>
          </cell>
          <cell r="CA377" t="str">
            <v>Wisconsin Valley Library Service</v>
          </cell>
          <cell r="CB377" t="str">
            <v>Rhinelander District Library</v>
          </cell>
          <cell r="CC377" t="str">
            <v>Ms</v>
          </cell>
          <cell r="CD377" t="str">
            <v>Virginia</v>
          </cell>
          <cell r="CE377" t="str">
            <v>Roberts</v>
          </cell>
          <cell r="CF377" t="str">
            <v>director@rhinelanderlibrary.org</v>
          </cell>
          <cell r="CG377" t="str">
            <v/>
          </cell>
          <cell r="CH377" t="str">
            <v/>
          </cell>
          <cell r="CI377" t="str">
            <v/>
          </cell>
          <cell r="CJ377" t="str">
            <v/>
          </cell>
          <cell r="CK377" t="str">
            <v/>
          </cell>
          <cell r="CL377" t="str">
            <v/>
          </cell>
          <cell r="CM377" t="str">
            <v>106 N. Stevens St.</v>
          </cell>
          <cell r="CN377" t="str">
            <v>106 N. Stevens St.</v>
          </cell>
          <cell r="CO377" t="str">
            <v>Rhinelander</v>
          </cell>
          <cell r="CP377" t="str">
            <v>54501</v>
          </cell>
          <cell r="CQ377" t="str">
            <v>3158</v>
          </cell>
          <cell r="CR377" t="str">
            <v>Oneida</v>
          </cell>
          <cell r="CS377" t="str">
            <v>WI</v>
          </cell>
          <cell r="CT377" t="str">
            <v>(715)365-1070</v>
          </cell>
          <cell r="CU377" t="str">
            <v/>
          </cell>
          <cell r="CV377" t="str">
            <v/>
          </cell>
          <cell r="CW377" t="str">
            <v>(715)365-1076</v>
          </cell>
          <cell r="CX377">
            <v>15195</v>
          </cell>
          <cell r="CY377">
            <v>0</v>
          </cell>
          <cell r="CZ377" t="str">
            <v>CE</v>
          </cell>
          <cell r="DA377">
            <v>55</v>
          </cell>
          <cell r="DB377">
            <v>36</v>
          </cell>
          <cell r="DC377">
            <v>55</v>
          </cell>
          <cell r="DD377">
            <v>52</v>
          </cell>
          <cell r="DE377">
            <v>16</v>
          </cell>
          <cell r="DF377">
            <v>2860</v>
          </cell>
          <cell r="DG377">
            <v>1980</v>
          </cell>
          <cell r="DH377">
            <v>880</v>
          </cell>
          <cell r="DI377">
            <v>81871</v>
          </cell>
          <cell r="DJ377">
            <v>4010</v>
          </cell>
          <cell r="DK377">
            <v>155420</v>
          </cell>
          <cell r="DL377">
            <v>5199</v>
          </cell>
          <cell r="DM377">
            <v>276</v>
          </cell>
          <cell r="DN377">
            <v>54429</v>
          </cell>
          <cell r="DO377">
            <v>6202</v>
          </cell>
          <cell r="DP377">
            <v>406</v>
          </cell>
          <cell r="DQ377">
            <v>952</v>
          </cell>
          <cell r="DR377">
            <v>97</v>
          </cell>
          <cell r="DS377" t="str">
            <v/>
          </cell>
          <cell r="DT377" t="str">
            <v>kits, puzzles, office equiptment, technology</v>
          </cell>
          <cell r="DU377" t="str">
            <v/>
          </cell>
          <cell r="DV377" t="str">
            <v/>
          </cell>
          <cell r="DW377" t="str">
            <v/>
          </cell>
          <cell r="DX377" t="str">
            <v/>
          </cell>
          <cell r="DY377">
            <v>0</v>
          </cell>
          <cell r="DZ377">
            <v>7</v>
          </cell>
          <cell r="EA377">
            <v>50</v>
          </cell>
          <cell r="EB377">
            <v>57</v>
          </cell>
          <cell r="EC377">
            <v>108</v>
          </cell>
          <cell r="ED377">
            <v>304335</v>
          </cell>
          <cell r="EE377">
            <v>0.26901609999999998</v>
          </cell>
          <cell r="EF377">
            <v>7</v>
          </cell>
          <cell r="EG377" t="str">
            <v/>
          </cell>
          <cell r="EH377">
            <v>108</v>
          </cell>
          <cell r="EI377">
            <v>4692</v>
          </cell>
          <cell r="EJ377">
            <v>156987</v>
          </cell>
          <cell r="EK377">
            <v>58567</v>
          </cell>
          <cell r="EL377" t="str">
            <v/>
          </cell>
          <cell r="EM377" t="str">
            <v/>
          </cell>
          <cell r="EN377" t="str">
            <v/>
          </cell>
          <cell r="EO377" t="str">
            <v>Categorized ILL Transactions</v>
          </cell>
          <cell r="EP377">
            <v>20237</v>
          </cell>
          <cell r="EQ377">
            <v>20115</v>
          </cell>
          <cell r="ER377">
            <v>613</v>
          </cell>
          <cell r="ES377">
            <v>483</v>
          </cell>
          <cell r="ET377">
            <v>0</v>
          </cell>
          <cell r="EU377">
            <v>0</v>
          </cell>
          <cell r="EV377">
            <v>20850</v>
          </cell>
          <cell r="EW377">
            <v>20598</v>
          </cell>
          <cell r="EX377" t="str">
            <v/>
          </cell>
          <cell r="EY377" t="str">
            <v/>
          </cell>
          <cell r="EZ377">
            <v>10841</v>
          </cell>
          <cell r="FA377">
            <v>2823</v>
          </cell>
          <cell r="FB377">
            <v>13664</v>
          </cell>
          <cell r="FC377" t="str">
            <v>Actual Count</v>
          </cell>
          <cell r="FD377">
            <v>9176</v>
          </cell>
          <cell r="FE377" t="str">
            <v>Actual Count</v>
          </cell>
          <cell r="FF377">
            <v>103693</v>
          </cell>
          <cell r="FG377" t="str">
            <v>Actual Count</v>
          </cell>
          <cell r="FH377">
            <v>7662</v>
          </cell>
          <cell r="FI377" t="str">
            <v>2</v>
          </cell>
          <cell r="FJ377">
            <v>30696</v>
          </cell>
          <cell r="FK377">
            <v>33433</v>
          </cell>
          <cell r="FL377" t="str">
            <v/>
          </cell>
          <cell r="FM377" t="str">
            <v/>
          </cell>
          <cell r="FN377">
            <v>0</v>
          </cell>
          <cell r="FO377">
            <v>0</v>
          </cell>
          <cell r="FP377">
            <v>246</v>
          </cell>
          <cell r="FQ377">
            <v>246</v>
          </cell>
          <cell r="FR377">
            <v>17687</v>
          </cell>
          <cell r="FS377">
            <v>11330</v>
          </cell>
          <cell r="FT377">
            <v>14</v>
          </cell>
          <cell r="FU377">
            <v>29031</v>
          </cell>
          <cell r="FV377">
            <v>1380</v>
          </cell>
          <cell r="FW377">
            <v>29277</v>
          </cell>
          <cell r="FX377">
            <v>186018</v>
          </cell>
          <cell r="FY377">
            <v>186264</v>
          </cell>
          <cell r="FZ377">
            <v>572</v>
          </cell>
          <cell r="GA377">
            <v>51</v>
          </cell>
          <cell r="GB377">
            <v>265</v>
          </cell>
          <cell r="GC377">
            <v>888</v>
          </cell>
          <cell r="GD377">
            <v>12751</v>
          </cell>
          <cell r="GE377">
            <v>899</v>
          </cell>
          <cell r="GF377">
            <v>4417</v>
          </cell>
          <cell r="GG377">
            <v>18067</v>
          </cell>
          <cell r="GH377">
            <v>18</v>
          </cell>
          <cell r="GI377">
            <v>18</v>
          </cell>
          <cell r="GJ377" t="str">
            <v>Ms.</v>
          </cell>
          <cell r="GK377" t="str">
            <v>Jane</v>
          </cell>
          <cell r="GL377" t="str">
            <v>Roe</v>
          </cell>
          <cell r="GM377" t="str">
            <v>1984 Larsen</v>
          </cell>
          <cell r="GN377" t="str">
            <v>Rhinelander</v>
          </cell>
          <cell r="GO377" t="str">
            <v>54501</v>
          </cell>
          <cell r="GP377" t="str">
            <v>roejan46@gmail.com</v>
          </cell>
          <cell r="GQ377" t="str">
            <v>Mr.</v>
          </cell>
          <cell r="GR377" t="str">
            <v>Tom</v>
          </cell>
          <cell r="GS377" t="str">
            <v>Kelly</v>
          </cell>
          <cell r="GT377" t="str">
            <v>511 Evergreen</v>
          </cell>
          <cell r="GU377" t="str">
            <v>Rhinelander</v>
          </cell>
          <cell r="GV377" t="str">
            <v>54501</v>
          </cell>
          <cell r="GW377" t="str">
            <v>District4@rhinelandercityhall.org</v>
          </cell>
          <cell r="GX377" t="str">
            <v>Ms.</v>
          </cell>
          <cell r="GY377" t="str">
            <v>Kelli</v>
          </cell>
          <cell r="GZ377" t="str">
            <v>Jacobi</v>
          </cell>
          <cell r="HA377" t="str">
            <v>665 Coolidge Ave, Suite B</v>
          </cell>
          <cell r="HB377" t="str">
            <v>Rhinelander</v>
          </cell>
          <cell r="HC377" t="str">
            <v>54501</v>
          </cell>
          <cell r="HD377" t="str">
            <v>jacobkel@rhinelander.k12.wi.us</v>
          </cell>
          <cell r="HE377" t="str">
            <v>Mr.</v>
          </cell>
          <cell r="HF377" t="str">
            <v>Dennis</v>
          </cell>
          <cell r="HG377" t="str">
            <v>Carriere</v>
          </cell>
          <cell r="HH377" t="str">
            <v>222 Hillside Road</v>
          </cell>
          <cell r="HI377" t="str">
            <v>Rhinelander</v>
          </cell>
          <cell r="HJ377" t="str">
            <v>54501</v>
          </cell>
          <cell r="HK377" t="str">
            <v>carriere.dennis@yahoo.com</v>
          </cell>
          <cell r="HL377" t="str">
            <v>Mr.</v>
          </cell>
          <cell r="HM377" t="str">
            <v>Lloyd</v>
          </cell>
          <cell r="HN377" t="str">
            <v>Gauthier</v>
          </cell>
          <cell r="HO377" t="str">
            <v>2000 East Winnebago Street</v>
          </cell>
          <cell r="HP377" t="str">
            <v>Rhinelander</v>
          </cell>
          <cell r="HQ377" t="str">
            <v>54501</v>
          </cell>
          <cell r="HR377" t="str">
            <v>webcampn@newnorth.net</v>
          </cell>
          <cell r="HS377" t="str">
            <v>Mr.</v>
          </cell>
          <cell r="HT377" t="str">
            <v>Brett</v>
          </cell>
          <cell r="HU377" t="str">
            <v>Childs</v>
          </cell>
          <cell r="HV377" t="str">
            <v>221 Ridgeway Drive</v>
          </cell>
          <cell r="HW377" t="str">
            <v>Rhinelander</v>
          </cell>
          <cell r="HX377" t="str">
            <v>54501</v>
          </cell>
          <cell r="HY377" t="str">
            <v>bret@vitalindustries.com</v>
          </cell>
          <cell r="HZ377" t="str">
            <v>Mr.</v>
          </cell>
          <cell r="IA377" t="str">
            <v>Harry</v>
          </cell>
          <cell r="IB377" t="str">
            <v>Whidden</v>
          </cell>
          <cell r="IC377" t="str">
            <v>6304 Hat Rapids</v>
          </cell>
          <cell r="ID377" t="str">
            <v>Rhinelander</v>
          </cell>
          <cell r="IE377" t="str">
            <v>54501</v>
          </cell>
          <cell r="IF377" t="str">
            <v>harryw@newnorth.net</v>
          </cell>
          <cell r="IG377" t="str">
            <v>Ms.</v>
          </cell>
          <cell r="IH377" t="str">
            <v>Cindy</v>
          </cell>
          <cell r="II377" t="str">
            <v>Skinner</v>
          </cell>
          <cell r="IJ377" t="str">
            <v>4305 Highlander Rd</v>
          </cell>
          <cell r="IK377" t="str">
            <v>Rhinelander</v>
          </cell>
          <cell r="IL377" t="str">
            <v>54501</v>
          </cell>
          <cell r="IM377" t="str">
            <v>skinfam@charter.net</v>
          </cell>
          <cell r="IN377" t="str">
            <v>Mr.</v>
          </cell>
          <cell r="IO377" t="str">
            <v>Donna</v>
          </cell>
          <cell r="IP377" t="str">
            <v>LeClair</v>
          </cell>
          <cell r="IQ377" t="str">
            <v>622 Newell Street</v>
          </cell>
          <cell r="IR377" t="str">
            <v>Rhinelander</v>
          </cell>
          <cell r="IS377" t="str">
            <v>54501</v>
          </cell>
          <cell r="IT377" t="str">
            <v>leclair.d@yahoo.com</v>
          </cell>
          <cell r="IU377" t="str">
            <v>Mr.</v>
          </cell>
          <cell r="IV377" t="str">
            <v/>
          </cell>
          <cell r="IW377" t="str">
            <v/>
          </cell>
          <cell r="IX377" t="str">
            <v/>
          </cell>
          <cell r="IY377" t="str">
            <v/>
          </cell>
          <cell r="IZ377" t="str">
            <v/>
          </cell>
          <cell r="JA377" t="str">
            <v/>
          </cell>
          <cell r="JB377" t="str">
            <v/>
          </cell>
          <cell r="JC377" t="str">
            <v/>
          </cell>
          <cell r="JD377" t="str">
            <v/>
          </cell>
          <cell r="JE377" t="str">
            <v/>
          </cell>
          <cell r="JF377" t="str">
            <v/>
          </cell>
          <cell r="JG377" t="str">
            <v/>
          </cell>
          <cell r="JH377" t="str">
            <v/>
          </cell>
          <cell r="JI377" t="str">
            <v/>
          </cell>
          <cell r="JJ377" t="str">
            <v/>
          </cell>
          <cell r="JK377" t="str">
            <v/>
          </cell>
          <cell r="JL377" t="str">
            <v/>
          </cell>
          <cell r="JM377" t="str">
            <v/>
          </cell>
          <cell r="JN377" t="str">
            <v/>
          </cell>
          <cell r="JO377" t="str">
            <v/>
          </cell>
          <cell r="JP377" t="str">
            <v/>
          </cell>
          <cell r="JQ377" t="str">
            <v/>
          </cell>
          <cell r="JR377" t="str">
            <v/>
          </cell>
          <cell r="JS377" t="str">
            <v/>
          </cell>
          <cell r="JT377" t="str">
            <v/>
          </cell>
          <cell r="JU377" t="str">
            <v/>
          </cell>
          <cell r="JV377" t="str">
            <v/>
          </cell>
          <cell r="JW377" t="str">
            <v/>
          </cell>
          <cell r="JX377" t="str">
            <v/>
          </cell>
          <cell r="JY377" t="str">
            <v/>
          </cell>
          <cell r="JZ377" t="str">
            <v/>
          </cell>
          <cell r="KA377" t="str">
            <v/>
          </cell>
          <cell r="KB377" t="str">
            <v/>
          </cell>
          <cell r="KC377" t="str">
            <v/>
          </cell>
          <cell r="KD377" t="str">
            <v/>
          </cell>
          <cell r="KE377" t="str">
            <v/>
          </cell>
          <cell r="KF377" t="str">
            <v/>
          </cell>
          <cell r="KG377" t="str">
            <v/>
          </cell>
          <cell r="KH377" t="str">
            <v/>
          </cell>
          <cell r="KI377" t="str">
            <v/>
          </cell>
          <cell r="KJ377" t="str">
            <v/>
          </cell>
          <cell r="KK377" t="str">
            <v/>
          </cell>
          <cell r="KL377" t="str">
            <v/>
          </cell>
          <cell r="KM377" t="str">
            <v/>
          </cell>
          <cell r="KN377" t="str">
            <v/>
          </cell>
          <cell r="KO377" t="str">
            <v/>
          </cell>
          <cell r="KP377" t="str">
            <v/>
          </cell>
          <cell r="KQ377" t="str">
            <v/>
          </cell>
          <cell r="KR377" t="str">
            <v/>
          </cell>
          <cell r="KS377" t="str">
            <v/>
          </cell>
          <cell r="KT377" t="str">
            <v/>
          </cell>
          <cell r="KU377" t="str">
            <v/>
          </cell>
          <cell r="KV377" t="str">
            <v/>
          </cell>
          <cell r="KW377" t="str">
            <v/>
          </cell>
          <cell r="KX377" t="str">
            <v/>
          </cell>
          <cell r="KY377">
            <v>9</v>
          </cell>
          <cell r="KZ377" t="str">
            <v>City</v>
          </cell>
          <cell r="LA377" t="str">
            <v>Rhinelander</v>
          </cell>
          <cell r="LB377">
            <v>275660</v>
          </cell>
          <cell r="LC377" t="str">
            <v>Town</v>
          </cell>
          <cell r="LD377" t="str">
            <v>Pine Lake</v>
          </cell>
          <cell r="LE377">
            <v>116837</v>
          </cell>
          <cell r="LF377" t="str">
            <v>Town</v>
          </cell>
          <cell r="LG377" t="str">
            <v>Pelican</v>
          </cell>
          <cell r="LH377">
            <v>116807</v>
          </cell>
          <cell r="LI377" t="str">
            <v>Town</v>
          </cell>
          <cell r="LJ377" t="str">
            <v>Newbold</v>
          </cell>
          <cell r="LK377">
            <v>157546</v>
          </cell>
          <cell r="LL377" t="str">
            <v>Town</v>
          </cell>
          <cell r="LM377" t="str">
            <v>Crescent</v>
          </cell>
          <cell r="LN377">
            <v>91452</v>
          </cell>
          <cell r="LO377" t="str">
            <v/>
          </cell>
          <cell r="LP377" t="str">
            <v/>
          </cell>
          <cell r="LQ377" t="str">
            <v/>
          </cell>
          <cell r="LR377" t="str">
            <v/>
          </cell>
          <cell r="LS377" t="str">
            <v/>
          </cell>
          <cell r="LT377" t="str">
            <v/>
          </cell>
          <cell r="LU377">
            <v>758302</v>
          </cell>
          <cell r="LV377">
            <v>172492</v>
          </cell>
          <cell r="LW377" t="str">
            <v>Forest</v>
          </cell>
          <cell r="LX377">
            <v>1697</v>
          </cell>
          <cell r="LY377" t="str">
            <v>Langlade</v>
          </cell>
          <cell r="LZ377">
            <v>4836</v>
          </cell>
          <cell r="MA377" t="str">
            <v>La Crosse</v>
          </cell>
          <cell r="MB377">
            <v>15727</v>
          </cell>
          <cell r="MC377" t="str">
            <v>Price</v>
          </cell>
          <cell r="MD377">
            <v>169</v>
          </cell>
          <cell r="ME377" t="str">
            <v/>
          </cell>
          <cell r="MF377" t="str">
            <v/>
          </cell>
          <cell r="MG377" t="str">
            <v/>
          </cell>
          <cell r="MH377" t="str">
            <v/>
          </cell>
          <cell r="MI377" t="str">
            <v/>
          </cell>
          <cell r="MJ377" t="str">
            <v/>
          </cell>
          <cell r="MK377" t="str">
            <v/>
          </cell>
          <cell r="ML377" t="str">
            <v/>
          </cell>
          <cell r="MM377" t="str">
            <v/>
          </cell>
          <cell r="MN377" t="str">
            <v/>
          </cell>
          <cell r="MO377" t="str">
            <v/>
          </cell>
          <cell r="MP377" t="str">
            <v/>
          </cell>
          <cell r="MQ377">
            <v>22429</v>
          </cell>
          <cell r="MR377" t="str">
            <v>SLP Performer</v>
          </cell>
          <cell r="MS377">
            <v>240</v>
          </cell>
          <cell r="MT377" t="str">
            <v>Workshops/Meetings/Scholarships</v>
          </cell>
          <cell r="MU377">
            <v>723</v>
          </cell>
          <cell r="MV377" t="str">
            <v/>
          </cell>
          <cell r="MW377" t="str">
            <v/>
          </cell>
          <cell r="MX377" t="str">
            <v/>
          </cell>
          <cell r="MY377" t="str">
            <v/>
          </cell>
          <cell r="MZ377">
            <v>0</v>
          </cell>
          <cell r="NA377" t="str">
            <v/>
          </cell>
          <cell r="NB377">
            <v>0</v>
          </cell>
          <cell r="NC377">
            <v>963</v>
          </cell>
          <cell r="ND377" t="str">
            <v/>
          </cell>
          <cell r="NE377" t="str">
            <v/>
          </cell>
          <cell r="NF377">
            <v>0</v>
          </cell>
          <cell r="NG377" t="str">
            <v/>
          </cell>
          <cell r="NH377" t="str">
            <v/>
          </cell>
          <cell r="NI377" t="str">
            <v/>
          </cell>
          <cell r="NJ377" t="str">
            <v/>
          </cell>
          <cell r="NK377" t="str">
            <v/>
          </cell>
          <cell r="NL377" t="str">
            <v/>
          </cell>
          <cell r="NM377" t="str">
            <v/>
          </cell>
          <cell r="NN377" t="str">
            <v/>
          </cell>
          <cell r="NO377" t="str">
            <v/>
          </cell>
          <cell r="NP377">
            <v>0</v>
          </cell>
          <cell r="NQ377" t="str">
            <v/>
          </cell>
          <cell r="NR377">
            <v>0</v>
          </cell>
          <cell r="NS377" t="str">
            <v/>
          </cell>
          <cell r="NT377" t="str">
            <v/>
          </cell>
          <cell r="NU377" t="str">
            <v/>
          </cell>
          <cell r="NV377" t="str">
            <v/>
          </cell>
          <cell r="NW377" t="str">
            <v/>
          </cell>
          <cell r="NX377" t="str">
            <v/>
          </cell>
          <cell r="NY377">
            <v>0</v>
          </cell>
          <cell r="NZ377">
            <v>0</v>
          </cell>
          <cell r="OA377">
            <v>49783</v>
          </cell>
          <cell r="OB377">
            <v>1003969</v>
          </cell>
        </row>
        <row r="378">
          <cell r="BM378" t="str">
            <v>WI0274</v>
          </cell>
          <cell r="BN378" t="str">
            <v/>
          </cell>
          <cell r="BO378" t="str">
            <v/>
          </cell>
          <cell r="BP378" t="str">
            <v>03</v>
          </cell>
          <cell r="BQ378" t="str">
            <v>WI</v>
          </cell>
          <cell r="BR378" t="str">
            <v/>
          </cell>
          <cell r="BS378" t="str">
            <v/>
          </cell>
          <cell r="BT378" t="str">
            <v>2019</v>
          </cell>
          <cell r="BU378" t="str">
            <v/>
          </cell>
          <cell r="BV378">
            <v>2</v>
          </cell>
          <cell r="BW378" t="str">
            <v/>
          </cell>
          <cell r="BX378" t="str">
            <v/>
          </cell>
          <cell r="BY378" t="str">
            <v/>
          </cell>
          <cell r="BZ378" t="str">
            <v/>
          </cell>
          <cell r="CA378" t="str">
            <v>Wisconsin Valley Library Service</v>
          </cell>
          <cell r="CB378" t="str">
            <v>Rib Lake Public Library</v>
          </cell>
          <cell r="CC378" t="str">
            <v>Mrs.</v>
          </cell>
          <cell r="CD378" t="str">
            <v>Tamara</v>
          </cell>
          <cell r="CE378" t="str">
            <v>Blomberg</v>
          </cell>
          <cell r="CF378" t="str">
            <v>director@riblakepl.org</v>
          </cell>
          <cell r="CG378" t="str">
            <v/>
          </cell>
          <cell r="CH378" t="str">
            <v/>
          </cell>
          <cell r="CI378" t="str">
            <v/>
          </cell>
          <cell r="CJ378" t="str">
            <v/>
          </cell>
          <cell r="CK378" t="str">
            <v/>
          </cell>
          <cell r="CL378" t="str">
            <v/>
          </cell>
          <cell r="CM378" t="str">
            <v>645 Pearl St.</v>
          </cell>
          <cell r="CN378" t="str">
            <v>PO Box 188</v>
          </cell>
          <cell r="CO378" t="str">
            <v>Rib Lake</v>
          </cell>
          <cell r="CP378" t="str">
            <v>54470</v>
          </cell>
          <cell r="CQ378" t="str">
            <v>0188</v>
          </cell>
          <cell r="CR378" t="str">
            <v>Taylor</v>
          </cell>
          <cell r="CS378" t="str">
            <v>WI</v>
          </cell>
          <cell r="CT378" t="str">
            <v>(715)427-5769</v>
          </cell>
          <cell r="CU378" t="str">
            <v/>
          </cell>
          <cell r="CV378" t="str">
            <v/>
          </cell>
          <cell r="CW378" t="str">
            <v>(715)427-5368</v>
          </cell>
          <cell r="CX378">
            <v>5093</v>
          </cell>
          <cell r="CY378">
            <v>0</v>
          </cell>
          <cell r="CZ378" t="str">
            <v>CE</v>
          </cell>
          <cell r="DA378">
            <v>43</v>
          </cell>
          <cell r="DB378">
            <v>38</v>
          </cell>
          <cell r="DC378">
            <v>43</v>
          </cell>
          <cell r="DD378">
            <v>52</v>
          </cell>
          <cell r="DE378">
            <v>14</v>
          </cell>
          <cell r="DF378">
            <v>2236</v>
          </cell>
          <cell r="DG378">
            <v>1634</v>
          </cell>
          <cell r="DH378">
            <v>602</v>
          </cell>
          <cell r="DI378">
            <v>19222</v>
          </cell>
          <cell r="DJ378">
            <v>812</v>
          </cell>
          <cell r="DK378">
            <v>155420</v>
          </cell>
          <cell r="DL378">
            <v>475</v>
          </cell>
          <cell r="DM378">
            <v>62</v>
          </cell>
          <cell r="DN378">
            <v>54429</v>
          </cell>
          <cell r="DO378">
            <v>2741</v>
          </cell>
          <cell r="DP378">
            <v>202</v>
          </cell>
          <cell r="DQ378">
            <v>952</v>
          </cell>
          <cell r="DR378">
            <v>23</v>
          </cell>
          <cell r="DS378" t="str">
            <v/>
          </cell>
          <cell r="DT378" t="str">
            <v>Games, Puzzles, STEM tools</v>
          </cell>
          <cell r="DU378" t="str">
            <v/>
          </cell>
          <cell r="DV378" t="str">
            <v/>
          </cell>
          <cell r="DW378" t="str">
            <v/>
          </cell>
          <cell r="DX378" t="str">
            <v/>
          </cell>
          <cell r="DY378">
            <v>0</v>
          </cell>
          <cell r="DZ378">
            <v>7</v>
          </cell>
          <cell r="EA378">
            <v>50</v>
          </cell>
          <cell r="EB378">
            <v>57</v>
          </cell>
          <cell r="EC378">
            <v>21</v>
          </cell>
          <cell r="ED378">
            <v>233340</v>
          </cell>
          <cell r="EE378">
            <v>8.2377599999999995E-2</v>
          </cell>
          <cell r="EF378">
            <v>7</v>
          </cell>
          <cell r="EG378" t="str">
            <v/>
          </cell>
          <cell r="EH378">
            <v>21</v>
          </cell>
          <cell r="EI378">
            <v>1076</v>
          </cell>
          <cell r="EJ378">
            <v>21612</v>
          </cell>
          <cell r="EK378">
            <v>7016</v>
          </cell>
          <cell r="EL378" t="str">
            <v/>
          </cell>
          <cell r="EM378" t="str">
            <v/>
          </cell>
          <cell r="EN378" t="str">
            <v/>
          </cell>
          <cell r="EO378" t="str">
            <v>Categorized ILL Transactions</v>
          </cell>
          <cell r="EP378">
            <v>5490</v>
          </cell>
          <cell r="EQ378">
            <v>4264</v>
          </cell>
          <cell r="ER378">
            <v>206</v>
          </cell>
          <cell r="ES378">
            <v>36</v>
          </cell>
          <cell r="ET378" t="str">
            <v/>
          </cell>
          <cell r="EU378" t="str">
            <v/>
          </cell>
          <cell r="EV378">
            <v>5696</v>
          </cell>
          <cell r="EW378">
            <v>4300</v>
          </cell>
          <cell r="EX378" t="str">
            <v/>
          </cell>
          <cell r="EY378" t="str">
            <v/>
          </cell>
          <cell r="EZ378">
            <v>862</v>
          </cell>
          <cell r="FA378">
            <v>1071</v>
          </cell>
          <cell r="FB378">
            <v>1933</v>
          </cell>
          <cell r="FC378" t="str">
            <v>Survey Week(s)</v>
          </cell>
          <cell r="FD378">
            <v>1196</v>
          </cell>
          <cell r="FE378" t="str">
            <v>Survey Week(s)</v>
          </cell>
          <cell r="FF378">
            <v>17004</v>
          </cell>
          <cell r="FG378" t="str">
            <v>Actual Count</v>
          </cell>
          <cell r="FH378">
            <v>2685</v>
          </cell>
          <cell r="FI378" t="str">
            <v>2</v>
          </cell>
          <cell r="FJ378">
            <v>20253</v>
          </cell>
          <cell r="FK378">
            <v>1930</v>
          </cell>
          <cell r="FL378" t="str">
            <v/>
          </cell>
          <cell r="FM378" t="str">
            <v/>
          </cell>
          <cell r="FN378">
            <v>0</v>
          </cell>
          <cell r="FO378">
            <v>0</v>
          </cell>
          <cell r="FP378">
            <v>0</v>
          </cell>
          <cell r="FQ378">
            <v>0</v>
          </cell>
          <cell r="FR378">
            <v>1079</v>
          </cell>
          <cell r="FS378">
            <v>840</v>
          </cell>
          <cell r="FT378">
            <v>2</v>
          </cell>
          <cell r="FU378">
            <v>1921</v>
          </cell>
          <cell r="FV378">
            <v>93</v>
          </cell>
          <cell r="FW378">
            <v>1921</v>
          </cell>
          <cell r="FX378">
            <v>23533</v>
          </cell>
          <cell r="FY378">
            <v>23533</v>
          </cell>
          <cell r="FZ378">
            <v>46</v>
          </cell>
          <cell r="GA378">
            <v>6</v>
          </cell>
          <cell r="GB378">
            <v>33</v>
          </cell>
          <cell r="GC378">
            <v>85</v>
          </cell>
          <cell r="GD378">
            <v>945</v>
          </cell>
          <cell r="GE378">
            <v>42</v>
          </cell>
          <cell r="GF378">
            <v>364</v>
          </cell>
          <cell r="GG378">
            <v>1351</v>
          </cell>
          <cell r="GH378">
            <v>10</v>
          </cell>
          <cell r="GI378">
            <v>10</v>
          </cell>
          <cell r="GJ378" t="str">
            <v>Ms.</v>
          </cell>
          <cell r="GK378" t="str">
            <v>Erin</v>
          </cell>
          <cell r="GL378" t="str">
            <v>Peterson</v>
          </cell>
          <cell r="GM378" t="str">
            <v>PO Box 115</v>
          </cell>
          <cell r="GN378" t="str">
            <v>Rib Lake</v>
          </cell>
          <cell r="GO378" t="str">
            <v>54470</v>
          </cell>
          <cell r="GP378" t="str">
            <v>3pekkss@gmail.com</v>
          </cell>
          <cell r="GQ378" t="str">
            <v>Ms.</v>
          </cell>
          <cell r="GR378" t="str">
            <v>Tammy</v>
          </cell>
          <cell r="GS378" t="str">
            <v>Everson</v>
          </cell>
          <cell r="GT378" t="str">
            <v>1136 Church St</v>
          </cell>
          <cell r="GU378" t="str">
            <v>Rib Lake</v>
          </cell>
          <cell r="GV378" t="str">
            <v>54470</v>
          </cell>
          <cell r="GW378" t="str">
            <v/>
          </cell>
          <cell r="GX378" t="str">
            <v>Ms.</v>
          </cell>
          <cell r="GY378" t="str">
            <v>Sue</v>
          </cell>
          <cell r="GZ378" t="str">
            <v>Roupp</v>
          </cell>
          <cell r="HA378" t="str">
            <v>544 Third</v>
          </cell>
          <cell r="HB378" t="str">
            <v>Rib Lake</v>
          </cell>
          <cell r="HC378" t="str">
            <v>54470</v>
          </cell>
          <cell r="HD378" t="str">
            <v/>
          </cell>
          <cell r="HE378" t="str">
            <v>Ms.</v>
          </cell>
          <cell r="HF378" t="str">
            <v>Pearl</v>
          </cell>
          <cell r="HG378" t="str">
            <v>Kauer</v>
          </cell>
          <cell r="HH378" t="str">
            <v>W1264 Wood Lake Ave</v>
          </cell>
          <cell r="HI378" t="str">
            <v>Rib Lake</v>
          </cell>
          <cell r="HJ378" t="str">
            <v>54470</v>
          </cell>
          <cell r="HK378" t="str">
            <v/>
          </cell>
          <cell r="HL378" t="str">
            <v>Mr.</v>
          </cell>
          <cell r="HM378" t="str">
            <v>Cliff</v>
          </cell>
          <cell r="HN378" t="str">
            <v>Mann</v>
          </cell>
          <cell r="HO378" t="str">
            <v>1204 Church St.</v>
          </cell>
          <cell r="HP378" t="str">
            <v>Rib Lake</v>
          </cell>
          <cell r="HQ378" t="str">
            <v>54470</v>
          </cell>
          <cell r="HR378" t="str">
            <v/>
          </cell>
          <cell r="HS378" t="str">
            <v/>
          </cell>
          <cell r="HT378" t="str">
            <v/>
          </cell>
          <cell r="HU378" t="str">
            <v/>
          </cell>
          <cell r="HV378" t="str">
            <v/>
          </cell>
          <cell r="HW378" t="str">
            <v/>
          </cell>
          <cell r="HX378" t="str">
            <v/>
          </cell>
          <cell r="HY378" t="str">
            <v/>
          </cell>
          <cell r="HZ378" t="str">
            <v/>
          </cell>
          <cell r="IA378" t="str">
            <v/>
          </cell>
          <cell r="IB378" t="str">
            <v/>
          </cell>
          <cell r="IC378" t="str">
            <v/>
          </cell>
          <cell r="ID378" t="str">
            <v/>
          </cell>
          <cell r="IE378" t="str">
            <v/>
          </cell>
          <cell r="IF378" t="str">
            <v/>
          </cell>
          <cell r="IG378" t="str">
            <v/>
          </cell>
          <cell r="IH378" t="str">
            <v/>
          </cell>
          <cell r="II378" t="str">
            <v/>
          </cell>
          <cell r="IJ378" t="str">
            <v/>
          </cell>
          <cell r="IK378" t="str">
            <v/>
          </cell>
          <cell r="IL378" t="str">
            <v/>
          </cell>
          <cell r="IM378" t="str">
            <v/>
          </cell>
          <cell r="IN378" t="str">
            <v/>
          </cell>
          <cell r="IO378" t="str">
            <v/>
          </cell>
          <cell r="IP378" t="str">
            <v/>
          </cell>
          <cell r="IQ378" t="str">
            <v/>
          </cell>
          <cell r="IR378" t="str">
            <v/>
          </cell>
          <cell r="IS378" t="str">
            <v/>
          </cell>
          <cell r="IT378" t="str">
            <v/>
          </cell>
          <cell r="IU378" t="str">
            <v/>
          </cell>
          <cell r="IV378" t="str">
            <v/>
          </cell>
          <cell r="IW378" t="str">
            <v/>
          </cell>
          <cell r="IX378" t="str">
            <v/>
          </cell>
          <cell r="IY378" t="str">
            <v/>
          </cell>
          <cell r="IZ378" t="str">
            <v/>
          </cell>
          <cell r="JA378" t="str">
            <v/>
          </cell>
          <cell r="JB378" t="str">
            <v/>
          </cell>
          <cell r="JC378" t="str">
            <v/>
          </cell>
          <cell r="JD378" t="str">
            <v/>
          </cell>
          <cell r="JE378" t="str">
            <v/>
          </cell>
          <cell r="JF378" t="str">
            <v/>
          </cell>
          <cell r="JG378" t="str">
            <v/>
          </cell>
          <cell r="JH378" t="str">
            <v/>
          </cell>
          <cell r="JI378" t="str">
            <v/>
          </cell>
          <cell r="JJ378" t="str">
            <v/>
          </cell>
          <cell r="JK378" t="str">
            <v/>
          </cell>
          <cell r="JL378" t="str">
            <v/>
          </cell>
          <cell r="JM378" t="str">
            <v/>
          </cell>
          <cell r="JN378" t="str">
            <v/>
          </cell>
          <cell r="JO378" t="str">
            <v/>
          </cell>
          <cell r="JP378" t="str">
            <v/>
          </cell>
          <cell r="JQ378" t="str">
            <v/>
          </cell>
          <cell r="JR378" t="str">
            <v/>
          </cell>
          <cell r="JS378" t="str">
            <v/>
          </cell>
          <cell r="JT378" t="str">
            <v/>
          </cell>
          <cell r="JU378" t="str">
            <v/>
          </cell>
          <cell r="JV378" t="str">
            <v/>
          </cell>
          <cell r="JW378" t="str">
            <v/>
          </cell>
          <cell r="JX378" t="str">
            <v/>
          </cell>
          <cell r="JY378" t="str">
            <v/>
          </cell>
          <cell r="JZ378" t="str">
            <v/>
          </cell>
          <cell r="KA378" t="str">
            <v/>
          </cell>
          <cell r="KB378" t="str">
            <v/>
          </cell>
          <cell r="KC378" t="str">
            <v/>
          </cell>
          <cell r="KD378" t="str">
            <v/>
          </cell>
          <cell r="KE378" t="str">
            <v/>
          </cell>
          <cell r="KF378" t="str">
            <v/>
          </cell>
          <cell r="KG378" t="str">
            <v/>
          </cell>
          <cell r="KH378" t="str">
            <v/>
          </cell>
          <cell r="KI378" t="str">
            <v/>
          </cell>
          <cell r="KJ378" t="str">
            <v/>
          </cell>
          <cell r="KK378" t="str">
            <v/>
          </cell>
          <cell r="KL378" t="str">
            <v/>
          </cell>
          <cell r="KM378" t="str">
            <v/>
          </cell>
          <cell r="KN378" t="str">
            <v/>
          </cell>
          <cell r="KO378" t="str">
            <v/>
          </cell>
          <cell r="KP378" t="str">
            <v/>
          </cell>
          <cell r="KQ378" t="str">
            <v/>
          </cell>
          <cell r="KR378" t="str">
            <v/>
          </cell>
          <cell r="KS378" t="str">
            <v/>
          </cell>
          <cell r="KT378" t="str">
            <v/>
          </cell>
          <cell r="KU378" t="str">
            <v/>
          </cell>
          <cell r="KV378" t="str">
            <v/>
          </cell>
          <cell r="KW378" t="str">
            <v/>
          </cell>
          <cell r="KX378" t="str">
            <v/>
          </cell>
          <cell r="KY378">
            <v>5</v>
          </cell>
          <cell r="KZ378" t="str">
            <v>Village</v>
          </cell>
          <cell r="LA378" t="str">
            <v>Rib Lake</v>
          </cell>
          <cell r="LB378">
            <v>37107</v>
          </cell>
          <cell r="LC378" t="str">
            <v/>
          </cell>
          <cell r="LD378" t="str">
            <v/>
          </cell>
          <cell r="LE378" t="str">
            <v/>
          </cell>
          <cell r="LF378" t="str">
            <v/>
          </cell>
          <cell r="LG378" t="str">
            <v/>
          </cell>
          <cell r="LH378" t="str">
            <v/>
          </cell>
          <cell r="LI378" t="str">
            <v/>
          </cell>
          <cell r="LJ378" t="str">
            <v/>
          </cell>
          <cell r="LK378" t="str">
            <v/>
          </cell>
          <cell r="LL378" t="str">
            <v/>
          </cell>
          <cell r="LM378" t="str">
            <v/>
          </cell>
          <cell r="LN378" t="str">
            <v/>
          </cell>
          <cell r="LO378" t="str">
            <v/>
          </cell>
          <cell r="LP378" t="str">
            <v/>
          </cell>
          <cell r="LQ378" t="str">
            <v/>
          </cell>
          <cell r="LR378" t="str">
            <v/>
          </cell>
          <cell r="LS378" t="str">
            <v/>
          </cell>
          <cell r="LT378" t="str">
            <v/>
          </cell>
          <cell r="LU378">
            <v>37107</v>
          </cell>
          <cell r="LV378">
            <v>56484</v>
          </cell>
          <cell r="LW378" t="str">
            <v>Price</v>
          </cell>
          <cell r="LX378">
            <v>10550</v>
          </cell>
          <cell r="LY378" t="str">
            <v>Lincoln</v>
          </cell>
          <cell r="LZ378">
            <v>135</v>
          </cell>
          <cell r="MA378" t="str">
            <v/>
          </cell>
          <cell r="MB378" t="str">
            <v/>
          </cell>
          <cell r="MC378" t="str">
            <v/>
          </cell>
          <cell r="MD378" t="str">
            <v/>
          </cell>
          <cell r="ME378" t="str">
            <v/>
          </cell>
          <cell r="MF378" t="str">
            <v/>
          </cell>
          <cell r="MG378" t="str">
            <v/>
          </cell>
          <cell r="MH378" t="str">
            <v/>
          </cell>
          <cell r="MI378" t="str">
            <v/>
          </cell>
          <cell r="MJ378" t="str">
            <v/>
          </cell>
          <cell r="MK378" t="str">
            <v/>
          </cell>
          <cell r="ML378" t="str">
            <v/>
          </cell>
          <cell r="MM378" t="str">
            <v/>
          </cell>
          <cell r="MN378" t="str">
            <v/>
          </cell>
          <cell r="MO378" t="str">
            <v/>
          </cell>
          <cell r="MP378" t="str">
            <v/>
          </cell>
          <cell r="MQ378">
            <v>10685</v>
          </cell>
          <cell r="MR378" t="str">
            <v>SLP Performer</v>
          </cell>
          <cell r="MS378">
            <v>240</v>
          </cell>
          <cell r="MT378" t="str">
            <v>WVLS Innovation Grant</v>
          </cell>
          <cell r="MU378">
            <v>8388</v>
          </cell>
          <cell r="MV378" t="str">
            <v/>
          </cell>
          <cell r="MW378" t="str">
            <v/>
          </cell>
          <cell r="MX378" t="str">
            <v/>
          </cell>
          <cell r="MY378" t="str">
            <v/>
          </cell>
          <cell r="MZ378" t="str">
            <v/>
          </cell>
          <cell r="NA378" t="str">
            <v>TEACH Grant</v>
          </cell>
          <cell r="NB378">
            <v>132</v>
          </cell>
          <cell r="NC378">
            <v>8760</v>
          </cell>
          <cell r="ND378" t="str">
            <v/>
          </cell>
          <cell r="NE378" t="str">
            <v/>
          </cell>
          <cell r="NF378">
            <v>0</v>
          </cell>
          <cell r="NG378" t="str">
            <v/>
          </cell>
          <cell r="NH378" t="str">
            <v/>
          </cell>
          <cell r="NI378" t="str">
            <v/>
          </cell>
          <cell r="NJ378" t="str">
            <v/>
          </cell>
          <cell r="NK378" t="str">
            <v/>
          </cell>
          <cell r="NL378" t="str">
            <v/>
          </cell>
          <cell r="NM378" t="str">
            <v/>
          </cell>
          <cell r="NN378" t="str">
            <v/>
          </cell>
          <cell r="NO378" t="str">
            <v/>
          </cell>
          <cell r="NP378">
            <v>0</v>
          </cell>
          <cell r="NQ378" t="str">
            <v/>
          </cell>
          <cell r="NR378">
            <v>0</v>
          </cell>
          <cell r="NS378" t="str">
            <v/>
          </cell>
          <cell r="NT378" t="str">
            <v/>
          </cell>
          <cell r="NU378" t="str">
            <v/>
          </cell>
          <cell r="NV378" t="str">
            <v/>
          </cell>
          <cell r="NW378" t="str">
            <v/>
          </cell>
          <cell r="NX378" t="str">
            <v/>
          </cell>
          <cell r="NY378">
            <v>0</v>
          </cell>
          <cell r="NZ378">
            <v>7219</v>
          </cell>
          <cell r="OA378">
            <v>7286</v>
          </cell>
          <cell r="OB378">
            <v>127541</v>
          </cell>
        </row>
        <row r="379">
          <cell r="BM379" t="str">
            <v>WI0395</v>
          </cell>
          <cell r="BN379" t="str">
            <v/>
          </cell>
          <cell r="BO379" t="str">
            <v/>
          </cell>
          <cell r="BP379" t="str">
            <v>03</v>
          </cell>
          <cell r="BQ379" t="str">
            <v>WI</v>
          </cell>
          <cell r="BR379" t="str">
            <v/>
          </cell>
          <cell r="BS379" t="str">
            <v/>
          </cell>
          <cell r="BT379" t="str">
            <v>2019</v>
          </cell>
          <cell r="BU379" t="str">
            <v/>
          </cell>
          <cell r="BV379">
            <v>1</v>
          </cell>
          <cell r="BW379" t="str">
            <v/>
          </cell>
          <cell r="BX379" t="str">
            <v/>
          </cell>
          <cell r="BY379" t="str">
            <v/>
          </cell>
          <cell r="BZ379" t="str">
            <v/>
          </cell>
          <cell r="CA379" t="str">
            <v>Wisconsin Valley Library Service</v>
          </cell>
          <cell r="CB379" t="str">
            <v>T.B. Scott Free Library</v>
          </cell>
          <cell r="CC379" t="str">
            <v>Ms</v>
          </cell>
          <cell r="CD379" t="str">
            <v>Stacy</v>
          </cell>
          <cell r="CE379" t="str">
            <v>Stevens</v>
          </cell>
          <cell r="CF379" t="str">
            <v>director@tbscottlibrary.org</v>
          </cell>
          <cell r="CG379" t="str">
            <v/>
          </cell>
          <cell r="CH379" t="str">
            <v/>
          </cell>
          <cell r="CI379" t="str">
            <v/>
          </cell>
          <cell r="CJ379" t="str">
            <v/>
          </cell>
          <cell r="CK379" t="str">
            <v/>
          </cell>
          <cell r="CL379" t="str">
            <v/>
          </cell>
          <cell r="CM379" t="str">
            <v>106 W. First St.</v>
          </cell>
          <cell r="CN379" t="str">
            <v>106 W. First St.</v>
          </cell>
          <cell r="CO379" t="str">
            <v>Merrill</v>
          </cell>
          <cell r="CP379" t="str">
            <v>54452</v>
          </cell>
          <cell r="CQ379" t="str">
            <v>2398</v>
          </cell>
          <cell r="CR379" t="str">
            <v>Lincoln</v>
          </cell>
          <cell r="CS379" t="str">
            <v>WI</v>
          </cell>
          <cell r="CT379" t="str">
            <v>(715)536-7191</v>
          </cell>
          <cell r="CU379" t="str">
            <v/>
          </cell>
          <cell r="CV379" t="str">
            <v/>
          </cell>
          <cell r="CW379" t="str">
            <v>(715)536-1705</v>
          </cell>
          <cell r="CX379">
            <v>27000</v>
          </cell>
          <cell r="CY379">
            <v>0</v>
          </cell>
          <cell r="CZ379" t="str">
            <v>CE</v>
          </cell>
          <cell r="DA379">
            <v>61</v>
          </cell>
          <cell r="DB379">
            <v>38</v>
          </cell>
          <cell r="DC379">
            <v>53</v>
          </cell>
          <cell r="DD379">
            <v>52</v>
          </cell>
          <cell r="DE379">
            <v>14</v>
          </cell>
          <cell r="DF379">
            <v>3060</v>
          </cell>
          <cell r="DG379">
            <v>2318</v>
          </cell>
          <cell r="DH379">
            <v>742</v>
          </cell>
          <cell r="DI379">
            <v>74430</v>
          </cell>
          <cell r="DJ379">
            <v>3729</v>
          </cell>
          <cell r="DK379">
            <v>155420</v>
          </cell>
          <cell r="DL379">
            <v>6311</v>
          </cell>
          <cell r="DM379">
            <v>222</v>
          </cell>
          <cell r="DN379">
            <v>54429</v>
          </cell>
          <cell r="DO379">
            <v>4838</v>
          </cell>
          <cell r="DP379">
            <v>248</v>
          </cell>
          <cell r="DQ379">
            <v>952</v>
          </cell>
          <cell r="DR379">
            <v>454</v>
          </cell>
          <cell r="DS379" t="str">
            <v/>
          </cell>
          <cell r="DT379" t="str">
            <v>Lng Games (188), Bd. Games (9), Seed Library  (36), AV Equip. (36), Software (185).</v>
          </cell>
          <cell r="DU379" t="str">
            <v/>
          </cell>
          <cell r="DV379" t="str">
            <v/>
          </cell>
          <cell r="DW379" t="str">
            <v/>
          </cell>
          <cell r="DX379" t="str">
            <v/>
          </cell>
          <cell r="DY379">
            <v>1</v>
          </cell>
          <cell r="DZ379">
            <v>7</v>
          </cell>
          <cell r="EA379">
            <v>50</v>
          </cell>
          <cell r="EB379">
            <v>58</v>
          </cell>
          <cell r="EC379">
            <v>150</v>
          </cell>
          <cell r="ED379">
            <v>297042</v>
          </cell>
          <cell r="EE379">
            <v>0.25057059999999998</v>
          </cell>
          <cell r="EF379">
            <v>8</v>
          </cell>
          <cell r="EG379" t="str">
            <v/>
          </cell>
          <cell r="EH379">
            <v>150</v>
          </cell>
          <cell r="EI379">
            <v>4199</v>
          </cell>
          <cell r="EJ379">
            <v>155277</v>
          </cell>
          <cell r="EK379">
            <v>64115</v>
          </cell>
          <cell r="EL379" t="str">
            <v/>
          </cell>
          <cell r="EM379" t="str">
            <v/>
          </cell>
          <cell r="EN379" t="str">
            <v/>
          </cell>
          <cell r="EO379" t="str">
            <v>Categorized ILL Transactions</v>
          </cell>
          <cell r="EP379">
            <v>21555</v>
          </cell>
          <cell r="EQ379">
            <v>18102</v>
          </cell>
          <cell r="ER379">
            <v>717</v>
          </cell>
          <cell r="ES379">
            <v>466</v>
          </cell>
          <cell r="ET379">
            <v>14</v>
          </cell>
          <cell r="EU379">
            <v>0</v>
          </cell>
          <cell r="EV379">
            <v>22286</v>
          </cell>
          <cell r="EW379">
            <v>18568</v>
          </cell>
          <cell r="EX379" t="str">
            <v/>
          </cell>
          <cell r="EY379" t="str">
            <v/>
          </cell>
          <cell r="EZ379">
            <v>5611</v>
          </cell>
          <cell r="FA379">
            <v>5428</v>
          </cell>
          <cell r="FB379">
            <v>11039</v>
          </cell>
          <cell r="FC379" t="str">
            <v>Survey Week(s)</v>
          </cell>
          <cell r="FD379">
            <v>7124</v>
          </cell>
          <cell r="FE379" t="str">
            <v>Actual Count</v>
          </cell>
          <cell r="FF379">
            <v>112083</v>
          </cell>
          <cell r="FG379" t="str">
            <v>Actual Count</v>
          </cell>
          <cell r="FH379">
            <v>17190</v>
          </cell>
          <cell r="FI379" t="str">
            <v>2</v>
          </cell>
          <cell r="FJ379">
            <v>61576</v>
          </cell>
          <cell r="FK379">
            <v>49278</v>
          </cell>
          <cell r="FL379" t="str">
            <v/>
          </cell>
          <cell r="FM379" t="str">
            <v/>
          </cell>
          <cell r="FN379">
            <v>0</v>
          </cell>
          <cell r="FO379">
            <v>0</v>
          </cell>
          <cell r="FP379">
            <v>33</v>
          </cell>
          <cell r="FQ379">
            <v>33</v>
          </cell>
          <cell r="FR379">
            <v>12334</v>
          </cell>
          <cell r="FS379">
            <v>9990</v>
          </cell>
          <cell r="FT379">
            <v>3</v>
          </cell>
          <cell r="FU379">
            <v>22327</v>
          </cell>
          <cell r="FV379">
            <v>994</v>
          </cell>
          <cell r="FW379">
            <v>22360</v>
          </cell>
          <cell r="FX379">
            <v>177604</v>
          </cell>
          <cell r="FY379">
            <v>177637</v>
          </cell>
          <cell r="FZ379">
            <v>215</v>
          </cell>
          <cell r="GA379">
            <v>0</v>
          </cell>
          <cell r="GB379">
            <v>97</v>
          </cell>
          <cell r="GC379">
            <v>312</v>
          </cell>
          <cell r="GD379">
            <v>5954</v>
          </cell>
          <cell r="GE379">
            <v>0</v>
          </cell>
          <cell r="GF379">
            <v>1273</v>
          </cell>
          <cell r="GG379">
            <v>7227</v>
          </cell>
          <cell r="GH379">
            <v>59</v>
          </cell>
          <cell r="GI379">
            <v>55</v>
          </cell>
          <cell r="GJ379" t="str">
            <v>Mr.</v>
          </cell>
          <cell r="GK379" t="str">
            <v>Mike</v>
          </cell>
          <cell r="GL379" t="str">
            <v>Geisler</v>
          </cell>
          <cell r="GM379" t="str">
            <v>204 Cottage St.</v>
          </cell>
          <cell r="GN379" t="str">
            <v>Merrill</v>
          </cell>
          <cell r="GO379" t="str">
            <v>54452</v>
          </cell>
          <cell r="GP379" t="str">
            <v>mvgeisler@charter.net</v>
          </cell>
          <cell r="GQ379" t="str">
            <v>Mr.</v>
          </cell>
          <cell r="GR379" t="str">
            <v>Gene</v>
          </cell>
          <cell r="GS379" t="str">
            <v>Bebel</v>
          </cell>
          <cell r="GT379" t="str">
            <v>2410 Cotter Court</v>
          </cell>
          <cell r="GU379" t="str">
            <v>Merrill</v>
          </cell>
          <cell r="GV379" t="str">
            <v>54452</v>
          </cell>
          <cell r="GW379" t="str">
            <v>kgb607@charter.net</v>
          </cell>
          <cell r="GX379" t="str">
            <v>Ms.</v>
          </cell>
          <cell r="GY379" t="str">
            <v>Darcy</v>
          </cell>
          <cell r="GZ379" t="str">
            <v>Dalsky</v>
          </cell>
          <cell r="HA379" t="str">
            <v>1005 Monroe St</v>
          </cell>
          <cell r="HB379" t="str">
            <v>Merrill</v>
          </cell>
          <cell r="HC379" t="str">
            <v>54452</v>
          </cell>
          <cell r="HD379" t="str">
            <v>darcylemke@hotmail.com</v>
          </cell>
          <cell r="HE379" t="str">
            <v>Mr.</v>
          </cell>
          <cell r="HF379" t="str">
            <v>Richard</v>
          </cell>
          <cell r="HG379" t="str">
            <v>Mamer</v>
          </cell>
          <cell r="HH379" t="str">
            <v>604 E. Main St.</v>
          </cell>
          <cell r="HI379" t="str">
            <v>Merrill</v>
          </cell>
          <cell r="HJ379" t="str">
            <v>54452</v>
          </cell>
          <cell r="HK379" t="str">
            <v>bmamer@gmail.com</v>
          </cell>
          <cell r="HL379" t="str">
            <v>Mr.</v>
          </cell>
          <cell r="HM379" t="str">
            <v>Tim</v>
          </cell>
          <cell r="HN379" t="str">
            <v>Meehean</v>
          </cell>
          <cell r="HO379" t="str">
            <v>107 N. Van Rensselaer St.</v>
          </cell>
          <cell r="HP379" t="str">
            <v>Merrill</v>
          </cell>
          <cell r="HQ379" t="str">
            <v>54452</v>
          </cell>
          <cell r="HR379" t="str">
            <v>tmeehean@gmail.com</v>
          </cell>
          <cell r="HS379" t="str">
            <v>Ms.</v>
          </cell>
          <cell r="HT379" t="str">
            <v>Katie</v>
          </cell>
          <cell r="HU379" t="str">
            <v>Breitenmoser</v>
          </cell>
          <cell r="HV379" t="str">
            <v>W6982 Joe Snow Rd.</v>
          </cell>
          <cell r="HW379" t="str">
            <v>Merrill</v>
          </cell>
          <cell r="HX379" t="str">
            <v>54452</v>
          </cell>
          <cell r="HY379" t="str">
            <v>katie.b1@outlook.com</v>
          </cell>
          <cell r="HZ379" t="str">
            <v>Mr.</v>
          </cell>
          <cell r="IA379" t="str">
            <v>Jim</v>
          </cell>
          <cell r="IB379" t="str">
            <v>Wedemeyer</v>
          </cell>
          <cell r="IC379" t="str">
            <v>204 N. Van Rensselaer St.</v>
          </cell>
          <cell r="ID379" t="str">
            <v>Merrill</v>
          </cell>
          <cell r="IE379" t="str">
            <v>54452</v>
          </cell>
          <cell r="IF379" t="str">
            <v>jameswedemeyer@frontier.com</v>
          </cell>
          <cell r="IG379" t="str">
            <v>Mr.</v>
          </cell>
          <cell r="IH379" t="str">
            <v>Paul</v>
          </cell>
          <cell r="II379" t="str">
            <v>Gilk</v>
          </cell>
          <cell r="IJ379" t="str">
            <v>N3920 County Rd. E.</v>
          </cell>
          <cell r="IK379" t="str">
            <v>Merrill</v>
          </cell>
          <cell r="IL379" t="str">
            <v>54452</v>
          </cell>
          <cell r="IM379" t="str">
            <v/>
          </cell>
          <cell r="IN379" t="str">
            <v>Ms.</v>
          </cell>
          <cell r="IO379" t="str">
            <v>Audrey</v>
          </cell>
          <cell r="IP379" t="str">
            <v>Huftel</v>
          </cell>
          <cell r="IQ379" t="str">
            <v>702 Charles St.</v>
          </cell>
          <cell r="IR379" t="str">
            <v>Merrill</v>
          </cell>
          <cell r="IS379" t="str">
            <v>54452</v>
          </cell>
          <cell r="IT379" t="str">
            <v>taighuftel@charter.net</v>
          </cell>
          <cell r="IU379" t="str">
            <v/>
          </cell>
          <cell r="IV379" t="str">
            <v/>
          </cell>
          <cell r="IW379" t="str">
            <v/>
          </cell>
          <cell r="IX379" t="str">
            <v/>
          </cell>
          <cell r="IY379" t="str">
            <v/>
          </cell>
          <cell r="IZ379" t="str">
            <v/>
          </cell>
          <cell r="JA379" t="str">
            <v/>
          </cell>
          <cell r="JB379" t="str">
            <v/>
          </cell>
          <cell r="JC379" t="str">
            <v/>
          </cell>
          <cell r="JD379" t="str">
            <v/>
          </cell>
          <cell r="JE379" t="str">
            <v/>
          </cell>
          <cell r="JF379" t="str">
            <v/>
          </cell>
          <cell r="JG379" t="str">
            <v/>
          </cell>
          <cell r="JH379" t="str">
            <v/>
          </cell>
          <cell r="JI379" t="str">
            <v/>
          </cell>
          <cell r="JJ379" t="str">
            <v/>
          </cell>
          <cell r="JK379" t="str">
            <v/>
          </cell>
          <cell r="JL379" t="str">
            <v/>
          </cell>
          <cell r="JM379" t="str">
            <v/>
          </cell>
          <cell r="JN379" t="str">
            <v/>
          </cell>
          <cell r="JO379" t="str">
            <v/>
          </cell>
          <cell r="JP379" t="str">
            <v/>
          </cell>
          <cell r="JQ379" t="str">
            <v/>
          </cell>
          <cell r="JR379" t="str">
            <v/>
          </cell>
          <cell r="JS379" t="str">
            <v/>
          </cell>
          <cell r="JT379" t="str">
            <v/>
          </cell>
          <cell r="JU379" t="str">
            <v/>
          </cell>
          <cell r="JV379" t="str">
            <v/>
          </cell>
          <cell r="JW379" t="str">
            <v/>
          </cell>
          <cell r="JX379" t="str">
            <v/>
          </cell>
          <cell r="JY379" t="str">
            <v/>
          </cell>
          <cell r="JZ379" t="str">
            <v/>
          </cell>
          <cell r="KA379" t="str">
            <v/>
          </cell>
          <cell r="KB379" t="str">
            <v/>
          </cell>
          <cell r="KC379" t="str">
            <v/>
          </cell>
          <cell r="KD379" t="str">
            <v/>
          </cell>
          <cell r="KE379" t="str">
            <v/>
          </cell>
          <cell r="KF379" t="str">
            <v/>
          </cell>
          <cell r="KG379" t="str">
            <v/>
          </cell>
          <cell r="KH379" t="str">
            <v/>
          </cell>
          <cell r="KI379" t="str">
            <v/>
          </cell>
          <cell r="KJ379" t="str">
            <v/>
          </cell>
          <cell r="KK379" t="str">
            <v/>
          </cell>
          <cell r="KL379" t="str">
            <v/>
          </cell>
          <cell r="KM379" t="str">
            <v/>
          </cell>
          <cell r="KN379" t="str">
            <v/>
          </cell>
          <cell r="KO379" t="str">
            <v/>
          </cell>
          <cell r="KP379" t="str">
            <v/>
          </cell>
          <cell r="KQ379" t="str">
            <v/>
          </cell>
          <cell r="KR379" t="str">
            <v/>
          </cell>
          <cell r="KS379" t="str">
            <v/>
          </cell>
          <cell r="KT379" t="str">
            <v/>
          </cell>
          <cell r="KU379" t="str">
            <v/>
          </cell>
          <cell r="KV379" t="str">
            <v/>
          </cell>
          <cell r="KW379" t="str">
            <v/>
          </cell>
          <cell r="KX379" t="str">
            <v/>
          </cell>
          <cell r="KY379">
            <v>9</v>
          </cell>
          <cell r="KZ379" t="str">
            <v>City</v>
          </cell>
          <cell r="LA379" t="str">
            <v>Merrill</v>
          </cell>
          <cell r="LB379">
            <v>510954</v>
          </cell>
          <cell r="LC379" t="str">
            <v>City</v>
          </cell>
          <cell r="LD379" t="str">
            <v/>
          </cell>
          <cell r="LE379" t="str">
            <v/>
          </cell>
          <cell r="LF379" t="str">
            <v/>
          </cell>
          <cell r="LG379" t="str">
            <v/>
          </cell>
          <cell r="LH379" t="str">
            <v/>
          </cell>
          <cell r="LI379" t="str">
            <v/>
          </cell>
          <cell r="LJ379" t="str">
            <v/>
          </cell>
          <cell r="LK379" t="str">
            <v/>
          </cell>
          <cell r="LL379" t="str">
            <v/>
          </cell>
          <cell r="LM379" t="str">
            <v/>
          </cell>
          <cell r="LN379" t="str">
            <v/>
          </cell>
          <cell r="LO379" t="str">
            <v/>
          </cell>
          <cell r="LP379" t="str">
            <v/>
          </cell>
          <cell r="LQ379" t="str">
            <v/>
          </cell>
          <cell r="LR379" t="str">
            <v/>
          </cell>
          <cell r="LS379" t="str">
            <v/>
          </cell>
          <cell r="LT379" t="str">
            <v/>
          </cell>
          <cell r="LU379">
            <v>510954</v>
          </cell>
          <cell r="LV379">
            <v>449305</v>
          </cell>
          <cell r="LW379" t="str">
            <v>Oneida</v>
          </cell>
          <cell r="LX379">
            <v>853</v>
          </cell>
          <cell r="LY379" t="str">
            <v>Taylor</v>
          </cell>
          <cell r="LZ379">
            <v>857</v>
          </cell>
          <cell r="MA379" t="str">
            <v>Langlade</v>
          </cell>
          <cell r="MB379">
            <v>2544</v>
          </cell>
          <cell r="MC379" t="str">
            <v/>
          </cell>
          <cell r="MD379" t="str">
            <v/>
          </cell>
          <cell r="ME379" t="str">
            <v/>
          </cell>
          <cell r="MF379" t="str">
            <v/>
          </cell>
          <cell r="MG379" t="str">
            <v/>
          </cell>
          <cell r="MH379" t="str">
            <v/>
          </cell>
          <cell r="MI379" t="str">
            <v/>
          </cell>
          <cell r="MJ379" t="str">
            <v/>
          </cell>
          <cell r="MK379" t="str">
            <v/>
          </cell>
          <cell r="ML379" t="str">
            <v/>
          </cell>
          <cell r="MM379" t="str">
            <v/>
          </cell>
          <cell r="MN379" t="str">
            <v/>
          </cell>
          <cell r="MO379" t="str">
            <v/>
          </cell>
          <cell r="MP379" t="str">
            <v/>
          </cell>
          <cell r="MQ379">
            <v>4254</v>
          </cell>
          <cell r="MR379" t="str">
            <v>SLP Performer</v>
          </cell>
          <cell r="MS379">
            <v>240</v>
          </cell>
          <cell r="MT379" t="str">
            <v/>
          </cell>
          <cell r="MU379" t="str">
            <v/>
          </cell>
          <cell r="MV379" t="str">
            <v/>
          </cell>
          <cell r="MW379" t="str">
            <v/>
          </cell>
          <cell r="MX379" t="str">
            <v/>
          </cell>
          <cell r="MY379" t="str">
            <v/>
          </cell>
          <cell r="MZ379" t="str">
            <v/>
          </cell>
          <cell r="NA379" t="str">
            <v>Lincoln County Youth Aides Funds</v>
          </cell>
          <cell r="NB379">
            <v>508</v>
          </cell>
          <cell r="NC379">
            <v>748</v>
          </cell>
          <cell r="ND379" t="str">
            <v>Summer Food Service Program</v>
          </cell>
          <cell r="NE379" t="str">
            <v>35-7563</v>
          </cell>
          <cell r="NF379">
            <v>1319</v>
          </cell>
          <cell r="NG379" t="str">
            <v>Wisconsin Humanities Grant</v>
          </cell>
          <cell r="NH379" t="str">
            <v>FY19-004-07</v>
          </cell>
          <cell r="NI379">
            <v>1628</v>
          </cell>
          <cell r="NJ379" t="str">
            <v/>
          </cell>
          <cell r="NK379" t="str">
            <v/>
          </cell>
          <cell r="NL379" t="str">
            <v/>
          </cell>
          <cell r="NM379" t="str">
            <v/>
          </cell>
          <cell r="NN379" t="str">
            <v/>
          </cell>
          <cell r="NO379" t="str">
            <v/>
          </cell>
          <cell r="NP379">
            <v>2947</v>
          </cell>
          <cell r="NQ379" t="str">
            <v/>
          </cell>
          <cell r="NR379">
            <v>0</v>
          </cell>
          <cell r="NS379" t="str">
            <v/>
          </cell>
          <cell r="NT379" t="str">
            <v/>
          </cell>
          <cell r="NU379" t="str">
            <v/>
          </cell>
          <cell r="NV379" t="str">
            <v/>
          </cell>
          <cell r="NW379" t="str">
            <v/>
          </cell>
          <cell r="NX379" t="str">
            <v/>
          </cell>
          <cell r="NY379">
            <v>0</v>
          </cell>
          <cell r="NZ379">
            <v>30919</v>
          </cell>
          <cell r="OA379">
            <v>30775</v>
          </cell>
          <cell r="OB379">
            <v>1029902</v>
          </cell>
        </row>
        <row r="380">
          <cell r="BM380" t="str">
            <v>WI0319</v>
          </cell>
          <cell r="BN380" t="str">
            <v/>
          </cell>
          <cell r="BO380" t="str">
            <v/>
          </cell>
          <cell r="BP380" t="str">
            <v>03</v>
          </cell>
          <cell r="BQ380" t="str">
            <v>WI</v>
          </cell>
          <cell r="BR380" t="str">
            <v/>
          </cell>
          <cell r="BS380" t="str">
            <v/>
          </cell>
          <cell r="BT380" t="str">
            <v>2019</v>
          </cell>
          <cell r="BU380" t="str">
            <v/>
          </cell>
          <cell r="BV380">
            <v>1</v>
          </cell>
          <cell r="BW380" t="str">
            <v/>
          </cell>
          <cell r="BX380" t="str">
            <v/>
          </cell>
          <cell r="BY380" t="str">
            <v/>
          </cell>
          <cell r="BZ380" t="str">
            <v/>
          </cell>
          <cell r="CA380" t="str">
            <v>Wisconsin Valley Library Service</v>
          </cell>
          <cell r="CB380" t="str">
            <v>Thorp Public Library</v>
          </cell>
          <cell r="CC380" t="str">
            <v>Ms</v>
          </cell>
          <cell r="CD380" t="str">
            <v>Anne</v>
          </cell>
          <cell r="CE380" t="str">
            <v>Kuipers</v>
          </cell>
          <cell r="CF380" t="str">
            <v>director@thorppubliclibrary.org</v>
          </cell>
          <cell r="CG380" t="str">
            <v/>
          </cell>
          <cell r="CH380" t="str">
            <v/>
          </cell>
          <cell r="CI380">
            <v>0</v>
          </cell>
          <cell r="CJ380" t="str">
            <v/>
          </cell>
          <cell r="CK380" t="str">
            <v/>
          </cell>
          <cell r="CL380" t="str">
            <v/>
          </cell>
          <cell r="CM380" t="str">
            <v>401 S. Conway Dr.</v>
          </cell>
          <cell r="CN380" t="str">
            <v>PO Box 407</v>
          </cell>
          <cell r="CO380" t="str">
            <v>Thorp</v>
          </cell>
          <cell r="CP380" t="str">
            <v>54771</v>
          </cell>
          <cell r="CQ380" t="str">
            <v>0407</v>
          </cell>
          <cell r="CR380" t="str">
            <v>Clark</v>
          </cell>
          <cell r="CS380" t="str">
            <v>WI</v>
          </cell>
          <cell r="CT380" t="str">
            <v>(715)669-5953</v>
          </cell>
          <cell r="CU380" t="str">
            <v/>
          </cell>
          <cell r="CV380" t="str">
            <v/>
          </cell>
          <cell r="CW380" t="str">
            <v>(715)669-7319</v>
          </cell>
          <cell r="CX380">
            <v>7000</v>
          </cell>
          <cell r="CY380">
            <v>0</v>
          </cell>
          <cell r="CZ380" t="str">
            <v>CE</v>
          </cell>
          <cell r="DA380">
            <v>40</v>
          </cell>
          <cell r="DB380">
            <v>39</v>
          </cell>
          <cell r="DC380">
            <v>40</v>
          </cell>
          <cell r="DD380">
            <v>52</v>
          </cell>
          <cell r="DE380">
            <v>13</v>
          </cell>
          <cell r="DF380">
            <v>2080</v>
          </cell>
          <cell r="DG380">
            <v>1560</v>
          </cell>
          <cell r="DH380">
            <v>520</v>
          </cell>
          <cell r="DI380">
            <v>23593</v>
          </cell>
          <cell r="DJ380">
            <v>699</v>
          </cell>
          <cell r="DK380">
            <v>155420</v>
          </cell>
          <cell r="DL380">
            <v>539</v>
          </cell>
          <cell r="DM380">
            <v>13</v>
          </cell>
          <cell r="DN380">
            <v>54429</v>
          </cell>
          <cell r="DO380">
            <v>1321</v>
          </cell>
          <cell r="DP380">
            <v>43</v>
          </cell>
          <cell r="DQ380">
            <v>952</v>
          </cell>
          <cell r="DR380">
            <v>9</v>
          </cell>
          <cell r="DS380" t="str">
            <v/>
          </cell>
          <cell r="DT380" t="str">
            <v>children &amp; adult board games, 2 energy test kits</v>
          </cell>
          <cell r="DU380" t="str">
            <v/>
          </cell>
          <cell r="DV380" t="str">
            <v/>
          </cell>
          <cell r="DW380" t="str">
            <v/>
          </cell>
          <cell r="DX380" t="str">
            <v/>
          </cell>
          <cell r="DY380">
            <v>0</v>
          </cell>
          <cell r="DZ380">
            <v>7</v>
          </cell>
          <cell r="EA380">
            <v>50</v>
          </cell>
          <cell r="EB380">
            <v>57</v>
          </cell>
          <cell r="EC380">
            <v>47</v>
          </cell>
          <cell r="ED380">
            <v>236367</v>
          </cell>
          <cell r="EE380">
            <v>9.9815100000000004E-2</v>
          </cell>
          <cell r="EF380">
            <v>7</v>
          </cell>
          <cell r="EG380" t="str">
            <v/>
          </cell>
          <cell r="EH380">
            <v>47</v>
          </cell>
          <cell r="EI380">
            <v>755</v>
          </cell>
          <cell r="EJ380">
            <v>33728</v>
          </cell>
          <cell r="EK380">
            <v>18033</v>
          </cell>
          <cell r="EL380" t="str">
            <v/>
          </cell>
          <cell r="EM380" t="str">
            <v/>
          </cell>
          <cell r="EN380" t="str">
            <v/>
          </cell>
          <cell r="EO380" t="str">
            <v>Categorized ILL Transactions</v>
          </cell>
          <cell r="EP380">
            <v>4514</v>
          </cell>
          <cell r="EQ380">
            <v>4909</v>
          </cell>
          <cell r="ER380">
            <v>160</v>
          </cell>
          <cell r="ES380">
            <v>172</v>
          </cell>
          <cell r="ET380" t="str">
            <v/>
          </cell>
          <cell r="EU380" t="str">
            <v/>
          </cell>
          <cell r="EV380">
            <v>4674</v>
          </cell>
          <cell r="EW380">
            <v>5081</v>
          </cell>
          <cell r="EX380" t="str">
            <v/>
          </cell>
          <cell r="EY380" t="str">
            <v/>
          </cell>
          <cell r="EZ380">
            <v>1257</v>
          </cell>
          <cell r="FA380">
            <v>1641</v>
          </cell>
          <cell r="FB380">
            <v>2898</v>
          </cell>
          <cell r="FC380" t="str">
            <v>Survey Week(s)</v>
          </cell>
          <cell r="FD380">
            <v>2028</v>
          </cell>
          <cell r="FE380" t="str">
            <v>Survey Week(s)</v>
          </cell>
          <cell r="FF380">
            <v>12636</v>
          </cell>
          <cell r="FG380" t="str">
            <v>Actual Count</v>
          </cell>
          <cell r="FH380">
            <v>2256</v>
          </cell>
          <cell r="FI380" t="str">
            <v>2</v>
          </cell>
          <cell r="FJ380">
            <v>4363</v>
          </cell>
          <cell r="FK380">
            <v>4369</v>
          </cell>
          <cell r="FL380" t="str">
            <v/>
          </cell>
          <cell r="FM380" t="str">
            <v/>
          </cell>
          <cell r="FN380">
            <v>0</v>
          </cell>
          <cell r="FO380">
            <v>0</v>
          </cell>
          <cell r="FP380">
            <v>10</v>
          </cell>
          <cell r="FQ380">
            <v>10</v>
          </cell>
          <cell r="FR380">
            <v>948</v>
          </cell>
          <cell r="FS380">
            <v>949</v>
          </cell>
          <cell r="FT380">
            <v>2</v>
          </cell>
          <cell r="FU380">
            <v>1899</v>
          </cell>
          <cell r="FV380">
            <v>147</v>
          </cell>
          <cell r="FW380">
            <v>1909</v>
          </cell>
          <cell r="FX380">
            <v>35627</v>
          </cell>
          <cell r="FY380">
            <v>35637</v>
          </cell>
          <cell r="FZ380">
            <v>84</v>
          </cell>
          <cell r="GA380">
            <v>27</v>
          </cell>
          <cell r="GB380">
            <v>31</v>
          </cell>
          <cell r="GC380">
            <v>142</v>
          </cell>
          <cell r="GD380">
            <v>2318</v>
          </cell>
          <cell r="GE380">
            <v>296</v>
          </cell>
          <cell r="GF380">
            <v>290</v>
          </cell>
          <cell r="GG380">
            <v>2904</v>
          </cell>
          <cell r="GH380">
            <v>7</v>
          </cell>
          <cell r="GI380">
            <v>7</v>
          </cell>
          <cell r="GJ380" t="str">
            <v>Ms.</v>
          </cell>
          <cell r="GK380" t="str">
            <v>Michele</v>
          </cell>
          <cell r="GL380" t="str">
            <v>Pogodzinski</v>
          </cell>
          <cell r="GM380" t="str">
            <v>N15831 State Road 73</v>
          </cell>
          <cell r="GN380" t="str">
            <v>Thorp</v>
          </cell>
          <cell r="GO380" t="str">
            <v>54771</v>
          </cell>
          <cell r="GP380" t="str">
            <v>deputyclerk@cityofthorp.com</v>
          </cell>
          <cell r="GQ380" t="str">
            <v>Ms.</v>
          </cell>
          <cell r="GR380" t="str">
            <v>Cindy</v>
          </cell>
          <cell r="GS380" t="str">
            <v>Campbell</v>
          </cell>
          <cell r="GT380" t="str">
            <v>203 W. School Street</v>
          </cell>
          <cell r="GU380" t="str">
            <v>Thorp</v>
          </cell>
          <cell r="GV380" t="str">
            <v>54771</v>
          </cell>
          <cell r="GW380" t="str">
            <v>cindyinthorp@gmail.com</v>
          </cell>
          <cell r="GX380" t="str">
            <v>Ms.</v>
          </cell>
          <cell r="GY380" t="str">
            <v>Patricia</v>
          </cell>
          <cell r="GZ380" t="str">
            <v>Melcher</v>
          </cell>
          <cell r="HA380" t="str">
            <v>505 S. Pine Street</v>
          </cell>
          <cell r="HB380" t="str">
            <v>Thorp</v>
          </cell>
          <cell r="HC380" t="str">
            <v>54771</v>
          </cell>
          <cell r="HD380" t="str">
            <v>eyes2@juno.com</v>
          </cell>
          <cell r="HE380" t="str">
            <v>Mr.</v>
          </cell>
          <cell r="HF380" t="str">
            <v>Josh</v>
          </cell>
          <cell r="HG380" t="str">
            <v>Rosemeyer</v>
          </cell>
          <cell r="HH380" t="str">
            <v>400 S. Church St.</v>
          </cell>
          <cell r="HI380" t="str">
            <v>Thorp</v>
          </cell>
          <cell r="HJ380" t="str">
            <v>54771</v>
          </cell>
          <cell r="HK380" t="str">
            <v>jjrose1@live.com</v>
          </cell>
          <cell r="HL380" t="str">
            <v>Mr.</v>
          </cell>
          <cell r="HM380" t="str">
            <v>Joe</v>
          </cell>
          <cell r="HN380" t="str">
            <v>Smoczyk</v>
          </cell>
          <cell r="HO380" t="str">
            <v>206 W. Birch Street</v>
          </cell>
          <cell r="HP380" t="str">
            <v>Thorp</v>
          </cell>
          <cell r="HQ380" t="str">
            <v>54771</v>
          </cell>
          <cell r="HR380" t="str">
            <v>joesmoczyk@gmail.com</v>
          </cell>
          <cell r="HS380" t="str">
            <v>Mr.</v>
          </cell>
          <cell r="HT380" t="str">
            <v>Mike</v>
          </cell>
          <cell r="HU380" t="str">
            <v>Einhorn</v>
          </cell>
          <cell r="HV380" t="str">
            <v>411 E. Prospect Street</v>
          </cell>
          <cell r="HW380" t="str">
            <v>Thorp</v>
          </cell>
          <cell r="HX380" t="str">
            <v>54771</v>
          </cell>
          <cell r="HY380" t="str">
            <v>beinhorneighteen@excite.com</v>
          </cell>
          <cell r="HZ380" t="str">
            <v>Mr.</v>
          </cell>
          <cell r="IA380" t="str">
            <v>John</v>
          </cell>
          <cell r="IB380" t="str">
            <v>Humphries</v>
          </cell>
          <cell r="IC380" t="str">
            <v>605 S. Clark Street</v>
          </cell>
          <cell r="ID380" t="str">
            <v>Thorp</v>
          </cell>
          <cell r="IE380" t="str">
            <v>54771</v>
          </cell>
          <cell r="IF380" t="str">
            <v>jhumphries@thorp.k12.wi.us</v>
          </cell>
          <cell r="IG380" t="str">
            <v/>
          </cell>
          <cell r="IH380" t="str">
            <v/>
          </cell>
          <cell r="II380" t="str">
            <v/>
          </cell>
          <cell r="IJ380" t="str">
            <v/>
          </cell>
          <cell r="IK380" t="str">
            <v/>
          </cell>
          <cell r="IL380" t="str">
            <v/>
          </cell>
          <cell r="IM380" t="str">
            <v/>
          </cell>
          <cell r="IN380" t="str">
            <v/>
          </cell>
          <cell r="IO380" t="str">
            <v/>
          </cell>
          <cell r="IP380" t="str">
            <v/>
          </cell>
          <cell r="IQ380" t="str">
            <v/>
          </cell>
          <cell r="IR380" t="str">
            <v/>
          </cell>
          <cell r="IS380" t="str">
            <v/>
          </cell>
          <cell r="IT380" t="str">
            <v/>
          </cell>
          <cell r="IU380" t="str">
            <v/>
          </cell>
          <cell r="IV380" t="str">
            <v/>
          </cell>
          <cell r="IW380" t="str">
            <v/>
          </cell>
          <cell r="IX380" t="str">
            <v/>
          </cell>
          <cell r="IY380" t="str">
            <v/>
          </cell>
          <cell r="IZ380" t="str">
            <v/>
          </cell>
          <cell r="JA380" t="str">
            <v/>
          </cell>
          <cell r="JB380" t="str">
            <v/>
          </cell>
          <cell r="JC380" t="str">
            <v/>
          </cell>
          <cell r="JD380" t="str">
            <v/>
          </cell>
          <cell r="JE380" t="str">
            <v/>
          </cell>
          <cell r="JF380" t="str">
            <v/>
          </cell>
          <cell r="JG380" t="str">
            <v/>
          </cell>
          <cell r="JH380" t="str">
            <v/>
          </cell>
          <cell r="JI380" t="str">
            <v/>
          </cell>
          <cell r="JJ380" t="str">
            <v/>
          </cell>
          <cell r="JK380" t="str">
            <v/>
          </cell>
          <cell r="JL380" t="str">
            <v/>
          </cell>
          <cell r="JM380" t="str">
            <v/>
          </cell>
          <cell r="JN380" t="str">
            <v/>
          </cell>
          <cell r="JO380" t="str">
            <v/>
          </cell>
          <cell r="JP380" t="str">
            <v/>
          </cell>
          <cell r="JQ380" t="str">
            <v/>
          </cell>
          <cell r="JR380" t="str">
            <v/>
          </cell>
          <cell r="JS380" t="str">
            <v/>
          </cell>
          <cell r="JT380" t="str">
            <v/>
          </cell>
          <cell r="JU380" t="str">
            <v/>
          </cell>
          <cell r="JV380" t="str">
            <v/>
          </cell>
          <cell r="JW380" t="str">
            <v/>
          </cell>
          <cell r="JX380" t="str">
            <v/>
          </cell>
          <cell r="JY380" t="str">
            <v/>
          </cell>
          <cell r="JZ380" t="str">
            <v/>
          </cell>
          <cell r="KA380" t="str">
            <v/>
          </cell>
          <cell r="KB380" t="str">
            <v/>
          </cell>
          <cell r="KC380" t="str">
            <v/>
          </cell>
          <cell r="KD380" t="str">
            <v/>
          </cell>
          <cell r="KE380" t="str">
            <v/>
          </cell>
          <cell r="KF380" t="str">
            <v/>
          </cell>
          <cell r="KG380" t="str">
            <v/>
          </cell>
          <cell r="KH380" t="str">
            <v/>
          </cell>
          <cell r="KI380" t="str">
            <v/>
          </cell>
          <cell r="KJ380" t="str">
            <v/>
          </cell>
          <cell r="KK380" t="str">
            <v/>
          </cell>
          <cell r="KL380" t="str">
            <v/>
          </cell>
          <cell r="KM380" t="str">
            <v/>
          </cell>
          <cell r="KN380" t="str">
            <v/>
          </cell>
          <cell r="KO380" t="str">
            <v/>
          </cell>
          <cell r="KP380" t="str">
            <v/>
          </cell>
          <cell r="KQ380" t="str">
            <v/>
          </cell>
          <cell r="KR380" t="str">
            <v/>
          </cell>
          <cell r="KS380" t="str">
            <v/>
          </cell>
          <cell r="KT380" t="str">
            <v/>
          </cell>
          <cell r="KU380" t="str">
            <v/>
          </cell>
          <cell r="KV380" t="str">
            <v/>
          </cell>
          <cell r="KW380" t="str">
            <v/>
          </cell>
          <cell r="KX380" t="str">
            <v/>
          </cell>
          <cell r="KY380">
            <v>7</v>
          </cell>
          <cell r="KZ380" t="str">
            <v>City</v>
          </cell>
          <cell r="LA380" t="str">
            <v>Thorp</v>
          </cell>
          <cell r="LB380">
            <v>53841</v>
          </cell>
          <cell r="LC380" t="str">
            <v/>
          </cell>
          <cell r="LD380" t="str">
            <v/>
          </cell>
          <cell r="LE380" t="str">
            <v/>
          </cell>
          <cell r="LF380" t="str">
            <v/>
          </cell>
          <cell r="LG380" t="str">
            <v/>
          </cell>
          <cell r="LH380" t="str">
            <v/>
          </cell>
          <cell r="LI380" t="str">
            <v/>
          </cell>
          <cell r="LJ380" t="str">
            <v/>
          </cell>
          <cell r="LK380" t="str">
            <v/>
          </cell>
          <cell r="LL380" t="str">
            <v/>
          </cell>
          <cell r="LM380" t="str">
            <v/>
          </cell>
          <cell r="LN380" t="str">
            <v/>
          </cell>
          <cell r="LO380" t="str">
            <v/>
          </cell>
          <cell r="LP380" t="str">
            <v/>
          </cell>
          <cell r="LQ380" t="str">
            <v/>
          </cell>
          <cell r="LR380" t="str">
            <v/>
          </cell>
          <cell r="LS380" t="str">
            <v/>
          </cell>
          <cell r="LT380" t="str">
            <v/>
          </cell>
          <cell r="LU380">
            <v>53841</v>
          </cell>
          <cell r="LV380">
            <v>31236</v>
          </cell>
          <cell r="LW380" t="str">
            <v>Chippewa</v>
          </cell>
          <cell r="LX380">
            <v>518</v>
          </cell>
          <cell r="LY380" t="str">
            <v>Taylor</v>
          </cell>
          <cell r="LZ380">
            <v>5526</v>
          </cell>
          <cell r="MA380" t="str">
            <v>Eau Claire</v>
          </cell>
          <cell r="MB380">
            <v>44</v>
          </cell>
          <cell r="MC380" t="str">
            <v/>
          </cell>
          <cell r="MD380" t="str">
            <v/>
          </cell>
          <cell r="ME380" t="str">
            <v/>
          </cell>
          <cell r="MF380" t="str">
            <v/>
          </cell>
          <cell r="MG380" t="str">
            <v/>
          </cell>
          <cell r="MH380" t="str">
            <v/>
          </cell>
          <cell r="MI380" t="str">
            <v/>
          </cell>
          <cell r="MJ380" t="str">
            <v/>
          </cell>
          <cell r="MK380" t="str">
            <v/>
          </cell>
          <cell r="ML380" t="str">
            <v/>
          </cell>
          <cell r="MM380" t="str">
            <v/>
          </cell>
          <cell r="MN380" t="str">
            <v/>
          </cell>
          <cell r="MO380" t="str">
            <v/>
          </cell>
          <cell r="MP380" t="str">
            <v/>
          </cell>
          <cell r="MQ380">
            <v>6088</v>
          </cell>
          <cell r="MR380" t="str">
            <v>SLP Performer</v>
          </cell>
          <cell r="MS380">
            <v>240</v>
          </cell>
          <cell r="MT380" t="str">
            <v/>
          </cell>
          <cell r="MU380" t="str">
            <v/>
          </cell>
          <cell r="MV380" t="str">
            <v/>
          </cell>
          <cell r="MW380" t="str">
            <v/>
          </cell>
          <cell r="MX380" t="str">
            <v/>
          </cell>
          <cell r="MY380" t="str">
            <v/>
          </cell>
          <cell r="MZ380">
            <v>0</v>
          </cell>
          <cell r="NA380" t="str">
            <v>Teach Grant</v>
          </cell>
          <cell r="NB380">
            <v>84</v>
          </cell>
          <cell r="NC380">
            <v>324</v>
          </cell>
          <cell r="ND380" t="str">
            <v/>
          </cell>
          <cell r="NE380" t="str">
            <v/>
          </cell>
          <cell r="NF380">
            <v>0</v>
          </cell>
          <cell r="NG380" t="str">
            <v/>
          </cell>
          <cell r="NH380" t="str">
            <v/>
          </cell>
          <cell r="NI380" t="str">
            <v/>
          </cell>
          <cell r="NJ380" t="str">
            <v/>
          </cell>
          <cell r="NK380" t="str">
            <v/>
          </cell>
          <cell r="NL380" t="str">
            <v/>
          </cell>
          <cell r="NM380" t="str">
            <v/>
          </cell>
          <cell r="NN380" t="str">
            <v/>
          </cell>
          <cell r="NO380" t="str">
            <v/>
          </cell>
          <cell r="NP380">
            <v>0</v>
          </cell>
          <cell r="NQ380" t="str">
            <v/>
          </cell>
          <cell r="NR380">
            <v>0</v>
          </cell>
          <cell r="NS380" t="str">
            <v/>
          </cell>
          <cell r="NT380" t="str">
            <v/>
          </cell>
          <cell r="NU380" t="str">
            <v/>
          </cell>
          <cell r="NV380" t="str">
            <v/>
          </cell>
          <cell r="NW380" t="str">
            <v/>
          </cell>
          <cell r="NX380" t="str">
            <v/>
          </cell>
          <cell r="NY380">
            <v>0</v>
          </cell>
          <cell r="NZ380">
            <v>0</v>
          </cell>
          <cell r="OA380">
            <v>23054</v>
          </cell>
          <cell r="OB380">
            <v>114543</v>
          </cell>
        </row>
        <row r="381">
          <cell r="BM381" t="str">
            <v>WI0322</v>
          </cell>
          <cell r="BN381" t="str">
            <v/>
          </cell>
          <cell r="BO381" t="str">
            <v/>
          </cell>
          <cell r="BP381" t="str">
            <v>03</v>
          </cell>
          <cell r="BQ381" t="str">
            <v>WI</v>
          </cell>
          <cell r="BR381" t="str">
            <v/>
          </cell>
          <cell r="BS381" t="str">
            <v/>
          </cell>
          <cell r="BT381" t="str">
            <v>2019</v>
          </cell>
          <cell r="BU381" t="str">
            <v/>
          </cell>
          <cell r="BV381">
            <v>2</v>
          </cell>
          <cell r="BW381" t="str">
            <v/>
          </cell>
          <cell r="BX381" t="str">
            <v/>
          </cell>
          <cell r="BY381" t="str">
            <v/>
          </cell>
          <cell r="BZ381" t="str">
            <v/>
          </cell>
          <cell r="CA381" t="str">
            <v>Wisconsin Valley Library Service</v>
          </cell>
          <cell r="CB381" t="str">
            <v>Tomahawk Public Library</v>
          </cell>
          <cell r="CC381" t="str">
            <v>Ms</v>
          </cell>
          <cell r="CD381" t="str">
            <v>Heidi</v>
          </cell>
          <cell r="CE381" t="str">
            <v>O'Hare</v>
          </cell>
          <cell r="CF381" t="str">
            <v>director@tomahawk.lib.wi.us</v>
          </cell>
          <cell r="CG381" t="str">
            <v/>
          </cell>
          <cell r="CH381" t="str">
            <v/>
          </cell>
          <cell r="CI381" t="str">
            <v/>
          </cell>
          <cell r="CJ381" t="str">
            <v/>
          </cell>
          <cell r="CK381" t="str">
            <v/>
          </cell>
          <cell r="CL381" t="str">
            <v/>
          </cell>
          <cell r="CM381" t="str">
            <v>300 W. Lincoln Ave.</v>
          </cell>
          <cell r="CN381" t="str">
            <v>300 W. Lincoln Ave.</v>
          </cell>
          <cell r="CO381" t="str">
            <v>Tomahawk</v>
          </cell>
          <cell r="CP381" t="str">
            <v>54487</v>
          </cell>
          <cell r="CQ381" t="str">
            <v>1202</v>
          </cell>
          <cell r="CR381" t="str">
            <v>Lincoln</v>
          </cell>
          <cell r="CS381" t="str">
            <v>WI</v>
          </cell>
          <cell r="CT381" t="str">
            <v>(715)453-2455</v>
          </cell>
          <cell r="CU381" t="str">
            <v/>
          </cell>
          <cell r="CV381" t="str">
            <v/>
          </cell>
          <cell r="CW381" t="str">
            <v>(715)453-1630</v>
          </cell>
          <cell r="CX381">
            <v>11465</v>
          </cell>
          <cell r="CY381">
            <v>0</v>
          </cell>
          <cell r="CZ381" t="str">
            <v>CE</v>
          </cell>
          <cell r="DA381">
            <v>54</v>
          </cell>
          <cell r="DB381">
            <v>52</v>
          </cell>
          <cell r="DC381">
            <v>0</v>
          </cell>
          <cell r="DD381">
            <v>52</v>
          </cell>
          <cell r="DE381">
            <v>0</v>
          </cell>
          <cell r="DF381">
            <v>2808</v>
          </cell>
          <cell r="DG381">
            <v>2808</v>
          </cell>
          <cell r="DH381">
            <v>0</v>
          </cell>
          <cell r="DI381">
            <v>43883</v>
          </cell>
          <cell r="DJ381">
            <v>2483</v>
          </cell>
          <cell r="DK381">
            <v>155420</v>
          </cell>
          <cell r="DL381">
            <v>3569</v>
          </cell>
          <cell r="DM381">
            <v>142</v>
          </cell>
          <cell r="DN381">
            <v>54429</v>
          </cell>
          <cell r="DO381">
            <v>3448</v>
          </cell>
          <cell r="DP381">
            <v>314</v>
          </cell>
          <cell r="DQ381">
            <v>952</v>
          </cell>
          <cell r="DR381">
            <v>154</v>
          </cell>
          <cell r="DS381" t="str">
            <v/>
          </cell>
          <cell r="DT381" t="str">
            <v>Tomahawk Leader on Microfilm, Plat books, backpacks and outreach Equipment</v>
          </cell>
          <cell r="DU381" t="str">
            <v/>
          </cell>
          <cell r="DV381" t="str">
            <v/>
          </cell>
          <cell r="DW381" t="str">
            <v/>
          </cell>
          <cell r="DX381" t="str">
            <v/>
          </cell>
          <cell r="DY381">
            <v>0</v>
          </cell>
          <cell r="DZ381">
            <v>7</v>
          </cell>
          <cell r="EA381">
            <v>50</v>
          </cell>
          <cell r="EB381">
            <v>57</v>
          </cell>
          <cell r="EC381">
            <v>96</v>
          </cell>
          <cell r="ED381">
            <v>262008</v>
          </cell>
          <cell r="EE381">
            <v>0.16748730000000001</v>
          </cell>
          <cell r="EF381">
            <v>7</v>
          </cell>
          <cell r="EG381" t="str">
            <v/>
          </cell>
          <cell r="EH381">
            <v>96</v>
          </cell>
          <cell r="EI381">
            <v>2939</v>
          </cell>
          <cell r="EJ381">
            <v>68283</v>
          </cell>
          <cell r="EK381">
            <v>23845</v>
          </cell>
          <cell r="EL381" t="str">
            <v/>
          </cell>
          <cell r="EM381" t="str">
            <v/>
          </cell>
          <cell r="EN381" t="str">
            <v/>
          </cell>
          <cell r="EO381" t="str">
            <v>Categorized ILL Transactions</v>
          </cell>
          <cell r="EP381">
            <v>11997</v>
          </cell>
          <cell r="EQ381">
            <v>7317</v>
          </cell>
          <cell r="ER381">
            <v>356</v>
          </cell>
          <cell r="ES381">
            <v>114</v>
          </cell>
          <cell r="ET381" t="str">
            <v/>
          </cell>
          <cell r="EU381" t="str">
            <v/>
          </cell>
          <cell r="EV381">
            <v>12353</v>
          </cell>
          <cell r="EW381">
            <v>7431</v>
          </cell>
          <cell r="EX381" t="str">
            <v/>
          </cell>
          <cell r="EY381" t="str">
            <v/>
          </cell>
          <cell r="EZ381">
            <v>1644</v>
          </cell>
          <cell r="FA381">
            <v>3225</v>
          </cell>
          <cell r="FB381">
            <v>4869</v>
          </cell>
          <cell r="FC381" t="str">
            <v>Survey Week(s)</v>
          </cell>
          <cell r="FD381">
            <v>856</v>
          </cell>
          <cell r="FE381" t="str">
            <v>Actual Count</v>
          </cell>
          <cell r="FF381">
            <v>31066</v>
          </cell>
          <cell r="FG381" t="str">
            <v>Actual Count</v>
          </cell>
          <cell r="FH381">
            <v>3810</v>
          </cell>
          <cell r="FI381" t="str">
            <v>2</v>
          </cell>
          <cell r="FJ381">
            <v>17991</v>
          </cell>
          <cell r="FK381">
            <v>28726</v>
          </cell>
          <cell r="FL381" t="str">
            <v/>
          </cell>
          <cell r="FM381" t="str">
            <v/>
          </cell>
          <cell r="FN381">
            <v>0</v>
          </cell>
          <cell r="FO381">
            <v>0</v>
          </cell>
          <cell r="FP381">
            <v>31</v>
          </cell>
          <cell r="FQ381">
            <v>31</v>
          </cell>
          <cell r="FR381">
            <v>7317</v>
          </cell>
          <cell r="FS381">
            <v>4552</v>
          </cell>
          <cell r="FT381">
            <v>11</v>
          </cell>
          <cell r="FU381">
            <v>11880</v>
          </cell>
          <cell r="FV381">
            <v>743</v>
          </cell>
          <cell r="FW381">
            <v>11911</v>
          </cell>
          <cell r="FX381">
            <v>80163</v>
          </cell>
          <cell r="FY381">
            <v>80194</v>
          </cell>
          <cell r="FZ381">
            <v>216</v>
          </cell>
          <cell r="GA381">
            <v>0</v>
          </cell>
          <cell r="GB381">
            <v>206</v>
          </cell>
          <cell r="GC381">
            <v>422</v>
          </cell>
          <cell r="GD381">
            <v>4914</v>
          </cell>
          <cell r="GE381">
            <v>0</v>
          </cell>
          <cell r="GF381">
            <v>906</v>
          </cell>
          <cell r="GG381">
            <v>5820</v>
          </cell>
          <cell r="GH381">
            <v>11</v>
          </cell>
          <cell r="GI381">
            <v>10</v>
          </cell>
          <cell r="GJ381" t="str">
            <v>Ms.</v>
          </cell>
          <cell r="GK381" t="str">
            <v>Pat</v>
          </cell>
          <cell r="GL381" t="str">
            <v>Haskin</v>
          </cell>
          <cell r="GM381" t="str">
            <v>615 Forest Place</v>
          </cell>
          <cell r="GN381" t="str">
            <v>Tomahawk</v>
          </cell>
          <cell r="GO381" t="str">
            <v>54487</v>
          </cell>
          <cell r="GP381" t="str">
            <v>haskinpat@gmail.com</v>
          </cell>
          <cell r="GQ381" t="str">
            <v>Mrs.</v>
          </cell>
          <cell r="GR381" t="str">
            <v>Barb</v>
          </cell>
          <cell r="GS381" t="str">
            <v>Zastrow</v>
          </cell>
          <cell r="GT381" t="str">
            <v>118 West Merrill Ave.</v>
          </cell>
          <cell r="GU381" t="str">
            <v>Tomahawk</v>
          </cell>
          <cell r="GV381" t="str">
            <v>54487</v>
          </cell>
          <cell r="GW381" t="str">
            <v>koyacook11@frontier.com</v>
          </cell>
          <cell r="GX381" t="str">
            <v>Mrs.</v>
          </cell>
          <cell r="GY381" t="str">
            <v>Patricia</v>
          </cell>
          <cell r="GZ381" t="str">
            <v>Brimacombe</v>
          </cell>
          <cell r="HA381" t="str">
            <v>1126 Theiler Dr.</v>
          </cell>
          <cell r="HB381" t="str">
            <v>Tomahawk</v>
          </cell>
          <cell r="HC381" t="str">
            <v>54487</v>
          </cell>
          <cell r="HD381" t="str">
            <v>patbrim47@gmail.com</v>
          </cell>
          <cell r="HE381" t="str">
            <v>Mrs.</v>
          </cell>
          <cell r="HF381" t="str">
            <v>Samantha</v>
          </cell>
          <cell r="HG381" t="str">
            <v>Colburn</v>
          </cell>
          <cell r="HH381" t="str">
            <v>217 South 3rd St</v>
          </cell>
          <cell r="HI381" t="str">
            <v>Tomahawk</v>
          </cell>
          <cell r="HJ381" t="str">
            <v>54487</v>
          </cell>
          <cell r="HK381" t="str">
            <v>samantha.colburn@gmail.com</v>
          </cell>
          <cell r="HL381" t="str">
            <v>Mrs.</v>
          </cell>
          <cell r="HM381" t="str">
            <v>Judith</v>
          </cell>
          <cell r="HN381" t="str">
            <v>Nelson</v>
          </cell>
          <cell r="HO381" t="str">
            <v>807 Charlene Ave.</v>
          </cell>
          <cell r="HP381" t="str">
            <v>Tomahawk</v>
          </cell>
          <cell r="HQ381" t="str">
            <v>54487</v>
          </cell>
          <cell r="HR381" t="str">
            <v>judynelson916@frontier.com</v>
          </cell>
          <cell r="HS381" t="str">
            <v>Mrs.</v>
          </cell>
          <cell r="HT381" t="str">
            <v>Nancy</v>
          </cell>
          <cell r="HU381" t="str">
            <v>Herbison</v>
          </cell>
          <cell r="HV381" t="str">
            <v>N11010 Hwy A</v>
          </cell>
          <cell r="HW381" t="str">
            <v>Tomahawk</v>
          </cell>
          <cell r="HX381" t="str">
            <v>54487</v>
          </cell>
          <cell r="HY381" t="str">
            <v>herbison@live.com</v>
          </cell>
          <cell r="HZ381" t="str">
            <v>Mr.</v>
          </cell>
          <cell r="IA381" t="str">
            <v>Timothy</v>
          </cell>
          <cell r="IB381" t="str">
            <v>Panfil</v>
          </cell>
          <cell r="IC381" t="str">
            <v>N6417 State Hwy 107</v>
          </cell>
          <cell r="ID381" t="str">
            <v>Tomahawk</v>
          </cell>
          <cell r="IE381" t="str">
            <v>54487</v>
          </cell>
          <cell r="IF381" t="str">
            <v>tim.panfil@co/lincoln.wi.us</v>
          </cell>
          <cell r="IG381" t="str">
            <v>Ms.</v>
          </cell>
          <cell r="IH381" t="str">
            <v>Paula</v>
          </cell>
          <cell r="II381" t="str">
            <v>Norman</v>
          </cell>
          <cell r="IJ381" t="str">
            <v>W4758 Mable Highland Dr</v>
          </cell>
          <cell r="IK381" t="str">
            <v>Tomahawk</v>
          </cell>
          <cell r="IL381" t="str">
            <v>54487</v>
          </cell>
          <cell r="IM381" t="str">
            <v>normanp@tomahawk.k12.wi.us</v>
          </cell>
          <cell r="IN381" t="str">
            <v/>
          </cell>
          <cell r="IO381" t="str">
            <v/>
          </cell>
          <cell r="IP381" t="str">
            <v/>
          </cell>
          <cell r="IQ381" t="str">
            <v/>
          </cell>
          <cell r="IR381" t="str">
            <v/>
          </cell>
          <cell r="IS381" t="str">
            <v/>
          </cell>
          <cell r="IT381" t="str">
            <v/>
          </cell>
          <cell r="IU381" t="str">
            <v/>
          </cell>
          <cell r="IV381" t="str">
            <v/>
          </cell>
          <cell r="IW381" t="str">
            <v/>
          </cell>
          <cell r="IX381" t="str">
            <v/>
          </cell>
          <cell r="IY381" t="str">
            <v/>
          </cell>
          <cell r="IZ381" t="str">
            <v/>
          </cell>
          <cell r="JA381" t="str">
            <v/>
          </cell>
          <cell r="JB381" t="str">
            <v/>
          </cell>
          <cell r="JC381" t="str">
            <v/>
          </cell>
          <cell r="JD381" t="str">
            <v/>
          </cell>
          <cell r="JE381" t="str">
            <v/>
          </cell>
          <cell r="JF381" t="str">
            <v/>
          </cell>
          <cell r="JG381" t="str">
            <v/>
          </cell>
          <cell r="JH381" t="str">
            <v/>
          </cell>
          <cell r="JI381" t="str">
            <v/>
          </cell>
          <cell r="JJ381" t="str">
            <v/>
          </cell>
          <cell r="JK381" t="str">
            <v/>
          </cell>
          <cell r="JL381" t="str">
            <v/>
          </cell>
          <cell r="JM381" t="str">
            <v/>
          </cell>
          <cell r="JN381" t="str">
            <v/>
          </cell>
          <cell r="JO381" t="str">
            <v/>
          </cell>
          <cell r="JP381" t="str">
            <v/>
          </cell>
          <cell r="JQ381" t="str">
            <v/>
          </cell>
          <cell r="JR381" t="str">
            <v/>
          </cell>
          <cell r="JS381" t="str">
            <v/>
          </cell>
          <cell r="JT381" t="str">
            <v/>
          </cell>
          <cell r="JU381" t="str">
            <v/>
          </cell>
          <cell r="JV381" t="str">
            <v/>
          </cell>
          <cell r="JW381" t="str">
            <v/>
          </cell>
          <cell r="JX381" t="str">
            <v/>
          </cell>
          <cell r="JY381" t="str">
            <v/>
          </cell>
          <cell r="JZ381" t="str">
            <v/>
          </cell>
          <cell r="KA381" t="str">
            <v/>
          </cell>
          <cell r="KB381" t="str">
            <v/>
          </cell>
          <cell r="KC381" t="str">
            <v/>
          </cell>
          <cell r="KD381" t="str">
            <v/>
          </cell>
          <cell r="KE381" t="str">
            <v/>
          </cell>
          <cell r="KF381" t="str">
            <v/>
          </cell>
          <cell r="KG381" t="str">
            <v/>
          </cell>
          <cell r="KH381" t="str">
            <v/>
          </cell>
          <cell r="KI381" t="str">
            <v/>
          </cell>
          <cell r="KJ381" t="str">
            <v/>
          </cell>
          <cell r="KK381" t="str">
            <v/>
          </cell>
          <cell r="KL381" t="str">
            <v/>
          </cell>
          <cell r="KM381" t="str">
            <v/>
          </cell>
          <cell r="KN381" t="str">
            <v/>
          </cell>
          <cell r="KO381" t="str">
            <v/>
          </cell>
          <cell r="KP381" t="str">
            <v/>
          </cell>
          <cell r="KQ381" t="str">
            <v/>
          </cell>
          <cell r="KR381" t="str">
            <v/>
          </cell>
          <cell r="KS381" t="str">
            <v/>
          </cell>
          <cell r="KT381" t="str">
            <v/>
          </cell>
          <cell r="KU381" t="str">
            <v/>
          </cell>
          <cell r="KV381" t="str">
            <v/>
          </cell>
          <cell r="KW381" t="str">
            <v/>
          </cell>
          <cell r="KX381" t="str">
            <v/>
          </cell>
          <cell r="KY381">
            <v>8</v>
          </cell>
          <cell r="KZ381" t="str">
            <v>City</v>
          </cell>
          <cell r="LA381" t="str">
            <v>Tomahawk</v>
          </cell>
          <cell r="LB381">
            <v>181545</v>
          </cell>
          <cell r="LC381" t="str">
            <v/>
          </cell>
          <cell r="LD381" t="str">
            <v/>
          </cell>
          <cell r="LE381" t="str">
            <v/>
          </cell>
          <cell r="LF381" t="str">
            <v/>
          </cell>
          <cell r="LG381" t="str">
            <v/>
          </cell>
          <cell r="LH381" t="str">
            <v/>
          </cell>
          <cell r="LI381" t="str">
            <v/>
          </cell>
          <cell r="LJ381" t="str">
            <v/>
          </cell>
          <cell r="LK381" t="str">
            <v/>
          </cell>
          <cell r="LL381" t="str">
            <v/>
          </cell>
          <cell r="LM381" t="str">
            <v/>
          </cell>
          <cell r="LN381" t="str">
            <v/>
          </cell>
          <cell r="LO381" t="str">
            <v/>
          </cell>
          <cell r="LP381" t="str">
            <v/>
          </cell>
          <cell r="LQ381" t="str">
            <v/>
          </cell>
          <cell r="LR381" t="str">
            <v/>
          </cell>
          <cell r="LS381" t="str">
            <v/>
          </cell>
          <cell r="LT381" t="str">
            <v/>
          </cell>
          <cell r="LU381">
            <v>181545</v>
          </cell>
          <cell r="LV381">
            <v>175584</v>
          </cell>
          <cell r="LW381" t="str">
            <v>Oneida</v>
          </cell>
          <cell r="LX381">
            <v>37510</v>
          </cell>
          <cell r="LY381" t="str">
            <v>Price</v>
          </cell>
          <cell r="LZ381">
            <v>6985</v>
          </cell>
          <cell r="MA381" t="str">
            <v>Taylor</v>
          </cell>
          <cell r="MB381">
            <v>479</v>
          </cell>
          <cell r="MC381" t="str">
            <v/>
          </cell>
          <cell r="MD381" t="str">
            <v/>
          </cell>
          <cell r="ME381" t="str">
            <v/>
          </cell>
          <cell r="MF381" t="str">
            <v/>
          </cell>
          <cell r="MG381" t="str">
            <v/>
          </cell>
          <cell r="MH381" t="str">
            <v/>
          </cell>
          <cell r="MI381" t="str">
            <v/>
          </cell>
          <cell r="MJ381" t="str">
            <v/>
          </cell>
          <cell r="MK381" t="str">
            <v/>
          </cell>
          <cell r="ML381" t="str">
            <v/>
          </cell>
          <cell r="MM381" t="str">
            <v/>
          </cell>
          <cell r="MN381" t="str">
            <v/>
          </cell>
          <cell r="MO381" t="str">
            <v/>
          </cell>
          <cell r="MP381" t="str">
            <v/>
          </cell>
          <cell r="MQ381">
            <v>44974</v>
          </cell>
          <cell r="MR381" t="str">
            <v>SLP Performer</v>
          </cell>
          <cell r="MS381">
            <v>240</v>
          </cell>
          <cell r="MT381" t="str">
            <v>WVLS Innovation Grant</v>
          </cell>
          <cell r="MU381">
            <v>4691</v>
          </cell>
          <cell r="MV381" t="str">
            <v/>
          </cell>
          <cell r="MW381" t="str">
            <v/>
          </cell>
          <cell r="MX381" t="str">
            <v/>
          </cell>
          <cell r="MY381" t="str">
            <v/>
          </cell>
          <cell r="MZ381" t="str">
            <v/>
          </cell>
          <cell r="NA381" t="str">
            <v/>
          </cell>
          <cell r="NB381" t="str">
            <v/>
          </cell>
          <cell r="NC381">
            <v>4931</v>
          </cell>
          <cell r="ND381" t="str">
            <v/>
          </cell>
          <cell r="NE381" t="str">
            <v/>
          </cell>
          <cell r="NF381">
            <v>0</v>
          </cell>
          <cell r="NG381" t="str">
            <v/>
          </cell>
          <cell r="NH381" t="str">
            <v/>
          </cell>
          <cell r="NI381" t="str">
            <v/>
          </cell>
          <cell r="NJ381" t="str">
            <v/>
          </cell>
          <cell r="NK381" t="str">
            <v/>
          </cell>
          <cell r="NL381" t="str">
            <v/>
          </cell>
          <cell r="NM381" t="str">
            <v/>
          </cell>
          <cell r="NN381" t="str">
            <v/>
          </cell>
          <cell r="NO381" t="str">
            <v/>
          </cell>
          <cell r="NP381">
            <v>0</v>
          </cell>
          <cell r="NQ381" t="str">
            <v/>
          </cell>
          <cell r="NR381">
            <v>0</v>
          </cell>
          <cell r="NS381" t="str">
            <v/>
          </cell>
          <cell r="NT381" t="str">
            <v/>
          </cell>
          <cell r="NU381" t="str">
            <v/>
          </cell>
          <cell r="NV381" t="str">
            <v/>
          </cell>
          <cell r="NW381" t="str">
            <v/>
          </cell>
          <cell r="NX381" t="str">
            <v/>
          </cell>
          <cell r="NY381">
            <v>0</v>
          </cell>
          <cell r="NZ381">
            <v>0</v>
          </cell>
          <cell r="OA381">
            <v>366</v>
          </cell>
          <cell r="OB381">
            <v>407400</v>
          </cell>
        </row>
        <row r="382">
          <cell r="BM382" t="str">
            <v>WI0331</v>
          </cell>
          <cell r="BN382" t="str">
            <v/>
          </cell>
          <cell r="BO382" t="str">
            <v/>
          </cell>
          <cell r="BP382" t="str">
            <v>03</v>
          </cell>
          <cell r="BQ382" t="str">
            <v>WI</v>
          </cell>
          <cell r="BR382" t="str">
            <v/>
          </cell>
          <cell r="BS382" t="str">
            <v/>
          </cell>
          <cell r="BT382" t="str">
            <v>2019</v>
          </cell>
          <cell r="BU382" t="str">
            <v/>
          </cell>
          <cell r="BV382">
            <v>2</v>
          </cell>
          <cell r="BW382" t="str">
            <v/>
          </cell>
          <cell r="BX382" t="str">
            <v/>
          </cell>
          <cell r="BY382" t="str">
            <v/>
          </cell>
          <cell r="BZ382" t="str">
            <v/>
          </cell>
          <cell r="CA382" t="str">
            <v>Wisconsin Valley Library Service</v>
          </cell>
          <cell r="CB382" t="str">
            <v>Wabeno Public Library</v>
          </cell>
          <cell r="CC382" t="str">
            <v>Mrs.</v>
          </cell>
          <cell r="CD382" t="str">
            <v>Cynthia</v>
          </cell>
          <cell r="CE382" t="str">
            <v>Lemerande</v>
          </cell>
          <cell r="CF382" t="str">
            <v>director@wabeno.lib.wi.us</v>
          </cell>
          <cell r="CG382" t="str">
            <v/>
          </cell>
          <cell r="CH382" t="str">
            <v/>
          </cell>
          <cell r="CI382" t="str">
            <v/>
          </cell>
          <cell r="CJ382" t="str">
            <v/>
          </cell>
          <cell r="CK382" t="str">
            <v/>
          </cell>
          <cell r="CL382" t="str">
            <v/>
          </cell>
          <cell r="CM382" t="str">
            <v>4556 N. Branch St.</v>
          </cell>
          <cell r="CN382" t="str">
            <v>PO Box 340</v>
          </cell>
          <cell r="CO382" t="str">
            <v>Wabeno</v>
          </cell>
          <cell r="CP382" t="str">
            <v>54566</v>
          </cell>
          <cell r="CQ382" t="str">
            <v>0340</v>
          </cell>
          <cell r="CR382" t="str">
            <v>Forest</v>
          </cell>
          <cell r="CS382" t="str">
            <v>WI</v>
          </cell>
          <cell r="CT382" t="str">
            <v>(715)473-4131</v>
          </cell>
          <cell r="CU382" t="str">
            <v/>
          </cell>
          <cell r="CV382" t="str">
            <v/>
          </cell>
          <cell r="CW382" t="str">
            <v>(715)473-4131</v>
          </cell>
          <cell r="CX382">
            <v>1224</v>
          </cell>
          <cell r="CY382">
            <v>0</v>
          </cell>
          <cell r="CZ382" t="str">
            <v>CE</v>
          </cell>
          <cell r="DA382">
            <v>27</v>
          </cell>
          <cell r="DB382">
            <v>38</v>
          </cell>
          <cell r="DC382">
            <v>27</v>
          </cell>
          <cell r="DD382">
            <v>52</v>
          </cell>
          <cell r="DE382">
            <v>14</v>
          </cell>
          <cell r="DF382">
            <v>1404</v>
          </cell>
          <cell r="DG382">
            <v>1026</v>
          </cell>
          <cell r="DH382">
            <v>378</v>
          </cell>
          <cell r="DI382">
            <v>3924</v>
          </cell>
          <cell r="DJ382">
            <v>3924</v>
          </cell>
          <cell r="DK382">
            <v>155420</v>
          </cell>
          <cell r="DL382">
            <v>337</v>
          </cell>
          <cell r="DM382">
            <v>22</v>
          </cell>
          <cell r="DN382">
            <v>54429</v>
          </cell>
          <cell r="DO382">
            <v>1285</v>
          </cell>
          <cell r="DP382">
            <v>1285</v>
          </cell>
          <cell r="DQ382">
            <v>952</v>
          </cell>
          <cell r="DR382">
            <v>105</v>
          </cell>
          <cell r="DS382" t="str">
            <v/>
          </cell>
          <cell r="DT382" t="str">
            <v>Seasonal displays and supplies</v>
          </cell>
          <cell r="DU382" t="str">
            <v/>
          </cell>
          <cell r="DV382" t="str">
            <v/>
          </cell>
          <cell r="DW382" t="str">
            <v/>
          </cell>
          <cell r="DX382" t="str">
            <v/>
          </cell>
          <cell r="DY382">
            <v>0</v>
          </cell>
          <cell r="DZ382">
            <v>7</v>
          </cell>
          <cell r="EA382">
            <v>50</v>
          </cell>
          <cell r="EB382">
            <v>57</v>
          </cell>
          <cell r="EC382">
            <v>15</v>
          </cell>
          <cell r="ED382">
            <v>216524</v>
          </cell>
          <cell r="EE382">
            <v>1.8122699999999999E-2</v>
          </cell>
          <cell r="EF382">
            <v>7</v>
          </cell>
          <cell r="EG382" t="str">
            <v/>
          </cell>
          <cell r="EH382">
            <v>15</v>
          </cell>
          <cell r="EI382">
            <v>5231</v>
          </cell>
          <cell r="EJ382">
            <v>5069</v>
          </cell>
          <cell r="EK382">
            <v>544</v>
          </cell>
          <cell r="EL382" t="str">
            <v/>
          </cell>
          <cell r="EM382" t="str">
            <v/>
          </cell>
          <cell r="EN382" t="str">
            <v/>
          </cell>
          <cell r="EO382" t="str">
            <v>Categorized ILL Transactions</v>
          </cell>
          <cell r="EP382">
            <v>511</v>
          </cell>
          <cell r="EQ382">
            <v>637</v>
          </cell>
          <cell r="ER382">
            <v>55</v>
          </cell>
          <cell r="ES382">
            <v>153</v>
          </cell>
          <cell r="ET382" t="str">
            <v/>
          </cell>
          <cell r="EU382" t="str">
            <v/>
          </cell>
          <cell r="EV382">
            <v>566</v>
          </cell>
          <cell r="EW382">
            <v>790</v>
          </cell>
          <cell r="EX382" t="str">
            <v/>
          </cell>
          <cell r="EY382" t="str">
            <v/>
          </cell>
          <cell r="EZ382">
            <v>80</v>
          </cell>
          <cell r="FA382">
            <v>30</v>
          </cell>
          <cell r="FB382">
            <v>110</v>
          </cell>
          <cell r="FC382" t="str">
            <v>Actual Count</v>
          </cell>
          <cell r="FD382">
            <v>523</v>
          </cell>
          <cell r="FE382" t="str">
            <v>Actual Count</v>
          </cell>
          <cell r="FF382">
            <v>3620</v>
          </cell>
          <cell r="FG382" t="str">
            <v>Actual Count</v>
          </cell>
          <cell r="FH382">
            <v>720</v>
          </cell>
          <cell r="FI382" t="str">
            <v>2</v>
          </cell>
          <cell r="FJ382">
            <v>6499</v>
          </cell>
          <cell r="FK382">
            <v>327</v>
          </cell>
          <cell r="FL382" t="str">
            <v/>
          </cell>
          <cell r="FM382" t="str">
            <v/>
          </cell>
          <cell r="FN382">
            <v>0</v>
          </cell>
          <cell r="FO382">
            <v>0</v>
          </cell>
          <cell r="FP382">
            <v>0</v>
          </cell>
          <cell r="FQ382">
            <v>0</v>
          </cell>
          <cell r="FR382">
            <v>0</v>
          </cell>
          <cell r="FS382">
            <v>0</v>
          </cell>
          <cell r="FT382">
            <v>0</v>
          </cell>
          <cell r="FU382">
            <v>0</v>
          </cell>
          <cell r="FV382">
            <v>0</v>
          </cell>
          <cell r="FW382">
            <v>0</v>
          </cell>
          <cell r="FX382">
            <v>5069</v>
          </cell>
          <cell r="FY382">
            <v>5069</v>
          </cell>
          <cell r="FZ382">
            <v>1</v>
          </cell>
          <cell r="GA382">
            <v>1</v>
          </cell>
          <cell r="GB382">
            <v>1</v>
          </cell>
          <cell r="GC382">
            <v>3</v>
          </cell>
          <cell r="GD382">
            <v>76</v>
          </cell>
          <cell r="GE382">
            <v>20</v>
          </cell>
          <cell r="GF382">
            <v>40</v>
          </cell>
          <cell r="GG382">
            <v>136</v>
          </cell>
          <cell r="GH382">
            <v>7</v>
          </cell>
          <cell r="GI382">
            <v>7</v>
          </cell>
          <cell r="GJ382" t="str">
            <v>Mrs.</v>
          </cell>
          <cell r="GK382" t="str">
            <v>Carol</v>
          </cell>
          <cell r="GL382" t="str">
            <v>Bartlein</v>
          </cell>
          <cell r="GM382" t="str">
            <v>920 Kohloft Lane</v>
          </cell>
          <cell r="GN382" t="str">
            <v>Wabeno</v>
          </cell>
          <cell r="GO382" t="str">
            <v>54566</v>
          </cell>
          <cell r="GP382" t="str">
            <v>tncbartlein@directv.net</v>
          </cell>
          <cell r="GQ382" t="str">
            <v>Mrs.</v>
          </cell>
          <cell r="GR382" t="str">
            <v>Kay</v>
          </cell>
          <cell r="GS382" t="str">
            <v>Morrison</v>
          </cell>
          <cell r="GT382" t="str">
            <v>PO Box 26</v>
          </cell>
          <cell r="GU382" t="str">
            <v>Wabeno</v>
          </cell>
          <cell r="GV382" t="str">
            <v>54566</v>
          </cell>
          <cell r="GW382" t="str">
            <v>kaym71@hotmail.com</v>
          </cell>
          <cell r="GX382" t="str">
            <v>Mrs.</v>
          </cell>
          <cell r="GY382" t="str">
            <v>Judy</v>
          </cell>
          <cell r="GZ382" t="str">
            <v>Richmond</v>
          </cell>
          <cell r="HA382" t="str">
            <v>2678 Trump Lake Rd</v>
          </cell>
          <cell r="HB382" t="str">
            <v>Wabeno</v>
          </cell>
          <cell r="HC382" t="str">
            <v>54566</v>
          </cell>
          <cell r="HD382" t="str">
            <v/>
          </cell>
          <cell r="HE382" t="str">
            <v>Ms.</v>
          </cell>
          <cell r="HF382" t="str">
            <v>Kathy</v>
          </cell>
          <cell r="HG382" t="str">
            <v>Stauffer</v>
          </cell>
          <cell r="HH382" t="str">
            <v>4696 Trump Lake Rd</v>
          </cell>
          <cell r="HI382" t="str">
            <v>Wabeno</v>
          </cell>
          <cell r="HJ382" t="str">
            <v>54566</v>
          </cell>
          <cell r="HK382" t="str">
            <v>kstauffer@centurylink.net</v>
          </cell>
          <cell r="HL382" t="str">
            <v>Mrs.</v>
          </cell>
          <cell r="HM382" t="str">
            <v>Diane</v>
          </cell>
          <cell r="HN382" t="str">
            <v>Spaude</v>
          </cell>
          <cell r="HO382" t="str">
            <v>4250 Oconto Drive</v>
          </cell>
          <cell r="HP382" t="str">
            <v>Wabeno</v>
          </cell>
          <cell r="HQ382" t="str">
            <v>54566</v>
          </cell>
          <cell r="HR382" t="str">
            <v>louiespaude@centurytel.net</v>
          </cell>
          <cell r="HS382" t="str">
            <v>Mrs.</v>
          </cell>
          <cell r="HT382" t="str">
            <v>Carol</v>
          </cell>
          <cell r="HU382" t="str">
            <v>Tallier</v>
          </cell>
          <cell r="HV382" t="str">
            <v>4257 Oconto Drive</v>
          </cell>
          <cell r="HW382" t="str">
            <v>Wabeno</v>
          </cell>
          <cell r="HX382" t="str">
            <v>54566</v>
          </cell>
          <cell r="HY382" t="str">
            <v/>
          </cell>
          <cell r="HZ382" t="str">
            <v>Mrs.</v>
          </cell>
          <cell r="IA382" t="str">
            <v>Carol</v>
          </cell>
          <cell r="IB382" t="str">
            <v>Eernisse</v>
          </cell>
          <cell r="IC382" t="str">
            <v>4764 Padus Road</v>
          </cell>
          <cell r="ID382" t="str">
            <v>Wabeno</v>
          </cell>
          <cell r="IE382" t="str">
            <v>54566</v>
          </cell>
          <cell r="IF382" t="str">
            <v/>
          </cell>
          <cell r="IG382" t="str">
            <v/>
          </cell>
          <cell r="IH382" t="str">
            <v/>
          </cell>
          <cell r="II382" t="str">
            <v/>
          </cell>
          <cell r="IJ382" t="str">
            <v/>
          </cell>
          <cell r="IK382" t="str">
            <v/>
          </cell>
          <cell r="IL382" t="str">
            <v/>
          </cell>
          <cell r="IM382" t="str">
            <v/>
          </cell>
          <cell r="IN382" t="str">
            <v/>
          </cell>
          <cell r="IO382" t="str">
            <v/>
          </cell>
          <cell r="IP382" t="str">
            <v/>
          </cell>
          <cell r="IQ382" t="str">
            <v/>
          </cell>
          <cell r="IR382" t="str">
            <v/>
          </cell>
          <cell r="IS382" t="str">
            <v/>
          </cell>
          <cell r="IT382" t="str">
            <v/>
          </cell>
          <cell r="IU382" t="str">
            <v/>
          </cell>
          <cell r="IV382" t="str">
            <v/>
          </cell>
          <cell r="IW382" t="str">
            <v/>
          </cell>
          <cell r="IX382" t="str">
            <v/>
          </cell>
          <cell r="IY382" t="str">
            <v/>
          </cell>
          <cell r="IZ382" t="str">
            <v/>
          </cell>
          <cell r="JA382" t="str">
            <v/>
          </cell>
          <cell r="JB382" t="str">
            <v/>
          </cell>
          <cell r="JC382" t="str">
            <v/>
          </cell>
          <cell r="JD382" t="str">
            <v/>
          </cell>
          <cell r="JE382" t="str">
            <v/>
          </cell>
          <cell r="JF382" t="str">
            <v/>
          </cell>
          <cell r="JG382" t="str">
            <v/>
          </cell>
          <cell r="JH382" t="str">
            <v/>
          </cell>
          <cell r="JI382" t="str">
            <v/>
          </cell>
          <cell r="JJ382" t="str">
            <v/>
          </cell>
          <cell r="JK382" t="str">
            <v/>
          </cell>
          <cell r="JL382" t="str">
            <v/>
          </cell>
          <cell r="JM382" t="str">
            <v/>
          </cell>
          <cell r="JN382" t="str">
            <v/>
          </cell>
          <cell r="JO382" t="str">
            <v/>
          </cell>
          <cell r="JP382" t="str">
            <v/>
          </cell>
          <cell r="JQ382" t="str">
            <v/>
          </cell>
          <cell r="JR382" t="str">
            <v/>
          </cell>
          <cell r="JS382" t="str">
            <v/>
          </cell>
          <cell r="JT382" t="str">
            <v/>
          </cell>
          <cell r="JU382" t="str">
            <v/>
          </cell>
          <cell r="JV382" t="str">
            <v/>
          </cell>
          <cell r="JW382" t="str">
            <v/>
          </cell>
          <cell r="JX382" t="str">
            <v/>
          </cell>
          <cell r="JY382" t="str">
            <v/>
          </cell>
          <cell r="JZ382" t="str">
            <v/>
          </cell>
          <cell r="KA382" t="str">
            <v/>
          </cell>
          <cell r="KB382" t="str">
            <v/>
          </cell>
          <cell r="KC382" t="str">
            <v/>
          </cell>
          <cell r="KD382" t="str">
            <v/>
          </cell>
          <cell r="KE382" t="str">
            <v/>
          </cell>
          <cell r="KF382" t="str">
            <v/>
          </cell>
          <cell r="KG382" t="str">
            <v/>
          </cell>
          <cell r="KH382" t="str">
            <v/>
          </cell>
          <cell r="KI382" t="str">
            <v/>
          </cell>
          <cell r="KJ382" t="str">
            <v/>
          </cell>
          <cell r="KK382" t="str">
            <v/>
          </cell>
          <cell r="KL382" t="str">
            <v/>
          </cell>
          <cell r="KM382" t="str">
            <v/>
          </cell>
          <cell r="KN382" t="str">
            <v/>
          </cell>
          <cell r="KO382" t="str">
            <v/>
          </cell>
          <cell r="KP382" t="str">
            <v/>
          </cell>
          <cell r="KQ382" t="str">
            <v/>
          </cell>
          <cell r="KR382" t="str">
            <v/>
          </cell>
          <cell r="KS382" t="str">
            <v/>
          </cell>
          <cell r="KT382" t="str">
            <v/>
          </cell>
          <cell r="KU382" t="str">
            <v/>
          </cell>
          <cell r="KV382" t="str">
            <v/>
          </cell>
          <cell r="KW382" t="str">
            <v/>
          </cell>
          <cell r="KX382" t="str">
            <v/>
          </cell>
          <cell r="KY382">
            <v>7</v>
          </cell>
          <cell r="KZ382" t="str">
            <v>Town</v>
          </cell>
          <cell r="LA382" t="str">
            <v>Wabeno</v>
          </cell>
          <cell r="LB382">
            <v>31500</v>
          </cell>
          <cell r="LC382" t="str">
            <v/>
          </cell>
          <cell r="LD382" t="str">
            <v/>
          </cell>
          <cell r="LE382" t="str">
            <v/>
          </cell>
          <cell r="LF382" t="str">
            <v/>
          </cell>
          <cell r="LG382" t="str">
            <v/>
          </cell>
          <cell r="LH382" t="str">
            <v/>
          </cell>
          <cell r="LI382" t="str">
            <v/>
          </cell>
          <cell r="LJ382" t="str">
            <v/>
          </cell>
          <cell r="LK382" t="str">
            <v/>
          </cell>
          <cell r="LL382" t="str">
            <v/>
          </cell>
          <cell r="LM382" t="str">
            <v/>
          </cell>
          <cell r="LN382" t="str">
            <v/>
          </cell>
          <cell r="LO382" t="str">
            <v/>
          </cell>
          <cell r="LP382" t="str">
            <v/>
          </cell>
          <cell r="LQ382" t="str">
            <v/>
          </cell>
          <cell r="LR382" t="str">
            <v/>
          </cell>
          <cell r="LS382" t="str">
            <v/>
          </cell>
          <cell r="LT382" t="str">
            <v/>
          </cell>
          <cell r="LU382">
            <v>31500</v>
          </cell>
          <cell r="LV382">
            <v>3238</v>
          </cell>
          <cell r="LW382" t="str">
            <v/>
          </cell>
          <cell r="LX382" t="str">
            <v/>
          </cell>
          <cell r="LY382" t="str">
            <v/>
          </cell>
          <cell r="LZ382" t="str">
            <v/>
          </cell>
          <cell r="MA382" t="str">
            <v/>
          </cell>
          <cell r="MB382" t="str">
            <v/>
          </cell>
          <cell r="MC382" t="str">
            <v/>
          </cell>
          <cell r="MD382" t="str">
            <v/>
          </cell>
          <cell r="ME382" t="str">
            <v/>
          </cell>
          <cell r="MF382" t="str">
            <v/>
          </cell>
          <cell r="MG382" t="str">
            <v/>
          </cell>
          <cell r="MH382" t="str">
            <v/>
          </cell>
          <cell r="MI382" t="str">
            <v/>
          </cell>
          <cell r="MJ382" t="str">
            <v/>
          </cell>
          <cell r="MK382" t="str">
            <v/>
          </cell>
          <cell r="ML382" t="str">
            <v/>
          </cell>
          <cell r="MM382" t="str">
            <v/>
          </cell>
          <cell r="MN382" t="str">
            <v/>
          </cell>
          <cell r="MO382" t="str">
            <v/>
          </cell>
          <cell r="MP382" t="str">
            <v/>
          </cell>
          <cell r="MQ382" t="str">
            <v/>
          </cell>
          <cell r="MR382" t="str">
            <v>SLP Performer</v>
          </cell>
          <cell r="MS382">
            <v>240</v>
          </cell>
          <cell r="MT382" t="str">
            <v/>
          </cell>
          <cell r="MU382" t="str">
            <v/>
          </cell>
          <cell r="MV382" t="str">
            <v/>
          </cell>
          <cell r="MW382" t="str">
            <v/>
          </cell>
          <cell r="MX382" t="str">
            <v/>
          </cell>
          <cell r="MY382" t="str">
            <v/>
          </cell>
          <cell r="MZ382">
            <v>0</v>
          </cell>
          <cell r="NA382" t="str">
            <v/>
          </cell>
          <cell r="NB382">
            <v>0</v>
          </cell>
          <cell r="NC382">
            <v>240</v>
          </cell>
          <cell r="ND382" t="str">
            <v/>
          </cell>
          <cell r="NE382" t="str">
            <v/>
          </cell>
          <cell r="NF382">
            <v>0</v>
          </cell>
          <cell r="NG382" t="str">
            <v/>
          </cell>
          <cell r="NH382" t="str">
            <v/>
          </cell>
          <cell r="NI382" t="str">
            <v/>
          </cell>
          <cell r="NJ382" t="str">
            <v/>
          </cell>
          <cell r="NK382" t="str">
            <v/>
          </cell>
          <cell r="NL382" t="str">
            <v/>
          </cell>
          <cell r="NM382" t="str">
            <v/>
          </cell>
          <cell r="NN382" t="str">
            <v/>
          </cell>
          <cell r="NO382" t="str">
            <v/>
          </cell>
          <cell r="NP382">
            <v>0</v>
          </cell>
          <cell r="NQ382" t="str">
            <v/>
          </cell>
          <cell r="NR382" t="str">
            <v/>
          </cell>
          <cell r="NS382" t="str">
            <v/>
          </cell>
          <cell r="NT382" t="str">
            <v/>
          </cell>
          <cell r="NU382" t="str">
            <v/>
          </cell>
          <cell r="NV382" t="str">
            <v/>
          </cell>
          <cell r="NW382" t="str">
            <v/>
          </cell>
          <cell r="NX382" t="str">
            <v/>
          </cell>
          <cell r="NY382" t="str">
            <v/>
          </cell>
          <cell r="NZ382">
            <v>0</v>
          </cell>
          <cell r="OA382">
            <v>0</v>
          </cell>
          <cell r="OB382">
            <v>34978</v>
          </cell>
        </row>
        <row r="383">
          <cell r="BM383" t="str">
            <v>WI0346</v>
          </cell>
          <cell r="BN383" t="str">
            <v/>
          </cell>
          <cell r="BO383" t="str">
            <v/>
          </cell>
          <cell r="BP383" t="str">
            <v>03</v>
          </cell>
          <cell r="BQ383" t="str">
            <v>WI</v>
          </cell>
          <cell r="BR383" t="str">
            <v/>
          </cell>
          <cell r="BS383" t="str">
            <v/>
          </cell>
          <cell r="BT383" t="str">
            <v>2019</v>
          </cell>
          <cell r="BU383" t="str">
            <v/>
          </cell>
          <cell r="BV383">
            <v>2</v>
          </cell>
          <cell r="BW383" t="str">
            <v/>
          </cell>
          <cell r="BX383" t="str">
            <v/>
          </cell>
          <cell r="BY383" t="str">
            <v/>
          </cell>
          <cell r="BZ383" t="str">
            <v/>
          </cell>
          <cell r="CA383" t="str">
            <v>Wisconsin Valley Library Service</v>
          </cell>
          <cell r="CB383" t="str">
            <v>Westboro Public Library</v>
          </cell>
          <cell r="CC383" t="str">
            <v>Mrs.</v>
          </cell>
          <cell r="CD383" t="str">
            <v>Candice</v>
          </cell>
          <cell r="CE383" t="str">
            <v>Celestina-Smith</v>
          </cell>
          <cell r="CF383" t="str">
            <v>director@westboro.wi.lib.us</v>
          </cell>
          <cell r="CG383" t="str">
            <v/>
          </cell>
          <cell r="CH383" t="str">
            <v/>
          </cell>
          <cell r="CI383" t="str">
            <v/>
          </cell>
          <cell r="CJ383" t="str">
            <v/>
          </cell>
          <cell r="CK383" t="str">
            <v/>
          </cell>
          <cell r="CL383" t="str">
            <v/>
          </cell>
          <cell r="CM383" t="str">
            <v>N8855 2nd St.</v>
          </cell>
          <cell r="CN383" t="str">
            <v>PO Box 127</v>
          </cell>
          <cell r="CO383" t="str">
            <v>Westboro</v>
          </cell>
          <cell r="CP383" t="str">
            <v>54490</v>
          </cell>
          <cell r="CQ383" t="str">
            <v>0127</v>
          </cell>
          <cell r="CR383" t="str">
            <v>Taylor</v>
          </cell>
          <cell r="CS383" t="str">
            <v>WI</v>
          </cell>
          <cell r="CT383" t="str">
            <v>(715)427-5864</v>
          </cell>
          <cell r="CU383" t="str">
            <v/>
          </cell>
          <cell r="CV383" t="str">
            <v/>
          </cell>
          <cell r="CW383" t="str">
            <v>(715)427-5354</v>
          </cell>
          <cell r="CX383">
            <v>1825</v>
          </cell>
          <cell r="CY383">
            <v>0</v>
          </cell>
          <cell r="CZ383" t="str">
            <v>CE</v>
          </cell>
          <cell r="DA383">
            <v>25</v>
          </cell>
          <cell r="DB383">
            <v>39</v>
          </cell>
          <cell r="DC383">
            <v>24</v>
          </cell>
          <cell r="DD383">
            <v>52</v>
          </cell>
          <cell r="DE383">
            <v>13</v>
          </cell>
          <cell r="DF383">
            <v>1287</v>
          </cell>
          <cell r="DG383">
            <v>975</v>
          </cell>
          <cell r="DH383">
            <v>312</v>
          </cell>
          <cell r="DI383">
            <v>7880</v>
          </cell>
          <cell r="DJ383">
            <v>373</v>
          </cell>
          <cell r="DK383">
            <v>155420</v>
          </cell>
          <cell r="DL383">
            <v>16</v>
          </cell>
          <cell r="DM383">
            <v>2</v>
          </cell>
          <cell r="DN383">
            <v>54429</v>
          </cell>
          <cell r="DO383">
            <v>1730</v>
          </cell>
          <cell r="DP383">
            <v>63</v>
          </cell>
          <cell r="DQ383">
            <v>952</v>
          </cell>
          <cell r="DR383">
            <v>0</v>
          </cell>
          <cell r="DS383" t="str">
            <v/>
          </cell>
          <cell r="DT383" t="str">
            <v>0</v>
          </cell>
          <cell r="DU383" t="str">
            <v/>
          </cell>
          <cell r="DV383" t="str">
            <v/>
          </cell>
          <cell r="DW383" t="str">
            <v/>
          </cell>
          <cell r="DX383" t="str">
            <v/>
          </cell>
          <cell r="DY383">
            <v>0</v>
          </cell>
          <cell r="DZ383">
            <v>7</v>
          </cell>
          <cell r="EA383">
            <v>50</v>
          </cell>
          <cell r="EB383">
            <v>57</v>
          </cell>
          <cell r="EC383">
            <v>84</v>
          </cell>
          <cell r="ED383">
            <v>220568</v>
          </cell>
          <cell r="EE383">
            <v>3.5725899999999998E-2</v>
          </cell>
          <cell r="EF383">
            <v>7</v>
          </cell>
          <cell r="EG383" t="str">
            <v/>
          </cell>
          <cell r="EH383">
            <v>84</v>
          </cell>
          <cell r="EI383">
            <v>438</v>
          </cell>
          <cell r="EJ383">
            <v>7231</v>
          </cell>
          <cell r="EK383">
            <v>3260</v>
          </cell>
          <cell r="EL383" t="str">
            <v/>
          </cell>
          <cell r="EM383" t="str">
            <v/>
          </cell>
          <cell r="EN383" t="str">
            <v/>
          </cell>
          <cell r="EO383" t="str">
            <v>Categorized ILL Transactions</v>
          </cell>
          <cell r="EP383">
            <v>1534</v>
          </cell>
          <cell r="EQ383">
            <v>1436</v>
          </cell>
          <cell r="ER383" t="str">
            <v/>
          </cell>
          <cell r="ES383" t="str">
            <v/>
          </cell>
          <cell r="ET383" t="str">
            <v/>
          </cell>
          <cell r="EU383" t="str">
            <v/>
          </cell>
          <cell r="EV383">
            <v>1534</v>
          </cell>
          <cell r="EW383">
            <v>1436</v>
          </cell>
          <cell r="EX383" t="str">
            <v/>
          </cell>
          <cell r="EY383" t="str">
            <v/>
          </cell>
          <cell r="EZ383">
            <v>314</v>
          </cell>
          <cell r="FA383">
            <v>43</v>
          </cell>
          <cell r="FB383">
            <v>357</v>
          </cell>
          <cell r="FC383" t="str">
            <v>Did Not Collect</v>
          </cell>
          <cell r="FD383" t="str">
            <v/>
          </cell>
          <cell r="FE383" t="str">
            <v>Actual Count</v>
          </cell>
          <cell r="FF383">
            <v>3000</v>
          </cell>
          <cell r="FG383" t="str">
            <v>Did Not Collect</v>
          </cell>
          <cell r="FH383" t="str">
            <v/>
          </cell>
          <cell r="FI383" t="str">
            <v>2</v>
          </cell>
          <cell r="FJ383">
            <v>4093</v>
          </cell>
          <cell r="FK383">
            <v>418</v>
          </cell>
          <cell r="FL383" t="str">
            <v/>
          </cell>
          <cell r="FM383" t="str">
            <v/>
          </cell>
          <cell r="FN383">
            <v>0</v>
          </cell>
          <cell r="FO383">
            <v>0</v>
          </cell>
          <cell r="FP383">
            <v>0</v>
          </cell>
          <cell r="FQ383">
            <v>0</v>
          </cell>
          <cell r="FR383">
            <v>123</v>
          </cell>
          <cell r="FS383">
            <v>58</v>
          </cell>
          <cell r="FT383">
            <v>0</v>
          </cell>
          <cell r="FU383">
            <v>181</v>
          </cell>
          <cell r="FV383">
            <v>37</v>
          </cell>
          <cell r="FW383">
            <v>181</v>
          </cell>
          <cell r="FX383">
            <v>7412</v>
          </cell>
          <cell r="FY383">
            <v>7412</v>
          </cell>
          <cell r="FZ383">
            <v>60</v>
          </cell>
          <cell r="GA383">
            <v>0</v>
          </cell>
          <cell r="GB383">
            <v>2</v>
          </cell>
          <cell r="GC383">
            <v>62</v>
          </cell>
          <cell r="GD383">
            <v>391</v>
          </cell>
          <cell r="GE383">
            <v>0</v>
          </cell>
          <cell r="GF383">
            <v>16</v>
          </cell>
          <cell r="GG383">
            <v>407</v>
          </cell>
          <cell r="GH383">
            <v>6</v>
          </cell>
          <cell r="GI383">
            <v>6</v>
          </cell>
          <cell r="GJ383" t="str">
            <v>Mrs.</v>
          </cell>
          <cell r="GK383" t="str">
            <v>Sandra</v>
          </cell>
          <cell r="GL383" t="str">
            <v>Jones</v>
          </cell>
          <cell r="GM383" t="str">
            <v>N9099 Zimmerman Rd</v>
          </cell>
          <cell r="GN383" t="str">
            <v>Westboro</v>
          </cell>
          <cell r="GO383" t="str">
            <v>54490</v>
          </cell>
          <cell r="GP383" t="str">
            <v>sandijones595@gmail.com</v>
          </cell>
          <cell r="GQ383" t="str">
            <v>Mr.</v>
          </cell>
          <cell r="GR383" t="str">
            <v>Lori</v>
          </cell>
          <cell r="GS383" t="str">
            <v>Dums</v>
          </cell>
          <cell r="GT383" t="str">
            <v>W4178 County Rd D</v>
          </cell>
          <cell r="GU383" t="str">
            <v>Westboro</v>
          </cell>
          <cell r="GV383" t="str">
            <v>54490</v>
          </cell>
          <cell r="GW383" t="str">
            <v>lafd@netnorth.net</v>
          </cell>
          <cell r="GX383" t="str">
            <v>Ms.</v>
          </cell>
          <cell r="GY383" t="str">
            <v>Anna</v>
          </cell>
          <cell r="GZ383" t="str">
            <v>Scott</v>
          </cell>
          <cell r="HA383" t="str">
            <v>N8884 2nd Street</v>
          </cell>
          <cell r="HB383" t="str">
            <v>Westboro</v>
          </cell>
          <cell r="HC383" t="str">
            <v>54490</v>
          </cell>
          <cell r="HD383" t="str">
            <v>mrsannamscott@gmail.com</v>
          </cell>
          <cell r="HE383" t="str">
            <v>Mrs.</v>
          </cell>
          <cell r="HF383" t="str">
            <v>Laura</v>
          </cell>
          <cell r="HG383" t="str">
            <v>Jacobson</v>
          </cell>
          <cell r="HH383" t="str">
            <v>W5235 County Rd D</v>
          </cell>
          <cell r="HI383" t="str">
            <v>Westboro</v>
          </cell>
          <cell r="HJ383" t="str">
            <v>54490</v>
          </cell>
          <cell r="HK383" t="str">
            <v>danlaurajacobson@gmail.com</v>
          </cell>
          <cell r="HL383" t="str">
            <v>Mr.</v>
          </cell>
          <cell r="HM383" t="str">
            <v>Adam</v>
          </cell>
          <cell r="HN383" t="str">
            <v>Beasterfield</v>
          </cell>
          <cell r="HO383" t="str">
            <v>County Rd D</v>
          </cell>
          <cell r="HP383" t="str">
            <v>Westboro</v>
          </cell>
          <cell r="HQ383" t="str">
            <v>54490</v>
          </cell>
          <cell r="HR383" t="str">
            <v>adambeasterfield @gmail.com</v>
          </cell>
          <cell r="HS383" t="str">
            <v/>
          </cell>
          <cell r="HT383" t="str">
            <v/>
          </cell>
          <cell r="HU383" t="str">
            <v/>
          </cell>
          <cell r="HV383" t="str">
            <v/>
          </cell>
          <cell r="HW383" t="str">
            <v/>
          </cell>
          <cell r="HX383" t="str">
            <v/>
          </cell>
          <cell r="HY383" t="str">
            <v/>
          </cell>
          <cell r="HZ383" t="str">
            <v/>
          </cell>
          <cell r="IA383" t="str">
            <v/>
          </cell>
          <cell r="IB383" t="str">
            <v/>
          </cell>
          <cell r="IC383" t="str">
            <v/>
          </cell>
          <cell r="ID383" t="str">
            <v/>
          </cell>
          <cell r="IE383" t="str">
            <v/>
          </cell>
          <cell r="IF383" t="str">
            <v/>
          </cell>
          <cell r="IG383" t="str">
            <v/>
          </cell>
          <cell r="IH383" t="str">
            <v/>
          </cell>
          <cell r="II383" t="str">
            <v/>
          </cell>
          <cell r="IJ383" t="str">
            <v/>
          </cell>
          <cell r="IK383" t="str">
            <v/>
          </cell>
          <cell r="IL383" t="str">
            <v/>
          </cell>
          <cell r="IM383" t="str">
            <v/>
          </cell>
          <cell r="IN383" t="str">
            <v/>
          </cell>
          <cell r="IO383" t="str">
            <v/>
          </cell>
          <cell r="IP383" t="str">
            <v/>
          </cell>
          <cell r="IQ383" t="str">
            <v/>
          </cell>
          <cell r="IR383" t="str">
            <v/>
          </cell>
          <cell r="IS383" t="str">
            <v/>
          </cell>
          <cell r="IT383" t="str">
            <v/>
          </cell>
          <cell r="IU383" t="str">
            <v/>
          </cell>
          <cell r="IV383" t="str">
            <v/>
          </cell>
          <cell r="IW383" t="str">
            <v/>
          </cell>
          <cell r="IX383" t="str">
            <v/>
          </cell>
          <cell r="IY383" t="str">
            <v/>
          </cell>
          <cell r="IZ383" t="str">
            <v/>
          </cell>
          <cell r="JA383" t="str">
            <v/>
          </cell>
          <cell r="JB383" t="str">
            <v/>
          </cell>
          <cell r="JC383" t="str">
            <v/>
          </cell>
          <cell r="JD383" t="str">
            <v/>
          </cell>
          <cell r="JE383" t="str">
            <v/>
          </cell>
          <cell r="JF383" t="str">
            <v/>
          </cell>
          <cell r="JG383" t="str">
            <v/>
          </cell>
          <cell r="JH383" t="str">
            <v/>
          </cell>
          <cell r="JI383" t="str">
            <v/>
          </cell>
          <cell r="JJ383" t="str">
            <v/>
          </cell>
          <cell r="JK383" t="str">
            <v/>
          </cell>
          <cell r="JL383" t="str">
            <v/>
          </cell>
          <cell r="JM383" t="str">
            <v/>
          </cell>
          <cell r="JN383" t="str">
            <v/>
          </cell>
          <cell r="JO383" t="str">
            <v/>
          </cell>
          <cell r="JP383" t="str">
            <v/>
          </cell>
          <cell r="JQ383" t="str">
            <v/>
          </cell>
          <cell r="JR383" t="str">
            <v/>
          </cell>
          <cell r="JS383" t="str">
            <v/>
          </cell>
          <cell r="JT383" t="str">
            <v/>
          </cell>
          <cell r="JU383" t="str">
            <v/>
          </cell>
          <cell r="JV383" t="str">
            <v/>
          </cell>
          <cell r="JW383" t="str">
            <v/>
          </cell>
          <cell r="JX383" t="str">
            <v/>
          </cell>
          <cell r="JY383" t="str">
            <v/>
          </cell>
          <cell r="JZ383" t="str">
            <v/>
          </cell>
          <cell r="KA383" t="str">
            <v/>
          </cell>
          <cell r="KB383" t="str">
            <v/>
          </cell>
          <cell r="KC383" t="str">
            <v/>
          </cell>
          <cell r="KD383" t="str">
            <v/>
          </cell>
          <cell r="KE383" t="str">
            <v/>
          </cell>
          <cell r="KF383" t="str">
            <v/>
          </cell>
          <cell r="KG383" t="str">
            <v/>
          </cell>
          <cell r="KH383" t="str">
            <v/>
          </cell>
          <cell r="KI383" t="str">
            <v/>
          </cell>
          <cell r="KJ383" t="str">
            <v/>
          </cell>
          <cell r="KK383" t="str">
            <v/>
          </cell>
          <cell r="KL383" t="str">
            <v/>
          </cell>
          <cell r="KM383" t="str">
            <v/>
          </cell>
          <cell r="KN383" t="str">
            <v/>
          </cell>
          <cell r="KO383" t="str">
            <v/>
          </cell>
          <cell r="KP383" t="str">
            <v/>
          </cell>
          <cell r="KQ383" t="str">
            <v/>
          </cell>
          <cell r="KR383" t="str">
            <v/>
          </cell>
          <cell r="KS383" t="str">
            <v/>
          </cell>
          <cell r="KT383" t="str">
            <v/>
          </cell>
          <cell r="KU383" t="str">
            <v/>
          </cell>
          <cell r="KV383" t="str">
            <v/>
          </cell>
          <cell r="KW383" t="str">
            <v/>
          </cell>
          <cell r="KX383" t="str">
            <v/>
          </cell>
          <cell r="KY383">
            <v>5</v>
          </cell>
          <cell r="KZ383" t="str">
            <v>Town</v>
          </cell>
          <cell r="LA383" t="str">
            <v>Westboro</v>
          </cell>
          <cell r="LB383">
            <v>28000</v>
          </cell>
          <cell r="LC383" t="str">
            <v/>
          </cell>
          <cell r="LD383" t="str">
            <v/>
          </cell>
          <cell r="LE383" t="str">
            <v/>
          </cell>
          <cell r="LF383" t="str">
            <v/>
          </cell>
          <cell r="LG383" t="str">
            <v/>
          </cell>
          <cell r="LH383" t="str">
            <v/>
          </cell>
          <cell r="LI383" t="str">
            <v/>
          </cell>
          <cell r="LJ383" t="str">
            <v/>
          </cell>
          <cell r="LK383" t="str">
            <v/>
          </cell>
          <cell r="LL383" t="str">
            <v/>
          </cell>
          <cell r="LM383" t="str">
            <v/>
          </cell>
          <cell r="LN383" t="str">
            <v/>
          </cell>
          <cell r="LO383" t="str">
            <v/>
          </cell>
          <cell r="LP383" t="str">
            <v/>
          </cell>
          <cell r="LQ383" t="str">
            <v/>
          </cell>
          <cell r="LR383" t="str">
            <v/>
          </cell>
          <cell r="LS383" t="str">
            <v/>
          </cell>
          <cell r="LT383" t="str">
            <v/>
          </cell>
          <cell r="LU383">
            <v>28000</v>
          </cell>
          <cell r="LV383">
            <v>12001</v>
          </cell>
          <cell r="LW383" t="str">
            <v>Price</v>
          </cell>
          <cell r="LX383">
            <v>250</v>
          </cell>
          <cell r="LY383" t="str">
            <v/>
          </cell>
          <cell r="LZ383" t="str">
            <v/>
          </cell>
          <cell r="MA383" t="str">
            <v/>
          </cell>
          <cell r="MB383" t="str">
            <v/>
          </cell>
          <cell r="MC383" t="str">
            <v/>
          </cell>
          <cell r="MD383" t="str">
            <v/>
          </cell>
          <cell r="ME383" t="str">
            <v/>
          </cell>
          <cell r="MF383" t="str">
            <v/>
          </cell>
          <cell r="MG383" t="str">
            <v/>
          </cell>
          <cell r="MH383" t="str">
            <v/>
          </cell>
          <cell r="MI383" t="str">
            <v/>
          </cell>
          <cell r="MJ383" t="str">
            <v/>
          </cell>
          <cell r="MK383" t="str">
            <v/>
          </cell>
          <cell r="ML383" t="str">
            <v/>
          </cell>
          <cell r="MM383" t="str">
            <v/>
          </cell>
          <cell r="MN383" t="str">
            <v/>
          </cell>
          <cell r="MO383" t="str">
            <v/>
          </cell>
          <cell r="MP383" t="str">
            <v/>
          </cell>
          <cell r="MQ383">
            <v>250</v>
          </cell>
          <cell r="MR383" t="str">
            <v>SLP Performer</v>
          </cell>
          <cell r="MS383">
            <v>240</v>
          </cell>
          <cell r="MT383" t="str">
            <v>WVLS Listening session</v>
          </cell>
          <cell r="MU383">
            <v>59</v>
          </cell>
          <cell r="MV383" t="str">
            <v/>
          </cell>
          <cell r="MW383" t="str">
            <v/>
          </cell>
          <cell r="MX383" t="str">
            <v/>
          </cell>
          <cell r="MY383" t="str">
            <v/>
          </cell>
          <cell r="MZ383" t="str">
            <v/>
          </cell>
          <cell r="NA383" t="str">
            <v/>
          </cell>
          <cell r="NB383">
            <v>0</v>
          </cell>
          <cell r="NC383">
            <v>299</v>
          </cell>
          <cell r="ND383" t="str">
            <v/>
          </cell>
          <cell r="NE383" t="str">
            <v/>
          </cell>
          <cell r="NF383">
            <v>0</v>
          </cell>
          <cell r="NG383" t="str">
            <v/>
          </cell>
          <cell r="NH383" t="str">
            <v/>
          </cell>
          <cell r="NI383" t="str">
            <v/>
          </cell>
          <cell r="NJ383" t="str">
            <v/>
          </cell>
          <cell r="NK383" t="str">
            <v/>
          </cell>
          <cell r="NL383" t="str">
            <v/>
          </cell>
          <cell r="NM383" t="str">
            <v/>
          </cell>
          <cell r="NN383" t="str">
            <v/>
          </cell>
          <cell r="NO383" t="str">
            <v/>
          </cell>
          <cell r="NP383">
            <v>0</v>
          </cell>
          <cell r="NQ383" t="str">
            <v/>
          </cell>
          <cell r="NR383" t="str">
            <v/>
          </cell>
          <cell r="NS383" t="str">
            <v/>
          </cell>
          <cell r="NT383" t="str">
            <v/>
          </cell>
          <cell r="NU383" t="str">
            <v/>
          </cell>
          <cell r="NV383" t="str">
            <v/>
          </cell>
          <cell r="NW383" t="str">
            <v/>
          </cell>
          <cell r="NX383" t="str">
            <v/>
          </cell>
          <cell r="NY383" t="str">
            <v/>
          </cell>
          <cell r="NZ383">
            <v>39195</v>
          </cell>
          <cell r="OA383">
            <v>2702</v>
          </cell>
          <cell r="OB383">
            <v>82447</v>
          </cell>
        </row>
        <row r="384">
          <cell r="BM384" t="str">
            <v>WI0115</v>
          </cell>
          <cell r="BN384" t="str">
            <v/>
          </cell>
          <cell r="BO384" t="str">
            <v/>
          </cell>
          <cell r="BP384" t="str">
            <v>03</v>
          </cell>
          <cell r="BQ384" t="str">
            <v>WI</v>
          </cell>
          <cell r="BR384" t="str">
            <v/>
          </cell>
          <cell r="BS384" t="str">
            <v/>
          </cell>
          <cell r="BT384" t="str">
            <v>2019</v>
          </cell>
          <cell r="BU384" t="str">
            <v/>
          </cell>
          <cell r="BV384">
            <v>2</v>
          </cell>
          <cell r="BW384" t="str">
            <v/>
          </cell>
          <cell r="BX384" t="str">
            <v/>
          </cell>
          <cell r="BY384" t="str">
            <v/>
          </cell>
          <cell r="BZ384" t="str">
            <v/>
          </cell>
          <cell r="CA384" t="str">
            <v>Wisconsin Valley Library Service</v>
          </cell>
          <cell r="CB384" t="str">
            <v>Western Taylor County Public Library</v>
          </cell>
          <cell r="CC384" t="str">
            <v>Mr</v>
          </cell>
          <cell r="CD384" t="str">
            <v>Steven</v>
          </cell>
          <cell r="CE384" t="str">
            <v>Devine-Jelinski</v>
          </cell>
          <cell r="CF384" t="str">
            <v>director@gilman.lib.wi.us</v>
          </cell>
          <cell r="CG384" t="str">
            <v/>
          </cell>
          <cell r="CH384" t="str">
            <v/>
          </cell>
          <cell r="CI384">
            <v>0</v>
          </cell>
          <cell r="CJ384" t="str">
            <v>Temporary</v>
          </cell>
          <cell r="CK384" t="str">
            <v/>
          </cell>
          <cell r="CL384" t="str">
            <v/>
          </cell>
          <cell r="CM384" t="str">
            <v>380 E. Main St.</v>
          </cell>
          <cell r="CN384" t="str">
            <v>PO Box 87</v>
          </cell>
          <cell r="CO384" t="str">
            <v>Gilman</v>
          </cell>
          <cell r="CP384" t="str">
            <v>54433</v>
          </cell>
          <cell r="CQ384" t="str">
            <v>0087</v>
          </cell>
          <cell r="CR384" t="str">
            <v>Taylor</v>
          </cell>
          <cell r="CS384" t="str">
            <v>WI</v>
          </cell>
          <cell r="CT384" t="str">
            <v>(715)447-5486</v>
          </cell>
          <cell r="CU384" t="str">
            <v/>
          </cell>
          <cell r="CV384" t="str">
            <v/>
          </cell>
          <cell r="CW384" t="str">
            <v>(715)447-8134</v>
          </cell>
          <cell r="CX384">
            <v>2316</v>
          </cell>
          <cell r="CY384">
            <v>0</v>
          </cell>
          <cell r="CZ384" t="str">
            <v>CE</v>
          </cell>
          <cell r="DA384">
            <v>30</v>
          </cell>
          <cell r="DB384">
            <v>26</v>
          </cell>
          <cell r="DC384">
            <v>30</v>
          </cell>
          <cell r="DD384">
            <v>52</v>
          </cell>
          <cell r="DE384">
            <v>26</v>
          </cell>
          <cell r="DF384">
            <v>1560</v>
          </cell>
          <cell r="DG384">
            <v>780</v>
          </cell>
          <cell r="DH384">
            <v>780</v>
          </cell>
          <cell r="DI384">
            <v>8813</v>
          </cell>
          <cell r="DJ384">
            <v>576</v>
          </cell>
          <cell r="DK384">
            <v>155420</v>
          </cell>
          <cell r="DL384">
            <v>562</v>
          </cell>
          <cell r="DM384">
            <v>38</v>
          </cell>
          <cell r="DN384">
            <v>54429</v>
          </cell>
          <cell r="DO384">
            <v>1579</v>
          </cell>
          <cell r="DP384">
            <v>85</v>
          </cell>
          <cell r="DQ384">
            <v>952</v>
          </cell>
          <cell r="DR384">
            <v>15</v>
          </cell>
          <cell r="DS384" t="str">
            <v/>
          </cell>
          <cell r="DT384" t="str">
            <v>7 Backpacks, 8 traveling tales kits</v>
          </cell>
          <cell r="DU384" t="str">
            <v/>
          </cell>
          <cell r="DV384" t="str">
            <v/>
          </cell>
          <cell r="DW384" t="str">
            <v/>
          </cell>
          <cell r="DX384" t="str">
            <v/>
          </cell>
          <cell r="DY384">
            <v>0</v>
          </cell>
          <cell r="DZ384">
            <v>7</v>
          </cell>
          <cell r="EA384">
            <v>50</v>
          </cell>
          <cell r="EB384">
            <v>57</v>
          </cell>
          <cell r="EC384">
            <v>41</v>
          </cell>
          <cell r="ED384">
            <v>221868</v>
          </cell>
          <cell r="EE384">
            <v>3.9721800000000002E-2</v>
          </cell>
          <cell r="EF384">
            <v>7</v>
          </cell>
          <cell r="EG384" t="str">
            <v/>
          </cell>
          <cell r="EH384">
            <v>41</v>
          </cell>
          <cell r="EI384">
            <v>699</v>
          </cell>
          <cell r="EJ384">
            <v>18081</v>
          </cell>
          <cell r="EK384">
            <v>6721</v>
          </cell>
          <cell r="EL384" t="str">
            <v/>
          </cell>
          <cell r="EM384" t="str">
            <v/>
          </cell>
          <cell r="EN384" t="str">
            <v/>
          </cell>
          <cell r="EO384" t="str">
            <v>Categorized ILL Transactions</v>
          </cell>
          <cell r="EP384">
            <v>3956</v>
          </cell>
          <cell r="EQ384">
            <v>4328</v>
          </cell>
          <cell r="ER384">
            <v>188</v>
          </cell>
          <cell r="ES384">
            <v>150</v>
          </cell>
          <cell r="ET384" t="str">
            <v/>
          </cell>
          <cell r="EU384" t="str">
            <v/>
          </cell>
          <cell r="EV384">
            <v>4144</v>
          </cell>
          <cell r="EW384">
            <v>4478</v>
          </cell>
          <cell r="EX384" t="str">
            <v/>
          </cell>
          <cell r="EY384" t="str">
            <v/>
          </cell>
          <cell r="EZ384">
            <v>483</v>
          </cell>
          <cell r="FA384">
            <v>935</v>
          </cell>
          <cell r="FB384">
            <v>1418</v>
          </cell>
          <cell r="FC384" t="str">
            <v>Survey Week(s)</v>
          </cell>
          <cell r="FD384">
            <v>728</v>
          </cell>
          <cell r="FE384" t="str">
            <v>Survey Week(s)</v>
          </cell>
          <cell r="FF384">
            <v>4628</v>
          </cell>
          <cell r="FG384" t="str">
            <v>Actual Count</v>
          </cell>
          <cell r="FH384">
            <v>697</v>
          </cell>
          <cell r="FI384" t="str">
            <v>2</v>
          </cell>
          <cell r="FJ384">
            <v>8992</v>
          </cell>
          <cell r="FK384">
            <v>1051</v>
          </cell>
          <cell r="FL384" t="str">
            <v/>
          </cell>
          <cell r="FM384" t="str">
            <v/>
          </cell>
          <cell r="FN384">
            <v>0</v>
          </cell>
          <cell r="FO384">
            <v>0</v>
          </cell>
          <cell r="FP384">
            <v>0</v>
          </cell>
          <cell r="FQ384">
            <v>0</v>
          </cell>
          <cell r="FR384">
            <v>229</v>
          </cell>
          <cell r="FS384">
            <v>290</v>
          </cell>
          <cell r="FT384">
            <v>0</v>
          </cell>
          <cell r="FU384">
            <v>519</v>
          </cell>
          <cell r="FV384">
            <v>37</v>
          </cell>
          <cell r="FW384">
            <v>519</v>
          </cell>
          <cell r="FX384">
            <v>18600</v>
          </cell>
          <cell r="FY384">
            <v>18600</v>
          </cell>
          <cell r="FZ384">
            <v>29</v>
          </cell>
          <cell r="GA384">
            <v>3</v>
          </cell>
          <cell r="GB384">
            <v>24</v>
          </cell>
          <cell r="GC384">
            <v>56</v>
          </cell>
          <cell r="GD384">
            <v>603</v>
          </cell>
          <cell r="GE384">
            <v>11</v>
          </cell>
          <cell r="GF384">
            <v>446</v>
          </cell>
          <cell r="GG384">
            <v>1060</v>
          </cell>
          <cell r="GH384">
            <v>5</v>
          </cell>
          <cell r="GI384">
            <v>5</v>
          </cell>
          <cell r="GJ384" t="str">
            <v>Ms.</v>
          </cell>
          <cell r="GK384" t="str">
            <v>Kae</v>
          </cell>
          <cell r="GL384" t="str">
            <v>Van Den Heuvel</v>
          </cell>
          <cell r="GM384" t="str">
            <v>255 Bernard Lane</v>
          </cell>
          <cell r="GN384" t="str">
            <v>Gilman, WI</v>
          </cell>
          <cell r="GO384" t="str">
            <v>54433</v>
          </cell>
          <cell r="GP384" t="str">
            <v>grandmakae@hotmail.com</v>
          </cell>
          <cell r="GQ384" t="str">
            <v>Ms.</v>
          </cell>
          <cell r="GR384" t="str">
            <v>Patty</v>
          </cell>
          <cell r="GS384" t="str">
            <v>Sedivy</v>
          </cell>
          <cell r="GT384" t="str">
            <v>245 East Crumb Street</v>
          </cell>
          <cell r="GU384" t="str">
            <v>Gilman, WI</v>
          </cell>
          <cell r="GV384" t="str">
            <v>54433</v>
          </cell>
          <cell r="GW384" t="str">
            <v>patriciajoy_5@hotmail.com</v>
          </cell>
          <cell r="GX384" t="str">
            <v>Ms.</v>
          </cell>
          <cell r="GY384" t="str">
            <v>Chris</v>
          </cell>
          <cell r="GZ384" t="str">
            <v>Kolasa</v>
          </cell>
          <cell r="HA384" t="str">
            <v>N4022 Eddy Lane</v>
          </cell>
          <cell r="HB384" t="str">
            <v>Gilman, WI</v>
          </cell>
          <cell r="HC384" t="str">
            <v>54433</v>
          </cell>
          <cell r="HD384" t="str">
            <v>hckolasa@hotmail.com</v>
          </cell>
          <cell r="HE384" t="str">
            <v>Mr.</v>
          </cell>
          <cell r="HF384" t="str">
            <v>Eugene</v>
          </cell>
          <cell r="HG384" t="str">
            <v>Mechelke</v>
          </cell>
          <cell r="HH384" t="str">
            <v>Box 3 135 Well St.</v>
          </cell>
          <cell r="HI384" t="str">
            <v>Gilman, WI</v>
          </cell>
          <cell r="HJ384" t="str">
            <v>54433</v>
          </cell>
          <cell r="HK384" t="str">
            <v>ekmechelke@gmail.com</v>
          </cell>
          <cell r="HL384" t="str">
            <v>Ms.</v>
          </cell>
          <cell r="HM384" t="str">
            <v>Marilyn</v>
          </cell>
          <cell r="HN384" t="str">
            <v>Newman</v>
          </cell>
          <cell r="HO384" t="str">
            <v>P.O. Box 63</v>
          </cell>
          <cell r="HP384" t="str">
            <v>Gilman, WI</v>
          </cell>
          <cell r="HQ384" t="str">
            <v>54433</v>
          </cell>
          <cell r="HR384" t="str">
            <v>mmnewmanwi@gmail.com</v>
          </cell>
          <cell r="HS384" t="str">
            <v>Ms.</v>
          </cell>
          <cell r="HT384" t="str">
            <v>Debra</v>
          </cell>
          <cell r="HU384" t="str">
            <v>Gallett</v>
          </cell>
          <cell r="HV384" t="str">
            <v>W14786 Miller Avenue</v>
          </cell>
          <cell r="HW384" t="str">
            <v>Gilman, WI</v>
          </cell>
          <cell r="HX384" t="str">
            <v>54433</v>
          </cell>
          <cell r="HY384" t="str">
            <v>debgallett@gmail.com</v>
          </cell>
          <cell r="HZ384" t="str">
            <v>Ms.</v>
          </cell>
          <cell r="IA384" t="str">
            <v>Lillian</v>
          </cell>
          <cell r="IB384" t="str">
            <v>Hartzell</v>
          </cell>
          <cell r="IC384" t="str">
            <v>N4177 River Road</v>
          </cell>
          <cell r="ID384" t="str">
            <v>Gilman, WI</v>
          </cell>
          <cell r="IE384" t="str">
            <v>54433</v>
          </cell>
          <cell r="IF384" t="str">
            <v>lilybelle7391@gmail.com</v>
          </cell>
          <cell r="IG384" t="str">
            <v/>
          </cell>
          <cell r="IH384" t="str">
            <v/>
          </cell>
          <cell r="II384" t="str">
            <v/>
          </cell>
          <cell r="IJ384" t="str">
            <v/>
          </cell>
          <cell r="IK384" t="str">
            <v/>
          </cell>
          <cell r="IL384" t="str">
            <v/>
          </cell>
          <cell r="IM384" t="str">
            <v/>
          </cell>
          <cell r="IN384" t="str">
            <v/>
          </cell>
          <cell r="IO384" t="str">
            <v/>
          </cell>
          <cell r="IP384" t="str">
            <v/>
          </cell>
          <cell r="IQ384" t="str">
            <v/>
          </cell>
          <cell r="IR384" t="str">
            <v/>
          </cell>
          <cell r="IS384" t="str">
            <v/>
          </cell>
          <cell r="IT384" t="str">
            <v/>
          </cell>
          <cell r="IU384" t="str">
            <v/>
          </cell>
          <cell r="IV384" t="str">
            <v/>
          </cell>
          <cell r="IW384" t="str">
            <v/>
          </cell>
          <cell r="IX384" t="str">
            <v/>
          </cell>
          <cell r="IY384" t="str">
            <v/>
          </cell>
          <cell r="IZ384" t="str">
            <v/>
          </cell>
          <cell r="JA384" t="str">
            <v/>
          </cell>
          <cell r="JB384" t="str">
            <v/>
          </cell>
          <cell r="JC384" t="str">
            <v/>
          </cell>
          <cell r="JD384" t="str">
            <v/>
          </cell>
          <cell r="JE384" t="str">
            <v/>
          </cell>
          <cell r="JF384" t="str">
            <v/>
          </cell>
          <cell r="JG384" t="str">
            <v/>
          </cell>
          <cell r="JH384" t="str">
            <v/>
          </cell>
          <cell r="JI384" t="str">
            <v/>
          </cell>
          <cell r="JJ384" t="str">
            <v/>
          </cell>
          <cell r="JK384" t="str">
            <v/>
          </cell>
          <cell r="JL384" t="str">
            <v/>
          </cell>
          <cell r="JM384" t="str">
            <v/>
          </cell>
          <cell r="JN384" t="str">
            <v/>
          </cell>
          <cell r="JO384" t="str">
            <v/>
          </cell>
          <cell r="JP384" t="str">
            <v/>
          </cell>
          <cell r="JQ384" t="str">
            <v/>
          </cell>
          <cell r="JR384" t="str">
            <v/>
          </cell>
          <cell r="JS384" t="str">
            <v/>
          </cell>
          <cell r="JT384" t="str">
            <v/>
          </cell>
          <cell r="JU384" t="str">
            <v/>
          </cell>
          <cell r="JV384" t="str">
            <v/>
          </cell>
          <cell r="JW384" t="str">
            <v/>
          </cell>
          <cell r="JX384" t="str">
            <v/>
          </cell>
          <cell r="JY384" t="str">
            <v/>
          </cell>
          <cell r="JZ384" t="str">
            <v/>
          </cell>
          <cell r="KA384" t="str">
            <v/>
          </cell>
          <cell r="KB384" t="str">
            <v/>
          </cell>
          <cell r="KC384" t="str">
            <v/>
          </cell>
          <cell r="KD384" t="str">
            <v/>
          </cell>
          <cell r="KE384" t="str">
            <v/>
          </cell>
          <cell r="KF384" t="str">
            <v/>
          </cell>
          <cell r="KG384" t="str">
            <v/>
          </cell>
          <cell r="KH384" t="str">
            <v/>
          </cell>
          <cell r="KI384" t="str">
            <v/>
          </cell>
          <cell r="KJ384" t="str">
            <v/>
          </cell>
          <cell r="KK384" t="str">
            <v/>
          </cell>
          <cell r="KL384" t="str">
            <v/>
          </cell>
          <cell r="KM384" t="str">
            <v/>
          </cell>
          <cell r="KN384" t="str">
            <v/>
          </cell>
          <cell r="KO384" t="str">
            <v/>
          </cell>
          <cell r="KP384" t="str">
            <v/>
          </cell>
          <cell r="KQ384" t="str">
            <v/>
          </cell>
          <cell r="KR384" t="str">
            <v/>
          </cell>
          <cell r="KS384" t="str">
            <v/>
          </cell>
          <cell r="KT384" t="str">
            <v/>
          </cell>
          <cell r="KU384" t="str">
            <v/>
          </cell>
          <cell r="KV384" t="str">
            <v/>
          </cell>
          <cell r="KW384" t="str">
            <v/>
          </cell>
          <cell r="KX384" t="str">
            <v/>
          </cell>
          <cell r="KY384">
            <v>7</v>
          </cell>
          <cell r="KZ384" t="str">
            <v>Village</v>
          </cell>
          <cell r="LA384" t="str">
            <v>Gilman</v>
          </cell>
          <cell r="LB384">
            <v>23607</v>
          </cell>
          <cell r="LC384" t="str">
            <v/>
          </cell>
          <cell r="LD384" t="str">
            <v/>
          </cell>
          <cell r="LE384" t="str">
            <v/>
          </cell>
          <cell r="LF384" t="str">
            <v/>
          </cell>
          <cell r="LG384" t="str">
            <v/>
          </cell>
          <cell r="LH384" t="str">
            <v/>
          </cell>
          <cell r="LI384" t="str">
            <v/>
          </cell>
          <cell r="LJ384" t="str">
            <v/>
          </cell>
          <cell r="LK384" t="str">
            <v/>
          </cell>
          <cell r="LL384" t="str">
            <v/>
          </cell>
          <cell r="LM384" t="str">
            <v/>
          </cell>
          <cell r="LN384" t="str">
            <v/>
          </cell>
          <cell r="LO384" t="str">
            <v/>
          </cell>
          <cell r="LP384" t="str">
            <v/>
          </cell>
          <cell r="LQ384" t="str">
            <v/>
          </cell>
          <cell r="LR384" t="str">
            <v/>
          </cell>
          <cell r="LS384" t="str">
            <v/>
          </cell>
          <cell r="LT384" t="str">
            <v/>
          </cell>
          <cell r="LU384">
            <v>23607</v>
          </cell>
          <cell r="LV384">
            <v>54315</v>
          </cell>
          <cell r="LW384" t="str">
            <v>Chippewa</v>
          </cell>
          <cell r="LX384">
            <v>1294</v>
          </cell>
          <cell r="LY384" t="str">
            <v>Clark</v>
          </cell>
          <cell r="LZ384">
            <v>88</v>
          </cell>
          <cell r="MA384" t="str">
            <v>Rusk</v>
          </cell>
          <cell r="MB384">
            <v>170</v>
          </cell>
          <cell r="MC384" t="str">
            <v/>
          </cell>
          <cell r="MD384" t="str">
            <v/>
          </cell>
          <cell r="ME384" t="str">
            <v/>
          </cell>
          <cell r="MF384" t="str">
            <v/>
          </cell>
          <cell r="MG384" t="str">
            <v/>
          </cell>
          <cell r="MH384" t="str">
            <v/>
          </cell>
          <cell r="MI384" t="str">
            <v/>
          </cell>
          <cell r="MJ384" t="str">
            <v/>
          </cell>
          <cell r="MK384" t="str">
            <v/>
          </cell>
          <cell r="ML384" t="str">
            <v/>
          </cell>
          <cell r="MM384" t="str">
            <v/>
          </cell>
          <cell r="MN384" t="str">
            <v/>
          </cell>
          <cell r="MO384" t="str">
            <v/>
          </cell>
          <cell r="MP384" t="str">
            <v/>
          </cell>
          <cell r="MQ384">
            <v>1552</v>
          </cell>
          <cell r="MR384" t="str">
            <v>SLP Performer</v>
          </cell>
          <cell r="MS384">
            <v>240</v>
          </cell>
          <cell r="MT384" t="str">
            <v/>
          </cell>
          <cell r="MU384" t="str">
            <v/>
          </cell>
          <cell r="MV384" t="str">
            <v/>
          </cell>
          <cell r="MW384" t="str">
            <v/>
          </cell>
          <cell r="MX384" t="str">
            <v/>
          </cell>
          <cell r="MY384" t="str">
            <v/>
          </cell>
          <cell r="MZ384">
            <v>0</v>
          </cell>
          <cell r="NA384" t="str">
            <v/>
          </cell>
          <cell r="NB384">
            <v>0</v>
          </cell>
          <cell r="NC384">
            <v>240</v>
          </cell>
          <cell r="ND384" t="str">
            <v/>
          </cell>
          <cell r="NE384" t="str">
            <v/>
          </cell>
          <cell r="NF384">
            <v>0</v>
          </cell>
          <cell r="NG384" t="str">
            <v/>
          </cell>
          <cell r="NH384" t="str">
            <v/>
          </cell>
          <cell r="NI384">
            <v>0</v>
          </cell>
          <cell r="NJ384" t="str">
            <v/>
          </cell>
          <cell r="NK384" t="str">
            <v/>
          </cell>
          <cell r="NL384">
            <v>0</v>
          </cell>
          <cell r="NM384" t="str">
            <v/>
          </cell>
          <cell r="NN384" t="str">
            <v/>
          </cell>
          <cell r="NO384">
            <v>0</v>
          </cell>
          <cell r="NP384">
            <v>0</v>
          </cell>
          <cell r="NQ384" t="str">
            <v/>
          </cell>
          <cell r="NR384">
            <v>0</v>
          </cell>
          <cell r="NS384" t="str">
            <v/>
          </cell>
          <cell r="NT384">
            <v>0</v>
          </cell>
          <cell r="NU384" t="str">
            <v/>
          </cell>
          <cell r="NV384">
            <v>0</v>
          </cell>
          <cell r="NW384" t="str">
            <v/>
          </cell>
          <cell r="NX384">
            <v>0</v>
          </cell>
          <cell r="NY384">
            <v>0</v>
          </cell>
          <cell r="NZ384">
            <v>0</v>
          </cell>
          <cell r="OA384">
            <v>3703</v>
          </cell>
          <cell r="OB384">
            <v>83417</v>
          </cell>
        </row>
        <row r="385">
          <cell r="BM385" t="str">
            <v>WI0361</v>
          </cell>
          <cell r="BN385" t="str">
            <v/>
          </cell>
          <cell r="BO385" t="str">
            <v/>
          </cell>
          <cell r="BP385" t="str">
            <v>03</v>
          </cell>
          <cell r="BQ385" t="str">
            <v>WI</v>
          </cell>
          <cell r="BR385" t="str">
            <v/>
          </cell>
          <cell r="BS385" t="str">
            <v/>
          </cell>
          <cell r="BT385" t="str">
            <v>2019</v>
          </cell>
          <cell r="BU385" t="str">
            <v/>
          </cell>
          <cell r="BV385">
            <v>2</v>
          </cell>
          <cell r="BW385" t="str">
            <v/>
          </cell>
          <cell r="BX385" t="str">
            <v/>
          </cell>
          <cell r="BY385" t="str">
            <v/>
          </cell>
          <cell r="BZ385" t="str">
            <v/>
          </cell>
          <cell r="CA385" t="str">
            <v>Wisconsin Valley Library Service</v>
          </cell>
          <cell r="CB385" t="str">
            <v>Withee Public Library</v>
          </cell>
          <cell r="CC385" t="str">
            <v>Mr</v>
          </cell>
          <cell r="CD385" t="str">
            <v>Brandon</v>
          </cell>
          <cell r="CE385" t="str">
            <v>Hardin</v>
          </cell>
          <cell r="CF385" t="str">
            <v>director@withee.lib.wi.us</v>
          </cell>
          <cell r="CG385" t="str">
            <v/>
          </cell>
          <cell r="CH385" t="str">
            <v/>
          </cell>
          <cell r="CI385">
            <v>0</v>
          </cell>
          <cell r="CJ385" t="str">
            <v>Regular</v>
          </cell>
          <cell r="CK385" t="str">
            <v/>
          </cell>
          <cell r="CL385" t="str">
            <v/>
          </cell>
          <cell r="CM385" t="str">
            <v>511 Division St.</v>
          </cell>
          <cell r="CN385" t="str">
            <v>PO Box 147</v>
          </cell>
          <cell r="CO385" t="str">
            <v>Withee</v>
          </cell>
          <cell r="CP385" t="str">
            <v>54498</v>
          </cell>
          <cell r="CQ385" t="str">
            <v>0147</v>
          </cell>
          <cell r="CR385" t="str">
            <v>Clark</v>
          </cell>
          <cell r="CS385" t="str">
            <v>WI</v>
          </cell>
          <cell r="CT385" t="str">
            <v>(715)229-2010</v>
          </cell>
          <cell r="CU385" t="str">
            <v/>
          </cell>
          <cell r="CV385" t="str">
            <v/>
          </cell>
          <cell r="CW385" t="str">
            <v>(000)000-0000</v>
          </cell>
          <cell r="CX385">
            <v>3066</v>
          </cell>
          <cell r="CY385">
            <v>0</v>
          </cell>
          <cell r="CZ385" t="str">
            <v>CE</v>
          </cell>
          <cell r="DA385">
            <v>32</v>
          </cell>
          <cell r="DB385">
            <v>26</v>
          </cell>
          <cell r="DC385">
            <v>32</v>
          </cell>
          <cell r="DD385">
            <v>52</v>
          </cell>
          <cell r="DE385">
            <v>26</v>
          </cell>
          <cell r="DF385">
            <v>1664</v>
          </cell>
          <cell r="DG385">
            <v>832</v>
          </cell>
          <cell r="DH385">
            <v>832</v>
          </cell>
          <cell r="DI385">
            <v>11634</v>
          </cell>
          <cell r="DJ385">
            <v>390</v>
          </cell>
          <cell r="DK385">
            <v>155420</v>
          </cell>
          <cell r="DL385">
            <v>419</v>
          </cell>
          <cell r="DM385">
            <v>0</v>
          </cell>
          <cell r="DN385">
            <v>54429</v>
          </cell>
          <cell r="DO385">
            <v>2314</v>
          </cell>
          <cell r="DP385">
            <v>227</v>
          </cell>
          <cell r="DQ385">
            <v>952</v>
          </cell>
          <cell r="DR385">
            <v>4</v>
          </cell>
          <cell r="DS385" t="str">
            <v/>
          </cell>
          <cell r="DT385" t="str">
            <v>Cake pans, puzzles</v>
          </cell>
          <cell r="DU385" t="str">
            <v/>
          </cell>
          <cell r="DV385" t="str">
            <v/>
          </cell>
          <cell r="DW385" t="str">
            <v/>
          </cell>
          <cell r="DX385" t="str">
            <v/>
          </cell>
          <cell r="DY385">
            <v>1</v>
          </cell>
          <cell r="DZ385">
            <v>7</v>
          </cell>
          <cell r="EA385">
            <v>50</v>
          </cell>
          <cell r="EB385">
            <v>58</v>
          </cell>
          <cell r="EC385">
            <v>16</v>
          </cell>
          <cell r="ED385">
            <v>225246</v>
          </cell>
          <cell r="EE385">
            <v>5.16502E-2</v>
          </cell>
          <cell r="EF385">
            <v>8</v>
          </cell>
          <cell r="EG385" t="str">
            <v/>
          </cell>
          <cell r="EH385">
            <v>16</v>
          </cell>
          <cell r="EI385">
            <v>617</v>
          </cell>
          <cell r="EJ385">
            <v>9626</v>
          </cell>
          <cell r="EK385">
            <v>2465</v>
          </cell>
          <cell r="EL385" t="str">
            <v/>
          </cell>
          <cell r="EM385" t="str">
            <v/>
          </cell>
          <cell r="EN385" t="str">
            <v/>
          </cell>
          <cell r="EO385" t="str">
            <v>Categorized ILL Transactions</v>
          </cell>
          <cell r="EP385">
            <v>3915</v>
          </cell>
          <cell r="EQ385">
            <v>876</v>
          </cell>
          <cell r="ER385">
            <v>166</v>
          </cell>
          <cell r="ES385">
            <v>56</v>
          </cell>
          <cell r="ET385" t="str">
            <v/>
          </cell>
          <cell r="EU385" t="str">
            <v/>
          </cell>
          <cell r="EV385">
            <v>4081</v>
          </cell>
          <cell r="EW385">
            <v>932</v>
          </cell>
          <cell r="EX385" t="str">
            <v/>
          </cell>
          <cell r="EY385" t="str">
            <v/>
          </cell>
          <cell r="EZ385">
            <v>204</v>
          </cell>
          <cell r="FA385">
            <v>280</v>
          </cell>
          <cell r="FB385">
            <v>484</v>
          </cell>
          <cell r="FC385" t="str">
            <v>Did Not Collect</v>
          </cell>
          <cell r="FD385" t="str">
            <v/>
          </cell>
          <cell r="FE385" t="str">
            <v>Actual Count</v>
          </cell>
          <cell r="FF385">
            <v>4072</v>
          </cell>
          <cell r="FG385" t="str">
            <v>Actual Count</v>
          </cell>
          <cell r="FH385">
            <v>864</v>
          </cell>
          <cell r="FI385" t="str">
            <v>2</v>
          </cell>
          <cell r="FJ385">
            <v>24368</v>
          </cell>
          <cell r="FK385">
            <v>1165</v>
          </cell>
          <cell r="FL385" t="str">
            <v/>
          </cell>
          <cell r="FM385" t="str">
            <v/>
          </cell>
          <cell r="FN385">
            <v>5</v>
          </cell>
          <cell r="FO385">
            <v>0</v>
          </cell>
          <cell r="FP385">
            <v>0</v>
          </cell>
          <cell r="FQ385">
            <v>5</v>
          </cell>
          <cell r="FR385">
            <v>257</v>
          </cell>
          <cell r="FS385">
            <v>130</v>
          </cell>
          <cell r="FT385">
            <v>0</v>
          </cell>
          <cell r="FU385">
            <v>387</v>
          </cell>
          <cell r="FV385">
            <v>17</v>
          </cell>
          <cell r="FW385">
            <v>392</v>
          </cell>
          <cell r="FX385">
            <v>10013</v>
          </cell>
          <cell r="FY385">
            <v>10018</v>
          </cell>
          <cell r="FZ385">
            <v>14</v>
          </cell>
          <cell r="GA385">
            <v>0</v>
          </cell>
          <cell r="GB385">
            <v>4</v>
          </cell>
          <cell r="GC385">
            <v>18</v>
          </cell>
          <cell r="GD385">
            <v>257</v>
          </cell>
          <cell r="GE385">
            <v>0</v>
          </cell>
          <cell r="GF385">
            <v>23</v>
          </cell>
          <cell r="GG385">
            <v>280</v>
          </cell>
          <cell r="GH385">
            <v>5</v>
          </cell>
          <cell r="GI385">
            <v>5</v>
          </cell>
          <cell r="GJ385" t="str">
            <v>Ms.</v>
          </cell>
          <cell r="GK385" t="str">
            <v>Louise</v>
          </cell>
          <cell r="GL385" t="str">
            <v>Olszewski</v>
          </cell>
          <cell r="GM385" t="str">
            <v>N15987 Cty Rd T</v>
          </cell>
          <cell r="GN385" t="str">
            <v>Withee</v>
          </cell>
          <cell r="GO385" t="str">
            <v>54498</v>
          </cell>
          <cell r="GP385" t="str">
            <v>flolszewski62@gmail.com</v>
          </cell>
          <cell r="GQ385" t="str">
            <v>Ms.</v>
          </cell>
          <cell r="GR385" t="str">
            <v>Jodi</v>
          </cell>
          <cell r="GS385" t="str">
            <v>Rahn</v>
          </cell>
          <cell r="GT385" t="str">
            <v>806 Eastwood St</v>
          </cell>
          <cell r="GU385" t="str">
            <v>Withee</v>
          </cell>
          <cell r="GV385" t="str">
            <v>54498</v>
          </cell>
          <cell r="GW385" t="str">
            <v>jrahn@owen-withee.k12.wi.us</v>
          </cell>
          <cell r="GX385" t="str">
            <v>Ms.</v>
          </cell>
          <cell r="GY385" t="str">
            <v>Nancy</v>
          </cell>
          <cell r="GZ385" t="str">
            <v>Amacher</v>
          </cell>
          <cell r="HA385" t="str">
            <v>412 2nd St</v>
          </cell>
          <cell r="HB385" t="str">
            <v>Withee</v>
          </cell>
          <cell r="HC385" t="str">
            <v>54498</v>
          </cell>
          <cell r="HD385" t="str">
            <v>revnia@charter.net</v>
          </cell>
          <cell r="HE385" t="str">
            <v>Mrs.</v>
          </cell>
          <cell r="HF385" t="str">
            <v>Susan</v>
          </cell>
          <cell r="HG385" t="str">
            <v>Kalepp</v>
          </cell>
          <cell r="HH385" t="str">
            <v>711 Division St.</v>
          </cell>
          <cell r="HI385" t="str">
            <v>Withee</v>
          </cell>
          <cell r="HJ385" t="str">
            <v>54498</v>
          </cell>
          <cell r="HK385" t="str">
            <v>sdkalepp@yahoo.com</v>
          </cell>
          <cell r="HL385" t="str">
            <v>Ms.</v>
          </cell>
          <cell r="HM385" t="str">
            <v>Susan</v>
          </cell>
          <cell r="HN385" t="str">
            <v>Koltis</v>
          </cell>
          <cell r="HO385" t="str">
            <v>816 Dania St.</v>
          </cell>
          <cell r="HP385" t="str">
            <v>Withee</v>
          </cell>
          <cell r="HQ385" t="str">
            <v>54498</v>
          </cell>
          <cell r="HR385" t="str">
            <v>susankoltis@gmail.com</v>
          </cell>
          <cell r="HS385" t="str">
            <v/>
          </cell>
          <cell r="HT385" t="str">
            <v/>
          </cell>
          <cell r="HU385" t="str">
            <v/>
          </cell>
          <cell r="HV385" t="str">
            <v/>
          </cell>
          <cell r="HW385" t="str">
            <v/>
          </cell>
          <cell r="HX385" t="str">
            <v/>
          </cell>
          <cell r="HY385" t="str">
            <v/>
          </cell>
          <cell r="HZ385" t="str">
            <v/>
          </cell>
          <cell r="IA385" t="str">
            <v/>
          </cell>
          <cell r="IB385" t="str">
            <v/>
          </cell>
          <cell r="IC385" t="str">
            <v/>
          </cell>
          <cell r="ID385" t="str">
            <v/>
          </cell>
          <cell r="IE385" t="str">
            <v/>
          </cell>
          <cell r="IF385" t="str">
            <v/>
          </cell>
          <cell r="IG385" t="str">
            <v/>
          </cell>
          <cell r="IH385" t="str">
            <v/>
          </cell>
          <cell r="II385" t="str">
            <v/>
          </cell>
          <cell r="IJ385" t="str">
            <v/>
          </cell>
          <cell r="IK385" t="str">
            <v/>
          </cell>
          <cell r="IL385" t="str">
            <v/>
          </cell>
          <cell r="IM385" t="str">
            <v/>
          </cell>
          <cell r="IN385" t="str">
            <v/>
          </cell>
          <cell r="IO385" t="str">
            <v/>
          </cell>
          <cell r="IP385" t="str">
            <v/>
          </cell>
          <cell r="IQ385" t="str">
            <v/>
          </cell>
          <cell r="IR385" t="str">
            <v/>
          </cell>
          <cell r="IS385" t="str">
            <v/>
          </cell>
          <cell r="IT385" t="str">
            <v/>
          </cell>
          <cell r="IU385" t="str">
            <v/>
          </cell>
          <cell r="IV385" t="str">
            <v/>
          </cell>
          <cell r="IW385" t="str">
            <v/>
          </cell>
          <cell r="IX385" t="str">
            <v/>
          </cell>
          <cell r="IY385" t="str">
            <v/>
          </cell>
          <cell r="IZ385" t="str">
            <v/>
          </cell>
          <cell r="JA385" t="str">
            <v/>
          </cell>
          <cell r="JB385" t="str">
            <v/>
          </cell>
          <cell r="JC385" t="str">
            <v/>
          </cell>
          <cell r="JD385" t="str">
            <v/>
          </cell>
          <cell r="JE385" t="str">
            <v/>
          </cell>
          <cell r="JF385" t="str">
            <v/>
          </cell>
          <cell r="JG385" t="str">
            <v/>
          </cell>
          <cell r="JH385" t="str">
            <v/>
          </cell>
          <cell r="JI385" t="str">
            <v/>
          </cell>
          <cell r="JJ385" t="str">
            <v/>
          </cell>
          <cell r="JK385" t="str">
            <v/>
          </cell>
          <cell r="JL385" t="str">
            <v/>
          </cell>
          <cell r="JM385" t="str">
            <v/>
          </cell>
          <cell r="JN385" t="str">
            <v/>
          </cell>
          <cell r="JO385" t="str">
            <v/>
          </cell>
          <cell r="JP385" t="str">
            <v/>
          </cell>
          <cell r="JQ385" t="str">
            <v/>
          </cell>
          <cell r="JR385" t="str">
            <v/>
          </cell>
          <cell r="JS385" t="str">
            <v/>
          </cell>
          <cell r="JT385" t="str">
            <v/>
          </cell>
          <cell r="JU385" t="str">
            <v/>
          </cell>
          <cell r="JV385" t="str">
            <v/>
          </cell>
          <cell r="JW385" t="str">
            <v/>
          </cell>
          <cell r="JX385" t="str">
            <v/>
          </cell>
          <cell r="JY385" t="str">
            <v/>
          </cell>
          <cell r="JZ385" t="str">
            <v/>
          </cell>
          <cell r="KA385" t="str">
            <v/>
          </cell>
          <cell r="KB385" t="str">
            <v/>
          </cell>
          <cell r="KC385" t="str">
            <v/>
          </cell>
          <cell r="KD385" t="str">
            <v/>
          </cell>
          <cell r="KE385" t="str">
            <v/>
          </cell>
          <cell r="KF385" t="str">
            <v/>
          </cell>
          <cell r="KG385" t="str">
            <v/>
          </cell>
          <cell r="KH385" t="str">
            <v/>
          </cell>
          <cell r="KI385" t="str">
            <v/>
          </cell>
          <cell r="KJ385" t="str">
            <v/>
          </cell>
          <cell r="KK385" t="str">
            <v/>
          </cell>
          <cell r="KL385" t="str">
            <v/>
          </cell>
          <cell r="KM385" t="str">
            <v/>
          </cell>
          <cell r="KN385" t="str">
            <v/>
          </cell>
          <cell r="KO385" t="str">
            <v/>
          </cell>
          <cell r="KP385" t="str">
            <v/>
          </cell>
          <cell r="KQ385" t="str">
            <v/>
          </cell>
          <cell r="KR385" t="str">
            <v/>
          </cell>
          <cell r="KS385" t="str">
            <v/>
          </cell>
          <cell r="KT385" t="str">
            <v/>
          </cell>
          <cell r="KU385" t="str">
            <v/>
          </cell>
          <cell r="KV385" t="str">
            <v/>
          </cell>
          <cell r="KW385" t="str">
            <v/>
          </cell>
          <cell r="KX385" t="str">
            <v/>
          </cell>
          <cell r="KY385">
            <v>5</v>
          </cell>
          <cell r="KZ385" t="str">
            <v>Village</v>
          </cell>
          <cell r="LA385" t="str">
            <v>Withee</v>
          </cell>
          <cell r="LB385">
            <v>36000</v>
          </cell>
          <cell r="LC385" t="str">
            <v/>
          </cell>
          <cell r="LD385" t="str">
            <v/>
          </cell>
          <cell r="LE385" t="str">
            <v/>
          </cell>
          <cell r="LF385" t="str">
            <v/>
          </cell>
          <cell r="LG385" t="str">
            <v/>
          </cell>
          <cell r="LH385" t="str">
            <v/>
          </cell>
          <cell r="LI385" t="str">
            <v/>
          </cell>
          <cell r="LJ385" t="str">
            <v/>
          </cell>
          <cell r="LK385" t="str">
            <v/>
          </cell>
          <cell r="LL385" t="str">
            <v/>
          </cell>
          <cell r="LM385" t="str">
            <v/>
          </cell>
          <cell r="LN385" t="str">
            <v/>
          </cell>
          <cell r="LO385" t="str">
            <v/>
          </cell>
          <cell r="LP385" t="str">
            <v/>
          </cell>
          <cell r="LQ385" t="str">
            <v/>
          </cell>
          <cell r="LR385" t="str">
            <v/>
          </cell>
          <cell r="LS385" t="str">
            <v/>
          </cell>
          <cell r="LT385" t="str">
            <v/>
          </cell>
          <cell r="LU385">
            <v>36000</v>
          </cell>
          <cell r="LV385">
            <v>28675</v>
          </cell>
          <cell r="LW385" t="str">
            <v>Taylor</v>
          </cell>
          <cell r="LX385">
            <v>2212</v>
          </cell>
          <cell r="LY385" t="str">
            <v/>
          </cell>
          <cell r="LZ385" t="str">
            <v/>
          </cell>
          <cell r="MA385" t="str">
            <v/>
          </cell>
          <cell r="MB385" t="str">
            <v/>
          </cell>
          <cell r="MC385" t="str">
            <v/>
          </cell>
          <cell r="MD385" t="str">
            <v/>
          </cell>
          <cell r="ME385" t="str">
            <v/>
          </cell>
          <cell r="MF385" t="str">
            <v/>
          </cell>
          <cell r="MG385" t="str">
            <v/>
          </cell>
          <cell r="MH385" t="str">
            <v/>
          </cell>
          <cell r="MI385" t="str">
            <v/>
          </cell>
          <cell r="MJ385" t="str">
            <v/>
          </cell>
          <cell r="MK385" t="str">
            <v/>
          </cell>
          <cell r="ML385" t="str">
            <v/>
          </cell>
          <cell r="MM385" t="str">
            <v/>
          </cell>
          <cell r="MN385" t="str">
            <v/>
          </cell>
          <cell r="MO385" t="str">
            <v/>
          </cell>
          <cell r="MP385" t="str">
            <v/>
          </cell>
          <cell r="MQ385">
            <v>2212</v>
          </cell>
          <cell r="MR385" t="str">
            <v>SLP Performer</v>
          </cell>
          <cell r="MS385">
            <v>240</v>
          </cell>
          <cell r="MT385" t="str">
            <v/>
          </cell>
          <cell r="MU385" t="str">
            <v/>
          </cell>
          <cell r="MV385" t="str">
            <v/>
          </cell>
          <cell r="MW385" t="str">
            <v/>
          </cell>
          <cell r="MX385" t="str">
            <v/>
          </cell>
          <cell r="MY385" t="str">
            <v/>
          </cell>
          <cell r="MZ385">
            <v>0</v>
          </cell>
          <cell r="NA385" t="str">
            <v/>
          </cell>
          <cell r="NB385">
            <v>0</v>
          </cell>
          <cell r="NC385">
            <v>240</v>
          </cell>
          <cell r="ND385" t="str">
            <v/>
          </cell>
          <cell r="NE385" t="str">
            <v>0</v>
          </cell>
          <cell r="NF385">
            <v>0</v>
          </cell>
          <cell r="NG385" t="str">
            <v/>
          </cell>
          <cell r="NH385" t="str">
            <v/>
          </cell>
          <cell r="NI385" t="str">
            <v/>
          </cell>
          <cell r="NJ385" t="str">
            <v/>
          </cell>
          <cell r="NK385" t="str">
            <v/>
          </cell>
          <cell r="NL385" t="str">
            <v/>
          </cell>
          <cell r="NM385" t="str">
            <v/>
          </cell>
          <cell r="NN385" t="str">
            <v/>
          </cell>
          <cell r="NO385" t="str">
            <v/>
          </cell>
          <cell r="NP385">
            <v>0</v>
          </cell>
          <cell r="NQ385" t="str">
            <v>Hixon Township</v>
          </cell>
          <cell r="NR385">
            <v>500</v>
          </cell>
          <cell r="NS385" t="str">
            <v>Longwood Township</v>
          </cell>
          <cell r="NT385">
            <v>100</v>
          </cell>
          <cell r="NU385" t="str">
            <v/>
          </cell>
          <cell r="NV385" t="str">
            <v/>
          </cell>
          <cell r="NW385" t="str">
            <v/>
          </cell>
          <cell r="NX385" t="str">
            <v/>
          </cell>
          <cell r="NY385">
            <v>600</v>
          </cell>
          <cell r="NZ385">
            <v>3828</v>
          </cell>
          <cell r="OA385">
            <v>1067</v>
          </cell>
          <cell r="OB385">
            <v>72622</v>
          </cell>
        </row>
        <row r="389">
          <cell r="BM389">
            <v>1</v>
          </cell>
          <cell r="BN389">
            <v>2</v>
          </cell>
          <cell r="BO389">
            <v>3</v>
          </cell>
          <cell r="BP389">
            <v>4</v>
          </cell>
          <cell r="BQ389">
            <v>5</v>
          </cell>
          <cell r="BR389">
            <v>6</v>
          </cell>
          <cell r="BS389">
            <v>7</v>
          </cell>
          <cell r="BT389">
            <v>8</v>
          </cell>
          <cell r="BU389">
            <v>9</v>
          </cell>
          <cell r="BV389">
            <v>10</v>
          </cell>
          <cell r="BW389">
            <v>11</v>
          </cell>
          <cell r="BX389">
            <v>12</v>
          </cell>
          <cell r="BY389">
            <v>13</v>
          </cell>
          <cell r="BZ389">
            <v>14</v>
          </cell>
          <cell r="CA389">
            <v>15</v>
          </cell>
          <cell r="CB389">
            <v>16</v>
          </cell>
          <cell r="CC389">
            <v>17</v>
          </cell>
          <cell r="CD389">
            <v>18</v>
          </cell>
          <cell r="CE389">
            <v>19</v>
          </cell>
          <cell r="CF389">
            <v>20</v>
          </cell>
          <cell r="CG389">
            <v>21</v>
          </cell>
          <cell r="CH389">
            <v>22</v>
          </cell>
          <cell r="CI389">
            <v>23</v>
          </cell>
          <cell r="CJ389">
            <v>24</v>
          </cell>
          <cell r="CK389">
            <v>25</v>
          </cell>
          <cell r="CL389">
            <v>26</v>
          </cell>
          <cell r="CM389">
            <v>27</v>
          </cell>
          <cell r="CN389">
            <v>28</v>
          </cell>
          <cell r="CO389">
            <v>29</v>
          </cell>
          <cell r="CP389">
            <v>30</v>
          </cell>
          <cell r="CQ389">
            <v>31</v>
          </cell>
          <cell r="CR389">
            <v>32</v>
          </cell>
          <cell r="CS389">
            <v>33</v>
          </cell>
          <cell r="CT389">
            <v>34</v>
          </cell>
          <cell r="CU389">
            <v>35</v>
          </cell>
          <cell r="CV389">
            <v>36</v>
          </cell>
          <cell r="CW389">
            <v>37</v>
          </cell>
          <cell r="CX389">
            <v>38</v>
          </cell>
          <cell r="CY389">
            <v>39</v>
          </cell>
          <cell r="CZ389">
            <v>40</v>
          </cell>
          <cell r="DA389">
            <v>41</v>
          </cell>
          <cell r="DB389">
            <v>42</v>
          </cell>
          <cell r="DC389">
            <v>43</v>
          </cell>
          <cell r="DD389">
            <v>44</v>
          </cell>
          <cell r="DE389">
            <v>45</v>
          </cell>
          <cell r="DF389">
            <v>46</v>
          </cell>
          <cell r="DG389">
            <v>47</v>
          </cell>
          <cell r="DH389">
            <v>48</v>
          </cell>
          <cell r="DI389">
            <v>49</v>
          </cell>
          <cell r="DJ389">
            <v>50</v>
          </cell>
          <cell r="DK389">
            <v>51</v>
          </cell>
          <cell r="DL389">
            <v>52</v>
          </cell>
          <cell r="DM389">
            <v>53</v>
          </cell>
          <cell r="DN389">
            <v>54</v>
          </cell>
          <cell r="DO389">
            <v>55</v>
          </cell>
          <cell r="DP389">
            <v>56</v>
          </cell>
          <cell r="DQ389">
            <v>57</v>
          </cell>
          <cell r="DR389">
            <v>58</v>
          </cell>
          <cell r="DS389">
            <v>59</v>
          </cell>
          <cell r="DT389">
            <v>60</v>
          </cell>
          <cell r="DU389">
            <v>61</v>
          </cell>
          <cell r="DV389">
            <v>62</v>
          </cell>
          <cell r="DW389">
            <v>63</v>
          </cell>
          <cell r="DX389">
            <v>64</v>
          </cell>
          <cell r="DY389">
            <v>65</v>
          </cell>
          <cell r="DZ389">
            <v>66</v>
          </cell>
          <cell r="EA389">
            <v>67</v>
          </cell>
          <cell r="EB389">
            <v>68</v>
          </cell>
          <cell r="EC389">
            <v>69</v>
          </cell>
          <cell r="ED389">
            <v>70</v>
          </cell>
          <cell r="EE389">
            <v>71</v>
          </cell>
          <cell r="EF389">
            <v>72</v>
          </cell>
          <cell r="EG389">
            <v>73</v>
          </cell>
          <cell r="EH389">
            <v>74</v>
          </cell>
          <cell r="EI389">
            <v>75</v>
          </cell>
          <cell r="EJ389">
            <v>76</v>
          </cell>
          <cell r="EK389">
            <v>77</v>
          </cell>
          <cell r="EL389">
            <v>78</v>
          </cell>
          <cell r="EM389">
            <v>79</v>
          </cell>
          <cell r="EN389">
            <v>80</v>
          </cell>
          <cell r="EO389">
            <v>81</v>
          </cell>
          <cell r="EP389">
            <v>82</v>
          </cell>
          <cell r="EQ389">
            <v>83</v>
          </cell>
          <cell r="ER389">
            <v>84</v>
          </cell>
          <cell r="ES389">
            <v>85</v>
          </cell>
          <cell r="ET389">
            <v>86</v>
          </cell>
          <cell r="EU389">
            <v>87</v>
          </cell>
          <cell r="EV389">
            <v>88</v>
          </cell>
          <cell r="EW389">
            <v>89</v>
          </cell>
          <cell r="EX389">
            <v>90</v>
          </cell>
          <cell r="EY389">
            <v>91</v>
          </cell>
          <cell r="EZ389">
            <v>92</v>
          </cell>
          <cell r="FA389">
            <v>93</v>
          </cell>
          <cell r="FB389">
            <v>94</v>
          </cell>
          <cell r="FC389">
            <v>95</v>
          </cell>
          <cell r="FD389">
            <v>96</v>
          </cell>
          <cell r="FE389">
            <v>97</v>
          </cell>
          <cell r="FF389">
            <v>98</v>
          </cell>
          <cell r="FG389">
            <v>99</v>
          </cell>
          <cell r="FH389">
            <v>100</v>
          </cell>
          <cell r="FI389">
            <v>101</v>
          </cell>
          <cell r="FJ389">
            <v>102</v>
          </cell>
          <cell r="FK389">
            <v>103</v>
          </cell>
          <cell r="FL389">
            <v>104</v>
          </cell>
          <cell r="FM389">
            <v>105</v>
          </cell>
          <cell r="FN389">
            <v>106</v>
          </cell>
          <cell r="FO389">
            <v>107</v>
          </cell>
          <cell r="FP389">
            <v>108</v>
          </cell>
          <cell r="FQ389">
            <v>109</v>
          </cell>
          <cell r="FR389">
            <v>110</v>
          </cell>
          <cell r="FS389">
            <v>111</v>
          </cell>
          <cell r="FT389">
            <v>112</v>
          </cell>
          <cell r="FU389">
            <v>113</v>
          </cell>
          <cell r="FV389">
            <v>114</v>
          </cell>
          <cell r="FW389">
            <v>115</v>
          </cell>
          <cell r="FX389">
            <v>116</v>
          </cell>
          <cell r="FY389">
            <v>117</v>
          </cell>
          <cell r="FZ389">
            <v>118</v>
          </cell>
          <cell r="GA389">
            <v>119</v>
          </cell>
          <cell r="GB389">
            <v>120</v>
          </cell>
          <cell r="GC389">
            <v>121</v>
          </cell>
          <cell r="GD389">
            <v>122</v>
          </cell>
          <cell r="GE389">
            <v>123</v>
          </cell>
          <cell r="GF389">
            <v>124</v>
          </cell>
          <cell r="GG389">
            <v>125</v>
          </cell>
          <cell r="GH389">
            <v>126</v>
          </cell>
          <cell r="GI389">
            <v>127</v>
          </cell>
          <cell r="GJ389">
            <v>128</v>
          </cell>
          <cell r="GK389">
            <v>129</v>
          </cell>
          <cell r="GL389">
            <v>130</v>
          </cell>
          <cell r="GM389">
            <v>131</v>
          </cell>
          <cell r="GN389">
            <v>132</v>
          </cell>
          <cell r="GO389">
            <v>133</v>
          </cell>
          <cell r="GP389">
            <v>134</v>
          </cell>
          <cell r="GQ389">
            <v>135</v>
          </cell>
          <cell r="GR389">
            <v>136</v>
          </cell>
          <cell r="GS389">
            <v>137</v>
          </cell>
          <cell r="GT389">
            <v>138</v>
          </cell>
          <cell r="GU389">
            <v>139</v>
          </cell>
          <cell r="GV389">
            <v>140</v>
          </cell>
          <cell r="GW389">
            <v>141</v>
          </cell>
          <cell r="GX389">
            <v>142</v>
          </cell>
          <cell r="GY389">
            <v>143</v>
          </cell>
          <cell r="GZ389">
            <v>144</v>
          </cell>
          <cell r="HA389">
            <v>145</v>
          </cell>
          <cell r="HB389">
            <v>146</v>
          </cell>
          <cell r="HC389">
            <v>147</v>
          </cell>
          <cell r="HD389">
            <v>148</v>
          </cell>
          <cell r="HE389">
            <v>149</v>
          </cell>
          <cell r="HF389">
            <v>150</v>
          </cell>
          <cell r="HG389">
            <v>151</v>
          </cell>
          <cell r="HH389">
            <v>152</v>
          </cell>
          <cell r="HI389">
            <v>153</v>
          </cell>
          <cell r="HJ389">
            <v>154</v>
          </cell>
          <cell r="HK389">
            <v>155</v>
          </cell>
          <cell r="HL389">
            <v>156</v>
          </cell>
          <cell r="HM389">
            <v>157</v>
          </cell>
          <cell r="HN389">
            <v>158</v>
          </cell>
          <cell r="HO389">
            <v>159</v>
          </cell>
          <cell r="HP389">
            <v>160</v>
          </cell>
          <cell r="HQ389">
            <v>161</v>
          </cell>
          <cell r="HR389">
            <v>162</v>
          </cell>
          <cell r="HS389">
            <v>163</v>
          </cell>
          <cell r="HT389">
            <v>164</v>
          </cell>
          <cell r="HU389">
            <v>165</v>
          </cell>
          <cell r="HV389">
            <v>166</v>
          </cell>
          <cell r="HW389">
            <v>167</v>
          </cell>
          <cell r="HX389">
            <v>168</v>
          </cell>
          <cell r="HY389">
            <v>169</v>
          </cell>
          <cell r="HZ389">
            <v>170</v>
          </cell>
          <cell r="IA389">
            <v>171</v>
          </cell>
          <cell r="IB389">
            <v>172</v>
          </cell>
          <cell r="IC389">
            <v>173</v>
          </cell>
          <cell r="ID389">
            <v>174</v>
          </cell>
          <cell r="IE389">
            <v>175</v>
          </cell>
          <cell r="IF389">
            <v>176</v>
          </cell>
          <cell r="IG389">
            <v>177</v>
          </cell>
          <cell r="IH389">
            <v>178</v>
          </cell>
          <cell r="II389">
            <v>179</v>
          </cell>
          <cell r="IJ389">
            <v>180</v>
          </cell>
          <cell r="IK389">
            <v>181</v>
          </cell>
          <cell r="IL389">
            <v>182</v>
          </cell>
          <cell r="IM389">
            <v>183</v>
          </cell>
          <cell r="IN389">
            <v>184</v>
          </cell>
          <cell r="IO389">
            <v>185</v>
          </cell>
          <cell r="IP389">
            <v>186</v>
          </cell>
          <cell r="IQ389">
            <v>187</v>
          </cell>
          <cell r="IR389">
            <v>188</v>
          </cell>
          <cell r="IS389">
            <v>189</v>
          </cell>
          <cell r="IT389">
            <v>190</v>
          </cell>
          <cell r="IU389">
            <v>191</v>
          </cell>
          <cell r="IV389">
            <v>192</v>
          </cell>
          <cell r="IW389">
            <v>193</v>
          </cell>
          <cell r="IX389">
            <v>194</v>
          </cell>
          <cell r="IY389">
            <v>195</v>
          </cell>
          <cell r="IZ389">
            <v>196</v>
          </cell>
          <cell r="JA389">
            <v>197</v>
          </cell>
          <cell r="JB389">
            <v>198</v>
          </cell>
          <cell r="JC389">
            <v>199</v>
          </cell>
          <cell r="JD389">
            <v>200</v>
          </cell>
          <cell r="JE389">
            <v>201</v>
          </cell>
          <cell r="JF389">
            <v>202</v>
          </cell>
          <cell r="JG389">
            <v>203</v>
          </cell>
          <cell r="JH389">
            <v>204</v>
          </cell>
          <cell r="JI389">
            <v>205</v>
          </cell>
          <cell r="JJ389">
            <v>206</v>
          </cell>
          <cell r="JK389">
            <v>207</v>
          </cell>
          <cell r="JL389">
            <v>208</v>
          </cell>
          <cell r="JM389">
            <v>209</v>
          </cell>
          <cell r="JN389">
            <v>210</v>
          </cell>
          <cell r="JO389">
            <v>211</v>
          </cell>
          <cell r="JP389">
            <v>212</v>
          </cell>
          <cell r="JQ389">
            <v>213</v>
          </cell>
          <cell r="JR389">
            <v>214</v>
          </cell>
          <cell r="JS389">
            <v>215</v>
          </cell>
          <cell r="JT389">
            <v>216</v>
          </cell>
          <cell r="JU389">
            <v>217</v>
          </cell>
          <cell r="JV389">
            <v>218</v>
          </cell>
          <cell r="JW389">
            <v>219</v>
          </cell>
          <cell r="JX389">
            <v>220</v>
          </cell>
          <cell r="JY389">
            <v>221</v>
          </cell>
          <cell r="JZ389">
            <v>222</v>
          </cell>
          <cell r="KA389">
            <v>223</v>
          </cell>
          <cell r="KB389">
            <v>224</v>
          </cell>
          <cell r="KC389">
            <v>225</v>
          </cell>
          <cell r="KD389">
            <v>226</v>
          </cell>
          <cell r="KE389">
            <v>227</v>
          </cell>
          <cell r="KF389">
            <v>228</v>
          </cell>
          <cell r="KG389">
            <v>229</v>
          </cell>
          <cell r="KH389">
            <v>230</v>
          </cell>
          <cell r="KI389">
            <v>231</v>
          </cell>
          <cell r="KJ389">
            <v>232</v>
          </cell>
          <cell r="KK389">
            <v>233</v>
          </cell>
          <cell r="KL389">
            <v>234</v>
          </cell>
          <cell r="KM389">
            <v>235</v>
          </cell>
          <cell r="KN389">
            <v>236</v>
          </cell>
          <cell r="KO389">
            <v>237</v>
          </cell>
          <cell r="KP389">
            <v>238</v>
          </cell>
          <cell r="KQ389">
            <v>239</v>
          </cell>
          <cell r="KR389">
            <v>240</v>
          </cell>
          <cell r="KS389">
            <v>241</v>
          </cell>
          <cell r="KT389">
            <v>242</v>
          </cell>
          <cell r="KU389">
            <v>243</v>
          </cell>
          <cell r="KV389">
            <v>244</v>
          </cell>
          <cell r="KW389">
            <v>245</v>
          </cell>
          <cell r="KX389">
            <v>246</v>
          </cell>
          <cell r="KY389">
            <v>247</v>
          </cell>
          <cell r="KZ389">
            <v>248</v>
          </cell>
          <cell r="LA389">
            <v>249</v>
          </cell>
          <cell r="LB389">
            <v>250</v>
          </cell>
          <cell r="LC389">
            <v>251</v>
          </cell>
          <cell r="LD389">
            <v>252</v>
          </cell>
          <cell r="LE389">
            <v>253</v>
          </cell>
          <cell r="LF389">
            <v>254</v>
          </cell>
          <cell r="LG389">
            <v>255</v>
          </cell>
          <cell r="LH389">
            <v>256</v>
          </cell>
          <cell r="LI389">
            <v>257</v>
          </cell>
          <cell r="LJ389">
            <v>258</v>
          </cell>
          <cell r="LK389">
            <v>259</v>
          </cell>
          <cell r="LL389">
            <v>260</v>
          </cell>
          <cell r="LM389">
            <v>261</v>
          </cell>
          <cell r="LN389">
            <v>262</v>
          </cell>
          <cell r="LO389">
            <v>263</v>
          </cell>
          <cell r="LP389">
            <v>264</v>
          </cell>
          <cell r="LQ389">
            <v>265</v>
          </cell>
          <cell r="LR389">
            <v>266</v>
          </cell>
          <cell r="LS389">
            <v>267</v>
          </cell>
          <cell r="LT389">
            <v>268</v>
          </cell>
          <cell r="LU389">
            <v>269</v>
          </cell>
          <cell r="LV389">
            <v>270</v>
          </cell>
          <cell r="LW389">
            <v>271</v>
          </cell>
          <cell r="LX389">
            <v>272</v>
          </cell>
          <cell r="LY389">
            <v>273</v>
          </cell>
          <cell r="LZ389">
            <v>274</v>
          </cell>
          <cell r="MA389">
            <v>275</v>
          </cell>
          <cell r="MB389">
            <v>276</v>
          </cell>
          <cell r="MC389">
            <v>277</v>
          </cell>
          <cell r="MD389">
            <v>278</v>
          </cell>
          <cell r="ME389">
            <v>279</v>
          </cell>
          <cell r="MF389">
            <v>280</v>
          </cell>
          <cell r="MG389">
            <v>281</v>
          </cell>
          <cell r="MH389">
            <v>282</v>
          </cell>
          <cell r="MI389">
            <v>283</v>
          </cell>
          <cell r="MJ389">
            <v>284</v>
          </cell>
          <cell r="MK389">
            <v>285</v>
          </cell>
          <cell r="ML389">
            <v>286</v>
          </cell>
          <cell r="MM389">
            <v>287</v>
          </cell>
          <cell r="MN389">
            <v>288</v>
          </cell>
          <cell r="MO389">
            <v>289</v>
          </cell>
          <cell r="MP389">
            <v>290</v>
          </cell>
          <cell r="MQ389">
            <v>291</v>
          </cell>
          <cell r="MR389">
            <v>292</v>
          </cell>
          <cell r="MS389">
            <v>293</v>
          </cell>
          <cell r="MT389">
            <v>294</v>
          </cell>
          <cell r="MU389">
            <v>295</v>
          </cell>
          <cell r="MV389">
            <v>296</v>
          </cell>
          <cell r="MW389">
            <v>297</v>
          </cell>
          <cell r="MX389">
            <v>298</v>
          </cell>
          <cell r="MY389">
            <v>299</v>
          </cell>
          <cell r="MZ389">
            <v>300</v>
          </cell>
          <cell r="NA389">
            <v>301</v>
          </cell>
          <cell r="NB389">
            <v>302</v>
          </cell>
        </row>
        <row r="390">
          <cell r="BM390">
            <v>65</v>
          </cell>
          <cell r="BN390">
            <v>66</v>
          </cell>
          <cell r="BO390">
            <v>67</v>
          </cell>
          <cell r="BP390">
            <v>68</v>
          </cell>
          <cell r="BQ390">
            <v>69</v>
          </cell>
          <cell r="BR390">
            <v>70</v>
          </cell>
          <cell r="BS390">
            <v>71</v>
          </cell>
          <cell r="BT390">
            <v>72</v>
          </cell>
          <cell r="BU390">
            <v>73</v>
          </cell>
          <cell r="BV390">
            <v>74</v>
          </cell>
          <cell r="BW390">
            <v>75</v>
          </cell>
          <cell r="BX390">
            <v>76</v>
          </cell>
          <cell r="BY390">
            <v>77</v>
          </cell>
          <cell r="BZ390">
            <v>78</v>
          </cell>
          <cell r="CA390">
            <v>79</v>
          </cell>
          <cell r="CB390">
            <v>80</v>
          </cell>
          <cell r="CC390">
            <v>81</v>
          </cell>
          <cell r="CD390">
            <v>82</v>
          </cell>
          <cell r="CE390">
            <v>83</v>
          </cell>
          <cell r="CF390">
            <v>84</v>
          </cell>
          <cell r="CG390">
            <v>85</v>
          </cell>
          <cell r="CH390">
            <v>86</v>
          </cell>
          <cell r="CI390">
            <v>87</v>
          </cell>
          <cell r="CJ390">
            <v>88</v>
          </cell>
          <cell r="CK390">
            <v>89</v>
          </cell>
          <cell r="CL390">
            <v>90</v>
          </cell>
          <cell r="CM390">
            <v>91</v>
          </cell>
          <cell r="CN390">
            <v>92</v>
          </cell>
          <cell r="CO390">
            <v>93</v>
          </cell>
          <cell r="CP390">
            <v>94</v>
          </cell>
          <cell r="CQ390">
            <v>95</v>
          </cell>
          <cell r="CR390">
            <v>96</v>
          </cell>
          <cell r="CS390">
            <v>97</v>
          </cell>
          <cell r="CT390">
            <v>98</v>
          </cell>
          <cell r="CU390">
            <v>99</v>
          </cell>
          <cell r="CV390">
            <v>100</v>
          </cell>
          <cell r="CW390">
            <v>101</v>
          </cell>
          <cell r="CX390">
            <v>102</v>
          </cell>
          <cell r="CY390">
            <v>103</v>
          </cell>
          <cell r="CZ390">
            <v>104</v>
          </cell>
          <cell r="DA390">
            <v>105</v>
          </cell>
          <cell r="DB390">
            <v>106</v>
          </cell>
          <cell r="DC390">
            <v>107</v>
          </cell>
          <cell r="DD390">
            <v>108</v>
          </cell>
          <cell r="DE390">
            <v>109</v>
          </cell>
          <cell r="DF390">
            <v>110</v>
          </cell>
          <cell r="DG390">
            <v>111</v>
          </cell>
          <cell r="DH390">
            <v>112</v>
          </cell>
          <cell r="DI390">
            <v>113</v>
          </cell>
          <cell r="DJ390">
            <v>114</v>
          </cell>
          <cell r="DK390">
            <v>115</v>
          </cell>
          <cell r="DL390">
            <v>116</v>
          </cell>
          <cell r="DM390">
            <v>117</v>
          </cell>
          <cell r="DN390">
            <v>118</v>
          </cell>
          <cell r="DO390">
            <v>119</v>
          </cell>
          <cell r="DP390">
            <v>120</v>
          </cell>
          <cell r="DQ390">
            <v>121</v>
          </cell>
          <cell r="DR390">
            <v>122</v>
          </cell>
          <cell r="DS390">
            <v>123</v>
          </cell>
          <cell r="DT390">
            <v>124</v>
          </cell>
          <cell r="DU390">
            <v>125</v>
          </cell>
          <cell r="DV390">
            <v>126</v>
          </cell>
          <cell r="DW390">
            <v>127</v>
          </cell>
          <cell r="DX390">
            <v>128</v>
          </cell>
          <cell r="DY390">
            <v>129</v>
          </cell>
          <cell r="DZ390">
            <v>130</v>
          </cell>
          <cell r="EA390">
            <v>131</v>
          </cell>
          <cell r="EB390">
            <v>132</v>
          </cell>
          <cell r="EC390">
            <v>133</v>
          </cell>
          <cell r="ED390">
            <v>134</v>
          </cell>
          <cell r="EE390">
            <v>135</v>
          </cell>
          <cell r="EF390">
            <v>136</v>
          </cell>
          <cell r="EG390">
            <v>137</v>
          </cell>
          <cell r="EH390">
            <v>138</v>
          </cell>
          <cell r="EI390">
            <v>139</v>
          </cell>
          <cell r="EJ390">
            <v>140</v>
          </cell>
          <cell r="EK390">
            <v>141</v>
          </cell>
          <cell r="EL390">
            <v>142</v>
          </cell>
          <cell r="EM390">
            <v>143</v>
          </cell>
          <cell r="EN390">
            <v>144</v>
          </cell>
          <cell r="EO390">
            <v>145</v>
          </cell>
          <cell r="EP390">
            <v>146</v>
          </cell>
          <cell r="EQ390">
            <v>147</v>
          </cell>
          <cell r="ER390">
            <v>148</v>
          </cell>
          <cell r="ES390">
            <v>149</v>
          </cell>
          <cell r="ET390">
            <v>150</v>
          </cell>
          <cell r="EU390">
            <v>151</v>
          </cell>
          <cell r="EV390">
            <v>152</v>
          </cell>
          <cell r="EW390">
            <v>153</v>
          </cell>
          <cell r="EX390">
            <v>154</v>
          </cell>
          <cell r="EY390">
            <v>155</v>
          </cell>
          <cell r="EZ390">
            <v>156</v>
          </cell>
          <cell r="FA390">
            <v>157</v>
          </cell>
          <cell r="FB390">
            <v>158</v>
          </cell>
          <cell r="FC390">
            <v>159</v>
          </cell>
          <cell r="FD390">
            <v>160</v>
          </cell>
          <cell r="FE390">
            <v>161</v>
          </cell>
          <cell r="FF390">
            <v>162</v>
          </cell>
          <cell r="FG390">
            <v>163</v>
          </cell>
          <cell r="FH390">
            <v>164</v>
          </cell>
          <cell r="FI390">
            <v>165</v>
          </cell>
          <cell r="FJ390">
            <v>166</v>
          </cell>
          <cell r="FK390">
            <v>167</v>
          </cell>
          <cell r="FL390">
            <v>168</v>
          </cell>
          <cell r="FM390">
            <v>169</v>
          </cell>
          <cell r="FN390">
            <v>170</v>
          </cell>
          <cell r="FO390">
            <v>171</v>
          </cell>
          <cell r="FP390">
            <v>172</v>
          </cell>
          <cell r="FQ390">
            <v>173</v>
          </cell>
          <cell r="FR390">
            <v>174</v>
          </cell>
          <cell r="FS390">
            <v>175</v>
          </cell>
          <cell r="FT390">
            <v>176</v>
          </cell>
          <cell r="FU390">
            <v>177</v>
          </cell>
          <cell r="FV390">
            <v>178</v>
          </cell>
          <cell r="FW390">
            <v>179</v>
          </cell>
          <cell r="FX390">
            <v>180</v>
          </cell>
          <cell r="FY390">
            <v>181</v>
          </cell>
          <cell r="FZ390">
            <v>182</v>
          </cell>
          <cell r="GA390">
            <v>183</v>
          </cell>
          <cell r="GB390">
            <v>184</v>
          </cell>
          <cell r="GC390">
            <v>185</v>
          </cell>
          <cell r="GD390">
            <v>186</v>
          </cell>
          <cell r="GE390">
            <v>187</v>
          </cell>
          <cell r="GF390">
            <v>188</v>
          </cell>
          <cell r="GG390">
            <v>189</v>
          </cell>
          <cell r="GH390">
            <v>190</v>
          </cell>
          <cell r="GI390">
            <v>191</v>
          </cell>
          <cell r="GJ390">
            <v>192</v>
          </cell>
          <cell r="GK390">
            <v>193</v>
          </cell>
          <cell r="GL390">
            <v>194</v>
          </cell>
          <cell r="GM390">
            <v>195</v>
          </cell>
          <cell r="GN390">
            <v>196</v>
          </cell>
          <cell r="GO390">
            <v>197</v>
          </cell>
          <cell r="GP390">
            <v>198</v>
          </cell>
          <cell r="GQ390">
            <v>199</v>
          </cell>
          <cell r="GR390">
            <v>200</v>
          </cell>
          <cell r="GS390">
            <v>201</v>
          </cell>
          <cell r="GT390">
            <v>202</v>
          </cell>
          <cell r="GU390">
            <v>203</v>
          </cell>
          <cell r="GV390">
            <v>204</v>
          </cell>
          <cell r="GW390">
            <v>205</v>
          </cell>
          <cell r="GX390">
            <v>206</v>
          </cell>
          <cell r="GY390">
            <v>207</v>
          </cell>
          <cell r="GZ390">
            <v>208</v>
          </cell>
          <cell r="HA390">
            <v>209</v>
          </cell>
          <cell r="HB390">
            <v>210</v>
          </cell>
          <cell r="HC390">
            <v>211</v>
          </cell>
          <cell r="HD390">
            <v>212</v>
          </cell>
          <cell r="HE390">
            <v>213</v>
          </cell>
          <cell r="HF390">
            <v>214</v>
          </cell>
          <cell r="HG390">
            <v>215</v>
          </cell>
          <cell r="HH390">
            <v>216</v>
          </cell>
          <cell r="HI390">
            <v>217</v>
          </cell>
          <cell r="HJ390">
            <v>218</v>
          </cell>
          <cell r="HK390">
            <v>219</v>
          </cell>
          <cell r="HL390">
            <v>220</v>
          </cell>
          <cell r="HM390">
            <v>221</v>
          </cell>
          <cell r="HN390">
            <v>222</v>
          </cell>
          <cell r="HO390">
            <v>223</v>
          </cell>
          <cell r="HP390">
            <v>224</v>
          </cell>
          <cell r="HQ390">
            <v>225</v>
          </cell>
          <cell r="HR390">
            <v>226</v>
          </cell>
          <cell r="HS390">
            <v>227</v>
          </cell>
          <cell r="HT390">
            <v>228</v>
          </cell>
          <cell r="HU390">
            <v>229</v>
          </cell>
          <cell r="HV390">
            <v>230</v>
          </cell>
          <cell r="HW390">
            <v>231</v>
          </cell>
          <cell r="HX390">
            <v>232</v>
          </cell>
          <cell r="HY390">
            <v>233</v>
          </cell>
          <cell r="HZ390">
            <v>234</v>
          </cell>
          <cell r="IA390">
            <v>235</v>
          </cell>
          <cell r="IB390">
            <v>236</v>
          </cell>
          <cell r="IC390">
            <v>237</v>
          </cell>
          <cell r="ID390">
            <v>238</v>
          </cell>
          <cell r="IE390">
            <v>239</v>
          </cell>
          <cell r="IF390">
            <v>240</v>
          </cell>
          <cell r="IG390">
            <v>241</v>
          </cell>
          <cell r="IH390">
            <v>242</v>
          </cell>
          <cell r="II390">
            <v>243</v>
          </cell>
          <cell r="IJ390">
            <v>244</v>
          </cell>
          <cell r="IK390">
            <v>245</v>
          </cell>
          <cell r="IL390">
            <v>246</v>
          </cell>
          <cell r="IM390">
            <v>247</v>
          </cell>
          <cell r="IN390">
            <v>248</v>
          </cell>
          <cell r="IO390">
            <v>249</v>
          </cell>
          <cell r="IP390">
            <v>250</v>
          </cell>
          <cell r="IQ390">
            <v>251</v>
          </cell>
          <cell r="IR390">
            <v>252</v>
          </cell>
          <cell r="IS390">
            <v>253</v>
          </cell>
          <cell r="IT390">
            <v>254</v>
          </cell>
          <cell r="IU390">
            <v>255</v>
          </cell>
          <cell r="IV390">
            <v>256</v>
          </cell>
          <cell r="IW390">
            <v>257</v>
          </cell>
          <cell r="IX390">
            <v>258</v>
          </cell>
          <cell r="IY390">
            <v>259</v>
          </cell>
          <cell r="IZ390">
            <v>260</v>
          </cell>
          <cell r="JA390">
            <v>261</v>
          </cell>
          <cell r="JB390">
            <v>262</v>
          </cell>
          <cell r="JC390">
            <v>263</v>
          </cell>
          <cell r="JD390">
            <v>264</v>
          </cell>
          <cell r="JE390">
            <v>265</v>
          </cell>
          <cell r="JF390">
            <v>266</v>
          </cell>
          <cell r="JG390">
            <v>267</v>
          </cell>
          <cell r="JH390">
            <v>268</v>
          </cell>
          <cell r="JI390">
            <v>269</v>
          </cell>
          <cell r="JJ390">
            <v>270</v>
          </cell>
          <cell r="JK390">
            <v>271</v>
          </cell>
          <cell r="JL390">
            <v>272</v>
          </cell>
          <cell r="JM390">
            <v>273</v>
          </cell>
          <cell r="JN390">
            <v>274</v>
          </cell>
          <cell r="JO390">
            <v>275</v>
          </cell>
          <cell r="JP390">
            <v>276</v>
          </cell>
          <cell r="JQ390">
            <v>277</v>
          </cell>
          <cell r="JR390">
            <v>278</v>
          </cell>
          <cell r="JS390">
            <v>279</v>
          </cell>
          <cell r="JT390">
            <v>280</v>
          </cell>
          <cell r="JU390">
            <v>281</v>
          </cell>
          <cell r="JV390">
            <v>282</v>
          </cell>
          <cell r="JW390">
            <v>283</v>
          </cell>
          <cell r="JX390">
            <v>284</v>
          </cell>
          <cell r="JY390">
            <v>285</v>
          </cell>
          <cell r="JZ390">
            <v>286</v>
          </cell>
          <cell r="KA390">
            <v>287</v>
          </cell>
          <cell r="KB390">
            <v>288</v>
          </cell>
          <cell r="KC390">
            <v>289</v>
          </cell>
          <cell r="KD390">
            <v>290</v>
          </cell>
          <cell r="KE390">
            <v>291</v>
          </cell>
          <cell r="KF390">
            <v>292</v>
          </cell>
          <cell r="KG390">
            <v>293</v>
          </cell>
          <cell r="KH390">
            <v>294</v>
          </cell>
          <cell r="KI390">
            <v>295</v>
          </cell>
          <cell r="KJ390">
            <v>296</v>
          </cell>
          <cell r="KK390">
            <v>297</v>
          </cell>
          <cell r="KL390">
            <v>298</v>
          </cell>
          <cell r="KM390">
            <v>299</v>
          </cell>
          <cell r="KN390">
            <v>300</v>
          </cell>
          <cell r="KO390">
            <v>301</v>
          </cell>
          <cell r="KP390">
            <v>302</v>
          </cell>
          <cell r="KQ390">
            <v>303</v>
          </cell>
          <cell r="KR390">
            <v>304</v>
          </cell>
          <cell r="KS390">
            <v>305</v>
          </cell>
          <cell r="KT390">
            <v>306</v>
          </cell>
          <cell r="KU390">
            <v>307</v>
          </cell>
          <cell r="KV390">
            <v>308</v>
          </cell>
          <cell r="KW390">
            <v>309</v>
          </cell>
          <cell r="KX390">
            <v>310</v>
          </cell>
          <cell r="KY390">
            <v>311</v>
          </cell>
          <cell r="KZ390">
            <v>312</v>
          </cell>
          <cell r="LA390">
            <v>313</v>
          </cell>
          <cell r="LB390">
            <v>314</v>
          </cell>
          <cell r="LC390">
            <v>315</v>
          </cell>
          <cell r="LD390">
            <v>316</v>
          </cell>
          <cell r="LE390">
            <v>317</v>
          </cell>
          <cell r="LF390">
            <v>318</v>
          </cell>
          <cell r="LG390">
            <v>319</v>
          </cell>
          <cell r="LH390">
            <v>320</v>
          </cell>
          <cell r="LI390">
            <v>321</v>
          </cell>
          <cell r="LJ390">
            <v>322</v>
          </cell>
          <cell r="LK390">
            <v>323</v>
          </cell>
          <cell r="LL390">
            <v>324</v>
          </cell>
          <cell r="LM390">
            <v>325</v>
          </cell>
          <cell r="LN390">
            <v>326</v>
          </cell>
          <cell r="LO390">
            <v>327</v>
          </cell>
          <cell r="LP390">
            <v>328</v>
          </cell>
          <cell r="LQ390">
            <v>329</v>
          </cell>
          <cell r="LR390">
            <v>330</v>
          </cell>
          <cell r="LS390">
            <v>331</v>
          </cell>
          <cell r="LT390">
            <v>332</v>
          </cell>
          <cell r="LU390">
            <v>333</v>
          </cell>
          <cell r="LV390">
            <v>334</v>
          </cell>
          <cell r="LW390">
            <v>335</v>
          </cell>
          <cell r="LX390">
            <v>336</v>
          </cell>
          <cell r="LY390">
            <v>337</v>
          </cell>
          <cell r="LZ390">
            <v>338</v>
          </cell>
          <cell r="MA390">
            <v>339</v>
          </cell>
          <cell r="MB390">
            <v>340</v>
          </cell>
          <cell r="MC390">
            <v>341</v>
          </cell>
          <cell r="MD390">
            <v>342</v>
          </cell>
          <cell r="ME390">
            <v>343</v>
          </cell>
          <cell r="MF390">
            <v>344</v>
          </cell>
          <cell r="MG390">
            <v>345</v>
          </cell>
          <cell r="MH390">
            <v>346</v>
          </cell>
          <cell r="MI390">
            <v>347</v>
          </cell>
          <cell r="MJ390">
            <v>348</v>
          </cell>
          <cell r="MK390">
            <v>349</v>
          </cell>
          <cell r="ML390">
            <v>350</v>
          </cell>
          <cell r="MM390">
            <v>351</v>
          </cell>
          <cell r="MN390">
            <v>352</v>
          </cell>
          <cell r="MO390">
            <v>353</v>
          </cell>
          <cell r="MP390">
            <v>354</v>
          </cell>
          <cell r="MQ390">
            <v>355</v>
          </cell>
          <cell r="MR390">
            <v>356</v>
          </cell>
          <cell r="MS390">
            <v>357</v>
          </cell>
          <cell r="MT390">
            <v>358</v>
          </cell>
          <cell r="MU390">
            <v>359</v>
          </cell>
          <cell r="MV390">
            <v>360</v>
          </cell>
          <cell r="MW390">
            <v>361</v>
          </cell>
          <cell r="MX390">
            <v>362</v>
          </cell>
          <cell r="MY390">
            <v>363</v>
          </cell>
          <cell r="MZ390">
            <v>364</v>
          </cell>
          <cell r="NA390">
            <v>365</v>
          </cell>
          <cell r="NB390">
            <v>366</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E0978-57DA-446B-9DFF-D7D48257BB56}">
  <dimension ref="A1:EK607"/>
  <sheetViews>
    <sheetView tabSelected="1" topLeftCell="B1" workbookViewId="0">
      <pane xSplit="6" ySplit="5" topLeftCell="H513" activePane="bottomRight" state="frozen"/>
      <selection activeCell="B1" sqref="B1"/>
      <selection pane="topRight" activeCell="H1" sqref="H1"/>
      <selection pane="bottomLeft" activeCell="B6" sqref="B6"/>
      <selection pane="bottomRight" sqref="A1:G1"/>
    </sheetView>
  </sheetViews>
  <sheetFormatPr defaultRowHeight="14.5" x14ac:dyDescent="0.35"/>
  <sheetData>
    <row r="1" spans="1:141" ht="15" thickBot="1" x14ac:dyDescent="0.4">
      <c r="A1" s="166" t="s">
        <v>482</v>
      </c>
      <c r="B1" s="166"/>
      <c r="C1" s="167"/>
      <c r="D1" s="167"/>
      <c r="E1" s="167"/>
      <c r="F1" s="167"/>
      <c r="G1" s="168"/>
      <c r="H1" s="159" t="s">
        <v>483</v>
      </c>
      <c r="I1" s="160"/>
      <c r="J1" s="161"/>
      <c r="K1" s="3"/>
      <c r="L1" s="4"/>
      <c r="M1" s="4"/>
      <c r="N1" s="4"/>
      <c r="O1" s="5"/>
      <c r="P1" s="5"/>
      <c r="Q1" s="6"/>
      <c r="R1" s="7"/>
      <c r="S1" s="8"/>
      <c r="T1" s="8"/>
      <c r="U1" s="6"/>
      <c r="V1" s="6"/>
      <c r="W1" s="6"/>
      <c r="X1" s="6"/>
      <c r="Y1" s="6"/>
      <c r="Z1" s="9"/>
      <c r="AA1" s="10"/>
      <c r="AB1" s="162" t="s">
        <v>484</v>
      </c>
      <c r="AC1" s="163"/>
      <c r="AD1" s="147" t="s">
        <v>485</v>
      </c>
      <c r="AE1" s="149"/>
      <c r="AF1" s="164" t="s">
        <v>486</v>
      </c>
      <c r="AG1" s="165"/>
      <c r="AH1" s="162" t="s">
        <v>487</v>
      </c>
      <c r="AI1" s="163"/>
      <c r="AJ1" s="147" t="s">
        <v>488</v>
      </c>
      <c r="AK1" s="148"/>
      <c r="AL1" s="149"/>
      <c r="AM1" s="6"/>
      <c r="AN1" s="6"/>
      <c r="AO1" s="6"/>
      <c r="AP1" s="6"/>
      <c r="AQ1" s="6"/>
      <c r="AR1" s="150" t="s">
        <v>489</v>
      </c>
      <c r="AS1" s="151"/>
      <c r="AT1" s="151"/>
      <c r="AU1" s="151"/>
      <c r="AV1" s="151"/>
      <c r="AW1" s="151"/>
      <c r="AX1" s="151"/>
      <c r="AY1" s="152"/>
      <c r="AZ1" s="153" t="s">
        <v>490</v>
      </c>
      <c r="BA1" s="154"/>
      <c r="BB1" s="154"/>
      <c r="BC1" s="154"/>
      <c r="BD1" s="155"/>
      <c r="BE1" s="11"/>
      <c r="BF1" s="12"/>
      <c r="BG1" s="12"/>
      <c r="BH1" s="12"/>
      <c r="BI1" s="12"/>
      <c r="BJ1" s="12"/>
      <c r="BK1" s="12"/>
      <c r="BL1" s="12"/>
      <c r="BM1" s="12"/>
      <c r="BN1" s="12"/>
      <c r="BO1" s="12"/>
      <c r="BP1" s="12"/>
      <c r="BQ1" s="13"/>
      <c r="BR1" s="14"/>
      <c r="BS1" s="14"/>
      <c r="BT1" s="156" t="s">
        <v>491</v>
      </c>
      <c r="BU1" s="157"/>
      <c r="BV1" s="157"/>
      <c r="BW1" s="157"/>
      <c r="BX1" s="158"/>
      <c r="BY1" s="15"/>
      <c r="BZ1" s="14"/>
      <c r="CA1" s="14"/>
      <c r="CB1" s="11"/>
      <c r="CC1" s="16"/>
      <c r="CD1" s="17"/>
      <c r="CE1" s="142" t="s">
        <v>492</v>
      </c>
      <c r="CF1" s="143"/>
      <c r="CG1" s="144"/>
      <c r="CH1" s="142" t="s">
        <v>493</v>
      </c>
      <c r="CI1" s="143"/>
      <c r="CJ1" s="144"/>
      <c r="CK1" s="142" t="s">
        <v>494</v>
      </c>
      <c r="CL1" s="143"/>
      <c r="CM1" s="144"/>
      <c r="CN1" s="142" t="s">
        <v>495</v>
      </c>
      <c r="CO1" s="143"/>
      <c r="CP1" s="144"/>
      <c r="CQ1" s="142" t="s">
        <v>496</v>
      </c>
      <c r="CR1" s="143"/>
      <c r="CS1" s="144"/>
      <c r="CT1" s="145" t="s">
        <v>497</v>
      </c>
      <c r="CU1" s="146"/>
      <c r="CV1" s="18"/>
      <c r="CW1" s="133" t="s">
        <v>498</v>
      </c>
      <c r="CX1" s="134"/>
      <c r="CY1" s="135"/>
      <c r="CZ1" s="133" t="s">
        <v>499</v>
      </c>
      <c r="DA1" s="134"/>
      <c r="DB1" s="135"/>
      <c r="DC1" s="133" t="s">
        <v>500</v>
      </c>
      <c r="DD1" s="134"/>
      <c r="DE1" s="135"/>
      <c r="DF1" s="133" t="s">
        <v>501</v>
      </c>
      <c r="DG1" s="135"/>
      <c r="DH1" s="19"/>
      <c r="DI1" s="20"/>
      <c r="DJ1" s="21"/>
      <c r="DK1" s="10"/>
      <c r="DL1" s="10"/>
      <c r="DM1" s="10"/>
      <c r="DN1" s="10"/>
      <c r="DO1" s="136" t="s">
        <v>502</v>
      </c>
      <c r="DP1" s="137"/>
      <c r="DQ1" s="137"/>
      <c r="DR1" s="137"/>
      <c r="DS1" s="137"/>
      <c r="DT1" s="138"/>
      <c r="DU1" s="133" t="s">
        <v>503</v>
      </c>
      <c r="DV1" s="134"/>
      <c r="DW1" s="134"/>
      <c r="DX1" s="134"/>
      <c r="DY1" s="134"/>
      <c r="DZ1" s="134"/>
      <c r="EA1" s="134"/>
      <c r="EB1" s="135"/>
      <c r="EC1" s="139" t="s">
        <v>504</v>
      </c>
      <c r="ED1" s="140"/>
      <c r="EE1" s="140"/>
      <c r="EF1" s="140"/>
      <c r="EG1" s="140"/>
      <c r="EH1" s="140"/>
      <c r="EI1" s="140"/>
      <c r="EJ1" s="141"/>
    </row>
    <row r="2" spans="1:141" s="63" customFormat="1" ht="100.5" customHeight="1" x14ac:dyDescent="0.25">
      <c r="A2" s="22" t="s">
        <v>505</v>
      </c>
      <c r="B2" s="22" t="s">
        <v>506</v>
      </c>
      <c r="C2" s="23" t="s">
        <v>507</v>
      </c>
      <c r="D2" s="23" t="s">
        <v>508</v>
      </c>
      <c r="E2" s="23" t="s">
        <v>4</v>
      </c>
      <c r="F2" s="23" t="s">
        <v>509</v>
      </c>
      <c r="G2" s="23" t="s">
        <v>8</v>
      </c>
      <c r="H2" s="24" t="s">
        <v>12</v>
      </c>
      <c r="I2" s="25" t="s">
        <v>16</v>
      </c>
      <c r="J2" s="26" t="s">
        <v>20</v>
      </c>
      <c r="K2" s="27" t="s">
        <v>24</v>
      </c>
      <c r="L2" s="27" t="s">
        <v>510</v>
      </c>
      <c r="M2" s="27" t="s">
        <v>32</v>
      </c>
      <c r="N2" s="27" t="s">
        <v>511</v>
      </c>
      <c r="O2" s="27" t="s">
        <v>512</v>
      </c>
      <c r="P2" s="27" t="s">
        <v>513</v>
      </c>
      <c r="Q2" s="27" t="s">
        <v>514</v>
      </c>
      <c r="R2" s="28" t="s">
        <v>44</v>
      </c>
      <c r="S2" s="27" t="s">
        <v>48</v>
      </c>
      <c r="T2" s="27" t="s">
        <v>52</v>
      </c>
      <c r="U2" s="27" t="s">
        <v>56</v>
      </c>
      <c r="V2" s="27" t="s">
        <v>60</v>
      </c>
      <c r="W2" s="27" t="s">
        <v>64</v>
      </c>
      <c r="X2" s="27" t="s">
        <v>68</v>
      </c>
      <c r="Y2" s="27" t="s">
        <v>72</v>
      </c>
      <c r="Z2" s="29" t="s">
        <v>515</v>
      </c>
      <c r="AA2" s="30" t="s">
        <v>76</v>
      </c>
      <c r="AB2" s="31" t="s">
        <v>80</v>
      </c>
      <c r="AC2" s="32" t="s">
        <v>84</v>
      </c>
      <c r="AD2" s="33" t="s">
        <v>88</v>
      </c>
      <c r="AE2" s="32" t="s">
        <v>92</v>
      </c>
      <c r="AF2" s="31" t="s">
        <v>96</v>
      </c>
      <c r="AG2" s="32" t="s">
        <v>100</v>
      </c>
      <c r="AH2" s="27" t="s">
        <v>104</v>
      </c>
      <c r="AI2" s="27" t="s">
        <v>108</v>
      </c>
      <c r="AJ2" s="34" t="s">
        <v>112</v>
      </c>
      <c r="AK2" s="27" t="s">
        <v>116</v>
      </c>
      <c r="AL2" s="30" t="s">
        <v>120</v>
      </c>
      <c r="AM2" s="35" t="s">
        <v>124</v>
      </c>
      <c r="AN2" s="35" t="s">
        <v>128</v>
      </c>
      <c r="AO2" s="35" t="s">
        <v>132</v>
      </c>
      <c r="AP2" s="35" t="s">
        <v>136</v>
      </c>
      <c r="AQ2" s="35" t="s">
        <v>140</v>
      </c>
      <c r="AR2" s="36" t="s">
        <v>144</v>
      </c>
      <c r="AS2" s="35" t="s">
        <v>148</v>
      </c>
      <c r="AT2" s="35" t="s">
        <v>152</v>
      </c>
      <c r="AU2" s="37" t="s">
        <v>156</v>
      </c>
      <c r="AV2" s="37" t="s">
        <v>160</v>
      </c>
      <c r="AW2" s="38" t="s">
        <v>164</v>
      </c>
      <c r="AX2" s="35" t="s">
        <v>168</v>
      </c>
      <c r="AY2" s="38" t="s">
        <v>172</v>
      </c>
      <c r="AZ2" s="39" t="s">
        <v>176</v>
      </c>
      <c r="BA2" s="40" t="s">
        <v>180</v>
      </c>
      <c r="BB2" s="41" t="s">
        <v>184</v>
      </c>
      <c r="BC2" s="42" t="s">
        <v>188</v>
      </c>
      <c r="BD2" s="42" t="s">
        <v>192</v>
      </c>
      <c r="BE2" s="35" t="s">
        <v>196</v>
      </c>
      <c r="BF2" s="43" t="s">
        <v>200</v>
      </c>
      <c r="BG2" s="43" t="s">
        <v>204</v>
      </c>
      <c r="BH2" s="43" t="s">
        <v>208</v>
      </c>
      <c r="BI2" s="44" t="s">
        <v>516</v>
      </c>
      <c r="BJ2" s="44" t="s">
        <v>517</v>
      </c>
      <c r="BK2" s="43" t="s">
        <v>212</v>
      </c>
      <c r="BL2" s="43" t="s">
        <v>216</v>
      </c>
      <c r="BM2" s="43" t="s">
        <v>220</v>
      </c>
      <c r="BN2" s="44" t="s">
        <v>518</v>
      </c>
      <c r="BO2" s="44" t="s">
        <v>519</v>
      </c>
      <c r="BP2" s="43" t="s">
        <v>520</v>
      </c>
      <c r="BQ2" s="43" t="s">
        <v>521</v>
      </c>
      <c r="BR2" s="43" t="s">
        <v>232</v>
      </c>
      <c r="BS2" s="43" t="s">
        <v>236</v>
      </c>
      <c r="BT2" s="45" t="s">
        <v>240</v>
      </c>
      <c r="BU2" s="46" t="s">
        <v>244</v>
      </c>
      <c r="BV2" s="46" t="s">
        <v>248</v>
      </c>
      <c r="BW2" s="46" t="s">
        <v>252</v>
      </c>
      <c r="BX2" s="47" t="s">
        <v>256</v>
      </c>
      <c r="BY2" s="45" t="s">
        <v>260</v>
      </c>
      <c r="BZ2" s="46" t="s">
        <v>264</v>
      </c>
      <c r="CA2" s="46" t="s">
        <v>268</v>
      </c>
      <c r="CB2" s="38" t="s">
        <v>522</v>
      </c>
      <c r="CC2" s="48" t="s">
        <v>523</v>
      </c>
      <c r="CD2" s="48" t="s">
        <v>524</v>
      </c>
      <c r="CE2" s="49" t="s">
        <v>280</v>
      </c>
      <c r="CF2" s="50" t="s">
        <v>284</v>
      </c>
      <c r="CG2" s="51" t="s">
        <v>288</v>
      </c>
      <c r="CH2" s="49" t="s">
        <v>292</v>
      </c>
      <c r="CI2" s="50" t="s">
        <v>295</v>
      </c>
      <c r="CJ2" s="51" t="s">
        <v>298</v>
      </c>
      <c r="CK2" s="49" t="s">
        <v>301</v>
      </c>
      <c r="CL2" s="50" t="s">
        <v>304</v>
      </c>
      <c r="CM2" s="51" t="s">
        <v>307</v>
      </c>
      <c r="CN2" s="49" t="s">
        <v>310</v>
      </c>
      <c r="CO2" s="50" t="s">
        <v>313</v>
      </c>
      <c r="CP2" s="51" t="s">
        <v>316</v>
      </c>
      <c r="CQ2" s="49" t="s">
        <v>319</v>
      </c>
      <c r="CR2" s="50" t="s">
        <v>322</v>
      </c>
      <c r="CS2" s="51" t="s">
        <v>325</v>
      </c>
      <c r="CT2" s="52" t="s">
        <v>328</v>
      </c>
      <c r="CU2" s="50" t="s">
        <v>332</v>
      </c>
      <c r="CV2" s="53" t="s">
        <v>336</v>
      </c>
      <c r="CW2" s="54" t="s">
        <v>340</v>
      </c>
      <c r="CX2" s="55" t="s">
        <v>344</v>
      </c>
      <c r="CY2" s="56" t="s">
        <v>348</v>
      </c>
      <c r="CZ2" s="54" t="s">
        <v>352</v>
      </c>
      <c r="DA2" s="55" t="s">
        <v>356</v>
      </c>
      <c r="DB2" s="56" t="s">
        <v>360</v>
      </c>
      <c r="DC2" s="54" t="s">
        <v>364</v>
      </c>
      <c r="DD2" s="55" t="s">
        <v>368</v>
      </c>
      <c r="DE2" s="56" t="s">
        <v>372</v>
      </c>
      <c r="DF2" s="54" t="s">
        <v>376</v>
      </c>
      <c r="DG2" s="56" t="s">
        <v>380</v>
      </c>
      <c r="DH2" s="38" t="s">
        <v>384</v>
      </c>
      <c r="DI2" s="36" t="s">
        <v>525</v>
      </c>
      <c r="DJ2" s="38" t="s">
        <v>526</v>
      </c>
      <c r="DK2" s="57" t="s">
        <v>527</v>
      </c>
      <c r="DL2" s="58" t="s">
        <v>528</v>
      </c>
      <c r="DM2" s="58" t="s">
        <v>529</v>
      </c>
      <c r="DN2" s="59" t="s">
        <v>530</v>
      </c>
      <c r="DO2" s="60" t="s">
        <v>396</v>
      </c>
      <c r="DP2" s="61" t="s">
        <v>400</v>
      </c>
      <c r="DQ2" s="61" t="s">
        <v>404</v>
      </c>
      <c r="DR2" s="61" t="s">
        <v>408</v>
      </c>
      <c r="DS2" s="61" t="s">
        <v>412</v>
      </c>
      <c r="DT2" s="61" t="s">
        <v>416</v>
      </c>
      <c r="DU2" s="60" t="s">
        <v>420</v>
      </c>
      <c r="DV2" s="61" t="s">
        <v>424</v>
      </c>
      <c r="DW2" s="61" t="s">
        <v>428</v>
      </c>
      <c r="DX2" s="61" t="s">
        <v>432</v>
      </c>
      <c r="DY2" s="60" t="s">
        <v>436</v>
      </c>
      <c r="DZ2" s="61" t="s">
        <v>440</v>
      </c>
      <c r="EA2" s="61" t="s">
        <v>444</v>
      </c>
      <c r="EB2" s="62" t="s">
        <v>448</v>
      </c>
      <c r="EC2" s="61" t="s">
        <v>531</v>
      </c>
      <c r="ED2" s="61" t="s">
        <v>532</v>
      </c>
      <c r="EE2" s="61" t="s">
        <v>533</v>
      </c>
      <c r="EF2" s="61" t="s">
        <v>534</v>
      </c>
      <c r="EG2" s="60" t="s">
        <v>535</v>
      </c>
      <c r="EH2" s="61" t="s">
        <v>536</v>
      </c>
      <c r="EI2" s="61" t="s">
        <v>537</v>
      </c>
      <c r="EJ2" s="62" t="s">
        <v>538</v>
      </c>
      <c r="EK2" s="129" t="s">
        <v>539</v>
      </c>
    </row>
    <row r="3" spans="1:141" s="63" customFormat="1" ht="13.5" customHeight="1" x14ac:dyDescent="0.25">
      <c r="A3" s="22"/>
      <c r="B3" s="22"/>
      <c r="C3" s="23"/>
      <c r="D3" s="23"/>
      <c r="E3" s="23"/>
      <c r="F3" s="23"/>
      <c r="G3" s="23"/>
      <c r="H3" s="28"/>
      <c r="I3" s="28"/>
      <c r="J3" s="28"/>
      <c r="K3" s="27"/>
      <c r="L3" s="27"/>
      <c r="M3" s="27"/>
      <c r="N3" s="27"/>
      <c r="O3" s="27"/>
      <c r="P3" s="27"/>
      <c r="Q3" s="27"/>
      <c r="R3" s="28"/>
      <c r="S3" s="27"/>
      <c r="T3" s="27"/>
      <c r="U3" s="27"/>
      <c r="V3" s="27"/>
      <c r="W3" s="27"/>
      <c r="X3" s="27"/>
      <c r="Y3" s="27"/>
      <c r="Z3" s="29"/>
      <c r="AA3" s="27"/>
      <c r="AB3" s="27"/>
      <c r="AC3" s="27"/>
      <c r="AD3" s="27"/>
      <c r="AE3" s="27"/>
      <c r="AF3" s="27"/>
      <c r="AG3" s="27"/>
      <c r="AH3" s="27"/>
      <c r="AI3" s="27"/>
      <c r="AJ3" s="27"/>
      <c r="AK3" s="27"/>
      <c r="AL3" s="27"/>
      <c r="AM3" s="35"/>
      <c r="AN3" s="35"/>
      <c r="AO3" s="35"/>
      <c r="AP3" s="35"/>
      <c r="AQ3" s="35"/>
      <c r="AR3" s="64"/>
      <c r="AS3" s="35"/>
      <c r="AT3" s="35"/>
      <c r="AU3" s="64"/>
      <c r="AV3" s="64"/>
      <c r="AW3" s="64"/>
      <c r="AX3" s="35"/>
      <c r="AY3" s="64"/>
      <c r="AZ3" s="65"/>
      <c r="BA3" s="65"/>
      <c r="BB3" s="65"/>
      <c r="BC3" s="65"/>
      <c r="BD3" s="65"/>
      <c r="BE3" s="35"/>
      <c r="BF3" s="43"/>
      <c r="BG3" s="43"/>
      <c r="BH3" s="43"/>
      <c r="BI3" s="44"/>
      <c r="BJ3" s="44"/>
      <c r="BK3" s="43"/>
      <c r="BL3" s="43"/>
      <c r="BM3" s="43"/>
      <c r="BN3" s="44"/>
      <c r="BO3" s="44"/>
      <c r="BP3" s="43"/>
      <c r="BQ3" s="43"/>
      <c r="BR3" s="43"/>
      <c r="BS3" s="43"/>
      <c r="BT3" s="66"/>
      <c r="BU3" s="66"/>
      <c r="BV3" s="66"/>
      <c r="BW3" s="66"/>
      <c r="BX3" s="66"/>
      <c r="BY3" s="66"/>
      <c r="BZ3" s="66"/>
      <c r="CA3" s="66"/>
      <c r="CB3" s="64"/>
      <c r="CC3" s="67"/>
      <c r="CD3" s="67"/>
      <c r="CE3" s="66"/>
      <c r="CF3" s="50"/>
      <c r="CG3" s="50"/>
      <c r="CH3" s="66"/>
      <c r="CI3" s="50"/>
      <c r="CJ3" s="50"/>
      <c r="CK3" s="66"/>
      <c r="CL3" s="50"/>
      <c r="CM3" s="50"/>
      <c r="CN3" s="66"/>
      <c r="CO3" s="50"/>
      <c r="CP3" s="50"/>
      <c r="CQ3" s="66"/>
      <c r="CR3" s="50"/>
      <c r="CS3" s="50"/>
      <c r="CT3" s="50"/>
      <c r="CU3" s="50"/>
      <c r="CV3" s="61"/>
      <c r="CW3" s="61"/>
      <c r="CX3" s="61"/>
      <c r="CY3" s="61"/>
      <c r="CZ3" s="61"/>
      <c r="DA3" s="61"/>
      <c r="DB3" s="61"/>
      <c r="DC3" s="61"/>
      <c r="DD3" s="61"/>
      <c r="DE3" s="61"/>
      <c r="DF3" s="61"/>
      <c r="DG3" s="61"/>
      <c r="DH3" s="64"/>
      <c r="DI3" s="64"/>
      <c r="DJ3" s="64"/>
      <c r="DK3" s="68"/>
      <c r="DL3" s="68"/>
      <c r="DM3" s="68"/>
      <c r="DN3" s="68"/>
      <c r="DO3" s="61"/>
      <c r="DP3" s="61"/>
      <c r="DQ3" s="61"/>
      <c r="DR3" s="61"/>
      <c r="DS3" s="61"/>
      <c r="DT3" s="61"/>
      <c r="DU3" s="61"/>
      <c r="DV3" s="61"/>
      <c r="DW3" s="61"/>
      <c r="DX3" s="61"/>
      <c r="DY3" s="61"/>
      <c r="DZ3" s="61"/>
      <c r="EA3" s="61"/>
      <c r="EB3" s="61"/>
      <c r="EC3" s="61"/>
      <c r="ED3" s="61"/>
      <c r="EE3" s="61"/>
      <c r="EF3" s="61"/>
      <c r="EG3" s="61"/>
      <c r="EH3" s="61"/>
      <c r="EI3" s="61"/>
      <c r="EJ3" s="61"/>
      <c r="EK3" s="130"/>
    </row>
    <row r="4" spans="1:141" s="63" customFormat="1" ht="13.5" customHeight="1" x14ac:dyDescent="0.25">
      <c r="A4" s="22"/>
      <c r="B4" s="22"/>
      <c r="C4" s="23"/>
      <c r="D4" s="23"/>
      <c r="E4" s="23"/>
      <c r="F4" s="23"/>
      <c r="G4" s="23"/>
      <c r="H4" s="28"/>
      <c r="I4" s="28"/>
      <c r="J4" s="28"/>
      <c r="K4" s="27"/>
      <c r="L4" s="27"/>
      <c r="M4" s="27"/>
      <c r="N4" s="27"/>
      <c r="O4" s="27"/>
      <c r="P4" s="27"/>
      <c r="Q4" s="27"/>
      <c r="R4" s="28"/>
      <c r="S4" s="27"/>
      <c r="T4" s="27"/>
      <c r="U4" s="27"/>
      <c r="V4" s="27"/>
      <c r="W4" s="27"/>
      <c r="X4" s="27"/>
      <c r="Y4" s="27"/>
      <c r="Z4" s="29"/>
      <c r="AA4" s="27"/>
      <c r="AB4" s="27"/>
      <c r="AC4" s="27"/>
      <c r="AD4" s="27"/>
      <c r="AE4" s="27"/>
      <c r="AF4" s="27"/>
      <c r="AG4" s="27"/>
      <c r="AH4" s="27"/>
      <c r="AI4" s="27"/>
      <c r="AJ4" s="27"/>
      <c r="AK4" s="27"/>
      <c r="AL4" s="27"/>
      <c r="AM4" s="35"/>
      <c r="AN4" s="35"/>
      <c r="AO4" s="35"/>
      <c r="AP4" s="35"/>
      <c r="AQ4" s="35"/>
      <c r="AR4" s="64"/>
      <c r="AS4" s="35"/>
      <c r="AT4" s="35"/>
      <c r="AU4" s="64"/>
      <c r="AV4" s="64"/>
      <c r="AW4" s="64"/>
      <c r="AX4" s="35"/>
      <c r="AY4" s="64"/>
      <c r="AZ4" s="65"/>
      <c r="BA4" s="65"/>
      <c r="BB4" s="65"/>
      <c r="BC4" s="65"/>
      <c r="BD4" s="65"/>
      <c r="BE4" s="35"/>
      <c r="BF4" s="43"/>
      <c r="BG4" s="43"/>
      <c r="BH4" s="43"/>
      <c r="BI4" s="44"/>
      <c r="BJ4" s="44"/>
      <c r="BK4" s="43"/>
      <c r="BL4" s="43"/>
      <c r="BM4" s="43"/>
      <c r="BN4" s="44"/>
      <c r="BO4" s="44"/>
      <c r="BP4" s="43"/>
      <c r="BQ4" s="43"/>
      <c r="BR4" s="43"/>
      <c r="BS4" s="43"/>
      <c r="BT4" s="66"/>
      <c r="BU4" s="66"/>
      <c r="BV4" s="66"/>
      <c r="BW4" s="66"/>
      <c r="BX4" s="66"/>
      <c r="BY4" s="66"/>
      <c r="BZ4" s="66"/>
      <c r="CA4" s="66"/>
      <c r="CB4" s="64"/>
      <c r="CC4" s="67"/>
      <c r="CD4" s="67"/>
      <c r="CE4" s="66"/>
      <c r="CF4" s="50"/>
      <c r="CG4" s="50"/>
      <c r="CH4" s="66"/>
      <c r="CI4" s="50"/>
      <c r="CJ4" s="50"/>
      <c r="CK4" s="66"/>
      <c r="CL4" s="50"/>
      <c r="CM4" s="50"/>
      <c r="CN4" s="66"/>
      <c r="CO4" s="50"/>
      <c r="CP4" s="50"/>
      <c r="CQ4" s="66"/>
      <c r="CR4" s="50"/>
      <c r="CS4" s="50"/>
      <c r="CT4" s="50"/>
      <c r="CU4" s="50"/>
      <c r="CV4" s="61"/>
      <c r="CW4" s="61"/>
      <c r="CX4" s="61"/>
      <c r="CY4" s="61"/>
      <c r="CZ4" s="61"/>
      <c r="DA4" s="61"/>
      <c r="DB4" s="61"/>
      <c r="DC4" s="61"/>
      <c r="DD4" s="61"/>
      <c r="DE4" s="61"/>
      <c r="DF4" s="61"/>
      <c r="DG4" s="61"/>
      <c r="DH4" s="64"/>
      <c r="DI4" s="64"/>
      <c r="DJ4" s="64"/>
      <c r="DK4" s="68"/>
      <c r="DL4" s="68"/>
      <c r="DM4" s="68"/>
      <c r="DN4" s="68"/>
      <c r="DO4" s="61"/>
      <c r="DP4" s="61"/>
      <c r="DQ4" s="61"/>
      <c r="DR4" s="61"/>
      <c r="DS4" s="61"/>
      <c r="DT4" s="61"/>
      <c r="DU4" s="61"/>
      <c r="DV4" s="61"/>
      <c r="DW4" s="61"/>
      <c r="DX4" s="61"/>
      <c r="DY4" s="61"/>
      <c r="DZ4" s="61"/>
      <c r="EA4" s="61"/>
      <c r="EB4" s="61"/>
      <c r="EC4" s="61"/>
      <c r="ED4" s="61"/>
      <c r="EE4" s="61"/>
      <c r="EF4" s="61"/>
      <c r="EG4" s="61"/>
      <c r="EH4" s="61"/>
      <c r="EI4" s="61"/>
      <c r="EJ4" s="61"/>
      <c r="EK4" s="130"/>
    </row>
    <row r="5" spans="1:141" s="63" customFormat="1" ht="13.5" customHeight="1" x14ac:dyDescent="0.25">
      <c r="A5" s="69" t="s">
        <v>540</v>
      </c>
      <c r="B5" s="69" t="s">
        <v>541</v>
      </c>
      <c r="C5" s="70" t="s">
        <v>542</v>
      </c>
      <c r="D5" s="70"/>
      <c r="E5" s="70" t="s">
        <v>5</v>
      </c>
      <c r="F5" s="70"/>
      <c r="G5" s="70" t="s">
        <v>9</v>
      </c>
      <c r="H5" s="71" t="s">
        <v>13</v>
      </c>
      <c r="I5" s="71" t="s">
        <v>17</v>
      </c>
      <c r="J5" s="71" t="s">
        <v>21</v>
      </c>
      <c r="K5" s="72" t="s">
        <v>25</v>
      </c>
      <c r="L5" s="72" t="s">
        <v>543</v>
      </c>
      <c r="M5" s="72" t="s">
        <v>33</v>
      </c>
      <c r="N5" s="72" t="s">
        <v>37</v>
      </c>
      <c r="O5" s="72" t="s">
        <v>544</v>
      </c>
      <c r="P5" s="72" t="s">
        <v>545</v>
      </c>
      <c r="Q5" s="72" t="s">
        <v>546</v>
      </c>
      <c r="R5" s="71" t="s">
        <v>45</v>
      </c>
      <c r="S5" s="72" t="s">
        <v>49</v>
      </c>
      <c r="T5" s="72" t="s">
        <v>53</v>
      </c>
      <c r="U5" s="72" t="s">
        <v>57</v>
      </c>
      <c r="V5" s="72" t="s">
        <v>61</v>
      </c>
      <c r="W5" s="72" t="s">
        <v>65</v>
      </c>
      <c r="X5" s="72" t="s">
        <v>69</v>
      </c>
      <c r="Y5" s="72" t="s">
        <v>73</v>
      </c>
      <c r="Z5" s="73" t="s">
        <v>547</v>
      </c>
      <c r="AA5" s="72" t="s">
        <v>77</v>
      </c>
      <c r="AB5" s="72" t="s">
        <v>81</v>
      </c>
      <c r="AC5" s="72" t="s">
        <v>85</v>
      </c>
      <c r="AD5" s="72" t="s">
        <v>89</v>
      </c>
      <c r="AE5" s="72" t="s">
        <v>93</v>
      </c>
      <c r="AF5" s="72" t="s">
        <v>97</v>
      </c>
      <c r="AG5" s="72" t="s">
        <v>101</v>
      </c>
      <c r="AH5" s="72" t="s">
        <v>105</v>
      </c>
      <c r="AI5" s="72" t="s">
        <v>109</v>
      </c>
      <c r="AJ5" s="72" t="s">
        <v>113</v>
      </c>
      <c r="AK5" s="72" t="s">
        <v>117</v>
      </c>
      <c r="AL5" s="72" t="s">
        <v>121</v>
      </c>
      <c r="AM5" s="74" t="s">
        <v>125</v>
      </c>
      <c r="AN5" s="74" t="s">
        <v>129</v>
      </c>
      <c r="AO5" s="74" t="s">
        <v>133</v>
      </c>
      <c r="AP5" s="74" t="s">
        <v>137</v>
      </c>
      <c r="AQ5" s="74" t="s">
        <v>141</v>
      </c>
      <c r="AR5" s="75" t="s">
        <v>145</v>
      </c>
      <c r="AS5" s="74" t="s">
        <v>149</v>
      </c>
      <c r="AT5" s="74" t="s">
        <v>153</v>
      </c>
      <c r="AU5" s="75" t="s">
        <v>157</v>
      </c>
      <c r="AV5" s="75" t="s">
        <v>161</v>
      </c>
      <c r="AW5" s="75" t="s">
        <v>165</v>
      </c>
      <c r="AX5" s="74" t="s">
        <v>169</v>
      </c>
      <c r="AY5" s="75" t="s">
        <v>173</v>
      </c>
      <c r="AZ5" s="76" t="s">
        <v>177</v>
      </c>
      <c r="BA5" s="76" t="s">
        <v>181</v>
      </c>
      <c r="BB5" s="76" t="s">
        <v>185</v>
      </c>
      <c r="BC5" s="76" t="s">
        <v>189</v>
      </c>
      <c r="BD5" s="76" t="s">
        <v>193</v>
      </c>
      <c r="BE5" s="74" t="s">
        <v>197</v>
      </c>
      <c r="BF5" s="77" t="s">
        <v>201</v>
      </c>
      <c r="BG5" s="77" t="s">
        <v>205</v>
      </c>
      <c r="BH5" s="77" t="s">
        <v>209</v>
      </c>
      <c r="BI5" s="78" t="s">
        <v>548</v>
      </c>
      <c r="BJ5" s="78" t="s">
        <v>549</v>
      </c>
      <c r="BK5" s="77" t="s">
        <v>213</v>
      </c>
      <c r="BL5" s="77" t="s">
        <v>217</v>
      </c>
      <c r="BM5" s="77" t="s">
        <v>221</v>
      </c>
      <c r="BN5" s="78" t="s">
        <v>550</v>
      </c>
      <c r="BO5" s="78" t="s">
        <v>225</v>
      </c>
      <c r="BP5" s="77" t="s">
        <v>225</v>
      </c>
      <c r="BQ5" s="77" t="s">
        <v>229</v>
      </c>
      <c r="BR5" s="77" t="s">
        <v>233</v>
      </c>
      <c r="BS5" s="77" t="s">
        <v>237</v>
      </c>
      <c r="BT5" s="79" t="s">
        <v>241</v>
      </c>
      <c r="BU5" s="79" t="s">
        <v>245</v>
      </c>
      <c r="BV5" s="79" t="s">
        <v>249</v>
      </c>
      <c r="BW5" s="79" t="s">
        <v>253</v>
      </c>
      <c r="BX5" s="79" t="s">
        <v>257</v>
      </c>
      <c r="BY5" s="77" t="s">
        <v>261</v>
      </c>
      <c r="BZ5" s="77" t="s">
        <v>265</v>
      </c>
      <c r="CA5" s="77" t="s">
        <v>269</v>
      </c>
      <c r="CB5" s="74" t="s">
        <v>273</v>
      </c>
      <c r="CC5" s="80" t="s">
        <v>551</v>
      </c>
      <c r="CD5" s="67"/>
      <c r="CE5" s="79" t="s">
        <v>281</v>
      </c>
      <c r="CF5" s="81" t="s">
        <v>285</v>
      </c>
      <c r="CG5" s="81" t="s">
        <v>289</v>
      </c>
      <c r="CH5" s="79" t="s">
        <v>293</v>
      </c>
      <c r="CI5" s="81" t="s">
        <v>296</v>
      </c>
      <c r="CJ5" s="81" t="s">
        <v>299</v>
      </c>
      <c r="CK5" s="79" t="s">
        <v>302</v>
      </c>
      <c r="CL5" s="81" t="s">
        <v>305</v>
      </c>
      <c r="CM5" s="81" t="s">
        <v>308</v>
      </c>
      <c r="CN5" s="79" t="s">
        <v>311</v>
      </c>
      <c r="CO5" s="81" t="s">
        <v>314</v>
      </c>
      <c r="CP5" s="81" t="s">
        <v>317</v>
      </c>
      <c r="CQ5" s="79" t="s">
        <v>320</v>
      </c>
      <c r="CR5" s="81" t="s">
        <v>323</v>
      </c>
      <c r="CS5" s="81" t="s">
        <v>326</v>
      </c>
      <c r="CT5" s="81" t="s">
        <v>329</v>
      </c>
      <c r="CU5" s="81" t="s">
        <v>333</v>
      </c>
      <c r="CV5" s="82" t="s">
        <v>337</v>
      </c>
      <c r="CW5" s="82" t="s">
        <v>341</v>
      </c>
      <c r="CX5" s="82" t="s">
        <v>345</v>
      </c>
      <c r="CY5" s="82" t="s">
        <v>349</v>
      </c>
      <c r="CZ5" s="82" t="s">
        <v>353</v>
      </c>
      <c r="DA5" s="82" t="s">
        <v>357</v>
      </c>
      <c r="DB5" s="82" t="s">
        <v>361</v>
      </c>
      <c r="DC5" s="82" t="s">
        <v>365</v>
      </c>
      <c r="DD5" s="82" t="s">
        <v>369</v>
      </c>
      <c r="DE5" s="82" t="s">
        <v>373</v>
      </c>
      <c r="DF5" s="82" t="s">
        <v>377</v>
      </c>
      <c r="DG5" s="82" t="s">
        <v>381</v>
      </c>
      <c r="DH5" s="75" t="s">
        <v>385</v>
      </c>
      <c r="DI5" s="74" t="s">
        <v>389</v>
      </c>
      <c r="DJ5" s="74" t="s">
        <v>393</v>
      </c>
      <c r="DK5" s="83" t="s">
        <v>552</v>
      </c>
      <c r="DL5" s="83" t="s">
        <v>553</v>
      </c>
      <c r="DM5" s="83" t="s">
        <v>554</v>
      </c>
      <c r="DN5" s="83" t="s">
        <v>530</v>
      </c>
      <c r="DO5" s="82" t="s">
        <v>397</v>
      </c>
      <c r="DP5" s="82" t="s">
        <v>401</v>
      </c>
      <c r="DQ5" s="82" t="s">
        <v>405</v>
      </c>
      <c r="DR5" s="82" t="s">
        <v>409</v>
      </c>
      <c r="DS5" s="82" t="s">
        <v>413</v>
      </c>
      <c r="DT5" s="82" t="s">
        <v>417</v>
      </c>
      <c r="DU5" s="82" t="s">
        <v>421</v>
      </c>
      <c r="DV5" s="82" t="s">
        <v>425</v>
      </c>
      <c r="DW5" s="82" t="s">
        <v>429</v>
      </c>
      <c r="DX5" s="82" t="s">
        <v>433</v>
      </c>
      <c r="DY5" s="82" t="s">
        <v>437</v>
      </c>
      <c r="DZ5" s="82" t="s">
        <v>441</v>
      </c>
      <c r="EA5" s="82" t="s">
        <v>445</v>
      </c>
      <c r="EB5" s="82" t="s">
        <v>449</v>
      </c>
      <c r="EC5" s="82" t="s">
        <v>451</v>
      </c>
      <c r="ED5" s="82" t="s">
        <v>455</v>
      </c>
      <c r="EE5" s="82" t="s">
        <v>459</v>
      </c>
      <c r="EF5" s="82" t="s">
        <v>463</v>
      </c>
      <c r="EG5" s="82" t="s">
        <v>467</v>
      </c>
      <c r="EH5" s="82" t="s">
        <v>471</v>
      </c>
      <c r="EI5" s="82" t="s">
        <v>475</v>
      </c>
      <c r="EJ5" s="82" t="s">
        <v>479</v>
      </c>
    </row>
    <row r="6" spans="1:141" s="63" customFormat="1" ht="10.5" x14ac:dyDescent="0.25">
      <c r="A6" s="84" t="s">
        <v>555</v>
      </c>
      <c r="B6" s="84" t="s">
        <v>556</v>
      </c>
      <c r="C6" s="84" t="s">
        <v>557</v>
      </c>
      <c r="D6" s="84"/>
      <c r="E6" s="84" t="s">
        <v>558</v>
      </c>
      <c r="F6" s="84"/>
      <c r="G6" s="84" t="s">
        <v>559</v>
      </c>
      <c r="H6" s="85">
        <v>2296</v>
      </c>
      <c r="I6" s="85">
        <v>1365</v>
      </c>
      <c r="J6" s="85">
        <v>3661</v>
      </c>
      <c r="K6" s="85" t="s">
        <v>560</v>
      </c>
      <c r="L6" s="85" t="s">
        <v>560</v>
      </c>
      <c r="M6" s="85" t="s">
        <v>560</v>
      </c>
      <c r="N6" s="85" t="s">
        <v>561</v>
      </c>
      <c r="O6" s="85">
        <v>51</v>
      </c>
      <c r="P6" s="85">
        <v>51</v>
      </c>
      <c r="Q6" s="85">
        <v>2652</v>
      </c>
      <c r="R6" s="85">
        <v>6000</v>
      </c>
      <c r="S6" s="85">
        <v>21420</v>
      </c>
      <c r="T6" s="85">
        <v>1425</v>
      </c>
      <c r="U6" s="85">
        <v>1021</v>
      </c>
      <c r="V6" s="85">
        <v>82</v>
      </c>
      <c r="W6" s="85">
        <v>1906</v>
      </c>
      <c r="X6" s="85">
        <v>208</v>
      </c>
      <c r="Y6" s="84">
        <v>51</v>
      </c>
      <c r="Z6" s="85" t="s">
        <v>562</v>
      </c>
      <c r="AA6" s="85">
        <v>43</v>
      </c>
      <c r="AB6" s="85">
        <v>12</v>
      </c>
      <c r="AC6" s="85">
        <v>8</v>
      </c>
      <c r="AD6" s="85">
        <v>12768</v>
      </c>
      <c r="AE6" s="85">
        <v>29786</v>
      </c>
      <c r="AF6" s="85">
        <v>6281</v>
      </c>
      <c r="AG6" s="85">
        <v>4274</v>
      </c>
      <c r="AH6" s="85">
        <v>0</v>
      </c>
      <c r="AI6" s="85">
        <v>2460</v>
      </c>
      <c r="AJ6" s="85">
        <v>1576</v>
      </c>
      <c r="AK6" s="85">
        <v>954</v>
      </c>
      <c r="AL6" s="85">
        <v>2530</v>
      </c>
      <c r="AM6" s="85">
        <v>986</v>
      </c>
      <c r="AN6" s="85">
        <v>13600</v>
      </c>
      <c r="AO6" s="85">
        <v>3217</v>
      </c>
      <c r="AP6" s="85">
        <v>2534</v>
      </c>
      <c r="AQ6" s="85">
        <v>1558</v>
      </c>
      <c r="AR6" s="85">
        <v>73</v>
      </c>
      <c r="AS6" s="85">
        <v>2124</v>
      </c>
      <c r="AT6" s="85">
        <v>6</v>
      </c>
      <c r="AU6" s="85">
        <v>124</v>
      </c>
      <c r="AV6" s="85">
        <v>39</v>
      </c>
      <c r="AW6" s="85">
        <v>479</v>
      </c>
      <c r="AX6" s="84">
        <v>118</v>
      </c>
      <c r="AY6" s="86">
        <v>2727</v>
      </c>
      <c r="AZ6" s="84">
        <v>1</v>
      </c>
      <c r="BA6" s="84">
        <v>0</v>
      </c>
      <c r="BB6" s="84">
        <v>1</v>
      </c>
      <c r="BC6" s="85">
        <v>0.79</v>
      </c>
      <c r="BD6" s="87">
        <v>1.79</v>
      </c>
      <c r="BE6" s="88">
        <v>0</v>
      </c>
      <c r="BF6" s="89">
        <v>89415</v>
      </c>
      <c r="BG6" s="89">
        <v>33509</v>
      </c>
      <c r="BH6" s="89">
        <v>2059</v>
      </c>
      <c r="BI6" s="90">
        <f>SUM(IF(VLOOKUP($A6,'[1]2019 2020_09_22'!$BM$4:$NB$385,293,FALSE)="",0,VLOOKUP($A6,'[1]2019 2020_09_22'!$BM$4:$NB$385,293,FALSE)),IF(VLOOKUP($A6,'[1]2019 2020_09_22'!$BM$4:$NB$385,295,FALSE)="",0,VLOOKUP($A6,'[1]2019 2020_09_22'!$BM$4:$NB$385,295,FALSE)),IF(VLOOKUP($A6,'[1]2019 2020_09_22'!$BM$4:$NB$385,297,FALSE)="",0,VLOOKUP($A6,'[1]2019 2020_09_22'!$BM$4:$NB$385,297,FALSE)),IF(VLOOKUP($A6,'[1]2019 2020_09_22'!$BM$4:$NB384,299,FALSE)="",0,VLOOKUP($A6,'[1]2019 2020_09_22'!$BM$4:$NB$385,299,FALSE)))</f>
        <v>240</v>
      </c>
      <c r="BJ6" s="90">
        <f>SUM(IF(VLOOKUP($A6,'[1]2019 2020_09_22'!$BM$4:$NB$385,300,FALSE)="",0,VLOOKUP($A6,'[1]2019 2020_09_22'!$BM$4:$NB$385,300,FALSE)),IF(VLOOKUP($A6,'[1]2019 2020_09_22'!$BM$4:$NB$385,302,FALSE)="",0,VLOOKUP($A6,'[1]2019 2020_09_22'!$BM$4:$NB$385,302,FALSE)))</f>
        <v>0</v>
      </c>
      <c r="BK6" s="90">
        <v>240</v>
      </c>
      <c r="BL6" s="90">
        <v>0</v>
      </c>
      <c r="BM6" s="90">
        <v>0</v>
      </c>
      <c r="BN6" s="63">
        <f>IF(VLOOKUP($A6,'[1]2019 2020_09_22'!$BM$4:$OB$385,326,FALSE)="",0,VLOOKUP($A6,'[1]2019 2020_09_22'!$BM$4:$OB$385,326,FALSE))</f>
        <v>0</v>
      </c>
      <c r="BO6" s="63">
        <f>IF(VLOOKUP($A6,'[1]2019 2020_09_22'!$BM$4:$OB$385,327,FALSE)="",0,VLOOKUP($A6,'[1]2019 2020_09_22'!$BM$4:$OB$385,327,FALSE))</f>
        <v>8379</v>
      </c>
      <c r="BP6" s="90">
        <f>SUM(BN6:BO6)</f>
        <v>8379</v>
      </c>
      <c r="BQ6" s="90">
        <v>133602</v>
      </c>
      <c r="BR6" s="90">
        <v>63457</v>
      </c>
      <c r="BS6" s="90">
        <v>16121</v>
      </c>
      <c r="BT6" s="90">
        <v>18245</v>
      </c>
      <c r="BU6" s="90">
        <v>0</v>
      </c>
      <c r="BV6" s="90">
        <v>2509</v>
      </c>
      <c r="BW6" s="90">
        <v>958</v>
      </c>
      <c r="BX6" s="90">
        <v>21712</v>
      </c>
      <c r="BY6" s="90">
        <v>7324</v>
      </c>
      <c r="BZ6" s="85">
        <v>14992</v>
      </c>
      <c r="CA6" s="91">
        <v>123606</v>
      </c>
      <c r="CB6" s="84">
        <v>1</v>
      </c>
      <c r="CC6" s="91">
        <v>38.943815331010455</v>
      </c>
      <c r="CD6" s="91"/>
      <c r="CE6" s="89" t="s">
        <v>563</v>
      </c>
      <c r="CF6" s="84">
        <v>0</v>
      </c>
      <c r="CG6" s="89">
        <v>0</v>
      </c>
      <c r="CH6" s="89" t="s">
        <v>563</v>
      </c>
      <c r="CI6" s="84">
        <v>0</v>
      </c>
      <c r="CJ6" s="89">
        <v>0</v>
      </c>
      <c r="CK6" s="89" t="s">
        <v>563</v>
      </c>
      <c r="CL6" s="84">
        <v>0</v>
      </c>
      <c r="CM6" s="89">
        <v>0</v>
      </c>
      <c r="CN6" s="89" t="s">
        <v>563</v>
      </c>
      <c r="CO6" s="84">
        <v>0</v>
      </c>
      <c r="CP6" s="89">
        <v>0</v>
      </c>
      <c r="CQ6" s="89" t="s">
        <v>563</v>
      </c>
      <c r="CR6" s="90">
        <v>0</v>
      </c>
      <c r="CS6" s="90">
        <v>0</v>
      </c>
      <c r="CT6" s="85">
        <v>0</v>
      </c>
      <c r="CU6" s="85">
        <v>0</v>
      </c>
      <c r="CV6" s="85">
        <v>17773</v>
      </c>
      <c r="CW6" s="85">
        <v>2126</v>
      </c>
      <c r="CX6" s="85">
        <v>6495</v>
      </c>
      <c r="CY6" s="85">
        <v>8621</v>
      </c>
      <c r="CZ6" s="85">
        <v>8425</v>
      </c>
      <c r="DA6" s="85">
        <v>528</v>
      </c>
      <c r="DB6" s="85">
        <v>8953</v>
      </c>
      <c r="DC6" s="85">
        <v>179</v>
      </c>
      <c r="DD6" s="85">
        <v>0</v>
      </c>
      <c r="DE6" s="85">
        <v>179</v>
      </c>
      <c r="DF6" s="85">
        <v>20</v>
      </c>
      <c r="DG6" s="85">
        <v>0</v>
      </c>
      <c r="DH6" s="84" t="s">
        <v>564</v>
      </c>
      <c r="DI6" s="84"/>
      <c r="DJ6" s="84" t="s">
        <v>563</v>
      </c>
      <c r="DK6" s="84" t="s">
        <v>565</v>
      </c>
      <c r="DL6" s="84" t="s">
        <v>566</v>
      </c>
      <c r="DM6" s="92">
        <v>32</v>
      </c>
      <c r="DN6" s="85" t="s">
        <v>567</v>
      </c>
      <c r="DO6" s="85">
        <v>155420</v>
      </c>
      <c r="DP6" s="85">
        <v>54429</v>
      </c>
      <c r="DQ6" s="85">
        <v>952</v>
      </c>
      <c r="DR6" s="85">
        <v>1377</v>
      </c>
      <c r="DS6" s="85">
        <v>1081</v>
      </c>
      <c r="DT6" s="85">
        <v>2</v>
      </c>
      <c r="DU6" s="85">
        <v>0</v>
      </c>
      <c r="DV6" s="85">
        <v>7</v>
      </c>
      <c r="DW6" s="85">
        <v>50</v>
      </c>
      <c r="DX6" s="85">
        <v>57</v>
      </c>
      <c r="DY6" s="85">
        <v>0</v>
      </c>
      <c r="DZ6" s="85">
        <v>0</v>
      </c>
      <c r="EA6" s="85">
        <v>13</v>
      </c>
      <c r="EB6" s="85">
        <v>13</v>
      </c>
      <c r="EC6" s="84">
        <v>9</v>
      </c>
      <c r="ED6" s="84">
        <v>36</v>
      </c>
      <c r="EE6" s="84">
        <v>27</v>
      </c>
      <c r="EF6" s="84">
        <v>89</v>
      </c>
      <c r="EG6" s="86">
        <v>1022</v>
      </c>
      <c r="EH6" s="84">
        <v>257</v>
      </c>
      <c r="EI6" s="84">
        <v>234</v>
      </c>
      <c r="EJ6" s="86">
        <v>1513</v>
      </c>
    </row>
    <row r="7" spans="1:141" s="63" customFormat="1" ht="10.5" x14ac:dyDescent="0.25">
      <c r="A7" s="84" t="s">
        <v>568</v>
      </c>
      <c r="B7" s="84" t="s">
        <v>569</v>
      </c>
      <c r="C7" s="84" t="s">
        <v>570</v>
      </c>
      <c r="D7" s="84"/>
      <c r="E7" s="84" t="s">
        <v>570</v>
      </c>
      <c r="F7" s="84"/>
      <c r="G7" s="84" t="s">
        <v>571</v>
      </c>
      <c r="H7" s="85">
        <v>17979</v>
      </c>
      <c r="I7" s="85" t="s">
        <v>560</v>
      </c>
      <c r="J7" s="85">
        <v>17979</v>
      </c>
      <c r="K7" s="85" t="s">
        <v>560</v>
      </c>
      <c r="L7" s="85" t="s">
        <v>560</v>
      </c>
      <c r="M7" s="85" t="s">
        <v>560</v>
      </c>
      <c r="N7" s="85" t="s">
        <v>561</v>
      </c>
      <c r="O7" s="85">
        <v>48</v>
      </c>
      <c r="P7" s="85">
        <v>44</v>
      </c>
      <c r="Q7" s="85">
        <v>2440</v>
      </c>
      <c r="R7" s="85">
        <v>7300</v>
      </c>
      <c r="S7" s="85">
        <v>33626</v>
      </c>
      <c r="T7" s="85">
        <v>1727</v>
      </c>
      <c r="U7" s="85">
        <v>2200</v>
      </c>
      <c r="V7" s="85">
        <v>112</v>
      </c>
      <c r="W7" s="85">
        <v>9549</v>
      </c>
      <c r="X7" s="85">
        <v>964</v>
      </c>
      <c r="Y7" s="84">
        <v>259</v>
      </c>
      <c r="Z7" s="85" t="s">
        <v>572</v>
      </c>
      <c r="AA7" s="85">
        <v>93</v>
      </c>
      <c r="AB7" s="85">
        <v>12</v>
      </c>
      <c r="AC7" s="85">
        <v>12</v>
      </c>
      <c r="AD7" s="85">
        <v>15750</v>
      </c>
      <c r="AE7" s="85">
        <v>89151</v>
      </c>
      <c r="AF7" s="85">
        <v>40447</v>
      </c>
      <c r="AG7" s="85">
        <v>22706</v>
      </c>
      <c r="AH7" s="85">
        <v>557</v>
      </c>
      <c r="AI7" s="85">
        <v>10637</v>
      </c>
      <c r="AJ7" s="85">
        <v>6522</v>
      </c>
      <c r="AK7" s="85">
        <v>306</v>
      </c>
      <c r="AL7" s="85">
        <v>6828</v>
      </c>
      <c r="AM7" s="85">
        <v>5217</v>
      </c>
      <c r="AN7" s="85">
        <v>45691</v>
      </c>
      <c r="AO7" s="85">
        <v>6168</v>
      </c>
      <c r="AP7" s="85">
        <v>26228</v>
      </c>
      <c r="AQ7" s="85">
        <v>23977</v>
      </c>
      <c r="AR7" s="85">
        <v>121</v>
      </c>
      <c r="AS7" s="85">
        <v>3028</v>
      </c>
      <c r="AT7" s="85">
        <v>6</v>
      </c>
      <c r="AU7" s="85">
        <v>42</v>
      </c>
      <c r="AV7" s="85">
        <v>98</v>
      </c>
      <c r="AW7" s="85">
        <v>4754</v>
      </c>
      <c r="AX7" s="84">
        <v>225</v>
      </c>
      <c r="AY7" s="86">
        <v>7824</v>
      </c>
      <c r="AZ7" s="84">
        <v>1</v>
      </c>
      <c r="BA7" s="84">
        <v>0</v>
      </c>
      <c r="BB7" s="84">
        <v>1</v>
      </c>
      <c r="BC7" s="85">
        <v>5.25</v>
      </c>
      <c r="BD7" s="87">
        <v>6.25</v>
      </c>
      <c r="BE7" s="88">
        <v>0</v>
      </c>
      <c r="BF7" s="89">
        <v>0</v>
      </c>
      <c r="BG7" s="89">
        <v>427023</v>
      </c>
      <c r="BH7" s="89">
        <v>0</v>
      </c>
      <c r="BI7" s="90">
        <f>SUM(IF(VLOOKUP($A7,'[1]2019 2020_09_22'!$BM$4:$NB$385,293,FALSE)="",0,VLOOKUP($A7,'[1]2019 2020_09_22'!$BM$4:$NB$385,293,FALSE)),IF(VLOOKUP($A7,'[1]2019 2020_09_22'!$BM$4:$NB$385,295,FALSE)="",0,VLOOKUP($A7,'[1]2019 2020_09_22'!$BM$4:$NB$385,295,FALSE)),IF(VLOOKUP($A7,'[1]2019 2020_09_22'!$BM$4:$NB$385,297,FALSE)="",0,VLOOKUP($A7,'[1]2019 2020_09_22'!$BM$4:$NB$385,297,FALSE)),IF(VLOOKUP($A7,'[1]2019 2020_09_22'!$BM$4:$NB385,299,FALSE)="",0,VLOOKUP($A7,'[1]2019 2020_09_22'!$BM$4:$NB$385,299,FALSE)))</f>
        <v>525</v>
      </c>
      <c r="BJ7" s="90">
        <f>SUM(IF(VLOOKUP($A7,'[1]2019 2020_09_22'!$BM$4:$NB$385,300,FALSE)="",0,VLOOKUP($A7,'[1]2019 2020_09_22'!$BM$4:$NB$385,300,FALSE)),IF(VLOOKUP($A7,'[1]2019 2020_09_22'!$BM$4:$NB$385,302,FALSE)="",0,VLOOKUP($A7,'[1]2019 2020_09_22'!$BM$4:$NB$385,302,FALSE)))</f>
        <v>0</v>
      </c>
      <c r="BK7" s="90">
        <v>525</v>
      </c>
      <c r="BL7" s="90">
        <v>0</v>
      </c>
      <c r="BM7" s="90">
        <v>8861</v>
      </c>
      <c r="BN7" s="63">
        <f>IF(VLOOKUP($A7,'[1]2019 2020_09_22'!$BM$4:$OB$385,326,FALSE)="",0,VLOOKUP($A7,'[1]2019 2020_09_22'!$BM$4:$OB$385,326,FALSE))</f>
        <v>0</v>
      </c>
      <c r="BO7" s="63">
        <f>IF(VLOOKUP($A7,'[1]2019 2020_09_22'!$BM$4:$OB$385,327,FALSE)="",0,VLOOKUP($A7,'[1]2019 2020_09_22'!$BM$4:$OB$385,327,FALSE))</f>
        <v>9517</v>
      </c>
      <c r="BP7" s="90">
        <f t="shared" ref="BP7:BP70" si="0">SUM(BN7:BO7)</f>
        <v>9517</v>
      </c>
      <c r="BQ7" s="90">
        <v>445926</v>
      </c>
      <c r="BR7" s="90">
        <v>242180</v>
      </c>
      <c r="BS7" s="90">
        <v>93737</v>
      </c>
      <c r="BT7" s="90">
        <v>24349</v>
      </c>
      <c r="BU7" s="90">
        <v>2258</v>
      </c>
      <c r="BV7" s="90">
        <v>9482</v>
      </c>
      <c r="BW7" s="90">
        <v>676</v>
      </c>
      <c r="BX7" s="90">
        <v>36765</v>
      </c>
      <c r="BY7" s="90">
        <v>34851</v>
      </c>
      <c r="BZ7" s="85">
        <v>34055</v>
      </c>
      <c r="CA7" s="91">
        <v>441588</v>
      </c>
      <c r="CB7" s="84"/>
      <c r="CC7" s="91">
        <v>23.751209744702152</v>
      </c>
      <c r="CD7" s="91"/>
      <c r="CE7" s="89" t="s">
        <v>563</v>
      </c>
      <c r="CF7" s="84">
        <v>0</v>
      </c>
      <c r="CG7" s="89">
        <v>0</v>
      </c>
      <c r="CH7" s="89" t="s">
        <v>563</v>
      </c>
      <c r="CI7" s="84">
        <v>0</v>
      </c>
      <c r="CJ7" s="89">
        <v>0</v>
      </c>
      <c r="CK7" s="89" t="s">
        <v>563</v>
      </c>
      <c r="CL7" s="84">
        <v>0</v>
      </c>
      <c r="CM7" s="89">
        <v>0</v>
      </c>
      <c r="CN7" s="89" t="s">
        <v>563</v>
      </c>
      <c r="CO7" s="84">
        <v>0</v>
      </c>
      <c r="CP7" s="89">
        <v>0</v>
      </c>
      <c r="CQ7" s="89" t="s">
        <v>563</v>
      </c>
      <c r="CR7" s="90">
        <v>0</v>
      </c>
      <c r="CS7" s="90">
        <v>0</v>
      </c>
      <c r="CT7" s="85">
        <v>0</v>
      </c>
      <c r="CU7" s="85">
        <v>0</v>
      </c>
      <c r="CV7" s="85">
        <v>4284</v>
      </c>
      <c r="CW7" s="85">
        <v>495</v>
      </c>
      <c r="CX7" s="85">
        <v>0</v>
      </c>
      <c r="CY7" s="85">
        <v>495</v>
      </c>
      <c r="CZ7" s="85">
        <v>1098</v>
      </c>
      <c r="DA7" s="85">
        <v>304</v>
      </c>
      <c r="DB7" s="85">
        <v>1402</v>
      </c>
      <c r="DC7" s="85">
        <v>990</v>
      </c>
      <c r="DD7" s="85">
        <v>1005</v>
      </c>
      <c r="DE7" s="85">
        <v>1995</v>
      </c>
      <c r="DF7" s="85">
        <v>185</v>
      </c>
      <c r="DG7" s="85">
        <v>207</v>
      </c>
      <c r="DH7" s="84" t="s">
        <v>564</v>
      </c>
      <c r="DI7" s="84"/>
      <c r="DJ7" s="84" t="s">
        <v>563</v>
      </c>
      <c r="DK7" s="84" t="s">
        <v>573</v>
      </c>
      <c r="DL7" s="84" t="s">
        <v>574</v>
      </c>
      <c r="DM7" s="92">
        <v>43</v>
      </c>
      <c r="DN7" s="85" t="s">
        <v>575</v>
      </c>
      <c r="DO7" s="85">
        <v>157350</v>
      </c>
      <c r="DP7" s="85">
        <v>55245</v>
      </c>
      <c r="DQ7" s="85">
        <v>952</v>
      </c>
      <c r="DR7" s="85">
        <v>4594</v>
      </c>
      <c r="DS7" s="85">
        <v>6042</v>
      </c>
      <c r="DT7" s="85">
        <v>1</v>
      </c>
      <c r="DU7" s="85">
        <v>2</v>
      </c>
      <c r="DV7" s="85">
        <v>0</v>
      </c>
      <c r="DW7" s="85">
        <v>50</v>
      </c>
      <c r="DX7" s="85">
        <v>52</v>
      </c>
      <c r="DY7" s="85">
        <v>108</v>
      </c>
      <c r="DZ7" s="85">
        <v>0</v>
      </c>
      <c r="EA7" s="85">
        <v>272</v>
      </c>
      <c r="EB7" s="85">
        <v>380</v>
      </c>
      <c r="EC7" s="84">
        <v>109</v>
      </c>
      <c r="ED7" s="84">
        <v>0</v>
      </c>
      <c r="EE7" s="84">
        <v>0</v>
      </c>
      <c r="EF7" s="84">
        <v>40</v>
      </c>
      <c r="EG7" s="84">
        <v>320</v>
      </c>
      <c r="EH7" s="84">
        <v>0</v>
      </c>
      <c r="EI7" s="84">
        <v>0</v>
      </c>
      <c r="EJ7" s="84">
        <v>320</v>
      </c>
    </row>
    <row r="8" spans="1:141" s="63" customFormat="1" ht="10.5" x14ac:dyDescent="0.25">
      <c r="A8" s="84" t="s">
        <v>576</v>
      </c>
      <c r="B8" s="84" t="s">
        <v>577</v>
      </c>
      <c r="C8" s="84" t="s">
        <v>578</v>
      </c>
      <c r="D8" s="84"/>
      <c r="E8" s="84" t="s">
        <v>579</v>
      </c>
      <c r="F8" s="84"/>
      <c r="G8" s="84" t="s">
        <v>571</v>
      </c>
      <c r="H8" s="85">
        <v>2131</v>
      </c>
      <c r="I8" s="85">
        <v>891</v>
      </c>
      <c r="J8" s="85">
        <v>3022</v>
      </c>
      <c r="K8" s="85" t="s">
        <v>560</v>
      </c>
      <c r="L8" s="85" t="s">
        <v>560</v>
      </c>
      <c r="M8" s="85" t="s">
        <v>560</v>
      </c>
      <c r="N8" s="85" t="s">
        <v>561</v>
      </c>
      <c r="O8" s="85">
        <v>34</v>
      </c>
      <c r="P8" s="85">
        <v>37</v>
      </c>
      <c r="Q8" s="85">
        <v>1804</v>
      </c>
      <c r="R8" s="85">
        <v>7000</v>
      </c>
      <c r="S8" s="85">
        <v>19988</v>
      </c>
      <c r="T8" s="85">
        <v>203</v>
      </c>
      <c r="U8" s="85">
        <v>1140</v>
      </c>
      <c r="V8" s="85">
        <v>11</v>
      </c>
      <c r="W8" s="85">
        <v>4313</v>
      </c>
      <c r="X8" s="85">
        <v>106</v>
      </c>
      <c r="Y8" s="84">
        <v>21</v>
      </c>
      <c r="Z8" s="85" t="s">
        <v>580</v>
      </c>
      <c r="AA8" s="85">
        <v>58</v>
      </c>
      <c r="AB8" s="85">
        <v>8</v>
      </c>
      <c r="AC8" s="85">
        <v>7</v>
      </c>
      <c r="AD8" s="85">
        <v>9982</v>
      </c>
      <c r="AE8" s="85">
        <v>29594</v>
      </c>
      <c r="AF8" s="85">
        <v>0</v>
      </c>
      <c r="AG8" s="85">
        <v>3151</v>
      </c>
      <c r="AH8" s="85">
        <v>73</v>
      </c>
      <c r="AI8" s="85">
        <v>2888</v>
      </c>
      <c r="AJ8" s="85">
        <v>1755</v>
      </c>
      <c r="AK8" s="85">
        <v>618</v>
      </c>
      <c r="AL8" s="85">
        <v>2373</v>
      </c>
      <c r="AM8" s="85">
        <v>832</v>
      </c>
      <c r="AN8" s="85">
        <v>17707</v>
      </c>
      <c r="AO8" s="85">
        <v>1379</v>
      </c>
      <c r="AP8" s="85">
        <v>0</v>
      </c>
      <c r="AQ8" s="85">
        <v>4080</v>
      </c>
      <c r="AR8" s="85">
        <v>33</v>
      </c>
      <c r="AS8" s="85">
        <v>1187</v>
      </c>
      <c r="AT8" s="85">
        <v>0</v>
      </c>
      <c r="AU8" s="85">
        <v>0</v>
      </c>
      <c r="AV8" s="85">
        <v>34</v>
      </c>
      <c r="AW8" s="85">
        <v>496</v>
      </c>
      <c r="AX8" s="84">
        <v>67</v>
      </c>
      <c r="AY8" s="86">
        <v>1683</v>
      </c>
      <c r="AZ8" s="84">
        <v>0</v>
      </c>
      <c r="BA8" s="84">
        <v>0.63</v>
      </c>
      <c r="BB8" s="84">
        <v>0.63</v>
      </c>
      <c r="BC8" s="85">
        <v>1.23</v>
      </c>
      <c r="BD8" s="87">
        <v>1.86</v>
      </c>
      <c r="BE8" s="88">
        <v>1</v>
      </c>
      <c r="BF8" s="89">
        <v>79350</v>
      </c>
      <c r="BG8" s="89">
        <v>14006</v>
      </c>
      <c r="BH8" s="89">
        <v>2593</v>
      </c>
      <c r="BI8" s="90">
        <f>SUM(IF(VLOOKUP($A8,'[1]2019 2020_09_22'!$BM$4:$NB$385,293,FALSE)="",0,VLOOKUP($A8,'[1]2019 2020_09_22'!$BM$4:$NB$385,293,FALSE)),IF(VLOOKUP($A8,'[1]2019 2020_09_22'!$BM$4:$NB$385,295,FALSE)="",0,VLOOKUP($A8,'[1]2019 2020_09_22'!$BM$4:$NB$385,295,FALSE)),IF(VLOOKUP($A8,'[1]2019 2020_09_22'!$BM$4:$NB$385,297,FALSE)="",0,VLOOKUP($A8,'[1]2019 2020_09_22'!$BM$4:$NB$385,297,FALSE)),IF(VLOOKUP($A8,'[1]2019 2020_09_22'!$BM$4:$NB386,299,FALSE)="",0,VLOOKUP($A8,'[1]2019 2020_09_22'!$BM$4:$NB$385,299,FALSE)))</f>
        <v>769</v>
      </c>
      <c r="BJ8" s="90">
        <f>SUM(IF(VLOOKUP($A8,'[1]2019 2020_09_22'!$BM$4:$NB$385,300,FALSE)="",0,VLOOKUP($A8,'[1]2019 2020_09_22'!$BM$4:$NB$385,300,FALSE)),IF(VLOOKUP($A8,'[1]2019 2020_09_22'!$BM$4:$NB$385,302,FALSE)="",0,VLOOKUP($A8,'[1]2019 2020_09_22'!$BM$4:$NB$385,302,FALSE)))</f>
        <v>0</v>
      </c>
      <c r="BK8" s="90">
        <v>769</v>
      </c>
      <c r="BL8" s="90">
        <v>0</v>
      </c>
      <c r="BM8" s="90">
        <v>0</v>
      </c>
      <c r="BN8" s="63">
        <f>IF(VLOOKUP($A8,'[1]2019 2020_09_22'!$BM$4:$OB$385,326,FALSE)="",0,VLOOKUP($A8,'[1]2019 2020_09_22'!$BM$4:$OB$385,326,FALSE))</f>
        <v>0</v>
      </c>
      <c r="BO8" s="63">
        <f>IF(VLOOKUP($A8,'[1]2019 2020_09_22'!$BM$4:$OB$385,327,FALSE)="",0,VLOOKUP($A8,'[1]2019 2020_09_22'!$BM$4:$OB$385,327,FALSE))</f>
        <v>9770</v>
      </c>
      <c r="BP8" s="90">
        <f t="shared" si="0"/>
        <v>9770</v>
      </c>
      <c r="BQ8" s="90">
        <v>106488</v>
      </c>
      <c r="BR8" s="90">
        <v>51279</v>
      </c>
      <c r="BS8" s="90">
        <v>6407</v>
      </c>
      <c r="BT8" s="90">
        <v>7083</v>
      </c>
      <c r="BU8" s="90">
        <v>659</v>
      </c>
      <c r="BV8" s="90">
        <v>1839</v>
      </c>
      <c r="BW8" s="90">
        <v>15</v>
      </c>
      <c r="BX8" s="90">
        <v>9596</v>
      </c>
      <c r="BY8" s="90">
        <v>2112</v>
      </c>
      <c r="BZ8" s="85">
        <v>28097</v>
      </c>
      <c r="CA8" s="91">
        <v>97491</v>
      </c>
      <c r="CB8" s="84">
        <v>1</v>
      </c>
      <c r="CC8" s="91">
        <v>37.236039418113563</v>
      </c>
      <c r="CD8" s="91"/>
      <c r="CE8" s="89" t="s">
        <v>563</v>
      </c>
      <c r="CF8" s="84">
        <v>0</v>
      </c>
      <c r="CG8" s="89">
        <v>0</v>
      </c>
      <c r="CH8" s="89" t="s">
        <v>563</v>
      </c>
      <c r="CI8" s="84">
        <v>0</v>
      </c>
      <c r="CJ8" s="89">
        <v>0</v>
      </c>
      <c r="CK8" s="89" t="s">
        <v>563</v>
      </c>
      <c r="CL8" s="84">
        <v>0</v>
      </c>
      <c r="CM8" s="89">
        <v>0</v>
      </c>
      <c r="CN8" s="89" t="s">
        <v>563</v>
      </c>
      <c r="CO8" s="84">
        <v>0</v>
      </c>
      <c r="CP8" s="89">
        <v>0</v>
      </c>
      <c r="CQ8" s="89" t="s">
        <v>563</v>
      </c>
      <c r="CR8" s="90">
        <v>0</v>
      </c>
      <c r="CS8" s="90">
        <v>0</v>
      </c>
      <c r="CT8" s="85">
        <v>0</v>
      </c>
      <c r="CU8" s="85">
        <v>0</v>
      </c>
      <c r="CV8" s="85">
        <v>7194</v>
      </c>
      <c r="CW8" s="85">
        <v>668</v>
      </c>
      <c r="CX8" s="85">
        <v>5302</v>
      </c>
      <c r="CY8" s="85">
        <v>5970</v>
      </c>
      <c r="CZ8" s="85">
        <v>5</v>
      </c>
      <c r="DA8" s="85">
        <v>688</v>
      </c>
      <c r="DB8" s="85">
        <v>693</v>
      </c>
      <c r="DC8" s="85">
        <v>54</v>
      </c>
      <c r="DD8" s="85">
        <v>348</v>
      </c>
      <c r="DE8" s="85">
        <v>402</v>
      </c>
      <c r="DF8" s="85">
        <v>0</v>
      </c>
      <c r="DG8" s="85">
        <v>129</v>
      </c>
      <c r="DH8" s="84" t="s">
        <v>564</v>
      </c>
      <c r="DI8" s="84"/>
      <c r="DJ8" s="84" t="s">
        <v>563</v>
      </c>
      <c r="DK8" s="84" t="s">
        <v>581</v>
      </c>
      <c r="DL8" s="84" t="s">
        <v>582</v>
      </c>
      <c r="DM8" s="92">
        <v>42</v>
      </c>
      <c r="DN8" s="85" t="s">
        <v>583</v>
      </c>
      <c r="DO8" s="85">
        <v>157350</v>
      </c>
      <c r="DP8" s="85">
        <v>55245</v>
      </c>
      <c r="DQ8" s="85">
        <v>952</v>
      </c>
      <c r="DR8" s="85">
        <v>719</v>
      </c>
      <c r="DS8" s="85">
        <v>2169</v>
      </c>
      <c r="DT8" s="85">
        <v>0</v>
      </c>
      <c r="DU8" s="85">
        <v>0</v>
      </c>
      <c r="DV8" s="85">
        <v>0</v>
      </c>
      <c r="DW8" s="85">
        <v>50</v>
      </c>
      <c r="DX8" s="85">
        <v>50</v>
      </c>
      <c r="DY8" s="85">
        <v>204</v>
      </c>
      <c r="DZ8" s="85">
        <v>0</v>
      </c>
      <c r="EA8" s="85">
        <v>3</v>
      </c>
      <c r="EB8" s="85">
        <v>207</v>
      </c>
      <c r="EC8" s="84">
        <v>3</v>
      </c>
      <c r="ED8" s="84">
        <v>4</v>
      </c>
      <c r="EE8" s="84">
        <v>2</v>
      </c>
      <c r="EF8" s="84">
        <v>12</v>
      </c>
      <c r="EG8" s="84">
        <v>397</v>
      </c>
      <c r="EH8" s="84">
        <v>125</v>
      </c>
      <c r="EI8" s="84">
        <v>46</v>
      </c>
      <c r="EJ8" s="84">
        <v>568</v>
      </c>
    </row>
    <row r="9" spans="1:141" s="63" customFormat="1" ht="10.5" x14ac:dyDescent="0.25">
      <c r="A9" s="84" t="s">
        <v>584</v>
      </c>
      <c r="B9" s="84" t="s">
        <v>585</v>
      </c>
      <c r="C9" s="84" t="s">
        <v>586</v>
      </c>
      <c r="D9" s="84"/>
      <c r="E9" s="84" t="s">
        <v>587</v>
      </c>
      <c r="F9" s="84"/>
      <c r="G9" s="84" t="s">
        <v>588</v>
      </c>
      <c r="H9" s="85">
        <v>3113</v>
      </c>
      <c r="I9" s="85">
        <v>6774</v>
      </c>
      <c r="J9" s="85">
        <v>9887</v>
      </c>
      <c r="K9" s="85" t="s">
        <v>560</v>
      </c>
      <c r="L9" s="85" t="s">
        <v>560</v>
      </c>
      <c r="M9" s="85">
        <v>1</v>
      </c>
      <c r="N9" s="85" t="s">
        <v>561</v>
      </c>
      <c r="O9" s="85">
        <v>50</v>
      </c>
      <c r="P9" s="85">
        <v>50</v>
      </c>
      <c r="Q9" s="85">
        <v>2600</v>
      </c>
      <c r="R9" s="85">
        <v>5000</v>
      </c>
      <c r="S9" s="85">
        <v>28612</v>
      </c>
      <c r="T9" s="85">
        <v>1436</v>
      </c>
      <c r="U9" s="85">
        <v>1889</v>
      </c>
      <c r="V9" s="85">
        <v>82</v>
      </c>
      <c r="W9" s="85">
        <v>4345</v>
      </c>
      <c r="X9" s="85">
        <v>282</v>
      </c>
      <c r="Y9" s="86">
        <v>1897</v>
      </c>
      <c r="Z9" s="85" t="s">
        <v>563</v>
      </c>
      <c r="AA9" s="85">
        <v>57</v>
      </c>
      <c r="AB9" s="85">
        <v>12</v>
      </c>
      <c r="AC9" s="85">
        <v>9</v>
      </c>
      <c r="AD9" s="85">
        <v>16418</v>
      </c>
      <c r="AE9" s="85">
        <v>48289</v>
      </c>
      <c r="AF9" s="85">
        <v>17639</v>
      </c>
      <c r="AG9" s="85">
        <v>17543</v>
      </c>
      <c r="AH9" s="85">
        <v>289</v>
      </c>
      <c r="AI9" s="85">
        <v>5909</v>
      </c>
      <c r="AJ9" s="85">
        <v>2251</v>
      </c>
      <c r="AK9" s="85">
        <v>2164</v>
      </c>
      <c r="AL9" s="85">
        <v>4415</v>
      </c>
      <c r="AM9" s="85">
        <v>11846</v>
      </c>
      <c r="AN9" s="85">
        <v>33522</v>
      </c>
      <c r="AO9" s="85">
        <v>5118</v>
      </c>
      <c r="AP9" s="85">
        <v>5524</v>
      </c>
      <c r="AQ9" s="85">
        <v>14808</v>
      </c>
      <c r="AR9" s="85">
        <v>618</v>
      </c>
      <c r="AS9" s="85">
        <v>5752</v>
      </c>
      <c r="AT9" s="85">
        <v>62</v>
      </c>
      <c r="AU9" s="85">
        <v>666</v>
      </c>
      <c r="AV9" s="85">
        <v>405</v>
      </c>
      <c r="AW9" s="85">
        <v>4896</v>
      </c>
      <c r="AX9" s="86">
        <v>1085</v>
      </c>
      <c r="AY9" s="86">
        <v>11314</v>
      </c>
      <c r="AZ9" s="84">
        <v>0.88</v>
      </c>
      <c r="BA9" s="84">
        <v>2.75</v>
      </c>
      <c r="BB9" s="84">
        <v>3.63</v>
      </c>
      <c r="BC9" s="85">
        <v>0.65</v>
      </c>
      <c r="BD9" s="87">
        <v>4.28</v>
      </c>
      <c r="BE9" s="88">
        <v>0</v>
      </c>
      <c r="BF9" s="89">
        <v>201581</v>
      </c>
      <c r="BG9" s="89">
        <v>105874</v>
      </c>
      <c r="BH9" s="89">
        <v>0</v>
      </c>
      <c r="BI9" s="90">
        <f>SUM(IF(VLOOKUP($A9,'[1]2019 2020_09_22'!$BM$4:$NB$385,293,FALSE)="",0,VLOOKUP($A9,'[1]2019 2020_09_22'!$BM$4:$NB$385,293,FALSE)),IF(VLOOKUP($A9,'[1]2019 2020_09_22'!$BM$4:$NB$385,295,FALSE)="",0,VLOOKUP($A9,'[1]2019 2020_09_22'!$BM$4:$NB$385,295,FALSE)),IF(VLOOKUP($A9,'[1]2019 2020_09_22'!$BM$4:$NB$385,297,FALSE)="",0,VLOOKUP($A9,'[1]2019 2020_09_22'!$BM$4:$NB$385,297,FALSE)),IF(VLOOKUP($A9,'[1]2019 2020_09_22'!$BM$4:$NB387,299,FALSE)="",0,VLOOKUP($A9,'[1]2019 2020_09_22'!$BM$4:$NB$385,299,FALSE)))</f>
        <v>2668</v>
      </c>
      <c r="BJ9" s="90">
        <f>SUM(IF(VLOOKUP($A9,'[1]2019 2020_09_22'!$BM$4:$NB$385,300,FALSE)="",0,VLOOKUP($A9,'[1]2019 2020_09_22'!$BM$4:$NB$385,300,FALSE)),IF(VLOOKUP($A9,'[1]2019 2020_09_22'!$BM$4:$NB$385,302,FALSE)="",0,VLOOKUP($A9,'[1]2019 2020_09_22'!$BM$4:$NB$385,302,FALSE)))</f>
        <v>0</v>
      </c>
      <c r="BK9" s="90">
        <v>2668</v>
      </c>
      <c r="BL9" s="90">
        <v>0</v>
      </c>
      <c r="BM9" s="90">
        <v>0</v>
      </c>
      <c r="BN9" s="63">
        <f>IF(VLOOKUP($A9,'[1]2019 2020_09_22'!$BM$4:$OB$385,326,FALSE)="",0,VLOOKUP($A9,'[1]2019 2020_09_22'!$BM$4:$OB$385,326,FALSE))</f>
        <v>0</v>
      </c>
      <c r="BO9" s="63">
        <f>IF(VLOOKUP($A9,'[1]2019 2020_09_22'!$BM$4:$OB$385,327,FALSE)="",0,VLOOKUP($A9,'[1]2019 2020_09_22'!$BM$4:$OB$385,327,FALSE))</f>
        <v>15593</v>
      </c>
      <c r="BP9" s="90">
        <f t="shared" si="0"/>
        <v>15593</v>
      </c>
      <c r="BQ9" s="90">
        <v>325716</v>
      </c>
      <c r="BR9" s="90">
        <v>135746</v>
      </c>
      <c r="BS9" s="90">
        <v>61719</v>
      </c>
      <c r="BT9" s="90">
        <v>27343</v>
      </c>
      <c r="BU9" s="90">
        <v>924</v>
      </c>
      <c r="BV9" s="90">
        <v>3149</v>
      </c>
      <c r="BW9" s="90">
        <v>0</v>
      </c>
      <c r="BX9" s="90">
        <v>31416</v>
      </c>
      <c r="BY9" s="90">
        <v>18449</v>
      </c>
      <c r="BZ9" s="85">
        <v>39589</v>
      </c>
      <c r="CA9" s="91">
        <v>286919</v>
      </c>
      <c r="CB9" s="84">
        <v>1</v>
      </c>
      <c r="CC9" s="91">
        <v>64.754577577899127</v>
      </c>
      <c r="CD9" s="91"/>
      <c r="CE9" s="89" t="s">
        <v>563</v>
      </c>
      <c r="CF9" s="84">
        <v>0</v>
      </c>
      <c r="CG9" s="89">
        <v>0</v>
      </c>
      <c r="CH9" s="89" t="s">
        <v>563</v>
      </c>
      <c r="CI9" s="84">
        <v>0</v>
      </c>
      <c r="CJ9" s="89">
        <v>0</v>
      </c>
      <c r="CK9" s="89" t="s">
        <v>563</v>
      </c>
      <c r="CL9" s="84">
        <v>0</v>
      </c>
      <c r="CM9" s="89">
        <v>0</v>
      </c>
      <c r="CN9" s="91" t="s">
        <v>589</v>
      </c>
      <c r="CO9" s="84">
        <v>0</v>
      </c>
      <c r="CP9" s="91">
        <v>12376</v>
      </c>
      <c r="CQ9" s="89" t="s">
        <v>563</v>
      </c>
      <c r="CR9" s="90">
        <v>0</v>
      </c>
      <c r="CS9" s="90">
        <v>0</v>
      </c>
      <c r="CT9" s="85">
        <v>0</v>
      </c>
      <c r="CU9" s="85">
        <v>12376</v>
      </c>
      <c r="CV9" s="85">
        <v>23686</v>
      </c>
      <c r="CW9" s="85">
        <v>556</v>
      </c>
      <c r="CX9" s="85">
        <v>20007</v>
      </c>
      <c r="CY9" s="85">
        <v>20563</v>
      </c>
      <c r="CZ9" s="85">
        <v>2918</v>
      </c>
      <c r="DA9" s="85">
        <v>1</v>
      </c>
      <c r="DB9" s="85">
        <v>2919</v>
      </c>
      <c r="DC9" s="85">
        <v>0</v>
      </c>
      <c r="DD9" s="85">
        <v>4</v>
      </c>
      <c r="DE9" s="85">
        <v>4</v>
      </c>
      <c r="DF9" s="85">
        <v>106</v>
      </c>
      <c r="DG9" s="85">
        <v>94</v>
      </c>
      <c r="DH9" s="84" t="s">
        <v>564</v>
      </c>
      <c r="DI9" s="84"/>
      <c r="DJ9" s="84" t="s">
        <v>563</v>
      </c>
      <c r="DK9" s="84" t="s">
        <v>590</v>
      </c>
      <c r="DL9" s="84" t="s">
        <v>566</v>
      </c>
      <c r="DM9" s="92">
        <v>32</v>
      </c>
      <c r="DN9" s="85" t="s">
        <v>567</v>
      </c>
      <c r="DO9" s="85">
        <v>158512</v>
      </c>
      <c r="DP9" s="85">
        <v>64159</v>
      </c>
      <c r="DQ9" s="85">
        <v>952</v>
      </c>
      <c r="DR9" s="85">
        <v>3862</v>
      </c>
      <c r="DS9" s="85">
        <v>2045</v>
      </c>
      <c r="DT9" s="85">
        <v>2</v>
      </c>
      <c r="DU9" s="85">
        <v>1</v>
      </c>
      <c r="DV9" s="85">
        <v>5</v>
      </c>
      <c r="DW9" s="85">
        <v>50</v>
      </c>
      <c r="DX9" s="85">
        <v>56</v>
      </c>
      <c r="DY9" s="85">
        <v>0</v>
      </c>
      <c r="DZ9" s="85">
        <v>405</v>
      </c>
      <c r="EA9" s="85">
        <v>212</v>
      </c>
      <c r="EB9" s="85">
        <v>-1</v>
      </c>
      <c r="EC9" s="84">
        <v>408</v>
      </c>
      <c r="ED9" s="84">
        <v>45</v>
      </c>
      <c r="EE9" s="84">
        <v>41</v>
      </c>
      <c r="EF9" s="84">
        <v>157</v>
      </c>
      <c r="EG9" s="86">
        <v>1922</v>
      </c>
      <c r="EH9" s="84">
        <v>504</v>
      </c>
      <c r="EI9" s="84">
        <v>195</v>
      </c>
      <c r="EJ9" s="86">
        <v>2621</v>
      </c>
    </row>
    <row r="10" spans="1:141" s="63" customFormat="1" ht="10.5" x14ac:dyDescent="0.25">
      <c r="A10" s="84" t="s">
        <v>591</v>
      </c>
      <c r="B10" s="84" t="s">
        <v>592</v>
      </c>
      <c r="C10" s="84" t="s">
        <v>593</v>
      </c>
      <c r="D10" s="84"/>
      <c r="E10" s="84" t="s">
        <v>594</v>
      </c>
      <c r="F10" s="84"/>
      <c r="G10" s="84" t="s">
        <v>595</v>
      </c>
      <c r="H10" s="85">
        <v>777</v>
      </c>
      <c r="I10" s="85">
        <v>4737</v>
      </c>
      <c r="J10" s="85">
        <v>5514</v>
      </c>
      <c r="K10" s="85" t="s">
        <v>560</v>
      </c>
      <c r="L10" s="85" t="s">
        <v>560</v>
      </c>
      <c r="M10" s="85" t="s">
        <v>560</v>
      </c>
      <c r="N10" s="85" t="s">
        <v>561</v>
      </c>
      <c r="O10" s="85">
        <v>35</v>
      </c>
      <c r="P10" s="85">
        <v>35</v>
      </c>
      <c r="Q10" s="85">
        <v>1820</v>
      </c>
      <c r="R10" s="85">
        <v>1500</v>
      </c>
      <c r="S10" s="85">
        <v>11729</v>
      </c>
      <c r="T10" s="85">
        <v>806</v>
      </c>
      <c r="U10" s="85">
        <v>487</v>
      </c>
      <c r="V10" s="85">
        <v>50</v>
      </c>
      <c r="W10" s="85">
        <v>1104</v>
      </c>
      <c r="X10" s="85">
        <v>137</v>
      </c>
      <c r="Y10" s="84">
        <v>342</v>
      </c>
      <c r="Z10" s="85" t="s">
        <v>596</v>
      </c>
      <c r="AA10" s="85">
        <v>69</v>
      </c>
      <c r="AB10" s="85">
        <v>3</v>
      </c>
      <c r="AC10" s="85">
        <v>3</v>
      </c>
      <c r="AD10" s="85">
        <v>4125</v>
      </c>
      <c r="AE10" s="85">
        <v>14555</v>
      </c>
      <c r="AF10" s="85">
        <v>6158</v>
      </c>
      <c r="AG10" s="85">
        <v>5652</v>
      </c>
      <c r="AH10" s="85">
        <v>422</v>
      </c>
      <c r="AI10" s="85">
        <v>4979</v>
      </c>
      <c r="AJ10" s="85">
        <v>549</v>
      </c>
      <c r="AK10" s="85">
        <v>1163</v>
      </c>
      <c r="AL10" s="85">
        <v>1712</v>
      </c>
      <c r="AM10" s="85">
        <v>0</v>
      </c>
      <c r="AN10" s="85">
        <v>14718</v>
      </c>
      <c r="AO10" s="85">
        <v>943</v>
      </c>
      <c r="AP10" s="85">
        <v>6238</v>
      </c>
      <c r="AQ10" s="85">
        <v>22396</v>
      </c>
      <c r="AR10" s="85">
        <v>39</v>
      </c>
      <c r="AS10" s="85">
        <v>784</v>
      </c>
      <c r="AT10" s="85">
        <v>1</v>
      </c>
      <c r="AU10" s="85">
        <v>34</v>
      </c>
      <c r="AV10" s="85">
        <v>15</v>
      </c>
      <c r="AW10" s="85">
        <v>165</v>
      </c>
      <c r="AX10" s="84">
        <v>55</v>
      </c>
      <c r="AY10" s="84">
        <v>983</v>
      </c>
      <c r="AZ10" s="84">
        <v>0.59</v>
      </c>
      <c r="BA10" s="84">
        <v>0</v>
      </c>
      <c r="BB10" s="84">
        <v>0.59</v>
      </c>
      <c r="BC10" s="85">
        <v>0.66</v>
      </c>
      <c r="BD10" s="87">
        <v>1.25</v>
      </c>
      <c r="BE10" s="88">
        <v>0</v>
      </c>
      <c r="BF10" s="89">
        <v>81077</v>
      </c>
      <c r="BG10" s="89">
        <v>23947</v>
      </c>
      <c r="BH10" s="89">
        <v>0</v>
      </c>
      <c r="BI10" s="90">
        <f>SUM(IF(VLOOKUP($A10,'[1]2019 2020_09_22'!$BM$4:$NB$385,293,FALSE)="",0,VLOOKUP($A10,'[1]2019 2020_09_22'!$BM$4:$NB$385,293,FALSE)),IF(VLOOKUP($A10,'[1]2019 2020_09_22'!$BM$4:$NB$385,295,FALSE)="",0,VLOOKUP($A10,'[1]2019 2020_09_22'!$BM$4:$NB$385,295,FALSE)),IF(VLOOKUP($A10,'[1]2019 2020_09_22'!$BM$4:$NB$385,297,FALSE)="",0,VLOOKUP($A10,'[1]2019 2020_09_22'!$BM$4:$NB$385,297,FALSE)),IF(VLOOKUP($A10,'[1]2019 2020_09_22'!$BM$4:$NB388,299,FALSE)="",0,VLOOKUP($A10,'[1]2019 2020_09_22'!$BM$4:$NB$385,299,FALSE)))</f>
        <v>0</v>
      </c>
      <c r="BJ10" s="90">
        <f>SUM(IF(VLOOKUP($A10,'[1]2019 2020_09_22'!$BM$4:$NB$385,300,FALSE)="",0,VLOOKUP($A10,'[1]2019 2020_09_22'!$BM$4:$NB$385,300,FALSE)),IF(VLOOKUP($A10,'[1]2019 2020_09_22'!$BM$4:$NB$385,302,FALSE)="",0,VLOOKUP($A10,'[1]2019 2020_09_22'!$BM$4:$NB$385,302,FALSE)))</f>
        <v>0</v>
      </c>
      <c r="BK10" s="90">
        <v>0</v>
      </c>
      <c r="BL10" s="90">
        <v>662</v>
      </c>
      <c r="BM10" s="90">
        <v>0</v>
      </c>
      <c r="BN10" s="63">
        <f>IF(VLOOKUP($A10,'[1]2019 2020_09_22'!$BM$4:$OB$385,326,FALSE)="",0,VLOOKUP($A10,'[1]2019 2020_09_22'!$BM$4:$OB$385,326,FALSE))</f>
        <v>0</v>
      </c>
      <c r="BO10" s="63">
        <f>IF(VLOOKUP($A10,'[1]2019 2020_09_22'!$BM$4:$OB$385,327,FALSE)="",0,VLOOKUP($A10,'[1]2019 2020_09_22'!$BM$4:$OB$385,327,FALSE))</f>
        <v>322</v>
      </c>
      <c r="BP10" s="90">
        <f t="shared" si="0"/>
        <v>322</v>
      </c>
      <c r="BQ10" s="90">
        <v>106008</v>
      </c>
      <c r="BR10" s="90">
        <v>46585</v>
      </c>
      <c r="BS10" s="90">
        <v>11448</v>
      </c>
      <c r="BT10" s="90">
        <v>8329</v>
      </c>
      <c r="BU10" s="90">
        <v>604</v>
      </c>
      <c r="BV10" s="90">
        <v>2485</v>
      </c>
      <c r="BW10" s="90">
        <v>17</v>
      </c>
      <c r="BX10" s="90">
        <v>11435</v>
      </c>
      <c r="BY10" s="90">
        <v>0</v>
      </c>
      <c r="BZ10" s="85">
        <v>32640</v>
      </c>
      <c r="CA10" s="91">
        <v>102108</v>
      </c>
      <c r="CB10" s="84">
        <v>1</v>
      </c>
      <c r="CC10" s="91">
        <v>104.34620334620335</v>
      </c>
      <c r="CD10" s="91"/>
      <c r="CE10" s="89" t="s">
        <v>563</v>
      </c>
      <c r="CF10" s="84">
        <v>0</v>
      </c>
      <c r="CG10" s="89">
        <v>0</v>
      </c>
      <c r="CH10" s="89" t="s">
        <v>563</v>
      </c>
      <c r="CI10" s="84">
        <v>0</v>
      </c>
      <c r="CJ10" s="89">
        <v>0</v>
      </c>
      <c r="CK10" s="89" t="s">
        <v>563</v>
      </c>
      <c r="CL10" s="84">
        <v>0</v>
      </c>
      <c r="CM10" s="89">
        <v>0</v>
      </c>
      <c r="CN10" s="89" t="s">
        <v>563</v>
      </c>
      <c r="CO10" s="84">
        <v>0</v>
      </c>
      <c r="CP10" s="89">
        <v>0</v>
      </c>
      <c r="CQ10" s="89" t="s">
        <v>563</v>
      </c>
      <c r="CR10" s="90">
        <v>0</v>
      </c>
      <c r="CS10" s="90">
        <v>0</v>
      </c>
      <c r="CT10" s="85">
        <v>0</v>
      </c>
      <c r="CU10" s="85">
        <v>0</v>
      </c>
      <c r="CV10" s="85">
        <v>7848</v>
      </c>
      <c r="CW10" s="85">
        <v>4</v>
      </c>
      <c r="CX10" s="85">
        <v>7360</v>
      </c>
      <c r="CY10" s="85">
        <v>7364</v>
      </c>
      <c r="CZ10" s="85">
        <v>223</v>
      </c>
      <c r="DA10" s="85">
        <v>1</v>
      </c>
      <c r="DB10" s="85">
        <v>224</v>
      </c>
      <c r="DC10" s="85">
        <v>0</v>
      </c>
      <c r="DD10" s="85">
        <v>1</v>
      </c>
      <c r="DE10" s="85">
        <v>1</v>
      </c>
      <c r="DF10" s="85">
        <v>259</v>
      </c>
      <c r="DG10" s="85">
        <v>0</v>
      </c>
      <c r="DH10" s="84" t="s">
        <v>564</v>
      </c>
      <c r="DI10" s="84"/>
      <c r="DJ10" s="84" t="s">
        <v>563</v>
      </c>
      <c r="DK10" s="84" t="s">
        <v>597</v>
      </c>
      <c r="DL10" s="84" t="s">
        <v>566</v>
      </c>
      <c r="DM10" s="92">
        <v>43</v>
      </c>
      <c r="DN10" s="85" t="s">
        <v>575</v>
      </c>
      <c r="DO10" s="85">
        <v>155109</v>
      </c>
      <c r="DP10" s="85">
        <v>54444</v>
      </c>
      <c r="DQ10" s="85">
        <v>952</v>
      </c>
      <c r="DR10" s="85">
        <v>2455</v>
      </c>
      <c r="DS10" s="85">
        <v>2524</v>
      </c>
      <c r="DT10" s="85">
        <v>0</v>
      </c>
      <c r="DU10" s="85">
        <v>0</v>
      </c>
      <c r="DV10" s="85">
        <v>2</v>
      </c>
      <c r="DW10" s="85">
        <v>50</v>
      </c>
      <c r="DX10" s="85">
        <v>52</v>
      </c>
      <c r="DY10" s="85">
        <v>0</v>
      </c>
      <c r="DZ10" s="85">
        <v>0</v>
      </c>
      <c r="EA10" s="85">
        <v>0</v>
      </c>
      <c r="EB10" s="85">
        <v>-1</v>
      </c>
      <c r="EC10" s="84">
        <v>1</v>
      </c>
      <c r="ED10" s="84">
        <v>19</v>
      </c>
      <c r="EE10" s="84">
        <v>66</v>
      </c>
      <c r="EF10" s="84">
        <v>261</v>
      </c>
      <c r="EG10" s="86">
        <v>8089</v>
      </c>
      <c r="EH10" s="84">
        <v>148</v>
      </c>
      <c r="EI10" s="86">
        <v>3225</v>
      </c>
      <c r="EJ10" s="86">
        <v>11462</v>
      </c>
    </row>
    <row r="11" spans="1:141" s="63" customFormat="1" ht="10.5" x14ac:dyDescent="0.25">
      <c r="A11" s="84" t="s">
        <v>598</v>
      </c>
      <c r="B11" s="84" t="s">
        <v>599</v>
      </c>
      <c r="C11" s="84" t="s">
        <v>600</v>
      </c>
      <c r="D11" s="84"/>
      <c r="E11" s="84" t="s">
        <v>601</v>
      </c>
      <c r="F11" s="84"/>
      <c r="G11" s="84" t="s">
        <v>602</v>
      </c>
      <c r="H11" s="85">
        <v>7797</v>
      </c>
      <c r="I11" s="85">
        <v>4403</v>
      </c>
      <c r="J11" s="85">
        <v>12200</v>
      </c>
      <c r="K11" s="85" t="s">
        <v>560</v>
      </c>
      <c r="L11" s="85" t="s">
        <v>560</v>
      </c>
      <c r="M11" s="85" t="s">
        <v>560</v>
      </c>
      <c r="N11" s="85" t="s">
        <v>561</v>
      </c>
      <c r="O11" s="85">
        <v>61</v>
      </c>
      <c r="P11" s="85" t="s">
        <v>560</v>
      </c>
      <c r="Q11" s="85">
        <v>3172</v>
      </c>
      <c r="R11" s="85">
        <v>8040</v>
      </c>
      <c r="S11" s="85">
        <v>44423</v>
      </c>
      <c r="T11" s="85">
        <v>2422</v>
      </c>
      <c r="U11" s="85">
        <v>4910</v>
      </c>
      <c r="V11" s="85">
        <v>182</v>
      </c>
      <c r="W11" s="85">
        <v>5764</v>
      </c>
      <c r="X11" s="85">
        <v>502</v>
      </c>
      <c r="Y11" s="84">
        <v>587</v>
      </c>
      <c r="Z11" s="85" t="s">
        <v>603</v>
      </c>
      <c r="AA11" s="85">
        <v>105</v>
      </c>
      <c r="AB11" s="85">
        <v>9</v>
      </c>
      <c r="AC11" s="85">
        <v>8</v>
      </c>
      <c r="AD11" s="85">
        <v>67261</v>
      </c>
      <c r="AE11" s="85">
        <v>137017</v>
      </c>
      <c r="AF11" s="85">
        <v>17141</v>
      </c>
      <c r="AG11" s="85">
        <v>18859</v>
      </c>
      <c r="AH11" s="85">
        <v>1166</v>
      </c>
      <c r="AI11" s="85">
        <v>12121</v>
      </c>
      <c r="AJ11" s="85">
        <v>2358</v>
      </c>
      <c r="AK11" s="85">
        <v>1241</v>
      </c>
      <c r="AL11" s="85">
        <v>3599</v>
      </c>
      <c r="AM11" s="85">
        <v>3196</v>
      </c>
      <c r="AN11" s="85">
        <v>63811</v>
      </c>
      <c r="AO11" s="85">
        <v>5330</v>
      </c>
      <c r="AP11" s="85">
        <v>18817</v>
      </c>
      <c r="AQ11" s="85">
        <v>38700</v>
      </c>
      <c r="AR11" s="85">
        <v>162</v>
      </c>
      <c r="AS11" s="85">
        <v>4119</v>
      </c>
      <c r="AT11" s="85">
        <v>44</v>
      </c>
      <c r="AU11" s="85">
        <v>354</v>
      </c>
      <c r="AV11" s="85">
        <v>31</v>
      </c>
      <c r="AW11" s="85">
        <v>565</v>
      </c>
      <c r="AX11" s="84">
        <v>237</v>
      </c>
      <c r="AY11" s="86">
        <v>5038</v>
      </c>
      <c r="AZ11" s="84">
        <v>3</v>
      </c>
      <c r="BA11" s="84">
        <v>0</v>
      </c>
      <c r="BB11" s="84">
        <v>3</v>
      </c>
      <c r="BC11" s="85">
        <v>2.6</v>
      </c>
      <c r="BD11" s="87">
        <v>5.6</v>
      </c>
      <c r="BE11" s="88">
        <v>0</v>
      </c>
      <c r="BF11" s="89">
        <v>316593</v>
      </c>
      <c r="BG11" s="89">
        <v>90912</v>
      </c>
      <c r="BH11" s="89">
        <v>10721</v>
      </c>
      <c r="BI11" s="90">
        <f>SUM(IF(VLOOKUP($A11,'[1]2019 2020_09_22'!$BM$4:$NB$385,293,FALSE)="",0,VLOOKUP($A11,'[1]2019 2020_09_22'!$BM$4:$NB$385,293,FALSE)),IF(VLOOKUP($A11,'[1]2019 2020_09_22'!$BM$4:$NB$385,295,FALSE)="",0,VLOOKUP($A11,'[1]2019 2020_09_22'!$BM$4:$NB$385,295,FALSE)),IF(VLOOKUP($A11,'[1]2019 2020_09_22'!$BM$4:$NB$385,297,FALSE)="",0,VLOOKUP($A11,'[1]2019 2020_09_22'!$BM$4:$NB$385,297,FALSE)),IF(VLOOKUP($A11,'[1]2019 2020_09_22'!$BM$4:$NB389,299,FALSE)="",0,VLOOKUP($A11,'[1]2019 2020_09_22'!$BM$4:$NB$385,299,FALSE)))</f>
        <v>17</v>
      </c>
      <c r="BJ11" s="90">
        <f>SUM(IF(VLOOKUP($A11,'[1]2019 2020_09_22'!$BM$4:$NB$385,300,FALSE)="",0,VLOOKUP($A11,'[1]2019 2020_09_22'!$BM$4:$NB$385,300,FALSE)),IF(VLOOKUP($A11,'[1]2019 2020_09_22'!$BM$4:$NB$385,302,FALSE)="",0,VLOOKUP($A11,'[1]2019 2020_09_22'!$BM$4:$NB$385,302,FALSE)))</f>
        <v>0</v>
      </c>
      <c r="BK11" s="90">
        <v>17</v>
      </c>
      <c r="BL11" s="90">
        <v>0</v>
      </c>
      <c r="BM11" s="90">
        <v>113553</v>
      </c>
      <c r="BN11" s="63">
        <f>IF(VLOOKUP($A11,'[1]2019 2020_09_22'!$BM$4:$OB$385,326,FALSE)="",0,VLOOKUP($A11,'[1]2019 2020_09_22'!$BM$4:$OB$385,326,FALSE))</f>
        <v>0</v>
      </c>
      <c r="BO11" s="63">
        <f>IF(VLOOKUP($A11,'[1]2019 2020_09_22'!$BM$4:$OB$385,327,FALSE)="",0,VLOOKUP($A11,'[1]2019 2020_09_22'!$BM$4:$OB$385,327,FALSE))</f>
        <v>14103</v>
      </c>
      <c r="BP11" s="90">
        <f t="shared" si="0"/>
        <v>14103</v>
      </c>
      <c r="BQ11" s="90">
        <v>545899</v>
      </c>
      <c r="BR11" s="90">
        <v>214737</v>
      </c>
      <c r="BS11" s="90">
        <v>83462</v>
      </c>
      <c r="BT11" s="90">
        <v>44956</v>
      </c>
      <c r="BU11" s="90">
        <v>6061</v>
      </c>
      <c r="BV11" s="90">
        <v>13483</v>
      </c>
      <c r="BW11" s="90">
        <v>0</v>
      </c>
      <c r="BX11" s="90">
        <v>64500</v>
      </c>
      <c r="BY11" s="90">
        <v>102476</v>
      </c>
      <c r="BZ11" s="85">
        <v>63022</v>
      </c>
      <c r="CA11" s="91">
        <v>528197</v>
      </c>
      <c r="CB11" s="84">
        <v>1</v>
      </c>
      <c r="CC11" s="91">
        <v>40.604463255098118</v>
      </c>
      <c r="CD11" s="91"/>
      <c r="CE11" s="89" t="s">
        <v>563</v>
      </c>
      <c r="CF11" s="84">
        <v>0</v>
      </c>
      <c r="CG11" s="89">
        <v>0</v>
      </c>
      <c r="CH11" s="89" t="s">
        <v>563</v>
      </c>
      <c r="CI11" s="84">
        <v>0</v>
      </c>
      <c r="CJ11" s="89">
        <v>0</v>
      </c>
      <c r="CK11" s="89" t="s">
        <v>563</v>
      </c>
      <c r="CL11" s="84">
        <v>0</v>
      </c>
      <c r="CM11" s="89">
        <v>0</v>
      </c>
      <c r="CN11" s="89" t="s">
        <v>563</v>
      </c>
      <c r="CO11" s="84">
        <v>0</v>
      </c>
      <c r="CP11" s="89">
        <v>0</v>
      </c>
      <c r="CQ11" s="89" t="s">
        <v>563</v>
      </c>
      <c r="CR11" s="90">
        <v>0</v>
      </c>
      <c r="CS11" s="90">
        <v>0</v>
      </c>
      <c r="CT11" s="85">
        <v>0</v>
      </c>
      <c r="CU11" s="85">
        <v>0</v>
      </c>
      <c r="CV11" s="85">
        <v>78055</v>
      </c>
      <c r="CW11" s="85">
        <v>35625</v>
      </c>
      <c r="CX11" s="85">
        <v>32247</v>
      </c>
      <c r="CY11" s="85">
        <v>67872</v>
      </c>
      <c r="CZ11" s="85">
        <v>2270</v>
      </c>
      <c r="DA11" s="85">
        <v>5060</v>
      </c>
      <c r="DB11" s="85">
        <v>7330</v>
      </c>
      <c r="DC11" s="85">
        <v>858</v>
      </c>
      <c r="DD11" s="85">
        <v>1918</v>
      </c>
      <c r="DE11" s="85">
        <v>2776</v>
      </c>
      <c r="DF11" s="85">
        <v>59</v>
      </c>
      <c r="DG11" s="85">
        <v>18</v>
      </c>
      <c r="DH11" s="84" t="s">
        <v>564</v>
      </c>
      <c r="DI11" s="84"/>
      <c r="DJ11" s="84" t="s">
        <v>563</v>
      </c>
      <c r="DK11" s="84" t="s">
        <v>604</v>
      </c>
      <c r="DL11" s="84" t="s">
        <v>566</v>
      </c>
      <c r="DM11" s="92">
        <v>22</v>
      </c>
      <c r="DN11" s="85" t="s">
        <v>605</v>
      </c>
      <c r="DO11" s="85">
        <v>159698</v>
      </c>
      <c r="DP11" s="85">
        <v>56242</v>
      </c>
      <c r="DQ11" s="85">
        <v>969</v>
      </c>
      <c r="DR11" s="85">
        <v>7199</v>
      </c>
      <c r="DS11" s="85">
        <v>4912</v>
      </c>
      <c r="DT11" s="85">
        <v>10</v>
      </c>
      <c r="DU11" s="85">
        <v>0</v>
      </c>
      <c r="DV11" s="85">
        <v>6</v>
      </c>
      <c r="DW11" s="85">
        <v>50</v>
      </c>
      <c r="DX11" s="85">
        <v>56</v>
      </c>
      <c r="DY11" s="85">
        <v>0</v>
      </c>
      <c r="DZ11" s="85">
        <v>49</v>
      </c>
      <c r="EA11" s="85">
        <v>9</v>
      </c>
      <c r="EB11" s="85">
        <v>58</v>
      </c>
      <c r="EC11" s="84">
        <v>39</v>
      </c>
      <c r="ED11" s="84">
        <v>0</v>
      </c>
      <c r="EE11" s="84">
        <v>58</v>
      </c>
      <c r="EF11" s="84">
        <v>66</v>
      </c>
      <c r="EG11" s="84">
        <v>230</v>
      </c>
      <c r="EH11" s="84">
        <v>0</v>
      </c>
      <c r="EI11" s="86">
        <v>1344</v>
      </c>
      <c r="EJ11" s="86">
        <v>1574</v>
      </c>
    </row>
    <row r="12" spans="1:141" s="63" customFormat="1" ht="10.5" x14ac:dyDescent="0.25">
      <c r="A12" s="84" t="s">
        <v>606</v>
      </c>
      <c r="B12" s="84" t="s">
        <v>607</v>
      </c>
      <c r="C12" s="84" t="s">
        <v>608</v>
      </c>
      <c r="D12" s="84"/>
      <c r="E12" s="84" t="s">
        <v>609</v>
      </c>
      <c r="F12" s="84"/>
      <c r="G12" s="84" t="s">
        <v>602</v>
      </c>
      <c r="H12" s="85">
        <v>2854</v>
      </c>
      <c r="I12" s="85">
        <v>8058</v>
      </c>
      <c r="J12" s="85">
        <v>10912</v>
      </c>
      <c r="K12" s="85" t="s">
        <v>560</v>
      </c>
      <c r="L12" s="85" t="s">
        <v>560</v>
      </c>
      <c r="M12" s="85" t="s">
        <v>560</v>
      </c>
      <c r="N12" s="85" t="s">
        <v>561</v>
      </c>
      <c r="O12" s="85">
        <v>54</v>
      </c>
      <c r="P12" s="85" t="s">
        <v>560</v>
      </c>
      <c r="Q12" s="85">
        <v>2808</v>
      </c>
      <c r="R12" s="85">
        <v>22000</v>
      </c>
      <c r="S12" s="85">
        <v>35874</v>
      </c>
      <c r="T12" s="85">
        <v>2146</v>
      </c>
      <c r="U12" s="85">
        <v>1720</v>
      </c>
      <c r="V12" s="85">
        <v>147</v>
      </c>
      <c r="W12" s="85">
        <v>4574</v>
      </c>
      <c r="X12" s="85">
        <v>440</v>
      </c>
      <c r="Y12" s="84">
        <v>431</v>
      </c>
      <c r="Z12" s="85" t="s">
        <v>610</v>
      </c>
      <c r="AA12" s="85">
        <v>67</v>
      </c>
      <c r="AB12" s="85">
        <v>14</v>
      </c>
      <c r="AC12" s="85">
        <v>10</v>
      </c>
      <c r="AD12" s="85">
        <v>37975</v>
      </c>
      <c r="AE12" s="85">
        <v>93532</v>
      </c>
      <c r="AF12" s="85">
        <v>18906</v>
      </c>
      <c r="AG12" s="85">
        <v>16464</v>
      </c>
      <c r="AH12" s="85">
        <v>1358</v>
      </c>
      <c r="AI12" s="85">
        <v>17458</v>
      </c>
      <c r="AJ12" s="85">
        <v>1305</v>
      </c>
      <c r="AK12" s="85">
        <v>2518</v>
      </c>
      <c r="AL12" s="85">
        <v>3823</v>
      </c>
      <c r="AM12" s="85">
        <v>1404</v>
      </c>
      <c r="AN12" s="85">
        <v>67841</v>
      </c>
      <c r="AO12" s="85">
        <v>6639</v>
      </c>
      <c r="AP12" s="85">
        <v>21097</v>
      </c>
      <c r="AQ12" s="85">
        <v>19227</v>
      </c>
      <c r="AR12" s="85">
        <v>120</v>
      </c>
      <c r="AS12" s="85">
        <v>3805</v>
      </c>
      <c r="AT12" s="85">
        <v>21</v>
      </c>
      <c r="AU12" s="85">
        <v>170</v>
      </c>
      <c r="AV12" s="85">
        <v>45</v>
      </c>
      <c r="AW12" s="85">
        <v>828</v>
      </c>
      <c r="AX12" s="84">
        <v>186</v>
      </c>
      <c r="AY12" s="86">
        <v>4803</v>
      </c>
      <c r="AZ12" s="84">
        <v>1</v>
      </c>
      <c r="BA12" s="84">
        <v>1</v>
      </c>
      <c r="BB12" s="84">
        <v>2</v>
      </c>
      <c r="BC12" s="85">
        <v>3.8</v>
      </c>
      <c r="BD12" s="87">
        <v>5.8</v>
      </c>
      <c r="BE12" s="88">
        <v>0</v>
      </c>
      <c r="BF12" s="89">
        <v>200000</v>
      </c>
      <c r="BG12" s="89">
        <v>213956</v>
      </c>
      <c r="BH12" s="89">
        <v>10953</v>
      </c>
      <c r="BI12" s="90">
        <f>SUM(IF(VLOOKUP($A12,'[1]2019 2020_09_22'!$BM$4:$NB$385,293,FALSE)="",0,VLOOKUP($A12,'[1]2019 2020_09_22'!$BM$4:$NB$385,293,FALSE)),IF(VLOOKUP($A12,'[1]2019 2020_09_22'!$BM$4:$NB$385,295,FALSE)="",0,VLOOKUP($A12,'[1]2019 2020_09_22'!$BM$4:$NB$385,295,FALSE)),IF(VLOOKUP($A12,'[1]2019 2020_09_22'!$BM$4:$NB$385,297,FALSE)="",0,VLOOKUP($A12,'[1]2019 2020_09_22'!$BM$4:$NB$385,297,FALSE)),IF(VLOOKUP($A12,'[1]2019 2020_09_22'!$BM$4:$NB390,299,FALSE)="",0,VLOOKUP($A12,'[1]2019 2020_09_22'!$BM$4:$NB$385,299,FALSE)))</f>
        <v>24</v>
      </c>
      <c r="BJ12" s="90">
        <f>SUM(IF(VLOOKUP($A12,'[1]2019 2020_09_22'!$BM$4:$NB$385,300,FALSE)="",0,VLOOKUP($A12,'[1]2019 2020_09_22'!$BM$4:$NB$385,300,FALSE)),IF(VLOOKUP($A12,'[1]2019 2020_09_22'!$BM$4:$NB$385,302,FALSE)="",0,VLOOKUP($A12,'[1]2019 2020_09_22'!$BM$4:$NB$385,302,FALSE)))</f>
        <v>0</v>
      </c>
      <c r="BK12" s="90">
        <v>24</v>
      </c>
      <c r="BL12" s="90">
        <v>0</v>
      </c>
      <c r="BM12" s="90">
        <v>0</v>
      </c>
      <c r="BN12" s="63">
        <f>IF(VLOOKUP($A12,'[1]2019 2020_09_22'!$BM$4:$OB$385,326,FALSE)="",0,VLOOKUP($A12,'[1]2019 2020_09_22'!$BM$4:$OB$385,326,FALSE))</f>
        <v>222833</v>
      </c>
      <c r="BO12" s="63">
        <f>IF(VLOOKUP($A12,'[1]2019 2020_09_22'!$BM$4:$OB$385,327,FALSE)="",0,VLOOKUP($A12,'[1]2019 2020_09_22'!$BM$4:$OB$385,327,FALSE))</f>
        <v>31685</v>
      </c>
      <c r="BP12" s="90">
        <f t="shared" si="0"/>
        <v>254518</v>
      </c>
      <c r="BQ12" s="90">
        <v>679451</v>
      </c>
      <c r="BR12" s="90">
        <v>189874</v>
      </c>
      <c r="BS12" s="90">
        <v>61900</v>
      </c>
      <c r="BT12" s="90">
        <v>29260</v>
      </c>
      <c r="BU12" s="90">
        <v>4270</v>
      </c>
      <c r="BV12" s="90">
        <v>11493</v>
      </c>
      <c r="BW12" s="90">
        <v>0</v>
      </c>
      <c r="BX12" s="90">
        <v>45023</v>
      </c>
      <c r="BY12" s="90">
        <v>27106</v>
      </c>
      <c r="BZ12" s="85">
        <v>140683</v>
      </c>
      <c r="CA12" s="91">
        <v>464586</v>
      </c>
      <c r="CB12" s="84">
        <v>1</v>
      </c>
      <c r="CC12" s="91">
        <v>70.077084793272604</v>
      </c>
      <c r="CD12" s="91"/>
      <c r="CE12" s="89" t="s">
        <v>563</v>
      </c>
      <c r="CF12" s="84">
        <v>0</v>
      </c>
      <c r="CG12" s="89">
        <v>0</v>
      </c>
      <c r="CH12" s="89" t="s">
        <v>563</v>
      </c>
      <c r="CI12" s="84">
        <v>0</v>
      </c>
      <c r="CJ12" s="89">
        <v>0</v>
      </c>
      <c r="CK12" s="89" t="s">
        <v>563</v>
      </c>
      <c r="CL12" s="84">
        <v>0</v>
      </c>
      <c r="CM12" s="89">
        <v>0</v>
      </c>
      <c r="CN12" s="89" t="s">
        <v>563</v>
      </c>
      <c r="CO12" s="84">
        <v>0</v>
      </c>
      <c r="CP12" s="89">
        <v>0</v>
      </c>
      <c r="CQ12" s="89" t="s">
        <v>563</v>
      </c>
      <c r="CR12" s="90">
        <v>0</v>
      </c>
      <c r="CS12" s="90">
        <v>0</v>
      </c>
      <c r="CT12" s="85">
        <v>0</v>
      </c>
      <c r="CU12" s="85">
        <v>0</v>
      </c>
      <c r="CV12" s="85">
        <v>65046</v>
      </c>
      <c r="CW12" s="85">
        <v>3081</v>
      </c>
      <c r="CX12" s="85">
        <v>53192</v>
      </c>
      <c r="CY12" s="85">
        <v>56273</v>
      </c>
      <c r="CZ12" s="85">
        <v>3022</v>
      </c>
      <c r="DA12" s="85">
        <v>5383</v>
      </c>
      <c r="DB12" s="85">
        <v>8405</v>
      </c>
      <c r="DC12" s="85">
        <v>0</v>
      </c>
      <c r="DD12" s="85">
        <v>135</v>
      </c>
      <c r="DE12" s="85">
        <v>135</v>
      </c>
      <c r="DF12" s="85">
        <v>156</v>
      </c>
      <c r="DG12" s="85">
        <v>77</v>
      </c>
      <c r="DH12" s="84" t="s">
        <v>564</v>
      </c>
      <c r="DI12" s="84"/>
      <c r="DJ12" s="84" t="s">
        <v>563</v>
      </c>
      <c r="DK12" s="84" t="s">
        <v>611</v>
      </c>
      <c r="DL12" s="84" t="s">
        <v>566</v>
      </c>
      <c r="DM12" s="92">
        <v>32</v>
      </c>
      <c r="DN12" s="85" t="s">
        <v>567</v>
      </c>
      <c r="DO12" s="85">
        <v>159486</v>
      </c>
      <c r="DP12" s="85">
        <v>56164</v>
      </c>
      <c r="DQ12" s="85">
        <v>969</v>
      </c>
      <c r="DR12" s="85">
        <v>9699</v>
      </c>
      <c r="DS12" s="85">
        <v>7742</v>
      </c>
      <c r="DT12" s="85">
        <v>17</v>
      </c>
      <c r="DU12" s="85">
        <v>0</v>
      </c>
      <c r="DV12" s="85">
        <v>6</v>
      </c>
      <c r="DW12" s="85">
        <v>50</v>
      </c>
      <c r="DX12" s="85">
        <v>56</v>
      </c>
      <c r="DY12" s="85">
        <v>0</v>
      </c>
      <c r="DZ12" s="85">
        <v>404</v>
      </c>
      <c r="EA12" s="85">
        <v>131</v>
      </c>
      <c r="EB12" s="85">
        <v>535</v>
      </c>
      <c r="EC12" s="84">
        <v>25</v>
      </c>
      <c r="ED12" s="84">
        <v>47</v>
      </c>
      <c r="EE12" s="84">
        <v>11</v>
      </c>
      <c r="EF12" s="84">
        <v>69</v>
      </c>
      <c r="EG12" s="84">
        <v>0</v>
      </c>
      <c r="EH12" s="84">
        <v>329</v>
      </c>
      <c r="EI12" s="84">
        <v>387</v>
      </c>
      <c r="EJ12" s="84">
        <v>716</v>
      </c>
    </row>
    <row r="13" spans="1:141" s="63" customFormat="1" ht="10.5" x14ac:dyDescent="0.25">
      <c r="A13" s="84" t="s">
        <v>612</v>
      </c>
      <c r="B13" s="84" t="s">
        <v>613</v>
      </c>
      <c r="C13" s="84" t="s">
        <v>614</v>
      </c>
      <c r="D13" s="84"/>
      <c r="E13" s="84" t="s">
        <v>615</v>
      </c>
      <c r="F13" s="84"/>
      <c r="G13" s="84" t="s">
        <v>571</v>
      </c>
      <c r="H13" s="85">
        <v>1067</v>
      </c>
      <c r="I13" s="85" t="s">
        <v>560</v>
      </c>
      <c r="J13" s="85">
        <v>1067</v>
      </c>
      <c r="K13" s="85" t="s">
        <v>560</v>
      </c>
      <c r="L13" s="85" t="s">
        <v>560</v>
      </c>
      <c r="M13" s="85" t="s">
        <v>560</v>
      </c>
      <c r="N13" s="85" t="s">
        <v>561</v>
      </c>
      <c r="O13" s="85">
        <v>22</v>
      </c>
      <c r="P13" s="85">
        <v>26</v>
      </c>
      <c r="Q13" s="85">
        <v>1200</v>
      </c>
      <c r="R13" s="85">
        <v>2536</v>
      </c>
      <c r="S13" s="85">
        <v>13035</v>
      </c>
      <c r="T13" s="85">
        <v>375</v>
      </c>
      <c r="U13" s="85">
        <v>388</v>
      </c>
      <c r="V13" s="85">
        <v>2</v>
      </c>
      <c r="W13" s="85">
        <v>1593</v>
      </c>
      <c r="X13" s="85">
        <v>100</v>
      </c>
      <c r="Y13" s="84">
        <v>18</v>
      </c>
      <c r="Z13" s="85" t="s">
        <v>616</v>
      </c>
      <c r="AA13" s="85">
        <v>21</v>
      </c>
      <c r="AB13" s="85">
        <v>5</v>
      </c>
      <c r="AC13" s="85">
        <v>5</v>
      </c>
      <c r="AD13" s="85">
        <v>6840</v>
      </c>
      <c r="AE13" s="85">
        <v>14147</v>
      </c>
      <c r="AF13" s="85">
        <v>0</v>
      </c>
      <c r="AG13" s="85">
        <v>1405</v>
      </c>
      <c r="AH13" s="85">
        <v>30</v>
      </c>
      <c r="AI13" s="85">
        <v>1019</v>
      </c>
      <c r="AJ13" s="85">
        <v>547</v>
      </c>
      <c r="AK13" s="85">
        <v>1172</v>
      </c>
      <c r="AL13" s="85">
        <v>1719</v>
      </c>
      <c r="AM13" s="85">
        <v>432</v>
      </c>
      <c r="AN13" s="85">
        <v>10818</v>
      </c>
      <c r="AO13" s="85">
        <v>786</v>
      </c>
      <c r="AP13" s="85">
        <v>0</v>
      </c>
      <c r="AQ13" s="85">
        <v>0</v>
      </c>
      <c r="AR13" s="85">
        <v>61</v>
      </c>
      <c r="AS13" s="85">
        <v>929</v>
      </c>
      <c r="AT13" s="85">
        <v>0</v>
      </c>
      <c r="AU13" s="85">
        <v>0</v>
      </c>
      <c r="AV13" s="85">
        <v>12</v>
      </c>
      <c r="AW13" s="85">
        <v>46</v>
      </c>
      <c r="AX13" s="84">
        <v>73</v>
      </c>
      <c r="AY13" s="84">
        <v>975</v>
      </c>
      <c r="AZ13" s="84">
        <v>0</v>
      </c>
      <c r="BA13" s="84">
        <v>0.43</v>
      </c>
      <c r="BB13" s="84">
        <v>0.43</v>
      </c>
      <c r="BC13" s="85">
        <v>0.3</v>
      </c>
      <c r="BD13" s="87">
        <v>0.73</v>
      </c>
      <c r="BE13" s="88">
        <v>0</v>
      </c>
      <c r="BF13" s="89">
        <v>31998</v>
      </c>
      <c r="BG13" s="89">
        <v>0</v>
      </c>
      <c r="BH13" s="89">
        <v>0</v>
      </c>
      <c r="BI13" s="90">
        <f>SUM(IF(VLOOKUP($A13,'[1]2019 2020_09_22'!$BM$4:$NB$385,293,FALSE)="",0,VLOOKUP($A13,'[1]2019 2020_09_22'!$BM$4:$NB$385,293,FALSE)),IF(VLOOKUP($A13,'[1]2019 2020_09_22'!$BM$4:$NB$385,295,FALSE)="",0,VLOOKUP($A13,'[1]2019 2020_09_22'!$BM$4:$NB$385,295,FALSE)),IF(VLOOKUP($A13,'[1]2019 2020_09_22'!$BM$4:$NB$385,297,FALSE)="",0,VLOOKUP($A13,'[1]2019 2020_09_22'!$BM$4:$NB$385,297,FALSE)),IF(VLOOKUP($A13,'[1]2019 2020_09_22'!$BM$4:$NB391,299,FALSE)="",0,VLOOKUP($A13,'[1]2019 2020_09_22'!$BM$4:$NB$385,299,FALSE)))</f>
        <v>684</v>
      </c>
      <c r="BJ13" s="90">
        <f>SUM(IF(VLOOKUP($A13,'[1]2019 2020_09_22'!$BM$4:$NB$385,300,FALSE)="",0,VLOOKUP($A13,'[1]2019 2020_09_22'!$BM$4:$NB$385,300,FALSE)),IF(VLOOKUP($A13,'[1]2019 2020_09_22'!$BM$4:$NB$385,302,FALSE)="",0,VLOOKUP($A13,'[1]2019 2020_09_22'!$BM$4:$NB$385,302,FALSE)))</f>
        <v>0</v>
      </c>
      <c r="BK13" s="90">
        <v>684</v>
      </c>
      <c r="BL13" s="90">
        <v>0</v>
      </c>
      <c r="BM13" s="90">
        <v>0</v>
      </c>
      <c r="BN13" s="63">
        <f>IF(VLOOKUP($A13,'[1]2019 2020_09_22'!$BM$4:$OB$385,326,FALSE)="",0,VLOOKUP($A13,'[1]2019 2020_09_22'!$BM$4:$OB$385,326,FALSE))</f>
        <v>0</v>
      </c>
      <c r="BO13" s="63">
        <f>IF(VLOOKUP($A13,'[1]2019 2020_09_22'!$BM$4:$OB$385,327,FALSE)="",0,VLOOKUP($A13,'[1]2019 2020_09_22'!$BM$4:$OB$385,327,FALSE))</f>
        <v>19585</v>
      </c>
      <c r="BP13" s="90">
        <f t="shared" si="0"/>
        <v>19585</v>
      </c>
      <c r="BQ13" s="90">
        <v>52267</v>
      </c>
      <c r="BR13" s="90">
        <v>19574</v>
      </c>
      <c r="BS13" s="90">
        <v>2364</v>
      </c>
      <c r="BT13" s="90">
        <v>4554</v>
      </c>
      <c r="BU13" s="90">
        <v>783</v>
      </c>
      <c r="BV13" s="90">
        <v>361</v>
      </c>
      <c r="BW13" s="90">
        <v>0</v>
      </c>
      <c r="BX13" s="90">
        <v>5698</v>
      </c>
      <c r="BY13" s="90">
        <v>0</v>
      </c>
      <c r="BZ13" s="85">
        <v>22829</v>
      </c>
      <c r="CA13" s="91">
        <v>50465</v>
      </c>
      <c r="CB13" s="84">
        <v>1</v>
      </c>
      <c r="CC13" s="91">
        <v>29.98875351452671</v>
      </c>
      <c r="CD13" s="91"/>
      <c r="CE13" s="89" t="s">
        <v>563</v>
      </c>
      <c r="CF13" s="84">
        <v>0</v>
      </c>
      <c r="CG13" s="89">
        <v>0</v>
      </c>
      <c r="CH13" s="89" t="s">
        <v>563</v>
      </c>
      <c r="CI13" s="84">
        <v>0</v>
      </c>
      <c r="CJ13" s="89">
        <v>0</v>
      </c>
      <c r="CK13" s="89" t="s">
        <v>563</v>
      </c>
      <c r="CL13" s="84">
        <v>0</v>
      </c>
      <c r="CM13" s="89">
        <v>0</v>
      </c>
      <c r="CN13" s="89" t="s">
        <v>563</v>
      </c>
      <c r="CO13" s="84">
        <v>0</v>
      </c>
      <c r="CP13" s="89">
        <v>0</v>
      </c>
      <c r="CQ13" s="89" t="s">
        <v>563</v>
      </c>
      <c r="CR13" s="90">
        <v>0</v>
      </c>
      <c r="CS13" s="90">
        <v>0</v>
      </c>
      <c r="CT13" s="85">
        <v>0</v>
      </c>
      <c r="CU13" s="85">
        <v>0</v>
      </c>
      <c r="CV13" s="85">
        <v>9562</v>
      </c>
      <c r="CW13" s="85">
        <v>9255</v>
      </c>
      <c r="CX13" s="85">
        <v>0</v>
      </c>
      <c r="CY13" s="85">
        <v>9255</v>
      </c>
      <c r="CZ13" s="85">
        <v>0</v>
      </c>
      <c r="DA13" s="85">
        <v>0</v>
      </c>
      <c r="DB13" s="85">
        <v>0</v>
      </c>
      <c r="DC13" s="85">
        <v>298</v>
      </c>
      <c r="DD13" s="85">
        <v>0</v>
      </c>
      <c r="DE13" s="85">
        <v>298</v>
      </c>
      <c r="DF13" s="85">
        <v>9</v>
      </c>
      <c r="DG13" s="85">
        <v>0</v>
      </c>
      <c r="DH13" s="84" t="s">
        <v>564</v>
      </c>
      <c r="DI13" s="84"/>
      <c r="DJ13" s="84" t="s">
        <v>563</v>
      </c>
      <c r="DK13" s="84" t="s">
        <v>617</v>
      </c>
      <c r="DL13" s="84" t="s">
        <v>566</v>
      </c>
      <c r="DM13" s="92">
        <v>42</v>
      </c>
      <c r="DN13" s="85" t="s">
        <v>583</v>
      </c>
      <c r="DO13" s="85">
        <v>157350</v>
      </c>
      <c r="DP13" s="85">
        <v>55245</v>
      </c>
      <c r="DQ13" s="85">
        <v>952</v>
      </c>
      <c r="DR13" s="85">
        <v>816</v>
      </c>
      <c r="DS13" s="85">
        <v>202</v>
      </c>
      <c r="DT13" s="85">
        <v>1</v>
      </c>
      <c r="DU13" s="85">
        <v>1</v>
      </c>
      <c r="DV13" s="85">
        <v>0</v>
      </c>
      <c r="DW13" s="85">
        <v>50</v>
      </c>
      <c r="DX13" s="85">
        <v>51</v>
      </c>
      <c r="DY13" s="85">
        <v>23</v>
      </c>
      <c r="DZ13" s="85">
        <v>0</v>
      </c>
      <c r="EA13" s="85">
        <v>0</v>
      </c>
      <c r="EB13" s="85">
        <v>23</v>
      </c>
      <c r="EC13" s="84">
        <v>14</v>
      </c>
      <c r="ED13" s="84">
        <v>1</v>
      </c>
      <c r="EE13" s="84">
        <v>1</v>
      </c>
      <c r="EF13" s="84">
        <v>5</v>
      </c>
      <c r="EG13" s="84">
        <v>76</v>
      </c>
      <c r="EH13" s="84">
        <v>42</v>
      </c>
      <c r="EI13" s="84">
        <v>511</v>
      </c>
      <c r="EJ13" s="84">
        <v>629</v>
      </c>
    </row>
    <row r="14" spans="1:141" s="63" customFormat="1" ht="10.5" x14ac:dyDescent="0.25">
      <c r="A14" s="84" t="s">
        <v>618</v>
      </c>
      <c r="B14" s="84" t="s">
        <v>619</v>
      </c>
      <c r="C14" s="84" t="s">
        <v>620</v>
      </c>
      <c r="D14" s="84"/>
      <c r="E14" s="84" t="s">
        <v>621</v>
      </c>
      <c r="F14" s="84"/>
      <c r="G14" s="84" t="s">
        <v>559</v>
      </c>
      <c r="H14" s="85">
        <v>20086</v>
      </c>
      <c r="I14" s="85" t="s">
        <v>560</v>
      </c>
      <c r="J14" s="85">
        <v>20086</v>
      </c>
      <c r="K14" s="85">
        <v>3</v>
      </c>
      <c r="L14" s="85" t="s">
        <v>560</v>
      </c>
      <c r="M14" s="85">
        <v>10</v>
      </c>
      <c r="N14" s="85" t="s">
        <v>561</v>
      </c>
      <c r="O14" s="85">
        <v>54</v>
      </c>
      <c r="P14" s="85">
        <v>59</v>
      </c>
      <c r="Q14" s="85">
        <v>5270</v>
      </c>
      <c r="R14" s="85">
        <v>18016</v>
      </c>
      <c r="S14" s="85">
        <v>43548</v>
      </c>
      <c r="T14" s="85">
        <v>3554</v>
      </c>
      <c r="U14" s="85">
        <v>4469</v>
      </c>
      <c r="V14" s="85">
        <v>320</v>
      </c>
      <c r="W14" s="85">
        <v>4832</v>
      </c>
      <c r="X14" s="85">
        <v>393</v>
      </c>
      <c r="Y14" s="84">
        <v>733</v>
      </c>
      <c r="Z14" s="85" t="s">
        <v>622</v>
      </c>
      <c r="AA14" s="85">
        <v>47</v>
      </c>
      <c r="AB14" s="85">
        <v>21</v>
      </c>
      <c r="AC14" s="85">
        <v>19</v>
      </c>
      <c r="AD14" s="85">
        <v>35716</v>
      </c>
      <c r="AE14" s="85">
        <v>112589</v>
      </c>
      <c r="AF14" s="85">
        <v>16957</v>
      </c>
      <c r="AG14" s="85">
        <v>15497</v>
      </c>
      <c r="AH14" s="85">
        <v>1078</v>
      </c>
      <c r="AI14" s="85">
        <v>15560</v>
      </c>
      <c r="AJ14" s="85">
        <v>7944</v>
      </c>
      <c r="AK14" s="85">
        <v>873</v>
      </c>
      <c r="AL14" s="85">
        <v>8817</v>
      </c>
      <c r="AM14" s="85">
        <v>8404</v>
      </c>
      <c r="AN14" s="85">
        <v>71065</v>
      </c>
      <c r="AO14" s="85">
        <v>9386</v>
      </c>
      <c r="AP14" s="85">
        <v>63249</v>
      </c>
      <c r="AQ14" s="85">
        <v>22922</v>
      </c>
      <c r="AR14" s="85">
        <v>104</v>
      </c>
      <c r="AS14" s="85">
        <v>3284</v>
      </c>
      <c r="AT14" s="85">
        <v>11</v>
      </c>
      <c r="AU14" s="85">
        <v>163</v>
      </c>
      <c r="AV14" s="85">
        <v>21</v>
      </c>
      <c r="AW14" s="85">
        <v>716</v>
      </c>
      <c r="AX14" s="84">
        <v>136</v>
      </c>
      <c r="AY14" s="86">
        <v>4163</v>
      </c>
      <c r="AZ14" s="84">
        <v>2</v>
      </c>
      <c r="BA14" s="84">
        <v>1</v>
      </c>
      <c r="BB14" s="84">
        <v>3</v>
      </c>
      <c r="BC14" s="85">
        <v>7.04</v>
      </c>
      <c r="BD14" s="87">
        <v>10.039999999999999</v>
      </c>
      <c r="BE14" s="88">
        <v>1</v>
      </c>
      <c r="BF14" s="89">
        <v>306690</v>
      </c>
      <c r="BG14" s="89">
        <v>306690</v>
      </c>
      <c r="BH14" s="89">
        <v>10787</v>
      </c>
      <c r="BI14" s="90">
        <f>SUM(IF(VLOOKUP($A14,'[1]2019 2020_09_22'!$BM$4:$NB$385,293,FALSE)="",0,VLOOKUP($A14,'[1]2019 2020_09_22'!$BM$4:$NB$385,293,FALSE)),IF(VLOOKUP($A14,'[1]2019 2020_09_22'!$BM$4:$NB$385,295,FALSE)="",0,VLOOKUP($A14,'[1]2019 2020_09_22'!$BM$4:$NB$385,295,FALSE)),IF(VLOOKUP($A14,'[1]2019 2020_09_22'!$BM$4:$NB$385,297,FALSE)="",0,VLOOKUP($A14,'[1]2019 2020_09_22'!$BM$4:$NB$385,297,FALSE)),IF(VLOOKUP($A14,'[1]2019 2020_09_22'!$BM$4:$NB392,299,FALSE)="",0,VLOOKUP($A14,'[1]2019 2020_09_22'!$BM$4:$NB$385,299,FALSE)))</f>
        <v>240</v>
      </c>
      <c r="BJ14" s="90">
        <f>SUM(IF(VLOOKUP($A14,'[1]2019 2020_09_22'!$BM$4:$NB$385,300,FALSE)="",0,VLOOKUP($A14,'[1]2019 2020_09_22'!$BM$4:$NB$385,300,FALSE)),IF(VLOOKUP($A14,'[1]2019 2020_09_22'!$BM$4:$NB$385,302,FALSE)="",0,VLOOKUP($A14,'[1]2019 2020_09_22'!$BM$4:$NB$385,302,FALSE)))</f>
        <v>0</v>
      </c>
      <c r="BK14" s="90">
        <v>240</v>
      </c>
      <c r="BL14" s="90">
        <v>0</v>
      </c>
      <c r="BM14" s="90">
        <v>3524</v>
      </c>
      <c r="BN14" s="63">
        <f>IF(VLOOKUP($A14,'[1]2019 2020_09_22'!$BM$4:$OB$385,326,FALSE)="",0,VLOOKUP($A14,'[1]2019 2020_09_22'!$BM$4:$OB$385,326,FALSE))</f>
        <v>11466</v>
      </c>
      <c r="BO14" s="63">
        <f>IF(VLOOKUP($A14,'[1]2019 2020_09_22'!$BM$4:$OB$385,327,FALSE)="",0,VLOOKUP($A14,'[1]2019 2020_09_22'!$BM$4:$OB$385,327,FALSE))</f>
        <v>756</v>
      </c>
      <c r="BP14" s="90">
        <f t="shared" si="0"/>
        <v>12222</v>
      </c>
      <c r="BQ14" s="90">
        <v>640153</v>
      </c>
      <c r="BR14" s="90">
        <v>358332</v>
      </c>
      <c r="BS14" s="90">
        <v>115909</v>
      </c>
      <c r="BT14" s="90">
        <v>50639</v>
      </c>
      <c r="BU14" s="90">
        <v>3484</v>
      </c>
      <c r="BV14" s="90">
        <v>14148</v>
      </c>
      <c r="BW14" s="90">
        <v>2200</v>
      </c>
      <c r="BX14" s="90">
        <v>70471</v>
      </c>
      <c r="BY14" s="90">
        <v>33370</v>
      </c>
      <c r="BZ14" s="85">
        <v>36401</v>
      </c>
      <c r="CA14" s="91">
        <v>614483</v>
      </c>
      <c r="CB14" s="84"/>
      <c r="CC14" s="91">
        <v>30.537687941850045</v>
      </c>
      <c r="CD14" s="91"/>
      <c r="CE14" s="89" t="s">
        <v>563</v>
      </c>
      <c r="CF14" s="84">
        <v>0</v>
      </c>
      <c r="CG14" s="89">
        <v>0</v>
      </c>
      <c r="CH14" s="89" t="s">
        <v>563</v>
      </c>
      <c r="CI14" s="84">
        <v>0</v>
      </c>
      <c r="CJ14" s="89">
        <v>0</v>
      </c>
      <c r="CK14" s="89" t="s">
        <v>563</v>
      </c>
      <c r="CL14" s="84">
        <v>0</v>
      </c>
      <c r="CM14" s="89">
        <v>0</v>
      </c>
      <c r="CN14" s="89" t="s">
        <v>563</v>
      </c>
      <c r="CO14" s="84">
        <v>0</v>
      </c>
      <c r="CP14" s="91">
        <v>0</v>
      </c>
      <c r="CQ14" s="91" t="s">
        <v>623</v>
      </c>
      <c r="CR14" s="90">
        <v>47853</v>
      </c>
      <c r="CS14" s="90">
        <v>47853</v>
      </c>
      <c r="CT14" s="85">
        <v>47853</v>
      </c>
      <c r="CU14" s="85">
        <v>47853</v>
      </c>
      <c r="CV14" s="85">
        <v>12704</v>
      </c>
      <c r="CW14" s="85">
        <v>0</v>
      </c>
      <c r="CX14" s="85">
        <v>0</v>
      </c>
      <c r="CY14" s="85">
        <v>0</v>
      </c>
      <c r="CZ14" s="85">
        <v>4779</v>
      </c>
      <c r="DA14" s="85">
        <v>2632</v>
      </c>
      <c r="DB14" s="85">
        <v>7411</v>
      </c>
      <c r="DC14" s="85">
        <v>4199</v>
      </c>
      <c r="DD14" s="85">
        <v>392</v>
      </c>
      <c r="DE14" s="85">
        <v>4591</v>
      </c>
      <c r="DF14" s="85">
        <v>670</v>
      </c>
      <c r="DG14" s="85">
        <v>32</v>
      </c>
      <c r="DH14" s="84" t="s">
        <v>564</v>
      </c>
      <c r="DI14" s="84"/>
      <c r="DJ14" s="84" t="s">
        <v>563</v>
      </c>
      <c r="DK14" s="84" t="s">
        <v>624</v>
      </c>
      <c r="DL14" s="84" t="s">
        <v>625</v>
      </c>
      <c r="DM14" s="92">
        <v>32</v>
      </c>
      <c r="DN14" s="85" t="s">
        <v>567</v>
      </c>
      <c r="DO14" s="85">
        <v>155420</v>
      </c>
      <c r="DP14" s="85">
        <v>54429</v>
      </c>
      <c r="DQ14" s="85">
        <v>952</v>
      </c>
      <c r="DR14" s="85">
        <v>8443</v>
      </c>
      <c r="DS14" s="85">
        <v>7107</v>
      </c>
      <c r="DT14" s="85">
        <v>10</v>
      </c>
      <c r="DU14" s="85">
        <v>0</v>
      </c>
      <c r="DV14" s="85">
        <v>7</v>
      </c>
      <c r="DW14" s="85">
        <v>50</v>
      </c>
      <c r="DX14" s="85">
        <v>57</v>
      </c>
      <c r="DY14" s="85">
        <v>0</v>
      </c>
      <c r="DZ14" s="85">
        <v>3</v>
      </c>
      <c r="EA14" s="85">
        <v>39</v>
      </c>
      <c r="EB14" s="85">
        <v>42</v>
      </c>
      <c r="EC14" s="84">
        <v>1</v>
      </c>
      <c r="ED14" s="84">
        <v>2</v>
      </c>
      <c r="EE14" s="84">
        <v>2</v>
      </c>
      <c r="EF14" s="84">
        <v>7</v>
      </c>
      <c r="EG14" s="84">
        <v>93</v>
      </c>
      <c r="EH14" s="84">
        <v>5</v>
      </c>
      <c r="EI14" s="84">
        <v>97</v>
      </c>
      <c r="EJ14" s="84">
        <v>195</v>
      </c>
    </row>
    <row r="15" spans="1:141" s="63" customFormat="1" ht="10.5" x14ac:dyDescent="0.25">
      <c r="A15" s="84" t="s">
        <v>626</v>
      </c>
      <c r="B15" s="84" t="s">
        <v>627</v>
      </c>
      <c r="C15" s="84" t="s">
        <v>628</v>
      </c>
      <c r="D15" s="84"/>
      <c r="E15" s="84" t="s">
        <v>629</v>
      </c>
      <c r="F15" s="84"/>
      <c r="G15" s="84" t="s">
        <v>630</v>
      </c>
      <c r="H15" s="85">
        <v>74739</v>
      </c>
      <c r="I15" s="85">
        <v>36261</v>
      </c>
      <c r="J15" s="85">
        <v>111000</v>
      </c>
      <c r="K15" s="85" t="s">
        <v>560</v>
      </c>
      <c r="L15" s="85" t="s">
        <v>560</v>
      </c>
      <c r="M15" s="85" t="s">
        <v>560</v>
      </c>
      <c r="N15" s="85" t="s">
        <v>561</v>
      </c>
      <c r="O15" s="85">
        <v>70</v>
      </c>
      <c r="P15" s="85">
        <v>57</v>
      </c>
      <c r="Q15" s="85">
        <v>3458</v>
      </c>
      <c r="R15" s="85">
        <v>86600</v>
      </c>
      <c r="S15" s="85">
        <v>207322</v>
      </c>
      <c r="T15" s="85">
        <v>18576</v>
      </c>
      <c r="U15" s="85">
        <v>29861</v>
      </c>
      <c r="V15" s="85">
        <v>1274</v>
      </c>
      <c r="W15" s="85">
        <v>39743</v>
      </c>
      <c r="X15" s="85">
        <v>3677</v>
      </c>
      <c r="Y15" s="86">
        <v>2737</v>
      </c>
      <c r="Z15" s="85" t="s">
        <v>631</v>
      </c>
      <c r="AA15" s="85">
        <v>369</v>
      </c>
      <c r="AB15" s="85">
        <v>61</v>
      </c>
      <c r="AC15" s="85">
        <v>38</v>
      </c>
      <c r="AD15" s="85">
        <v>351249</v>
      </c>
      <c r="AE15" s="85">
        <v>878122</v>
      </c>
      <c r="AF15" s="85">
        <v>140403</v>
      </c>
      <c r="AG15" s="85">
        <v>149374</v>
      </c>
      <c r="AH15" s="85">
        <v>8399</v>
      </c>
      <c r="AI15" s="85">
        <v>157203</v>
      </c>
      <c r="AJ15" s="85">
        <v>48865</v>
      </c>
      <c r="AK15" s="85">
        <v>33008</v>
      </c>
      <c r="AL15" s="85">
        <v>81873</v>
      </c>
      <c r="AM15" s="85">
        <v>55919</v>
      </c>
      <c r="AN15" s="85">
        <v>408532</v>
      </c>
      <c r="AO15" s="85">
        <v>50269</v>
      </c>
      <c r="AP15" s="85">
        <v>39914</v>
      </c>
      <c r="AQ15" s="85">
        <v>875356</v>
      </c>
      <c r="AR15" s="85">
        <v>968</v>
      </c>
      <c r="AS15" s="85">
        <v>45473</v>
      </c>
      <c r="AT15" s="85">
        <v>109</v>
      </c>
      <c r="AU15" s="85">
        <v>3243</v>
      </c>
      <c r="AV15" s="85">
        <v>239</v>
      </c>
      <c r="AW15" s="85">
        <v>5162</v>
      </c>
      <c r="AX15" s="86">
        <v>1316</v>
      </c>
      <c r="AY15" s="86">
        <v>53878</v>
      </c>
      <c r="AZ15" s="84">
        <v>15</v>
      </c>
      <c r="BA15" s="84">
        <v>0</v>
      </c>
      <c r="BB15" s="84">
        <v>15</v>
      </c>
      <c r="BC15" s="85">
        <v>38.35</v>
      </c>
      <c r="BD15" s="87">
        <v>53.35</v>
      </c>
      <c r="BE15" s="88">
        <v>0</v>
      </c>
      <c r="BF15" s="89">
        <v>3466297</v>
      </c>
      <c r="BG15" s="89">
        <v>917287</v>
      </c>
      <c r="BH15" s="89">
        <v>126405</v>
      </c>
      <c r="BI15" s="90">
        <f>SUM(IF(VLOOKUP($A15,'[1]2019 2020_09_22'!$BM$4:$NB$385,293,FALSE)="",0,VLOOKUP($A15,'[1]2019 2020_09_22'!$BM$4:$NB$385,293,FALSE)),IF(VLOOKUP($A15,'[1]2019 2020_09_22'!$BM$4:$NB$385,295,FALSE)="",0,VLOOKUP($A15,'[1]2019 2020_09_22'!$BM$4:$NB$385,295,FALSE)),IF(VLOOKUP($A15,'[1]2019 2020_09_22'!$BM$4:$NB$385,297,FALSE)="",0,VLOOKUP($A15,'[1]2019 2020_09_22'!$BM$4:$NB$385,297,FALSE)),IF(VLOOKUP($A15,'[1]2019 2020_09_22'!$BM$4:$NB393,299,FALSE)="",0,VLOOKUP($A15,'[1]2019 2020_09_22'!$BM$4:$NB$385,299,FALSE)))</f>
        <v>24500</v>
      </c>
      <c r="BJ15" s="90">
        <f>SUM(IF(VLOOKUP($A15,'[1]2019 2020_09_22'!$BM$4:$NB$385,300,FALSE)="",0,VLOOKUP($A15,'[1]2019 2020_09_22'!$BM$4:$NB$385,300,FALSE)),IF(VLOOKUP($A15,'[1]2019 2020_09_22'!$BM$4:$NB$385,302,FALSE)="",0,VLOOKUP($A15,'[1]2019 2020_09_22'!$BM$4:$NB$385,302,FALSE)))</f>
        <v>0</v>
      </c>
      <c r="BK15" s="90">
        <v>24500</v>
      </c>
      <c r="BL15" s="90">
        <v>4032</v>
      </c>
      <c r="BM15" s="90">
        <v>30000</v>
      </c>
      <c r="BN15" s="63">
        <f>IF(VLOOKUP($A15,'[1]2019 2020_09_22'!$BM$4:$OB$385,326,FALSE)="",0,VLOOKUP($A15,'[1]2019 2020_09_22'!$BM$4:$OB$385,326,FALSE))</f>
        <v>140490</v>
      </c>
      <c r="BO15" s="63">
        <f>IF(VLOOKUP($A15,'[1]2019 2020_09_22'!$BM$4:$OB$385,327,FALSE)="",0,VLOOKUP($A15,'[1]2019 2020_09_22'!$BM$4:$OB$385,327,FALSE))</f>
        <v>299552</v>
      </c>
      <c r="BP15" s="90">
        <f t="shared" si="0"/>
        <v>440042</v>
      </c>
      <c r="BQ15" s="90">
        <v>5008563</v>
      </c>
      <c r="BR15" s="90">
        <v>2536056</v>
      </c>
      <c r="BS15" s="90">
        <v>785774</v>
      </c>
      <c r="BT15" s="90">
        <v>313611</v>
      </c>
      <c r="BU15" s="90">
        <v>202314</v>
      </c>
      <c r="BV15" s="90">
        <v>95509</v>
      </c>
      <c r="BW15" s="90">
        <v>30217</v>
      </c>
      <c r="BX15" s="90">
        <v>641651</v>
      </c>
      <c r="BY15" s="90">
        <v>68238</v>
      </c>
      <c r="BZ15" s="85">
        <v>728262</v>
      </c>
      <c r="CA15" s="91">
        <v>4759981</v>
      </c>
      <c r="CB15" s="84">
        <v>1</v>
      </c>
      <c r="CC15" s="91">
        <v>46.37869117863498</v>
      </c>
      <c r="CD15" s="91"/>
      <c r="CE15" s="89" t="s">
        <v>563</v>
      </c>
      <c r="CF15" s="84">
        <v>0</v>
      </c>
      <c r="CG15" s="89">
        <v>0</v>
      </c>
      <c r="CH15" s="89" t="s">
        <v>563</v>
      </c>
      <c r="CI15" s="84">
        <v>0</v>
      </c>
      <c r="CJ15" s="89">
        <v>0</v>
      </c>
      <c r="CK15" s="89" t="s">
        <v>563</v>
      </c>
      <c r="CL15" s="84">
        <v>0</v>
      </c>
      <c r="CM15" s="89">
        <v>0</v>
      </c>
      <c r="CN15" s="89" t="s">
        <v>563</v>
      </c>
      <c r="CO15" s="84">
        <v>0</v>
      </c>
      <c r="CP15" s="89">
        <v>0</v>
      </c>
      <c r="CQ15" s="89" t="s">
        <v>563</v>
      </c>
      <c r="CR15" s="90">
        <v>0</v>
      </c>
      <c r="CS15" s="90">
        <v>0</v>
      </c>
      <c r="CT15" s="85">
        <v>0</v>
      </c>
      <c r="CU15" s="85">
        <v>0</v>
      </c>
      <c r="CV15" s="85">
        <v>323415</v>
      </c>
      <c r="CW15" s="85">
        <v>31637</v>
      </c>
      <c r="CX15" s="85">
        <v>194216</v>
      </c>
      <c r="CY15" s="85">
        <v>225853</v>
      </c>
      <c r="CZ15" s="85">
        <v>2306</v>
      </c>
      <c r="DA15" s="85">
        <v>6769</v>
      </c>
      <c r="DB15" s="85">
        <v>9075</v>
      </c>
      <c r="DC15" s="85">
        <v>33282</v>
      </c>
      <c r="DD15" s="85">
        <v>49795</v>
      </c>
      <c r="DE15" s="85">
        <v>83077</v>
      </c>
      <c r="DF15" s="85">
        <v>5310</v>
      </c>
      <c r="DG15" s="85">
        <v>100</v>
      </c>
      <c r="DH15" s="84" t="s">
        <v>564</v>
      </c>
      <c r="DI15" s="84"/>
      <c r="DJ15" s="84" t="s">
        <v>563</v>
      </c>
      <c r="DK15" s="84" t="s">
        <v>632</v>
      </c>
      <c r="DL15" s="84" t="s">
        <v>566</v>
      </c>
      <c r="DM15" s="92">
        <v>13</v>
      </c>
      <c r="DN15" s="85" t="s">
        <v>633</v>
      </c>
      <c r="DO15" s="85">
        <v>159037</v>
      </c>
      <c r="DP15" s="85">
        <v>65251</v>
      </c>
      <c r="DQ15" s="85">
        <v>1265</v>
      </c>
      <c r="DR15" s="85">
        <v>76823</v>
      </c>
      <c r="DS15" s="85">
        <v>75864</v>
      </c>
      <c r="DT15" s="85">
        <v>4516</v>
      </c>
      <c r="DU15" s="85">
        <v>29</v>
      </c>
      <c r="DV15" s="85">
        <v>5</v>
      </c>
      <c r="DW15" s="85">
        <v>50</v>
      </c>
      <c r="DX15" s="85">
        <v>84</v>
      </c>
      <c r="DY15" s="85">
        <v>1405981</v>
      </c>
      <c r="DZ15" s="85">
        <v>20509</v>
      </c>
      <c r="EA15" s="85">
        <v>4142</v>
      </c>
      <c r="EB15" s="85">
        <v>1430632</v>
      </c>
      <c r="EC15" s="84">
        <v>62</v>
      </c>
      <c r="ED15" s="84">
        <v>0</v>
      </c>
      <c r="EE15" s="84">
        <v>118</v>
      </c>
      <c r="EF15" s="84">
        <v>125</v>
      </c>
      <c r="EG15" s="84">
        <v>467</v>
      </c>
      <c r="EH15" s="84">
        <v>0</v>
      </c>
      <c r="EI15" s="86">
        <v>2268</v>
      </c>
      <c r="EJ15" s="86">
        <v>2735</v>
      </c>
    </row>
    <row r="16" spans="1:141" s="63" customFormat="1" ht="10.5" x14ac:dyDescent="0.25">
      <c r="A16" s="84" t="s">
        <v>634</v>
      </c>
      <c r="B16" s="84" t="s">
        <v>635</v>
      </c>
      <c r="C16" s="84" t="s">
        <v>636</v>
      </c>
      <c r="D16" s="84"/>
      <c r="E16" s="84" t="s">
        <v>637</v>
      </c>
      <c r="F16" s="84"/>
      <c r="G16" s="84" t="s">
        <v>595</v>
      </c>
      <c r="H16" s="85">
        <v>3047</v>
      </c>
      <c r="I16" s="85">
        <v>2327</v>
      </c>
      <c r="J16" s="85">
        <v>5374</v>
      </c>
      <c r="K16" s="85" t="s">
        <v>560</v>
      </c>
      <c r="L16" s="85" t="s">
        <v>560</v>
      </c>
      <c r="M16" s="85" t="s">
        <v>560</v>
      </c>
      <c r="N16" s="85" t="s">
        <v>561</v>
      </c>
      <c r="O16" s="85">
        <v>43</v>
      </c>
      <c r="P16" s="85">
        <v>40</v>
      </c>
      <c r="Q16" s="85">
        <v>2194</v>
      </c>
      <c r="R16" s="85">
        <v>1419</v>
      </c>
      <c r="S16" s="85">
        <v>18669</v>
      </c>
      <c r="T16" s="85">
        <v>1065</v>
      </c>
      <c r="U16" s="85">
        <v>569</v>
      </c>
      <c r="V16" s="85">
        <v>70</v>
      </c>
      <c r="W16" s="85">
        <v>2039</v>
      </c>
      <c r="X16" s="85">
        <v>253</v>
      </c>
      <c r="Y16" s="84">
        <v>10</v>
      </c>
      <c r="Z16" s="85">
        <v>2</v>
      </c>
      <c r="AA16" s="85">
        <v>95</v>
      </c>
      <c r="AB16" s="85">
        <v>9</v>
      </c>
      <c r="AC16" s="85">
        <v>9</v>
      </c>
      <c r="AD16" s="85">
        <v>11205</v>
      </c>
      <c r="AE16" s="85">
        <v>22594</v>
      </c>
      <c r="AF16" s="85">
        <v>14684</v>
      </c>
      <c r="AG16" s="85">
        <v>4251</v>
      </c>
      <c r="AH16" s="85">
        <v>94</v>
      </c>
      <c r="AI16" s="85">
        <v>4172</v>
      </c>
      <c r="AJ16" s="85">
        <v>1817</v>
      </c>
      <c r="AK16" s="85">
        <v>1497</v>
      </c>
      <c r="AL16" s="85">
        <v>3314</v>
      </c>
      <c r="AM16" s="85">
        <v>303</v>
      </c>
      <c r="AN16" s="85">
        <v>10097</v>
      </c>
      <c r="AO16" s="85">
        <v>2814</v>
      </c>
      <c r="AP16" s="85">
        <v>4165</v>
      </c>
      <c r="AQ16" s="85">
        <v>9277</v>
      </c>
      <c r="AR16" s="85">
        <v>40</v>
      </c>
      <c r="AS16" s="85">
        <v>610</v>
      </c>
      <c r="AT16" s="85">
        <v>3</v>
      </c>
      <c r="AU16" s="85">
        <v>9</v>
      </c>
      <c r="AV16" s="85">
        <v>19</v>
      </c>
      <c r="AW16" s="85">
        <v>355</v>
      </c>
      <c r="AX16" s="84">
        <v>62</v>
      </c>
      <c r="AY16" s="84">
        <v>974</v>
      </c>
      <c r="AZ16" s="84">
        <v>0</v>
      </c>
      <c r="BA16" s="84">
        <v>2</v>
      </c>
      <c r="BB16" s="84">
        <v>2</v>
      </c>
      <c r="BC16" s="85">
        <v>0.43</v>
      </c>
      <c r="BD16" s="87">
        <v>2.4300000000000002</v>
      </c>
      <c r="BE16" s="88">
        <v>0</v>
      </c>
      <c r="BF16" s="89">
        <v>128075</v>
      </c>
      <c r="BG16" s="89">
        <v>97452</v>
      </c>
      <c r="BH16" s="89">
        <v>18711</v>
      </c>
      <c r="BI16" s="90">
        <f>SUM(IF(VLOOKUP($A16,'[1]2019 2020_09_22'!$BM$4:$NB$385,293,FALSE)="",0,VLOOKUP($A16,'[1]2019 2020_09_22'!$BM$4:$NB$385,293,FALSE)),IF(VLOOKUP($A16,'[1]2019 2020_09_22'!$BM$4:$NB$385,295,FALSE)="",0,VLOOKUP($A16,'[1]2019 2020_09_22'!$BM$4:$NB$385,295,FALSE)),IF(VLOOKUP($A16,'[1]2019 2020_09_22'!$BM$4:$NB$385,297,FALSE)="",0,VLOOKUP($A16,'[1]2019 2020_09_22'!$BM$4:$NB$385,297,FALSE)),IF(VLOOKUP($A16,'[1]2019 2020_09_22'!$BM$4:$NB394,299,FALSE)="",0,VLOOKUP($A16,'[1]2019 2020_09_22'!$BM$4:$NB$385,299,FALSE)))</f>
        <v>0</v>
      </c>
      <c r="BJ16" s="90">
        <f>SUM(IF(VLOOKUP($A16,'[1]2019 2020_09_22'!$BM$4:$NB$385,300,FALSE)="",0,VLOOKUP($A16,'[1]2019 2020_09_22'!$BM$4:$NB$385,300,FALSE)),IF(VLOOKUP($A16,'[1]2019 2020_09_22'!$BM$4:$NB$385,302,FALSE)="",0,VLOOKUP($A16,'[1]2019 2020_09_22'!$BM$4:$NB$385,302,FALSE)))</f>
        <v>0</v>
      </c>
      <c r="BK16" s="90">
        <v>0</v>
      </c>
      <c r="BL16" s="90">
        <v>0</v>
      </c>
      <c r="BM16" s="90">
        <v>0</v>
      </c>
      <c r="BN16" s="63">
        <f>IF(VLOOKUP($A16,'[1]2019 2020_09_22'!$BM$4:$OB$385,326,FALSE)="",0,VLOOKUP($A16,'[1]2019 2020_09_22'!$BM$4:$OB$385,326,FALSE))</f>
        <v>0</v>
      </c>
      <c r="BO16" s="63">
        <f>IF(VLOOKUP($A16,'[1]2019 2020_09_22'!$BM$4:$OB$385,327,FALSE)="",0,VLOOKUP($A16,'[1]2019 2020_09_22'!$BM$4:$OB$385,327,FALSE))</f>
        <v>11672</v>
      </c>
      <c r="BP16" s="90">
        <f t="shared" si="0"/>
        <v>11672</v>
      </c>
      <c r="BQ16" s="90">
        <v>255910</v>
      </c>
      <c r="BR16" s="90">
        <v>102282</v>
      </c>
      <c r="BS16" s="90">
        <v>54932</v>
      </c>
      <c r="BT16" s="90">
        <v>16287</v>
      </c>
      <c r="BU16" s="90">
        <v>0</v>
      </c>
      <c r="BV16" s="90">
        <v>5873</v>
      </c>
      <c r="BW16" s="90">
        <v>0</v>
      </c>
      <c r="BX16" s="90">
        <v>22160</v>
      </c>
      <c r="BY16" s="90">
        <v>8079</v>
      </c>
      <c r="BZ16" s="85">
        <v>28102</v>
      </c>
      <c r="CA16" s="91">
        <v>215555</v>
      </c>
      <c r="CB16" s="84">
        <v>1</v>
      </c>
      <c r="CC16" s="91">
        <v>42.033147358057107</v>
      </c>
      <c r="CD16" s="91"/>
      <c r="CE16" s="89" t="s">
        <v>563</v>
      </c>
      <c r="CF16" s="84">
        <v>0</v>
      </c>
      <c r="CG16" s="89">
        <v>0</v>
      </c>
      <c r="CH16" s="89" t="s">
        <v>563</v>
      </c>
      <c r="CI16" s="84">
        <v>0</v>
      </c>
      <c r="CJ16" s="89">
        <v>0</v>
      </c>
      <c r="CK16" s="89" t="s">
        <v>563</v>
      </c>
      <c r="CL16" s="84">
        <v>0</v>
      </c>
      <c r="CM16" s="91">
        <v>0</v>
      </c>
      <c r="CN16" s="91" t="s">
        <v>638</v>
      </c>
      <c r="CO16" s="93">
        <v>3500</v>
      </c>
      <c r="CP16" s="91">
        <v>1894</v>
      </c>
      <c r="CQ16" s="89" t="s">
        <v>563</v>
      </c>
      <c r="CR16" s="90">
        <v>0</v>
      </c>
      <c r="CS16" s="90">
        <v>0</v>
      </c>
      <c r="CT16" s="85">
        <v>3500</v>
      </c>
      <c r="CU16" s="85">
        <v>1894</v>
      </c>
      <c r="CV16" s="85">
        <v>14953</v>
      </c>
      <c r="CW16" s="85">
        <v>644</v>
      </c>
      <c r="CX16" s="85">
        <v>9997</v>
      </c>
      <c r="CY16" s="85">
        <v>10641</v>
      </c>
      <c r="CZ16" s="85">
        <v>467</v>
      </c>
      <c r="DA16" s="85">
        <v>3769</v>
      </c>
      <c r="DB16" s="85">
        <v>4236</v>
      </c>
      <c r="DC16" s="85">
        <v>0</v>
      </c>
      <c r="DD16" s="85">
        <v>0</v>
      </c>
      <c r="DE16" s="85">
        <v>0</v>
      </c>
      <c r="DF16" s="85">
        <v>35</v>
      </c>
      <c r="DG16" s="85">
        <v>41</v>
      </c>
      <c r="DH16" s="84" t="s">
        <v>564</v>
      </c>
      <c r="DI16" s="84"/>
      <c r="DJ16" s="84" t="s">
        <v>563</v>
      </c>
      <c r="DK16" s="84" t="s">
        <v>639</v>
      </c>
      <c r="DL16" s="84" t="s">
        <v>566</v>
      </c>
      <c r="DM16" s="92">
        <v>32</v>
      </c>
      <c r="DN16" s="85" t="s">
        <v>567</v>
      </c>
      <c r="DO16" s="85">
        <v>155109</v>
      </c>
      <c r="DP16" s="85">
        <v>54444</v>
      </c>
      <c r="DQ16" s="85">
        <v>952</v>
      </c>
      <c r="DR16" s="85">
        <v>2489</v>
      </c>
      <c r="DS16" s="85">
        <v>1669</v>
      </c>
      <c r="DT16" s="85">
        <v>14</v>
      </c>
      <c r="DU16" s="85">
        <v>1</v>
      </c>
      <c r="DV16" s="85">
        <v>0</v>
      </c>
      <c r="DW16" s="85">
        <v>50</v>
      </c>
      <c r="DX16" s="85">
        <v>51</v>
      </c>
      <c r="DY16" s="85">
        <v>0</v>
      </c>
      <c r="DZ16" s="85">
        <v>0</v>
      </c>
      <c r="EA16" s="85">
        <v>0</v>
      </c>
      <c r="EB16" s="85">
        <v>-1</v>
      </c>
      <c r="EC16" s="84">
        <v>15</v>
      </c>
      <c r="ED16" s="84">
        <v>0</v>
      </c>
      <c r="EE16" s="84">
        <v>1</v>
      </c>
      <c r="EF16" s="84">
        <v>3</v>
      </c>
      <c r="EG16" s="84">
        <v>118</v>
      </c>
      <c r="EH16" s="84">
        <v>0</v>
      </c>
      <c r="EI16" s="84">
        <v>18</v>
      </c>
      <c r="EJ16" s="84">
        <v>136</v>
      </c>
    </row>
    <row r="17" spans="1:140" s="63" customFormat="1" ht="10.5" x14ac:dyDescent="0.25">
      <c r="A17" s="84" t="s">
        <v>640</v>
      </c>
      <c r="B17" s="84" t="s">
        <v>641</v>
      </c>
      <c r="C17" s="84" t="s">
        <v>642</v>
      </c>
      <c r="D17" s="84"/>
      <c r="E17" s="84" t="s">
        <v>643</v>
      </c>
      <c r="F17" s="84"/>
      <c r="G17" s="84" t="s">
        <v>644</v>
      </c>
      <c r="H17" s="85">
        <v>840</v>
      </c>
      <c r="I17" s="85">
        <v>1123</v>
      </c>
      <c r="J17" s="85">
        <v>1963</v>
      </c>
      <c r="K17" s="85" t="s">
        <v>560</v>
      </c>
      <c r="L17" s="85" t="s">
        <v>560</v>
      </c>
      <c r="M17" s="85" t="s">
        <v>560</v>
      </c>
      <c r="N17" s="85" t="s">
        <v>561</v>
      </c>
      <c r="O17" s="85">
        <v>24</v>
      </c>
      <c r="P17" s="85">
        <v>24</v>
      </c>
      <c r="Q17" s="85">
        <v>1248</v>
      </c>
      <c r="R17" s="85">
        <v>900</v>
      </c>
      <c r="S17" s="85">
        <v>4626</v>
      </c>
      <c r="T17" s="85">
        <v>416</v>
      </c>
      <c r="U17" s="85">
        <v>180</v>
      </c>
      <c r="V17" s="85">
        <v>22</v>
      </c>
      <c r="W17" s="85">
        <v>973</v>
      </c>
      <c r="X17" s="85">
        <v>209</v>
      </c>
      <c r="Y17" s="84">
        <v>2</v>
      </c>
      <c r="Z17" s="85" t="s">
        <v>645</v>
      </c>
      <c r="AA17" s="85">
        <v>25</v>
      </c>
      <c r="AB17" s="85">
        <v>6</v>
      </c>
      <c r="AC17" s="85">
        <v>6</v>
      </c>
      <c r="AD17" s="85">
        <v>3369</v>
      </c>
      <c r="AE17" s="85">
        <v>6876</v>
      </c>
      <c r="AF17" s="85">
        <v>1263</v>
      </c>
      <c r="AG17" s="85">
        <v>2174</v>
      </c>
      <c r="AH17" s="85">
        <v>179</v>
      </c>
      <c r="AI17" s="85">
        <v>601</v>
      </c>
      <c r="AJ17" s="85">
        <v>358</v>
      </c>
      <c r="AK17" s="85">
        <v>239</v>
      </c>
      <c r="AL17" s="85">
        <v>597</v>
      </c>
      <c r="AM17" s="85">
        <v>0</v>
      </c>
      <c r="AN17" s="85">
        <v>4113</v>
      </c>
      <c r="AO17" s="85">
        <v>1471</v>
      </c>
      <c r="AP17" s="85">
        <v>0</v>
      </c>
      <c r="AQ17" s="85">
        <v>5421</v>
      </c>
      <c r="AR17" s="85">
        <v>21</v>
      </c>
      <c r="AS17" s="85">
        <v>350</v>
      </c>
      <c r="AT17" s="85">
        <v>2</v>
      </c>
      <c r="AU17" s="85">
        <v>105</v>
      </c>
      <c r="AV17" s="85">
        <v>29</v>
      </c>
      <c r="AW17" s="85">
        <v>560</v>
      </c>
      <c r="AX17" s="84">
        <v>52</v>
      </c>
      <c r="AY17" s="86">
        <v>1015</v>
      </c>
      <c r="AZ17" s="84">
        <v>0</v>
      </c>
      <c r="BA17" s="84">
        <v>0.3</v>
      </c>
      <c r="BB17" s="84">
        <v>0.3</v>
      </c>
      <c r="BC17" s="85">
        <v>0.3</v>
      </c>
      <c r="BD17" s="87">
        <v>0.6</v>
      </c>
      <c r="BE17" s="88">
        <v>0</v>
      </c>
      <c r="BF17" s="89">
        <v>18413</v>
      </c>
      <c r="BG17" s="89">
        <v>8090</v>
      </c>
      <c r="BH17" s="89">
        <v>1156</v>
      </c>
      <c r="BI17" s="90">
        <f>SUM(IF(VLOOKUP($A17,'[1]2019 2020_09_22'!$BM$4:$NB$385,293,FALSE)="",0,VLOOKUP($A17,'[1]2019 2020_09_22'!$BM$4:$NB$385,293,FALSE)),IF(VLOOKUP($A17,'[1]2019 2020_09_22'!$BM$4:$NB$385,295,FALSE)="",0,VLOOKUP($A17,'[1]2019 2020_09_22'!$BM$4:$NB$385,295,FALSE)),IF(VLOOKUP($A17,'[1]2019 2020_09_22'!$BM$4:$NB$385,297,FALSE)="",0,VLOOKUP($A17,'[1]2019 2020_09_22'!$BM$4:$NB$385,297,FALSE)),IF(VLOOKUP($A17,'[1]2019 2020_09_22'!$BM$4:$NB395,299,FALSE)="",0,VLOOKUP($A17,'[1]2019 2020_09_22'!$BM$4:$NB$385,299,FALSE)))</f>
        <v>0</v>
      </c>
      <c r="BJ17" s="90">
        <f>SUM(IF(VLOOKUP($A17,'[1]2019 2020_09_22'!$BM$4:$NB$385,300,FALSE)="",0,VLOOKUP($A17,'[1]2019 2020_09_22'!$BM$4:$NB$385,300,FALSE)),IF(VLOOKUP($A17,'[1]2019 2020_09_22'!$BM$4:$NB$385,302,FALSE)="",0,VLOOKUP($A17,'[1]2019 2020_09_22'!$BM$4:$NB$385,302,FALSE)))</f>
        <v>0</v>
      </c>
      <c r="BK17" s="90">
        <v>0</v>
      </c>
      <c r="BL17" s="90">
        <v>0</v>
      </c>
      <c r="BM17" s="90">
        <v>0</v>
      </c>
      <c r="BN17" s="63">
        <f>IF(VLOOKUP($A17,'[1]2019 2020_09_22'!$BM$4:$OB$385,326,FALSE)="",0,VLOOKUP($A17,'[1]2019 2020_09_22'!$BM$4:$OB$385,326,FALSE))</f>
        <v>6554</v>
      </c>
      <c r="BO17" s="63">
        <f>IF(VLOOKUP($A17,'[1]2019 2020_09_22'!$BM$4:$OB$385,327,FALSE)="",0,VLOOKUP($A17,'[1]2019 2020_09_22'!$BM$4:$OB$385,327,FALSE))</f>
        <v>2112</v>
      </c>
      <c r="BP17" s="90">
        <f t="shared" si="0"/>
        <v>8666</v>
      </c>
      <c r="BQ17" s="90">
        <v>36325</v>
      </c>
      <c r="BR17" s="90">
        <v>17128</v>
      </c>
      <c r="BS17" s="90">
        <v>1288</v>
      </c>
      <c r="BT17" s="90">
        <v>3993</v>
      </c>
      <c r="BU17" s="90">
        <v>0</v>
      </c>
      <c r="BV17" s="90">
        <v>512</v>
      </c>
      <c r="BW17" s="90">
        <v>564</v>
      </c>
      <c r="BX17" s="90">
        <v>5069</v>
      </c>
      <c r="BY17" s="90">
        <v>3315</v>
      </c>
      <c r="BZ17" s="85">
        <v>6653</v>
      </c>
      <c r="CA17" s="91">
        <v>33453</v>
      </c>
      <c r="CB17" s="84">
        <v>1</v>
      </c>
      <c r="CC17" s="91">
        <v>21.920238095238094</v>
      </c>
      <c r="CD17" s="91"/>
      <c r="CE17" s="89" t="s">
        <v>563</v>
      </c>
      <c r="CF17" s="84">
        <v>0</v>
      </c>
      <c r="CG17" s="89">
        <v>0</v>
      </c>
      <c r="CH17" s="89" t="s">
        <v>563</v>
      </c>
      <c r="CI17" s="84">
        <v>0</v>
      </c>
      <c r="CJ17" s="89">
        <v>0</v>
      </c>
      <c r="CK17" s="89" t="s">
        <v>563</v>
      </c>
      <c r="CL17" s="84">
        <v>0</v>
      </c>
      <c r="CM17" s="89">
        <v>0</v>
      </c>
      <c r="CN17" s="89" t="s">
        <v>563</v>
      </c>
      <c r="CO17" s="84">
        <v>0</v>
      </c>
      <c r="CP17" s="89">
        <v>0</v>
      </c>
      <c r="CQ17" s="89" t="s">
        <v>563</v>
      </c>
      <c r="CR17" s="90">
        <v>0</v>
      </c>
      <c r="CS17" s="90">
        <v>0</v>
      </c>
      <c r="CT17" s="85">
        <v>0</v>
      </c>
      <c r="CU17" s="85">
        <v>0</v>
      </c>
      <c r="CV17" s="85">
        <v>3447</v>
      </c>
      <c r="CW17" s="85">
        <v>5</v>
      </c>
      <c r="CX17" s="85">
        <v>2765</v>
      </c>
      <c r="CY17" s="85">
        <v>2770</v>
      </c>
      <c r="CZ17" s="85">
        <v>239</v>
      </c>
      <c r="DA17" s="85">
        <v>107</v>
      </c>
      <c r="DB17" s="85">
        <v>346</v>
      </c>
      <c r="DC17" s="85">
        <v>11</v>
      </c>
      <c r="DD17" s="85">
        <v>308</v>
      </c>
      <c r="DE17" s="85">
        <v>319</v>
      </c>
      <c r="DF17" s="85">
        <v>12</v>
      </c>
      <c r="DG17" s="85">
        <v>0</v>
      </c>
      <c r="DH17" s="84" t="s">
        <v>564</v>
      </c>
      <c r="DI17" s="84"/>
      <c r="DJ17" s="84" t="s">
        <v>563</v>
      </c>
      <c r="DK17" s="84" t="s">
        <v>646</v>
      </c>
      <c r="DL17" s="84" t="s">
        <v>566</v>
      </c>
      <c r="DM17" s="92">
        <v>42</v>
      </c>
      <c r="DN17" s="85" t="s">
        <v>583</v>
      </c>
      <c r="DO17" s="85">
        <v>155378</v>
      </c>
      <c r="DP17" s="85">
        <v>54232</v>
      </c>
      <c r="DQ17" s="85">
        <v>952</v>
      </c>
      <c r="DR17" s="85">
        <v>192</v>
      </c>
      <c r="DS17" s="85">
        <v>409</v>
      </c>
      <c r="DT17" s="85">
        <v>0</v>
      </c>
      <c r="DU17" s="85">
        <v>0</v>
      </c>
      <c r="DV17" s="85">
        <v>5</v>
      </c>
      <c r="DW17" s="85">
        <v>50</v>
      </c>
      <c r="DX17" s="85">
        <v>55</v>
      </c>
      <c r="DY17" s="85">
        <v>0</v>
      </c>
      <c r="DZ17" s="85">
        <v>0</v>
      </c>
      <c r="EA17" s="85">
        <v>0</v>
      </c>
      <c r="EB17" s="85">
        <v>-1</v>
      </c>
      <c r="EC17" s="84">
        <v>16</v>
      </c>
      <c r="ED17" s="84">
        <v>0</v>
      </c>
      <c r="EE17" s="84">
        <v>0</v>
      </c>
      <c r="EF17" s="84">
        <v>22</v>
      </c>
      <c r="EG17" s="86">
        <v>1323</v>
      </c>
      <c r="EH17" s="84">
        <v>0</v>
      </c>
      <c r="EI17" s="84">
        <v>0</v>
      </c>
      <c r="EJ17" s="86">
        <v>1323</v>
      </c>
    </row>
    <row r="18" spans="1:140" s="63" customFormat="1" ht="10.5" x14ac:dyDescent="0.25">
      <c r="A18" s="84" t="s">
        <v>647</v>
      </c>
      <c r="B18" s="84" t="s">
        <v>648</v>
      </c>
      <c r="C18" s="84" t="s">
        <v>649</v>
      </c>
      <c r="D18" s="84"/>
      <c r="E18" s="84" t="s">
        <v>650</v>
      </c>
      <c r="F18" s="84"/>
      <c r="G18" s="84" t="s">
        <v>571</v>
      </c>
      <c r="H18" s="85">
        <v>961</v>
      </c>
      <c r="I18" s="85">
        <v>1215</v>
      </c>
      <c r="J18" s="85">
        <v>2176</v>
      </c>
      <c r="K18" s="85" t="s">
        <v>560</v>
      </c>
      <c r="L18" s="85" t="s">
        <v>560</v>
      </c>
      <c r="M18" s="85">
        <v>1</v>
      </c>
      <c r="N18" s="85" t="s">
        <v>561</v>
      </c>
      <c r="O18" s="85">
        <v>30</v>
      </c>
      <c r="P18" s="85" t="s">
        <v>560</v>
      </c>
      <c r="Q18" s="85">
        <v>1560</v>
      </c>
      <c r="R18" s="85">
        <v>2500</v>
      </c>
      <c r="S18" s="85">
        <v>12422</v>
      </c>
      <c r="T18" s="85">
        <v>994</v>
      </c>
      <c r="U18" s="85">
        <v>273</v>
      </c>
      <c r="V18" s="85">
        <v>84</v>
      </c>
      <c r="W18" s="85">
        <v>2739</v>
      </c>
      <c r="X18" s="85">
        <v>558</v>
      </c>
      <c r="Y18" s="84">
        <v>97</v>
      </c>
      <c r="Z18" s="85" t="s">
        <v>651</v>
      </c>
      <c r="AA18" s="85">
        <v>9</v>
      </c>
      <c r="AB18" s="85">
        <v>3</v>
      </c>
      <c r="AC18" s="85">
        <v>3</v>
      </c>
      <c r="AD18" s="85">
        <v>5144</v>
      </c>
      <c r="AE18" s="85">
        <v>11039</v>
      </c>
      <c r="AF18" s="85">
        <v>8163</v>
      </c>
      <c r="AG18" s="85">
        <v>5418</v>
      </c>
      <c r="AH18" s="85">
        <v>100</v>
      </c>
      <c r="AI18" s="85">
        <v>1040</v>
      </c>
      <c r="AJ18" s="85">
        <v>177</v>
      </c>
      <c r="AK18" s="85">
        <v>319</v>
      </c>
      <c r="AL18" s="85">
        <v>496</v>
      </c>
      <c r="AM18" s="85">
        <v>347</v>
      </c>
      <c r="AN18" s="85">
        <v>4403</v>
      </c>
      <c r="AO18" s="85">
        <v>302</v>
      </c>
      <c r="AP18" s="85">
        <v>6194</v>
      </c>
      <c r="AQ18" s="85">
        <v>4782</v>
      </c>
      <c r="AR18" s="85">
        <v>38</v>
      </c>
      <c r="AS18" s="85">
        <v>687</v>
      </c>
      <c r="AT18" s="85">
        <v>6</v>
      </c>
      <c r="AU18" s="85">
        <v>30</v>
      </c>
      <c r="AV18" s="85">
        <v>50</v>
      </c>
      <c r="AW18" s="85">
        <v>494</v>
      </c>
      <c r="AX18" s="84">
        <v>94</v>
      </c>
      <c r="AY18" s="86">
        <v>1211</v>
      </c>
      <c r="AZ18" s="84">
        <v>0</v>
      </c>
      <c r="BA18" s="84">
        <v>0.5</v>
      </c>
      <c r="BB18" s="84">
        <v>0.5</v>
      </c>
      <c r="BC18" s="85">
        <v>0.87</v>
      </c>
      <c r="BD18" s="87">
        <v>1.37</v>
      </c>
      <c r="BE18" s="88">
        <v>0</v>
      </c>
      <c r="BF18" s="89">
        <v>29674</v>
      </c>
      <c r="BG18" s="89">
        <v>35448</v>
      </c>
      <c r="BH18" s="89">
        <v>0</v>
      </c>
      <c r="BI18" s="90">
        <f>SUM(IF(VLOOKUP($A18,'[1]2019 2020_09_22'!$BM$4:$NB$385,293,FALSE)="",0,VLOOKUP($A18,'[1]2019 2020_09_22'!$BM$4:$NB$385,293,FALSE)),IF(VLOOKUP($A18,'[1]2019 2020_09_22'!$BM$4:$NB$385,295,FALSE)="",0,VLOOKUP($A18,'[1]2019 2020_09_22'!$BM$4:$NB$385,295,FALSE)),IF(VLOOKUP($A18,'[1]2019 2020_09_22'!$BM$4:$NB$385,297,FALSE)="",0,VLOOKUP($A18,'[1]2019 2020_09_22'!$BM$4:$NB$385,297,FALSE)),IF(VLOOKUP($A18,'[1]2019 2020_09_22'!$BM$4:$NB396,299,FALSE)="",0,VLOOKUP($A18,'[1]2019 2020_09_22'!$BM$4:$NB$385,299,FALSE)))</f>
        <v>833</v>
      </c>
      <c r="BJ18" s="90">
        <f>SUM(IF(VLOOKUP($A18,'[1]2019 2020_09_22'!$BM$4:$NB$385,300,FALSE)="",0,VLOOKUP($A18,'[1]2019 2020_09_22'!$BM$4:$NB$385,300,FALSE)),IF(VLOOKUP($A18,'[1]2019 2020_09_22'!$BM$4:$NB$385,302,FALSE)="",0,VLOOKUP($A18,'[1]2019 2020_09_22'!$BM$4:$NB$385,302,FALSE)))</f>
        <v>0</v>
      </c>
      <c r="BK18" s="90">
        <v>833</v>
      </c>
      <c r="BL18" s="90">
        <v>0</v>
      </c>
      <c r="BM18" s="90">
        <v>0</v>
      </c>
      <c r="BN18" s="63">
        <f>IF(VLOOKUP($A18,'[1]2019 2020_09_22'!$BM$4:$OB$385,326,FALSE)="",0,VLOOKUP($A18,'[1]2019 2020_09_22'!$BM$4:$OB$385,326,FALSE))</f>
        <v>0</v>
      </c>
      <c r="BO18" s="63">
        <f>IF(VLOOKUP($A18,'[1]2019 2020_09_22'!$BM$4:$OB$385,327,FALSE)="",0,VLOOKUP($A18,'[1]2019 2020_09_22'!$BM$4:$OB$385,327,FALSE))</f>
        <v>8649</v>
      </c>
      <c r="BP18" s="90">
        <f t="shared" si="0"/>
        <v>8649</v>
      </c>
      <c r="BQ18" s="90">
        <v>74604</v>
      </c>
      <c r="BR18" s="90">
        <v>32128</v>
      </c>
      <c r="BS18" s="90">
        <v>2458</v>
      </c>
      <c r="BT18" s="90">
        <v>2712</v>
      </c>
      <c r="BU18" s="90">
        <v>225</v>
      </c>
      <c r="BV18" s="90">
        <v>661</v>
      </c>
      <c r="BW18" s="90">
        <v>1344</v>
      </c>
      <c r="BX18" s="90">
        <v>4942</v>
      </c>
      <c r="BY18" s="90">
        <v>16909</v>
      </c>
      <c r="BZ18" s="85">
        <v>18167</v>
      </c>
      <c r="CA18" s="91">
        <v>74604</v>
      </c>
      <c r="CB18" s="84">
        <v>1</v>
      </c>
      <c r="CC18" s="91">
        <v>30.87825182101977</v>
      </c>
      <c r="CD18" s="91"/>
      <c r="CE18" s="89" t="s">
        <v>563</v>
      </c>
      <c r="CF18" s="84">
        <v>0</v>
      </c>
      <c r="CG18" s="89">
        <v>0</v>
      </c>
      <c r="CH18" s="89" t="s">
        <v>563</v>
      </c>
      <c r="CI18" s="84">
        <v>0</v>
      </c>
      <c r="CJ18" s="89">
        <v>0</v>
      </c>
      <c r="CK18" s="89" t="s">
        <v>563</v>
      </c>
      <c r="CL18" s="84">
        <v>0</v>
      </c>
      <c r="CM18" s="89">
        <v>0</v>
      </c>
      <c r="CN18" s="89" t="s">
        <v>563</v>
      </c>
      <c r="CO18" s="84">
        <v>0</v>
      </c>
      <c r="CP18" s="89">
        <v>0</v>
      </c>
      <c r="CQ18" s="89" t="s">
        <v>563</v>
      </c>
      <c r="CR18" s="90">
        <v>0</v>
      </c>
      <c r="CS18" s="90">
        <v>0</v>
      </c>
      <c r="CT18" s="85">
        <v>0</v>
      </c>
      <c r="CU18" s="85">
        <v>0</v>
      </c>
      <c r="CV18" s="85">
        <v>8951</v>
      </c>
      <c r="CW18" s="85">
        <v>870</v>
      </c>
      <c r="CX18" s="85">
        <v>7867</v>
      </c>
      <c r="CY18" s="85">
        <v>8737</v>
      </c>
      <c r="CZ18" s="85">
        <v>114</v>
      </c>
      <c r="DA18" s="85">
        <v>23</v>
      </c>
      <c r="DB18" s="85">
        <v>137</v>
      </c>
      <c r="DC18" s="85">
        <v>5</v>
      </c>
      <c r="DD18" s="85">
        <v>3</v>
      </c>
      <c r="DE18" s="85">
        <v>8</v>
      </c>
      <c r="DF18" s="85">
        <v>69</v>
      </c>
      <c r="DG18" s="85">
        <v>0</v>
      </c>
      <c r="DH18" s="84" t="s">
        <v>564</v>
      </c>
      <c r="DI18" s="84"/>
      <c r="DJ18" s="84" t="s">
        <v>563</v>
      </c>
      <c r="DK18" s="84" t="s">
        <v>652</v>
      </c>
      <c r="DL18" s="84" t="s">
        <v>566</v>
      </c>
      <c r="DM18" s="92">
        <v>42</v>
      </c>
      <c r="DN18" s="85" t="s">
        <v>583</v>
      </c>
      <c r="DO18" s="85">
        <v>157350</v>
      </c>
      <c r="DP18" s="85">
        <v>55245</v>
      </c>
      <c r="DQ18" s="85">
        <v>952</v>
      </c>
      <c r="DR18" s="85">
        <v>407</v>
      </c>
      <c r="DS18" s="85">
        <v>633</v>
      </c>
      <c r="DT18" s="85">
        <v>0</v>
      </c>
      <c r="DU18" s="85">
        <v>2</v>
      </c>
      <c r="DV18" s="85">
        <v>0</v>
      </c>
      <c r="DW18" s="85">
        <v>50</v>
      </c>
      <c r="DX18" s="85">
        <v>52</v>
      </c>
      <c r="DY18" s="85">
        <v>77</v>
      </c>
      <c r="DZ18" s="85">
        <v>0</v>
      </c>
      <c r="EA18" s="85">
        <v>19</v>
      </c>
      <c r="EB18" s="85">
        <v>96</v>
      </c>
      <c r="EC18" s="84">
        <v>34</v>
      </c>
      <c r="ED18" s="84">
        <v>1</v>
      </c>
      <c r="EE18" s="84">
        <v>88</v>
      </c>
      <c r="EF18" s="84">
        <v>118</v>
      </c>
      <c r="EG18" s="86">
        <v>4691</v>
      </c>
      <c r="EH18" s="84">
        <v>93</v>
      </c>
      <c r="EI18" s="86">
        <v>1432</v>
      </c>
      <c r="EJ18" s="86">
        <v>6216</v>
      </c>
    </row>
    <row r="19" spans="1:140" s="63" customFormat="1" ht="10.5" x14ac:dyDescent="0.25">
      <c r="A19" s="84" t="s">
        <v>653</v>
      </c>
      <c r="B19" s="84" t="s">
        <v>654</v>
      </c>
      <c r="C19" s="84" t="s">
        <v>655</v>
      </c>
      <c r="D19" s="84"/>
      <c r="E19" s="84" t="s">
        <v>655</v>
      </c>
      <c r="F19" s="84"/>
      <c r="G19" s="84" t="s">
        <v>656</v>
      </c>
      <c r="H19" s="85">
        <v>8047</v>
      </c>
      <c r="I19" s="85">
        <v>4432</v>
      </c>
      <c r="J19" s="85">
        <v>12479</v>
      </c>
      <c r="K19" s="85" t="s">
        <v>560</v>
      </c>
      <c r="L19" s="85" t="s">
        <v>560</v>
      </c>
      <c r="M19" s="85" t="s">
        <v>560</v>
      </c>
      <c r="N19" s="85" t="s">
        <v>561</v>
      </c>
      <c r="O19" s="85">
        <v>55</v>
      </c>
      <c r="P19" s="85">
        <v>55</v>
      </c>
      <c r="Q19" s="85">
        <v>2860</v>
      </c>
      <c r="R19" s="85">
        <v>15715</v>
      </c>
      <c r="S19" s="85">
        <v>34384</v>
      </c>
      <c r="T19" s="85">
        <v>1911</v>
      </c>
      <c r="U19" s="85">
        <v>4453</v>
      </c>
      <c r="V19" s="85">
        <v>239</v>
      </c>
      <c r="W19" s="85">
        <v>4991</v>
      </c>
      <c r="X19" s="85">
        <v>345</v>
      </c>
      <c r="Y19" s="84">
        <v>109</v>
      </c>
      <c r="Z19" s="85" t="s">
        <v>657</v>
      </c>
      <c r="AA19" s="85">
        <v>100</v>
      </c>
      <c r="AB19" s="85">
        <v>15</v>
      </c>
      <c r="AC19" s="85">
        <v>14</v>
      </c>
      <c r="AD19" s="85">
        <v>28767</v>
      </c>
      <c r="AE19" s="85">
        <v>91574</v>
      </c>
      <c r="AF19" s="85">
        <v>13933</v>
      </c>
      <c r="AG19" s="85">
        <v>12708</v>
      </c>
      <c r="AH19" s="85">
        <v>2543</v>
      </c>
      <c r="AI19" s="85">
        <v>24042</v>
      </c>
      <c r="AJ19" s="85">
        <v>4317</v>
      </c>
      <c r="AK19" s="85">
        <v>3124</v>
      </c>
      <c r="AL19" s="85">
        <v>7441</v>
      </c>
      <c r="AM19" s="85">
        <v>2517</v>
      </c>
      <c r="AN19" s="85">
        <v>50908</v>
      </c>
      <c r="AO19" s="85">
        <v>11220</v>
      </c>
      <c r="AP19" s="85">
        <v>34553</v>
      </c>
      <c r="AQ19" s="85">
        <v>85000</v>
      </c>
      <c r="AR19" s="85">
        <v>126</v>
      </c>
      <c r="AS19" s="85">
        <v>1524</v>
      </c>
      <c r="AT19" s="85">
        <v>91</v>
      </c>
      <c r="AU19" s="85">
        <v>776</v>
      </c>
      <c r="AV19" s="85">
        <v>21</v>
      </c>
      <c r="AW19" s="85">
        <v>253</v>
      </c>
      <c r="AX19" s="84">
        <v>238</v>
      </c>
      <c r="AY19" s="86">
        <v>2553</v>
      </c>
      <c r="AZ19" s="84">
        <v>1</v>
      </c>
      <c r="BA19" s="84">
        <v>3</v>
      </c>
      <c r="BB19" s="84">
        <v>4</v>
      </c>
      <c r="BC19" s="85">
        <v>1.95</v>
      </c>
      <c r="BD19" s="87">
        <v>5.95</v>
      </c>
      <c r="BE19" s="88">
        <v>0</v>
      </c>
      <c r="BF19" s="89">
        <v>316000</v>
      </c>
      <c r="BG19" s="89">
        <v>64195</v>
      </c>
      <c r="BH19" s="89">
        <v>95273</v>
      </c>
      <c r="BI19" s="90">
        <f>SUM(IF(VLOOKUP($A19,'[1]2019 2020_09_22'!$BM$4:$NB$385,293,FALSE)="",0,VLOOKUP($A19,'[1]2019 2020_09_22'!$BM$4:$NB$385,293,FALSE)),IF(VLOOKUP($A19,'[1]2019 2020_09_22'!$BM$4:$NB$385,295,FALSE)="",0,VLOOKUP($A19,'[1]2019 2020_09_22'!$BM$4:$NB$385,295,FALSE)),IF(VLOOKUP($A19,'[1]2019 2020_09_22'!$BM$4:$NB$385,297,FALSE)="",0,VLOOKUP($A19,'[1]2019 2020_09_22'!$BM$4:$NB$385,297,FALSE)),IF(VLOOKUP($A19,'[1]2019 2020_09_22'!$BM$4:$NB397,299,FALSE)="",0,VLOOKUP($A19,'[1]2019 2020_09_22'!$BM$4:$NB$385,299,FALSE)))</f>
        <v>1776</v>
      </c>
      <c r="BJ19" s="90">
        <f>SUM(IF(VLOOKUP($A19,'[1]2019 2020_09_22'!$BM$4:$NB$385,300,FALSE)="",0,VLOOKUP($A19,'[1]2019 2020_09_22'!$BM$4:$NB$385,300,FALSE)),IF(VLOOKUP($A19,'[1]2019 2020_09_22'!$BM$4:$NB$385,302,FALSE)="",0,VLOOKUP($A19,'[1]2019 2020_09_22'!$BM$4:$NB$385,302,FALSE)))</f>
        <v>0</v>
      </c>
      <c r="BK19" s="90">
        <v>1776</v>
      </c>
      <c r="BL19" s="90">
        <v>0</v>
      </c>
      <c r="BM19" s="90">
        <v>0</v>
      </c>
      <c r="BN19" s="63">
        <f>IF(VLOOKUP($A19,'[1]2019 2020_09_22'!$BM$4:$OB$385,326,FALSE)="",0,VLOOKUP($A19,'[1]2019 2020_09_22'!$BM$4:$OB$385,326,FALSE))</f>
        <v>97789</v>
      </c>
      <c r="BO19" s="63">
        <f>IF(VLOOKUP($A19,'[1]2019 2020_09_22'!$BM$4:$OB$385,327,FALSE)="",0,VLOOKUP($A19,'[1]2019 2020_09_22'!$BM$4:$OB$385,327,FALSE))</f>
        <v>27780</v>
      </c>
      <c r="BP19" s="90">
        <f t="shared" si="0"/>
        <v>125569</v>
      </c>
      <c r="BQ19" s="90">
        <v>602813</v>
      </c>
      <c r="BR19" s="90">
        <v>268312</v>
      </c>
      <c r="BS19" s="90">
        <v>108482</v>
      </c>
      <c r="BT19" s="90">
        <v>28848</v>
      </c>
      <c r="BU19" s="90">
        <v>2015</v>
      </c>
      <c r="BV19" s="90">
        <v>11966</v>
      </c>
      <c r="BW19" s="90">
        <v>6429</v>
      </c>
      <c r="BX19" s="90">
        <v>49258</v>
      </c>
      <c r="BY19" s="90">
        <v>17484</v>
      </c>
      <c r="BZ19" s="85">
        <v>62521</v>
      </c>
      <c r="CA19" s="91">
        <v>506057</v>
      </c>
      <c r="CB19" s="84">
        <v>1</v>
      </c>
      <c r="CC19" s="91">
        <v>39.269292904187893</v>
      </c>
      <c r="CD19" s="91"/>
      <c r="CE19" s="89" t="s">
        <v>563</v>
      </c>
      <c r="CF19" s="84">
        <v>0</v>
      </c>
      <c r="CG19" s="89">
        <v>0</v>
      </c>
      <c r="CH19" s="89" t="s">
        <v>563</v>
      </c>
      <c r="CI19" s="84">
        <v>0</v>
      </c>
      <c r="CJ19" s="89">
        <v>0</v>
      </c>
      <c r="CK19" s="89" t="s">
        <v>563</v>
      </c>
      <c r="CL19" s="84">
        <v>0</v>
      </c>
      <c r="CM19" s="89">
        <v>0</v>
      </c>
      <c r="CN19" s="89" t="s">
        <v>563</v>
      </c>
      <c r="CO19" s="84">
        <v>0</v>
      </c>
      <c r="CP19" s="89">
        <v>0</v>
      </c>
      <c r="CQ19" s="89" t="s">
        <v>563</v>
      </c>
      <c r="CR19" s="90">
        <v>0</v>
      </c>
      <c r="CS19" s="90">
        <v>0</v>
      </c>
      <c r="CT19" s="85">
        <v>0</v>
      </c>
      <c r="CU19" s="85">
        <v>0</v>
      </c>
      <c r="CV19" s="85">
        <v>48217</v>
      </c>
      <c r="CW19" s="85">
        <v>341</v>
      </c>
      <c r="CX19" s="85">
        <v>17678</v>
      </c>
      <c r="CY19" s="85">
        <v>18019</v>
      </c>
      <c r="CZ19" s="85">
        <v>5582</v>
      </c>
      <c r="DA19" s="85">
        <v>24132</v>
      </c>
      <c r="DB19" s="85">
        <v>29714</v>
      </c>
      <c r="DC19" s="85">
        <v>0</v>
      </c>
      <c r="DD19" s="85">
        <v>38</v>
      </c>
      <c r="DE19" s="85">
        <v>38</v>
      </c>
      <c r="DF19" s="85">
        <v>177</v>
      </c>
      <c r="DG19" s="85">
        <v>175</v>
      </c>
      <c r="DH19" s="84" t="s">
        <v>564</v>
      </c>
      <c r="DI19" s="84"/>
      <c r="DJ19" s="84" t="s">
        <v>563</v>
      </c>
      <c r="DK19" s="84" t="s">
        <v>658</v>
      </c>
      <c r="DL19" s="84" t="s">
        <v>566</v>
      </c>
      <c r="DM19" s="92">
        <v>33</v>
      </c>
      <c r="DN19" s="85" t="s">
        <v>659</v>
      </c>
      <c r="DO19" s="85">
        <v>157400</v>
      </c>
      <c r="DP19" s="85">
        <v>54837</v>
      </c>
      <c r="DQ19" s="85">
        <v>952</v>
      </c>
      <c r="DR19" s="85">
        <v>11040</v>
      </c>
      <c r="DS19" s="85">
        <v>12937</v>
      </c>
      <c r="DT19" s="85">
        <v>65</v>
      </c>
      <c r="DU19" s="85">
        <v>0</v>
      </c>
      <c r="DV19" s="85">
        <v>1</v>
      </c>
      <c r="DW19" s="85">
        <v>50</v>
      </c>
      <c r="DX19" s="85">
        <v>51</v>
      </c>
      <c r="DY19" s="85">
        <v>0</v>
      </c>
      <c r="DZ19" s="85">
        <v>0</v>
      </c>
      <c r="EA19" s="85">
        <v>3</v>
      </c>
      <c r="EB19" s="85">
        <v>-1</v>
      </c>
      <c r="EC19" s="84">
        <v>10</v>
      </c>
      <c r="ED19" s="84">
        <v>1</v>
      </c>
      <c r="EE19" s="84">
        <v>1</v>
      </c>
      <c r="EF19" s="84">
        <v>9</v>
      </c>
      <c r="EG19" s="86">
        <v>1113</v>
      </c>
      <c r="EH19" s="84">
        <v>1</v>
      </c>
      <c r="EI19" s="84">
        <v>107</v>
      </c>
      <c r="EJ19" s="86">
        <v>1221</v>
      </c>
    </row>
    <row r="20" spans="1:140" s="63" customFormat="1" ht="10.5" x14ac:dyDescent="0.25">
      <c r="A20" s="84" t="s">
        <v>660</v>
      </c>
      <c r="B20" s="84" t="s">
        <v>661</v>
      </c>
      <c r="C20" s="84" t="s">
        <v>662</v>
      </c>
      <c r="D20" s="84"/>
      <c r="E20" s="84" t="s">
        <v>601</v>
      </c>
      <c r="F20" s="84"/>
      <c r="G20" s="84" t="s">
        <v>602</v>
      </c>
      <c r="H20" s="85">
        <v>1523</v>
      </c>
      <c r="I20" s="85">
        <v>1183</v>
      </c>
      <c r="J20" s="85">
        <v>2706</v>
      </c>
      <c r="K20" s="85" t="s">
        <v>560</v>
      </c>
      <c r="L20" s="85" t="s">
        <v>560</v>
      </c>
      <c r="M20" s="85" t="s">
        <v>560</v>
      </c>
      <c r="N20" s="85" t="s">
        <v>561</v>
      </c>
      <c r="O20" s="85">
        <v>43</v>
      </c>
      <c r="P20" s="85">
        <v>46</v>
      </c>
      <c r="Q20" s="85">
        <v>2278</v>
      </c>
      <c r="R20" s="85">
        <v>3205</v>
      </c>
      <c r="S20" s="85">
        <v>11970</v>
      </c>
      <c r="T20" s="85">
        <v>971</v>
      </c>
      <c r="U20" s="85">
        <v>1322</v>
      </c>
      <c r="V20" s="85">
        <v>125</v>
      </c>
      <c r="W20" s="85">
        <v>2083</v>
      </c>
      <c r="X20" s="85">
        <v>212</v>
      </c>
      <c r="Y20" s="84">
        <v>103</v>
      </c>
      <c r="Z20" s="85" t="s">
        <v>663</v>
      </c>
      <c r="AA20" s="85">
        <v>12</v>
      </c>
      <c r="AB20" s="85">
        <v>5</v>
      </c>
      <c r="AC20" s="85">
        <v>5</v>
      </c>
      <c r="AD20" s="85">
        <v>6329</v>
      </c>
      <c r="AE20" s="85">
        <v>24973</v>
      </c>
      <c r="AF20" s="85">
        <v>7759</v>
      </c>
      <c r="AG20" s="85">
        <v>7581</v>
      </c>
      <c r="AH20" s="85">
        <v>191</v>
      </c>
      <c r="AI20" s="85">
        <v>3952</v>
      </c>
      <c r="AJ20" s="85">
        <v>664</v>
      </c>
      <c r="AK20" s="85">
        <v>648</v>
      </c>
      <c r="AL20" s="85">
        <v>1312</v>
      </c>
      <c r="AM20" s="85">
        <v>43</v>
      </c>
      <c r="AN20" s="85">
        <v>11893</v>
      </c>
      <c r="AO20" s="85">
        <v>1911</v>
      </c>
      <c r="AP20" s="85">
        <v>11119</v>
      </c>
      <c r="AQ20" s="85">
        <v>7312</v>
      </c>
      <c r="AR20" s="85">
        <v>48</v>
      </c>
      <c r="AS20" s="85">
        <v>771</v>
      </c>
      <c r="AT20" s="85">
        <v>14</v>
      </c>
      <c r="AU20" s="85">
        <v>159</v>
      </c>
      <c r="AV20" s="85">
        <v>34</v>
      </c>
      <c r="AW20" s="85">
        <v>515</v>
      </c>
      <c r="AX20" s="84">
        <v>96</v>
      </c>
      <c r="AY20" s="86">
        <v>1445</v>
      </c>
      <c r="AZ20" s="84">
        <v>0</v>
      </c>
      <c r="BA20" s="84">
        <v>0.95</v>
      </c>
      <c r="BB20" s="84">
        <v>0.95</v>
      </c>
      <c r="BC20" s="85">
        <v>1.1299999999999999</v>
      </c>
      <c r="BD20" s="87">
        <v>2.08</v>
      </c>
      <c r="BE20" s="88">
        <v>0</v>
      </c>
      <c r="BF20" s="89">
        <v>84097</v>
      </c>
      <c r="BG20" s="89">
        <v>46347</v>
      </c>
      <c r="BH20" s="89">
        <v>4427</v>
      </c>
      <c r="BI20" s="90">
        <f>SUM(IF(VLOOKUP($A20,'[1]2019 2020_09_22'!$BM$4:$NB$385,293,FALSE)="",0,VLOOKUP($A20,'[1]2019 2020_09_22'!$BM$4:$NB$385,293,FALSE)),IF(VLOOKUP($A20,'[1]2019 2020_09_22'!$BM$4:$NB$385,295,FALSE)="",0,VLOOKUP($A20,'[1]2019 2020_09_22'!$BM$4:$NB$385,295,FALSE)),IF(VLOOKUP($A20,'[1]2019 2020_09_22'!$BM$4:$NB$385,297,FALSE)="",0,VLOOKUP($A20,'[1]2019 2020_09_22'!$BM$4:$NB$385,297,FALSE)),IF(VLOOKUP($A20,'[1]2019 2020_09_22'!$BM$4:$NB398,299,FALSE)="",0,VLOOKUP($A20,'[1]2019 2020_09_22'!$BM$4:$NB$385,299,FALSE)))</f>
        <v>0</v>
      </c>
      <c r="BJ20" s="90">
        <f>SUM(IF(VLOOKUP($A20,'[1]2019 2020_09_22'!$BM$4:$NB$385,300,FALSE)="",0,VLOOKUP($A20,'[1]2019 2020_09_22'!$BM$4:$NB$385,300,FALSE)),IF(VLOOKUP($A20,'[1]2019 2020_09_22'!$BM$4:$NB$385,302,FALSE)="",0,VLOOKUP($A20,'[1]2019 2020_09_22'!$BM$4:$NB$385,302,FALSE)))</f>
        <v>22</v>
      </c>
      <c r="BK20" s="90">
        <v>22</v>
      </c>
      <c r="BL20" s="90">
        <v>0</v>
      </c>
      <c r="BM20" s="90">
        <v>1515</v>
      </c>
      <c r="BN20" s="63">
        <f>IF(VLOOKUP($A20,'[1]2019 2020_09_22'!$BM$4:$OB$385,326,FALSE)="",0,VLOOKUP($A20,'[1]2019 2020_09_22'!$BM$4:$OB$385,326,FALSE))</f>
        <v>0</v>
      </c>
      <c r="BO20" s="63">
        <f>IF(VLOOKUP($A20,'[1]2019 2020_09_22'!$BM$4:$OB$385,327,FALSE)="",0,VLOOKUP($A20,'[1]2019 2020_09_22'!$BM$4:$OB$385,327,FALSE))</f>
        <v>13661</v>
      </c>
      <c r="BP20" s="90">
        <f t="shared" si="0"/>
        <v>13661</v>
      </c>
      <c r="BQ20" s="90">
        <v>150069</v>
      </c>
      <c r="BR20" s="90">
        <v>69601</v>
      </c>
      <c r="BS20" s="90">
        <v>16410</v>
      </c>
      <c r="BT20" s="90">
        <v>14848</v>
      </c>
      <c r="BU20" s="90">
        <v>1293</v>
      </c>
      <c r="BV20" s="90">
        <v>6417</v>
      </c>
      <c r="BW20" s="90">
        <v>185</v>
      </c>
      <c r="BX20" s="90">
        <v>22743</v>
      </c>
      <c r="BY20" s="90">
        <v>8379</v>
      </c>
      <c r="BZ20" s="85">
        <v>32713</v>
      </c>
      <c r="CA20" s="91">
        <v>149846</v>
      </c>
      <c r="CB20" s="84">
        <v>1</v>
      </c>
      <c r="CC20" s="91">
        <v>55.217990807616545</v>
      </c>
      <c r="CD20" s="91"/>
      <c r="CE20" s="89" t="s">
        <v>563</v>
      </c>
      <c r="CF20" s="84">
        <v>0</v>
      </c>
      <c r="CG20" s="89">
        <v>0</v>
      </c>
      <c r="CH20" s="89" t="s">
        <v>563</v>
      </c>
      <c r="CI20" s="84">
        <v>0</v>
      </c>
      <c r="CJ20" s="89">
        <v>0</v>
      </c>
      <c r="CK20" s="89" t="s">
        <v>563</v>
      </c>
      <c r="CL20" s="84">
        <v>0</v>
      </c>
      <c r="CM20" s="89">
        <v>0</v>
      </c>
      <c r="CN20" s="89" t="s">
        <v>563</v>
      </c>
      <c r="CO20" s="84">
        <v>0</v>
      </c>
      <c r="CP20" s="89">
        <v>0</v>
      </c>
      <c r="CQ20" s="89" t="s">
        <v>563</v>
      </c>
      <c r="CR20" s="90">
        <v>0</v>
      </c>
      <c r="CS20" s="90">
        <v>0</v>
      </c>
      <c r="CT20" s="85">
        <v>0</v>
      </c>
      <c r="CU20" s="85">
        <v>0</v>
      </c>
      <c r="CV20" s="85">
        <v>11442</v>
      </c>
      <c r="CW20" s="85">
        <v>655</v>
      </c>
      <c r="CX20" s="85">
        <v>8662</v>
      </c>
      <c r="CY20" s="85">
        <v>9317</v>
      </c>
      <c r="CZ20" s="85">
        <v>139</v>
      </c>
      <c r="DA20" s="85">
        <v>221</v>
      </c>
      <c r="DB20" s="85">
        <v>360</v>
      </c>
      <c r="DC20" s="85">
        <v>610</v>
      </c>
      <c r="DD20" s="85">
        <v>1105</v>
      </c>
      <c r="DE20" s="85">
        <v>1715</v>
      </c>
      <c r="DF20" s="85">
        <v>5</v>
      </c>
      <c r="DG20" s="85">
        <v>45</v>
      </c>
      <c r="DH20" s="84" t="s">
        <v>564</v>
      </c>
      <c r="DI20" s="84"/>
      <c r="DJ20" s="84" t="s">
        <v>563</v>
      </c>
      <c r="DK20" s="84" t="s">
        <v>664</v>
      </c>
      <c r="DL20" s="84" t="s">
        <v>566</v>
      </c>
      <c r="DM20" s="92">
        <v>42</v>
      </c>
      <c r="DN20" s="85" t="s">
        <v>583</v>
      </c>
      <c r="DO20" s="85">
        <v>159486</v>
      </c>
      <c r="DP20" s="85">
        <v>56164</v>
      </c>
      <c r="DQ20" s="85">
        <v>969</v>
      </c>
      <c r="DR20" s="85">
        <v>1382</v>
      </c>
      <c r="DS20" s="85">
        <v>2570</v>
      </c>
      <c r="DT20" s="85">
        <v>0</v>
      </c>
      <c r="DU20" s="85">
        <v>0</v>
      </c>
      <c r="DV20" s="85">
        <v>6</v>
      </c>
      <c r="DW20" s="85">
        <v>50</v>
      </c>
      <c r="DX20" s="85">
        <v>56</v>
      </c>
      <c r="DY20" s="85">
        <v>0</v>
      </c>
      <c r="DZ20" s="85">
        <v>6</v>
      </c>
      <c r="EA20" s="85">
        <v>6</v>
      </c>
      <c r="EB20" s="85">
        <v>12</v>
      </c>
      <c r="EC20" s="84">
        <v>2</v>
      </c>
      <c r="ED20" s="84">
        <v>0</v>
      </c>
      <c r="EE20" s="84">
        <v>2</v>
      </c>
      <c r="EF20" s="84">
        <v>2</v>
      </c>
      <c r="EG20" s="84">
        <v>0</v>
      </c>
      <c r="EH20" s="84">
        <v>0</v>
      </c>
      <c r="EI20" s="84">
        <v>36</v>
      </c>
      <c r="EJ20" s="84">
        <v>36</v>
      </c>
    </row>
    <row r="21" spans="1:140" s="63" customFormat="1" ht="10.5" x14ac:dyDescent="0.25">
      <c r="A21" s="84" t="s">
        <v>665</v>
      </c>
      <c r="B21" s="84" t="s">
        <v>666</v>
      </c>
      <c r="C21" s="84" t="s">
        <v>667</v>
      </c>
      <c r="D21" s="84"/>
      <c r="E21" s="84" t="s">
        <v>668</v>
      </c>
      <c r="F21" s="84"/>
      <c r="G21" s="84" t="s">
        <v>602</v>
      </c>
      <c r="H21" s="85">
        <v>3998</v>
      </c>
      <c r="I21" s="85">
        <v>3031</v>
      </c>
      <c r="J21" s="85">
        <v>7029</v>
      </c>
      <c r="K21" s="85" t="s">
        <v>560</v>
      </c>
      <c r="L21" s="85" t="s">
        <v>560</v>
      </c>
      <c r="M21" s="85" t="s">
        <v>560</v>
      </c>
      <c r="N21" s="85" t="s">
        <v>561</v>
      </c>
      <c r="O21" s="85">
        <v>51</v>
      </c>
      <c r="P21" s="85" t="s">
        <v>560</v>
      </c>
      <c r="Q21" s="85">
        <v>2652</v>
      </c>
      <c r="R21" s="85">
        <v>7345</v>
      </c>
      <c r="S21" s="85">
        <v>24606</v>
      </c>
      <c r="T21" s="85">
        <v>1779</v>
      </c>
      <c r="U21" s="85">
        <v>1964</v>
      </c>
      <c r="V21" s="85">
        <v>200</v>
      </c>
      <c r="W21" s="85">
        <v>3095</v>
      </c>
      <c r="X21" s="85">
        <v>327</v>
      </c>
      <c r="Y21" s="84">
        <v>374</v>
      </c>
      <c r="Z21" s="85" t="s">
        <v>669</v>
      </c>
      <c r="AA21" s="85">
        <v>57</v>
      </c>
      <c r="AB21" s="85">
        <v>6</v>
      </c>
      <c r="AC21" s="85">
        <v>6</v>
      </c>
      <c r="AD21" s="85">
        <v>26110</v>
      </c>
      <c r="AE21" s="85">
        <v>59746</v>
      </c>
      <c r="AF21" s="85">
        <v>11800</v>
      </c>
      <c r="AG21" s="85">
        <v>12001</v>
      </c>
      <c r="AH21" s="85">
        <v>342</v>
      </c>
      <c r="AI21" s="85">
        <v>7222</v>
      </c>
      <c r="AJ21" s="85">
        <v>1472</v>
      </c>
      <c r="AK21" s="85">
        <v>967</v>
      </c>
      <c r="AL21" s="85">
        <v>2439</v>
      </c>
      <c r="AM21" s="85">
        <v>4004</v>
      </c>
      <c r="AN21" s="85">
        <v>54008</v>
      </c>
      <c r="AO21" s="85">
        <v>3012</v>
      </c>
      <c r="AP21" s="85">
        <v>7910</v>
      </c>
      <c r="AQ21" s="85">
        <v>16132</v>
      </c>
      <c r="AR21" s="85">
        <v>86</v>
      </c>
      <c r="AS21" s="85">
        <v>2154</v>
      </c>
      <c r="AT21" s="85">
        <v>7</v>
      </c>
      <c r="AU21" s="85">
        <v>48</v>
      </c>
      <c r="AV21" s="85">
        <v>85</v>
      </c>
      <c r="AW21" s="85">
        <v>708</v>
      </c>
      <c r="AX21" s="84">
        <v>178</v>
      </c>
      <c r="AY21" s="86">
        <v>2910</v>
      </c>
      <c r="AZ21" s="84">
        <v>1</v>
      </c>
      <c r="BA21" s="84">
        <v>0</v>
      </c>
      <c r="BB21" s="84">
        <v>1</v>
      </c>
      <c r="BC21" s="85">
        <v>2.6</v>
      </c>
      <c r="BD21" s="87">
        <v>3.6</v>
      </c>
      <c r="BE21" s="88">
        <v>0</v>
      </c>
      <c r="BF21" s="89">
        <v>167563</v>
      </c>
      <c r="BG21" s="89">
        <v>73766</v>
      </c>
      <c r="BH21" s="89">
        <v>5187</v>
      </c>
      <c r="BI21" s="90">
        <f>SUM(IF(VLOOKUP($A21,'[1]2019 2020_09_22'!$BM$4:$NB$385,293,FALSE)="",0,VLOOKUP($A21,'[1]2019 2020_09_22'!$BM$4:$NB$385,293,FALSE)),IF(VLOOKUP($A21,'[1]2019 2020_09_22'!$BM$4:$NB$385,295,FALSE)="",0,VLOOKUP($A21,'[1]2019 2020_09_22'!$BM$4:$NB$385,295,FALSE)),IF(VLOOKUP($A21,'[1]2019 2020_09_22'!$BM$4:$NB$385,297,FALSE)="",0,VLOOKUP($A21,'[1]2019 2020_09_22'!$BM$4:$NB$385,297,FALSE)),IF(VLOOKUP($A21,'[1]2019 2020_09_22'!$BM$4:$NB399,299,FALSE)="",0,VLOOKUP($A21,'[1]2019 2020_09_22'!$BM$4:$NB$385,299,FALSE)))</f>
        <v>31</v>
      </c>
      <c r="BJ21" s="90">
        <f>SUM(IF(VLOOKUP($A21,'[1]2019 2020_09_22'!$BM$4:$NB$385,300,FALSE)="",0,VLOOKUP($A21,'[1]2019 2020_09_22'!$BM$4:$NB$385,300,FALSE)),IF(VLOOKUP($A21,'[1]2019 2020_09_22'!$BM$4:$NB$385,302,FALSE)="",0,VLOOKUP($A21,'[1]2019 2020_09_22'!$BM$4:$NB$385,302,FALSE)))</f>
        <v>0</v>
      </c>
      <c r="BK21" s="90">
        <v>31</v>
      </c>
      <c r="BL21" s="90">
        <v>0</v>
      </c>
      <c r="BM21" s="90">
        <v>0</v>
      </c>
      <c r="BN21" s="63">
        <f>IF(VLOOKUP($A21,'[1]2019 2020_09_22'!$BM$4:$OB$385,326,FALSE)="",0,VLOOKUP($A21,'[1]2019 2020_09_22'!$BM$4:$OB$385,326,FALSE))</f>
        <v>0</v>
      </c>
      <c r="BO21" s="63">
        <f>IF(VLOOKUP($A21,'[1]2019 2020_09_22'!$BM$4:$OB$385,327,FALSE)="",0,VLOOKUP($A21,'[1]2019 2020_09_22'!$BM$4:$OB$385,327,FALSE))</f>
        <v>3791</v>
      </c>
      <c r="BP21" s="90">
        <f t="shared" si="0"/>
        <v>3791</v>
      </c>
      <c r="BQ21" s="90">
        <v>250338</v>
      </c>
      <c r="BR21" s="90">
        <v>135336</v>
      </c>
      <c r="BS21" s="90">
        <v>35329</v>
      </c>
      <c r="BT21" s="90">
        <v>25173</v>
      </c>
      <c r="BU21" s="90">
        <v>2861</v>
      </c>
      <c r="BV21" s="90">
        <v>6000</v>
      </c>
      <c r="BW21" s="90">
        <v>0</v>
      </c>
      <c r="BX21" s="90">
        <v>34034</v>
      </c>
      <c r="BY21" s="90">
        <v>7750</v>
      </c>
      <c r="BZ21" s="85">
        <v>37889</v>
      </c>
      <c r="CA21" s="91">
        <v>250338</v>
      </c>
      <c r="CB21" s="84">
        <v>1</v>
      </c>
      <c r="CC21" s="91">
        <v>41.911705852926467</v>
      </c>
      <c r="CD21" s="91"/>
      <c r="CE21" s="89" t="s">
        <v>563</v>
      </c>
      <c r="CF21" s="84">
        <v>0</v>
      </c>
      <c r="CG21" s="89">
        <v>0</v>
      </c>
      <c r="CH21" s="89" t="s">
        <v>563</v>
      </c>
      <c r="CI21" s="84">
        <v>0</v>
      </c>
      <c r="CJ21" s="89">
        <v>0</v>
      </c>
      <c r="CK21" s="89" t="s">
        <v>563</v>
      </c>
      <c r="CL21" s="84">
        <v>0</v>
      </c>
      <c r="CM21" s="89">
        <v>0</v>
      </c>
      <c r="CN21" s="89" t="s">
        <v>563</v>
      </c>
      <c r="CO21" s="84">
        <v>0</v>
      </c>
      <c r="CP21" s="89">
        <v>0</v>
      </c>
      <c r="CQ21" s="89" t="s">
        <v>563</v>
      </c>
      <c r="CR21" s="90">
        <v>0</v>
      </c>
      <c r="CS21" s="90">
        <v>0</v>
      </c>
      <c r="CT21" s="85">
        <v>0</v>
      </c>
      <c r="CU21" s="85">
        <v>0</v>
      </c>
      <c r="CV21" s="85">
        <v>28691</v>
      </c>
      <c r="CW21" s="85">
        <v>5217</v>
      </c>
      <c r="CX21" s="85">
        <v>19884</v>
      </c>
      <c r="CY21" s="85">
        <v>25101</v>
      </c>
      <c r="CZ21" s="85">
        <v>907</v>
      </c>
      <c r="DA21" s="85">
        <v>2612</v>
      </c>
      <c r="DB21" s="85">
        <v>3519</v>
      </c>
      <c r="DC21" s="85">
        <v>0</v>
      </c>
      <c r="DD21" s="85">
        <v>0</v>
      </c>
      <c r="DE21" s="85">
        <v>0</v>
      </c>
      <c r="DF21" s="85">
        <v>66</v>
      </c>
      <c r="DG21" s="85">
        <v>5</v>
      </c>
      <c r="DH21" s="84" t="s">
        <v>564</v>
      </c>
      <c r="DI21" s="84"/>
      <c r="DJ21" s="84" t="s">
        <v>563</v>
      </c>
      <c r="DK21" s="84" t="s">
        <v>670</v>
      </c>
      <c r="DL21" s="84" t="s">
        <v>566</v>
      </c>
      <c r="DM21" s="92">
        <v>32</v>
      </c>
      <c r="DN21" s="85" t="s">
        <v>567</v>
      </c>
      <c r="DO21" s="85">
        <v>159488</v>
      </c>
      <c r="DP21" s="85">
        <v>56164</v>
      </c>
      <c r="DQ21" s="85">
        <v>969</v>
      </c>
      <c r="DR21" s="85">
        <v>3592</v>
      </c>
      <c r="DS21" s="85">
        <v>3627</v>
      </c>
      <c r="DT21" s="85">
        <v>3</v>
      </c>
      <c r="DU21" s="85">
        <v>0</v>
      </c>
      <c r="DV21" s="85">
        <v>6</v>
      </c>
      <c r="DW21" s="85">
        <v>50</v>
      </c>
      <c r="DX21" s="85">
        <v>56</v>
      </c>
      <c r="DY21" s="85">
        <v>0</v>
      </c>
      <c r="DZ21" s="85">
        <v>4</v>
      </c>
      <c r="EA21" s="85">
        <v>50</v>
      </c>
      <c r="EB21" s="85">
        <v>54</v>
      </c>
      <c r="EC21" s="84">
        <v>64</v>
      </c>
      <c r="ED21" s="84">
        <v>3</v>
      </c>
      <c r="EE21" s="84">
        <v>6</v>
      </c>
      <c r="EF21" s="84">
        <v>31</v>
      </c>
      <c r="EG21" s="84">
        <v>836</v>
      </c>
      <c r="EH21" s="84">
        <v>33</v>
      </c>
      <c r="EI21" s="84">
        <v>184</v>
      </c>
      <c r="EJ21" s="86">
        <v>1053</v>
      </c>
    </row>
    <row r="22" spans="1:140" s="63" customFormat="1" ht="10.5" x14ac:dyDescent="0.25">
      <c r="A22" s="84" t="s">
        <v>671</v>
      </c>
      <c r="B22" s="84" t="s">
        <v>672</v>
      </c>
      <c r="C22" s="84" t="s">
        <v>673</v>
      </c>
      <c r="D22" s="84"/>
      <c r="E22" s="84" t="s">
        <v>609</v>
      </c>
      <c r="F22" s="84"/>
      <c r="G22" s="84" t="s">
        <v>602</v>
      </c>
      <c r="H22" s="85">
        <v>1022</v>
      </c>
      <c r="I22" s="85">
        <v>1487</v>
      </c>
      <c r="J22" s="85">
        <v>2509</v>
      </c>
      <c r="K22" s="85" t="s">
        <v>560</v>
      </c>
      <c r="L22" s="85" t="s">
        <v>560</v>
      </c>
      <c r="M22" s="85" t="s">
        <v>560</v>
      </c>
      <c r="N22" s="85" t="s">
        <v>561</v>
      </c>
      <c r="O22" s="85">
        <v>41</v>
      </c>
      <c r="P22" s="85" t="s">
        <v>560</v>
      </c>
      <c r="Q22" s="85">
        <v>2132</v>
      </c>
      <c r="R22" s="85">
        <v>2044</v>
      </c>
      <c r="S22" s="85">
        <v>12056</v>
      </c>
      <c r="T22" s="85">
        <v>1188</v>
      </c>
      <c r="U22" s="85">
        <v>822</v>
      </c>
      <c r="V22" s="85">
        <v>46</v>
      </c>
      <c r="W22" s="85">
        <v>2273</v>
      </c>
      <c r="X22" s="85">
        <v>176</v>
      </c>
      <c r="Y22" s="84">
        <v>207</v>
      </c>
      <c r="Z22" s="85" t="s">
        <v>674</v>
      </c>
      <c r="AA22" s="85">
        <v>24</v>
      </c>
      <c r="AB22" s="85">
        <v>10</v>
      </c>
      <c r="AC22" s="85">
        <v>10</v>
      </c>
      <c r="AD22" s="85">
        <v>6507</v>
      </c>
      <c r="AE22" s="85">
        <v>20389</v>
      </c>
      <c r="AF22" s="85">
        <v>5266</v>
      </c>
      <c r="AG22" s="85">
        <v>4642</v>
      </c>
      <c r="AH22" s="85">
        <v>204</v>
      </c>
      <c r="AI22" s="85">
        <v>3519</v>
      </c>
      <c r="AJ22" s="85">
        <v>578</v>
      </c>
      <c r="AK22" s="85">
        <v>824</v>
      </c>
      <c r="AL22" s="85">
        <v>1402</v>
      </c>
      <c r="AM22" s="85">
        <v>4355</v>
      </c>
      <c r="AN22" s="85">
        <v>13754</v>
      </c>
      <c r="AO22" s="85">
        <v>2114</v>
      </c>
      <c r="AP22" s="85">
        <v>10982</v>
      </c>
      <c r="AQ22" s="85">
        <v>5902</v>
      </c>
      <c r="AR22" s="85">
        <v>60</v>
      </c>
      <c r="AS22" s="85">
        <v>356</v>
      </c>
      <c r="AT22" s="85">
        <v>0</v>
      </c>
      <c r="AU22" s="85">
        <v>0</v>
      </c>
      <c r="AV22" s="85">
        <v>78</v>
      </c>
      <c r="AW22" s="85">
        <v>1766</v>
      </c>
      <c r="AX22" s="84">
        <v>138</v>
      </c>
      <c r="AY22" s="86">
        <v>2122</v>
      </c>
      <c r="AZ22" s="84">
        <v>0</v>
      </c>
      <c r="BA22" s="84">
        <v>2.0499999999999998</v>
      </c>
      <c r="BB22" s="84">
        <v>2.0499999999999998</v>
      </c>
      <c r="BC22" s="85">
        <v>0.01</v>
      </c>
      <c r="BD22" s="87">
        <v>2.06</v>
      </c>
      <c r="BE22" s="88">
        <v>0</v>
      </c>
      <c r="BF22" s="89">
        <v>72000</v>
      </c>
      <c r="BG22" s="89">
        <v>51364</v>
      </c>
      <c r="BH22" s="89">
        <v>275</v>
      </c>
      <c r="BI22" s="90">
        <f>SUM(IF(VLOOKUP($A22,'[1]2019 2020_09_22'!$BM$4:$NB$385,293,FALSE)="",0,VLOOKUP($A22,'[1]2019 2020_09_22'!$BM$4:$NB$385,293,FALSE)),IF(VLOOKUP($A22,'[1]2019 2020_09_22'!$BM$4:$NB$385,295,FALSE)="",0,VLOOKUP($A22,'[1]2019 2020_09_22'!$BM$4:$NB$385,295,FALSE)),IF(VLOOKUP($A22,'[1]2019 2020_09_22'!$BM$4:$NB$385,297,FALSE)="",0,VLOOKUP($A22,'[1]2019 2020_09_22'!$BM$4:$NB$385,297,FALSE)),IF(VLOOKUP($A22,'[1]2019 2020_09_22'!$BM$4:$NB400,299,FALSE)="",0,VLOOKUP($A22,'[1]2019 2020_09_22'!$BM$4:$NB$385,299,FALSE)))</f>
        <v>27</v>
      </c>
      <c r="BJ22" s="90">
        <f>SUM(IF(VLOOKUP($A22,'[1]2019 2020_09_22'!$BM$4:$NB$385,300,FALSE)="",0,VLOOKUP($A22,'[1]2019 2020_09_22'!$BM$4:$NB$385,300,FALSE)),IF(VLOOKUP($A22,'[1]2019 2020_09_22'!$BM$4:$NB$385,302,FALSE)="",0,VLOOKUP($A22,'[1]2019 2020_09_22'!$BM$4:$NB$385,302,FALSE)))</f>
        <v>92</v>
      </c>
      <c r="BK22" s="90">
        <v>119</v>
      </c>
      <c r="BL22" s="90">
        <v>0</v>
      </c>
      <c r="BM22" s="90">
        <v>0</v>
      </c>
      <c r="BN22" s="63">
        <f>IF(VLOOKUP($A22,'[1]2019 2020_09_22'!$BM$4:$OB$385,326,FALSE)="",0,VLOOKUP($A22,'[1]2019 2020_09_22'!$BM$4:$OB$385,326,FALSE))</f>
        <v>19465</v>
      </c>
      <c r="BO22" s="63">
        <f>IF(VLOOKUP($A22,'[1]2019 2020_09_22'!$BM$4:$OB$385,327,FALSE)="",0,VLOOKUP($A22,'[1]2019 2020_09_22'!$BM$4:$OB$385,327,FALSE))</f>
        <v>3509</v>
      </c>
      <c r="BP22" s="90">
        <f t="shared" si="0"/>
        <v>22974</v>
      </c>
      <c r="BQ22" s="90">
        <v>146732</v>
      </c>
      <c r="BR22" s="90">
        <v>65986</v>
      </c>
      <c r="BS22" s="90">
        <v>8175</v>
      </c>
      <c r="BT22" s="90">
        <v>12146</v>
      </c>
      <c r="BU22" s="90">
        <v>1257</v>
      </c>
      <c r="BV22" s="90">
        <v>2230</v>
      </c>
      <c r="BW22" s="90">
        <v>525</v>
      </c>
      <c r="BX22" s="90">
        <v>16158</v>
      </c>
      <c r="BY22" s="90">
        <v>4198</v>
      </c>
      <c r="BZ22" s="85">
        <v>28008</v>
      </c>
      <c r="CA22" s="91">
        <v>122525</v>
      </c>
      <c r="CB22" s="84">
        <v>1</v>
      </c>
      <c r="CC22" s="91">
        <v>70.450097847358123</v>
      </c>
      <c r="CD22" s="91"/>
      <c r="CE22" s="89" t="s">
        <v>563</v>
      </c>
      <c r="CF22" s="84">
        <v>0</v>
      </c>
      <c r="CG22" s="89">
        <v>0</v>
      </c>
      <c r="CH22" s="89" t="s">
        <v>563</v>
      </c>
      <c r="CI22" s="84">
        <v>0</v>
      </c>
      <c r="CJ22" s="89">
        <v>0</v>
      </c>
      <c r="CK22" s="89" t="s">
        <v>563</v>
      </c>
      <c r="CL22" s="84">
        <v>0</v>
      </c>
      <c r="CM22" s="89">
        <v>0</v>
      </c>
      <c r="CN22" s="89" t="s">
        <v>563</v>
      </c>
      <c r="CO22" s="84">
        <v>0</v>
      </c>
      <c r="CP22" s="89">
        <v>0</v>
      </c>
      <c r="CQ22" s="89" t="s">
        <v>563</v>
      </c>
      <c r="CR22" s="90">
        <v>0</v>
      </c>
      <c r="CS22" s="90">
        <v>0</v>
      </c>
      <c r="CT22" s="85">
        <v>0</v>
      </c>
      <c r="CU22" s="85">
        <v>0</v>
      </c>
      <c r="CV22" s="85">
        <v>11962</v>
      </c>
      <c r="CW22" s="85">
        <v>1418</v>
      </c>
      <c r="CX22" s="85">
        <v>9813</v>
      </c>
      <c r="CY22" s="85">
        <v>11231</v>
      </c>
      <c r="CZ22" s="85">
        <v>407</v>
      </c>
      <c r="DA22" s="85">
        <v>39</v>
      </c>
      <c r="DB22" s="85">
        <v>446</v>
      </c>
      <c r="DC22" s="85">
        <v>0</v>
      </c>
      <c r="DD22" s="85">
        <v>53</v>
      </c>
      <c r="DE22" s="85">
        <v>53</v>
      </c>
      <c r="DF22" s="85">
        <v>9</v>
      </c>
      <c r="DG22" s="85">
        <v>223</v>
      </c>
      <c r="DH22" s="84" t="s">
        <v>564</v>
      </c>
      <c r="DI22" s="84"/>
      <c r="DJ22" s="84" t="s">
        <v>563</v>
      </c>
      <c r="DK22" s="84" t="s">
        <v>675</v>
      </c>
      <c r="DL22" s="84" t="s">
        <v>566</v>
      </c>
      <c r="DM22" s="92">
        <v>42</v>
      </c>
      <c r="DN22" s="85" t="s">
        <v>583</v>
      </c>
      <c r="DO22" s="85">
        <v>159486</v>
      </c>
      <c r="DP22" s="85">
        <v>56164</v>
      </c>
      <c r="DQ22" s="85">
        <v>969</v>
      </c>
      <c r="DR22" s="85">
        <v>1421</v>
      </c>
      <c r="DS22" s="85">
        <v>2094</v>
      </c>
      <c r="DT22" s="85">
        <v>4</v>
      </c>
      <c r="DU22" s="85">
        <v>0</v>
      </c>
      <c r="DV22" s="85">
        <v>6</v>
      </c>
      <c r="DW22" s="85">
        <v>50</v>
      </c>
      <c r="DX22" s="85">
        <v>56</v>
      </c>
      <c r="DY22" s="85">
        <v>0</v>
      </c>
      <c r="DZ22" s="85">
        <v>10</v>
      </c>
      <c r="EA22" s="85">
        <v>40</v>
      </c>
      <c r="EB22" s="85">
        <v>50</v>
      </c>
      <c r="EC22" s="84">
        <v>1</v>
      </c>
      <c r="ED22" s="84">
        <v>7</v>
      </c>
      <c r="EE22" s="84">
        <v>21</v>
      </c>
      <c r="EF22" s="84">
        <v>37</v>
      </c>
      <c r="EG22" s="84">
        <v>852</v>
      </c>
      <c r="EH22" s="84">
        <v>157</v>
      </c>
      <c r="EI22" s="86">
        <v>1723</v>
      </c>
      <c r="EJ22" s="86">
        <v>2732</v>
      </c>
    </row>
    <row r="23" spans="1:140" s="63" customFormat="1" ht="10.5" x14ac:dyDescent="0.25">
      <c r="A23" s="84" t="s">
        <v>676</v>
      </c>
      <c r="B23" s="84" t="s">
        <v>677</v>
      </c>
      <c r="C23" s="84" t="s">
        <v>678</v>
      </c>
      <c r="D23" s="84"/>
      <c r="E23" s="84" t="s">
        <v>679</v>
      </c>
      <c r="F23" s="84"/>
      <c r="G23" s="84" t="s">
        <v>571</v>
      </c>
      <c r="H23" s="85">
        <v>12023</v>
      </c>
      <c r="I23" s="85">
        <v>7885</v>
      </c>
      <c r="J23" s="85">
        <v>19908</v>
      </c>
      <c r="K23" s="85" t="s">
        <v>560</v>
      </c>
      <c r="L23" s="85" t="s">
        <v>560</v>
      </c>
      <c r="M23" s="85" t="s">
        <v>560</v>
      </c>
      <c r="N23" s="85" t="s">
        <v>561</v>
      </c>
      <c r="O23" s="85">
        <v>58</v>
      </c>
      <c r="P23" s="85" t="s">
        <v>560</v>
      </c>
      <c r="Q23" s="85">
        <v>3016</v>
      </c>
      <c r="R23" s="85">
        <v>15000</v>
      </c>
      <c r="S23" s="85">
        <v>65278</v>
      </c>
      <c r="T23" s="85">
        <v>3278</v>
      </c>
      <c r="U23" s="85">
        <v>3415</v>
      </c>
      <c r="V23" s="85">
        <v>137</v>
      </c>
      <c r="W23" s="85">
        <v>11638</v>
      </c>
      <c r="X23" s="85">
        <v>1362</v>
      </c>
      <c r="Y23" s="84">
        <v>220</v>
      </c>
      <c r="Z23" s="85" t="s">
        <v>680</v>
      </c>
      <c r="AA23" s="85">
        <v>120</v>
      </c>
      <c r="AB23" s="85">
        <v>20</v>
      </c>
      <c r="AC23" s="85">
        <v>20</v>
      </c>
      <c r="AD23" s="85">
        <v>74891</v>
      </c>
      <c r="AE23" s="85">
        <v>224565</v>
      </c>
      <c r="AF23" s="85">
        <v>71569</v>
      </c>
      <c r="AG23" s="85">
        <v>78564</v>
      </c>
      <c r="AH23" s="85">
        <v>1633</v>
      </c>
      <c r="AI23" s="85">
        <v>23059</v>
      </c>
      <c r="AJ23" s="85">
        <v>6029</v>
      </c>
      <c r="AK23" s="85">
        <v>3413</v>
      </c>
      <c r="AL23" s="85">
        <v>9442</v>
      </c>
      <c r="AM23" s="85">
        <v>13052</v>
      </c>
      <c r="AN23" s="85">
        <v>139771</v>
      </c>
      <c r="AO23" s="85">
        <v>15284</v>
      </c>
      <c r="AP23" s="85">
        <v>94769</v>
      </c>
      <c r="AQ23" s="85">
        <v>71687</v>
      </c>
      <c r="AR23" s="85">
        <v>572</v>
      </c>
      <c r="AS23" s="85">
        <v>16639</v>
      </c>
      <c r="AT23" s="85">
        <v>94</v>
      </c>
      <c r="AU23" s="85">
        <v>1640</v>
      </c>
      <c r="AV23" s="85">
        <v>99</v>
      </c>
      <c r="AW23" s="85">
        <v>1778</v>
      </c>
      <c r="AX23" s="84">
        <v>765</v>
      </c>
      <c r="AY23" s="86">
        <v>20057</v>
      </c>
      <c r="AZ23" s="84">
        <v>3</v>
      </c>
      <c r="BA23" s="84">
        <v>1</v>
      </c>
      <c r="BB23" s="84">
        <v>4</v>
      </c>
      <c r="BC23" s="85">
        <v>7.48</v>
      </c>
      <c r="BD23" s="87">
        <v>11.48</v>
      </c>
      <c r="BE23" s="88">
        <v>0</v>
      </c>
      <c r="BF23" s="89">
        <v>626050</v>
      </c>
      <c r="BG23" s="89">
        <v>273619</v>
      </c>
      <c r="BH23" s="89">
        <v>10090</v>
      </c>
      <c r="BI23" s="90">
        <f>SUM(IF(VLOOKUP($A23,'[1]2019 2020_09_22'!$BM$4:$NB$385,293,FALSE)="",0,VLOOKUP($A23,'[1]2019 2020_09_22'!$BM$4:$NB$385,293,FALSE)),IF(VLOOKUP($A23,'[1]2019 2020_09_22'!$BM$4:$NB$385,295,FALSE)="",0,VLOOKUP($A23,'[1]2019 2020_09_22'!$BM$4:$NB$385,295,FALSE)),IF(VLOOKUP($A23,'[1]2019 2020_09_22'!$BM$4:$NB$385,297,FALSE)="",0,VLOOKUP($A23,'[1]2019 2020_09_22'!$BM$4:$NB$385,297,FALSE)),IF(VLOOKUP($A23,'[1]2019 2020_09_22'!$BM$4:$NB401,299,FALSE)="",0,VLOOKUP($A23,'[1]2019 2020_09_22'!$BM$4:$NB$385,299,FALSE)))</f>
        <v>660</v>
      </c>
      <c r="BJ23" s="90">
        <f>SUM(IF(VLOOKUP($A23,'[1]2019 2020_09_22'!$BM$4:$NB$385,300,FALSE)="",0,VLOOKUP($A23,'[1]2019 2020_09_22'!$BM$4:$NB$385,300,FALSE)),IF(VLOOKUP($A23,'[1]2019 2020_09_22'!$BM$4:$NB$385,302,FALSE)="",0,VLOOKUP($A23,'[1]2019 2020_09_22'!$BM$4:$NB$385,302,FALSE)))</f>
        <v>0</v>
      </c>
      <c r="BK23" s="90">
        <v>660</v>
      </c>
      <c r="BL23" s="90">
        <v>0</v>
      </c>
      <c r="BM23" s="90">
        <v>0</v>
      </c>
      <c r="BN23" s="63">
        <f>IF(VLOOKUP($A23,'[1]2019 2020_09_22'!$BM$4:$OB$385,326,FALSE)="",0,VLOOKUP($A23,'[1]2019 2020_09_22'!$BM$4:$OB$385,326,FALSE))</f>
        <v>19149</v>
      </c>
      <c r="BO23" s="63">
        <f>IF(VLOOKUP($A23,'[1]2019 2020_09_22'!$BM$4:$OB$385,327,FALSE)="",0,VLOOKUP($A23,'[1]2019 2020_09_22'!$BM$4:$OB$385,327,FALSE))</f>
        <v>41074</v>
      </c>
      <c r="BP23" s="90">
        <f t="shared" si="0"/>
        <v>60223</v>
      </c>
      <c r="BQ23" s="90">
        <v>970642</v>
      </c>
      <c r="BR23" s="90">
        <v>551481</v>
      </c>
      <c r="BS23" s="90">
        <v>176224</v>
      </c>
      <c r="BT23" s="90">
        <v>46168</v>
      </c>
      <c r="BU23" s="90">
        <v>5892</v>
      </c>
      <c r="BV23" s="90">
        <v>15036</v>
      </c>
      <c r="BW23" s="90">
        <v>367</v>
      </c>
      <c r="BX23" s="90">
        <v>67463</v>
      </c>
      <c r="BY23" s="90">
        <v>51431</v>
      </c>
      <c r="BZ23" s="85">
        <v>105524</v>
      </c>
      <c r="CA23" s="91">
        <v>952123</v>
      </c>
      <c r="CB23" s="84">
        <v>1</v>
      </c>
      <c r="CC23" s="91">
        <v>52.071030524827414</v>
      </c>
      <c r="CD23" s="91"/>
      <c r="CE23" s="89" t="s">
        <v>563</v>
      </c>
      <c r="CF23" s="84">
        <v>0</v>
      </c>
      <c r="CG23" s="89">
        <v>0</v>
      </c>
      <c r="CH23" s="89" t="s">
        <v>563</v>
      </c>
      <c r="CI23" s="84">
        <v>0</v>
      </c>
      <c r="CJ23" s="89">
        <v>0</v>
      </c>
      <c r="CK23" s="89" t="s">
        <v>563</v>
      </c>
      <c r="CL23" s="84">
        <v>0</v>
      </c>
      <c r="CM23" s="89">
        <v>0</v>
      </c>
      <c r="CN23" s="89" t="s">
        <v>563</v>
      </c>
      <c r="CO23" s="84">
        <v>0</v>
      </c>
      <c r="CP23" s="91">
        <v>0</v>
      </c>
      <c r="CQ23" s="91" t="s">
        <v>681</v>
      </c>
      <c r="CR23" s="90">
        <v>177082</v>
      </c>
      <c r="CS23" s="90">
        <v>177082</v>
      </c>
      <c r="CT23" s="85">
        <v>177082</v>
      </c>
      <c r="CU23" s="85">
        <v>177082</v>
      </c>
      <c r="CV23" s="85">
        <v>93004</v>
      </c>
      <c r="CW23" s="85">
        <v>4712</v>
      </c>
      <c r="CX23" s="85">
        <v>71936</v>
      </c>
      <c r="CY23" s="85">
        <v>76648</v>
      </c>
      <c r="CZ23" s="85">
        <v>10105</v>
      </c>
      <c r="DA23" s="85">
        <v>3353</v>
      </c>
      <c r="DB23" s="85">
        <v>13458</v>
      </c>
      <c r="DC23" s="85">
        <v>57</v>
      </c>
      <c r="DD23" s="85">
        <v>1173</v>
      </c>
      <c r="DE23" s="85">
        <v>1230</v>
      </c>
      <c r="DF23" s="85">
        <v>1611</v>
      </c>
      <c r="DG23" s="85">
        <v>57</v>
      </c>
      <c r="DH23" s="84" t="s">
        <v>564</v>
      </c>
      <c r="DI23" s="84"/>
      <c r="DJ23" s="84" t="s">
        <v>563</v>
      </c>
      <c r="DK23" s="84" t="s">
        <v>682</v>
      </c>
      <c r="DL23" s="84" t="s">
        <v>566</v>
      </c>
      <c r="DM23" s="92">
        <v>32</v>
      </c>
      <c r="DN23" s="85" t="s">
        <v>567</v>
      </c>
      <c r="DO23" s="85">
        <v>157350</v>
      </c>
      <c r="DP23" s="85">
        <v>55245</v>
      </c>
      <c r="DQ23" s="85">
        <v>952</v>
      </c>
      <c r="DR23" s="85">
        <v>11245</v>
      </c>
      <c r="DS23" s="85">
        <v>11780</v>
      </c>
      <c r="DT23" s="85">
        <v>34</v>
      </c>
      <c r="DU23" s="85">
        <v>2</v>
      </c>
      <c r="DV23" s="85">
        <v>0</v>
      </c>
      <c r="DW23" s="85">
        <v>50</v>
      </c>
      <c r="DX23" s="85">
        <v>52</v>
      </c>
      <c r="DY23" s="85">
        <v>5921</v>
      </c>
      <c r="DZ23" s="85">
        <v>0</v>
      </c>
      <c r="EA23" s="85">
        <v>1071</v>
      </c>
      <c r="EB23" s="85">
        <v>6992</v>
      </c>
      <c r="EC23" s="84">
        <v>1</v>
      </c>
      <c r="ED23" s="84">
        <v>1</v>
      </c>
      <c r="EE23" s="84">
        <v>4</v>
      </c>
      <c r="EF23" s="84">
        <v>6</v>
      </c>
      <c r="EG23" s="84">
        <v>24</v>
      </c>
      <c r="EH23" s="84">
        <v>2</v>
      </c>
      <c r="EI23" s="84">
        <v>241</v>
      </c>
      <c r="EJ23" s="84">
        <v>267</v>
      </c>
    </row>
    <row r="24" spans="1:140" s="63" customFormat="1" ht="10.5" x14ac:dyDescent="0.25">
      <c r="A24" s="84" t="s">
        <v>683</v>
      </c>
      <c r="B24" s="84" t="s">
        <v>684</v>
      </c>
      <c r="C24" s="84" t="s">
        <v>685</v>
      </c>
      <c r="D24" s="84"/>
      <c r="E24" s="84" t="s">
        <v>686</v>
      </c>
      <c r="F24" s="84"/>
      <c r="G24" s="84" t="s">
        <v>644</v>
      </c>
      <c r="H24" s="85">
        <v>1270</v>
      </c>
      <c r="I24" s="85">
        <v>2919</v>
      </c>
      <c r="J24" s="85">
        <v>4189</v>
      </c>
      <c r="K24" s="85" t="s">
        <v>560</v>
      </c>
      <c r="L24" s="85" t="s">
        <v>560</v>
      </c>
      <c r="M24" s="85" t="s">
        <v>560</v>
      </c>
      <c r="N24" s="85" t="s">
        <v>561</v>
      </c>
      <c r="O24" s="85">
        <v>46</v>
      </c>
      <c r="P24" s="85" t="s">
        <v>560</v>
      </c>
      <c r="Q24" s="85">
        <v>2392</v>
      </c>
      <c r="R24" s="85">
        <v>8584</v>
      </c>
      <c r="S24" s="85">
        <v>10871</v>
      </c>
      <c r="T24" s="85">
        <v>835</v>
      </c>
      <c r="U24" s="85">
        <v>538</v>
      </c>
      <c r="V24" s="85">
        <v>20</v>
      </c>
      <c r="W24" s="85">
        <v>2136</v>
      </c>
      <c r="X24" s="85">
        <v>186</v>
      </c>
      <c r="Y24" s="84">
        <v>22</v>
      </c>
      <c r="Z24" s="85" t="s">
        <v>687</v>
      </c>
      <c r="AA24" s="85">
        <v>3</v>
      </c>
      <c r="AB24" s="85">
        <v>6</v>
      </c>
      <c r="AC24" s="85">
        <v>6</v>
      </c>
      <c r="AD24" s="85">
        <v>7209</v>
      </c>
      <c r="AE24" s="85">
        <v>14346</v>
      </c>
      <c r="AF24" s="85">
        <v>2096</v>
      </c>
      <c r="AG24" s="85">
        <v>2994</v>
      </c>
      <c r="AH24" s="85">
        <v>375</v>
      </c>
      <c r="AI24" s="85">
        <v>3072</v>
      </c>
      <c r="AJ24" s="85">
        <v>759</v>
      </c>
      <c r="AK24" s="85">
        <v>760</v>
      </c>
      <c r="AL24" s="85">
        <v>1519</v>
      </c>
      <c r="AM24" s="85">
        <v>0</v>
      </c>
      <c r="AN24" s="85">
        <v>0</v>
      </c>
      <c r="AO24" s="85">
        <v>2030</v>
      </c>
      <c r="AP24" s="85">
        <v>0</v>
      </c>
      <c r="AQ24" s="85">
        <v>0</v>
      </c>
      <c r="AR24" s="85">
        <v>98</v>
      </c>
      <c r="AS24" s="85">
        <v>1882</v>
      </c>
      <c r="AT24" s="85">
        <v>1</v>
      </c>
      <c r="AU24" s="85">
        <v>1</v>
      </c>
      <c r="AV24" s="85">
        <v>13</v>
      </c>
      <c r="AW24" s="85">
        <v>358</v>
      </c>
      <c r="AX24" s="84">
        <v>112</v>
      </c>
      <c r="AY24" s="86">
        <v>2241</v>
      </c>
      <c r="AZ24" s="84">
        <v>0</v>
      </c>
      <c r="BA24" s="84">
        <v>0.8</v>
      </c>
      <c r="BB24" s="84">
        <v>0.8</v>
      </c>
      <c r="BC24" s="85">
        <v>1.36</v>
      </c>
      <c r="BD24" s="87">
        <v>2.16</v>
      </c>
      <c r="BE24" s="88">
        <v>0</v>
      </c>
      <c r="BF24" s="89">
        <v>72585</v>
      </c>
      <c r="BG24" s="89">
        <v>36488</v>
      </c>
      <c r="BH24" s="89">
        <v>4363</v>
      </c>
      <c r="BI24" s="90">
        <f>SUM(IF(VLOOKUP($A24,'[1]2019 2020_09_22'!$BM$4:$NB$385,293,FALSE)="",0,VLOOKUP($A24,'[1]2019 2020_09_22'!$BM$4:$NB$385,293,FALSE)),IF(VLOOKUP($A24,'[1]2019 2020_09_22'!$BM$4:$NB$385,295,FALSE)="",0,VLOOKUP($A24,'[1]2019 2020_09_22'!$BM$4:$NB$385,295,FALSE)),IF(VLOOKUP($A24,'[1]2019 2020_09_22'!$BM$4:$NB$385,297,FALSE)="",0,VLOOKUP($A24,'[1]2019 2020_09_22'!$BM$4:$NB$385,297,FALSE)),IF(VLOOKUP($A24,'[1]2019 2020_09_22'!$BM$4:$NB402,299,FALSE)="",0,VLOOKUP($A24,'[1]2019 2020_09_22'!$BM$4:$NB$385,299,FALSE)))</f>
        <v>0</v>
      </c>
      <c r="BJ24" s="90">
        <f>SUM(IF(VLOOKUP($A24,'[1]2019 2020_09_22'!$BM$4:$NB$385,300,FALSE)="",0,VLOOKUP($A24,'[1]2019 2020_09_22'!$BM$4:$NB$385,300,FALSE)),IF(VLOOKUP($A24,'[1]2019 2020_09_22'!$BM$4:$NB$385,302,FALSE)="",0,VLOOKUP($A24,'[1]2019 2020_09_22'!$BM$4:$NB$385,302,FALSE)))</f>
        <v>0</v>
      </c>
      <c r="BK24" s="90">
        <v>0</v>
      </c>
      <c r="BL24" s="90">
        <v>0</v>
      </c>
      <c r="BM24" s="90">
        <v>900</v>
      </c>
      <c r="BN24" s="63">
        <f>IF(VLOOKUP($A24,'[1]2019 2020_09_22'!$BM$4:$OB$385,326,FALSE)="",0,VLOOKUP($A24,'[1]2019 2020_09_22'!$BM$4:$OB$385,326,FALSE))</f>
        <v>40132</v>
      </c>
      <c r="BO24" s="63">
        <f>IF(VLOOKUP($A24,'[1]2019 2020_09_22'!$BM$4:$OB$385,327,FALSE)="",0,VLOOKUP($A24,'[1]2019 2020_09_22'!$BM$4:$OB$385,327,FALSE))</f>
        <v>11100</v>
      </c>
      <c r="BP24" s="90">
        <f t="shared" si="0"/>
        <v>51232</v>
      </c>
      <c r="BQ24" s="90">
        <v>165568</v>
      </c>
      <c r="BR24" s="90">
        <v>57087</v>
      </c>
      <c r="BS24" s="90">
        <v>7374</v>
      </c>
      <c r="BT24" s="90">
        <v>5689</v>
      </c>
      <c r="BU24" s="90">
        <v>0</v>
      </c>
      <c r="BV24" s="90">
        <v>2231</v>
      </c>
      <c r="BW24" s="90">
        <v>5</v>
      </c>
      <c r="BX24" s="90">
        <v>7925</v>
      </c>
      <c r="BY24" s="90">
        <v>7460</v>
      </c>
      <c r="BZ24" s="85">
        <v>21740</v>
      </c>
      <c r="CA24" s="91">
        <v>101586</v>
      </c>
      <c r="CB24" s="84">
        <v>1</v>
      </c>
      <c r="CC24" s="91">
        <v>57.153543307086615</v>
      </c>
      <c r="CD24" s="91"/>
      <c r="CE24" s="89" t="s">
        <v>563</v>
      </c>
      <c r="CF24" s="84">
        <v>0</v>
      </c>
      <c r="CG24" s="89">
        <v>0</v>
      </c>
      <c r="CH24" s="89" t="s">
        <v>563</v>
      </c>
      <c r="CI24" s="84">
        <v>0</v>
      </c>
      <c r="CJ24" s="89">
        <v>0</v>
      </c>
      <c r="CK24" s="89" t="s">
        <v>563</v>
      </c>
      <c r="CL24" s="84">
        <v>0</v>
      </c>
      <c r="CM24" s="89">
        <v>0</v>
      </c>
      <c r="CN24" s="89" t="s">
        <v>563</v>
      </c>
      <c r="CO24" s="84">
        <v>0</v>
      </c>
      <c r="CP24" s="89">
        <v>0</v>
      </c>
      <c r="CQ24" s="89" t="s">
        <v>563</v>
      </c>
      <c r="CR24" s="90">
        <v>0</v>
      </c>
      <c r="CS24" s="90">
        <v>0</v>
      </c>
      <c r="CT24" s="85">
        <v>0</v>
      </c>
      <c r="CU24" s="85">
        <v>0</v>
      </c>
      <c r="CV24" s="85">
        <v>8871</v>
      </c>
      <c r="CW24" s="85">
        <v>305</v>
      </c>
      <c r="CX24" s="85">
        <v>6520</v>
      </c>
      <c r="CY24" s="85">
        <v>6825</v>
      </c>
      <c r="CZ24" s="85">
        <v>37</v>
      </c>
      <c r="DA24" s="85">
        <v>143</v>
      </c>
      <c r="DB24" s="85">
        <v>180</v>
      </c>
      <c r="DC24" s="85">
        <v>334</v>
      </c>
      <c r="DD24" s="85">
        <v>1530</v>
      </c>
      <c r="DE24" s="85">
        <v>1864</v>
      </c>
      <c r="DF24" s="85">
        <v>0</v>
      </c>
      <c r="DG24" s="85">
        <v>2</v>
      </c>
      <c r="DH24" s="84" t="s">
        <v>564</v>
      </c>
      <c r="DI24" s="84"/>
      <c r="DJ24" s="84" t="s">
        <v>563</v>
      </c>
      <c r="DK24" s="84" t="s">
        <v>688</v>
      </c>
      <c r="DL24" s="84" t="s">
        <v>566</v>
      </c>
      <c r="DM24" s="92">
        <v>42</v>
      </c>
      <c r="DN24" s="85" t="s">
        <v>583</v>
      </c>
      <c r="DO24" s="85">
        <v>155378</v>
      </c>
      <c r="DP24" s="85">
        <v>54232</v>
      </c>
      <c r="DQ24" s="85">
        <v>952</v>
      </c>
      <c r="DR24" s="85">
        <v>1601</v>
      </c>
      <c r="DS24" s="85">
        <v>1461</v>
      </c>
      <c r="DT24" s="85">
        <v>10</v>
      </c>
      <c r="DU24" s="85">
        <v>0</v>
      </c>
      <c r="DV24" s="85">
        <v>5</v>
      </c>
      <c r="DW24" s="85">
        <v>50</v>
      </c>
      <c r="DX24" s="85">
        <v>55</v>
      </c>
      <c r="DY24" s="85">
        <v>0</v>
      </c>
      <c r="DZ24" s="85">
        <v>0</v>
      </c>
      <c r="EA24" s="85">
        <v>0</v>
      </c>
      <c r="EB24" s="85">
        <v>-1</v>
      </c>
      <c r="EC24" s="84">
        <v>8</v>
      </c>
      <c r="ED24" s="84">
        <v>6</v>
      </c>
      <c r="EE24" s="84">
        <v>2</v>
      </c>
      <c r="EF24" s="84">
        <v>20</v>
      </c>
      <c r="EG24" s="86">
        <v>1080</v>
      </c>
      <c r="EH24" s="84">
        <v>187</v>
      </c>
      <c r="EI24" s="84">
        <v>217</v>
      </c>
      <c r="EJ24" s="86">
        <v>1484</v>
      </c>
    </row>
    <row r="25" spans="1:140" s="63" customFormat="1" ht="10.5" x14ac:dyDescent="0.25">
      <c r="A25" s="84" t="s">
        <v>689</v>
      </c>
      <c r="B25" s="84" t="s">
        <v>690</v>
      </c>
      <c r="C25" s="84" t="s">
        <v>691</v>
      </c>
      <c r="D25" s="84"/>
      <c r="E25" s="84" t="s">
        <v>691</v>
      </c>
      <c r="F25" s="84"/>
      <c r="G25" s="84" t="s">
        <v>602</v>
      </c>
      <c r="H25" s="85">
        <v>3407</v>
      </c>
      <c r="I25" s="85">
        <v>5591</v>
      </c>
      <c r="J25" s="85">
        <v>8998</v>
      </c>
      <c r="K25" s="85" t="s">
        <v>560</v>
      </c>
      <c r="L25" s="85" t="s">
        <v>560</v>
      </c>
      <c r="M25" s="85" t="s">
        <v>560</v>
      </c>
      <c r="N25" s="85" t="s">
        <v>561</v>
      </c>
      <c r="O25" s="85">
        <v>51</v>
      </c>
      <c r="P25" s="85" t="s">
        <v>560</v>
      </c>
      <c r="Q25" s="85">
        <v>2652</v>
      </c>
      <c r="R25" s="85">
        <v>10500</v>
      </c>
      <c r="S25" s="85">
        <v>27160</v>
      </c>
      <c r="T25" s="85">
        <v>1769</v>
      </c>
      <c r="U25" s="85">
        <v>1423</v>
      </c>
      <c r="V25" s="85">
        <v>145</v>
      </c>
      <c r="W25" s="85">
        <v>3289</v>
      </c>
      <c r="X25" s="85">
        <v>569</v>
      </c>
      <c r="Y25" s="84">
        <v>82</v>
      </c>
      <c r="Z25" s="85" t="s">
        <v>692</v>
      </c>
      <c r="AA25" s="85">
        <v>71</v>
      </c>
      <c r="AB25" s="85">
        <v>13</v>
      </c>
      <c r="AC25" s="85">
        <v>13</v>
      </c>
      <c r="AD25" s="85">
        <v>24810</v>
      </c>
      <c r="AE25" s="85">
        <v>67364</v>
      </c>
      <c r="AF25" s="85">
        <v>10879</v>
      </c>
      <c r="AG25" s="85">
        <v>12430</v>
      </c>
      <c r="AH25" s="85">
        <v>770</v>
      </c>
      <c r="AI25" s="85">
        <v>11374</v>
      </c>
      <c r="AJ25" s="85">
        <v>1545</v>
      </c>
      <c r="AK25" s="85">
        <v>1511</v>
      </c>
      <c r="AL25" s="85">
        <v>3056</v>
      </c>
      <c r="AM25" s="85">
        <v>4056</v>
      </c>
      <c r="AN25" s="85">
        <v>61347</v>
      </c>
      <c r="AO25" s="85">
        <v>4343</v>
      </c>
      <c r="AP25" s="85">
        <v>13681</v>
      </c>
      <c r="AQ25" s="85">
        <v>11419</v>
      </c>
      <c r="AR25" s="85">
        <v>103</v>
      </c>
      <c r="AS25" s="85">
        <v>0</v>
      </c>
      <c r="AT25" s="85">
        <v>5</v>
      </c>
      <c r="AU25" s="85">
        <v>0</v>
      </c>
      <c r="AV25" s="85">
        <v>55</v>
      </c>
      <c r="AW25" s="85">
        <v>2669</v>
      </c>
      <c r="AX25" s="84">
        <v>163</v>
      </c>
      <c r="AY25" s="86">
        <v>2667</v>
      </c>
      <c r="AZ25" s="84">
        <v>0</v>
      </c>
      <c r="BA25" s="84">
        <v>2.54</v>
      </c>
      <c r="BB25" s="84">
        <v>2.54</v>
      </c>
      <c r="BC25" s="85">
        <v>3.45</v>
      </c>
      <c r="BD25" s="87">
        <v>5.99</v>
      </c>
      <c r="BE25" s="88">
        <v>0</v>
      </c>
      <c r="BF25" s="89">
        <v>214665</v>
      </c>
      <c r="BG25" s="89">
        <v>124476</v>
      </c>
      <c r="BH25" s="89">
        <v>17222</v>
      </c>
      <c r="BI25" s="90">
        <f>SUM(IF(VLOOKUP($A25,'[1]2019 2020_09_22'!$BM$4:$NB$385,293,FALSE)="",0,VLOOKUP($A25,'[1]2019 2020_09_22'!$BM$4:$NB$385,293,FALSE)),IF(VLOOKUP($A25,'[1]2019 2020_09_22'!$BM$4:$NB$385,295,FALSE)="",0,VLOOKUP($A25,'[1]2019 2020_09_22'!$BM$4:$NB$385,295,FALSE)),IF(VLOOKUP($A25,'[1]2019 2020_09_22'!$BM$4:$NB$385,297,FALSE)="",0,VLOOKUP($A25,'[1]2019 2020_09_22'!$BM$4:$NB$385,297,FALSE)),IF(VLOOKUP($A25,'[1]2019 2020_09_22'!$BM$4:$NB403,299,FALSE)="",0,VLOOKUP($A25,'[1]2019 2020_09_22'!$BM$4:$NB$385,299,FALSE)))</f>
        <v>0</v>
      </c>
      <c r="BJ25" s="90">
        <f>SUM(IF(VLOOKUP($A25,'[1]2019 2020_09_22'!$BM$4:$NB$385,300,FALSE)="",0,VLOOKUP($A25,'[1]2019 2020_09_22'!$BM$4:$NB$385,300,FALSE)),IF(VLOOKUP($A25,'[1]2019 2020_09_22'!$BM$4:$NB$385,302,FALSE)="",0,VLOOKUP($A25,'[1]2019 2020_09_22'!$BM$4:$NB$385,302,FALSE)))</f>
        <v>0</v>
      </c>
      <c r="BK25" s="90">
        <v>0</v>
      </c>
      <c r="BL25" s="90">
        <v>0</v>
      </c>
      <c r="BM25" s="90">
        <v>0</v>
      </c>
      <c r="BN25" s="63">
        <f>IF(VLOOKUP($A25,'[1]2019 2020_09_22'!$BM$4:$OB$385,326,FALSE)="",0,VLOOKUP($A25,'[1]2019 2020_09_22'!$BM$4:$OB$385,326,FALSE))</f>
        <v>96707</v>
      </c>
      <c r="BO25" s="63">
        <f>IF(VLOOKUP($A25,'[1]2019 2020_09_22'!$BM$4:$OB$385,327,FALSE)="",0,VLOOKUP($A25,'[1]2019 2020_09_22'!$BM$4:$OB$385,327,FALSE))</f>
        <v>4558</v>
      </c>
      <c r="BP25" s="90">
        <f t="shared" si="0"/>
        <v>101265</v>
      </c>
      <c r="BQ25" s="90">
        <v>457628</v>
      </c>
      <c r="BR25" s="90">
        <v>160175</v>
      </c>
      <c r="BS25" s="90">
        <v>55196</v>
      </c>
      <c r="BT25" s="90">
        <v>27167</v>
      </c>
      <c r="BU25" s="90">
        <v>3071</v>
      </c>
      <c r="BV25" s="90">
        <v>11100</v>
      </c>
      <c r="BW25" s="90">
        <v>0</v>
      </c>
      <c r="BX25" s="90">
        <v>41338</v>
      </c>
      <c r="BY25" s="90">
        <v>8334</v>
      </c>
      <c r="BZ25" s="85">
        <v>46938</v>
      </c>
      <c r="CA25" s="91">
        <v>311981</v>
      </c>
      <c r="CB25" s="84">
        <v>1</v>
      </c>
      <c r="CC25" s="91">
        <v>63.007044320516584</v>
      </c>
      <c r="CD25" s="91"/>
      <c r="CE25" s="89" t="s">
        <v>563</v>
      </c>
      <c r="CF25" s="84">
        <v>0</v>
      </c>
      <c r="CG25" s="89">
        <v>0</v>
      </c>
      <c r="CH25" s="89" t="s">
        <v>563</v>
      </c>
      <c r="CI25" s="84">
        <v>0</v>
      </c>
      <c r="CJ25" s="89">
        <v>0</v>
      </c>
      <c r="CK25" s="89" t="s">
        <v>563</v>
      </c>
      <c r="CL25" s="84">
        <v>0</v>
      </c>
      <c r="CM25" s="89">
        <v>0</v>
      </c>
      <c r="CN25" s="89" t="s">
        <v>563</v>
      </c>
      <c r="CO25" s="84">
        <v>0</v>
      </c>
      <c r="CP25" s="89">
        <v>0</v>
      </c>
      <c r="CQ25" s="89" t="s">
        <v>563</v>
      </c>
      <c r="CR25" s="90">
        <v>0</v>
      </c>
      <c r="CS25" s="90">
        <v>0</v>
      </c>
      <c r="CT25" s="85">
        <v>0</v>
      </c>
      <c r="CU25" s="85">
        <v>0</v>
      </c>
      <c r="CV25" s="85">
        <v>37273</v>
      </c>
      <c r="CW25" s="85">
        <v>3498</v>
      </c>
      <c r="CX25" s="85">
        <v>29220</v>
      </c>
      <c r="CY25" s="85">
        <v>32718</v>
      </c>
      <c r="CZ25" s="85">
        <v>565</v>
      </c>
      <c r="DA25" s="85">
        <v>3867</v>
      </c>
      <c r="DB25" s="85">
        <v>4432</v>
      </c>
      <c r="DC25" s="85">
        <v>36</v>
      </c>
      <c r="DD25" s="85">
        <v>80</v>
      </c>
      <c r="DE25" s="85">
        <v>116</v>
      </c>
      <c r="DF25" s="85">
        <v>0</v>
      </c>
      <c r="DG25" s="85">
        <v>7</v>
      </c>
      <c r="DH25" s="84" t="s">
        <v>564</v>
      </c>
      <c r="DI25" s="84"/>
      <c r="DJ25" s="84" t="s">
        <v>563</v>
      </c>
      <c r="DK25" s="84" t="s">
        <v>693</v>
      </c>
      <c r="DL25" s="84" t="s">
        <v>566</v>
      </c>
      <c r="DM25" s="92">
        <v>33</v>
      </c>
      <c r="DN25" s="85" t="s">
        <v>659</v>
      </c>
      <c r="DO25" s="85">
        <v>159486</v>
      </c>
      <c r="DP25" s="85">
        <v>56164</v>
      </c>
      <c r="DQ25" s="85">
        <v>969</v>
      </c>
      <c r="DR25" s="85">
        <v>6265</v>
      </c>
      <c r="DS25" s="85">
        <v>5102</v>
      </c>
      <c r="DT25" s="85">
        <v>7</v>
      </c>
      <c r="DU25" s="85">
        <v>0</v>
      </c>
      <c r="DV25" s="85">
        <v>6</v>
      </c>
      <c r="DW25" s="85">
        <v>50</v>
      </c>
      <c r="DX25" s="85">
        <v>56</v>
      </c>
      <c r="DY25" s="85">
        <v>0</v>
      </c>
      <c r="DZ25" s="85">
        <v>39</v>
      </c>
      <c r="EA25" s="85">
        <v>69</v>
      </c>
      <c r="EB25" s="85">
        <v>108</v>
      </c>
      <c r="EC25" s="84">
        <v>92</v>
      </c>
      <c r="ED25" s="84">
        <v>18</v>
      </c>
      <c r="EE25" s="84">
        <v>0</v>
      </c>
      <c r="EF25" s="84">
        <v>36</v>
      </c>
      <c r="EG25" s="84">
        <v>916</v>
      </c>
      <c r="EH25" s="84">
        <v>214</v>
      </c>
      <c r="EI25" s="84">
        <v>0</v>
      </c>
      <c r="EJ25" s="86">
        <v>1130</v>
      </c>
    </row>
    <row r="26" spans="1:140" s="63" customFormat="1" ht="10.5" x14ac:dyDescent="0.25">
      <c r="A26" s="84" t="s">
        <v>694</v>
      </c>
      <c r="B26" s="84" t="s">
        <v>695</v>
      </c>
      <c r="C26" s="84" t="s">
        <v>696</v>
      </c>
      <c r="D26" s="84"/>
      <c r="E26" s="84" t="s">
        <v>696</v>
      </c>
      <c r="F26" s="84"/>
      <c r="G26" s="84" t="s">
        <v>656</v>
      </c>
      <c r="H26" s="85">
        <v>485</v>
      </c>
      <c r="I26" s="85">
        <v>4064</v>
      </c>
      <c r="J26" s="85">
        <v>4549</v>
      </c>
      <c r="K26" s="85" t="s">
        <v>560</v>
      </c>
      <c r="L26" s="85" t="s">
        <v>560</v>
      </c>
      <c r="M26" s="85" t="s">
        <v>560</v>
      </c>
      <c r="N26" s="85" t="s">
        <v>561</v>
      </c>
      <c r="O26" s="85">
        <v>44</v>
      </c>
      <c r="P26" s="85">
        <v>44</v>
      </c>
      <c r="Q26" s="85">
        <v>2288</v>
      </c>
      <c r="R26" s="85">
        <v>4100</v>
      </c>
      <c r="S26" s="85">
        <v>15373</v>
      </c>
      <c r="T26" s="85">
        <v>673</v>
      </c>
      <c r="U26" s="85">
        <v>1782</v>
      </c>
      <c r="V26" s="85">
        <v>28</v>
      </c>
      <c r="W26" s="85">
        <v>4109</v>
      </c>
      <c r="X26" s="85">
        <v>204</v>
      </c>
      <c r="Y26" s="84">
        <v>51</v>
      </c>
      <c r="Z26" s="85" t="s">
        <v>697</v>
      </c>
      <c r="AA26" s="85">
        <v>50</v>
      </c>
      <c r="AB26" s="85">
        <v>6</v>
      </c>
      <c r="AC26" s="85">
        <v>6</v>
      </c>
      <c r="AD26" s="85">
        <v>7676</v>
      </c>
      <c r="AE26" s="85">
        <v>30456</v>
      </c>
      <c r="AF26" s="85">
        <v>4690</v>
      </c>
      <c r="AG26" s="85">
        <v>4635</v>
      </c>
      <c r="AH26" s="85">
        <v>375</v>
      </c>
      <c r="AI26" s="85">
        <v>5148</v>
      </c>
      <c r="AJ26" s="85">
        <v>557</v>
      </c>
      <c r="AK26" s="85">
        <v>1226</v>
      </c>
      <c r="AL26" s="85">
        <v>1783</v>
      </c>
      <c r="AM26" s="85">
        <v>0</v>
      </c>
      <c r="AN26" s="85">
        <v>0</v>
      </c>
      <c r="AO26" s="85">
        <v>0</v>
      </c>
      <c r="AP26" s="85">
        <v>4776</v>
      </c>
      <c r="AQ26" s="85">
        <v>0</v>
      </c>
      <c r="AR26" s="85">
        <v>61</v>
      </c>
      <c r="AS26" s="85">
        <v>1323</v>
      </c>
      <c r="AT26" s="85">
        <v>7</v>
      </c>
      <c r="AU26" s="85">
        <v>238</v>
      </c>
      <c r="AV26" s="85">
        <v>177</v>
      </c>
      <c r="AW26" s="85">
        <v>2171</v>
      </c>
      <c r="AX26" s="84">
        <v>245</v>
      </c>
      <c r="AY26" s="86">
        <v>3732</v>
      </c>
      <c r="AZ26" s="84">
        <v>1</v>
      </c>
      <c r="BA26" s="84">
        <v>0.75</v>
      </c>
      <c r="BB26" s="84">
        <v>1.75</v>
      </c>
      <c r="BC26" s="85">
        <v>0.34</v>
      </c>
      <c r="BD26" s="87">
        <v>2.09</v>
      </c>
      <c r="BE26" s="88">
        <v>0</v>
      </c>
      <c r="BF26" s="89">
        <v>85379</v>
      </c>
      <c r="BG26" s="89">
        <v>87666</v>
      </c>
      <c r="BH26" s="89">
        <v>283</v>
      </c>
      <c r="BI26" s="90">
        <f>SUM(IF(VLOOKUP($A26,'[1]2019 2020_09_22'!$BM$4:$NB$385,293,FALSE)="",0,VLOOKUP($A26,'[1]2019 2020_09_22'!$BM$4:$NB$385,293,FALSE)),IF(VLOOKUP($A26,'[1]2019 2020_09_22'!$BM$4:$NB$385,295,FALSE)="",0,VLOOKUP($A26,'[1]2019 2020_09_22'!$BM$4:$NB$385,295,FALSE)),IF(VLOOKUP($A26,'[1]2019 2020_09_22'!$BM$4:$NB$385,297,FALSE)="",0,VLOOKUP($A26,'[1]2019 2020_09_22'!$BM$4:$NB$385,297,FALSE)),IF(VLOOKUP($A26,'[1]2019 2020_09_22'!$BM$4:$NB404,299,FALSE)="",0,VLOOKUP($A26,'[1]2019 2020_09_22'!$BM$4:$NB$385,299,FALSE)))</f>
        <v>1476</v>
      </c>
      <c r="BJ26" s="90">
        <f>SUM(IF(VLOOKUP($A26,'[1]2019 2020_09_22'!$BM$4:$NB$385,300,FALSE)="",0,VLOOKUP($A26,'[1]2019 2020_09_22'!$BM$4:$NB$385,300,FALSE)),IF(VLOOKUP($A26,'[1]2019 2020_09_22'!$BM$4:$NB$385,302,FALSE)="",0,VLOOKUP($A26,'[1]2019 2020_09_22'!$BM$4:$NB$385,302,FALSE)))</f>
        <v>0</v>
      </c>
      <c r="BK26" s="90">
        <v>1476</v>
      </c>
      <c r="BL26" s="90">
        <v>0</v>
      </c>
      <c r="BM26" s="90">
        <v>0</v>
      </c>
      <c r="BN26" s="63">
        <f>IF(VLOOKUP($A26,'[1]2019 2020_09_22'!$BM$4:$OB$385,326,FALSE)="",0,VLOOKUP($A26,'[1]2019 2020_09_22'!$BM$4:$OB$385,326,FALSE))</f>
        <v>15800</v>
      </c>
      <c r="BO26" s="63">
        <f>IF(VLOOKUP($A26,'[1]2019 2020_09_22'!$BM$4:$OB$385,327,FALSE)="",0,VLOOKUP($A26,'[1]2019 2020_09_22'!$BM$4:$OB$385,327,FALSE))</f>
        <v>12311</v>
      </c>
      <c r="BP26" s="90">
        <f t="shared" si="0"/>
        <v>28111</v>
      </c>
      <c r="BQ26" s="90">
        <v>202915</v>
      </c>
      <c r="BR26" s="90">
        <v>88637</v>
      </c>
      <c r="BS26" s="90">
        <v>42117</v>
      </c>
      <c r="BT26" s="90">
        <v>8740</v>
      </c>
      <c r="BU26" s="90">
        <v>531</v>
      </c>
      <c r="BV26" s="90">
        <v>3327</v>
      </c>
      <c r="BW26" s="90">
        <v>0</v>
      </c>
      <c r="BX26" s="90">
        <v>12598</v>
      </c>
      <c r="BY26" s="90">
        <v>8457</v>
      </c>
      <c r="BZ26" s="85">
        <v>29731</v>
      </c>
      <c r="CA26" s="91">
        <v>181540</v>
      </c>
      <c r="CB26" s="84">
        <v>1</v>
      </c>
      <c r="CC26" s="91">
        <v>176.03917525773196</v>
      </c>
      <c r="CD26" s="91"/>
      <c r="CE26" s="89" t="s">
        <v>563</v>
      </c>
      <c r="CF26" s="84">
        <v>0</v>
      </c>
      <c r="CG26" s="89">
        <v>0</v>
      </c>
      <c r="CH26" s="89" t="s">
        <v>563</v>
      </c>
      <c r="CI26" s="84">
        <v>0</v>
      </c>
      <c r="CJ26" s="91">
        <v>0</v>
      </c>
      <c r="CK26" s="89" t="s">
        <v>698</v>
      </c>
      <c r="CL26" s="93">
        <v>34500</v>
      </c>
      <c r="CM26" s="91">
        <v>0</v>
      </c>
      <c r="CN26" s="89" t="s">
        <v>699</v>
      </c>
      <c r="CO26" s="93">
        <v>197415</v>
      </c>
      <c r="CP26" s="89">
        <v>0</v>
      </c>
      <c r="CQ26" s="89" t="s">
        <v>563</v>
      </c>
      <c r="CR26" s="90">
        <v>0</v>
      </c>
      <c r="CS26" s="90">
        <v>0</v>
      </c>
      <c r="CT26" s="85">
        <v>231915</v>
      </c>
      <c r="CU26" s="85">
        <v>0</v>
      </c>
      <c r="CV26" s="85">
        <v>21675</v>
      </c>
      <c r="CW26" s="85">
        <v>1072</v>
      </c>
      <c r="CX26" s="85">
        <v>19576</v>
      </c>
      <c r="CY26" s="85">
        <v>20648</v>
      </c>
      <c r="CZ26" s="85">
        <v>686</v>
      </c>
      <c r="DA26" s="85">
        <v>75</v>
      </c>
      <c r="DB26" s="85">
        <v>761</v>
      </c>
      <c r="DC26" s="85">
        <v>0</v>
      </c>
      <c r="DD26" s="85">
        <v>0</v>
      </c>
      <c r="DE26" s="85">
        <v>0</v>
      </c>
      <c r="DF26" s="85">
        <v>69</v>
      </c>
      <c r="DG26" s="85">
        <v>197</v>
      </c>
      <c r="DH26" s="84" t="s">
        <v>564</v>
      </c>
      <c r="DI26" s="84"/>
      <c r="DJ26" s="84" t="s">
        <v>563</v>
      </c>
      <c r="DK26" s="84" t="s">
        <v>700</v>
      </c>
      <c r="DL26" s="84" t="s">
        <v>566</v>
      </c>
      <c r="DM26" s="92">
        <v>43</v>
      </c>
      <c r="DN26" s="85" t="s">
        <v>575</v>
      </c>
      <c r="DO26" s="85">
        <v>157400</v>
      </c>
      <c r="DP26" s="85">
        <v>54837</v>
      </c>
      <c r="DQ26" s="85">
        <v>952</v>
      </c>
      <c r="DR26" s="85">
        <v>3000</v>
      </c>
      <c r="DS26" s="85">
        <v>2142</v>
      </c>
      <c r="DT26" s="85">
        <v>6</v>
      </c>
      <c r="DU26" s="85">
        <v>3</v>
      </c>
      <c r="DV26" s="85">
        <v>3</v>
      </c>
      <c r="DW26" s="85">
        <v>50</v>
      </c>
      <c r="DX26" s="85">
        <v>56</v>
      </c>
      <c r="DY26" s="85">
        <v>0</v>
      </c>
      <c r="DZ26" s="85">
        <v>0</v>
      </c>
      <c r="EA26" s="85">
        <v>0</v>
      </c>
      <c r="EB26" s="85">
        <v>-1</v>
      </c>
      <c r="EC26" s="84">
        <v>252</v>
      </c>
      <c r="ED26" s="84">
        <v>15</v>
      </c>
      <c r="EE26" s="84">
        <v>12</v>
      </c>
      <c r="EF26" s="84">
        <v>72</v>
      </c>
      <c r="EG26" s="86">
        <v>3843</v>
      </c>
      <c r="EH26" s="84">
        <v>995</v>
      </c>
      <c r="EI26" s="86">
        <v>1068</v>
      </c>
      <c r="EJ26" s="86">
        <v>5906</v>
      </c>
    </row>
    <row r="27" spans="1:140" s="63" customFormat="1" ht="10.5" x14ac:dyDescent="0.25">
      <c r="A27" s="84" t="s">
        <v>701</v>
      </c>
      <c r="B27" s="84" t="s">
        <v>702</v>
      </c>
      <c r="C27" s="84" t="s">
        <v>703</v>
      </c>
      <c r="D27" s="84"/>
      <c r="E27" s="84" t="s">
        <v>704</v>
      </c>
      <c r="F27" s="84"/>
      <c r="G27" s="84" t="s">
        <v>705</v>
      </c>
      <c r="H27" s="85">
        <v>16928</v>
      </c>
      <c r="I27" s="85">
        <v>18113</v>
      </c>
      <c r="J27" s="85">
        <v>35041</v>
      </c>
      <c r="K27" s="85" t="s">
        <v>560</v>
      </c>
      <c r="L27" s="85" t="s">
        <v>560</v>
      </c>
      <c r="M27" s="85" t="s">
        <v>560</v>
      </c>
      <c r="N27" s="85" t="s">
        <v>561</v>
      </c>
      <c r="O27" s="85">
        <v>65</v>
      </c>
      <c r="P27" s="85">
        <v>65</v>
      </c>
      <c r="Q27" s="85">
        <v>3380</v>
      </c>
      <c r="R27" s="85">
        <v>26000</v>
      </c>
      <c r="S27" s="85">
        <v>143152</v>
      </c>
      <c r="T27" s="85">
        <v>5838</v>
      </c>
      <c r="U27" s="85">
        <v>15754</v>
      </c>
      <c r="V27" s="85">
        <v>566</v>
      </c>
      <c r="W27" s="85">
        <v>25797</v>
      </c>
      <c r="X27" s="85">
        <v>1056</v>
      </c>
      <c r="Y27" s="86">
        <v>1217</v>
      </c>
      <c r="Z27" s="85" t="s">
        <v>706</v>
      </c>
      <c r="AA27" s="85">
        <v>56</v>
      </c>
      <c r="AB27" s="85">
        <v>25</v>
      </c>
      <c r="AC27" s="85">
        <v>22</v>
      </c>
      <c r="AD27" s="85">
        <v>53041</v>
      </c>
      <c r="AE27" s="85">
        <v>296899</v>
      </c>
      <c r="AF27" s="85">
        <v>2445</v>
      </c>
      <c r="AG27" s="85">
        <v>2897</v>
      </c>
      <c r="AH27" s="85">
        <v>1299</v>
      </c>
      <c r="AI27" s="85">
        <v>25126</v>
      </c>
      <c r="AJ27" s="85">
        <v>13610</v>
      </c>
      <c r="AK27" s="85">
        <v>9144</v>
      </c>
      <c r="AL27" s="85">
        <v>22754</v>
      </c>
      <c r="AM27" s="85">
        <v>5319</v>
      </c>
      <c r="AN27" s="85">
        <v>115141</v>
      </c>
      <c r="AO27" s="85">
        <v>10290</v>
      </c>
      <c r="AP27" s="85">
        <v>8259</v>
      </c>
      <c r="AQ27" s="85">
        <v>14555</v>
      </c>
      <c r="AR27" s="85">
        <v>159</v>
      </c>
      <c r="AS27" s="85">
        <v>7980</v>
      </c>
      <c r="AT27" s="85">
        <v>40</v>
      </c>
      <c r="AU27" s="85">
        <v>587</v>
      </c>
      <c r="AV27" s="85">
        <v>101</v>
      </c>
      <c r="AW27" s="85">
        <v>2442</v>
      </c>
      <c r="AX27" s="84">
        <v>300</v>
      </c>
      <c r="AY27" s="86">
        <v>11009</v>
      </c>
      <c r="AZ27" s="84">
        <v>3</v>
      </c>
      <c r="BA27" s="84">
        <v>1</v>
      </c>
      <c r="BB27" s="84">
        <v>4</v>
      </c>
      <c r="BC27" s="85">
        <v>6.2</v>
      </c>
      <c r="BD27" s="87">
        <v>10.199999999999999</v>
      </c>
      <c r="BE27" s="88">
        <v>0</v>
      </c>
      <c r="BF27" s="89">
        <v>841288</v>
      </c>
      <c r="BG27" s="89">
        <v>254342</v>
      </c>
      <c r="BH27" s="89">
        <v>26956</v>
      </c>
      <c r="BI27" s="90">
        <f>SUM(IF(VLOOKUP($A27,'[1]2019 2020_09_22'!$BM$4:$NB$385,293,FALSE)="",0,VLOOKUP($A27,'[1]2019 2020_09_22'!$BM$4:$NB$385,293,FALSE)),IF(VLOOKUP($A27,'[1]2019 2020_09_22'!$BM$4:$NB$385,295,FALSE)="",0,VLOOKUP($A27,'[1]2019 2020_09_22'!$BM$4:$NB$385,295,FALSE)),IF(VLOOKUP($A27,'[1]2019 2020_09_22'!$BM$4:$NB$385,297,FALSE)="",0,VLOOKUP($A27,'[1]2019 2020_09_22'!$BM$4:$NB$385,297,FALSE)),IF(VLOOKUP($A27,'[1]2019 2020_09_22'!$BM$4:$NB405,299,FALSE)="",0,VLOOKUP($A27,'[1]2019 2020_09_22'!$BM$4:$NB$385,299,FALSE)))</f>
        <v>0</v>
      </c>
      <c r="BJ27" s="90">
        <f>SUM(IF(VLOOKUP($A27,'[1]2019 2020_09_22'!$BM$4:$NB$385,300,FALSE)="",0,VLOOKUP($A27,'[1]2019 2020_09_22'!$BM$4:$NB$385,300,FALSE)),IF(VLOOKUP($A27,'[1]2019 2020_09_22'!$BM$4:$NB$385,302,FALSE)="",0,VLOOKUP($A27,'[1]2019 2020_09_22'!$BM$4:$NB$385,302,FALSE)))</f>
        <v>0</v>
      </c>
      <c r="BK27" s="90">
        <v>0</v>
      </c>
      <c r="BL27" s="90">
        <v>0</v>
      </c>
      <c r="BM27" s="90">
        <v>0</v>
      </c>
      <c r="BN27" s="63">
        <f>IF(VLOOKUP($A27,'[1]2019 2020_09_22'!$BM$4:$OB$385,326,FALSE)="",0,VLOOKUP($A27,'[1]2019 2020_09_22'!$BM$4:$OB$385,326,FALSE))</f>
        <v>0</v>
      </c>
      <c r="BO27" s="63">
        <f>IF(VLOOKUP($A27,'[1]2019 2020_09_22'!$BM$4:$OB$385,327,FALSE)="",0,VLOOKUP($A27,'[1]2019 2020_09_22'!$BM$4:$OB$385,327,FALSE))</f>
        <v>0</v>
      </c>
      <c r="BP27" s="90">
        <f t="shared" si="0"/>
        <v>0</v>
      </c>
      <c r="BQ27" s="90">
        <v>1122586</v>
      </c>
      <c r="BR27" s="90">
        <v>437715</v>
      </c>
      <c r="BS27" s="90">
        <v>120720</v>
      </c>
      <c r="BT27" s="90">
        <v>62119</v>
      </c>
      <c r="BU27" s="90">
        <v>55758</v>
      </c>
      <c r="BV27" s="90">
        <v>81149</v>
      </c>
      <c r="BW27" s="90">
        <v>200</v>
      </c>
      <c r="BX27" s="90">
        <v>199226</v>
      </c>
      <c r="BY27" s="90">
        <v>8128</v>
      </c>
      <c r="BZ27" s="85">
        <v>192346</v>
      </c>
      <c r="CA27" s="91">
        <v>958135</v>
      </c>
      <c r="CB27" s="84">
        <v>1</v>
      </c>
      <c r="CC27" s="91">
        <v>49.698015122873343</v>
      </c>
      <c r="CD27" s="91"/>
      <c r="CE27" s="89" t="s">
        <v>563</v>
      </c>
      <c r="CF27" s="84">
        <v>0</v>
      </c>
      <c r="CG27" s="89">
        <v>0</v>
      </c>
      <c r="CH27" s="89" t="s">
        <v>563</v>
      </c>
      <c r="CI27" s="84">
        <v>0</v>
      </c>
      <c r="CJ27" s="89">
        <v>0</v>
      </c>
      <c r="CK27" s="89" t="s">
        <v>563</v>
      </c>
      <c r="CL27" s="84">
        <v>0</v>
      </c>
      <c r="CM27" s="89">
        <v>0</v>
      </c>
      <c r="CN27" s="89" t="s">
        <v>563</v>
      </c>
      <c r="CO27" s="84">
        <v>0</v>
      </c>
      <c r="CP27" s="89">
        <v>0</v>
      </c>
      <c r="CQ27" s="89" t="s">
        <v>563</v>
      </c>
      <c r="CR27" s="90">
        <v>0</v>
      </c>
      <c r="CS27" s="90">
        <v>0</v>
      </c>
      <c r="CT27" s="85">
        <v>0</v>
      </c>
      <c r="CU27" s="85">
        <v>0</v>
      </c>
      <c r="CV27" s="85">
        <v>146315</v>
      </c>
      <c r="CW27" s="85">
        <v>27539</v>
      </c>
      <c r="CX27" s="85">
        <v>99782</v>
      </c>
      <c r="CY27" s="85">
        <v>127321</v>
      </c>
      <c r="CZ27" s="85">
        <v>350</v>
      </c>
      <c r="DA27" s="85">
        <v>270</v>
      </c>
      <c r="DB27" s="85">
        <v>620</v>
      </c>
      <c r="DC27" s="85">
        <v>5427</v>
      </c>
      <c r="DD27" s="85">
        <v>12478</v>
      </c>
      <c r="DE27" s="85">
        <v>17905</v>
      </c>
      <c r="DF27" s="85">
        <v>488</v>
      </c>
      <c r="DG27" s="85">
        <v>0</v>
      </c>
      <c r="DH27" s="84" t="s">
        <v>564</v>
      </c>
      <c r="DI27" s="84"/>
      <c r="DJ27" s="84" t="s">
        <v>563</v>
      </c>
      <c r="DK27" s="84" t="s">
        <v>707</v>
      </c>
      <c r="DL27" s="84" t="s">
        <v>566</v>
      </c>
      <c r="DM27" s="92">
        <v>32</v>
      </c>
      <c r="DN27" s="85" t="s">
        <v>567</v>
      </c>
      <c r="DO27" s="85">
        <v>160402</v>
      </c>
      <c r="DP27" s="85">
        <v>54396</v>
      </c>
      <c r="DQ27" s="85">
        <v>952</v>
      </c>
      <c r="DR27" s="85">
        <v>12929</v>
      </c>
      <c r="DS27" s="85">
        <v>10705</v>
      </c>
      <c r="DT27" s="85">
        <v>1492</v>
      </c>
      <c r="DU27" s="85">
        <v>4</v>
      </c>
      <c r="DV27" s="85">
        <v>2</v>
      </c>
      <c r="DW27" s="85">
        <v>50</v>
      </c>
      <c r="DX27" s="85">
        <v>56</v>
      </c>
      <c r="DY27" s="85">
        <v>44746</v>
      </c>
      <c r="DZ27" s="85">
        <v>1651</v>
      </c>
      <c r="EA27" s="85">
        <v>113</v>
      </c>
      <c r="EB27" s="85">
        <v>46510</v>
      </c>
      <c r="EC27" s="84">
        <v>92</v>
      </c>
      <c r="ED27" s="84">
        <v>23</v>
      </c>
      <c r="EE27" s="84">
        <v>39</v>
      </c>
      <c r="EF27" s="84">
        <v>136</v>
      </c>
      <c r="EG27" s="86">
        <v>4621</v>
      </c>
      <c r="EH27" s="84">
        <v>257</v>
      </c>
      <c r="EI27" s="86">
        <v>3126</v>
      </c>
      <c r="EJ27" s="86">
        <v>8004</v>
      </c>
    </row>
    <row r="28" spans="1:140" s="63" customFormat="1" ht="10.5" x14ac:dyDescent="0.25">
      <c r="A28" s="84" t="s">
        <v>708</v>
      </c>
      <c r="B28" s="84" t="s">
        <v>709</v>
      </c>
      <c r="C28" s="84" t="s">
        <v>710</v>
      </c>
      <c r="D28" s="84"/>
      <c r="E28" s="84" t="s">
        <v>711</v>
      </c>
      <c r="F28" s="84"/>
      <c r="G28" s="84" t="s">
        <v>571</v>
      </c>
      <c r="H28" s="85">
        <v>2425</v>
      </c>
      <c r="I28" s="85">
        <v>1143</v>
      </c>
      <c r="J28" s="85">
        <v>3568</v>
      </c>
      <c r="K28" s="85" t="s">
        <v>560</v>
      </c>
      <c r="L28" s="85" t="s">
        <v>560</v>
      </c>
      <c r="M28" s="85" t="s">
        <v>560</v>
      </c>
      <c r="N28" s="85" t="s">
        <v>561</v>
      </c>
      <c r="O28" s="85">
        <v>51</v>
      </c>
      <c r="P28" s="85" t="s">
        <v>560</v>
      </c>
      <c r="Q28" s="85">
        <v>2652</v>
      </c>
      <c r="R28" s="85">
        <v>6410</v>
      </c>
      <c r="S28" s="85">
        <v>20818</v>
      </c>
      <c r="T28" s="85">
        <v>1829</v>
      </c>
      <c r="U28" s="85">
        <v>2252</v>
      </c>
      <c r="V28" s="85">
        <v>151</v>
      </c>
      <c r="W28" s="85">
        <v>3927</v>
      </c>
      <c r="X28" s="85">
        <v>496</v>
      </c>
      <c r="Y28" s="84">
        <v>125</v>
      </c>
      <c r="Z28" s="85" t="s">
        <v>712</v>
      </c>
      <c r="AA28" s="85">
        <v>85</v>
      </c>
      <c r="AB28" s="85">
        <v>8</v>
      </c>
      <c r="AC28" s="85">
        <v>8</v>
      </c>
      <c r="AD28" s="85">
        <v>33533</v>
      </c>
      <c r="AE28" s="85">
        <v>65852</v>
      </c>
      <c r="AF28" s="85">
        <v>31270</v>
      </c>
      <c r="AG28" s="85">
        <v>24125</v>
      </c>
      <c r="AH28" s="85">
        <v>454</v>
      </c>
      <c r="AI28" s="85">
        <v>16010</v>
      </c>
      <c r="AJ28" s="85">
        <v>1942</v>
      </c>
      <c r="AK28" s="85">
        <v>1178</v>
      </c>
      <c r="AL28" s="85">
        <v>3120</v>
      </c>
      <c r="AM28" s="85">
        <v>1976</v>
      </c>
      <c r="AN28" s="85">
        <v>35203</v>
      </c>
      <c r="AO28" s="85">
        <v>3829</v>
      </c>
      <c r="AP28" s="85">
        <v>23409</v>
      </c>
      <c r="AQ28" s="85">
        <v>21699</v>
      </c>
      <c r="AR28" s="85">
        <v>105</v>
      </c>
      <c r="AS28" s="85">
        <v>2378</v>
      </c>
      <c r="AT28" s="85">
        <v>7</v>
      </c>
      <c r="AU28" s="85">
        <v>66</v>
      </c>
      <c r="AV28" s="85">
        <v>132</v>
      </c>
      <c r="AW28" s="85">
        <v>3822</v>
      </c>
      <c r="AX28" s="84">
        <v>244</v>
      </c>
      <c r="AY28" s="86">
        <v>6266</v>
      </c>
      <c r="AZ28" s="84">
        <v>0</v>
      </c>
      <c r="BA28" s="84">
        <v>1</v>
      </c>
      <c r="BB28" s="84">
        <v>1</v>
      </c>
      <c r="BC28" s="85">
        <v>3.5</v>
      </c>
      <c r="BD28" s="87">
        <v>4.5</v>
      </c>
      <c r="BE28" s="88">
        <v>0</v>
      </c>
      <c r="BF28" s="89">
        <v>253007</v>
      </c>
      <c r="BG28" s="89">
        <v>15764</v>
      </c>
      <c r="BH28" s="89">
        <v>51290</v>
      </c>
      <c r="BI28" s="90">
        <f>SUM(IF(VLOOKUP($A28,'[1]2019 2020_09_22'!$BM$4:$NB$385,293,FALSE)="",0,VLOOKUP($A28,'[1]2019 2020_09_22'!$BM$4:$NB$385,293,FALSE)),IF(VLOOKUP($A28,'[1]2019 2020_09_22'!$BM$4:$NB$385,295,FALSE)="",0,VLOOKUP($A28,'[1]2019 2020_09_22'!$BM$4:$NB$385,295,FALSE)),IF(VLOOKUP($A28,'[1]2019 2020_09_22'!$BM$4:$NB$385,297,FALSE)="",0,VLOOKUP($A28,'[1]2019 2020_09_22'!$BM$4:$NB$385,297,FALSE)),IF(VLOOKUP($A28,'[1]2019 2020_09_22'!$BM$4:$NB406,299,FALSE)="",0,VLOOKUP($A28,'[1]2019 2020_09_22'!$BM$4:$NB$385,299,FALSE)))</f>
        <v>450</v>
      </c>
      <c r="BJ28" s="90">
        <f>SUM(IF(VLOOKUP($A28,'[1]2019 2020_09_22'!$BM$4:$NB$385,300,FALSE)="",0,VLOOKUP($A28,'[1]2019 2020_09_22'!$BM$4:$NB$385,300,FALSE)),IF(VLOOKUP($A28,'[1]2019 2020_09_22'!$BM$4:$NB$385,302,FALSE)="",0,VLOOKUP($A28,'[1]2019 2020_09_22'!$BM$4:$NB$385,302,FALSE)))</f>
        <v>0</v>
      </c>
      <c r="BK28" s="90">
        <v>450</v>
      </c>
      <c r="BL28" s="90">
        <v>0</v>
      </c>
      <c r="BM28" s="90">
        <v>0</v>
      </c>
      <c r="BN28" s="63">
        <f>IF(VLOOKUP($A28,'[1]2019 2020_09_22'!$BM$4:$OB$385,326,FALSE)="",0,VLOOKUP($A28,'[1]2019 2020_09_22'!$BM$4:$OB$385,326,FALSE))</f>
        <v>0</v>
      </c>
      <c r="BO28" s="63">
        <f>IF(VLOOKUP($A28,'[1]2019 2020_09_22'!$BM$4:$OB$385,327,FALSE)="",0,VLOOKUP($A28,'[1]2019 2020_09_22'!$BM$4:$OB$385,327,FALSE))</f>
        <v>15405</v>
      </c>
      <c r="BP28" s="90">
        <f t="shared" si="0"/>
        <v>15405</v>
      </c>
      <c r="BQ28" s="90">
        <v>335916</v>
      </c>
      <c r="BR28" s="90">
        <v>164484</v>
      </c>
      <c r="BS28" s="90">
        <v>43279</v>
      </c>
      <c r="BT28" s="90">
        <v>23589</v>
      </c>
      <c r="BU28" s="90">
        <v>3325</v>
      </c>
      <c r="BV28" s="90">
        <v>12984</v>
      </c>
      <c r="BW28" s="90">
        <v>0</v>
      </c>
      <c r="BX28" s="90">
        <v>39898</v>
      </c>
      <c r="BY28" s="90">
        <v>19983</v>
      </c>
      <c r="BZ28" s="85">
        <v>52802</v>
      </c>
      <c r="CA28" s="91">
        <v>320446</v>
      </c>
      <c r="CB28" s="84">
        <v>1</v>
      </c>
      <c r="CC28" s="91">
        <v>104.33278350515464</v>
      </c>
      <c r="CD28" s="91"/>
      <c r="CE28" s="89" t="s">
        <v>563</v>
      </c>
      <c r="CF28" s="84">
        <v>0</v>
      </c>
      <c r="CG28" s="89">
        <v>0</v>
      </c>
      <c r="CH28" s="89" t="s">
        <v>563</v>
      </c>
      <c r="CI28" s="84">
        <v>0</v>
      </c>
      <c r="CJ28" s="89">
        <v>0</v>
      </c>
      <c r="CK28" s="89" t="s">
        <v>563</v>
      </c>
      <c r="CL28" s="84">
        <v>0</v>
      </c>
      <c r="CM28" s="89">
        <v>0</v>
      </c>
      <c r="CN28" s="89" t="s">
        <v>563</v>
      </c>
      <c r="CO28" s="84">
        <v>0</v>
      </c>
      <c r="CP28" s="91">
        <v>0</v>
      </c>
      <c r="CQ28" s="91" t="s">
        <v>713</v>
      </c>
      <c r="CR28" s="90">
        <v>85435</v>
      </c>
      <c r="CS28" s="90">
        <v>85435</v>
      </c>
      <c r="CT28" s="85">
        <v>85435</v>
      </c>
      <c r="CU28" s="85">
        <v>85435</v>
      </c>
      <c r="CV28" s="85">
        <v>30749</v>
      </c>
      <c r="CW28" s="85">
        <v>991</v>
      </c>
      <c r="CX28" s="85">
        <v>11323</v>
      </c>
      <c r="CY28" s="85">
        <v>12314</v>
      </c>
      <c r="CZ28" s="85">
        <v>1066</v>
      </c>
      <c r="DA28" s="85">
        <v>17258</v>
      </c>
      <c r="DB28" s="85">
        <v>18324</v>
      </c>
      <c r="DC28" s="85">
        <v>31</v>
      </c>
      <c r="DD28" s="85">
        <v>9</v>
      </c>
      <c r="DE28" s="85">
        <v>40</v>
      </c>
      <c r="DF28" s="85">
        <v>71</v>
      </c>
      <c r="DG28" s="85">
        <v>0</v>
      </c>
      <c r="DH28" s="84" t="s">
        <v>564</v>
      </c>
      <c r="DI28" s="84"/>
      <c r="DJ28" s="84" t="s">
        <v>563</v>
      </c>
      <c r="DK28" s="84" t="s">
        <v>714</v>
      </c>
      <c r="DL28" s="84" t="s">
        <v>566</v>
      </c>
      <c r="DM28" s="92">
        <v>42</v>
      </c>
      <c r="DN28" s="85" t="s">
        <v>583</v>
      </c>
      <c r="DO28" s="85">
        <v>157350</v>
      </c>
      <c r="DP28" s="85">
        <v>55245</v>
      </c>
      <c r="DQ28" s="85">
        <v>952</v>
      </c>
      <c r="DR28" s="85">
        <v>4227</v>
      </c>
      <c r="DS28" s="85">
        <v>11780</v>
      </c>
      <c r="DT28" s="85">
        <v>3</v>
      </c>
      <c r="DU28" s="85">
        <v>8</v>
      </c>
      <c r="DV28" s="85">
        <v>0</v>
      </c>
      <c r="DW28" s="85">
        <v>50</v>
      </c>
      <c r="DX28" s="85">
        <v>58</v>
      </c>
      <c r="DY28" s="85">
        <v>1913</v>
      </c>
      <c r="DZ28" s="85">
        <v>0</v>
      </c>
      <c r="EA28" s="85">
        <v>86</v>
      </c>
      <c r="EB28" s="85">
        <v>1999</v>
      </c>
      <c r="EC28" s="84">
        <v>15</v>
      </c>
      <c r="ED28" s="84">
        <v>19</v>
      </c>
      <c r="EE28" s="84">
        <v>1</v>
      </c>
      <c r="EF28" s="84">
        <v>37</v>
      </c>
      <c r="EG28" s="86">
        <v>3919</v>
      </c>
      <c r="EH28" s="84">
        <v>672</v>
      </c>
      <c r="EI28" s="84">
        <v>434</v>
      </c>
      <c r="EJ28" s="86">
        <v>5025</v>
      </c>
    </row>
    <row r="29" spans="1:140" s="63" customFormat="1" ht="10.5" x14ac:dyDescent="0.25">
      <c r="A29" s="84" t="s">
        <v>715</v>
      </c>
      <c r="B29" s="84" t="s">
        <v>716</v>
      </c>
      <c r="C29" s="84" t="s">
        <v>717</v>
      </c>
      <c r="D29" s="84"/>
      <c r="E29" s="84" t="s">
        <v>643</v>
      </c>
      <c r="F29" s="84"/>
      <c r="G29" s="84" t="s">
        <v>644</v>
      </c>
      <c r="H29" s="85">
        <v>1000</v>
      </c>
      <c r="I29" s="85">
        <v>147</v>
      </c>
      <c r="J29" s="85">
        <v>1147</v>
      </c>
      <c r="K29" s="85" t="s">
        <v>560</v>
      </c>
      <c r="L29" s="85" t="s">
        <v>560</v>
      </c>
      <c r="M29" s="85" t="s">
        <v>560</v>
      </c>
      <c r="N29" s="85" t="s">
        <v>561</v>
      </c>
      <c r="O29" s="85">
        <v>20</v>
      </c>
      <c r="P29" s="85">
        <v>20</v>
      </c>
      <c r="Q29" s="85">
        <v>1040</v>
      </c>
      <c r="R29" s="85">
        <v>1500</v>
      </c>
      <c r="S29" s="85">
        <v>6352</v>
      </c>
      <c r="T29" s="85">
        <v>281</v>
      </c>
      <c r="U29" s="85">
        <v>187</v>
      </c>
      <c r="V29" s="85">
        <v>11</v>
      </c>
      <c r="W29" s="85">
        <v>115</v>
      </c>
      <c r="X29" s="85">
        <v>5</v>
      </c>
      <c r="Y29" s="84">
        <v>24</v>
      </c>
      <c r="Z29" s="85" t="s">
        <v>563</v>
      </c>
      <c r="AA29" s="85">
        <v>0</v>
      </c>
      <c r="AB29" s="85">
        <v>5</v>
      </c>
      <c r="AC29" s="85">
        <v>5</v>
      </c>
      <c r="AD29" s="85">
        <v>295</v>
      </c>
      <c r="AE29" s="85">
        <v>813</v>
      </c>
      <c r="AF29" s="85">
        <v>564</v>
      </c>
      <c r="AG29" s="85">
        <v>438</v>
      </c>
      <c r="AH29" s="85">
        <v>14</v>
      </c>
      <c r="AI29" s="85">
        <v>530</v>
      </c>
      <c r="AJ29" s="85">
        <v>230</v>
      </c>
      <c r="AK29" s="85">
        <v>85</v>
      </c>
      <c r="AL29" s="85">
        <v>315</v>
      </c>
      <c r="AM29" s="85">
        <v>40</v>
      </c>
      <c r="AN29" s="85">
        <v>1253</v>
      </c>
      <c r="AO29" s="85">
        <v>101</v>
      </c>
      <c r="AP29" s="85">
        <v>0</v>
      </c>
      <c r="AQ29" s="85">
        <v>0</v>
      </c>
      <c r="AR29" s="85">
        <v>1</v>
      </c>
      <c r="AS29" s="85">
        <v>47</v>
      </c>
      <c r="AT29" s="85">
        <v>0</v>
      </c>
      <c r="AU29" s="85">
        <v>0</v>
      </c>
      <c r="AV29" s="85">
        <v>0</v>
      </c>
      <c r="AW29" s="85">
        <v>0</v>
      </c>
      <c r="AX29" s="84">
        <v>1</v>
      </c>
      <c r="AY29" s="84">
        <v>47</v>
      </c>
      <c r="AZ29" s="84">
        <v>0</v>
      </c>
      <c r="BA29" s="84">
        <v>0.43</v>
      </c>
      <c r="BB29" s="84">
        <v>0.43</v>
      </c>
      <c r="BC29" s="85">
        <v>0.14000000000000001</v>
      </c>
      <c r="BD29" s="87">
        <v>0.56999999999999995</v>
      </c>
      <c r="BE29" s="88">
        <v>0</v>
      </c>
      <c r="BF29" s="89">
        <v>28359</v>
      </c>
      <c r="BG29" s="89">
        <v>4466</v>
      </c>
      <c r="BH29" s="89">
        <v>179</v>
      </c>
      <c r="BI29" s="90">
        <f>SUM(IF(VLOOKUP($A29,'[1]2019 2020_09_22'!$BM$4:$NB$385,293,FALSE)="",0,VLOOKUP($A29,'[1]2019 2020_09_22'!$BM$4:$NB$385,293,FALSE)),IF(VLOOKUP($A29,'[1]2019 2020_09_22'!$BM$4:$NB$385,295,FALSE)="",0,VLOOKUP($A29,'[1]2019 2020_09_22'!$BM$4:$NB$385,295,FALSE)),IF(VLOOKUP($A29,'[1]2019 2020_09_22'!$BM$4:$NB$385,297,FALSE)="",0,VLOOKUP($A29,'[1]2019 2020_09_22'!$BM$4:$NB$385,297,FALSE)),IF(VLOOKUP($A29,'[1]2019 2020_09_22'!$BM$4:$NB407,299,FALSE)="",0,VLOOKUP($A29,'[1]2019 2020_09_22'!$BM$4:$NB$385,299,FALSE)))</f>
        <v>0</v>
      </c>
      <c r="BJ29" s="90">
        <f>SUM(IF(VLOOKUP($A29,'[1]2019 2020_09_22'!$BM$4:$NB$385,300,FALSE)="",0,VLOOKUP($A29,'[1]2019 2020_09_22'!$BM$4:$NB$385,300,FALSE)),IF(VLOOKUP($A29,'[1]2019 2020_09_22'!$BM$4:$NB$385,302,FALSE)="",0,VLOOKUP($A29,'[1]2019 2020_09_22'!$BM$4:$NB$385,302,FALSE)))</f>
        <v>0</v>
      </c>
      <c r="BK29" s="90">
        <v>0</v>
      </c>
      <c r="BL29" s="90">
        <v>0</v>
      </c>
      <c r="BM29" s="90">
        <v>0</v>
      </c>
      <c r="BN29" s="63">
        <f>IF(VLOOKUP($A29,'[1]2019 2020_09_22'!$BM$4:$OB$385,326,FALSE)="",0,VLOOKUP($A29,'[1]2019 2020_09_22'!$BM$4:$OB$385,326,FALSE))</f>
        <v>0</v>
      </c>
      <c r="BO29" s="63">
        <f>IF(VLOOKUP($A29,'[1]2019 2020_09_22'!$BM$4:$OB$385,327,FALSE)="",0,VLOOKUP($A29,'[1]2019 2020_09_22'!$BM$4:$OB$385,327,FALSE))</f>
        <v>6133</v>
      </c>
      <c r="BP29" s="90">
        <f t="shared" si="0"/>
        <v>6133</v>
      </c>
      <c r="BQ29" s="90">
        <v>39137</v>
      </c>
      <c r="BR29" s="90">
        <v>17574</v>
      </c>
      <c r="BS29" s="90">
        <v>2199</v>
      </c>
      <c r="BT29" s="90">
        <v>2545</v>
      </c>
      <c r="BU29" s="90">
        <v>0</v>
      </c>
      <c r="BV29" s="90">
        <v>65</v>
      </c>
      <c r="BW29" s="90">
        <v>27</v>
      </c>
      <c r="BX29" s="90">
        <v>2637</v>
      </c>
      <c r="BY29" s="90">
        <v>3661</v>
      </c>
      <c r="BZ29" s="85">
        <v>7623</v>
      </c>
      <c r="CA29" s="91">
        <v>33694</v>
      </c>
      <c r="CB29" s="84">
        <v>1</v>
      </c>
      <c r="CC29" s="91">
        <v>28.359000000000002</v>
      </c>
      <c r="CD29" s="91"/>
      <c r="CE29" s="89" t="s">
        <v>563</v>
      </c>
      <c r="CF29" s="84">
        <v>0</v>
      </c>
      <c r="CG29" s="89">
        <v>0</v>
      </c>
      <c r="CH29" s="89" t="s">
        <v>563</v>
      </c>
      <c r="CI29" s="84">
        <v>0</v>
      </c>
      <c r="CJ29" s="89">
        <v>0</v>
      </c>
      <c r="CK29" s="89" t="s">
        <v>563</v>
      </c>
      <c r="CL29" s="84">
        <v>0</v>
      </c>
      <c r="CM29" s="89">
        <v>0</v>
      </c>
      <c r="CN29" s="89" t="s">
        <v>563</v>
      </c>
      <c r="CO29" s="84">
        <v>0</v>
      </c>
      <c r="CP29" s="89">
        <v>0</v>
      </c>
      <c r="CQ29" s="89" t="s">
        <v>563</v>
      </c>
      <c r="CR29" s="90">
        <v>0</v>
      </c>
      <c r="CS29" s="90">
        <v>0</v>
      </c>
      <c r="CT29" s="85">
        <v>0</v>
      </c>
      <c r="CU29" s="85">
        <v>0</v>
      </c>
      <c r="CV29" s="85">
        <v>430</v>
      </c>
      <c r="CW29" s="85">
        <v>4</v>
      </c>
      <c r="CX29" s="85">
        <v>362</v>
      </c>
      <c r="CY29" s="85">
        <v>366</v>
      </c>
      <c r="CZ29" s="85">
        <v>14</v>
      </c>
      <c r="DA29" s="85">
        <v>50</v>
      </c>
      <c r="DB29" s="85">
        <v>64</v>
      </c>
      <c r="DC29" s="85">
        <v>0</v>
      </c>
      <c r="DD29" s="85">
        <v>0</v>
      </c>
      <c r="DE29" s="85">
        <v>0</v>
      </c>
      <c r="DF29" s="85">
        <v>0</v>
      </c>
      <c r="DG29" s="85">
        <v>0</v>
      </c>
      <c r="DH29" s="84" t="s">
        <v>564</v>
      </c>
      <c r="DI29" s="84"/>
      <c r="DJ29" s="84" t="s">
        <v>563</v>
      </c>
      <c r="DK29" s="84" t="s">
        <v>718</v>
      </c>
      <c r="DL29" s="84" t="s">
        <v>566</v>
      </c>
      <c r="DM29" s="92">
        <v>42</v>
      </c>
      <c r="DN29" s="85" t="s">
        <v>583</v>
      </c>
      <c r="DO29" s="85">
        <v>155378</v>
      </c>
      <c r="DP29" s="85">
        <v>54232</v>
      </c>
      <c r="DQ29" s="85">
        <v>952</v>
      </c>
      <c r="DR29" s="85">
        <v>381</v>
      </c>
      <c r="DS29" s="85">
        <v>149</v>
      </c>
      <c r="DT29" s="85">
        <v>0</v>
      </c>
      <c r="DU29" s="85">
        <v>0</v>
      </c>
      <c r="DV29" s="85">
        <v>5</v>
      </c>
      <c r="DW29" s="85">
        <v>50</v>
      </c>
      <c r="DX29" s="85">
        <v>55</v>
      </c>
      <c r="DY29" s="85">
        <v>0</v>
      </c>
      <c r="DZ29" s="85">
        <v>0</v>
      </c>
      <c r="EA29" s="85">
        <v>0</v>
      </c>
      <c r="EB29" s="85">
        <v>-1</v>
      </c>
      <c r="EC29" s="84">
        <v>0</v>
      </c>
      <c r="ED29" s="84">
        <v>13</v>
      </c>
      <c r="EE29" s="84">
        <v>57</v>
      </c>
      <c r="EF29" s="84">
        <v>191</v>
      </c>
      <c r="EG29" s="86">
        <v>3061</v>
      </c>
      <c r="EH29" s="84">
        <v>96</v>
      </c>
      <c r="EI29" s="86">
        <v>2561</v>
      </c>
      <c r="EJ29" s="86">
        <v>5718</v>
      </c>
    </row>
    <row r="30" spans="1:140" s="63" customFormat="1" ht="10.5" x14ac:dyDescent="0.25">
      <c r="A30" s="84" t="s">
        <v>719</v>
      </c>
      <c r="B30" s="84" t="s">
        <v>720</v>
      </c>
      <c r="C30" s="84" t="s">
        <v>721</v>
      </c>
      <c r="D30" s="84"/>
      <c r="E30" s="84" t="s">
        <v>722</v>
      </c>
      <c r="F30" s="84"/>
      <c r="G30" s="84" t="s">
        <v>723</v>
      </c>
      <c r="H30" s="85">
        <v>36548</v>
      </c>
      <c r="I30" s="85">
        <v>9687</v>
      </c>
      <c r="J30" s="85">
        <v>46235</v>
      </c>
      <c r="K30" s="85" t="s">
        <v>560</v>
      </c>
      <c r="L30" s="85" t="s">
        <v>560</v>
      </c>
      <c r="M30" s="85" t="s">
        <v>560</v>
      </c>
      <c r="N30" s="85" t="s">
        <v>561</v>
      </c>
      <c r="O30" s="85">
        <v>62</v>
      </c>
      <c r="P30" s="85">
        <v>62</v>
      </c>
      <c r="Q30" s="85">
        <v>3224</v>
      </c>
      <c r="R30" s="85">
        <v>55000</v>
      </c>
      <c r="S30" s="85">
        <v>123179</v>
      </c>
      <c r="T30" s="85">
        <v>7523</v>
      </c>
      <c r="U30" s="85">
        <v>19588</v>
      </c>
      <c r="V30" s="85">
        <v>883</v>
      </c>
      <c r="W30" s="85">
        <v>18977</v>
      </c>
      <c r="X30" s="85">
        <v>2124</v>
      </c>
      <c r="Y30" s="84">
        <v>13</v>
      </c>
      <c r="Z30" s="85" t="s">
        <v>724</v>
      </c>
      <c r="AA30" s="85">
        <v>154</v>
      </c>
      <c r="AB30" s="85">
        <v>41</v>
      </c>
      <c r="AC30" s="85">
        <v>29</v>
      </c>
      <c r="AD30" s="85">
        <v>75066</v>
      </c>
      <c r="AE30" s="85">
        <v>266782</v>
      </c>
      <c r="AF30" s="85">
        <v>53438</v>
      </c>
      <c r="AG30" s="85">
        <v>21187</v>
      </c>
      <c r="AH30" s="85">
        <v>778</v>
      </c>
      <c r="AI30" s="85">
        <v>29091</v>
      </c>
      <c r="AJ30" s="85">
        <v>33275</v>
      </c>
      <c r="AK30" s="85">
        <v>8977</v>
      </c>
      <c r="AL30" s="85">
        <v>42252</v>
      </c>
      <c r="AM30" s="85">
        <v>17680</v>
      </c>
      <c r="AN30" s="85">
        <v>175117</v>
      </c>
      <c r="AO30" s="85">
        <v>25685</v>
      </c>
      <c r="AP30" s="85">
        <v>73478</v>
      </c>
      <c r="AQ30" s="85">
        <v>137225</v>
      </c>
      <c r="AR30" s="85">
        <v>307</v>
      </c>
      <c r="AS30" s="85">
        <v>9176</v>
      </c>
      <c r="AT30" s="85">
        <v>64</v>
      </c>
      <c r="AU30" s="85">
        <v>1210</v>
      </c>
      <c r="AV30" s="85">
        <v>202</v>
      </c>
      <c r="AW30" s="85">
        <v>7235</v>
      </c>
      <c r="AX30" s="84">
        <v>573</v>
      </c>
      <c r="AY30" s="86">
        <v>17621</v>
      </c>
      <c r="AZ30" s="84">
        <v>4</v>
      </c>
      <c r="BA30" s="84">
        <v>0</v>
      </c>
      <c r="BB30" s="84">
        <v>4</v>
      </c>
      <c r="BC30" s="85">
        <v>18.600000000000001</v>
      </c>
      <c r="BD30" s="87">
        <v>22.6</v>
      </c>
      <c r="BE30" s="88">
        <v>0</v>
      </c>
      <c r="BF30" s="89">
        <v>1780895</v>
      </c>
      <c r="BG30" s="89">
        <v>301763</v>
      </c>
      <c r="BH30" s="89">
        <v>1502</v>
      </c>
      <c r="BI30" s="90">
        <f>SUM(IF(VLOOKUP($A30,'[1]2019 2020_09_22'!$BM$4:$NB$385,293,FALSE)="",0,VLOOKUP($A30,'[1]2019 2020_09_22'!$BM$4:$NB$385,293,FALSE)),IF(VLOOKUP($A30,'[1]2019 2020_09_22'!$BM$4:$NB$385,295,FALSE)="",0,VLOOKUP($A30,'[1]2019 2020_09_22'!$BM$4:$NB$385,295,FALSE)),IF(VLOOKUP($A30,'[1]2019 2020_09_22'!$BM$4:$NB$385,297,FALSE)="",0,VLOOKUP($A30,'[1]2019 2020_09_22'!$BM$4:$NB$385,297,FALSE)),IF(VLOOKUP($A30,'[1]2019 2020_09_22'!$BM$4:$NB408,299,FALSE)="",0,VLOOKUP($A30,'[1]2019 2020_09_22'!$BM$4:$NB$385,299,FALSE)))</f>
        <v>10000</v>
      </c>
      <c r="BJ30" s="90">
        <f>SUM(IF(VLOOKUP($A30,'[1]2019 2020_09_22'!$BM$4:$NB$385,300,FALSE)="",0,VLOOKUP($A30,'[1]2019 2020_09_22'!$BM$4:$NB$385,300,FALSE)),IF(VLOOKUP($A30,'[1]2019 2020_09_22'!$BM$4:$NB$385,302,FALSE)="",0,VLOOKUP($A30,'[1]2019 2020_09_22'!$BM$4:$NB$385,302,FALSE)))</f>
        <v>0</v>
      </c>
      <c r="BK30" s="90">
        <v>10000</v>
      </c>
      <c r="BL30" s="90">
        <v>0</v>
      </c>
      <c r="BM30" s="90">
        <v>24100</v>
      </c>
      <c r="BN30" s="63">
        <f>IF(VLOOKUP($A30,'[1]2019 2020_09_22'!$BM$4:$OB$385,326,FALSE)="",0,VLOOKUP($A30,'[1]2019 2020_09_22'!$BM$4:$OB$385,326,FALSE))</f>
        <v>0</v>
      </c>
      <c r="BO30" s="63">
        <f>IF(VLOOKUP($A30,'[1]2019 2020_09_22'!$BM$4:$OB$385,327,FALSE)="",0,VLOOKUP($A30,'[1]2019 2020_09_22'!$BM$4:$OB$385,327,FALSE))</f>
        <v>50036</v>
      </c>
      <c r="BP30" s="90">
        <f t="shared" si="0"/>
        <v>50036</v>
      </c>
      <c r="BQ30" s="90">
        <v>2168296</v>
      </c>
      <c r="BR30" s="90">
        <v>1071004</v>
      </c>
      <c r="BS30" s="90">
        <v>355242</v>
      </c>
      <c r="BT30" s="90">
        <v>107106</v>
      </c>
      <c r="BU30" s="90">
        <v>16176</v>
      </c>
      <c r="BV30" s="90">
        <v>47893</v>
      </c>
      <c r="BW30" s="90">
        <v>0</v>
      </c>
      <c r="BX30" s="90">
        <v>171175</v>
      </c>
      <c r="BY30" s="90">
        <v>51890</v>
      </c>
      <c r="BZ30" s="85">
        <v>481854</v>
      </c>
      <c r="CA30" s="91">
        <v>2131165</v>
      </c>
      <c r="CB30" s="84">
        <v>1</v>
      </c>
      <c r="CC30" s="91">
        <v>48.727563751778483</v>
      </c>
      <c r="CD30" s="91"/>
      <c r="CE30" s="89" t="s">
        <v>563</v>
      </c>
      <c r="CF30" s="84">
        <v>0</v>
      </c>
      <c r="CG30" s="89">
        <v>0</v>
      </c>
      <c r="CH30" s="89" t="s">
        <v>563</v>
      </c>
      <c r="CI30" s="84">
        <v>0</v>
      </c>
      <c r="CJ30" s="89">
        <v>0</v>
      </c>
      <c r="CK30" s="89" t="s">
        <v>563</v>
      </c>
      <c r="CL30" s="84">
        <v>0</v>
      </c>
      <c r="CM30" s="89">
        <v>0</v>
      </c>
      <c r="CN30" s="89" t="s">
        <v>563</v>
      </c>
      <c r="CO30" s="84">
        <v>0</v>
      </c>
      <c r="CP30" s="89">
        <v>0</v>
      </c>
      <c r="CQ30" s="89" t="s">
        <v>563</v>
      </c>
      <c r="CR30" s="90">
        <v>0</v>
      </c>
      <c r="CS30" s="90">
        <v>0</v>
      </c>
      <c r="CT30" s="85">
        <v>0</v>
      </c>
      <c r="CU30" s="85">
        <v>0</v>
      </c>
      <c r="CV30" s="85">
        <v>71792</v>
      </c>
      <c r="CW30" s="85">
        <v>10686</v>
      </c>
      <c r="CX30" s="85">
        <v>56751</v>
      </c>
      <c r="CY30" s="85">
        <v>67437</v>
      </c>
      <c r="CZ30" s="85">
        <v>0</v>
      </c>
      <c r="DA30" s="85">
        <v>0</v>
      </c>
      <c r="DB30" s="85">
        <v>0</v>
      </c>
      <c r="DC30" s="85">
        <v>742</v>
      </c>
      <c r="DD30" s="85">
        <v>521</v>
      </c>
      <c r="DE30" s="85">
        <v>1263</v>
      </c>
      <c r="DF30" s="85">
        <v>298</v>
      </c>
      <c r="DG30" s="85">
        <v>2794</v>
      </c>
      <c r="DH30" s="84" t="s">
        <v>564</v>
      </c>
      <c r="DI30" s="84"/>
      <c r="DJ30" s="84" t="s">
        <v>563</v>
      </c>
      <c r="DK30" s="84" t="s">
        <v>725</v>
      </c>
      <c r="DL30" s="84" t="s">
        <v>566</v>
      </c>
      <c r="DM30" s="92">
        <v>13</v>
      </c>
      <c r="DN30" s="85" t="s">
        <v>633</v>
      </c>
      <c r="DO30" s="85">
        <v>155352</v>
      </c>
      <c r="DP30" s="85">
        <v>54323</v>
      </c>
      <c r="DQ30" s="85">
        <v>952</v>
      </c>
      <c r="DR30" s="85">
        <v>13760</v>
      </c>
      <c r="DS30" s="85">
        <v>14362</v>
      </c>
      <c r="DT30" s="85">
        <v>969</v>
      </c>
      <c r="DU30" s="85">
        <v>5</v>
      </c>
      <c r="DV30" s="85">
        <v>5</v>
      </c>
      <c r="DW30" s="85">
        <v>50</v>
      </c>
      <c r="DX30" s="85">
        <v>60</v>
      </c>
      <c r="DY30" s="85">
        <v>1093</v>
      </c>
      <c r="DZ30" s="85">
        <v>707</v>
      </c>
      <c r="EA30" s="85">
        <v>5548</v>
      </c>
      <c r="EB30" s="85">
        <v>7348</v>
      </c>
      <c r="EC30" s="84">
        <v>26</v>
      </c>
      <c r="ED30" s="84">
        <v>2</v>
      </c>
      <c r="EE30" s="84">
        <v>12</v>
      </c>
      <c r="EF30" s="84">
        <v>41</v>
      </c>
      <c r="EG30" s="86">
        <v>2817</v>
      </c>
      <c r="EH30" s="84">
        <v>235</v>
      </c>
      <c r="EI30" s="86">
        <v>1268</v>
      </c>
      <c r="EJ30" s="86">
        <v>4320</v>
      </c>
    </row>
    <row r="31" spans="1:140" s="63" customFormat="1" ht="10.5" x14ac:dyDescent="0.25">
      <c r="A31" s="84" t="s">
        <v>726</v>
      </c>
      <c r="B31" s="84" t="s">
        <v>727</v>
      </c>
      <c r="C31" s="84" t="s">
        <v>728</v>
      </c>
      <c r="D31" s="84"/>
      <c r="E31" s="84" t="s">
        <v>643</v>
      </c>
      <c r="F31" s="84"/>
      <c r="G31" s="84" t="s">
        <v>644</v>
      </c>
      <c r="H31" s="85">
        <v>963</v>
      </c>
      <c r="I31" s="85">
        <v>489</v>
      </c>
      <c r="J31" s="85">
        <v>1452</v>
      </c>
      <c r="K31" s="85" t="s">
        <v>560</v>
      </c>
      <c r="L31" s="85" t="s">
        <v>560</v>
      </c>
      <c r="M31" s="85" t="s">
        <v>560</v>
      </c>
      <c r="N31" s="85" t="s">
        <v>561</v>
      </c>
      <c r="O31" s="85">
        <v>30</v>
      </c>
      <c r="P31" s="85">
        <v>30</v>
      </c>
      <c r="Q31" s="85">
        <v>1560</v>
      </c>
      <c r="R31" s="85">
        <v>1400</v>
      </c>
      <c r="S31" s="85">
        <v>9711</v>
      </c>
      <c r="T31" s="85">
        <v>853</v>
      </c>
      <c r="U31" s="85">
        <v>95</v>
      </c>
      <c r="V31" s="85">
        <v>17</v>
      </c>
      <c r="W31" s="85">
        <v>1770</v>
      </c>
      <c r="X31" s="85">
        <v>232</v>
      </c>
      <c r="Y31" s="84">
        <v>54</v>
      </c>
      <c r="Z31" s="85" t="s">
        <v>563</v>
      </c>
      <c r="AA31" s="85">
        <v>12</v>
      </c>
      <c r="AB31" s="85">
        <v>4</v>
      </c>
      <c r="AC31" s="85">
        <v>4</v>
      </c>
      <c r="AD31" s="85">
        <v>2866</v>
      </c>
      <c r="AE31" s="85">
        <v>8803</v>
      </c>
      <c r="AF31" s="85">
        <v>2202</v>
      </c>
      <c r="AG31" s="85">
        <v>1600</v>
      </c>
      <c r="AH31" s="85">
        <v>21</v>
      </c>
      <c r="AI31" s="85">
        <v>1173</v>
      </c>
      <c r="AJ31" s="85">
        <v>400</v>
      </c>
      <c r="AK31" s="85">
        <v>95</v>
      </c>
      <c r="AL31" s="85">
        <v>495</v>
      </c>
      <c r="AM31" s="85">
        <v>0</v>
      </c>
      <c r="AN31" s="85">
        <v>4158</v>
      </c>
      <c r="AO31" s="85">
        <v>750</v>
      </c>
      <c r="AP31" s="85">
        <v>0</v>
      </c>
      <c r="AQ31" s="85">
        <v>0</v>
      </c>
      <c r="AR31" s="85">
        <v>6</v>
      </c>
      <c r="AS31" s="85">
        <v>56</v>
      </c>
      <c r="AT31" s="85">
        <v>0</v>
      </c>
      <c r="AU31" s="85">
        <v>0</v>
      </c>
      <c r="AV31" s="85">
        <v>0</v>
      </c>
      <c r="AW31" s="85">
        <v>0</v>
      </c>
      <c r="AX31" s="84">
        <v>6</v>
      </c>
      <c r="AY31" s="84">
        <v>56</v>
      </c>
      <c r="AZ31" s="84">
        <v>0</v>
      </c>
      <c r="BA31" s="84">
        <v>0.4</v>
      </c>
      <c r="BB31" s="84">
        <v>0.4</v>
      </c>
      <c r="BC31" s="85">
        <v>0.35</v>
      </c>
      <c r="BD31" s="87">
        <v>0.75</v>
      </c>
      <c r="BE31" s="88">
        <v>0</v>
      </c>
      <c r="BF31" s="89">
        <v>64000</v>
      </c>
      <c r="BG31" s="89">
        <v>4447</v>
      </c>
      <c r="BH31" s="89">
        <v>112</v>
      </c>
      <c r="BI31" s="90">
        <f>SUM(IF(VLOOKUP($A31,'[1]2019 2020_09_22'!$BM$4:$NB$385,293,FALSE)="",0,VLOOKUP($A31,'[1]2019 2020_09_22'!$BM$4:$NB$385,293,FALSE)),IF(VLOOKUP($A31,'[1]2019 2020_09_22'!$BM$4:$NB$385,295,FALSE)="",0,VLOOKUP($A31,'[1]2019 2020_09_22'!$BM$4:$NB$385,295,FALSE)),IF(VLOOKUP($A31,'[1]2019 2020_09_22'!$BM$4:$NB$385,297,FALSE)="",0,VLOOKUP($A31,'[1]2019 2020_09_22'!$BM$4:$NB$385,297,FALSE)),IF(VLOOKUP($A31,'[1]2019 2020_09_22'!$BM$4:$NB409,299,FALSE)="",0,VLOOKUP($A31,'[1]2019 2020_09_22'!$BM$4:$NB$385,299,FALSE)))</f>
        <v>0</v>
      </c>
      <c r="BJ31" s="90">
        <f>SUM(IF(VLOOKUP($A31,'[1]2019 2020_09_22'!$BM$4:$NB$385,300,FALSE)="",0,VLOOKUP($A31,'[1]2019 2020_09_22'!$BM$4:$NB$385,300,FALSE)),IF(VLOOKUP($A31,'[1]2019 2020_09_22'!$BM$4:$NB$385,302,FALSE)="",0,VLOOKUP($A31,'[1]2019 2020_09_22'!$BM$4:$NB$385,302,FALSE)))</f>
        <v>0</v>
      </c>
      <c r="BK31" s="90">
        <v>0</v>
      </c>
      <c r="BL31" s="90">
        <v>0</v>
      </c>
      <c r="BM31" s="90">
        <v>0</v>
      </c>
      <c r="BN31" s="63">
        <f>IF(VLOOKUP($A31,'[1]2019 2020_09_22'!$BM$4:$OB$385,326,FALSE)="",0,VLOOKUP($A31,'[1]2019 2020_09_22'!$BM$4:$OB$385,326,FALSE))</f>
        <v>0</v>
      </c>
      <c r="BO31" s="63">
        <f>IF(VLOOKUP($A31,'[1]2019 2020_09_22'!$BM$4:$OB$385,327,FALSE)="",0,VLOOKUP($A31,'[1]2019 2020_09_22'!$BM$4:$OB$385,327,FALSE))</f>
        <v>10547</v>
      </c>
      <c r="BP31" s="90">
        <f t="shared" si="0"/>
        <v>10547</v>
      </c>
      <c r="BQ31" s="90">
        <v>79106</v>
      </c>
      <c r="BR31" s="90">
        <v>30858</v>
      </c>
      <c r="BS31" s="90">
        <v>3252</v>
      </c>
      <c r="BT31" s="90">
        <v>13246</v>
      </c>
      <c r="BU31" s="90">
        <v>0</v>
      </c>
      <c r="BV31" s="90">
        <v>3112</v>
      </c>
      <c r="BW31" s="90">
        <v>1923</v>
      </c>
      <c r="BX31" s="90">
        <v>18281</v>
      </c>
      <c r="BY31" s="90">
        <v>3980</v>
      </c>
      <c r="BZ31" s="85">
        <v>12990</v>
      </c>
      <c r="CA31" s="91">
        <v>69361</v>
      </c>
      <c r="CB31" s="84">
        <v>1</v>
      </c>
      <c r="CC31" s="91">
        <v>66.458982346832812</v>
      </c>
      <c r="CD31" s="91"/>
      <c r="CE31" s="89" t="s">
        <v>563</v>
      </c>
      <c r="CF31" s="84">
        <v>0</v>
      </c>
      <c r="CG31" s="89">
        <v>0</v>
      </c>
      <c r="CH31" s="89" t="s">
        <v>563</v>
      </c>
      <c r="CI31" s="84">
        <v>0</v>
      </c>
      <c r="CJ31" s="89">
        <v>0</v>
      </c>
      <c r="CK31" s="89" t="s">
        <v>563</v>
      </c>
      <c r="CL31" s="84">
        <v>0</v>
      </c>
      <c r="CM31" s="89">
        <v>0</v>
      </c>
      <c r="CN31" s="89" t="s">
        <v>563</v>
      </c>
      <c r="CO31" s="84">
        <v>0</v>
      </c>
      <c r="CP31" s="89">
        <v>0</v>
      </c>
      <c r="CQ31" s="89" t="s">
        <v>563</v>
      </c>
      <c r="CR31" s="90">
        <v>0</v>
      </c>
      <c r="CS31" s="90">
        <v>0</v>
      </c>
      <c r="CT31" s="85">
        <v>0</v>
      </c>
      <c r="CU31" s="85">
        <v>0</v>
      </c>
      <c r="CV31" s="85">
        <v>1566</v>
      </c>
      <c r="CW31" s="85">
        <v>113</v>
      </c>
      <c r="CX31" s="85">
        <v>1204</v>
      </c>
      <c r="CY31" s="85">
        <v>1317</v>
      </c>
      <c r="CZ31" s="85">
        <v>175</v>
      </c>
      <c r="DA31" s="85">
        <v>73</v>
      </c>
      <c r="DB31" s="85">
        <v>248</v>
      </c>
      <c r="DC31" s="85">
        <v>0</v>
      </c>
      <c r="DD31" s="85">
        <v>0</v>
      </c>
      <c r="DE31" s="85">
        <v>0</v>
      </c>
      <c r="DF31" s="85">
        <v>1</v>
      </c>
      <c r="DG31" s="85">
        <v>0</v>
      </c>
      <c r="DH31" s="84" t="s">
        <v>564</v>
      </c>
      <c r="DI31" s="84"/>
      <c r="DJ31" s="84" t="s">
        <v>563</v>
      </c>
      <c r="DK31" s="84" t="s">
        <v>729</v>
      </c>
      <c r="DL31" s="84" t="s">
        <v>566</v>
      </c>
      <c r="DM31" s="92">
        <v>42</v>
      </c>
      <c r="DN31" s="85" t="s">
        <v>583</v>
      </c>
      <c r="DO31" s="85">
        <v>155378</v>
      </c>
      <c r="DP31" s="85">
        <v>54232</v>
      </c>
      <c r="DQ31" s="85">
        <v>952</v>
      </c>
      <c r="DR31" s="85">
        <v>959</v>
      </c>
      <c r="DS31" s="85">
        <v>214</v>
      </c>
      <c r="DT31" s="85">
        <v>0</v>
      </c>
      <c r="DU31" s="85">
        <v>0</v>
      </c>
      <c r="DV31" s="85">
        <v>5</v>
      </c>
      <c r="DW31" s="85">
        <v>50</v>
      </c>
      <c r="DX31" s="85">
        <v>55</v>
      </c>
      <c r="DY31" s="85">
        <v>0</v>
      </c>
      <c r="DZ31" s="85">
        <v>0</v>
      </c>
      <c r="EA31" s="85">
        <v>0</v>
      </c>
      <c r="EB31" s="85">
        <v>0</v>
      </c>
      <c r="EC31" s="84">
        <v>0</v>
      </c>
      <c r="ED31" s="84">
        <v>3</v>
      </c>
      <c r="EE31" s="84">
        <v>5</v>
      </c>
      <c r="EF31" s="84">
        <v>32</v>
      </c>
      <c r="EG31" s="86">
        <v>43676</v>
      </c>
      <c r="EH31" s="84">
        <v>130</v>
      </c>
      <c r="EI31" s="86">
        <v>2009</v>
      </c>
      <c r="EJ31" s="86">
        <v>45815</v>
      </c>
    </row>
    <row r="32" spans="1:140" s="63" customFormat="1" ht="10.5" x14ac:dyDescent="0.25">
      <c r="A32" s="84" t="s">
        <v>730</v>
      </c>
      <c r="B32" s="84" t="s">
        <v>731</v>
      </c>
      <c r="C32" s="84" t="s">
        <v>732</v>
      </c>
      <c r="D32" s="84"/>
      <c r="E32" s="84" t="s">
        <v>733</v>
      </c>
      <c r="F32" s="84"/>
      <c r="G32" s="84" t="s">
        <v>734</v>
      </c>
      <c r="H32" s="85">
        <v>5604</v>
      </c>
      <c r="I32" s="85">
        <v>1887</v>
      </c>
      <c r="J32" s="85">
        <v>7491</v>
      </c>
      <c r="K32" s="85" t="s">
        <v>560</v>
      </c>
      <c r="L32" s="85" t="s">
        <v>560</v>
      </c>
      <c r="M32" s="85" t="s">
        <v>560</v>
      </c>
      <c r="N32" s="85" t="s">
        <v>561</v>
      </c>
      <c r="O32" s="85">
        <v>61</v>
      </c>
      <c r="P32" s="85">
        <v>57</v>
      </c>
      <c r="Q32" s="85">
        <v>3116</v>
      </c>
      <c r="R32" s="85">
        <v>18868</v>
      </c>
      <c r="S32" s="85">
        <v>44772</v>
      </c>
      <c r="T32" s="85">
        <v>2020</v>
      </c>
      <c r="U32" s="85">
        <v>4212</v>
      </c>
      <c r="V32" s="85">
        <v>165</v>
      </c>
      <c r="W32" s="85">
        <v>5963</v>
      </c>
      <c r="X32" s="85">
        <v>559</v>
      </c>
      <c r="Y32" s="84">
        <v>412</v>
      </c>
      <c r="Z32" s="85" t="s">
        <v>735</v>
      </c>
      <c r="AA32" s="85">
        <v>70</v>
      </c>
      <c r="AB32" s="85">
        <v>18</v>
      </c>
      <c r="AC32" s="85">
        <v>12</v>
      </c>
      <c r="AD32" s="85">
        <v>30406</v>
      </c>
      <c r="AE32" s="85">
        <v>95163</v>
      </c>
      <c r="AF32" s="85">
        <v>21431</v>
      </c>
      <c r="AG32" s="85">
        <v>20957</v>
      </c>
      <c r="AH32" s="85">
        <v>595</v>
      </c>
      <c r="AI32" s="85">
        <v>9123</v>
      </c>
      <c r="AJ32" s="85">
        <v>2233</v>
      </c>
      <c r="AK32" s="85">
        <v>1661</v>
      </c>
      <c r="AL32" s="85">
        <v>3894</v>
      </c>
      <c r="AM32" s="85">
        <v>0</v>
      </c>
      <c r="AN32" s="85">
        <v>76650</v>
      </c>
      <c r="AO32" s="85">
        <v>6088</v>
      </c>
      <c r="AP32" s="85">
        <v>13320</v>
      </c>
      <c r="AQ32" s="85">
        <v>28998</v>
      </c>
      <c r="AR32" s="85">
        <v>152</v>
      </c>
      <c r="AS32" s="85">
        <v>4577</v>
      </c>
      <c r="AT32" s="85">
        <v>17</v>
      </c>
      <c r="AU32" s="85">
        <v>200</v>
      </c>
      <c r="AV32" s="85">
        <v>91</v>
      </c>
      <c r="AW32" s="85">
        <v>901</v>
      </c>
      <c r="AX32" s="84">
        <v>260</v>
      </c>
      <c r="AY32" s="86">
        <v>5678</v>
      </c>
      <c r="AZ32" s="84">
        <v>1.7</v>
      </c>
      <c r="BA32" s="84">
        <v>2</v>
      </c>
      <c r="BB32" s="84">
        <v>3.7</v>
      </c>
      <c r="BC32" s="85">
        <v>2.25</v>
      </c>
      <c r="BD32" s="87">
        <v>5.95</v>
      </c>
      <c r="BE32" s="88">
        <v>0</v>
      </c>
      <c r="BF32" s="89">
        <v>247355</v>
      </c>
      <c r="BG32" s="89">
        <v>43002</v>
      </c>
      <c r="BH32" s="89">
        <v>56651</v>
      </c>
      <c r="BI32" s="90">
        <f>SUM(IF(VLOOKUP($A32,'[1]2019 2020_09_22'!$BM$4:$NB$385,293,FALSE)="",0,VLOOKUP($A32,'[1]2019 2020_09_22'!$BM$4:$NB$385,293,FALSE)),IF(VLOOKUP($A32,'[1]2019 2020_09_22'!$BM$4:$NB$385,295,FALSE)="",0,VLOOKUP($A32,'[1]2019 2020_09_22'!$BM$4:$NB$385,295,FALSE)),IF(VLOOKUP($A32,'[1]2019 2020_09_22'!$BM$4:$NB$385,297,FALSE)="",0,VLOOKUP($A32,'[1]2019 2020_09_22'!$BM$4:$NB$385,297,FALSE)),IF(VLOOKUP($A32,'[1]2019 2020_09_22'!$BM$4:$NB410,299,FALSE)="",0,VLOOKUP($A32,'[1]2019 2020_09_22'!$BM$4:$NB$385,299,FALSE)))</f>
        <v>0</v>
      </c>
      <c r="BJ32" s="90">
        <f>SUM(IF(VLOOKUP($A32,'[1]2019 2020_09_22'!$BM$4:$NB$385,300,FALSE)="",0,VLOOKUP($A32,'[1]2019 2020_09_22'!$BM$4:$NB$385,300,FALSE)),IF(VLOOKUP($A32,'[1]2019 2020_09_22'!$BM$4:$NB$385,302,FALSE)="",0,VLOOKUP($A32,'[1]2019 2020_09_22'!$BM$4:$NB$385,302,FALSE)))</f>
        <v>0</v>
      </c>
      <c r="BK32" s="90">
        <v>0</v>
      </c>
      <c r="BL32" s="90">
        <v>0</v>
      </c>
      <c r="BM32" s="90">
        <v>12700</v>
      </c>
      <c r="BN32" s="63">
        <f>IF(VLOOKUP($A32,'[1]2019 2020_09_22'!$BM$4:$OB$385,326,FALSE)="",0,VLOOKUP($A32,'[1]2019 2020_09_22'!$BM$4:$OB$385,326,FALSE))</f>
        <v>0</v>
      </c>
      <c r="BO32" s="63">
        <f>IF(VLOOKUP($A32,'[1]2019 2020_09_22'!$BM$4:$OB$385,327,FALSE)="",0,VLOOKUP($A32,'[1]2019 2020_09_22'!$BM$4:$OB$385,327,FALSE))</f>
        <v>16458</v>
      </c>
      <c r="BP32" s="90">
        <f t="shared" si="0"/>
        <v>16458</v>
      </c>
      <c r="BQ32" s="90">
        <v>376166</v>
      </c>
      <c r="BR32" s="90">
        <v>180768</v>
      </c>
      <c r="BS32" s="90">
        <v>45510</v>
      </c>
      <c r="BT32" s="90">
        <v>19665</v>
      </c>
      <c r="BU32" s="90">
        <v>5449</v>
      </c>
      <c r="BV32" s="90">
        <v>11784</v>
      </c>
      <c r="BW32" s="90">
        <v>2263</v>
      </c>
      <c r="BX32" s="90">
        <v>39161</v>
      </c>
      <c r="BY32" s="90">
        <v>25622</v>
      </c>
      <c r="BZ32" s="85">
        <v>67108</v>
      </c>
      <c r="CA32" s="91">
        <v>358169</v>
      </c>
      <c r="CB32" s="84"/>
      <c r="CC32" s="91">
        <v>44.139007851534615</v>
      </c>
      <c r="CD32" s="91"/>
      <c r="CE32" s="89" t="s">
        <v>563</v>
      </c>
      <c r="CF32" s="84">
        <v>0</v>
      </c>
      <c r="CG32" s="89">
        <v>0</v>
      </c>
      <c r="CH32" s="89" t="s">
        <v>563</v>
      </c>
      <c r="CI32" s="84">
        <v>0</v>
      </c>
      <c r="CJ32" s="89">
        <v>0</v>
      </c>
      <c r="CK32" s="89" t="s">
        <v>563</v>
      </c>
      <c r="CL32" s="84">
        <v>0</v>
      </c>
      <c r="CM32" s="89">
        <v>0</v>
      </c>
      <c r="CN32" s="89" t="s">
        <v>563</v>
      </c>
      <c r="CO32" s="84">
        <v>0</v>
      </c>
      <c r="CP32" s="89">
        <v>0</v>
      </c>
      <c r="CQ32" s="89" t="s">
        <v>563</v>
      </c>
      <c r="CR32" s="90">
        <v>0</v>
      </c>
      <c r="CS32" s="90">
        <v>0</v>
      </c>
      <c r="CT32" s="85">
        <v>0</v>
      </c>
      <c r="CU32" s="85">
        <v>0</v>
      </c>
      <c r="CV32" s="85">
        <v>43315</v>
      </c>
      <c r="CW32" s="85">
        <v>1163</v>
      </c>
      <c r="CX32" s="85">
        <v>10776</v>
      </c>
      <c r="CY32" s="85">
        <v>11939</v>
      </c>
      <c r="CZ32" s="85">
        <v>8753</v>
      </c>
      <c r="DA32" s="85">
        <v>22046</v>
      </c>
      <c r="DB32" s="85">
        <v>30799</v>
      </c>
      <c r="DC32" s="85">
        <v>4</v>
      </c>
      <c r="DD32" s="85">
        <v>66</v>
      </c>
      <c r="DE32" s="85">
        <v>70</v>
      </c>
      <c r="DF32" s="85">
        <v>96</v>
      </c>
      <c r="DG32" s="85">
        <v>96</v>
      </c>
      <c r="DH32" s="84" t="s">
        <v>736</v>
      </c>
      <c r="DI32" s="84"/>
      <c r="DJ32" s="84" t="s">
        <v>563</v>
      </c>
      <c r="DK32" s="84" t="s">
        <v>737</v>
      </c>
      <c r="DL32" s="84" t="s">
        <v>566</v>
      </c>
      <c r="DM32" s="92">
        <v>32</v>
      </c>
      <c r="DN32" s="85" t="s">
        <v>567</v>
      </c>
      <c r="DO32" s="85">
        <v>162971</v>
      </c>
      <c r="DP32" s="85">
        <v>58225</v>
      </c>
      <c r="DQ32" s="85">
        <v>954</v>
      </c>
      <c r="DR32" s="85">
        <v>4709</v>
      </c>
      <c r="DS32" s="85">
        <v>4407</v>
      </c>
      <c r="DT32" s="85">
        <v>7</v>
      </c>
      <c r="DU32" s="85">
        <v>1</v>
      </c>
      <c r="DV32" s="85">
        <v>0</v>
      </c>
      <c r="DW32" s="85">
        <v>50</v>
      </c>
      <c r="DX32" s="85">
        <v>51</v>
      </c>
      <c r="DY32" s="85">
        <v>137</v>
      </c>
      <c r="DZ32" s="85">
        <v>1</v>
      </c>
      <c r="EA32" s="85">
        <v>108</v>
      </c>
      <c r="EB32" s="85">
        <v>246</v>
      </c>
      <c r="EC32" s="84">
        <v>71</v>
      </c>
      <c r="ED32" s="84">
        <v>12</v>
      </c>
      <c r="EE32" s="84">
        <v>15</v>
      </c>
      <c r="EF32" s="84">
        <v>45</v>
      </c>
      <c r="EG32" s="86">
        <v>2177</v>
      </c>
      <c r="EH32" s="84">
        <v>575</v>
      </c>
      <c r="EI32" s="86">
        <v>1620</v>
      </c>
      <c r="EJ32" s="86">
        <v>4372</v>
      </c>
    </row>
    <row r="33" spans="1:140" s="63" customFormat="1" ht="10.5" x14ac:dyDescent="0.25">
      <c r="A33" s="84" t="s">
        <v>738</v>
      </c>
      <c r="B33" s="84" t="s">
        <v>739</v>
      </c>
      <c r="C33" s="84" t="s">
        <v>740</v>
      </c>
      <c r="D33" s="84"/>
      <c r="E33" s="84" t="s">
        <v>741</v>
      </c>
      <c r="F33" s="84"/>
      <c r="G33" s="84" t="s">
        <v>742</v>
      </c>
      <c r="H33" s="85">
        <v>1468</v>
      </c>
      <c r="I33" s="85">
        <v>644</v>
      </c>
      <c r="J33" s="85">
        <v>2112</v>
      </c>
      <c r="K33" s="85" t="s">
        <v>560</v>
      </c>
      <c r="L33" s="85" t="s">
        <v>560</v>
      </c>
      <c r="M33" s="85" t="s">
        <v>560</v>
      </c>
      <c r="N33" s="85" t="s">
        <v>561</v>
      </c>
      <c r="O33" s="85">
        <v>43</v>
      </c>
      <c r="P33" s="85" t="s">
        <v>560</v>
      </c>
      <c r="Q33" s="85">
        <v>2236</v>
      </c>
      <c r="R33" s="85">
        <v>999</v>
      </c>
      <c r="S33" s="85">
        <v>12857</v>
      </c>
      <c r="T33" s="85">
        <v>537</v>
      </c>
      <c r="U33" s="85">
        <v>392</v>
      </c>
      <c r="V33" s="85">
        <v>19</v>
      </c>
      <c r="W33" s="85">
        <v>1738</v>
      </c>
      <c r="X33" s="85">
        <v>126</v>
      </c>
      <c r="Y33" s="84">
        <v>6</v>
      </c>
      <c r="Z33" s="85" t="s">
        <v>743</v>
      </c>
      <c r="AA33" s="85">
        <v>29</v>
      </c>
      <c r="AB33" s="85">
        <v>4</v>
      </c>
      <c r="AC33" s="85">
        <v>4</v>
      </c>
      <c r="AD33" s="85">
        <v>5746</v>
      </c>
      <c r="AE33" s="85">
        <v>15943</v>
      </c>
      <c r="AF33" s="85">
        <v>4792</v>
      </c>
      <c r="AG33" s="85">
        <v>4085</v>
      </c>
      <c r="AH33" s="85">
        <v>103</v>
      </c>
      <c r="AI33" s="85">
        <v>2551</v>
      </c>
      <c r="AJ33" s="85">
        <v>717</v>
      </c>
      <c r="AK33" s="85">
        <v>431</v>
      </c>
      <c r="AL33" s="85">
        <v>1148</v>
      </c>
      <c r="AM33" s="85">
        <v>194</v>
      </c>
      <c r="AN33" s="85">
        <v>19906</v>
      </c>
      <c r="AO33" s="85">
        <v>617</v>
      </c>
      <c r="AP33" s="85">
        <v>0</v>
      </c>
      <c r="AQ33" s="85">
        <v>0</v>
      </c>
      <c r="AR33" s="85">
        <v>50</v>
      </c>
      <c r="AS33" s="85">
        <v>2252</v>
      </c>
      <c r="AT33" s="85">
        <v>5</v>
      </c>
      <c r="AU33" s="85">
        <v>284</v>
      </c>
      <c r="AV33" s="85">
        <v>73</v>
      </c>
      <c r="AW33" s="85">
        <v>1016</v>
      </c>
      <c r="AX33" s="84">
        <v>128</v>
      </c>
      <c r="AY33" s="86">
        <v>3552</v>
      </c>
      <c r="AZ33" s="84">
        <v>0</v>
      </c>
      <c r="BA33" s="84">
        <v>0.63</v>
      </c>
      <c r="BB33" s="84">
        <v>0.63</v>
      </c>
      <c r="BC33" s="85">
        <v>1.37</v>
      </c>
      <c r="BD33" s="87">
        <v>2</v>
      </c>
      <c r="BE33" s="88">
        <v>0</v>
      </c>
      <c r="BF33" s="89">
        <v>50085</v>
      </c>
      <c r="BG33" s="89">
        <v>20862</v>
      </c>
      <c r="BH33" s="89">
        <v>1043</v>
      </c>
      <c r="BI33" s="90">
        <f>SUM(IF(VLOOKUP($A33,'[1]2019 2020_09_22'!$BM$4:$NB$385,293,FALSE)="",0,VLOOKUP($A33,'[1]2019 2020_09_22'!$BM$4:$NB$385,293,FALSE)),IF(VLOOKUP($A33,'[1]2019 2020_09_22'!$BM$4:$NB$385,295,FALSE)="",0,VLOOKUP($A33,'[1]2019 2020_09_22'!$BM$4:$NB$385,295,FALSE)),IF(VLOOKUP($A33,'[1]2019 2020_09_22'!$BM$4:$NB$385,297,FALSE)="",0,VLOOKUP($A33,'[1]2019 2020_09_22'!$BM$4:$NB$385,297,FALSE)),IF(VLOOKUP($A33,'[1]2019 2020_09_22'!$BM$4:$NB411,299,FALSE)="",0,VLOOKUP($A33,'[1]2019 2020_09_22'!$BM$4:$NB$385,299,FALSE)))</f>
        <v>907</v>
      </c>
      <c r="BJ33" s="90">
        <f>SUM(IF(VLOOKUP($A33,'[1]2019 2020_09_22'!$BM$4:$NB$385,300,FALSE)="",0,VLOOKUP($A33,'[1]2019 2020_09_22'!$BM$4:$NB$385,300,FALSE)),IF(VLOOKUP($A33,'[1]2019 2020_09_22'!$BM$4:$NB$385,302,FALSE)="",0,VLOOKUP($A33,'[1]2019 2020_09_22'!$BM$4:$NB$385,302,FALSE)))</f>
        <v>0</v>
      </c>
      <c r="BK33" s="90">
        <v>907</v>
      </c>
      <c r="BL33" s="90">
        <v>0</v>
      </c>
      <c r="BM33" s="90">
        <v>0</v>
      </c>
      <c r="BN33" s="63">
        <f>IF(VLOOKUP($A33,'[1]2019 2020_09_22'!$BM$4:$OB$385,326,FALSE)="",0,VLOOKUP($A33,'[1]2019 2020_09_22'!$BM$4:$OB$385,326,FALSE))</f>
        <v>3141</v>
      </c>
      <c r="BO33" s="63">
        <f>IF(VLOOKUP($A33,'[1]2019 2020_09_22'!$BM$4:$OB$385,327,FALSE)="",0,VLOOKUP($A33,'[1]2019 2020_09_22'!$BM$4:$OB$385,327,FALSE))</f>
        <v>4728</v>
      </c>
      <c r="BP33" s="90">
        <f t="shared" si="0"/>
        <v>7869</v>
      </c>
      <c r="BQ33" s="90">
        <v>80766</v>
      </c>
      <c r="BR33" s="90">
        <v>41346</v>
      </c>
      <c r="BS33" s="90">
        <v>4693</v>
      </c>
      <c r="BT33" s="90">
        <v>8514</v>
      </c>
      <c r="BU33" s="90">
        <v>249</v>
      </c>
      <c r="BV33" s="90">
        <v>2505</v>
      </c>
      <c r="BW33" s="90">
        <v>0</v>
      </c>
      <c r="BX33" s="90">
        <v>11268</v>
      </c>
      <c r="BY33" s="90">
        <v>3511</v>
      </c>
      <c r="BZ33" s="85">
        <v>16535</v>
      </c>
      <c r="CA33" s="91">
        <v>77353</v>
      </c>
      <c r="CB33" s="84">
        <v>1</v>
      </c>
      <c r="CC33" s="91">
        <v>34.117847411444139</v>
      </c>
      <c r="CD33" s="91"/>
      <c r="CE33" s="89" t="s">
        <v>563</v>
      </c>
      <c r="CF33" s="84">
        <v>0</v>
      </c>
      <c r="CG33" s="89">
        <v>0</v>
      </c>
      <c r="CH33" s="89" t="s">
        <v>563</v>
      </c>
      <c r="CI33" s="84">
        <v>0</v>
      </c>
      <c r="CJ33" s="89">
        <v>0</v>
      </c>
      <c r="CK33" s="89" t="s">
        <v>563</v>
      </c>
      <c r="CL33" s="84">
        <v>0</v>
      </c>
      <c r="CM33" s="89">
        <v>0</v>
      </c>
      <c r="CN33" s="89" t="s">
        <v>563</v>
      </c>
      <c r="CO33" s="84">
        <v>0</v>
      </c>
      <c r="CP33" s="89">
        <v>0</v>
      </c>
      <c r="CQ33" s="89" t="s">
        <v>563</v>
      </c>
      <c r="CR33" s="90">
        <v>0</v>
      </c>
      <c r="CS33" s="90">
        <v>0</v>
      </c>
      <c r="CT33" s="85">
        <v>0</v>
      </c>
      <c r="CU33" s="85">
        <v>0</v>
      </c>
      <c r="CV33" s="85">
        <v>8075</v>
      </c>
      <c r="CW33" s="85">
        <v>1635</v>
      </c>
      <c r="CX33" s="85">
        <v>5828</v>
      </c>
      <c r="CY33" s="85">
        <v>7463</v>
      </c>
      <c r="CZ33" s="85">
        <v>78</v>
      </c>
      <c r="DA33" s="85">
        <v>0</v>
      </c>
      <c r="DB33" s="85">
        <v>78</v>
      </c>
      <c r="DC33" s="85">
        <v>91</v>
      </c>
      <c r="DD33" s="85">
        <v>441</v>
      </c>
      <c r="DE33" s="85">
        <v>532</v>
      </c>
      <c r="DF33" s="85">
        <v>2</v>
      </c>
      <c r="DG33" s="85">
        <v>0</v>
      </c>
      <c r="DH33" s="84" t="s">
        <v>564</v>
      </c>
      <c r="DI33" s="84"/>
      <c r="DJ33" s="84" t="s">
        <v>563</v>
      </c>
      <c r="DK33" s="84" t="s">
        <v>744</v>
      </c>
      <c r="DL33" s="84" t="s">
        <v>566</v>
      </c>
      <c r="DM33" s="92">
        <v>21</v>
      </c>
      <c r="DN33" s="85" t="s">
        <v>745</v>
      </c>
      <c r="DO33" s="85">
        <v>158512</v>
      </c>
      <c r="DP33" s="85">
        <v>56297</v>
      </c>
      <c r="DQ33" s="85">
        <v>952</v>
      </c>
      <c r="DR33" s="85">
        <v>1338</v>
      </c>
      <c r="DS33" s="85">
        <v>1178</v>
      </c>
      <c r="DT33" s="85">
        <v>35</v>
      </c>
      <c r="DU33" s="85">
        <v>0</v>
      </c>
      <c r="DV33" s="85">
        <v>5</v>
      </c>
      <c r="DW33" s="85">
        <v>50</v>
      </c>
      <c r="DX33" s="85">
        <v>55</v>
      </c>
      <c r="DY33" s="85">
        <v>0</v>
      </c>
      <c r="DZ33" s="85">
        <v>92</v>
      </c>
      <c r="EA33" s="85">
        <v>0</v>
      </c>
      <c r="EB33" s="85">
        <v>92</v>
      </c>
      <c r="EC33" s="84">
        <v>3</v>
      </c>
      <c r="ED33" s="84">
        <v>4</v>
      </c>
      <c r="EE33" s="84">
        <v>42</v>
      </c>
      <c r="EF33" s="84">
        <v>51</v>
      </c>
      <c r="EG33" s="84">
        <v>10</v>
      </c>
      <c r="EH33" s="84">
        <v>13</v>
      </c>
      <c r="EI33" s="84">
        <v>110</v>
      </c>
      <c r="EJ33" s="84">
        <v>133</v>
      </c>
    </row>
    <row r="34" spans="1:140" s="63" customFormat="1" ht="10.5" x14ac:dyDescent="0.25">
      <c r="A34" s="84" t="s">
        <v>746</v>
      </c>
      <c r="B34" s="84" t="s">
        <v>747</v>
      </c>
      <c r="C34" s="84" t="s">
        <v>748</v>
      </c>
      <c r="D34" s="84"/>
      <c r="E34" s="84" t="s">
        <v>711</v>
      </c>
      <c r="F34" s="84"/>
      <c r="G34" s="84" t="s">
        <v>571</v>
      </c>
      <c r="H34" s="85">
        <v>1402</v>
      </c>
      <c r="I34" s="85">
        <v>875</v>
      </c>
      <c r="J34" s="85">
        <v>2277</v>
      </c>
      <c r="K34" s="85" t="s">
        <v>560</v>
      </c>
      <c r="L34" s="85" t="s">
        <v>560</v>
      </c>
      <c r="M34" s="85">
        <v>4</v>
      </c>
      <c r="N34" s="85" t="s">
        <v>561</v>
      </c>
      <c r="O34" s="85">
        <v>44</v>
      </c>
      <c r="P34" s="85">
        <v>48</v>
      </c>
      <c r="Q34" s="85">
        <v>2408</v>
      </c>
      <c r="R34" s="85">
        <v>2560</v>
      </c>
      <c r="S34" s="85">
        <v>17463</v>
      </c>
      <c r="T34" s="85">
        <v>953</v>
      </c>
      <c r="U34" s="85">
        <v>1891</v>
      </c>
      <c r="V34" s="85">
        <v>87</v>
      </c>
      <c r="W34" s="85">
        <v>3193</v>
      </c>
      <c r="X34" s="85">
        <v>228</v>
      </c>
      <c r="Y34" s="84">
        <v>195</v>
      </c>
      <c r="Z34" s="85" t="s">
        <v>749</v>
      </c>
      <c r="AA34" s="85">
        <v>79</v>
      </c>
      <c r="AB34" s="85">
        <v>5</v>
      </c>
      <c r="AC34" s="85">
        <v>4</v>
      </c>
      <c r="AD34" s="85">
        <v>12848</v>
      </c>
      <c r="AE34" s="85">
        <v>31265</v>
      </c>
      <c r="AF34" s="85">
        <v>20338</v>
      </c>
      <c r="AG34" s="85">
        <v>12933</v>
      </c>
      <c r="AH34" s="85">
        <v>223</v>
      </c>
      <c r="AI34" s="85">
        <v>4480</v>
      </c>
      <c r="AJ34" s="85">
        <v>667</v>
      </c>
      <c r="AK34" s="85">
        <v>465</v>
      </c>
      <c r="AL34" s="85">
        <v>1132</v>
      </c>
      <c r="AM34" s="85">
        <v>0</v>
      </c>
      <c r="AN34" s="85">
        <v>17472</v>
      </c>
      <c r="AO34" s="85">
        <v>1283</v>
      </c>
      <c r="AP34" s="85">
        <v>22526</v>
      </c>
      <c r="AQ34" s="85">
        <v>6643</v>
      </c>
      <c r="AR34" s="85">
        <v>124</v>
      </c>
      <c r="AS34" s="85">
        <v>2137</v>
      </c>
      <c r="AT34" s="85">
        <v>31</v>
      </c>
      <c r="AU34" s="85">
        <v>246</v>
      </c>
      <c r="AV34" s="85">
        <v>21</v>
      </c>
      <c r="AW34" s="85">
        <v>261</v>
      </c>
      <c r="AX34" s="84">
        <v>176</v>
      </c>
      <c r="AY34" s="86">
        <v>2644</v>
      </c>
      <c r="AZ34" s="84">
        <v>1.6</v>
      </c>
      <c r="BA34" s="84">
        <v>1.2</v>
      </c>
      <c r="BB34" s="84">
        <v>2.8</v>
      </c>
      <c r="BC34" s="85">
        <v>0.2</v>
      </c>
      <c r="BD34" s="87">
        <v>3</v>
      </c>
      <c r="BE34" s="88">
        <v>0</v>
      </c>
      <c r="BF34" s="89">
        <v>128254</v>
      </c>
      <c r="BG34" s="89">
        <v>54474</v>
      </c>
      <c r="BH34" s="89">
        <v>10888</v>
      </c>
      <c r="BI34" s="90">
        <f>SUM(IF(VLOOKUP($A34,'[1]2019 2020_09_22'!$BM$4:$NB$385,293,FALSE)="",0,VLOOKUP($A34,'[1]2019 2020_09_22'!$BM$4:$NB$385,293,FALSE)),IF(VLOOKUP($A34,'[1]2019 2020_09_22'!$BM$4:$NB$385,295,FALSE)="",0,VLOOKUP($A34,'[1]2019 2020_09_22'!$BM$4:$NB$385,295,FALSE)),IF(VLOOKUP($A34,'[1]2019 2020_09_22'!$BM$4:$NB$385,297,FALSE)="",0,VLOOKUP($A34,'[1]2019 2020_09_22'!$BM$4:$NB$385,297,FALSE)),IF(VLOOKUP($A34,'[1]2019 2020_09_22'!$BM$4:$NB412,299,FALSE)="",0,VLOOKUP($A34,'[1]2019 2020_09_22'!$BM$4:$NB$385,299,FALSE)))</f>
        <v>789</v>
      </c>
      <c r="BJ34" s="90">
        <f>SUM(IF(VLOOKUP($A34,'[1]2019 2020_09_22'!$BM$4:$NB$385,300,FALSE)="",0,VLOOKUP($A34,'[1]2019 2020_09_22'!$BM$4:$NB$385,300,FALSE)),IF(VLOOKUP($A34,'[1]2019 2020_09_22'!$BM$4:$NB$385,302,FALSE)="",0,VLOOKUP($A34,'[1]2019 2020_09_22'!$BM$4:$NB$385,302,FALSE)))</f>
        <v>0</v>
      </c>
      <c r="BK34" s="90">
        <v>789</v>
      </c>
      <c r="BL34" s="90">
        <v>103</v>
      </c>
      <c r="BM34" s="90">
        <v>0</v>
      </c>
      <c r="BN34" s="63">
        <f>IF(VLOOKUP($A34,'[1]2019 2020_09_22'!$BM$4:$OB$385,326,FALSE)="",0,VLOOKUP($A34,'[1]2019 2020_09_22'!$BM$4:$OB$385,326,FALSE))</f>
        <v>58089</v>
      </c>
      <c r="BO34" s="63">
        <f>IF(VLOOKUP($A34,'[1]2019 2020_09_22'!$BM$4:$OB$385,327,FALSE)="",0,VLOOKUP($A34,'[1]2019 2020_09_22'!$BM$4:$OB$385,327,FALSE))</f>
        <v>4327</v>
      </c>
      <c r="BP34" s="90">
        <f t="shared" si="0"/>
        <v>62416</v>
      </c>
      <c r="BQ34" s="90">
        <v>256924</v>
      </c>
      <c r="BR34" s="90">
        <v>109336</v>
      </c>
      <c r="BS34" s="90">
        <v>21665</v>
      </c>
      <c r="BT34" s="90">
        <v>15980</v>
      </c>
      <c r="BU34" s="90">
        <v>2155</v>
      </c>
      <c r="BV34" s="90">
        <v>6800</v>
      </c>
      <c r="BW34" s="90">
        <v>0</v>
      </c>
      <c r="BX34" s="90">
        <v>24935</v>
      </c>
      <c r="BY34" s="90">
        <v>13296</v>
      </c>
      <c r="BZ34" s="85">
        <v>10983</v>
      </c>
      <c r="CA34" s="91">
        <v>180215</v>
      </c>
      <c r="CB34" s="84">
        <v>1</v>
      </c>
      <c r="CC34" s="91">
        <v>91.479315263908703</v>
      </c>
      <c r="CD34" s="91"/>
      <c r="CE34" s="89" t="s">
        <v>563</v>
      </c>
      <c r="CF34" s="84">
        <v>0</v>
      </c>
      <c r="CG34" s="89">
        <v>0</v>
      </c>
      <c r="CH34" s="89" t="s">
        <v>563</v>
      </c>
      <c r="CI34" s="84">
        <v>0</v>
      </c>
      <c r="CJ34" s="89">
        <v>0</v>
      </c>
      <c r="CK34" s="89" t="s">
        <v>563</v>
      </c>
      <c r="CL34" s="84">
        <v>0</v>
      </c>
      <c r="CM34" s="89">
        <v>0</v>
      </c>
      <c r="CN34" s="89" t="s">
        <v>563</v>
      </c>
      <c r="CO34" s="84">
        <v>0</v>
      </c>
      <c r="CP34" s="89">
        <v>0</v>
      </c>
      <c r="CQ34" s="89" t="s">
        <v>563</v>
      </c>
      <c r="CR34" s="90">
        <v>0</v>
      </c>
      <c r="CS34" s="90">
        <v>0</v>
      </c>
      <c r="CT34" s="85">
        <v>0</v>
      </c>
      <c r="CU34" s="85">
        <v>0</v>
      </c>
      <c r="CV34" s="85">
        <v>13867</v>
      </c>
      <c r="CW34" s="85">
        <v>3078</v>
      </c>
      <c r="CX34" s="85">
        <v>8664</v>
      </c>
      <c r="CY34" s="85">
        <v>11742</v>
      </c>
      <c r="CZ34" s="85">
        <v>178</v>
      </c>
      <c r="DA34" s="85">
        <v>248</v>
      </c>
      <c r="DB34" s="85">
        <v>426</v>
      </c>
      <c r="DC34" s="85">
        <v>41</v>
      </c>
      <c r="DD34" s="85">
        <v>1640</v>
      </c>
      <c r="DE34" s="85">
        <v>1681</v>
      </c>
      <c r="DF34" s="85">
        <v>18</v>
      </c>
      <c r="DG34" s="85">
        <v>0</v>
      </c>
      <c r="DH34" s="84" t="s">
        <v>564</v>
      </c>
      <c r="DI34" s="84"/>
      <c r="DJ34" s="84" t="s">
        <v>563</v>
      </c>
      <c r="DK34" s="84" t="s">
        <v>750</v>
      </c>
      <c r="DL34" s="84" t="s">
        <v>566</v>
      </c>
      <c r="DM34" s="92">
        <v>31</v>
      </c>
      <c r="DN34" s="85" t="s">
        <v>751</v>
      </c>
      <c r="DO34" s="85">
        <v>157350</v>
      </c>
      <c r="DP34" s="85">
        <v>55245</v>
      </c>
      <c r="DQ34" s="85">
        <v>952</v>
      </c>
      <c r="DR34" s="85">
        <v>1414</v>
      </c>
      <c r="DS34" s="85">
        <v>3066</v>
      </c>
      <c r="DT34" s="85">
        <v>0</v>
      </c>
      <c r="DU34" s="85">
        <v>6</v>
      </c>
      <c r="DV34" s="85">
        <v>0</v>
      </c>
      <c r="DW34" s="85">
        <v>50</v>
      </c>
      <c r="DX34" s="85">
        <v>56</v>
      </c>
      <c r="DY34" s="85">
        <v>383</v>
      </c>
      <c r="DZ34" s="85">
        <v>0</v>
      </c>
      <c r="EA34" s="85">
        <v>309</v>
      </c>
      <c r="EB34" s="85">
        <v>692</v>
      </c>
      <c r="EC34" s="84">
        <v>3</v>
      </c>
      <c r="ED34" s="84">
        <v>7</v>
      </c>
      <c r="EE34" s="84">
        <v>6</v>
      </c>
      <c r="EF34" s="84">
        <v>90</v>
      </c>
      <c r="EG34" s="86">
        <v>4784</v>
      </c>
      <c r="EH34" s="84">
        <v>189</v>
      </c>
      <c r="EI34" s="84">
        <v>68</v>
      </c>
      <c r="EJ34" s="86">
        <v>5041</v>
      </c>
    </row>
    <row r="35" spans="1:140" s="63" customFormat="1" ht="10.5" x14ac:dyDescent="0.25">
      <c r="A35" s="84" t="s">
        <v>752</v>
      </c>
      <c r="B35" s="84" t="s">
        <v>753</v>
      </c>
      <c r="C35" s="84" t="s">
        <v>754</v>
      </c>
      <c r="D35" s="84"/>
      <c r="E35" s="84" t="s">
        <v>755</v>
      </c>
      <c r="F35" s="84"/>
      <c r="G35" s="84" t="s">
        <v>595</v>
      </c>
      <c r="H35" s="85">
        <v>3595</v>
      </c>
      <c r="I35" s="85">
        <v>16438</v>
      </c>
      <c r="J35" s="85">
        <v>20033</v>
      </c>
      <c r="K35" s="85" t="s">
        <v>560</v>
      </c>
      <c r="L35" s="85" t="s">
        <v>560</v>
      </c>
      <c r="M35" s="85" t="s">
        <v>560</v>
      </c>
      <c r="N35" s="85" t="s">
        <v>561</v>
      </c>
      <c r="O35" s="85">
        <v>45</v>
      </c>
      <c r="P35" s="85">
        <v>45</v>
      </c>
      <c r="Q35" s="85">
        <v>2340</v>
      </c>
      <c r="R35" s="85">
        <v>10500</v>
      </c>
      <c r="S35" s="85">
        <v>30420</v>
      </c>
      <c r="T35" s="85">
        <v>1330</v>
      </c>
      <c r="U35" s="85">
        <v>1835</v>
      </c>
      <c r="V35" s="85">
        <v>82</v>
      </c>
      <c r="W35" s="85">
        <v>3422</v>
      </c>
      <c r="X35" s="85">
        <v>310</v>
      </c>
      <c r="Y35" s="86">
        <v>1887</v>
      </c>
      <c r="Z35" s="85" t="s">
        <v>756</v>
      </c>
      <c r="AA35" s="85">
        <v>52</v>
      </c>
      <c r="AB35" s="85">
        <v>21</v>
      </c>
      <c r="AC35" s="85">
        <v>18</v>
      </c>
      <c r="AD35" s="85">
        <v>23388</v>
      </c>
      <c r="AE35" s="85">
        <v>87568</v>
      </c>
      <c r="AF35" s="85">
        <v>17975</v>
      </c>
      <c r="AG35" s="85">
        <v>25710</v>
      </c>
      <c r="AH35" s="85">
        <v>678</v>
      </c>
      <c r="AI35" s="85">
        <v>12501</v>
      </c>
      <c r="AJ35" s="85">
        <v>2045</v>
      </c>
      <c r="AK35" s="85">
        <v>4293</v>
      </c>
      <c r="AL35" s="85">
        <v>6338</v>
      </c>
      <c r="AM35" s="85">
        <v>2704</v>
      </c>
      <c r="AN35" s="85">
        <v>55051</v>
      </c>
      <c r="AO35" s="85">
        <v>6343</v>
      </c>
      <c r="AP35" s="85">
        <v>0</v>
      </c>
      <c r="AQ35" s="85">
        <v>25098</v>
      </c>
      <c r="AR35" s="85">
        <v>86</v>
      </c>
      <c r="AS35" s="85">
        <v>2577</v>
      </c>
      <c r="AT35" s="85">
        <v>2</v>
      </c>
      <c r="AU35" s="85">
        <v>6</v>
      </c>
      <c r="AV35" s="85">
        <v>117</v>
      </c>
      <c r="AW35" s="85">
        <v>1824</v>
      </c>
      <c r="AX35" s="84">
        <v>205</v>
      </c>
      <c r="AY35" s="86">
        <v>4407</v>
      </c>
      <c r="AZ35" s="84">
        <v>1</v>
      </c>
      <c r="BA35" s="84">
        <v>0</v>
      </c>
      <c r="BB35" s="84">
        <v>1</v>
      </c>
      <c r="BC35" s="85">
        <v>4.3</v>
      </c>
      <c r="BD35" s="87">
        <v>5.3</v>
      </c>
      <c r="BE35" s="88">
        <v>0</v>
      </c>
      <c r="BF35" s="89">
        <v>157946</v>
      </c>
      <c r="BG35" s="89">
        <v>147404</v>
      </c>
      <c r="BH35" s="89">
        <v>9093</v>
      </c>
      <c r="BI35" s="90">
        <f>SUM(IF(VLOOKUP($A35,'[1]2019 2020_09_22'!$BM$4:$NB$385,293,FALSE)="",0,VLOOKUP($A35,'[1]2019 2020_09_22'!$BM$4:$NB$385,293,FALSE)),IF(VLOOKUP($A35,'[1]2019 2020_09_22'!$BM$4:$NB$385,295,FALSE)="",0,VLOOKUP($A35,'[1]2019 2020_09_22'!$BM$4:$NB$385,295,FALSE)),IF(VLOOKUP($A35,'[1]2019 2020_09_22'!$BM$4:$NB$385,297,FALSE)="",0,VLOOKUP($A35,'[1]2019 2020_09_22'!$BM$4:$NB$385,297,FALSE)),IF(VLOOKUP($A35,'[1]2019 2020_09_22'!$BM$4:$NB413,299,FALSE)="",0,VLOOKUP($A35,'[1]2019 2020_09_22'!$BM$4:$NB$385,299,FALSE)))</f>
        <v>0</v>
      </c>
      <c r="BJ35" s="90">
        <f>SUM(IF(VLOOKUP($A35,'[1]2019 2020_09_22'!$BM$4:$NB$385,300,FALSE)="",0,VLOOKUP($A35,'[1]2019 2020_09_22'!$BM$4:$NB$385,300,FALSE)),IF(VLOOKUP($A35,'[1]2019 2020_09_22'!$BM$4:$NB$385,302,FALSE)="",0,VLOOKUP($A35,'[1]2019 2020_09_22'!$BM$4:$NB$385,302,FALSE)))</f>
        <v>0</v>
      </c>
      <c r="BK35" s="90">
        <v>0</v>
      </c>
      <c r="BL35" s="90">
        <v>0</v>
      </c>
      <c r="BM35" s="90">
        <v>0</v>
      </c>
      <c r="BN35" s="63">
        <f>IF(VLOOKUP($A35,'[1]2019 2020_09_22'!$BM$4:$OB$385,326,FALSE)="",0,VLOOKUP($A35,'[1]2019 2020_09_22'!$BM$4:$OB$385,326,FALSE))</f>
        <v>0</v>
      </c>
      <c r="BO35" s="63">
        <f>IF(VLOOKUP($A35,'[1]2019 2020_09_22'!$BM$4:$OB$385,327,FALSE)="",0,VLOOKUP($A35,'[1]2019 2020_09_22'!$BM$4:$OB$385,327,FALSE))</f>
        <v>19146</v>
      </c>
      <c r="BP35" s="90">
        <f t="shared" si="0"/>
        <v>19146</v>
      </c>
      <c r="BQ35" s="90">
        <v>333589</v>
      </c>
      <c r="BR35" s="90">
        <v>178069</v>
      </c>
      <c r="BS35" s="90">
        <v>62271</v>
      </c>
      <c r="BT35" s="90">
        <v>20231</v>
      </c>
      <c r="BU35" s="90">
        <v>1250</v>
      </c>
      <c r="BV35" s="90">
        <v>5466</v>
      </c>
      <c r="BW35" s="90">
        <v>0</v>
      </c>
      <c r="BX35" s="90">
        <v>26947</v>
      </c>
      <c r="BY35" s="90">
        <v>17501</v>
      </c>
      <c r="BZ35" s="85">
        <v>43019</v>
      </c>
      <c r="CA35" s="91">
        <v>327807</v>
      </c>
      <c r="CB35" s="84">
        <v>1</v>
      </c>
      <c r="CC35" s="91">
        <v>43.934909596662031</v>
      </c>
      <c r="CD35" s="91"/>
      <c r="CE35" s="89" t="s">
        <v>563</v>
      </c>
      <c r="CF35" s="84">
        <v>0</v>
      </c>
      <c r="CG35" s="89">
        <v>0</v>
      </c>
      <c r="CH35" s="89" t="s">
        <v>563</v>
      </c>
      <c r="CI35" s="84">
        <v>0</v>
      </c>
      <c r="CJ35" s="89">
        <v>0</v>
      </c>
      <c r="CK35" s="89" t="s">
        <v>563</v>
      </c>
      <c r="CL35" s="84">
        <v>0</v>
      </c>
      <c r="CM35" s="89">
        <v>0</v>
      </c>
      <c r="CN35" s="89" t="s">
        <v>563</v>
      </c>
      <c r="CO35" s="84">
        <v>0</v>
      </c>
      <c r="CP35" s="89">
        <v>0</v>
      </c>
      <c r="CQ35" s="89" t="s">
        <v>563</v>
      </c>
      <c r="CR35" s="90">
        <v>0</v>
      </c>
      <c r="CS35" s="90">
        <v>0</v>
      </c>
      <c r="CT35" s="85">
        <v>0</v>
      </c>
      <c r="CU35" s="85">
        <v>0</v>
      </c>
      <c r="CV35" s="85">
        <v>60344</v>
      </c>
      <c r="CW35" s="85">
        <v>231</v>
      </c>
      <c r="CX35" s="85">
        <v>54309</v>
      </c>
      <c r="CY35" s="85">
        <v>54540</v>
      </c>
      <c r="CZ35" s="85">
        <v>896</v>
      </c>
      <c r="DA35" s="85">
        <v>1825</v>
      </c>
      <c r="DB35" s="85">
        <v>2721</v>
      </c>
      <c r="DC35" s="85">
        <v>772</v>
      </c>
      <c r="DD35" s="85">
        <v>2231</v>
      </c>
      <c r="DE35" s="85">
        <v>3003</v>
      </c>
      <c r="DF35" s="85">
        <v>98</v>
      </c>
      <c r="DG35" s="85">
        <v>0</v>
      </c>
      <c r="DH35" s="84" t="s">
        <v>564</v>
      </c>
      <c r="DI35" s="84"/>
      <c r="DJ35" s="84" t="s">
        <v>563</v>
      </c>
      <c r="DK35" s="84" t="s">
        <v>757</v>
      </c>
      <c r="DL35" s="84" t="s">
        <v>566</v>
      </c>
      <c r="DM35" s="92">
        <v>32</v>
      </c>
      <c r="DN35" s="85" t="s">
        <v>567</v>
      </c>
      <c r="DO35" s="85">
        <v>155109</v>
      </c>
      <c r="DP35" s="85">
        <v>54444</v>
      </c>
      <c r="DQ35" s="85">
        <v>952</v>
      </c>
      <c r="DR35" s="85">
        <v>7288</v>
      </c>
      <c r="DS35" s="85">
        <v>5204</v>
      </c>
      <c r="DT35" s="85">
        <v>9</v>
      </c>
      <c r="DU35" s="85">
        <v>1</v>
      </c>
      <c r="DV35" s="85">
        <v>3</v>
      </c>
      <c r="DW35" s="85">
        <v>50</v>
      </c>
      <c r="DX35" s="85">
        <v>54</v>
      </c>
      <c r="DY35" s="85">
        <v>4795</v>
      </c>
      <c r="DZ35" s="85">
        <v>0</v>
      </c>
      <c r="EA35" s="85">
        <v>0</v>
      </c>
      <c r="EB35" s="85">
        <v>-1</v>
      </c>
      <c r="EC35" s="84">
        <v>4</v>
      </c>
      <c r="ED35" s="84">
        <v>0</v>
      </c>
      <c r="EE35" s="84">
        <v>0</v>
      </c>
      <c r="EF35" s="84">
        <v>24</v>
      </c>
      <c r="EG35" s="86">
        <v>5142</v>
      </c>
      <c r="EH35" s="84">
        <v>0</v>
      </c>
      <c r="EI35" s="84">
        <v>0</v>
      </c>
      <c r="EJ35" s="86">
        <v>5142</v>
      </c>
    </row>
    <row r="36" spans="1:140" s="63" customFormat="1" ht="10.5" x14ac:dyDescent="0.25">
      <c r="A36" s="84" t="s">
        <v>758</v>
      </c>
      <c r="B36" s="84" t="s">
        <v>759</v>
      </c>
      <c r="C36" s="84" t="s">
        <v>760</v>
      </c>
      <c r="D36" s="84"/>
      <c r="E36" s="84" t="s">
        <v>643</v>
      </c>
      <c r="F36" s="84"/>
      <c r="G36" s="84" t="s">
        <v>644</v>
      </c>
      <c r="H36" s="85">
        <v>812</v>
      </c>
      <c r="I36" s="85">
        <v>784</v>
      </c>
      <c r="J36" s="85">
        <v>1596</v>
      </c>
      <c r="K36" s="85" t="s">
        <v>560</v>
      </c>
      <c r="L36" s="85" t="s">
        <v>560</v>
      </c>
      <c r="M36" s="85" t="s">
        <v>560</v>
      </c>
      <c r="N36" s="85" t="s">
        <v>561</v>
      </c>
      <c r="O36" s="85">
        <v>26</v>
      </c>
      <c r="P36" s="85">
        <v>26</v>
      </c>
      <c r="Q36" s="85">
        <v>1352</v>
      </c>
      <c r="R36" s="85">
        <v>1500</v>
      </c>
      <c r="S36" s="85">
        <v>8947</v>
      </c>
      <c r="T36" s="85">
        <v>753</v>
      </c>
      <c r="U36" s="85">
        <v>442</v>
      </c>
      <c r="V36" s="85">
        <v>12</v>
      </c>
      <c r="W36" s="85">
        <v>1345</v>
      </c>
      <c r="X36" s="85">
        <v>42</v>
      </c>
      <c r="Y36" s="84">
        <v>15</v>
      </c>
      <c r="Z36" s="85" t="s">
        <v>761</v>
      </c>
      <c r="AA36" s="85">
        <v>52</v>
      </c>
      <c r="AB36" s="85">
        <v>4</v>
      </c>
      <c r="AC36" s="85">
        <v>4</v>
      </c>
      <c r="AD36" s="85">
        <v>2510</v>
      </c>
      <c r="AE36" s="85">
        <v>7315</v>
      </c>
      <c r="AF36" s="85">
        <v>2370</v>
      </c>
      <c r="AG36" s="85">
        <v>1045</v>
      </c>
      <c r="AH36" s="85">
        <v>71</v>
      </c>
      <c r="AI36" s="85">
        <v>1141</v>
      </c>
      <c r="AJ36" s="85">
        <v>325</v>
      </c>
      <c r="AK36" s="85">
        <v>310</v>
      </c>
      <c r="AL36" s="85">
        <v>635</v>
      </c>
      <c r="AM36" s="85">
        <v>0</v>
      </c>
      <c r="AN36" s="85">
        <v>3782</v>
      </c>
      <c r="AO36" s="85">
        <v>563</v>
      </c>
      <c r="AP36" s="85">
        <v>0</v>
      </c>
      <c r="AQ36" s="85">
        <v>-1</v>
      </c>
      <c r="AR36" s="85">
        <v>34</v>
      </c>
      <c r="AS36" s="85">
        <v>300</v>
      </c>
      <c r="AT36" s="85">
        <v>2</v>
      </c>
      <c r="AU36" s="85">
        <v>15</v>
      </c>
      <c r="AV36" s="85">
        <v>3</v>
      </c>
      <c r="AW36" s="85">
        <v>79</v>
      </c>
      <c r="AX36" s="84">
        <v>39</v>
      </c>
      <c r="AY36" s="84">
        <v>394</v>
      </c>
      <c r="AZ36" s="84">
        <v>0</v>
      </c>
      <c r="BA36" s="84">
        <v>0.73</v>
      </c>
      <c r="BB36" s="84">
        <v>0.73</v>
      </c>
      <c r="BC36" s="85">
        <v>0.24</v>
      </c>
      <c r="BD36" s="87">
        <v>0.97</v>
      </c>
      <c r="BE36" s="88">
        <v>0</v>
      </c>
      <c r="BF36" s="89">
        <v>55350</v>
      </c>
      <c r="BG36" s="89">
        <v>9773</v>
      </c>
      <c r="BH36" s="89">
        <v>15437</v>
      </c>
      <c r="BI36" s="90">
        <f>SUM(IF(VLOOKUP($A36,'[1]2019 2020_09_22'!$BM$4:$NB$385,293,FALSE)="",0,VLOOKUP($A36,'[1]2019 2020_09_22'!$BM$4:$NB$385,293,FALSE)),IF(VLOOKUP($A36,'[1]2019 2020_09_22'!$BM$4:$NB$385,295,FALSE)="",0,VLOOKUP($A36,'[1]2019 2020_09_22'!$BM$4:$NB$385,295,FALSE)),IF(VLOOKUP($A36,'[1]2019 2020_09_22'!$BM$4:$NB$385,297,FALSE)="",0,VLOOKUP($A36,'[1]2019 2020_09_22'!$BM$4:$NB$385,297,FALSE)),IF(VLOOKUP($A36,'[1]2019 2020_09_22'!$BM$4:$NB414,299,FALSE)="",0,VLOOKUP($A36,'[1]2019 2020_09_22'!$BM$4:$NB$385,299,FALSE)))</f>
        <v>0</v>
      </c>
      <c r="BJ36" s="90">
        <f>SUM(IF(VLOOKUP($A36,'[1]2019 2020_09_22'!$BM$4:$NB$385,300,FALSE)="",0,VLOOKUP($A36,'[1]2019 2020_09_22'!$BM$4:$NB$385,300,FALSE)),IF(VLOOKUP($A36,'[1]2019 2020_09_22'!$BM$4:$NB$385,302,FALSE)="",0,VLOOKUP($A36,'[1]2019 2020_09_22'!$BM$4:$NB$385,302,FALSE)))</f>
        <v>0</v>
      </c>
      <c r="BK36" s="90">
        <v>0</v>
      </c>
      <c r="BL36" s="90">
        <v>0</v>
      </c>
      <c r="BM36" s="90">
        <v>0</v>
      </c>
      <c r="BN36" s="63">
        <f>IF(VLOOKUP($A36,'[1]2019 2020_09_22'!$BM$4:$OB$385,326,FALSE)="",0,VLOOKUP($A36,'[1]2019 2020_09_22'!$BM$4:$OB$385,326,FALSE))</f>
        <v>0</v>
      </c>
      <c r="BO36" s="63">
        <f>IF(VLOOKUP($A36,'[1]2019 2020_09_22'!$BM$4:$OB$385,327,FALSE)="",0,VLOOKUP($A36,'[1]2019 2020_09_22'!$BM$4:$OB$385,327,FALSE))</f>
        <v>0</v>
      </c>
      <c r="BP36" s="90">
        <f t="shared" si="0"/>
        <v>0</v>
      </c>
      <c r="BQ36" s="90">
        <v>80560</v>
      </c>
      <c r="BR36" s="90">
        <v>31010</v>
      </c>
      <c r="BS36" s="90">
        <v>8926</v>
      </c>
      <c r="BT36" s="90">
        <v>12536</v>
      </c>
      <c r="BU36" s="90">
        <v>0</v>
      </c>
      <c r="BV36" s="90">
        <v>706</v>
      </c>
      <c r="BW36" s="90">
        <v>125</v>
      </c>
      <c r="BX36" s="90">
        <v>13367</v>
      </c>
      <c r="BY36" s="90">
        <v>4285</v>
      </c>
      <c r="BZ36" s="85">
        <v>4665</v>
      </c>
      <c r="CA36" s="91">
        <v>62253</v>
      </c>
      <c r="CB36" s="84">
        <v>1</v>
      </c>
      <c r="CC36" s="91">
        <v>68.165024630541879</v>
      </c>
      <c r="CD36" s="91"/>
      <c r="CE36" s="89" t="s">
        <v>563</v>
      </c>
      <c r="CF36" s="84">
        <v>0</v>
      </c>
      <c r="CG36" s="89">
        <v>0</v>
      </c>
      <c r="CH36" s="89" t="s">
        <v>563</v>
      </c>
      <c r="CI36" s="84">
        <v>0</v>
      </c>
      <c r="CJ36" s="89">
        <v>0</v>
      </c>
      <c r="CK36" s="91" t="s">
        <v>762</v>
      </c>
      <c r="CL36" s="84">
        <v>0</v>
      </c>
      <c r="CM36" s="91">
        <v>108933</v>
      </c>
      <c r="CN36" s="89" t="s">
        <v>563</v>
      </c>
      <c r="CO36" s="84">
        <v>0</v>
      </c>
      <c r="CP36" s="89">
        <v>0</v>
      </c>
      <c r="CQ36" s="89" t="s">
        <v>563</v>
      </c>
      <c r="CR36" s="90">
        <v>0</v>
      </c>
      <c r="CS36" s="90">
        <v>0</v>
      </c>
      <c r="CT36" s="85">
        <v>0</v>
      </c>
      <c r="CU36" s="85">
        <v>108933</v>
      </c>
      <c r="CV36" s="85">
        <v>4687</v>
      </c>
      <c r="CW36" s="85">
        <v>35</v>
      </c>
      <c r="CX36" s="85">
        <v>1931</v>
      </c>
      <c r="CY36" s="85">
        <v>1966</v>
      </c>
      <c r="CZ36" s="85">
        <v>6</v>
      </c>
      <c r="DA36" s="85">
        <v>1121</v>
      </c>
      <c r="DB36" s="85">
        <v>1127</v>
      </c>
      <c r="DC36" s="85">
        <v>22</v>
      </c>
      <c r="DD36" s="85">
        <v>1560</v>
      </c>
      <c r="DE36" s="85">
        <v>1582</v>
      </c>
      <c r="DF36" s="85">
        <v>4</v>
      </c>
      <c r="DG36" s="85">
        <v>0</v>
      </c>
      <c r="DH36" s="84" t="s">
        <v>564</v>
      </c>
      <c r="DI36" s="84"/>
      <c r="DJ36" s="84" t="s">
        <v>563</v>
      </c>
      <c r="DK36" s="84" t="s">
        <v>763</v>
      </c>
      <c r="DL36" s="84" t="s">
        <v>566</v>
      </c>
      <c r="DM36" s="92">
        <v>42</v>
      </c>
      <c r="DN36" s="85" t="s">
        <v>583</v>
      </c>
      <c r="DO36" s="85">
        <v>155378</v>
      </c>
      <c r="DP36" s="85">
        <v>54232</v>
      </c>
      <c r="DQ36" s="85">
        <v>952</v>
      </c>
      <c r="DR36" s="85">
        <v>802</v>
      </c>
      <c r="DS36" s="85">
        <v>339</v>
      </c>
      <c r="DT36" s="85">
        <v>0</v>
      </c>
      <c r="DU36" s="85">
        <v>0</v>
      </c>
      <c r="DV36" s="85">
        <v>5</v>
      </c>
      <c r="DW36" s="85">
        <v>50</v>
      </c>
      <c r="DX36" s="85">
        <v>55</v>
      </c>
      <c r="DY36" s="85">
        <v>0</v>
      </c>
      <c r="DZ36" s="85">
        <v>0</v>
      </c>
      <c r="EA36" s="85">
        <v>0</v>
      </c>
      <c r="EB36" s="85">
        <v>0</v>
      </c>
      <c r="EC36" s="84">
        <v>7</v>
      </c>
      <c r="ED36" s="84">
        <v>0</v>
      </c>
      <c r="EE36" s="84">
        <v>3</v>
      </c>
      <c r="EF36" s="84">
        <v>147</v>
      </c>
      <c r="EG36" s="86">
        <v>12864</v>
      </c>
      <c r="EH36" s="84">
        <v>0</v>
      </c>
      <c r="EI36" s="86">
        <v>1129</v>
      </c>
      <c r="EJ36" s="86">
        <v>13993</v>
      </c>
    </row>
    <row r="37" spans="1:140" s="63" customFormat="1" ht="10.5" x14ac:dyDescent="0.25">
      <c r="A37" s="84" t="s">
        <v>764</v>
      </c>
      <c r="B37" s="84" t="s">
        <v>765</v>
      </c>
      <c r="C37" s="84" t="s">
        <v>766</v>
      </c>
      <c r="D37" s="84"/>
      <c r="E37" s="84" t="s">
        <v>767</v>
      </c>
      <c r="F37" s="84"/>
      <c r="G37" s="84" t="s">
        <v>644</v>
      </c>
      <c r="H37" s="85">
        <v>730</v>
      </c>
      <c r="I37" s="85">
        <v>609</v>
      </c>
      <c r="J37" s="85">
        <v>1339</v>
      </c>
      <c r="K37" s="85" t="s">
        <v>560</v>
      </c>
      <c r="L37" s="85" t="s">
        <v>560</v>
      </c>
      <c r="M37" s="85" t="s">
        <v>560</v>
      </c>
      <c r="N37" s="85" t="s">
        <v>561</v>
      </c>
      <c r="O37" s="85">
        <v>20</v>
      </c>
      <c r="P37" s="85">
        <v>24</v>
      </c>
      <c r="Q37" s="85">
        <v>1204</v>
      </c>
      <c r="R37" s="85">
        <v>1260</v>
      </c>
      <c r="S37" s="85">
        <v>7073</v>
      </c>
      <c r="T37" s="85">
        <v>623</v>
      </c>
      <c r="U37" s="85">
        <v>0</v>
      </c>
      <c r="V37" s="85">
        <v>0</v>
      </c>
      <c r="W37" s="85">
        <v>587</v>
      </c>
      <c r="X37" s="85">
        <v>31</v>
      </c>
      <c r="Y37" s="84">
        <v>14</v>
      </c>
      <c r="Z37" s="85" t="s">
        <v>768</v>
      </c>
      <c r="AA37" s="85">
        <v>5</v>
      </c>
      <c r="AB37" s="85">
        <v>2</v>
      </c>
      <c r="AC37" s="85">
        <v>2</v>
      </c>
      <c r="AD37" s="85">
        <v>2557</v>
      </c>
      <c r="AE37" s="85">
        <v>7178</v>
      </c>
      <c r="AF37" s="85">
        <v>2935</v>
      </c>
      <c r="AG37" s="85">
        <v>957</v>
      </c>
      <c r="AH37" s="85">
        <v>16</v>
      </c>
      <c r="AI37" s="85">
        <v>754</v>
      </c>
      <c r="AJ37" s="85">
        <v>216</v>
      </c>
      <c r="AK37" s="85">
        <v>310</v>
      </c>
      <c r="AL37" s="85">
        <v>526</v>
      </c>
      <c r="AM37" s="85">
        <v>82</v>
      </c>
      <c r="AN37" s="85">
        <v>3946</v>
      </c>
      <c r="AO37" s="85">
        <v>345</v>
      </c>
      <c r="AP37" s="85">
        <v>0</v>
      </c>
      <c r="AQ37" s="85">
        <v>0</v>
      </c>
      <c r="AR37" s="85">
        <v>16</v>
      </c>
      <c r="AS37" s="85">
        <v>405</v>
      </c>
      <c r="AT37" s="85">
        <v>1</v>
      </c>
      <c r="AU37" s="85">
        <v>6</v>
      </c>
      <c r="AV37" s="85">
        <v>27</v>
      </c>
      <c r="AW37" s="85">
        <v>160</v>
      </c>
      <c r="AX37" s="84">
        <v>44</v>
      </c>
      <c r="AY37" s="84">
        <v>571</v>
      </c>
      <c r="AZ37" s="84">
        <v>0</v>
      </c>
      <c r="BA37" s="84">
        <v>0.35</v>
      </c>
      <c r="BB37" s="84">
        <v>0.35</v>
      </c>
      <c r="BC37" s="85">
        <v>0.35</v>
      </c>
      <c r="BD37" s="87">
        <v>0.7</v>
      </c>
      <c r="BE37" s="88">
        <v>0</v>
      </c>
      <c r="BF37" s="89">
        <v>22627</v>
      </c>
      <c r="BG37" s="89">
        <v>11004</v>
      </c>
      <c r="BH37" s="89">
        <v>505</v>
      </c>
      <c r="BI37" s="90">
        <f>SUM(IF(VLOOKUP($A37,'[1]2019 2020_09_22'!$BM$4:$NB$385,293,FALSE)="",0,VLOOKUP($A37,'[1]2019 2020_09_22'!$BM$4:$NB$385,293,FALSE)),IF(VLOOKUP($A37,'[1]2019 2020_09_22'!$BM$4:$NB$385,295,FALSE)="",0,VLOOKUP($A37,'[1]2019 2020_09_22'!$BM$4:$NB$385,295,FALSE)),IF(VLOOKUP($A37,'[1]2019 2020_09_22'!$BM$4:$NB$385,297,FALSE)="",0,VLOOKUP($A37,'[1]2019 2020_09_22'!$BM$4:$NB$385,297,FALSE)),IF(VLOOKUP($A37,'[1]2019 2020_09_22'!$BM$4:$NB415,299,FALSE)="",0,VLOOKUP($A37,'[1]2019 2020_09_22'!$BM$4:$NB$385,299,FALSE)))</f>
        <v>0</v>
      </c>
      <c r="BJ37" s="90">
        <f>SUM(IF(VLOOKUP($A37,'[1]2019 2020_09_22'!$BM$4:$NB$385,300,FALSE)="",0,VLOOKUP($A37,'[1]2019 2020_09_22'!$BM$4:$NB$385,300,FALSE)),IF(VLOOKUP($A37,'[1]2019 2020_09_22'!$BM$4:$NB$385,302,FALSE)="",0,VLOOKUP($A37,'[1]2019 2020_09_22'!$BM$4:$NB$385,302,FALSE)))</f>
        <v>0</v>
      </c>
      <c r="BK37" s="90">
        <v>0</v>
      </c>
      <c r="BL37" s="90">
        <v>0</v>
      </c>
      <c r="BM37" s="90">
        <v>500</v>
      </c>
      <c r="BN37" s="63">
        <f>IF(VLOOKUP($A37,'[1]2019 2020_09_22'!$BM$4:$OB$385,326,FALSE)="",0,VLOOKUP($A37,'[1]2019 2020_09_22'!$BM$4:$OB$385,326,FALSE))</f>
        <v>2153</v>
      </c>
      <c r="BO37" s="63">
        <f>IF(VLOOKUP($A37,'[1]2019 2020_09_22'!$BM$4:$OB$385,327,FALSE)="",0,VLOOKUP($A37,'[1]2019 2020_09_22'!$BM$4:$OB$385,327,FALSE))</f>
        <v>11272</v>
      </c>
      <c r="BP37" s="90">
        <f t="shared" si="0"/>
        <v>13425</v>
      </c>
      <c r="BQ37" s="90">
        <v>48061</v>
      </c>
      <c r="BR37" s="90">
        <v>20540</v>
      </c>
      <c r="BS37" s="90">
        <v>1569</v>
      </c>
      <c r="BT37" s="90">
        <v>8250</v>
      </c>
      <c r="BU37" s="90">
        <v>0</v>
      </c>
      <c r="BV37" s="90">
        <v>283</v>
      </c>
      <c r="BW37" s="90">
        <v>0</v>
      </c>
      <c r="BX37" s="90">
        <v>8533</v>
      </c>
      <c r="BY37" s="90">
        <v>2957</v>
      </c>
      <c r="BZ37" s="85">
        <v>13087</v>
      </c>
      <c r="CA37" s="91">
        <v>46686</v>
      </c>
      <c r="CB37" s="84">
        <v>1</v>
      </c>
      <c r="CC37" s="91">
        <v>30.995890410958904</v>
      </c>
      <c r="CD37" s="91"/>
      <c r="CE37" s="89" t="s">
        <v>563</v>
      </c>
      <c r="CF37" s="84">
        <v>0</v>
      </c>
      <c r="CG37" s="89">
        <v>0</v>
      </c>
      <c r="CH37" s="89" t="s">
        <v>563</v>
      </c>
      <c r="CI37" s="84">
        <v>0</v>
      </c>
      <c r="CJ37" s="89">
        <v>0</v>
      </c>
      <c r="CK37" s="89" t="s">
        <v>563</v>
      </c>
      <c r="CL37" s="84">
        <v>0</v>
      </c>
      <c r="CM37" s="89">
        <v>0</v>
      </c>
      <c r="CN37" s="89" t="s">
        <v>563</v>
      </c>
      <c r="CO37" s="84">
        <v>0</v>
      </c>
      <c r="CP37" s="89">
        <v>0</v>
      </c>
      <c r="CQ37" s="89" t="s">
        <v>563</v>
      </c>
      <c r="CR37" s="90">
        <v>0</v>
      </c>
      <c r="CS37" s="90">
        <v>0</v>
      </c>
      <c r="CT37" s="85">
        <v>0</v>
      </c>
      <c r="CU37" s="85">
        <v>0</v>
      </c>
      <c r="CV37" s="85">
        <v>3429</v>
      </c>
      <c r="CW37" s="85">
        <v>105</v>
      </c>
      <c r="CX37" s="85">
        <v>3267</v>
      </c>
      <c r="CY37" s="85">
        <v>3372</v>
      </c>
      <c r="CZ37" s="85">
        <v>9</v>
      </c>
      <c r="DA37" s="85">
        <v>44</v>
      </c>
      <c r="DB37" s="85">
        <v>53</v>
      </c>
      <c r="DC37" s="85">
        <v>0</v>
      </c>
      <c r="DD37" s="85">
        <v>0</v>
      </c>
      <c r="DE37" s="85">
        <v>0</v>
      </c>
      <c r="DF37" s="85">
        <v>4</v>
      </c>
      <c r="DG37" s="85">
        <v>0</v>
      </c>
      <c r="DH37" s="84" t="s">
        <v>564</v>
      </c>
      <c r="DI37" s="84"/>
      <c r="DJ37" s="84" t="s">
        <v>563</v>
      </c>
      <c r="DK37" s="84" t="s">
        <v>769</v>
      </c>
      <c r="DL37" s="84" t="s">
        <v>566</v>
      </c>
      <c r="DM37" s="92">
        <v>42</v>
      </c>
      <c r="DN37" s="85" t="s">
        <v>583</v>
      </c>
      <c r="DO37" s="85">
        <v>155378</v>
      </c>
      <c r="DP37" s="85">
        <v>54232</v>
      </c>
      <c r="DQ37" s="85">
        <v>952</v>
      </c>
      <c r="DR37" s="85">
        <v>340</v>
      </c>
      <c r="DS37" s="85">
        <v>414</v>
      </c>
      <c r="DT37" s="85">
        <v>0</v>
      </c>
      <c r="DU37" s="85">
        <v>0</v>
      </c>
      <c r="DV37" s="85">
        <v>5</v>
      </c>
      <c r="DW37" s="85">
        <v>50</v>
      </c>
      <c r="DX37" s="85">
        <v>55</v>
      </c>
      <c r="DY37" s="85">
        <v>0</v>
      </c>
      <c r="DZ37" s="85">
        <v>0</v>
      </c>
      <c r="EA37" s="85">
        <v>0</v>
      </c>
      <c r="EB37" s="85">
        <v>-1</v>
      </c>
      <c r="EC37" s="84">
        <v>1</v>
      </c>
      <c r="ED37" s="84">
        <v>0</v>
      </c>
      <c r="EE37" s="84">
        <v>10</v>
      </c>
      <c r="EF37" s="84">
        <v>49</v>
      </c>
      <c r="EG37" s="86">
        <v>1122</v>
      </c>
      <c r="EH37" s="84">
        <v>0</v>
      </c>
      <c r="EI37" s="84">
        <v>36</v>
      </c>
      <c r="EJ37" s="86">
        <v>1158</v>
      </c>
    </row>
    <row r="38" spans="1:140" s="63" customFormat="1" ht="10.5" x14ac:dyDescent="0.25">
      <c r="A38" s="84" t="s">
        <v>770</v>
      </c>
      <c r="B38" s="84" t="s">
        <v>771</v>
      </c>
      <c r="C38" s="84" t="s">
        <v>772</v>
      </c>
      <c r="D38" s="84"/>
      <c r="E38" s="84" t="s">
        <v>767</v>
      </c>
      <c r="F38" s="84"/>
      <c r="G38" s="84" t="s">
        <v>644</v>
      </c>
      <c r="H38" s="85">
        <v>3237</v>
      </c>
      <c r="I38" s="85">
        <v>947</v>
      </c>
      <c r="J38" s="85">
        <v>4184</v>
      </c>
      <c r="K38" s="85" t="s">
        <v>560</v>
      </c>
      <c r="L38" s="85" t="s">
        <v>560</v>
      </c>
      <c r="M38" s="85" t="s">
        <v>560</v>
      </c>
      <c r="N38" s="85" t="s">
        <v>561</v>
      </c>
      <c r="O38" s="85">
        <v>44</v>
      </c>
      <c r="P38" s="85">
        <v>44</v>
      </c>
      <c r="Q38" s="85">
        <v>2288</v>
      </c>
      <c r="R38" s="85">
        <v>4771</v>
      </c>
      <c r="S38" s="85">
        <v>22451</v>
      </c>
      <c r="T38" s="85">
        <v>1030</v>
      </c>
      <c r="U38" s="85">
        <v>501</v>
      </c>
      <c r="V38" s="85">
        <v>33</v>
      </c>
      <c r="W38" s="85">
        <v>1516</v>
      </c>
      <c r="X38" s="85">
        <v>162</v>
      </c>
      <c r="Y38" s="84">
        <v>11</v>
      </c>
      <c r="Z38" s="85" t="s">
        <v>773</v>
      </c>
      <c r="AA38" s="85">
        <v>40</v>
      </c>
      <c r="AB38" s="85">
        <v>9</v>
      </c>
      <c r="AC38" s="85">
        <v>7</v>
      </c>
      <c r="AD38" s="85">
        <v>8438</v>
      </c>
      <c r="AE38" s="85">
        <v>23754</v>
      </c>
      <c r="AF38" s="85">
        <v>3439</v>
      </c>
      <c r="AG38" s="85">
        <v>5375</v>
      </c>
      <c r="AH38" s="85">
        <v>360</v>
      </c>
      <c r="AI38" s="85">
        <v>8624</v>
      </c>
      <c r="AJ38" s="85">
        <v>1234</v>
      </c>
      <c r="AK38" s="85">
        <v>1028</v>
      </c>
      <c r="AL38" s="85">
        <v>2262</v>
      </c>
      <c r="AM38" s="85">
        <v>0</v>
      </c>
      <c r="AN38" s="85">
        <v>19983</v>
      </c>
      <c r="AO38" s="85">
        <v>2288</v>
      </c>
      <c r="AP38" s="85">
        <v>7161</v>
      </c>
      <c r="AQ38" s="85">
        <v>0</v>
      </c>
      <c r="AR38" s="85">
        <v>47</v>
      </c>
      <c r="AS38" s="85">
        <v>778</v>
      </c>
      <c r="AT38" s="85">
        <v>2</v>
      </c>
      <c r="AU38" s="85">
        <v>119</v>
      </c>
      <c r="AV38" s="85">
        <v>27</v>
      </c>
      <c r="AW38" s="85">
        <v>378</v>
      </c>
      <c r="AX38" s="84">
        <v>76</v>
      </c>
      <c r="AY38" s="86">
        <v>1275</v>
      </c>
      <c r="AZ38" s="84">
        <v>0</v>
      </c>
      <c r="BA38" s="84">
        <v>1.75</v>
      </c>
      <c r="BB38" s="84">
        <v>1.75</v>
      </c>
      <c r="BC38" s="85">
        <v>1.87</v>
      </c>
      <c r="BD38" s="87">
        <v>3.62</v>
      </c>
      <c r="BE38" s="88">
        <v>0</v>
      </c>
      <c r="BF38" s="89">
        <v>131077</v>
      </c>
      <c r="BG38" s="89">
        <v>22792</v>
      </c>
      <c r="BH38" s="89">
        <v>26200</v>
      </c>
      <c r="BI38" s="90">
        <f>SUM(IF(VLOOKUP($A38,'[1]2019 2020_09_22'!$BM$4:$NB$385,293,FALSE)="",0,VLOOKUP($A38,'[1]2019 2020_09_22'!$BM$4:$NB$385,293,FALSE)),IF(VLOOKUP($A38,'[1]2019 2020_09_22'!$BM$4:$NB$385,295,FALSE)="",0,VLOOKUP($A38,'[1]2019 2020_09_22'!$BM$4:$NB$385,295,FALSE)),IF(VLOOKUP($A38,'[1]2019 2020_09_22'!$BM$4:$NB$385,297,FALSE)="",0,VLOOKUP($A38,'[1]2019 2020_09_22'!$BM$4:$NB$385,297,FALSE)),IF(VLOOKUP($A38,'[1]2019 2020_09_22'!$BM$4:$NB416,299,FALSE)="",0,VLOOKUP($A38,'[1]2019 2020_09_22'!$BM$4:$NB$385,299,FALSE)))</f>
        <v>0</v>
      </c>
      <c r="BJ38" s="90">
        <f>SUM(IF(VLOOKUP($A38,'[1]2019 2020_09_22'!$BM$4:$NB$385,300,FALSE)="",0,VLOOKUP($A38,'[1]2019 2020_09_22'!$BM$4:$NB$385,300,FALSE)),IF(VLOOKUP($A38,'[1]2019 2020_09_22'!$BM$4:$NB$385,302,FALSE)="",0,VLOOKUP($A38,'[1]2019 2020_09_22'!$BM$4:$NB$385,302,FALSE)))</f>
        <v>0</v>
      </c>
      <c r="BK38" s="90">
        <v>0</v>
      </c>
      <c r="BL38" s="90">
        <v>0</v>
      </c>
      <c r="BM38" s="90">
        <v>0</v>
      </c>
      <c r="BN38" s="63">
        <f>IF(VLOOKUP($A38,'[1]2019 2020_09_22'!$BM$4:$OB$385,326,FALSE)="",0,VLOOKUP($A38,'[1]2019 2020_09_22'!$BM$4:$OB$385,326,FALSE))</f>
        <v>17061</v>
      </c>
      <c r="BO38" s="63">
        <f>IF(VLOOKUP($A38,'[1]2019 2020_09_22'!$BM$4:$OB$385,327,FALSE)="",0,VLOOKUP($A38,'[1]2019 2020_09_22'!$BM$4:$OB$385,327,FALSE))</f>
        <v>8218</v>
      </c>
      <c r="BP38" s="90">
        <f t="shared" si="0"/>
        <v>25279</v>
      </c>
      <c r="BQ38" s="90">
        <v>205348</v>
      </c>
      <c r="BR38" s="90">
        <v>101540</v>
      </c>
      <c r="BS38" s="90">
        <v>35066</v>
      </c>
      <c r="BT38" s="90">
        <v>15887</v>
      </c>
      <c r="BU38" s="90">
        <v>0</v>
      </c>
      <c r="BV38" s="90">
        <v>2538</v>
      </c>
      <c r="BW38" s="90">
        <v>1368</v>
      </c>
      <c r="BX38" s="90">
        <v>19793</v>
      </c>
      <c r="BY38" s="90">
        <v>12004</v>
      </c>
      <c r="BZ38" s="85">
        <v>33902</v>
      </c>
      <c r="CA38" s="91">
        <v>202305</v>
      </c>
      <c r="CB38" s="84">
        <v>1</v>
      </c>
      <c r="CC38" s="91">
        <v>40.493358047574915</v>
      </c>
      <c r="CD38" s="91"/>
      <c r="CE38" s="89" t="s">
        <v>563</v>
      </c>
      <c r="CF38" s="84">
        <v>0</v>
      </c>
      <c r="CG38" s="89">
        <v>0</v>
      </c>
      <c r="CH38" s="89" t="s">
        <v>563</v>
      </c>
      <c r="CI38" s="84">
        <v>0</v>
      </c>
      <c r="CJ38" s="89">
        <v>0</v>
      </c>
      <c r="CK38" s="89" t="s">
        <v>563</v>
      </c>
      <c r="CL38" s="84">
        <v>0</v>
      </c>
      <c r="CM38" s="89">
        <v>0</v>
      </c>
      <c r="CN38" s="89" t="s">
        <v>563</v>
      </c>
      <c r="CO38" s="84">
        <v>0</v>
      </c>
      <c r="CP38" s="89">
        <v>0</v>
      </c>
      <c r="CQ38" s="89" t="s">
        <v>563</v>
      </c>
      <c r="CR38" s="90">
        <v>0</v>
      </c>
      <c r="CS38" s="90">
        <v>0</v>
      </c>
      <c r="CT38" s="85">
        <v>0</v>
      </c>
      <c r="CU38" s="85">
        <v>0</v>
      </c>
      <c r="CV38" s="85">
        <v>11212</v>
      </c>
      <c r="CW38" s="85">
        <v>88</v>
      </c>
      <c r="CX38" s="85">
        <v>5079</v>
      </c>
      <c r="CY38" s="85">
        <v>5167</v>
      </c>
      <c r="CZ38" s="85">
        <v>375</v>
      </c>
      <c r="DA38" s="85">
        <v>5631</v>
      </c>
      <c r="DB38" s="85">
        <v>6006</v>
      </c>
      <c r="DC38" s="85">
        <v>0</v>
      </c>
      <c r="DD38" s="85">
        <v>0</v>
      </c>
      <c r="DE38" s="85">
        <v>0</v>
      </c>
      <c r="DF38" s="85">
        <v>39</v>
      </c>
      <c r="DG38" s="85">
        <v>0</v>
      </c>
      <c r="DH38" s="84" t="s">
        <v>564</v>
      </c>
      <c r="DI38" s="84"/>
      <c r="DJ38" s="84" t="s">
        <v>563</v>
      </c>
      <c r="DK38" s="84" t="s">
        <v>774</v>
      </c>
      <c r="DL38" s="84" t="s">
        <v>566</v>
      </c>
      <c r="DM38" s="92">
        <v>33</v>
      </c>
      <c r="DN38" s="85" t="s">
        <v>659</v>
      </c>
      <c r="DO38" s="85">
        <v>155378</v>
      </c>
      <c r="DP38" s="85">
        <v>54232</v>
      </c>
      <c r="DQ38" s="85">
        <v>952</v>
      </c>
      <c r="DR38" s="85">
        <v>5450</v>
      </c>
      <c r="DS38" s="85">
        <v>3169</v>
      </c>
      <c r="DT38" s="85">
        <v>5</v>
      </c>
      <c r="DU38" s="85">
        <v>0</v>
      </c>
      <c r="DV38" s="85">
        <v>5</v>
      </c>
      <c r="DW38" s="85">
        <v>50</v>
      </c>
      <c r="DX38" s="85">
        <v>55</v>
      </c>
      <c r="DY38" s="85">
        <v>0</v>
      </c>
      <c r="DZ38" s="85">
        <v>0</v>
      </c>
      <c r="EA38" s="85">
        <v>0</v>
      </c>
      <c r="EB38" s="85">
        <v>-1</v>
      </c>
      <c r="EC38" s="84">
        <v>32</v>
      </c>
      <c r="ED38" s="84">
        <v>0</v>
      </c>
      <c r="EE38" s="84">
        <v>0</v>
      </c>
      <c r="EF38" s="84">
        <v>25</v>
      </c>
      <c r="EG38" s="84">
        <v>534</v>
      </c>
      <c r="EH38" s="84">
        <v>0</v>
      </c>
      <c r="EI38" s="84">
        <v>0</v>
      </c>
      <c r="EJ38" s="84">
        <v>534</v>
      </c>
    </row>
    <row r="39" spans="1:140" s="63" customFormat="1" ht="10.5" x14ac:dyDescent="0.25">
      <c r="A39" s="84" t="s">
        <v>775</v>
      </c>
      <c r="B39" s="84" t="s">
        <v>776</v>
      </c>
      <c r="C39" s="84" t="s">
        <v>777</v>
      </c>
      <c r="D39" s="84"/>
      <c r="E39" s="84" t="s">
        <v>778</v>
      </c>
      <c r="F39" s="84"/>
      <c r="G39" s="84" t="s">
        <v>656</v>
      </c>
      <c r="H39" s="85">
        <v>946</v>
      </c>
      <c r="I39" s="85">
        <v>422</v>
      </c>
      <c r="J39" s="85">
        <v>1368</v>
      </c>
      <c r="K39" s="85" t="s">
        <v>560</v>
      </c>
      <c r="L39" s="85" t="s">
        <v>560</v>
      </c>
      <c r="M39" s="85" t="s">
        <v>560</v>
      </c>
      <c r="N39" s="85" t="s">
        <v>561</v>
      </c>
      <c r="O39" s="85">
        <v>30</v>
      </c>
      <c r="P39" s="85">
        <v>39</v>
      </c>
      <c r="Q39" s="85">
        <v>1686</v>
      </c>
      <c r="R39" s="85">
        <v>8676</v>
      </c>
      <c r="S39" s="85">
        <v>14931</v>
      </c>
      <c r="T39" s="85">
        <v>763</v>
      </c>
      <c r="U39" s="85">
        <v>1008</v>
      </c>
      <c r="V39" s="85">
        <v>80</v>
      </c>
      <c r="W39" s="85">
        <v>2914</v>
      </c>
      <c r="X39" s="85">
        <v>190</v>
      </c>
      <c r="Y39" s="84">
        <v>23</v>
      </c>
      <c r="Z39" s="85" t="s">
        <v>779</v>
      </c>
      <c r="AA39" s="85">
        <v>20</v>
      </c>
      <c r="AB39" s="85">
        <v>8</v>
      </c>
      <c r="AC39" s="85">
        <v>8</v>
      </c>
      <c r="AD39" s="85">
        <v>4077</v>
      </c>
      <c r="AE39" s="85">
        <v>19212</v>
      </c>
      <c r="AF39" s="85">
        <v>4248</v>
      </c>
      <c r="AG39" s="85">
        <v>3612</v>
      </c>
      <c r="AH39" s="85">
        <v>67</v>
      </c>
      <c r="AI39" s="85">
        <v>3132</v>
      </c>
      <c r="AJ39" s="85">
        <v>905</v>
      </c>
      <c r="AK39" s="85">
        <v>644</v>
      </c>
      <c r="AL39" s="85">
        <v>1549</v>
      </c>
      <c r="AM39" s="85">
        <v>0</v>
      </c>
      <c r="AN39" s="85">
        <v>16201</v>
      </c>
      <c r="AO39" s="85">
        <v>1499</v>
      </c>
      <c r="AP39" s="85">
        <v>21300</v>
      </c>
      <c r="AQ39" s="85">
        <v>6265</v>
      </c>
      <c r="AR39" s="85">
        <v>32</v>
      </c>
      <c r="AS39" s="85">
        <v>561</v>
      </c>
      <c r="AT39" s="85">
        <v>0</v>
      </c>
      <c r="AU39" s="85">
        <v>0</v>
      </c>
      <c r="AV39" s="85">
        <v>107</v>
      </c>
      <c r="AW39" s="85">
        <v>1464</v>
      </c>
      <c r="AX39" s="84">
        <v>139</v>
      </c>
      <c r="AY39" s="86">
        <v>2025</v>
      </c>
      <c r="AZ39" s="84">
        <v>0</v>
      </c>
      <c r="BA39" s="84">
        <v>1</v>
      </c>
      <c r="BB39" s="84">
        <v>1</v>
      </c>
      <c r="BC39" s="85">
        <v>0.5</v>
      </c>
      <c r="BD39" s="87">
        <v>1.5</v>
      </c>
      <c r="BE39" s="88">
        <v>0</v>
      </c>
      <c r="BF39" s="89">
        <v>65000</v>
      </c>
      <c r="BG39" s="89">
        <v>2800</v>
      </c>
      <c r="BH39" s="89">
        <v>0</v>
      </c>
      <c r="BI39" s="90">
        <f>SUM(IF(VLOOKUP($A39,'[1]2019 2020_09_22'!$BM$4:$NB$385,293,FALSE)="",0,VLOOKUP($A39,'[1]2019 2020_09_22'!$BM$4:$NB$385,293,FALSE)),IF(VLOOKUP($A39,'[1]2019 2020_09_22'!$BM$4:$NB$385,295,FALSE)="",0,VLOOKUP($A39,'[1]2019 2020_09_22'!$BM$4:$NB$385,295,FALSE)),IF(VLOOKUP($A39,'[1]2019 2020_09_22'!$BM$4:$NB$385,297,FALSE)="",0,VLOOKUP($A39,'[1]2019 2020_09_22'!$BM$4:$NB$385,297,FALSE)),IF(VLOOKUP($A39,'[1]2019 2020_09_22'!$BM$4:$NB417,299,FALSE)="",0,VLOOKUP($A39,'[1]2019 2020_09_22'!$BM$4:$NB$385,299,FALSE)))</f>
        <v>1347</v>
      </c>
      <c r="BJ39" s="90">
        <f>SUM(IF(VLOOKUP($A39,'[1]2019 2020_09_22'!$BM$4:$NB$385,300,FALSE)="",0,VLOOKUP($A39,'[1]2019 2020_09_22'!$BM$4:$NB$385,300,FALSE)),IF(VLOOKUP($A39,'[1]2019 2020_09_22'!$BM$4:$NB$385,302,FALSE)="",0,VLOOKUP($A39,'[1]2019 2020_09_22'!$BM$4:$NB$385,302,FALSE)))</f>
        <v>0</v>
      </c>
      <c r="BK39" s="90">
        <v>1347</v>
      </c>
      <c r="BL39" s="90">
        <v>0</v>
      </c>
      <c r="BM39" s="90">
        <v>0</v>
      </c>
      <c r="BN39" s="63">
        <f>IF(VLOOKUP($A39,'[1]2019 2020_09_22'!$BM$4:$OB$385,326,FALSE)="",0,VLOOKUP($A39,'[1]2019 2020_09_22'!$BM$4:$OB$385,326,FALSE))</f>
        <v>0</v>
      </c>
      <c r="BO39" s="63">
        <f>IF(VLOOKUP($A39,'[1]2019 2020_09_22'!$BM$4:$OB$385,327,FALSE)="",0,VLOOKUP($A39,'[1]2019 2020_09_22'!$BM$4:$OB$385,327,FALSE))</f>
        <v>32991</v>
      </c>
      <c r="BP39" s="90">
        <f t="shared" si="0"/>
        <v>32991</v>
      </c>
      <c r="BQ39" s="90">
        <v>102138</v>
      </c>
      <c r="BR39" s="90">
        <v>49972</v>
      </c>
      <c r="BS39" s="90">
        <v>6220</v>
      </c>
      <c r="BT39" s="90">
        <v>11571</v>
      </c>
      <c r="BU39" s="90">
        <v>249</v>
      </c>
      <c r="BV39" s="90">
        <v>5119</v>
      </c>
      <c r="BW39" s="90">
        <v>0</v>
      </c>
      <c r="BX39" s="90">
        <v>16939</v>
      </c>
      <c r="BY39" s="90">
        <v>7768</v>
      </c>
      <c r="BZ39" s="85">
        <v>14144</v>
      </c>
      <c r="CA39" s="91">
        <v>95043</v>
      </c>
      <c r="CB39" s="84"/>
      <c r="CC39" s="91">
        <v>68.710359408033824</v>
      </c>
      <c r="CD39" s="91"/>
      <c r="CE39" s="89" t="s">
        <v>563</v>
      </c>
      <c r="CF39" s="84">
        <v>0</v>
      </c>
      <c r="CG39" s="89">
        <v>0</v>
      </c>
      <c r="CH39" s="89" t="s">
        <v>563</v>
      </c>
      <c r="CI39" s="84">
        <v>0</v>
      </c>
      <c r="CJ39" s="89">
        <v>0</v>
      </c>
      <c r="CK39" s="89" t="s">
        <v>563</v>
      </c>
      <c r="CL39" s="84">
        <v>0</v>
      </c>
      <c r="CM39" s="89">
        <v>0</v>
      </c>
      <c r="CN39" s="89" t="s">
        <v>563</v>
      </c>
      <c r="CO39" s="84">
        <v>0</v>
      </c>
      <c r="CP39" s="89">
        <v>0</v>
      </c>
      <c r="CQ39" s="91" t="s">
        <v>780</v>
      </c>
      <c r="CR39" s="90">
        <v>0</v>
      </c>
      <c r="CS39" s="90">
        <v>2199</v>
      </c>
      <c r="CT39" s="85">
        <v>0</v>
      </c>
      <c r="CU39" s="85">
        <v>2199</v>
      </c>
      <c r="CV39" s="85">
        <v>5795</v>
      </c>
      <c r="CW39" s="85">
        <v>4760</v>
      </c>
      <c r="CX39" s="85">
        <v>91</v>
      </c>
      <c r="CY39" s="85">
        <v>4851</v>
      </c>
      <c r="CZ39" s="85">
        <v>68</v>
      </c>
      <c r="DA39" s="85">
        <v>3</v>
      </c>
      <c r="DB39" s="85">
        <v>71</v>
      </c>
      <c r="DC39" s="85">
        <v>26</v>
      </c>
      <c r="DD39" s="85">
        <v>20</v>
      </c>
      <c r="DE39" s="85">
        <v>46</v>
      </c>
      <c r="DF39" s="85">
        <v>357</v>
      </c>
      <c r="DG39" s="85">
        <v>470</v>
      </c>
      <c r="DH39" s="84" t="s">
        <v>564</v>
      </c>
      <c r="DI39" s="84"/>
      <c r="DJ39" s="84" t="s">
        <v>563</v>
      </c>
      <c r="DK39" s="84" t="s">
        <v>781</v>
      </c>
      <c r="DL39" s="84" t="s">
        <v>566</v>
      </c>
      <c r="DM39" s="92">
        <v>43</v>
      </c>
      <c r="DN39" s="85" t="s">
        <v>575</v>
      </c>
      <c r="DO39" s="85">
        <v>157400</v>
      </c>
      <c r="DP39" s="85">
        <v>54837</v>
      </c>
      <c r="DQ39" s="85">
        <v>952</v>
      </c>
      <c r="DR39" s="85">
        <v>1653</v>
      </c>
      <c r="DS39" s="85">
        <v>1479</v>
      </c>
      <c r="DT39" s="85">
        <v>0</v>
      </c>
      <c r="DU39" s="85">
        <v>0</v>
      </c>
      <c r="DV39" s="85">
        <v>3</v>
      </c>
      <c r="DW39" s="85">
        <v>50</v>
      </c>
      <c r="DX39" s="85">
        <v>53</v>
      </c>
      <c r="DY39" s="85">
        <v>0</v>
      </c>
      <c r="DZ39" s="85">
        <v>0</v>
      </c>
      <c r="EA39" s="85">
        <v>0</v>
      </c>
      <c r="EB39" s="85">
        <v>-1</v>
      </c>
      <c r="EC39" s="84">
        <v>1</v>
      </c>
      <c r="ED39" s="84">
        <v>0</v>
      </c>
      <c r="EE39" s="84">
        <v>1</v>
      </c>
      <c r="EF39" s="84">
        <v>3</v>
      </c>
      <c r="EG39" s="84">
        <v>228</v>
      </c>
      <c r="EH39" s="84">
        <v>0</v>
      </c>
      <c r="EI39" s="84">
        <v>15</v>
      </c>
      <c r="EJ39" s="84">
        <v>243</v>
      </c>
    </row>
    <row r="40" spans="1:140" s="63" customFormat="1" ht="10.5" x14ac:dyDescent="0.25">
      <c r="A40" s="84" t="s">
        <v>782</v>
      </c>
      <c r="B40" s="84" t="s">
        <v>783</v>
      </c>
      <c r="C40" s="84" t="s">
        <v>784</v>
      </c>
      <c r="D40" s="84"/>
      <c r="E40" s="84" t="s">
        <v>785</v>
      </c>
      <c r="F40" s="84"/>
      <c r="G40" s="84" t="s">
        <v>602</v>
      </c>
      <c r="H40" s="85">
        <v>1083</v>
      </c>
      <c r="I40" s="85">
        <v>2144</v>
      </c>
      <c r="J40" s="85">
        <v>3227</v>
      </c>
      <c r="K40" s="85" t="s">
        <v>560</v>
      </c>
      <c r="L40" s="85" t="s">
        <v>560</v>
      </c>
      <c r="M40" s="85" t="s">
        <v>560</v>
      </c>
      <c r="N40" s="85" t="s">
        <v>561</v>
      </c>
      <c r="O40" s="85">
        <v>44</v>
      </c>
      <c r="P40" s="85" t="s">
        <v>560</v>
      </c>
      <c r="Q40" s="85">
        <v>2288</v>
      </c>
      <c r="R40" s="85">
        <v>3270</v>
      </c>
      <c r="S40" s="85">
        <v>9766</v>
      </c>
      <c r="T40" s="85">
        <v>525</v>
      </c>
      <c r="U40" s="85">
        <v>571</v>
      </c>
      <c r="V40" s="85">
        <v>45</v>
      </c>
      <c r="W40" s="85">
        <v>1539</v>
      </c>
      <c r="X40" s="85">
        <v>142</v>
      </c>
      <c r="Y40" s="84">
        <v>76</v>
      </c>
      <c r="Z40" s="85" t="s">
        <v>786</v>
      </c>
      <c r="AA40" s="85">
        <v>36</v>
      </c>
      <c r="AB40" s="85">
        <v>6</v>
      </c>
      <c r="AC40" s="85">
        <v>6</v>
      </c>
      <c r="AD40" s="85">
        <v>11363</v>
      </c>
      <c r="AE40" s="85">
        <v>26829</v>
      </c>
      <c r="AF40" s="85">
        <v>6577</v>
      </c>
      <c r="AG40" s="85">
        <v>7775</v>
      </c>
      <c r="AH40" s="85">
        <v>90</v>
      </c>
      <c r="AI40" s="85">
        <v>2376</v>
      </c>
      <c r="AJ40" s="85">
        <v>313</v>
      </c>
      <c r="AK40" s="85">
        <v>367</v>
      </c>
      <c r="AL40" s="85">
        <v>680</v>
      </c>
      <c r="AM40" s="85">
        <v>2704</v>
      </c>
      <c r="AN40" s="85">
        <v>12740</v>
      </c>
      <c r="AO40" s="85">
        <v>3796</v>
      </c>
      <c r="AP40" s="85">
        <v>6719</v>
      </c>
      <c r="AQ40" s="85">
        <v>5490</v>
      </c>
      <c r="AR40" s="85">
        <v>51</v>
      </c>
      <c r="AS40" s="85">
        <v>2147</v>
      </c>
      <c r="AT40" s="85">
        <v>11</v>
      </c>
      <c r="AU40" s="85">
        <v>94</v>
      </c>
      <c r="AV40" s="85">
        <v>41</v>
      </c>
      <c r="AW40" s="85">
        <v>582</v>
      </c>
      <c r="AX40" s="84">
        <v>103</v>
      </c>
      <c r="AY40" s="86">
        <v>2823</v>
      </c>
      <c r="AZ40" s="84">
        <v>0</v>
      </c>
      <c r="BA40" s="84">
        <v>2.0499999999999998</v>
      </c>
      <c r="BB40" s="84">
        <v>2.0499999999999998</v>
      </c>
      <c r="BC40" s="85">
        <v>0</v>
      </c>
      <c r="BD40" s="87">
        <v>2.0499999999999998</v>
      </c>
      <c r="BE40" s="88">
        <v>0</v>
      </c>
      <c r="BF40" s="89">
        <v>61300</v>
      </c>
      <c r="BG40" s="89">
        <v>64152</v>
      </c>
      <c r="BH40" s="89">
        <v>3924</v>
      </c>
      <c r="BI40" s="90">
        <f>SUM(IF(VLOOKUP($A40,'[1]2019 2020_09_22'!$BM$4:$NB$385,293,FALSE)="",0,VLOOKUP($A40,'[1]2019 2020_09_22'!$BM$4:$NB$385,293,FALSE)),IF(VLOOKUP($A40,'[1]2019 2020_09_22'!$BM$4:$NB$385,295,FALSE)="",0,VLOOKUP($A40,'[1]2019 2020_09_22'!$BM$4:$NB$385,295,FALSE)),IF(VLOOKUP($A40,'[1]2019 2020_09_22'!$BM$4:$NB$385,297,FALSE)="",0,VLOOKUP($A40,'[1]2019 2020_09_22'!$BM$4:$NB$385,297,FALSE)),IF(VLOOKUP($A40,'[1]2019 2020_09_22'!$BM$4:$NB418,299,FALSE)="",0,VLOOKUP($A40,'[1]2019 2020_09_22'!$BM$4:$NB$385,299,FALSE)))</f>
        <v>26</v>
      </c>
      <c r="BJ40" s="90">
        <f>SUM(IF(VLOOKUP($A40,'[1]2019 2020_09_22'!$BM$4:$NB$385,300,FALSE)="",0,VLOOKUP($A40,'[1]2019 2020_09_22'!$BM$4:$NB$385,300,FALSE)),IF(VLOOKUP($A40,'[1]2019 2020_09_22'!$BM$4:$NB$385,302,FALSE)="",0,VLOOKUP($A40,'[1]2019 2020_09_22'!$BM$4:$NB$385,302,FALSE)))</f>
        <v>0</v>
      </c>
      <c r="BK40" s="90">
        <v>26</v>
      </c>
      <c r="BL40" s="90">
        <v>0</v>
      </c>
      <c r="BM40" s="90">
        <v>0</v>
      </c>
      <c r="BN40" s="63">
        <f>IF(VLOOKUP($A40,'[1]2019 2020_09_22'!$BM$4:$OB$385,326,FALSE)="",0,VLOOKUP($A40,'[1]2019 2020_09_22'!$BM$4:$OB$385,326,FALSE))</f>
        <v>0</v>
      </c>
      <c r="BO40" s="63">
        <f>IF(VLOOKUP($A40,'[1]2019 2020_09_22'!$BM$4:$OB$385,327,FALSE)="",0,VLOOKUP($A40,'[1]2019 2020_09_22'!$BM$4:$OB$385,327,FALSE))</f>
        <v>974</v>
      </c>
      <c r="BP40" s="90">
        <f t="shared" si="0"/>
        <v>974</v>
      </c>
      <c r="BQ40" s="90">
        <v>130376</v>
      </c>
      <c r="BR40" s="90">
        <v>67692</v>
      </c>
      <c r="BS40" s="90">
        <v>22333</v>
      </c>
      <c r="BT40" s="90">
        <v>7768</v>
      </c>
      <c r="BU40" s="90">
        <v>1364</v>
      </c>
      <c r="BV40" s="90">
        <v>2640</v>
      </c>
      <c r="BW40" s="90">
        <v>51</v>
      </c>
      <c r="BX40" s="90">
        <v>11823</v>
      </c>
      <c r="BY40" s="90">
        <v>3259</v>
      </c>
      <c r="BZ40" s="85">
        <v>15542</v>
      </c>
      <c r="CA40" s="91">
        <v>120649</v>
      </c>
      <c r="CB40" s="84">
        <v>1</v>
      </c>
      <c r="CC40" s="91">
        <v>56.602031394275159</v>
      </c>
      <c r="CD40" s="91"/>
      <c r="CE40" s="89" t="s">
        <v>563</v>
      </c>
      <c r="CF40" s="84">
        <v>0</v>
      </c>
      <c r="CG40" s="89">
        <v>0</v>
      </c>
      <c r="CH40" s="89" t="s">
        <v>563</v>
      </c>
      <c r="CI40" s="84">
        <v>0</v>
      </c>
      <c r="CJ40" s="89">
        <v>0</v>
      </c>
      <c r="CK40" s="89" t="s">
        <v>563</v>
      </c>
      <c r="CL40" s="84">
        <v>0</v>
      </c>
      <c r="CM40" s="89">
        <v>0</v>
      </c>
      <c r="CN40" s="89" t="s">
        <v>563</v>
      </c>
      <c r="CO40" s="84">
        <v>0</v>
      </c>
      <c r="CP40" s="89">
        <v>0</v>
      </c>
      <c r="CQ40" s="89" t="s">
        <v>563</v>
      </c>
      <c r="CR40" s="90">
        <v>0</v>
      </c>
      <c r="CS40" s="90">
        <v>0</v>
      </c>
      <c r="CT40" s="85">
        <v>0</v>
      </c>
      <c r="CU40" s="85">
        <v>0</v>
      </c>
      <c r="CV40" s="85">
        <v>16039</v>
      </c>
      <c r="CW40" s="85">
        <v>218</v>
      </c>
      <c r="CX40" s="85">
        <v>14625</v>
      </c>
      <c r="CY40" s="85">
        <v>14843</v>
      </c>
      <c r="CZ40" s="85">
        <v>168</v>
      </c>
      <c r="DA40" s="85">
        <v>1028</v>
      </c>
      <c r="DB40" s="85">
        <v>1196</v>
      </c>
      <c r="DC40" s="85">
        <v>0</v>
      </c>
      <c r="DD40" s="85">
        <v>0</v>
      </c>
      <c r="DE40" s="85">
        <v>0</v>
      </c>
      <c r="DF40" s="85">
        <v>0</v>
      </c>
      <c r="DG40" s="85">
        <v>0</v>
      </c>
      <c r="DH40" s="84" t="s">
        <v>564</v>
      </c>
      <c r="DI40" s="84"/>
      <c r="DJ40" s="84" t="s">
        <v>563</v>
      </c>
      <c r="DK40" s="84" t="s">
        <v>787</v>
      </c>
      <c r="DL40" s="84" t="s">
        <v>566</v>
      </c>
      <c r="DM40" s="92">
        <v>42</v>
      </c>
      <c r="DN40" s="85" t="s">
        <v>583</v>
      </c>
      <c r="DO40" s="85">
        <v>159486</v>
      </c>
      <c r="DP40" s="85">
        <v>56164</v>
      </c>
      <c r="DQ40" s="85">
        <v>969</v>
      </c>
      <c r="DR40" s="85">
        <v>924</v>
      </c>
      <c r="DS40" s="85">
        <v>1447</v>
      </c>
      <c r="DT40" s="85">
        <v>5</v>
      </c>
      <c r="DU40" s="85">
        <v>0</v>
      </c>
      <c r="DV40" s="85">
        <v>6</v>
      </c>
      <c r="DW40" s="85">
        <v>50</v>
      </c>
      <c r="DX40" s="85">
        <v>56</v>
      </c>
      <c r="DY40" s="85">
        <v>0</v>
      </c>
      <c r="DZ40" s="85">
        <v>3</v>
      </c>
      <c r="EA40" s="85">
        <v>3</v>
      </c>
      <c r="EB40" s="85">
        <v>6</v>
      </c>
      <c r="EC40" s="84">
        <v>3</v>
      </c>
      <c r="ED40" s="84">
        <v>3</v>
      </c>
      <c r="EE40" s="84">
        <v>2</v>
      </c>
      <c r="EF40" s="84">
        <v>69</v>
      </c>
      <c r="EG40" s="86">
        <v>3185</v>
      </c>
      <c r="EH40" s="84">
        <v>45</v>
      </c>
      <c r="EI40" s="84">
        <v>57</v>
      </c>
      <c r="EJ40" s="86">
        <v>3287</v>
      </c>
    </row>
    <row r="41" spans="1:140" s="63" customFormat="1" ht="10.5" x14ac:dyDescent="0.25">
      <c r="A41" s="84" t="s">
        <v>788</v>
      </c>
      <c r="B41" s="84" t="s">
        <v>789</v>
      </c>
      <c r="C41" s="84" t="s">
        <v>790</v>
      </c>
      <c r="D41" s="84"/>
      <c r="E41" s="84" t="s">
        <v>791</v>
      </c>
      <c r="F41" s="84"/>
      <c r="G41" s="84" t="s">
        <v>734</v>
      </c>
      <c r="H41" s="85">
        <v>865</v>
      </c>
      <c r="I41" s="85">
        <v>576</v>
      </c>
      <c r="J41" s="85">
        <v>1441</v>
      </c>
      <c r="K41" s="85" t="s">
        <v>560</v>
      </c>
      <c r="L41" s="85" t="s">
        <v>560</v>
      </c>
      <c r="M41" s="85" t="s">
        <v>560</v>
      </c>
      <c r="N41" s="85" t="s">
        <v>561</v>
      </c>
      <c r="O41" s="85">
        <v>31</v>
      </c>
      <c r="P41" s="85">
        <v>31</v>
      </c>
      <c r="Q41" s="85">
        <v>1612</v>
      </c>
      <c r="R41" s="85">
        <v>1612</v>
      </c>
      <c r="S41" s="85">
        <v>4958</v>
      </c>
      <c r="T41" s="85">
        <v>667</v>
      </c>
      <c r="U41" s="85">
        <v>278</v>
      </c>
      <c r="V41" s="85">
        <v>4</v>
      </c>
      <c r="W41" s="85">
        <v>1036</v>
      </c>
      <c r="X41" s="85">
        <v>139</v>
      </c>
      <c r="Y41" s="84">
        <v>52</v>
      </c>
      <c r="Z41" s="85" t="s">
        <v>792</v>
      </c>
      <c r="AA41" s="85">
        <v>50</v>
      </c>
      <c r="AB41" s="85">
        <v>9</v>
      </c>
      <c r="AC41" s="85">
        <v>9</v>
      </c>
      <c r="AD41" s="85">
        <v>3861</v>
      </c>
      <c r="AE41" s="85">
        <v>8874</v>
      </c>
      <c r="AF41" s="85">
        <v>3564</v>
      </c>
      <c r="AG41" s="85">
        <v>2013</v>
      </c>
      <c r="AH41" s="85">
        <v>65</v>
      </c>
      <c r="AI41" s="85">
        <v>1176</v>
      </c>
      <c r="AJ41" s="85">
        <v>403</v>
      </c>
      <c r="AK41" s="85">
        <v>177</v>
      </c>
      <c r="AL41" s="85">
        <v>580</v>
      </c>
      <c r="AM41" s="85">
        <v>0</v>
      </c>
      <c r="AN41" s="85">
        <v>0</v>
      </c>
      <c r="AO41" s="85">
        <v>1212</v>
      </c>
      <c r="AP41" s="85">
        <v>2880</v>
      </c>
      <c r="AQ41" s="85">
        <v>9347</v>
      </c>
      <c r="AR41" s="85">
        <v>10</v>
      </c>
      <c r="AS41" s="85">
        <v>0</v>
      </c>
      <c r="AT41" s="85">
        <v>9</v>
      </c>
      <c r="AU41" s="85">
        <v>0</v>
      </c>
      <c r="AV41" s="85">
        <v>29</v>
      </c>
      <c r="AW41" s="85">
        <v>0</v>
      </c>
      <c r="AX41" s="84">
        <v>48</v>
      </c>
      <c r="AY41" s="84">
        <v>-3</v>
      </c>
      <c r="AZ41" s="84">
        <v>0</v>
      </c>
      <c r="BA41" s="84">
        <v>1</v>
      </c>
      <c r="BB41" s="84">
        <v>1</v>
      </c>
      <c r="BC41" s="85">
        <v>0.15</v>
      </c>
      <c r="BD41" s="87">
        <v>1.1499999999999999</v>
      </c>
      <c r="BE41" s="88">
        <v>0</v>
      </c>
      <c r="BF41" s="89">
        <v>34605</v>
      </c>
      <c r="BG41" s="89">
        <v>27895</v>
      </c>
      <c r="BH41" s="89">
        <v>1262</v>
      </c>
      <c r="BI41" s="90">
        <f>SUM(IF(VLOOKUP($A41,'[1]2019 2020_09_22'!$BM$4:$NB$385,293,FALSE)="",0,VLOOKUP($A41,'[1]2019 2020_09_22'!$BM$4:$NB$385,293,FALSE)),IF(VLOOKUP($A41,'[1]2019 2020_09_22'!$BM$4:$NB$385,295,FALSE)="",0,VLOOKUP($A41,'[1]2019 2020_09_22'!$BM$4:$NB$385,295,FALSE)),IF(VLOOKUP($A41,'[1]2019 2020_09_22'!$BM$4:$NB$385,297,FALSE)="",0,VLOOKUP($A41,'[1]2019 2020_09_22'!$BM$4:$NB$385,297,FALSE)),IF(VLOOKUP($A41,'[1]2019 2020_09_22'!$BM$4:$NB419,299,FALSE)="",0,VLOOKUP($A41,'[1]2019 2020_09_22'!$BM$4:$NB$385,299,FALSE)))</f>
        <v>0</v>
      </c>
      <c r="BJ41" s="90">
        <f>SUM(IF(VLOOKUP($A41,'[1]2019 2020_09_22'!$BM$4:$NB$385,300,FALSE)="",0,VLOOKUP($A41,'[1]2019 2020_09_22'!$BM$4:$NB$385,300,FALSE)),IF(VLOOKUP($A41,'[1]2019 2020_09_22'!$BM$4:$NB$385,302,FALSE)="",0,VLOOKUP($A41,'[1]2019 2020_09_22'!$BM$4:$NB$385,302,FALSE)))</f>
        <v>0</v>
      </c>
      <c r="BK41" s="90">
        <v>0</v>
      </c>
      <c r="BL41" s="90">
        <v>0</v>
      </c>
      <c r="BM41" s="90">
        <v>0</v>
      </c>
      <c r="BN41" s="63">
        <f>IF(VLOOKUP($A41,'[1]2019 2020_09_22'!$BM$4:$OB$385,326,FALSE)="",0,VLOOKUP($A41,'[1]2019 2020_09_22'!$BM$4:$OB$385,326,FALSE))</f>
        <v>0</v>
      </c>
      <c r="BO41" s="63">
        <f>IF(VLOOKUP($A41,'[1]2019 2020_09_22'!$BM$4:$OB$385,327,FALSE)="",0,VLOOKUP($A41,'[1]2019 2020_09_22'!$BM$4:$OB$385,327,FALSE))</f>
        <v>14554</v>
      </c>
      <c r="BP41" s="90">
        <f t="shared" si="0"/>
        <v>14554</v>
      </c>
      <c r="BQ41" s="90">
        <v>78316</v>
      </c>
      <c r="BR41" s="90">
        <v>34468</v>
      </c>
      <c r="BS41" s="90">
        <v>7486</v>
      </c>
      <c r="BT41" s="90">
        <v>4639</v>
      </c>
      <c r="BU41" s="90">
        <v>543</v>
      </c>
      <c r="BV41" s="90">
        <v>2212</v>
      </c>
      <c r="BW41" s="90">
        <v>650</v>
      </c>
      <c r="BX41" s="90">
        <v>8044</v>
      </c>
      <c r="BY41" s="90">
        <v>8050</v>
      </c>
      <c r="BZ41" s="85">
        <v>18947</v>
      </c>
      <c r="CA41" s="91">
        <v>76995</v>
      </c>
      <c r="CB41" s="84">
        <v>1</v>
      </c>
      <c r="CC41" s="91">
        <v>40.005780346820806</v>
      </c>
      <c r="CD41" s="91"/>
      <c r="CE41" s="89" t="s">
        <v>563</v>
      </c>
      <c r="CF41" s="84">
        <v>0</v>
      </c>
      <c r="CG41" s="89">
        <v>0</v>
      </c>
      <c r="CH41" s="89" t="s">
        <v>563</v>
      </c>
      <c r="CI41" s="84">
        <v>0</v>
      </c>
      <c r="CJ41" s="89">
        <v>0</v>
      </c>
      <c r="CK41" s="89" t="s">
        <v>563</v>
      </c>
      <c r="CL41" s="84">
        <v>0</v>
      </c>
      <c r="CM41" s="89">
        <v>0</v>
      </c>
      <c r="CN41" s="89" t="s">
        <v>563</v>
      </c>
      <c r="CO41" s="84">
        <v>0</v>
      </c>
      <c r="CP41" s="91">
        <v>0</v>
      </c>
      <c r="CQ41" s="91" t="s">
        <v>793</v>
      </c>
      <c r="CR41" s="90">
        <v>19029</v>
      </c>
      <c r="CS41" s="90">
        <v>11354</v>
      </c>
      <c r="CT41" s="85">
        <v>19029</v>
      </c>
      <c r="CU41" s="85">
        <v>11354</v>
      </c>
      <c r="CV41" s="85">
        <v>4410</v>
      </c>
      <c r="CW41" s="85">
        <v>147</v>
      </c>
      <c r="CX41" s="85">
        <v>3718</v>
      </c>
      <c r="CY41" s="85">
        <v>3865</v>
      </c>
      <c r="CZ41" s="85">
        <v>15</v>
      </c>
      <c r="DA41" s="85">
        <v>500</v>
      </c>
      <c r="DB41" s="85">
        <v>515</v>
      </c>
      <c r="DC41" s="85">
        <v>0</v>
      </c>
      <c r="DD41" s="85">
        <v>0</v>
      </c>
      <c r="DE41" s="85">
        <v>0</v>
      </c>
      <c r="DF41" s="85">
        <v>27</v>
      </c>
      <c r="DG41" s="85">
        <v>3</v>
      </c>
      <c r="DH41" s="84" t="s">
        <v>736</v>
      </c>
      <c r="DI41" s="84"/>
      <c r="DJ41" s="84" t="s">
        <v>563</v>
      </c>
      <c r="DK41" s="84" t="s">
        <v>794</v>
      </c>
      <c r="DL41" s="84" t="s">
        <v>566</v>
      </c>
      <c r="DM41" s="92">
        <v>42</v>
      </c>
      <c r="DN41" s="85" t="s">
        <v>583</v>
      </c>
      <c r="DO41" s="85">
        <v>162971</v>
      </c>
      <c r="DP41" s="85">
        <v>58225</v>
      </c>
      <c r="DQ41" s="85">
        <v>954</v>
      </c>
      <c r="DR41" s="85">
        <v>933</v>
      </c>
      <c r="DS41" s="85">
        <v>243</v>
      </c>
      <c r="DT41" s="85">
        <v>0</v>
      </c>
      <c r="DU41" s="85">
        <v>0</v>
      </c>
      <c r="DV41" s="85">
        <v>0</v>
      </c>
      <c r="DW41" s="85">
        <v>50</v>
      </c>
      <c r="DX41" s="85">
        <v>50</v>
      </c>
      <c r="DY41" s="85">
        <v>0</v>
      </c>
      <c r="DZ41" s="85">
        <v>0</v>
      </c>
      <c r="EA41" s="85">
        <v>0</v>
      </c>
      <c r="EB41" s="85">
        <v>0</v>
      </c>
      <c r="EC41" s="84">
        <v>10</v>
      </c>
      <c r="ED41" s="84">
        <v>1</v>
      </c>
      <c r="EE41" s="84">
        <v>1</v>
      </c>
      <c r="EF41" s="84">
        <v>3</v>
      </c>
      <c r="EG41" s="84">
        <v>8</v>
      </c>
      <c r="EH41" s="84">
        <v>818</v>
      </c>
      <c r="EI41" s="84">
        <v>82</v>
      </c>
      <c r="EJ41" s="84">
        <v>908</v>
      </c>
    </row>
    <row r="42" spans="1:140" s="63" customFormat="1" ht="10.5" x14ac:dyDescent="0.25">
      <c r="A42" s="84" t="s">
        <v>795</v>
      </c>
      <c r="B42" s="84" t="s">
        <v>796</v>
      </c>
      <c r="C42" s="84" t="s">
        <v>797</v>
      </c>
      <c r="D42" s="84"/>
      <c r="E42" s="84" t="s">
        <v>798</v>
      </c>
      <c r="F42" s="84"/>
      <c r="G42" s="84" t="s">
        <v>799</v>
      </c>
      <c r="H42" s="85">
        <v>3252</v>
      </c>
      <c r="I42" s="85">
        <v>7595</v>
      </c>
      <c r="J42" s="85">
        <v>10847</v>
      </c>
      <c r="K42" s="85" t="s">
        <v>560</v>
      </c>
      <c r="L42" s="85" t="s">
        <v>560</v>
      </c>
      <c r="M42" s="85">
        <v>3</v>
      </c>
      <c r="N42" s="85" t="s">
        <v>561</v>
      </c>
      <c r="O42" s="85">
        <v>48</v>
      </c>
      <c r="P42" s="85">
        <v>48</v>
      </c>
      <c r="Q42" s="85">
        <v>2496</v>
      </c>
      <c r="R42" s="85">
        <v>11537</v>
      </c>
      <c r="S42" s="85">
        <v>33116</v>
      </c>
      <c r="T42" s="85">
        <v>2489</v>
      </c>
      <c r="U42" s="85">
        <v>1645</v>
      </c>
      <c r="V42" s="85">
        <v>56</v>
      </c>
      <c r="W42" s="85">
        <v>3753</v>
      </c>
      <c r="X42" s="85">
        <v>263</v>
      </c>
      <c r="Y42" s="84">
        <v>748</v>
      </c>
      <c r="Z42" s="85" t="s">
        <v>800</v>
      </c>
      <c r="AA42" s="85">
        <v>59</v>
      </c>
      <c r="AB42" s="85">
        <v>12</v>
      </c>
      <c r="AC42" s="85">
        <v>12</v>
      </c>
      <c r="AD42" s="85">
        <v>23763</v>
      </c>
      <c r="AE42" s="85">
        <v>51836</v>
      </c>
      <c r="AF42" s="85">
        <v>9079</v>
      </c>
      <c r="AG42" s="85">
        <v>18643</v>
      </c>
      <c r="AH42" s="85">
        <v>361</v>
      </c>
      <c r="AI42" s="85">
        <v>4512</v>
      </c>
      <c r="AJ42" s="85">
        <v>1149</v>
      </c>
      <c r="AK42" s="85">
        <v>1427</v>
      </c>
      <c r="AL42" s="85">
        <v>2576</v>
      </c>
      <c r="AM42" s="85">
        <v>784</v>
      </c>
      <c r="AN42" s="85">
        <v>0</v>
      </c>
      <c r="AO42" s="85">
        <v>1770</v>
      </c>
      <c r="AP42" s="85">
        <v>0</v>
      </c>
      <c r="AQ42" s="85">
        <v>0</v>
      </c>
      <c r="AR42" s="85">
        <v>195</v>
      </c>
      <c r="AS42" s="85">
        <v>3209</v>
      </c>
      <c r="AT42" s="85">
        <v>29</v>
      </c>
      <c r="AU42" s="85">
        <v>195</v>
      </c>
      <c r="AV42" s="85">
        <v>81</v>
      </c>
      <c r="AW42" s="85">
        <v>695</v>
      </c>
      <c r="AX42" s="84">
        <v>305</v>
      </c>
      <c r="AY42" s="86">
        <v>4099</v>
      </c>
      <c r="AZ42" s="84">
        <v>1</v>
      </c>
      <c r="BA42" s="84">
        <v>0</v>
      </c>
      <c r="BB42" s="84">
        <v>1</v>
      </c>
      <c r="BC42" s="85">
        <v>2.54</v>
      </c>
      <c r="BD42" s="87">
        <v>3.54</v>
      </c>
      <c r="BE42" s="88">
        <v>0</v>
      </c>
      <c r="BF42" s="89">
        <v>93412</v>
      </c>
      <c r="BG42" s="89">
        <v>45774</v>
      </c>
      <c r="BH42" s="89">
        <v>63164</v>
      </c>
      <c r="BI42" s="90">
        <f>SUM(IF(VLOOKUP($A42,'[1]2019 2020_09_22'!$BM$4:$NB$385,293,FALSE)="",0,VLOOKUP($A42,'[1]2019 2020_09_22'!$BM$4:$NB$385,293,FALSE)),IF(VLOOKUP($A42,'[1]2019 2020_09_22'!$BM$4:$NB$385,295,FALSE)="",0,VLOOKUP($A42,'[1]2019 2020_09_22'!$BM$4:$NB$385,295,FALSE)),IF(VLOOKUP($A42,'[1]2019 2020_09_22'!$BM$4:$NB$385,297,FALSE)="",0,VLOOKUP($A42,'[1]2019 2020_09_22'!$BM$4:$NB$385,297,FALSE)),IF(VLOOKUP($A42,'[1]2019 2020_09_22'!$BM$4:$NB420,299,FALSE)="",0,VLOOKUP($A42,'[1]2019 2020_09_22'!$BM$4:$NB$385,299,FALSE)))</f>
        <v>0</v>
      </c>
      <c r="BJ42" s="90">
        <f>SUM(IF(VLOOKUP($A42,'[1]2019 2020_09_22'!$BM$4:$NB$385,300,FALSE)="",0,VLOOKUP($A42,'[1]2019 2020_09_22'!$BM$4:$NB$385,300,FALSE)),IF(VLOOKUP($A42,'[1]2019 2020_09_22'!$BM$4:$NB$385,302,FALSE)="",0,VLOOKUP($A42,'[1]2019 2020_09_22'!$BM$4:$NB$385,302,FALSE)))</f>
        <v>0</v>
      </c>
      <c r="BK42" s="90">
        <v>0</v>
      </c>
      <c r="BL42" s="90">
        <v>0</v>
      </c>
      <c r="BM42" s="90">
        <v>0</v>
      </c>
      <c r="BN42" s="63">
        <f>IF(VLOOKUP($A42,'[1]2019 2020_09_22'!$BM$4:$OB$385,326,FALSE)="",0,VLOOKUP($A42,'[1]2019 2020_09_22'!$BM$4:$OB$385,326,FALSE))</f>
        <v>0</v>
      </c>
      <c r="BO42" s="63">
        <f>IF(VLOOKUP($A42,'[1]2019 2020_09_22'!$BM$4:$OB$385,327,FALSE)="",0,VLOOKUP($A42,'[1]2019 2020_09_22'!$BM$4:$OB$385,327,FALSE))</f>
        <v>17623</v>
      </c>
      <c r="BP42" s="90">
        <f t="shared" si="0"/>
        <v>17623</v>
      </c>
      <c r="BQ42" s="90">
        <v>219973</v>
      </c>
      <c r="BR42" s="90">
        <v>113869</v>
      </c>
      <c r="BS42" s="90">
        <v>40089</v>
      </c>
      <c r="BT42" s="90">
        <v>18640</v>
      </c>
      <c r="BU42" s="90">
        <v>0</v>
      </c>
      <c r="BV42" s="90">
        <v>3714</v>
      </c>
      <c r="BW42" s="90">
        <v>0</v>
      </c>
      <c r="BX42" s="90">
        <v>22354</v>
      </c>
      <c r="BY42" s="90">
        <v>9857</v>
      </c>
      <c r="BZ42" s="85">
        <v>33804</v>
      </c>
      <c r="CA42" s="91">
        <v>219973</v>
      </c>
      <c r="CB42" s="84">
        <v>1</v>
      </c>
      <c r="CC42" s="91">
        <v>28.724477244772448</v>
      </c>
      <c r="CD42" s="91"/>
      <c r="CE42" s="89" t="s">
        <v>563</v>
      </c>
      <c r="CF42" s="84">
        <v>0</v>
      </c>
      <c r="CG42" s="89">
        <v>0</v>
      </c>
      <c r="CH42" s="89" t="s">
        <v>563</v>
      </c>
      <c r="CI42" s="84">
        <v>0</v>
      </c>
      <c r="CJ42" s="89">
        <v>0</v>
      </c>
      <c r="CK42" s="89" t="s">
        <v>563</v>
      </c>
      <c r="CL42" s="84">
        <v>0</v>
      </c>
      <c r="CM42" s="89">
        <v>0</v>
      </c>
      <c r="CN42" s="89" t="s">
        <v>563</v>
      </c>
      <c r="CO42" s="84">
        <v>0</v>
      </c>
      <c r="CP42" s="89">
        <v>0</v>
      </c>
      <c r="CQ42" s="89" t="s">
        <v>563</v>
      </c>
      <c r="CR42" s="90">
        <v>0</v>
      </c>
      <c r="CS42" s="90">
        <v>0</v>
      </c>
      <c r="CT42" s="85">
        <v>0</v>
      </c>
      <c r="CU42" s="85">
        <v>0</v>
      </c>
      <c r="CV42" s="85">
        <v>30344</v>
      </c>
      <c r="CW42" s="85">
        <v>231</v>
      </c>
      <c r="CX42" s="85">
        <v>11765</v>
      </c>
      <c r="CY42" s="85">
        <v>11996</v>
      </c>
      <c r="CZ42" s="85">
        <v>354</v>
      </c>
      <c r="DA42" s="85">
        <v>16078</v>
      </c>
      <c r="DB42" s="85">
        <v>16432</v>
      </c>
      <c r="DC42" s="85">
        <v>199</v>
      </c>
      <c r="DD42" s="85">
        <v>1665</v>
      </c>
      <c r="DE42" s="85">
        <v>1864</v>
      </c>
      <c r="DF42" s="85">
        <v>66</v>
      </c>
      <c r="DG42" s="85">
        <v>0</v>
      </c>
      <c r="DH42" s="84" t="s">
        <v>564</v>
      </c>
      <c r="DI42" s="84"/>
      <c r="DJ42" s="84" t="s">
        <v>563</v>
      </c>
      <c r="DK42" s="84" t="s">
        <v>801</v>
      </c>
      <c r="DL42" s="84" t="s">
        <v>566</v>
      </c>
      <c r="DM42" s="92">
        <v>31</v>
      </c>
      <c r="DN42" s="85" t="s">
        <v>751</v>
      </c>
      <c r="DO42" s="85">
        <v>155059</v>
      </c>
      <c r="DP42" s="85">
        <v>54197</v>
      </c>
      <c r="DQ42" s="85">
        <v>952</v>
      </c>
      <c r="DR42" s="85">
        <v>2482</v>
      </c>
      <c r="DS42" s="85">
        <v>2029</v>
      </c>
      <c r="DT42" s="85">
        <v>1</v>
      </c>
      <c r="DU42" s="85">
        <v>0</v>
      </c>
      <c r="DV42" s="85">
        <v>7</v>
      </c>
      <c r="DW42" s="85">
        <v>50</v>
      </c>
      <c r="DX42" s="85">
        <v>57</v>
      </c>
      <c r="DY42" s="85">
        <v>0</v>
      </c>
      <c r="DZ42" s="85">
        <v>782</v>
      </c>
      <c r="EA42" s="85">
        <v>376</v>
      </c>
      <c r="EB42" s="85">
        <v>-1</v>
      </c>
      <c r="EC42" s="84">
        <v>53</v>
      </c>
      <c r="ED42" s="84">
        <v>0</v>
      </c>
      <c r="EE42" s="84">
        <v>0</v>
      </c>
      <c r="EF42" s="84">
        <v>92</v>
      </c>
      <c r="EG42" s="86">
        <v>1096</v>
      </c>
      <c r="EH42" s="84">
        <v>0</v>
      </c>
      <c r="EI42" s="84">
        <v>0</v>
      </c>
      <c r="EJ42" s="86">
        <v>1096</v>
      </c>
    </row>
    <row r="43" spans="1:140" s="63" customFormat="1" ht="10.5" x14ac:dyDescent="0.25">
      <c r="A43" s="84" t="s">
        <v>802</v>
      </c>
      <c r="B43" s="84" t="s">
        <v>803</v>
      </c>
      <c r="C43" s="84" t="s">
        <v>804</v>
      </c>
      <c r="D43" s="84"/>
      <c r="E43" s="84" t="s">
        <v>579</v>
      </c>
      <c r="F43" s="84"/>
      <c r="G43" s="84" t="s">
        <v>571</v>
      </c>
      <c r="H43" s="85">
        <v>3293</v>
      </c>
      <c r="I43" s="85">
        <v>2940</v>
      </c>
      <c r="J43" s="85">
        <v>6233</v>
      </c>
      <c r="K43" s="85" t="s">
        <v>560</v>
      </c>
      <c r="L43" s="85" t="s">
        <v>560</v>
      </c>
      <c r="M43" s="85" t="s">
        <v>560</v>
      </c>
      <c r="N43" s="85" t="s">
        <v>561</v>
      </c>
      <c r="O43" s="85">
        <v>53</v>
      </c>
      <c r="P43" s="85">
        <v>53</v>
      </c>
      <c r="Q43" s="85">
        <v>2756</v>
      </c>
      <c r="R43" s="85">
        <v>15000</v>
      </c>
      <c r="S43" s="85">
        <v>32369</v>
      </c>
      <c r="T43" s="85">
        <v>2034</v>
      </c>
      <c r="U43" s="85">
        <v>2091</v>
      </c>
      <c r="V43" s="85">
        <v>76</v>
      </c>
      <c r="W43" s="85">
        <v>3602</v>
      </c>
      <c r="X43" s="85">
        <v>307</v>
      </c>
      <c r="Y43" s="84">
        <v>249</v>
      </c>
      <c r="Z43" s="85" t="s">
        <v>805</v>
      </c>
      <c r="AA43" s="85">
        <v>82</v>
      </c>
      <c r="AB43" s="85">
        <v>13</v>
      </c>
      <c r="AC43" s="85">
        <v>8</v>
      </c>
      <c r="AD43" s="85">
        <v>21078</v>
      </c>
      <c r="AE43" s="85">
        <v>55718</v>
      </c>
      <c r="AF43" s="85">
        <v>27067</v>
      </c>
      <c r="AG43" s="85">
        <v>19768</v>
      </c>
      <c r="AH43" s="85">
        <v>488</v>
      </c>
      <c r="AI43" s="85">
        <v>4787</v>
      </c>
      <c r="AJ43" s="85">
        <v>1518</v>
      </c>
      <c r="AK43" s="85">
        <v>1746</v>
      </c>
      <c r="AL43" s="85">
        <v>3264</v>
      </c>
      <c r="AM43" s="85">
        <v>1352</v>
      </c>
      <c r="AN43" s="85">
        <v>44303</v>
      </c>
      <c r="AO43" s="85">
        <v>4439</v>
      </c>
      <c r="AP43" s="85">
        <v>25683</v>
      </c>
      <c r="AQ43" s="85">
        <v>11061</v>
      </c>
      <c r="AR43" s="85">
        <v>169</v>
      </c>
      <c r="AS43" s="85">
        <v>5164</v>
      </c>
      <c r="AT43" s="85">
        <v>8</v>
      </c>
      <c r="AU43" s="85">
        <v>271</v>
      </c>
      <c r="AV43" s="85">
        <v>42</v>
      </c>
      <c r="AW43" s="85">
        <v>810</v>
      </c>
      <c r="AX43" s="84">
        <v>219</v>
      </c>
      <c r="AY43" s="86">
        <v>6245</v>
      </c>
      <c r="AZ43" s="84">
        <v>1</v>
      </c>
      <c r="BA43" s="84">
        <v>1.1000000000000001</v>
      </c>
      <c r="BB43" s="84">
        <v>2.1</v>
      </c>
      <c r="BC43" s="85">
        <v>2</v>
      </c>
      <c r="BD43" s="87">
        <v>4.0999999999999996</v>
      </c>
      <c r="BE43" s="88">
        <v>0</v>
      </c>
      <c r="BF43" s="89">
        <v>184233</v>
      </c>
      <c r="BG43" s="89">
        <v>68456</v>
      </c>
      <c r="BH43" s="89">
        <v>29326</v>
      </c>
      <c r="BI43" s="90">
        <f>SUM(IF(VLOOKUP($A43,'[1]2019 2020_09_22'!$BM$4:$NB$385,293,FALSE)="",0,VLOOKUP($A43,'[1]2019 2020_09_22'!$BM$4:$NB$385,293,FALSE)),IF(VLOOKUP($A43,'[1]2019 2020_09_22'!$BM$4:$NB$385,295,FALSE)="",0,VLOOKUP($A43,'[1]2019 2020_09_22'!$BM$4:$NB$385,295,FALSE)),IF(VLOOKUP($A43,'[1]2019 2020_09_22'!$BM$4:$NB$385,297,FALSE)="",0,VLOOKUP($A43,'[1]2019 2020_09_22'!$BM$4:$NB$385,297,FALSE)),IF(VLOOKUP($A43,'[1]2019 2020_09_22'!$BM$4:$NB421,299,FALSE)="",0,VLOOKUP($A43,'[1]2019 2020_09_22'!$BM$4:$NB$385,299,FALSE)))</f>
        <v>475</v>
      </c>
      <c r="BJ43" s="90">
        <f>SUM(IF(VLOOKUP($A43,'[1]2019 2020_09_22'!$BM$4:$NB$385,300,FALSE)="",0,VLOOKUP($A43,'[1]2019 2020_09_22'!$BM$4:$NB$385,300,FALSE)),IF(VLOOKUP($A43,'[1]2019 2020_09_22'!$BM$4:$NB$385,302,FALSE)="",0,VLOOKUP($A43,'[1]2019 2020_09_22'!$BM$4:$NB$385,302,FALSE)))</f>
        <v>0</v>
      </c>
      <c r="BK43" s="90">
        <v>475</v>
      </c>
      <c r="BL43" s="90">
        <v>0</v>
      </c>
      <c r="BM43" s="90">
        <v>0</v>
      </c>
      <c r="BN43" s="63">
        <f>IF(VLOOKUP($A43,'[1]2019 2020_09_22'!$BM$4:$OB$385,326,FALSE)="",0,VLOOKUP($A43,'[1]2019 2020_09_22'!$BM$4:$OB$385,326,FALSE))</f>
        <v>0</v>
      </c>
      <c r="BO43" s="63">
        <f>IF(VLOOKUP($A43,'[1]2019 2020_09_22'!$BM$4:$OB$385,327,FALSE)="",0,VLOOKUP($A43,'[1]2019 2020_09_22'!$BM$4:$OB$385,327,FALSE))</f>
        <v>9648</v>
      </c>
      <c r="BP43" s="90">
        <f t="shared" si="0"/>
        <v>9648</v>
      </c>
      <c r="BQ43" s="90">
        <v>292138</v>
      </c>
      <c r="BR43" s="90">
        <v>131865</v>
      </c>
      <c r="BS43" s="90">
        <v>33851</v>
      </c>
      <c r="BT43" s="90">
        <v>36211</v>
      </c>
      <c r="BU43" s="90">
        <v>1978</v>
      </c>
      <c r="BV43" s="90">
        <v>4130</v>
      </c>
      <c r="BW43" s="90">
        <v>917</v>
      </c>
      <c r="BX43" s="90">
        <v>43236</v>
      </c>
      <c r="BY43" s="90">
        <v>23713</v>
      </c>
      <c r="BZ43" s="85">
        <v>55758</v>
      </c>
      <c r="CA43" s="91">
        <v>288423</v>
      </c>
      <c r="CB43" s="84">
        <v>1</v>
      </c>
      <c r="CC43" s="91">
        <v>55.946856969328877</v>
      </c>
      <c r="CD43" s="91"/>
      <c r="CE43" s="89" t="s">
        <v>563</v>
      </c>
      <c r="CF43" s="84">
        <v>0</v>
      </c>
      <c r="CG43" s="89">
        <v>0</v>
      </c>
      <c r="CH43" s="89" t="s">
        <v>563</v>
      </c>
      <c r="CI43" s="84">
        <v>0</v>
      </c>
      <c r="CJ43" s="89">
        <v>0</v>
      </c>
      <c r="CK43" s="89" t="s">
        <v>563</v>
      </c>
      <c r="CL43" s="84">
        <v>0</v>
      </c>
      <c r="CM43" s="89">
        <v>0</v>
      </c>
      <c r="CN43" s="89" t="s">
        <v>563</v>
      </c>
      <c r="CO43" s="84">
        <v>0</v>
      </c>
      <c r="CP43" s="89">
        <v>0</v>
      </c>
      <c r="CQ43" s="89" t="s">
        <v>563</v>
      </c>
      <c r="CR43" s="90">
        <v>0</v>
      </c>
      <c r="CS43" s="90">
        <v>0</v>
      </c>
      <c r="CT43" s="85">
        <v>0</v>
      </c>
      <c r="CU43" s="85">
        <v>0</v>
      </c>
      <c r="CV43" s="85">
        <v>29152</v>
      </c>
      <c r="CW43" s="85">
        <v>1244</v>
      </c>
      <c r="CX43" s="85">
        <v>17487</v>
      </c>
      <c r="CY43" s="85">
        <v>18731</v>
      </c>
      <c r="CZ43" s="85">
        <v>507</v>
      </c>
      <c r="DA43" s="85">
        <v>292</v>
      </c>
      <c r="DB43" s="85">
        <v>799</v>
      </c>
      <c r="DC43" s="85">
        <v>528</v>
      </c>
      <c r="DD43" s="85">
        <v>6555</v>
      </c>
      <c r="DE43" s="85">
        <v>7083</v>
      </c>
      <c r="DF43" s="85">
        <v>79</v>
      </c>
      <c r="DG43" s="85">
        <v>2460</v>
      </c>
      <c r="DH43" s="84" t="s">
        <v>564</v>
      </c>
      <c r="DI43" s="84"/>
      <c r="DJ43" s="84" t="s">
        <v>563</v>
      </c>
      <c r="DK43" s="84" t="s">
        <v>806</v>
      </c>
      <c r="DL43" s="84" t="s">
        <v>566</v>
      </c>
      <c r="DM43" s="92">
        <v>32</v>
      </c>
      <c r="DN43" s="85" t="s">
        <v>567</v>
      </c>
      <c r="DO43" s="85">
        <v>157350</v>
      </c>
      <c r="DP43" s="85">
        <v>55245</v>
      </c>
      <c r="DQ43" s="85">
        <v>952</v>
      </c>
      <c r="DR43" s="85">
        <v>3087</v>
      </c>
      <c r="DS43" s="85">
        <v>1700</v>
      </c>
      <c r="DT43" s="85">
        <v>0</v>
      </c>
      <c r="DU43" s="85">
        <v>4</v>
      </c>
      <c r="DV43" s="85">
        <v>0</v>
      </c>
      <c r="DW43" s="85">
        <v>50</v>
      </c>
      <c r="DX43" s="85">
        <v>54</v>
      </c>
      <c r="DY43" s="85">
        <v>812</v>
      </c>
      <c r="DZ43" s="85">
        <v>0</v>
      </c>
      <c r="EA43" s="85">
        <v>50</v>
      </c>
      <c r="EB43" s="85">
        <v>862</v>
      </c>
      <c r="EC43" s="84">
        <v>1</v>
      </c>
      <c r="ED43" s="84">
        <v>1</v>
      </c>
      <c r="EE43" s="84">
        <v>0</v>
      </c>
      <c r="EF43" s="84">
        <v>4</v>
      </c>
      <c r="EG43" s="84">
        <v>27</v>
      </c>
      <c r="EH43" s="84">
        <v>3</v>
      </c>
      <c r="EI43" s="84">
        <v>0</v>
      </c>
      <c r="EJ43" s="84">
        <v>30</v>
      </c>
    </row>
    <row r="44" spans="1:140" s="63" customFormat="1" ht="10.5" x14ac:dyDescent="0.25">
      <c r="A44" s="84" t="s">
        <v>807</v>
      </c>
      <c r="B44" s="84" t="s">
        <v>808</v>
      </c>
      <c r="C44" s="84" t="s">
        <v>809</v>
      </c>
      <c r="D44" s="84"/>
      <c r="E44" s="84" t="s">
        <v>741</v>
      </c>
      <c r="F44" s="84"/>
      <c r="G44" s="84" t="s">
        <v>742</v>
      </c>
      <c r="H44" s="85">
        <v>39951</v>
      </c>
      <c r="I44" s="85">
        <v>4467</v>
      </c>
      <c r="J44" s="85">
        <v>44418</v>
      </c>
      <c r="K44" s="85" t="s">
        <v>560</v>
      </c>
      <c r="L44" s="85" t="s">
        <v>560</v>
      </c>
      <c r="M44" s="85" t="s">
        <v>560</v>
      </c>
      <c r="N44" s="85" t="s">
        <v>561</v>
      </c>
      <c r="O44" s="85">
        <v>67</v>
      </c>
      <c r="P44" s="85">
        <v>64</v>
      </c>
      <c r="Q44" s="85">
        <v>3445</v>
      </c>
      <c r="R44" s="85">
        <v>50000</v>
      </c>
      <c r="S44" s="85">
        <v>157919</v>
      </c>
      <c r="T44" s="85">
        <v>11599</v>
      </c>
      <c r="U44" s="85">
        <v>12784</v>
      </c>
      <c r="V44" s="85">
        <v>607</v>
      </c>
      <c r="W44" s="85">
        <v>16086</v>
      </c>
      <c r="X44" s="85">
        <v>1193</v>
      </c>
      <c r="Y44" s="84">
        <v>462</v>
      </c>
      <c r="Z44" s="85" t="s">
        <v>810</v>
      </c>
      <c r="AA44" s="85">
        <v>315</v>
      </c>
      <c r="AB44" s="85">
        <v>80</v>
      </c>
      <c r="AC44" s="85">
        <v>72</v>
      </c>
      <c r="AD44" s="85">
        <v>322950</v>
      </c>
      <c r="AE44" s="85">
        <v>643851</v>
      </c>
      <c r="AF44" s="85">
        <v>49854</v>
      </c>
      <c r="AG44" s="85">
        <v>64319</v>
      </c>
      <c r="AH44" s="85">
        <v>4650</v>
      </c>
      <c r="AI44" s="85">
        <v>61749</v>
      </c>
      <c r="AJ44" s="85">
        <v>22120</v>
      </c>
      <c r="AK44" s="85">
        <v>1992</v>
      </c>
      <c r="AL44" s="85">
        <v>24112</v>
      </c>
      <c r="AM44" s="85">
        <v>100074</v>
      </c>
      <c r="AN44" s="85">
        <v>257780</v>
      </c>
      <c r="AO44" s="85">
        <v>16816</v>
      </c>
      <c r="AP44" s="85">
        <v>23891</v>
      </c>
      <c r="AQ44" s="85">
        <v>100070</v>
      </c>
      <c r="AR44" s="85">
        <v>350</v>
      </c>
      <c r="AS44" s="85">
        <v>18098</v>
      </c>
      <c r="AT44" s="85">
        <v>4</v>
      </c>
      <c r="AU44" s="85">
        <v>733</v>
      </c>
      <c r="AV44" s="85">
        <v>237</v>
      </c>
      <c r="AW44" s="85">
        <v>3057</v>
      </c>
      <c r="AX44" s="84">
        <v>591</v>
      </c>
      <c r="AY44" s="86">
        <v>21888</v>
      </c>
      <c r="AZ44" s="84">
        <v>8.33</v>
      </c>
      <c r="BA44" s="84">
        <v>0</v>
      </c>
      <c r="BB44" s="84">
        <v>8.33</v>
      </c>
      <c r="BC44" s="85">
        <v>21.95</v>
      </c>
      <c r="BD44" s="87">
        <v>30.28</v>
      </c>
      <c r="BE44" s="88">
        <v>0</v>
      </c>
      <c r="BF44" s="89">
        <v>2843100</v>
      </c>
      <c r="BG44" s="89">
        <v>277831</v>
      </c>
      <c r="BH44" s="89">
        <v>2309</v>
      </c>
      <c r="BI44" s="90">
        <f>SUM(IF(VLOOKUP($A44,'[1]2019 2020_09_22'!$BM$4:$NB$385,293,FALSE)="",0,VLOOKUP($A44,'[1]2019 2020_09_22'!$BM$4:$NB$385,293,FALSE)),IF(VLOOKUP($A44,'[1]2019 2020_09_22'!$BM$4:$NB$385,295,FALSE)="",0,VLOOKUP($A44,'[1]2019 2020_09_22'!$BM$4:$NB$385,295,FALSE)),IF(VLOOKUP($A44,'[1]2019 2020_09_22'!$BM$4:$NB$385,297,FALSE)="",0,VLOOKUP($A44,'[1]2019 2020_09_22'!$BM$4:$NB$385,297,FALSE)),IF(VLOOKUP($A44,'[1]2019 2020_09_22'!$BM$4:$NB422,299,FALSE)="",0,VLOOKUP($A44,'[1]2019 2020_09_22'!$BM$4:$NB$385,299,FALSE)))</f>
        <v>0</v>
      </c>
      <c r="BJ44" s="90">
        <f>SUM(IF(VLOOKUP($A44,'[1]2019 2020_09_22'!$BM$4:$NB$385,300,FALSE)="",0,VLOOKUP($A44,'[1]2019 2020_09_22'!$BM$4:$NB$385,300,FALSE)),IF(VLOOKUP($A44,'[1]2019 2020_09_22'!$BM$4:$NB$385,302,FALSE)="",0,VLOOKUP($A44,'[1]2019 2020_09_22'!$BM$4:$NB$385,302,FALSE)))</f>
        <v>0</v>
      </c>
      <c r="BK44" s="90">
        <v>0</v>
      </c>
      <c r="BL44" s="90">
        <v>0</v>
      </c>
      <c r="BM44" s="90">
        <v>0</v>
      </c>
      <c r="BN44" s="63">
        <f>IF(VLOOKUP($A44,'[1]2019 2020_09_22'!$BM$4:$OB$385,326,FALSE)="",0,VLOOKUP($A44,'[1]2019 2020_09_22'!$BM$4:$OB$385,326,FALSE))</f>
        <v>0</v>
      </c>
      <c r="BO44" s="63">
        <f>IF(VLOOKUP($A44,'[1]2019 2020_09_22'!$BM$4:$OB$385,327,FALSE)="",0,VLOOKUP($A44,'[1]2019 2020_09_22'!$BM$4:$OB$385,327,FALSE))</f>
        <v>50791</v>
      </c>
      <c r="BP44" s="90">
        <f t="shared" si="0"/>
        <v>50791</v>
      </c>
      <c r="BQ44" s="90">
        <v>3174031</v>
      </c>
      <c r="BR44" s="90">
        <v>1590360</v>
      </c>
      <c r="BS44" s="90">
        <v>550178</v>
      </c>
      <c r="BT44" s="90">
        <v>292253</v>
      </c>
      <c r="BU44" s="90">
        <v>98864</v>
      </c>
      <c r="BV44" s="90">
        <v>32182</v>
      </c>
      <c r="BW44" s="90">
        <v>0</v>
      </c>
      <c r="BX44" s="90">
        <v>423299</v>
      </c>
      <c r="BY44" s="90">
        <v>54330</v>
      </c>
      <c r="BZ44" s="85">
        <v>462168</v>
      </c>
      <c r="CA44" s="91">
        <v>3080335</v>
      </c>
      <c r="CB44" s="84">
        <v>1</v>
      </c>
      <c r="CC44" s="91">
        <v>71.164676728993015</v>
      </c>
      <c r="CD44" s="91"/>
      <c r="CE44" s="89" t="s">
        <v>563</v>
      </c>
      <c r="CF44" s="84">
        <v>0</v>
      </c>
      <c r="CG44" s="89">
        <v>0</v>
      </c>
      <c r="CH44" s="89" t="s">
        <v>563</v>
      </c>
      <c r="CI44" s="84">
        <v>0</v>
      </c>
      <c r="CJ44" s="89">
        <v>0</v>
      </c>
      <c r="CK44" s="89" t="s">
        <v>563</v>
      </c>
      <c r="CL44" s="84">
        <v>0</v>
      </c>
      <c r="CM44" s="91">
        <v>0</v>
      </c>
      <c r="CN44" s="91" t="s">
        <v>811</v>
      </c>
      <c r="CO44" s="93">
        <v>9241</v>
      </c>
      <c r="CP44" s="91">
        <v>9241</v>
      </c>
      <c r="CQ44" s="89" t="s">
        <v>563</v>
      </c>
      <c r="CR44" s="90">
        <v>0</v>
      </c>
      <c r="CS44" s="90">
        <v>0</v>
      </c>
      <c r="CT44" s="85">
        <v>9241</v>
      </c>
      <c r="CU44" s="85">
        <v>9241</v>
      </c>
      <c r="CV44" s="85">
        <v>139926</v>
      </c>
      <c r="CW44" s="85">
        <v>96838</v>
      </c>
      <c r="CX44" s="85">
        <v>40423</v>
      </c>
      <c r="CY44" s="85">
        <v>137261</v>
      </c>
      <c r="CZ44" s="85">
        <v>288</v>
      </c>
      <c r="DA44" s="85">
        <v>297</v>
      </c>
      <c r="DB44" s="85">
        <v>585</v>
      </c>
      <c r="DC44" s="85">
        <v>626</v>
      </c>
      <c r="DD44" s="85">
        <v>1244</v>
      </c>
      <c r="DE44" s="85">
        <v>1870</v>
      </c>
      <c r="DF44" s="85">
        <v>210</v>
      </c>
      <c r="DG44" s="85">
        <v>0</v>
      </c>
      <c r="DH44" s="84" t="s">
        <v>564</v>
      </c>
      <c r="DI44" s="84"/>
      <c r="DJ44" s="84" t="s">
        <v>563</v>
      </c>
      <c r="DK44" s="84" t="s">
        <v>812</v>
      </c>
      <c r="DL44" s="84" t="s">
        <v>566</v>
      </c>
      <c r="DM44" s="92">
        <v>21</v>
      </c>
      <c r="DN44" s="85" t="s">
        <v>745</v>
      </c>
      <c r="DO44" s="85">
        <v>158512</v>
      </c>
      <c r="DP44" s="85">
        <v>63238</v>
      </c>
      <c r="DQ44" s="85">
        <v>952</v>
      </c>
      <c r="DR44" s="85">
        <v>38385</v>
      </c>
      <c r="DS44" s="85">
        <v>23337</v>
      </c>
      <c r="DT44" s="85">
        <v>27</v>
      </c>
      <c r="DU44" s="85">
        <v>36</v>
      </c>
      <c r="DV44" s="85">
        <v>5</v>
      </c>
      <c r="DW44" s="85">
        <v>50</v>
      </c>
      <c r="DX44" s="85">
        <v>91</v>
      </c>
      <c r="DY44" s="85">
        <v>0</v>
      </c>
      <c r="DZ44" s="85">
        <v>1265</v>
      </c>
      <c r="EA44" s="85">
        <v>2397</v>
      </c>
      <c r="EB44" s="85">
        <v>3662</v>
      </c>
      <c r="EC44" s="84">
        <v>7</v>
      </c>
      <c r="ED44" s="84">
        <v>0</v>
      </c>
      <c r="EE44" s="84">
        <v>0</v>
      </c>
      <c r="EF44" s="84">
        <v>0</v>
      </c>
      <c r="EG44" s="84">
        <v>0</v>
      </c>
      <c r="EH44" s="84">
        <v>0</v>
      </c>
      <c r="EI44" s="84">
        <v>0</v>
      </c>
      <c r="EJ44" s="84">
        <v>0</v>
      </c>
    </row>
    <row r="45" spans="1:140" s="63" customFormat="1" ht="10.5" x14ac:dyDescent="0.25">
      <c r="A45" s="84" t="s">
        <v>813</v>
      </c>
      <c r="B45" s="84" t="s">
        <v>814</v>
      </c>
      <c r="C45" s="84" t="s">
        <v>815</v>
      </c>
      <c r="D45" s="84"/>
      <c r="E45" s="84" t="s">
        <v>816</v>
      </c>
      <c r="F45" s="84"/>
      <c r="G45" s="84" t="s">
        <v>817</v>
      </c>
      <c r="H45" s="85">
        <v>12246</v>
      </c>
      <c r="I45" s="85">
        <v>66</v>
      </c>
      <c r="J45" s="85">
        <v>12312</v>
      </c>
      <c r="K45" s="85" t="s">
        <v>560</v>
      </c>
      <c r="L45" s="85" t="s">
        <v>560</v>
      </c>
      <c r="M45" s="85" t="s">
        <v>560</v>
      </c>
      <c r="N45" s="85" t="s">
        <v>561</v>
      </c>
      <c r="O45" s="85">
        <v>42</v>
      </c>
      <c r="P45" s="85">
        <v>42</v>
      </c>
      <c r="Q45" s="85">
        <v>2184</v>
      </c>
      <c r="R45" s="85">
        <v>15000</v>
      </c>
      <c r="S45" s="85">
        <v>67894</v>
      </c>
      <c r="T45" s="85">
        <v>3860</v>
      </c>
      <c r="U45" s="85">
        <v>5012</v>
      </c>
      <c r="V45" s="85">
        <v>174</v>
      </c>
      <c r="W45" s="85">
        <v>7886</v>
      </c>
      <c r="X45" s="85">
        <v>603</v>
      </c>
      <c r="Y45" s="86">
        <v>1635</v>
      </c>
      <c r="Z45" s="85" t="s">
        <v>563</v>
      </c>
      <c r="AA45" s="85">
        <v>66</v>
      </c>
      <c r="AB45" s="85">
        <v>22</v>
      </c>
      <c r="AC45" s="85">
        <v>18</v>
      </c>
      <c r="AD45" s="85">
        <v>72372</v>
      </c>
      <c r="AE45" s="85">
        <v>174544</v>
      </c>
      <c r="AF45" s="85">
        <v>29632</v>
      </c>
      <c r="AG45" s="85">
        <v>32620</v>
      </c>
      <c r="AH45" s="85">
        <v>1192</v>
      </c>
      <c r="AI45" s="85">
        <v>8926</v>
      </c>
      <c r="AJ45" s="85">
        <v>3657</v>
      </c>
      <c r="AK45" s="85">
        <v>4</v>
      </c>
      <c r="AL45" s="85">
        <v>3661</v>
      </c>
      <c r="AM45" s="85">
        <v>15641</v>
      </c>
      <c r="AN45" s="85">
        <v>100370</v>
      </c>
      <c r="AO45" s="85">
        <v>13409</v>
      </c>
      <c r="AP45" s="85">
        <v>14481</v>
      </c>
      <c r="AQ45" s="85">
        <v>0</v>
      </c>
      <c r="AR45" s="85">
        <v>163</v>
      </c>
      <c r="AS45" s="85">
        <v>2435</v>
      </c>
      <c r="AT45" s="85">
        <v>45</v>
      </c>
      <c r="AU45" s="85">
        <v>702</v>
      </c>
      <c r="AV45" s="85">
        <v>115</v>
      </c>
      <c r="AW45" s="85">
        <v>983</v>
      </c>
      <c r="AX45" s="84">
        <v>323</v>
      </c>
      <c r="AY45" s="86">
        <v>4120</v>
      </c>
      <c r="AZ45" s="84">
        <v>1.79</v>
      </c>
      <c r="BA45" s="84">
        <v>1.47</v>
      </c>
      <c r="BB45" s="84">
        <v>3.26</v>
      </c>
      <c r="BC45" s="85">
        <v>3.35</v>
      </c>
      <c r="BD45" s="87">
        <v>6.61</v>
      </c>
      <c r="BE45" s="88">
        <v>0</v>
      </c>
      <c r="BF45" s="89">
        <v>385346</v>
      </c>
      <c r="BG45" s="89">
        <v>0</v>
      </c>
      <c r="BH45" s="89">
        <v>0</v>
      </c>
      <c r="BI45" s="90">
        <f>SUM(IF(VLOOKUP($A45,'[1]2019 2020_09_22'!$BM$4:$NB$385,293,FALSE)="",0,VLOOKUP($A45,'[1]2019 2020_09_22'!$BM$4:$NB$385,293,FALSE)),IF(VLOOKUP($A45,'[1]2019 2020_09_22'!$BM$4:$NB$385,295,FALSE)="",0,VLOOKUP($A45,'[1]2019 2020_09_22'!$BM$4:$NB$385,295,FALSE)),IF(VLOOKUP($A45,'[1]2019 2020_09_22'!$BM$4:$NB$385,297,FALSE)="",0,VLOOKUP($A45,'[1]2019 2020_09_22'!$BM$4:$NB$385,297,FALSE)),IF(VLOOKUP($A45,'[1]2019 2020_09_22'!$BM$4:$NB423,299,FALSE)="",0,VLOOKUP($A45,'[1]2019 2020_09_22'!$BM$4:$NB$385,299,FALSE)))</f>
        <v>84988</v>
      </c>
      <c r="BJ45" s="90">
        <f>SUM(IF(VLOOKUP($A45,'[1]2019 2020_09_22'!$BM$4:$NB$385,300,FALSE)="",0,VLOOKUP($A45,'[1]2019 2020_09_22'!$BM$4:$NB$385,300,FALSE)),IF(VLOOKUP($A45,'[1]2019 2020_09_22'!$BM$4:$NB$385,302,FALSE)="",0,VLOOKUP($A45,'[1]2019 2020_09_22'!$BM$4:$NB$385,302,FALSE)))</f>
        <v>0</v>
      </c>
      <c r="BK45" s="90">
        <v>84988</v>
      </c>
      <c r="BL45" s="90">
        <v>0</v>
      </c>
      <c r="BM45" s="90">
        <v>831</v>
      </c>
      <c r="BN45" s="63">
        <f>IF(VLOOKUP($A45,'[1]2019 2020_09_22'!$BM$4:$OB$385,326,FALSE)="",0,VLOOKUP($A45,'[1]2019 2020_09_22'!$BM$4:$OB$385,326,FALSE))</f>
        <v>0</v>
      </c>
      <c r="BO45" s="63">
        <f>IF(VLOOKUP($A45,'[1]2019 2020_09_22'!$BM$4:$OB$385,327,FALSE)="",0,VLOOKUP($A45,'[1]2019 2020_09_22'!$BM$4:$OB$385,327,FALSE))</f>
        <v>131197</v>
      </c>
      <c r="BP45" s="90">
        <f t="shared" si="0"/>
        <v>131197</v>
      </c>
      <c r="BQ45" s="90">
        <v>602362</v>
      </c>
      <c r="BR45" s="90">
        <v>279357</v>
      </c>
      <c r="BS45" s="90">
        <v>55723</v>
      </c>
      <c r="BT45" s="90">
        <v>38363</v>
      </c>
      <c r="BU45" s="90">
        <v>5214</v>
      </c>
      <c r="BV45" s="90">
        <v>8950</v>
      </c>
      <c r="BW45" s="90">
        <v>0</v>
      </c>
      <c r="BX45" s="90">
        <v>52527</v>
      </c>
      <c r="BY45" s="90">
        <v>20568</v>
      </c>
      <c r="BZ45" s="85">
        <v>109982</v>
      </c>
      <c r="CA45" s="91">
        <v>518157</v>
      </c>
      <c r="CB45" s="84"/>
      <c r="CC45" s="91">
        <v>31.467091295116774</v>
      </c>
      <c r="CD45" s="91"/>
      <c r="CE45" s="89" t="s">
        <v>563</v>
      </c>
      <c r="CF45" s="84">
        <v>0</v>
      </c>
      <c r="CG45" s="89">
        <v>0</v>
      </c>
      <c r="CH45" s="89" t="s">
        <v>563</v>
      </c>
      <c r="CI45" s="84">
        <v>0</v>
      </c>
      <c r="CJ45" s="89">
        <v>0</v>
      </c>
      <c r="CK45" s="89" t="s">
        <v>563</v>
      </c>
      <c r="CL45" s="84">
        <v>0</v>
      </c>
      <c r="CM45" s="89">
        <v>0</v>
      </c>
      <c r="CN45" s="89" t="s">
        <v>563</v>
      </c>
      <c r="CO45" s="84">
        <v>0</v>
      </c>
      <c r="CP45" s="89">
        <v>0</v>
      </c>
      <c r="CQ45" s="89" t="s">
        <v>563</v>
      </c>
      <c r="CR45" s="90">
        <v>0</v>
      </c>
      <c r="CS45" s="90">
        <v>0</v>
      </c>
      <c r="CT45" s="85">
        <v>0</v>
      </c>
      <c r="CU45" s="85">
        <v>0</v>
      </c>
      <c r="CV45" s="85">
        <v>82365</v>
      </c>
      <c r="CW45" s="85">
        <v>81959</v>
      </c>
      <c r="CX45" s="85">
        <v>210</v>
      </c>
      <c r="CY45" s="85">
        <v>82169</v>
      </c>
      <c r="CZ45" s="85">
        <v>0</v>
      </c>
      <c r="DA45" s="85">
        <v>0</v>
      </c>
      <c r="DB45" s="85">
        <v>0</v>
      </c>
      <c r="DC45" s="85">
        <v>196</v>
      </c>
      <c r="DD45" s="85">
        <v>0</v>
      </c>
      <c r="DE45" s="85">
        <v>196</v>
      </c>
      <c r="DF45" s="85">
        <v>0</v>
      </c>
      <c r="DG45" s="85">
        <v>0</v>
      </c>
      <c r="DH45" s="84" t="s">
        <v>564</v>
      </c>
      <c r="DI45" s="84"/>
      <c r="DJ45" s="84" t="s">
        <v>563</v>
      </c>
      <c r="DK45" s="84" t="s">
        <v>818</v>
      </c>
      <c r="DL45" s="84" t="s">
        <v>566</v>
      </c>
      <c r="DM45" s="92">
        <v>21</v>
      </c>
      <c r="DN45" s="85" t="s">
        <v>745</v>
      </c>
      <c r="DO45" s="85">
        <v>166446</v>
      </c>
      <c r="DP45" s="85">
        <v>54711</v>
      </c>
      <c r="DQ45" s="85">
        <v>952</v>
      </c>
      <c r="DR45" s="85">
        <v>5312</v>
      </c>
      <c r="DS45" s="85">
        <v>3345</v>
      </c>
      <c r="DT45" s="85">
        <v>269</v>
      </c>
      <c r="DU45" s="85">
        <v>2</v>
      </c>
      <c r="DV45" s="85">
        <v>4</v>
      </c>
      <c r="DW45" s="85">
        <v>50</v>
      </c>
      <c r="DX45" s="85">
        <v>56</v>
      </c>
      <c r="DY45" s="85">
        <v>103</v>
      </c>
      <c r="DZ45" s="85">
        <v>3125</v>
      </c>
      <c r="EA45" s="85">
        <v>1024</v>
      </c>
      <c r="EB45" s="85">
        <v>4252</v>
      </c>
      <c r="EC45" s="84">
        <v>34</v>
      </c>
      <c r="ED45" s="84">
        <v>0</v>
      </c>
      <c r="EE45" s="84">
        <v>58</v>
      </c>
      <c r="EF45" s="84">
        <v>58</v>
      </c>
      <c r="EG45" s="84">
        <v>0</v>
      </c>
      <c r="EH45" s="84">
        <v>0</v>
      </c>
      <c r="EI45" s="84">
        <v>188</v>
      </c>
      <c r="EJ45" s="84">
        <v>188</v>
      </c>
    </row>
    <row r="46" spans="1:140" s="63" customFormat="1" ht="10.5" x14ac:dyDescent="0.25">
      <c r="A46" s="84" t="s">
        <v>819</v>
      </c>
      <c r="B46" s="84" t="s">
        <v>820</v>
      </c>
      <c r="C46" s="84" t="s">
        <v>821</v>
      </c>
      <c r="D46" s="84"/>
      <c r="E46" s="84" t="s">
        <v>704</v>
      </c>
      <c r="F46" s="84"/>
      <c r="G46" s="84" t="s">
        <v>705</v>
      </c>
      <c r="H46" s="85">
        <v>597</v>
      </c>
      <c r="I46" s="85">
        <v>1098</v>
      </c>
      <c r="J46" s="85">
        <v>1695</v>
      </c>
      <c r="K46" s="85" t="s">
        <v>560</v>
      </c>
      <c r="L46" s="85" t="s">
        <v>560</v>
      </c>
      <c r="M46" s="85" t="s">
        <v>560</v>
      </c>
      <c r="N46" s="85" t="s">
        <v>561</v>
      </c>
      <c r="O46" s="85">
        <v>26</v>
      </c>
      <c r="P46" s="85">
        <v>24</v>
      </c>
      <c r="Q46" s="85">
        <v>1300</v>
      </c>
      <c r="R46" s="85">
        <v>3200</v>
      </c>
      <c r="S46" s="85">
        <v>18223</v>
      </c>
      <c r="T46" s="85">
        <v>574</v>
      </c>
      <c r="U46" s="85">
        <v>682</v>
      </c>
      <c r="V46" s="85">
        <v>43</v>
      </c>
      <c r="W46" s="85">
        <v>3230</v>
      </c>
      <c r="X46" s="85">
        <v>239</v>
      </c>
      <c r="Y46" s="84">
        <v>80</v>
      </c>
      <c r="Z46" s="85" t="s">
        <v>822</v>
      </c>
      <c r="AA46" s="85">
        <v>43</v>
      </c>
      <c r="AB46" s="85">
        <v>7</v>
      </c>
      <c r="AC46" s="85">
        <v>7</v>
      </c>
      <c r="AD46" s="85">
        <v>7736</v>
      </c>
      <c r="AE46" s="85">
        <v>18538</v>
      </c>
      <c r="AF46" s="85">
        <v>4243</v>
      </c>
      <c r="AG46" s="85">
        <v>3990</v>
      </c>
      <c r="AH46" s="85">
        <v>87</v>
      </c>
      <c r="AI46" s="85">
        <v>799</v>
      </c>
      <c r="AJ46" s="85">
        <v>191</v>
      </c>
      <c r="AK46" s="85">
        <v>275</v>
      </c>
      <c r="AL46" s="85">
        <v>466</v>
      </c>
      <c r="AM46" s="85">
        <v>468</v>
      </c>
      <c r="AN46" s="85">
        <v>8684</v>
      </c>
      <c r="AO46" s="85">
        <v>1054</v>
      </c>
      <c r="AP46" s="85">
        <v>0</v>
      </c>
      <c r="AQ46" s="85">
        <v>33266</v>
      </c>
      <c r="AR46" s="85">
        <v>66</v>
      </c>
      <c r="AS46" s="85">
        <v>1396</v>
      </c>
      <c r="AT46" s="85">
        <v>4</v>
      </c>
      <c r="AU46" s="85">
        <v>36</v>
      </c>
      <c r="AV46" s="85">
        <v>29</v>
      </c>
      <c r="AW46" s="85">
        <v>212</v>
      </c>
      <c r="AX46" s="84">
        <v>99</v>
      </c>
      <c r="AY46" s="86">
        <v>1644</v>
      </c>
      <c r="AZ46" s="84">
        <v>0</v>
      </c>
      <c r="BA46" s="84">
        <v>0.55000000000000004</v>
      </c>
      <c r="BB46" s="84">
        <v>0.55000000000000004</v>
      </c>
      <c r="BC46" s="85">
        <v>0.81</v>
      </c>
      <c r="BD46" s="87">
        <v>1.36</v>
      </c>
      <c r="BE46" s="88">
        <v>0</v>
      </c>
      <c r="BF46" s="89">
        <v>37500</v>
      </c>
      <c r="BG46" s="89">
        <v>25653</v>
      </c>
      <c r="BH46" s="89">
        <v>9324</v>
      </c>
      <c r="BI46" s="90">
        <f>SUM(IF(VLOOKUP($A46,'[1]2019 2020_09_22'!$BM$4:$NB$385,293,FALSE)="",0,VLOOKUP($A46,'[1]2019 2020_09_22'!$BM$4:$NB$385,293,FALSE)),IF(VLOOKUP($A46,'[1]2019 2020_09_22'!$BM$4:$NB$385,295,FALSE)="",0,VLOOKUP($A46,'[1]2019 2020_09_22'!$BM$4:$NB$385,295,FALSE)),IF(VLOOKUP($A46,'[1]2019 2020_09_22'!$BM$4:$NB$385,297,FALSE)="",0,VLOOKUP($A46,'[1]2019 2020_09_22'!$BM$4:$NB$385,297,FALSE)),IF(VLOOKUP($A46,'[1]2019 2020_09_22'!$BM$4:$NB424,299,FALSE)="",0,VLOOKUP($A46,'[1]2019 2020_09_22'!$BM$4:$NB$385,299,FALSE)))</f>
        <v>0</v>
      </c>
      <c r="BJ46" s="90">
        <f>SUM(IF(VLOOKUP($A46,'[1]2019 2020_09_22'!$BM$4:$NB$385,300,FALSE)="",0,VLOOKUP($A46,'[1]2019 2020_09_22'!$BM$4:$NB$385,300,FALSE)),IF(VLOOKUP($A46,'[1]2019 2020_09_22'!$BM$4:$NB$385,302,FALSE)="",0,VLOOKUP($A46,'[1]2019 2020_09_22'!$BM$4:$NB$385,302,FALSE)))</f>
        <v>0</v>
      </c>
      <c r="BK46" s="90">
        <v>0</v>
      </c>
      <c r="BL46" s="90">
        <v>621</v>
      </c>
      <c r="BM46" s="90">
        <v>0</v>
      </c>
      <c r="BN46" s="63">
        <f>IF(VLOOKUP($A46,'[1]2019 2020_09_22'!$BM$4:$OB$385,326,FALSE)="",0,VLOOKUP($A46,'[1]2019 2020_09_22'!$BM$4:$OB$385,326,FALSE))</f>
        <v>6122</v>
      </c>
      <c r="BO46" s="63">
        <f>IF(VLOOKUP($A46,'[1]2019 2020_09_22'!$BM$4:$OB$385,327,FALSE)="",0,VLOOKUP($A46,'[1]2019 2020_09_22'!$BM$4:$OB$385,327,FALSE))</f>
        <v>8449</v>
      </c>
      <c r="BP46" s="90">
        <f t="shared" si="0"/>
        <v>14571</v>
      </c>
      <c r="BQ46" s="90">
        <v>87669</v>
      </c>
      <c r="BR46" s="90">
        <v>35703</v>
      </c>
      <c r="BS46" s="90">
        <v>4892</v>
      </c>
      <c r="BT46" s="90">
        <v>6868</v>
      </c>
      <c r="BU46" s="90">
        <v>272</v>
      </c>
      <c r="BV46" s="90">
        <v>3586</v>
      </c>
      <c r="BW46" s="90">
        <v>0</v>
      </c>
      <c r="BX46" s="90">
        <v>10726</v>
      </c>
      <c r="BY46" s="90">
        <v>3901</v>
      </c>
      <c r="BZ46" s="85">
        <v>26668</v>
      </c>
      <c r="CA46" s="91">
        <v>81890</v>
      </c>
      <c r="CB46" s="84">
        <v>1</v>
      </c>
      <c r="CC46" s="91">
        <v>62.814070351758794</v>
      </c>
      <c r="CD46" s="91"/>
      <c r="CE46" s="89" t="s">
        <v>563</v>
      </c>
      <c r="CF46" s="84">
        <v>0</v>
      </c>
      <c r="CG46" s="89">
        <v>0</v>
      </c>
      <c r="CH46" s="89" t="s">
        <v>563</v>
      </c>
      <c r="CI46" s="84">
        <v>0</v>
      </c>
      <c r="CJ46" s="89">
        <v>0</v>
      </c>
      <c r="CK46" s="89" t="s">
        <v>563</v>
      </c>
      <c r="CL46" s="84">
        <v>0</v>
      </c>
      <c r="CM46" s="89">
        <v>0</v>
      </c>
      <c r="CN46" s="89" t="s">
        <v>563</v>
      </c>
      <c r="CO46" s="84">
        <v>0</v>
      </c>
      <c r="CP46" s="91">
        <v>0</v>
      </c>
      <c r="CQ46" s="91" t="s">
        <v>823</v>
      </c>
      <c r="CR46" s="90">
        <v>39890</v>
      </c>
      <c r="CS46" s="90">
        <v>39890</v>
      </c>
      <c r="CT46" s="85">
        <v>39890</v>
      </c>
      <c r="CU46" s="85">
        <v>39890</v>
      </c>
      <c r="CV46" s="85">
        <v>10003</v>
      </c>
      <c r="CW46" s="85">
        <v>1027</v>
      </c>
      <c r="CX46" s="85">
        <v>6047</v>
      </c>
      <c r="CY46" s="85">
        <v>7074</v>
      </c>
      <c r="CZ46" s="85">
        <v>16</v>
      </c>
      <c r="DA46" s="85">
        <v>101</v>
      </c>
      <c r="DB46" s="85">
        <v>117</v>
      </c>
      <c r="DC46" s="85">
        <v>202</v>
      </c>
      <c r="DD46" s="85">
        <v>2610</v>
      </c>
      <c r="DE46" s="85">
        <v>2812</v>
      </c>
      <c r="DF46" s="85">
        <v>0</v>
      </c>
      <c r="DG46" s="85">
        <v>0</v>
      </c>
      <c r="DH46" s="84" t="s">
        <v>564</v>
      </c>
      <c r="DI46" s="84"/>
      <c r="DJ46" s="84" t="s">
        <v>563</v>
      </c>
      <c r="DK46" s="84" t="s">
        <v>824</v>
      </c>
      <c r="DL46" s="84" t="s">
        <v>566</v>
      </c>
      <c r="DM46" s="92">
        <v>42</v>
      </c>
      <c r="DN46" s="85" t="s">
        <v>583</v>
      </c>
      <c r="DO46" s="85">
        <v>155074</v>
      </c>
      <c r="DP46" s="85">
        <v>88713</v>
      </c>
      <c r="DQ46" s="85">
        <v>952</v>
      </c>
      <c r="DR46" s="85">
        <v>438</v>
      </c>
      <c r="DS46" s="85">
        <v>358</v>
      </c>
      <c r="DT46" s="85">
        <v>3</v>
      </c>
      <c r="DU46" s="85">
        <v>0</v>
      </c>
      <c r="DV46" s="85">
        <v>2</v>
      </c>
      <c r="DW46" s="85">
        <v>50</v>
      </c>
      <c r="DX46" s="85">
        <v>52</v>
      </c>
      <c r="DY46" s="85">
        <v>0</v>
      </c>
      <c r="DZ46" s="85">
        <v>48</v>
      </c>
      <c r="EA46" s="85">
        <v>59</v>
      </c>
      <c r="EB46" s="85">
        <v>107</v>
      </c>
      <c r="EC46" s="84">
        <v>33</v>
      </c>
      <c r="ED46" s="84">
        <v>0</v>
      </c>
      <c r="EE46" s="84">
        <v>2</v>
      </c>
      <c r="EF46" s="84">
        <v>32</v>
      </c>
      <c r="EG46" s="84">
        <v>175</v>
      </c>
      <c r="EH46" s="84">
        <v>0</v>
      </c>
      <c r="EI46" s="84">
        <v>19</v>
      </c>
      <c r="EJ46" s="84">
        <v>194</v>
      </c>
    </row>
    <row r="47" spans="1:140" s="63" customFormat="1" ht="10.5" x14ac:dyDescent="0.25">
      <c r="A47" s="84" t="s">
        <v>825</v>
      </c>
      <c r="B47" s="84" t="s">
        <v>826</v>
      </c>
      <c r="C47" s="84" t="s">
        <v>827</v>
      </c>
      <c r="D47" s="84"/>
      <c r="E47" s="84" t="s">
        <v>828</v>
      </c>
      <c r="F47" s="84"/>
      <c r="G47" s="84" t="s">
        <v>829</v>
      </c>
      <c r="H47" s="85">
        <v>10925</v>
      </c>
      <c r="I47" s="85">
        <v>9514</v>
      </c>
      <c r="J47" s="85">
        <v>20439</v>
      </c>
      <c r="K47" s="85" t="s">
        <v>560</v>
      </c>
      <c r="L47" s="85" t="s">
        <v>560</v>
      </c>
      <c r="M47" s="85" t="s">
        <v>560</v>
      </c>
      <c r="N47" s="85" t="s">
        <v>561</v>
      </c>
      <c r="O47" s="85">
        <v>65</v>
      </c>
      <c r="P47" s="85">
        <v>65</v>
      </c>
      <c r="Q47" s="85">
        <v>3380</v>
      </c>
      <c r="R47" s="85">
        <v>16019</v>
      </c>
      <c r="S47" s="85">
        <v>57637</v>
      </c>
      <c r="T47" s="85">
        <v>4018</v>
      </c>
      <c r="U47" s="85">
        <v>3266</v>
      </c>
      <c r="V47" s="85">
        <v>115</v>
      </c>
      <c r="W47" s="85">
        <v>6546</v>
      </c>
      <c r="X47" s="85">
        <v>600</v>
      </c>
      <c r="Y47" s="84">
        <v>508</v>
      </c>
      <c r="Z47" s="85" t="s">
        <v>830</v>
      </c>
      <c r="AA47" s="85">
        <v>113</v>
      </c>
      <c r="AB47" s="85">
        <v>22</v>
      </c>
      <c r="AC47" s="85">
        <v>16</v>
      </c>
      <c r="AD47" s="85">
        <v>70367</v>
      </c>
      <c r="AE47" s="85">
        <v>169268</v>
      </c>
      <c r="AF47" s="85">
        <v>16172</v>
      </c>
      <c r="AG47" s="85">
        <v>23960</v>
      </c>
      <c r="AH47" s="85">
        <v>1092</v>
      </c>
      <c r="AI47" s="85">
        <v>21422</v>
      </c>
      <c r="AJ47" s="85">
        <v>5851</v>
      </c>
      <c r="AK47" s="85">
        <v>5990</v>
      </c>
      <c r="AL47" s="85">
        <v>11841</v>
      </c>
      <c r="AM47" s="85">
        <v>12551</v>
      </c>
      <c r="AN47" s="85">
        <v>154837</v>
      </c>
      <c r="AO47" s="85">
        <v>9040</v>
      </c>
      <c r="AP47" s="85">
        <v>5134</v>
      </c>
      <c r="AQ47" s="85">
        <v>85804</v>
      </c>
      <c r="AR47" s="85">
        <v>190</v>
      </c>
      <c r="AS47" s="85">
        <v>7321</v>
      </c>
      <c r="AT47" s="85">
        <v>31</v>
      </c>
      <c r="AU47" s="85">
        <v>242</v>
      </c>
      <c r="AV47" s="85">
        <v>280</v>
      </c>
      <c r="AW47" s="85">
        <v>3256</v>
      </c>
      <c r="AX47" s="84">
        <v>501</v>
      </c>
      <c r="AY47" s="86">
        <v>10819</v>
      </c>
      <c r="AZ47" s="84">
        <v>2</v>
      </c>
      <c r="BA47" s="84">
        <v>2</v>
      </c>
      <c r="BB47" s="84">
        <v>4</v>
      </c>
      <c r="BC47" s="85">
        <v>7.3</v>
      </c>
      <c r="BD47" s="87">
        <v>11.3</v>
      </c>
      <c r="BE47" s="88">
        <v>0</v>
      </c>
      <c r="BF47" s="89">
        <v>417160</v>
      </c>
      <c r="BG47" s="89">
        <v>166668</v>
      </c>
      <c r="BH47" s="89">
        <v>153055</v>
      </c>
      <c r="BI47" s="90">
        <f>SUM(IF(VLOOKUP($A47,'[1]2019 2020_09_22'!$BM$4:$NB$385,293,FALSE)="",0,VLOOKUP($A47,'[1]2019 2020_09_22'!$BM$4:$NB$385,293,FALSE)),IF(VLOOKUP($A47,'[1]2019 2020_09_22'!$BM$4:$NB$385,295,FALSE)="",0,VLOOKUP($A47,'[1]2019 2020_09_22'!$BM$4:$NB$385,295,FALSE)),IF(VLOOKUP($A47,'[1]2019 2020_09_22'!$BM$4:$NB$385,297,FALSE)="",0,VLOOKUP($A47,'[1]2019 2020_09_22'!$BM$4:$NB$385,297,FALSE)),IF(VLOOKUP($A47,'[1]2019 2020_09_22'!$BM$4:$NB425,299,FALSE)="",0,VLOOKUP($A47,'[1]2019 2020_09_22'!$BM$4:$NB$385,299,FALSE)))</f>
        <v>0</v>
      </c>
      <c r="BJ47" s="90">
        <f>SUM(IF(VLOOKUP($A47,'[1]2019 2020_09_22'!$BM$4:$NB$385,300,FALSE)="",0,VLOOKUP($A47,'[1]2019 2020_09_22'!$BM$4:$NB$385,300,FALSE)),IF(VLOOKUP($A47,'[1]2019 2020_09_22'!$BM$4:$NB$385,302,FALSE)="",0,VLOOKUP($A47,'[1]2019 2020_09_22'!$BM$4:$NB$385,302,FALSE)))</f>
        <v>0</v>
      </c>
      <c r="BK47" s="90">
        <v>0</v>
      </c>
      <c r="BL47" s="90">
        <v>0</v>
      </c>
      <c r="BM47" s="90">
        <v>4541</v>
      </c>
      <c r="BN47" s="63">
        <f>IF(VLOOKUP($A47,'[1]2019 2020_09_22'!$BM$4:$OB$385,326,FALSE)="",0,VLOOKUP($A47,'[1]2019 2020_09_22'!$BM$4:$OB$385,326,FALSE))</f>
        <v>87961</v>
      </c>
      <c r="BO47" s="63">
        <f>IF(VLOOKUP($A47,'[1]2019 2020_09_22'!$BM$4:$OB$385,327,FALSE)="",0,VLOOKUP($A47,'[1]2019 2020_09_22'!$BM$4:$OB$385,327,FALSE))</f>
        <v>14948</v>
      </c>
      <c r="BP47" s="90">
        <f t="shared" si="0"/>
        <v>102909</v>
      </c>
      <c r="BQ47" s="90">
        <v>844333</v>
      </c>
      <c r="BR47" s="90">
        <v>424855</v>
      </c>
      <c r="BS47" s="90">
        <v>128031</v>
      </c>
      <c r="BT47" s="90">
        <v>63993</v>
      </c>
      <c r="BU47" s="90">
        <v>10014</v>
      </c>
      <c r="BV47" s="90">
        <v>8268</v>
      </c>
      <c r="BW47" s="90">
        <v>0</v>
      </c>
      <c r="BX47" s="90">
        <v>82275</v>
      </c>
      <c r="BY47" s="90">
        <v>0</v>
      </c>
      <c r="BZ47" s="85">
        <v>122258</v>
      </c>
      <c r="CA47" s="91">
        <v>757419</v>
      </c>
      <c r="CB47" s="84">
        <v>1</v>
      </c>
      <c r="CC47" s="91">
        <v>38.183981693363847</v>
      </c>
      <c r="CD47" s="91"/>
      <c r="CE47" s="89" t="s">
        <v>563</v>
      </c>
      <c r="CF47" s="84">
        <v>0</v>
      </c>
      <c r="CG47" s="89">
        <v>0</v>
      </c>
      <c r="CH47" s="89" t="s">
        <v>563</v>
      </c>
      <c r="CI47" s="84">
        <v>0</v>
      </c>
      <c r="CJ47" s="89">
        <v>0</v>
      </c>
      <c r="CK47" s="89" t="s">
        <v>563</v>
      </c>
      <c r="CL47" s="84">
        <v>0</v>
      </c>
      <c r="CM47" s="89">
        <v>0</v>
      </c>
      <c r="CN47" s="89" t="s">
        <v>563</v>
      </c>
      <c r="CO47" s="84">
        <v>0</v>
      </c>
      <c r="CP47" s="89">
        <v>0</v>
      </c>
      <c r="CQ47" s="89" t="s">
        <v>563</v>
      </c>
      <c r="CR47" s="90">
        <v>0</v>
      </c>
      <c r="CS47" s="90">
        <v>0</v>
      </c>
      <c r="CT47" s="85">
        <v>0</v>
      </c>
      <c r="CU47" s="85">
        <v>0</v>
      </c>
      <c r="CV47" s="85">
        <v>90454</v>
      </c>
      <c r="CW47" s="85">
        <v>5711</v>
      </c>
      <c r="CX47" s="85">
        <v>44596</v>
      </c>
      <c r="CY47" s="85">
        <v>50307</v>
      </c>
      <c r="CZ47" s="85">
        <v>2473</v>
      </c>
      <c r="DA47" s="85">
        <v>26930</v>
      </c>
      <c r="DB47" s="85">
        <v>29403</v>
      </c>
      <c r="DC47" s="85">
        <v>2774</v>
      </c>
      <c r="DD47" s="85">
        <v>7755</v>
      </c>
      <c r="DE47" s="85">
        <v>10529</v>
      </c>
      <c r="DF47" s="85">
        <v>177</v>
      </c>
      <c r="DG47" s="85">
        <v>38</v>
      </c>
      <c r="DH47" s="84" t="s">
        <v>564</v>
      </c>
      <c r="DI47" s="84"/>
      <c r="DJ47" s="84" t="s">
        <v>563</v>
      </c>
      <c r="DK47" s="84" t="s">
        <v>831</v>
      </c>
      <c r="DL47" s="84" t="s">
        <v>566</v>
      </c>
      <c r="DM47" s="92">
        <v>31</v>
      </c>
      <c r="DN47" s="85" t="s">
        <v>751</v>
      </c>
      <c r="DO47" s="85">
        <v>157037</v>
      </c>
      <c r="DP47" s="85">
        <v>54956</v>
      </c>
      <c r="DQ47" s="85">
        <v>952</v>
      </c>
      <c r="DR47" s="85">
        <v>12658</v>
      </c>
      <c r="DS47" s="85">
        <v>8739</v>
      </c>
      <c r="DT47" s="85">
        <v>25</v>
      </c>
      <c r="DU47" s="85">
        <v>0</v>
      </c>
      <c r="DV47" s="85">
        <v>5</v>
      </c>
      <c r="DW47" s="85">
        <v>50</v>
      </c>
      <c r="DX47" s="85">
        <v>55</v>
      </c>
      <c r="DY47" s="85">
        <v>0</v>
      </c>
      <c r="DZ47" s="85">
        <v>640</v>
      </c>
      <c r="EA47" s="85">
        <v>0</v>
      </c>
      <c r="EB47" s="85">
        <v>-1</v>
      </c>
      <c r="EC47" s="84">
        <v>13</v>
      </c>
      <c r="ED47" s="84">
        <v>0</v>
      </c>
      <c r="EE47" s="84">
        <v>4</v>
      </c>
      <c r="EF47" s="84">
        <v>6</v>
      </c>
      <c r="EG47" s="84">
        <v>113</v>
      </c>
      <c r="EH47" s="84">
        <v>0</v>
      </c>
      <c r="EI47" s="84">
        <v>111</v>
      </c>
      <c r="EJ47" s="84">
        <v>224</v>
      </c>
    </row>
    <row r="48" spans="1:140" s="63" customFormat="1" ht="10.5" x14ac:dyDescent="0.25">
      <c r="A48" s="84" t="s">
        <v>832</v>
      </c>
      <c r="B48" s="84" t="s">
        <v>833</v>
      </c>
      <c r="C48" s="84" t="s">
        <v>834</v>
      </c>
      <c r="D48" s="84"/>
      <c r="E48" s="84" t="s">
        <v>741</v>
      </c>
      <c r="F48" s="84"/>
      <c r="G48" s="84" t="s">
        <v>742</v>
      </c>
      <c r="H48" s="85">
        <v>1808</v>
      </c>
      <c r="I48" s="85">
        <v>66</v>
      </c>
      <c r="J48" s="85">
        <v>1874</v>
      </c>
      <c r="K48" s="85" t="s">
        <v>560</v>
      </c>
      <c r="L48" s="85" t="s">
        <v>560</v>
      </c>
      <c r="M48" s="85">
        <v>1</v>
      </c>
      <c r="N48" s="85" t="s">
        <v>561</v>
      </c>
      <c r="O48" s="85">
        <v>47</v>
      </c>
      <c r="P48" s="85" t="s">
        <v>560</v>
      </c>
      <c r="Q48" s="85">
        <v>2444</v>
      </c>
      <c r="R48" s="85">
        <v>5900</v>
      </c>
      <c r="S48" s="85">
        <v>21541</v>
      </c>
      <c r="T48" s="85">
        <v>1605</v>
      </c>
      <c r="U48" s="85">
        <v>961</v>
      </c>
      <c r="V48" s="85">
        <v>33</v>
      </c>
      <c r="W48" s="85">
        <v>3027</v>
      </c>
      <c r="X48" s="85">
        <v>281</v>
      </c>
      <c r="Y48" s="84">
        <v>16</v>
      </c>
      <c r="Z48" s="85" t="s">
        <v>563</v>
      </c>
      <c r="AA48" s="85">
        <v>13</v>
      </c>
      <c r="AB48" s="85">
        <v>13</v>
      </c>
      <c r="AC48" s="85">
        <v>13</v>
      </c>
      <c r="AD48" s="85">
        <v>13470</v>
      </c>
      <c r="AE48" s="85">
        <v>34314</v>
      </c>
      <c r="AF48" s="85">
        <v>7426</v>
      </c>
      <c r="AG48" s="85">
        <v>10418</v>
      </c>
      <c r="AH48" s="85">
        <v>60</v>
      </c>
      <c r="AI48" s="85">
        <v>893</v>
      </c>
      <c r="AJ48" s="85">
        <v>862</v>
      </c>
      <c r="AK48" s="85">
        <v>211</v>
      </c>
      <c r="AL48" s="85">
        <v>1073</v>
      </c>
      <c r="AM48" s="85">
        <v>1352</v>
      </c>
      <c r="AN48" s="85">
        <v>24279</v>
      </c>
      <c r="AO48" s="85">
        <v>4064</v>
      </c>
      <c r="AP48" s="85">
        <v>0</v>
      </c>
      <c r="AQ48" s="85">
        <v>37070</v>
      </c>
      <c r="AR48" s="85">
        <v>35</v>
      </c>
      <c r="AS48" s="85">
        <v>897</v>
      </c>
      <c r="AT48" s="85">
        <v>0</v>
      </c>
      <c r="AU48" s="85">
        <v>0</v>
      </c>
      <c r="AV48" s="85">
        <v>39</v>
      </c>
      <c r="AW48" s="85">
        <v>511</v>
      </c>
      <c r="AX48" s="84">
        <v>74</v>
      </c>
      <c r="AY48" s="86">
        <v>1408</v>
      </c>
      <c r="AZ48" s="84">
        <v>0.35</v>
      </c>
      <c r="BA48" s="84">
        <v>1.04</v>
      </c>
      <c r="BB48" s="84">
        <v>1.39</v>
      </c>
      <c r="BC48" s="85">
        <v>0.79</v>
      </c>
      <c r="BD48" s="87">
        <v>2.1800000000000002</v>
      </c>
      <c r="BE48" s="88">
        <v>0</v>
      </c>
      <c r="BF48" s="89">
        <v>94557</v>
      </c>
      <c r="BG48" s="89">
        <v>5736</v>
      </c>
      <c r="BH48" s="89">
        <v>474</v>
      </c>
      <c r="BI48" s="90">
        <f>SUM(IF(VLOOKUP($A48,'[1]2019 2020_09_22'!$BM$4:$NB$385,293,FALSE)="",0,VLOOKUP($A48,'[1]2019 2020_09_22'!$BM$4:$NB$385,293,FALSE)),IF(VLOOKUP($A48,'[1]2019 2020_09_22'!$BM$4:$NB$385,295,FALSE)="",0,VLOOKUP($A48,'[1]2019 2020_09_22'!$BM$4:$NB$385,295,FALSE)),IF(VLOOKUP($A48,'[1]2019 2020_09_22'!$BM$4:$NB$385,297,FALSE)="",0,VLOOKUP($A48,'[1]2019 2020_09_22'!$BM$4:$NB$385,297,FALSE)),IF(VLOOKUP($A48,'[1]2019 2020_09_22'!$BM$4:$NB426,299,FALSE)="",0,VLOOKUP($A48,'[1]2019 2020_09_22'!$BM$4:$NB$385,299,FALSE)))</f>
        <v>1310</v>
      </c>
      <c r="BJ48" s="90">
        <f>SUM(IF(VLOOKUP($A48,'[1]2019 2020_09_22'!$BM$4:$NB$385,300,FALSE)="",0,VLOOKUP($A48,'[1]2019 2020_09_22'!$BM$4:$NB$385,300,FALSE)),IF(VLOOKUP($A48,'[1]2019 2020_09_22'!$BM$4:$NB$385,302,FALSE)="",0,VLOOKUP($A48,'[1]2019 2020_09_22'!$BM$4:$NB$385,302,FALSE)))</f>
        <v>0</v>
      </c>
      <c r="BK48" s="90">
        <v>1310</v>
      </c>
      <c r="BL48" s="90">
        <v>0</v>
      </c>
      <c r="BM48" s="90">
        <v>0</v>
      </c>
      <c r="BN48" s="63">
        <f>IF(VLOOKUP($A48,'[1]2019 2020_09_22'!$BM$4:$OB$385,326,FALSE)="",0,VLOOKUP($A48,'[1]2019 2020_09_22'!$BM$4:$OB$385,326,FALSE))</f>
        <v>0</v>
      </c>
      <c r="BO48" s="63">
        <f>IF(VLOOKUP($A48,'[1]2019 2020_09_22'!$BM$4:$OB$385,327,FALSE)="",0,VLOOKUP($A48,'[1]2019 2020_09_22'!$BM$4:$OB$385,327,FALSE))</f>
        <v>6545</v>
      </c>
      <c r="BP48" s="90">
        <f t="shared" si="0"/>
        <v>6545</v>
      </c>
      <c r="BQ48" s="90">
        <v>108622</v>
      </c>
      <c r="BR48" s="90">
        <v>56897</v>
      </c>
      <c r="BS48" s="90">
        <v>6112</v>
      </c>
      <c r="BT48" s="90">
        <v>7321</v>
      </c>
      <c r="BU48" s="90">
        <v>227</v>
      </c>
      <c r="BV48" s="90">
        <v>1355</v>
      </c>
      <c r="BW48" s="90">
        <v>0</v>
      </c>
      <c r="BX48" s="90">
        <v>8903</v>
      </c>
      <c r="BY48" s="90">
        <v>4458</v>
      </c>
      <c r="BZ48" s="85">
        <v>30379</v>
      </c>
      <c r="CA48" s="91">
        <v>106749</v>
      </c>
      <c r="CB48" s="84">
        <v>1</v>
      </c>
      <c r="CC48" s="91">
        <v>52.299225663716811</v>
      </c>
      <c r="CD48" s="91"/>
      <c r="CE48" s="89" t="s">
        <v>563</v>
      </c>
      <c r="CF48" s="84">
        <v>0</v>
      </c>
      <c r="CG48" s="89">
        <v>0</v>
      </c>
      <c r="CH48" s="89" t="s">
        <v>563</v>
      </c>
      <c r="CI48" s="84">
        <v>0</v>
      </c>
      <c r="CJ48" s="89">
        <v>0</v>
      </c>
      <c r="CK48" s="89" t="s">
        <v>563</v>
      </c>
      <c r="CL48" s="84">
        <v>0</v>
      </c>
      <c r="CM48" s="89">
        <v>0</v>
      </c>
      <c r="CN48" s="89" t="s">
        <v>563</v>
      </c>
      <c r="CO48" s="84">
        <v>0</v>
      </c>
      <c r="CP48" s="89">
        <v>0</v>
      </c>
      <c r="CQ48" s="89" t="s">
        <v>563</v>
      </c>
      <c r="CR48" s="90">
        <v>0</v>
      </c>
      <c r="CS48" s="90">
        <v>0</v>
      </c>
      <c r="CT48" s="85">
        <v>0</v>
      </c>
      <c r="CU48" s="85">
        <v>0</v>
      </c>
      <c r="CV48" s="85">
        <v>19419</v>
      </c>
      <c r="CW48" s="85">
        <v>16720</v>
      </c>
      <c r="CX48" s="85">
        <v>601</v>
      </c>
      <c r="CY48" s="85">
        <v>17321</v>
      </c>
      <c r="CZ48" s="85">
        <v>86</v>
      </c>
      <c r="DA48" s="85">
        <v>0</v>
      </c>
      <c r="DB48" s="85">
        <v>86</v>
      </c>
      <c r="DC48" s="85">
        <v>1383</v>
      </c>
      <c r="DD48" s="85">
        <v>540</v>
      </c>
      <c r="DE48" s="85">
        <v>1923</v>
      </c>
      <c r="DF48" s="85">
        <v>89</v>
      </c>
      <c r="DG48" s="85">
        <v>0</v>
      </c>
      <c r="DH48" s="84" t="s">
        <v>564</v>
      </c>
      <c r="DI48" s="84"/>
      <c r="DJ48" s="84" t="s">
        <v>563</v>
      </c>
      <c r="DK48" s="84" t="s">
        <v>835</v>
      </c>
      <c r="DL48" s="84" t="s">
        <v>566</v>
      </c>
      <c r="DM48" s="92">
        <v>21</v>
      </c>
      <c r="DN48" s="85" t="s">
        <v>745</v>
      </c>
      <c r="DO48" s="85">
        <v>158512</v>
      </c>
      <c r="DP48" s="85">
        <v>56297</v>
      </c>
      <c r="DQ48" s="85">
        <v>952</v>
      </c>
      <c r="DR48" s="85">
        <v>331</v>
      </c>
      <c r="DS48" s="85">
        <v>562</v>
      </c>
      <c r="DT48" s="85">
        <v>0</v>
      </c>
      <c r="DU48" s="85">
        <v>0</v>
      </c>
      <c r="DV48" s="85">
        <v>5</v>
      </c>
      <c r="DW48" s="85">
        <v>50</v>
      </c>
      <c r="DX48" s="85">
        <v>55</v>
      </c>
      <c r="DY48" s="85">
        <v>0</v>
      </c>
      <c r="DZ48" s="85">
        <v>158</v>
      </c>
      <c r="EA48" s="85">
        <v>33</v>
      </c>
      <c r="EB48" s="85">
        <v>191</v>
      </c>
      <c r="EC48" s="84">
        <v>2</v>
      </c>
      <c r="ED48" s="84">
        <v>16</v>
      </c>
      <c r="EE48" s="84">
        <v>17</v>
      </c>
      <c r="EF48" s="84">
        <v>62</v>
      </c>
      <c r="EG48" s="86">
        <v>2474</v>
      </c>
      <c r="EH48" s="84">
        <v>228</v>
      </c>
      <c r="EI48" s="86">
        <v>1600</v>
      </c>
      <c r="EJ48" s="86">
        <v>4302</v>
      </c>
    </row>
    <row r="49" spans="1:140" s="63" customFormat="1" ht="10.5" x14ac:dyDescent="0.25">
      <c r="A49" s="84" t="s">
        <v>836</v>
      </c>
      <c r="B49" s="84" t="s">
        <v>837</v>
      </c>
      <c r="C49" s="84" t="s">
        <v>838</v>
      </c>
      <c r="D49" s="84"/>
      <c r="E49" s="84" t="s">
        <v>696</v>
      </c>
      <c r="F49" s="84"/>
      <c r="G49" s="84" t="s">
        <v>656</v>
      </c>
      <c r="H49" s="85">
        <v>1078</v>
      </c>
      <c r="I49" s="85">
        <v>232</v>
      </c>
      <c r="J49" s="85">
        <v>1310</v>
      </c>
      <c r="K49" s="85" t="s">
        <v>560</v>
      </c>
      <c r="L49" s="85" t="s">
        <v>560</v>
      </c>
      <c r="M49" s="85" t="s">
        <v>560</v>
      </c>
      <c r="N49" s="85" t="s">
        <v>561</v>
      </c>
      <c r="O49" s="85">
        <v>44</v>
      </c>
      <c r="P49" s="85">
        <v>45</v>
      </c>
      <c r="Q49" s="85">
        <v>2306</v>
      </c>
      <c r="R49" s="85">
        <v>1008</v>
      </c>
      <c r="S49" s="85">
        <v>9150</v>
      </c>
      <c r="T49" s="85">
        <v>639</v>
      </c>
      <c r="U49" s="85">
        <v>465</v>
      </c>
      <c r="V49" s="85">
        <v>25</v>
      </c>
      <c r="W49" s="85">
        <v>2022</v>
      </c>
      <c r="X49" s="85">
        <v>143</v>
      </c>
      <c r="Y49" s="84">
        <v>28</v>
      </c>
      <c r="Z49" s="85" t="s">
        <v>839</v>
      </c>
      <c r="AA49" s="85">
        <v>43</v>
      </c>
      <c r="AB49" s="85">
        <v>5</v>
      </c>
      <c r="AC49" s="85">
        <v>5</v>
      </c>
      <c r="AD49" s="85">
        <v>1738</v>
      </c>
      <c r="AE49" s="85">
        <v>14534</v>
      </c>
      <c r="AF49" s="85">
        <v>3316</v>
      </c>
      <c r="AG49" s="85">
        <v>2710</v>
      </c>
      <c r="AH49" s="85">
        <v>108</v>
      </c>
      <c r="AI49" s="85">
        <v>3317</v>
      </c>
      <c r="AJ49" s="85">
        <v>789</v>
      </c>
      <c r="AK49" s="85">
        <v>284</v>
      </c>
      <c r="AL49" s="85">
        <v>1073</v>
      </c>
      <c r="AM49" s="85">
        <v>272</v>
      </c>
      <c r="AN49" s="85">
        <v>11594</v>
      </c>
      <c r="AO49" s="85">
        <v>1127</v>
      </c>
      <c r="AP49" s="85">
        <v>2808</v>
      </c>
      <c r="AQ49" s="85">
        <v>6330</v>
      </c>
      <c r="AR49" s="85">
        <v>5</v>
      </c>
      <c r="AS49" s="85">
        <v>30</v>
      </c>
      <c r="AT49" s="85">
        <v>0</v>
      </c>
      <c r="AU49" s="85">
        <v>0</v>
      </c>
      <c r="AV49" s="85">
        <v>17</v>
      </c>
      <c r="AW49" s="85">
        <v>512</v>
      </c>
      <c r="AX49" s="84">
        <v>22</v>
      </c>
      <c r="AY49" s="84">
        <v>542</v>
      </c>
      <c r="AZ49" s="84">
        <v>0</v>
      </c>
      <c r="BA49" s="84">
        <v>0.88</v>
      </c>
      <c r="BB49" s="84">
        <v>0.88</v>
      </c>
      <c r="BC49" s="85">
        <v>1.05</v>
      </c>
      <c r="BD49" s="87">
        <v>1.93</v>
      </c>
      <c r="BE49" s="88">
        <v>1</v>
      </c>
      <c r="BF49" s="89">
        <v>106700</v>
      </c>
      <c r="BG49" s="89">
        <v>6508</v>
      </c>
      <c r="BH49" s="89">
        <v>4987</v>
      </c>
      <c r="BI49" s="90">
        <f>SUM(IF(VLOOKUP($A49,'[1]2019 2020_09_22'!$BM$4:$NB$385,293,FALSE)="",0,VLOOKUP($A49,'[1]2019 2020_09_22'!$BM$4:$NB$385,293,FALSE)),IF(VLOOKUP($A49,'[1]2019 2020_09_22'!$BM$4:$NB$385,295,FALSE)="",0,VLOOKUP($A49,'[1]2019 2020_09_22'!$BM$4:$NB$385,295,FALSE)),IF(VLOOKUP($A49,'[1]2019 2020_09_22'!$BM$4:$NB$385,297,FALSE)="",0,VLOOKUP($A49,'[1]2019 2020_09_22'!$BM$4:$NB$385,297,FALSE)),IF(VLOOKUP($A49,'[1]2019 2020_09_22'!$BM$4:$NB427,299,FALSE)="",0,VLOOKUP($A49,'[1]2019 2020_09_22'!$BM$4:$NB$385,299,FALSE)))</f>
        <v>1531</v>
      </c>
      <c r="BJ49" s="90">
        <f>SUM(IF(VLOOKUP($A49,'[1]2019 2020_09_22'!$BM$4:$NB$385,300,FALSE)="",0,VLOOKUP($A49,'[1]2019 2020_09_22'!$BM$4:$NB$385,300,FALSE)),IF(VLOOKUP($A49,'[1]2019 2020_09_22'!$BM$4:$NB$385,302,FALSE)="",0,VLOOKUP($A49,'[1]2019 2020_09_22'!$BM$4:$NB$385,302,FALSE)))</f>
        <v>0</v>
      </c>
      <c r="BK49" s="90">
        <v>1531</v>
      </c>
      <c r="BL49" s="90">
        <v>0</v>
      </c>
      <c r="BM49" s="90">
        <v>0</v>
      </c>
      <c r="BN49" s="63">
        <f>IF(VLOOKUP($A49,'[1]2019 2020_09_22'!$BM$4:$OB$385,326,FALSE)="",0,VLOOKUP($A49,'[1]2019 2020_09_22'!$BM$4:$OB$385,326,FALSE))</f>
        <v>20202</v>
      </c>
      <c r="BO49" s="63">
        <f>IF(VLOOKUP($A49,'[1]2019 2020_09_22'!$BM$4:$OB$385,327,FALSE)="",0,VLOOKUP($A49,'[1]2019 2020_09_22'!$BM$4:$OB$385,327,FALSE))</f>
        <v>11123</v>
      </c>
      <c r="BP49" s="90">
        <f t="shared" si="0"/>
        <v>31325</v>
      </c>
      <c r="BQ49" s="90">
        <v>151051</v>
      </c>
      <c r="BR49" s="90">
        <v>63938</v>
      </c>
      <c r="BS49" s="90">
        <v>25419</v>
      </c>
      <c r="BT49" s="90">
        <v>10565</v>
      </c>
      <c r="BU49" s="90">
        <v>274</v>
      </c>
      <c r="BV49" s="90">
        <v>2830</v>
      </c>
      <c r="BW49" s="90">
        <v>0</v>
      </c>
      <c r="BX49" s="90">
        <v>13669</v>
      </c>
      <c r="BY49" s="90">
        <v>6428</v>
      </c>
      <c r="BZ49" s="85">
        <v>24945</v>
      </c>
      <c r="CA49" s="91">
        <v>134399</v>
      </c>
      <c r="CB49" s="84">
        <v>1</v>
      </c>
      <c r="CC49" s="91">
        <v>98.979591836734699</v>
      </c>
      <c r="CD49" s="91"/>
      <c r="CE49" s="89" t="s">
        <v>563</v>
      </c>
      <c r="CF49" s="84">
        <v>0</v>
      </c>
      <c r="CG49" s="89">
        <v>0</v>
      </c>
      <c r="CH49" s="89" t="s">
        <v>563</v>
      </c>
      <c r="CI49" s="84">
        <v>0</v>
      </c>
      <c r="CJ49" s="91">
        <v>0</v>
      </c>
      <c r="CK49" s="91" t="s">
        <v>840</v>
      </c>
      <c r="CL49" s="93">
        <v>2027</v>
      </c>
      <c r="CM49" s="91">
        <v>2027</v>
      </c>
      <c r="CN49" s="89" t="s">
        <v>563</v>
      </c>
      <c r="CO49" s="84">
        <v>0</v>
      </c>
      <c r="CP49" s="89">
        <v>0</v>
      </c>
      <c r="CQ49" s="89" t="s">
        <v>563</v>
      </c>
      <c r="CR49" s="90">
        <v>0</v>
      </c>
      <c r="CS49" s="90">
        <v>0</v>
      </c>
      <c r="CT49" s="85">
        <v>2027</v>
      </c>
      <c r="CU49" s="85">
        <v>2027</v>
      </c>
      <c r="CV49" s="85">
        <v>4007</v>
      </c>
      <c r="CW49" s="85">
        <v>1743</v>
      </c>
      <c r="CX49" s="85">
        <v>1118</v>
      </c>
      <c r="CY49" s="85">
        <v>2861</v>
      </c>
      <c r="CZ49" s="85">
        <v>185</v>
      </c>
      <c r="DA49" s="85">
        <v>750</v>
      </c>
      <c r="DB49" s="85">
        <v>935</v>
      </c>
      <c r="DC49" s="85">
        <v>0</v>
      </c>
      <c r="DD49" s="85">
        <v>0</v>
      </c>
      <c r="DE49" s="85">
        <v>0</v>
      </c>
      <c r="DF49" s="85">
        <v>153</v>
      </c>
      <c r="DG49" s="85">
        <v>58</v>
      </c>
      <c r="DH49" s="84" t="s">
        <v>564</v>
      </c>
      <c r="DI49" s="84"/>
      <c r="DJ49" s="84" t="s">
        <v>563</v>
      </c>
      <c r="DK49" s="84" t="s">
        <v>841</v>
      </c>
      <c r="DL49" s="84" t="s">
        <v>582</v>
      </c>
      <c r="DM49" s="92">
        <v>43</v>
      </c>
      <c r="DN49" s="85" t="s">
        <v>575</v>
      </c>
      <c r="DO49" s="85">
        <v>157400</v>
      </c>
      <c r="DP49" s="85">
        <v>54837</v>
      </c>
      <c r="DQ49" s="85">
        <v>952</v>
      </c>
      <c r="DR49" s="85">
        <v>2064</v>
      </c>
      <c r="DS49" s="85">
        <v>1252</v>
      </c>
      <c r="DT49" s="85">
        <v>1</v>
      </c>
      <c r="DU49" s="85">
        <v>0</v>
      </c>
      <c r="DV49" s="85">
        <v>3</v>
      </c>
      <c r="DW49" s="85">
        <v>50</v>
      </c>
      <c r="DX49" s="85">
        <v>53</v>
      </c>
      <c r="DY49" s="85">
        <v>0</v>
      </c>
      <c r="DZ49" s="85">
        <v>0</v>
      </c>
      <c r="EA49" s="85">
        <v>0</v>
      </c>
      <c r="EB49" s="85">
        <v>-1</v>
      </c>
      <c r="EC49" s="84">
        <v>0</v>
      </c>
      <c r="ED49" s="84">
        <v>0</v>
      </c>
      <c r="EE49" s="84">
        <v>0</v>
      </c>
      <c r="EF49" s="84">
        <v>2</v>
      </c>
      <c r="EG49" s="84">
        <v>65</v>
      </c>
      <c r="EH49" s="84">
        <v>0</v>
      </c>
      <c r="EI49" s="84">
        <v>0</v>
      </c>
      <c r="EJ49" s="84">
        <v>65</v>
      </c>
    </row>
    <row r="50" spans="1:140" s="63" customFormat="1" ht="10.5" x14ac:dyDescent="0.25">
      <c r="A50" s="84" t="s">
        <v>842</v>
      </c>
      <c r="B50" s="84" t="s">
        <v>843</v>
      </c>
      <c r="C50" s="84" t="s">
        <v>844</v>
      </c>
      <c r="D50" s="84"/>
      <c r="E50" s="84" t="s">
        <v>845</v>
      </c>
      <c r="F50" s="84"/>
      <c r="G50" s="84" t="s">
        <v>571</v>
      </c>
      <c r="H50" s="85">
        <v>757</v>
      </c>
      <c r="I50" s="85">
        <v>1418</v>
      </c>
      <c r="J50" s="85">
        <v>2175</v>
      </c>
      <c r="K50" s="85" t="s">
        <v>560</v>
      </c>
      <c r="L50" s="85" t="s">
        <v>560</v>
      </c>
      <c r="M50" s="85" t="s">
        <v>560</v>
      </c>
      <c r="N50" s="85" t="s">
        <v>561</v>
      </c>
      <c r="O50" s="85">
        <v>49</v>
      </c>
      <c r="P50" s="85">
        <v>49</v>
      </c>
      <c r="Q50" s="85">
        <v>2548</v>
      </c>
      <c r="R50" s="85">
        <v>1795</v>
      </c>
      <c r="S50" s="85">
        <v>9265</v>
      </c>
      <c r="T50" s="85">
        <v>659</v>
      </c>
      <c r="U50" s="85">
        <v>414</v>
      </c>
      <c r="V50" s="85">
        <v>25</v>
      </c>
      <c r="W50" s="85">
        <v>1674</v>
      </c>
      <c r="X50" s="85">
        <v>74</v>
      </c>
      <c r="Y50" s="84">
        <v>35</v>
      </c>
      <c r="Z50" s="85" t="s">
        <v>846</v>
      </c>
      <c r="AA50" s="85">
        <v>43</v>
      </c>
      <c r="AB50" s="85">
        <v>3</v>
      </c>
      <c r="AC50" s="85">
        <v>3</v>
      </c>
      <c r="AD50" s="85">
        <v>6421</v>
      </c>
      <c r="AE50" s="85">
        <v>19031</v>
      </c>
      <c r="AF50" s="85">
        <v>6676</v>
      </c>
      <c r="AG50" s="85">
        <v>13820</v>
      </c>
      <c r="AH50" s="85">
        <v>45</v>
      </c>
      <c r="AI50" s="85">
        <v>1444</v>
      </c>
      <c r="AJ50" s="85">
        <v>588</v>
      </c>
      <c r="AK50" s="85">
        <v>383</v>
      </c>
      <c r="AL50" s="85">
        <v>971</v>
      </c>
      <c r="AM50" s="85">
        <v>581</v>
      </c>
      <c r="AN50" s="85">
        <v>7206</v>
      </c>
      <c r="AO50" s="85">
        <v>1439</v>
      </c>
      <c r="AP50" s="85">
        <v>10864</v>
      </c>
      <c r="AQ50" s="85">
        <v>3020</v>
      </c>
      <c r="AR50" s="85">
        <v>53</v>
      </c>
      <c r="AS50" s="85">
        <v>1073</v>
      </c>
      <c r="AT50" s="85">
        <v>0</v>
      </c>
      <c r="AU50" s="85">
        <v>0</v>
      </c>
      <c r="AV50" s="85">
        <v>24</v>
      </c>
      <c r="AW50" s="85">
        <v>654</v>
      </c>
      <c r="AX50" s="84">
        <v>77</v>
      </c>
      <c r="AY50" s="86">
        <v>1727</v>
      </c>
      <c r="AZ50" s="84">
        <v>0</v>
      </c>
      <c r="BA50" s="84">
        <v>0.75</v>
      </c>
      <c r="BB50" s="84">
        <v>0.75</v>
      </c>
      <c r="BC50" s="85">
        <v>0.65</v>
      </c>
      <c r="BD50" s="87">
        <v>1.4</v>
      </c>
      <c r="BE50" s="88">
        <v>0</v>
      </c>
      <c r="BF50" s="89">
        <v>61261</v>
      </c>
      <c r="BG50" s="89">
        <v>24173</v>
      </c>
      <c r="BH50" s="89">
        <v>600</v>
      </c>
      <c r="BI50" s="90">
        <f>SUM(IF(VLOOKUP($A50,'[1]2019 2020_09_22'!$BM$4:$NB$385,293,FALSE)="",0,VLOOKUP($A50,'[1]2019 2020_09_22'!$BM$4:$NB$385,293,FALSE)),IF(VLOOKUP($A50,'[1]2019 2020_09_22'!$BM$4:$NB$385,295,FALSE)="",0,VLOOKUP($A50,'[1]2019 2020_09_22'!$BM$4:$NB$385,295,FALSE)),IF(VLOOKUP($A50,'[1]2019 2020_09_22'!$BM$4:$NB$385,297,FALSE)="",0,VLOOKUP($A50,'[1]2019 2020_09_22'!$BM$4:$NB$385,297,FALSE)),IF(VLOOKUP($A50,'[1]2019 2020_09_22'!$BM$4:$NB428,299,FALSE)="",0,VLOOKUP($A50,'[1]2019 2020_09_22'!$BM$4:$NB$385,299,FALSE)))</f>
        <v>1142</v>
      </c>
      <c r="BJ50" s="90">
        <f>SUM(IF(VLOOKUP($A50,'[1]2019 2020_09_22'!$BM$4:$NB$385,300,FALSE)="",0,VLOOKUP($A50,'[1]2019 2020_09_22'!$BM$4:$NB$385,300,FALSE)),IF(VLOOKUP($A50,'[1]2019 2020_09_22'!$BM$4:$NB$385,302,FALSE)="",0,VLOOKUP($A50,'[1]2019 2020_09_22'!$BM$4:$NB$385,302,FALSE)))</f>
        <v>0</v>
      </c>
      <c r="BK50" s="90">
        <v>1142</v>
      </c>
      <c r="BL50" s="90">
        <v>0</v>
      </c>
      <c r="BM50" s="90">
        <v>0</v>
      </c>
      <c r="BN50" s="63">
        <f>IF(VLOOKUP($A50,'[1]2019 2020_09_22'!$BM$4:$OB$385,326,FALSE)="",0,VLOOKUP($A50,'[1]2019 2020_09_22'!$BM$4:$OB$385,326,FALSE))</f>
        <v>1769</v>
      </c>
      <c r="BO50" s="63">
        <f>IF(VLOOKUP($A50,'[1]2019 2020_09_22'!$BM$4:$OB$385,327,FALSE)="",0,VLOOKUP($A50,'[1]2019 2020_09_22'!$BM$4:$OB$385,327,FALSE))</f>
        <v>12748</v>
      </c>
      <c r="BP50" s="90">
        <f t="shared" si="0"/>
        <v>14517</v>
      </c>
      <c r="BQ50" s="90">
        <v>101693</v>
      </c>
      <c r="BR50" s="90">
        <v>44527</v>
      </c>
      <c r="BS50" s="90">
        <v>24072</v>
      </c>
      <c r="BT50" s="90">
        <v>3240</v>
      </c>
      <c r="BU50" s="90">
        <v>446</v>
      </c>
      <c r="BV50" s="90">
        <v>962</v>
      </c>
      <c r="BW50" s="90">
        <v>0</v>
      </c>
      <c r="BX50" s="90">
        <v>4648</v>
      </c>
      <c r="BY50" s="90">
        <v>12198</v>
      </c>
      <c r="BZ50" s="85">
        <v>4803</v>
      </c>
      <c r="CA50" s="91">
        <v>90248</v>
      </c>
      <c r="CB50" s="84">
        <v>1</v>
      </c>
      <c r="CC50" s="91">
        <v>80.92602377807134</v>
      </c>
      <c r="CD50" s="91"/>
      <c r="CE50" s="89" t="s">
        <v>563</v>
      </c>
      <c r="CF50" s="84">
        <v>0</v>
      </c>
      <c r="CG50" s="89">
        <v>0</v>
      </c>
      <c r="CH50" s="89" t="s">
        <v>563</v>
      </c>
      <c r="CI50" s="84">
        <v>0</v>
      </c>
      <c r="CJ50" s="89">
        <v>0</v>
      </c>
      <c r="CK50" s="89" t="s">
        <v>563</v>
      </c>
      <c r="CL50" s="84">
        <v>0</v>
      </c>
      <c r="CM50" s="89">
        <v>0</v>
      </c>
      <c r="CN50" s="89" t="s">
        <v>563</v>
      </c>
      <c r="CO50" s="84">
        <v>0</v>
      </c>
      <c r="CP50" s="89">
        <v>0</v>
      </c>
      <c r="CQ50" s="89" t="s">
        <v>563</v>
      </c>
      <c r="CR50" s="90">
        <v>0</v>
      </c>
      <c r="CS50" s="90">
        <v>0</v>
      </c>
      <c r="CT50" s="85">
        <v>0</v>
      </c>
      <c r="CU50" s="85">
        <v>0</v>
      </c>
      <c r="CV50" s="85">
        <v>9059</v>
      </c>
      <c r="CW50" s="85">
        <v>459</v>
      </c>
      <c r="CX50" s="85">
        <v>7525</v>
      </c>
      <c r="CY50" s="85">
        <v>7984</v>
      </c>
      <c r="CZ50" s="85">
        <v>214</v>
      </c>
      <c r="DA50" s="85">
        <v>34</v>
      </c>
      <c r="DB50" s="85">
        <v>248</v>
      </c>
      <c r="DC50" s="85">
        <v>747</v>
      </c>
      <c r="DD50" s="85">
        <v>77</v>
      </c>
      <c r="DE50" s="85">
        <v>824</v>
      </c>
      <c r="DF50" s="85">
        <v>3</v>
      </c>
      <c r="DG50" s="85">
        <v>0</v>
      </c>
      <c r="DH50" s="84" t="s">
        <v>564</v>
      </c>
      <c r="DI50" s="84"/>
      <c r="DJ50" s="84" t="s">
        <v>563</v>
      </c>
      <c r="DK50" s="84" t="s">
        <v>847</v>
      </c>
      <c r="DL50" s="84" t="s">
        <v>566</v>
      </c>
      <c r="DM50" s="92">
        <v>42</v>
      </c>
      <c r="DN50" s="85" t="s">
        <v>583</v>
      </c>
      <c r="DO50" s="85">
        <v>157350</v>
      </c>
      <c r="DP50" s="85">
        <v>55245</v>
      </c>
      <c r="DQ50" s="85">
        <v>952</v>
      </c>
      <c r="DR50" s="85">
        <v>880</v>
      </c>
      <c r="DS50" s="85">
        <v>564</v>
      </c>
      <c r="DT50" s="85">
        <v>0</v>
      </c>
      <c r="DU50" s="85">
        <v>2</v>
      </c>
      <c r="DV50" s="85">
        <v>0</v>
      </c>
      <c r="DW50" s="85">
        <v>50</v>
      </c>
      <c r="DX50" s="85">
        <v>52</v>
      </c>
      <c r="DY50" s="85">
        <v>605</v>
      </c>
      <c r="DZ50" s="85">
        <v>0</v>
      </c>
      <c r="EA50" s="85">
        <v>31</v>
      </c>
      <c r="EB50" s="85">
        <v>636</v>
      </c>
      <c r="EC50" s="84">
        <v>3</v>
      </c>
      <c r="ED50" s="84">
        <v>2</v>
      </c>
      <c r="EE50" s="84">
        <v>21</v>
      </c>
      <c r="EF50" s="84">
        <v>72</v>
      </c>
      <c r="EG50" s="86">
        <v>3157</v>
      </c>
      <c r="EH50" s="84">
        <v>45</v>
      </c>
      <c r="EI50" s="86">
        <v>1155</v>
      </c>
      <c r="EJ50" s="86">
        <v>4357</v>
      </c>
    </row>
    <row r="51" spans="1:140" s="63" customFormat="1" ht="10.5" x14ac:dyDescent="0.25">
      <c r="A51" s="84" t="s">
        <v>848</v>
      </c>
      <c r="B51" s="84" t="s">
        <v>849</v>
      </c>
      <c r="C51" s="84" t="s">
        <v>850</v>
      </c>
      <c r="D51" s="84"/>
      <c r="E51" s="84" t="s">
        <v>711</v>
      </c>
      <c r="F51" s="84"/>
      <c r="G51" s="84" t="s">
        <v>571</v>
      </c>
      <c r="H51" s="85">
        <v>1540</v>
      </c>
      <c r="I51" s="85">
        <v>1159</v>
      </c>
      <c r="J51" s="85">
        <v>2699</v>
      </c>
      <c r="K51" s="85" t="s">
        <v>560</v>
      </c>
      <c r="L51" s="85" t="s">
        <v>560</v>
      </c>
      <c r="M51" s="85" t="s">
        <v>560</v>
      </c>
      <c r="N51" s="85" t="s">
        <v>561</v>
      </c>
      <c r="O51" s="85">
        <v>52</v>
      </c>
      <c r="P51" s="85" t="s">
        <v>560</v>
      </c>
      <c r="Q51" s="85">
        <v>2704</v>
      </c>
      <c r="R51" s="85">
        <v>8258</v>
      </c>
      <c r="S51" s="85">
        <v>28920</v>
      </c>
      <c r="T51" s="85">
        <v>2053</v>
      </c>
      <c r="U51" s="85">
        <v>1912</v>
      </c>
      <c r="V51" s="85">
        <v>103</v>
      </c>
      <c r="W51" s="85">
        <v>4547</v>
      </c>
      <c r="X51" s="85">
        <v>736</v>
      </c>
      <c r="Y51" s="84">
        <v>173</v>
      </c>
      <c r="Z51" s="85" t="s">
        <v>851</v>
      </c>
      <c r="AA51" s="85">
        <v>82</v>
      </c>
      <c r="AB51" s="85">
        <v>15</v>
      </c>
      <c r="AC51" s="85">
        <v>15</v>
      </c>
      <c r="AD51" s="85">
        <v>15519</v>
      </c>
      <c r="AE51" s="85">
        <v>53010</v>
      </c>
      <c r="AF51" s="85">
        <v>31322</v>
      </c>
      <c r="AG51" s="85">
        <v>19704</v>
      </c>
      <c r="AH51" s="85">
        <v>482</v>
      </c>
      <c r="AI51" s="85">
        <v>3938</v>
      </c>
      <c r="AJ51" s="85">
        <v>1051</v>
      </c>
      <c r="AK51" s="85">
        <v>2281</v>
      </c>
      <c r="AL51" s="85">
        <v>3332</v>
      </c>
      <c r="AM51" s="85">
        <v>502</v>
      </c>
      <c r="AN51" s="85">
        <v>27195</v>
      </c>
      <c r="AO51" s="85">
        <v>3373</v>
      </c>
      <c r="AP51" s="85">
        <v>44913</v>
      </c>
      <c r="AQ51" s="85">
        <v>10690</v>
      </c>
      <c r="AR51" s="85">
        <v>90</v>
      </c>
      <c r="AS51" s="85">
        <v>1908</v>
      </c>
      <c r="AT51" s="85">
        <v>2</v>
      </c>
      <c r="AU51" s="85">
        <v>16</v>
      </c>
      <c r="AV51" s="85">
        <v>34</v>
      </c>
      <c r="AW51" s="85">
        <v>452</v>
      </c>
      <c r="AX51" s="84">
        <v>126</v>
      </c>
      <c r="AY51" s="86">
        <v>2376</v>
      </c>
      <c r="AZ51" s="84">
        <v>0.9</v>
      </c>
      <c r="BA51" s="84">
        <v>2.56</v>
      </c>
      <c r="BB51" s="84">
        <v>3.46</v>
      </c>
      <c r="BC51" s="85">
        <v>0.5</v>
      </c>
      <c r="BD51" s="87">
        <v>3.96</v>
      </c>
      <c r="BE51" s="88">
        <v>0</v>
      </c>
      <c r="BF51" s="89">
        <v>75000</v>
      </c>
      <c r="BG51" s="89">
        <v>59425</v>
      </c>
      <c r="BH51" s="89">
        <v>116639</v>
      </c>
      <c r="BI51" s="90">
        <f>SUM(IF(VLOOKUP($A51,'[1]2019 2020_09_22'!$BM$4:$NB$385,293,FALSE)="",0,VLOOKUP($A51,'[1]2019 2020_09_22'!$BM$4:$NB$385,293,FALSE)),IF(VLOOKUP($A51,'[1]2019 2020_09_22'!$BM$4:$NB$385,295,FALSE)="",0,VLOOKUP($A51,'[1]2019 2020_09_22'!$BM$4:$NB$385,295,FALSE)),IF(VLOOKUP($A51,'[1]2019 2020_09_22'!$BM$4:$NB$385,297,FALSE)="",0,VLOOKUP($A51,'[1]2019 2020_09_22'!$BM$4:$NB$385,297,FALSE)),IF(VLOOKUP($A51,'[1]2019 2020_09_22'!$BM$4:$NB429,299,FALSE)="",0,VLOOKUP($A51,'[1]2019 2020_09_22'!$BM$4:$NB$385,299,FALSE)))</f>
        <v>575</v>
      </c>
      <c r="BJ51" s="90">
        <f>SUM(IF(VLOOKUP($A51,'[1]2019 2020_09_22'!$BM$4:$NB$385,300,FALSE)="",0,VLOOKUP($A51,'[1]2019 2020_09_22'!$BM$4:$NB$385,300,FALSE)),IF(VLOOKUP($A51,'[1]2019 2020_09_22'!$BM$4:$NB$385,302,FALSE)="",0,VLOOKUP($A51,'[1]2019 2020_09_22'!$BM$4:$NB$385,302,FALSE)))</f>
        <v>0</v>
      </c>
      <c r="BK51" s="90">
        <v>575</v>
      </c>
      <c r="BL51" s="90">
        <v>0</v>
      </c>
      <c r="BM51" s="90">
        <v>0</v>
      </c>
      <c r="BN51" s="63">
        <f>IF(VLOOKUP($A51,'[1]2019 2020_09_22'!$BM$4:$OB$385,326,FALSE)="",0,VLOOKUP($A51,'[1]2019 2020_09_22'!$BM$4:$OB$385,326,FALSE))</f>
        <v>74410</v>
      </c>
      <c r="BO51" s="63">
        <f>IF(VLOOKUP($A51,'[1]2019 2020_09_22'!$BM$4:$OB$385,327,FALSE)="",0,VLOOKUP($A51,'[1]2019 2020_09_22'!$BM$4:$OB$385,327,FALSE))</f>
        <v>37629</v>
      </c>
      <c r="BP51" s="90">
        <f t="shared" si="0"/>
        <v>112039</v>
      </c>
      <c r="BQ51" s="90">
        <v>363678</v>
      </c>
      <c r="BR51" s="90">
        <v>115142</v>
      </c>
      <c r="BS51" s="90">
        <v>31300</v>
      </c>
      <c r="BT51" s="90">
        <v>25919</v>
      </c>
      <c r="BU51" s="90">
        <v>2177</v>
      </c>
      <c r="BV51" s="90">
        <v>8574</v>
      </c>
      <c r="BW51" s="90">
        <v>0</v>
      </c>
      <c r="BX51" s="90">
        <v>36670</v>
      </c>
      <c r="BY51" s="90">
        <v>22710</v>
      </c>
      <c r="BZ51" s="85">
        <v>46483</v>
      </c>
      <c r="CA51" s="91">
        <v>252305</v>
      </c>
      <c r="CB51" s="84">
        <v>1</v>
      </c>
      <c r="CC51" s="91">
        <v>48.701298701298704</v>
      </c>
      <c r="CD51" s="91"/>
      <c r="CE51" s="89" t="s">
        <v>563</v>
      </c>
      <c r="CF51" s="84">
        <v>0</v>
      </c>
      <c r="CG51" s="89">
        <v>0</v>
      </c>
      <c r="CH51" s="89" t="s">
        <v>563</v>
      </c>
      <c r="CI51" s="84">
        <v>0</v>
      </c>
      <c r="CJ51" s="89">
        <v>0</v>
      </c>
      <c r="CK51" s="89" t="s">
        <v>563</v>
      </c>
      <c r="CL51" s="84">
        <v>0</v>
      </c>
      <c r="CM51" s="89">
        <v>0</v>
      </c>
      <c r="CN51" s="89" t="s">
        <v>563</v>
      </c>
      <c r="CO51" s="84">
        <v>0</v>
      </c>
      <c r="CP51" s="91">
        <v>0</v>
      </c>
      <c r="CQ51" s="91" t="s">
        <v>852</v>
      </c>
      <c r="CR51" s="90">
        <v>2476</v>
      </c>
      <c r="CS51" s="90">
        <v>2476</v>
      </c>
      <c r="CT51" s="85">
        <v>2476</v>
      </c>
      <c r="CU51" s="85">
        <v>2476</v>
      </c>
      <c r="CV51" s="85">
        <v>39399</v>
      </c>
      <c r="CW51" s="85">
        <v>2478</v>
      </c>
      <c r="CX51" s="85">
        <v>11477</v>
      </c>
      <c r="CY51" s="85">
        <v>13955</v>
      </c>
      <c r="CZ51" s="85">
        <v>109</v>
      </c>
      <c r="DA51" s="85">
        <v>117</v>
      </c>
      <c r="DB51" s="85">
        <v>226</v>
      </c>
      <c r="DC51" s="85">
        <v>1565</v>
      </c>
      <c r="DD51" s="85">
        <v>23387</v>
      </c>
      <c r="DE51" s="85">
        <v>24952</v>
      </c>
      <c r="DF51" s="85">
        <v>266</v>
      </c>
      <c r="DG51" s="85">
        <v>0</v>
      </c>
      <c r="DH51" s="84" t="s">
        <v>564</v>
      </c>
      <c r="DI51" s="84"/>
      <c r="DJ51" s="84" t="s">
        <v>563</v>
      </c>
      <c r="DK51" s="84" t="s">
        <v>853</v>
      </c>
      <c r="DL51" s="84" t="s">
        <v>566</v>
      </c>
      <c r="DM51" s="92">
        <v>41</v>
      </c>
      <c r="DN51" s="85" t="s">
        <v>567</v>
      </c>
      <c r="DO51" s="85">
        <v>157350</v>
      </c>
      <c r="DP51" s="85">
        <v>55245</v>
      </c>
      <c r="DQ51" s="85">
        <v>952</v>
      </c>
      <c r="DR51" s="85">
        <v>2088</v>
      </c>
      <c r="DS51" s="85">
        <v>1847</v>
      </c>
      <c r="DT51" s="85">
        <v>3</v>
      </c>
      <c r="DU51" s="85">
        <v>5</v>
      </c>
      <c r="DV51" s="85">
        <v>0</v>
      </c>
      <c r="DW51" s="85">
        <v>50</v>
      </c>
      <c r="DX51" s="85">
        <v>55</v>
      </c>
      <c r="DY51" s="85">
        <v>745</v>
      </c>
      <c r="DZ51" s="85">
        <v>0</v>
      </c>
      <c r="EA51" s="85">
        <v>102</v>
      </c>
      <c r="EB51" s="85">
        <v>847</v>
      </c>
      <c r="EC51" s="84">
        <v>5</v>
      </c>
      <c r="ED51" s="84">
        <v>0</v>
      </c>
      <c r="EE51" s="84">
        <v>0</v>
      </c>
      <c r="EF51" s="84">
        <v>2</v>
      </c>
      <c r="EG51" s="84">
        <v>11</v>
      </c>
      <c r="EH51" s="84">
        <v>0</v>
      </c>
      <c r="EI51" s="84">
        <v>0</v>
      </c>
      <c r="EJ51" s="84">
        <v>11</v>
      </c>
    </row>
    <row r="52" spans="1:140" s="63" customFormat="1" ht="10.5" x14ac:dyDescent="0.25">
      <c r="A52" s="84" t="s">
        <v>854</v>
      </c>
      <c r="B52" s="84" t="s">
        <v>855</v>
      </c>
      <c r="C52" s="84" t="s">
        <v>856</v>
      </c>
      <c r="D52" s="84"/>
      <c r="E52" s="84" t="s">
        <v>691</v>
      </c>
      <c r="F52" s="84"/>
      <c r="G52" s="84" t="s">
        <v>602</v>
      </c>
      <c r="H52" s="85">
        <v>1849</v>
      </c>
      <c r="I52" s="85">
        <v>2463</v>
      </c>
      <c r="J52" s="85">
        <v>4312</v>
      </c>
      <c r="K52" s="85" t="s">
        <v>560</v>
      </c>
      <c r="L52" s="85" t="s">
        <v>560</v>
      </c>
      <c r="M52" s="85" t="s">
        <v>560</v>
      </c>
      <c r="N52" s="85" t="s">
        <v>561</v>
      </c>
      <c r="O52" s="85">
        <v>37</v>
      </c>
      <c r="P52" s="85" t="s">
        <v>560</v>
      </c>
      <c r="Q52" s="85">
        <v>1924</v>
      </c>
      <c r="R52" s="85">
        <v>3360</v>
      </c>
      <c r="S52" s="85">
        <v>8295</v>
      </c>
      <c r="T52" s="85">
        <v>379</v>
      </c>
      <c r="U52" s="85">
        <v>266</v>
      </c>
      <c r="V52" s="85">
        <v>12</v>
      </c>
      <c r="W52" s="85">
        <v>1415</v>
      </c>
      <c r="X52" s="85">
        <v>84</v>
      </c>
      <c r="Y52" s="84">
        <v>119</v>
      </c>
      <c r="Z52" s="85" t="s">
        <v>857</v>
      </c>
      <c r="AA52" s="85">
        <v>29</v>
      </c>
      <c r="AB52" s="85">
        <v>5</v>
      </c>
      <c r="AC52" s="85">
        <v>4</v>
      </c>
      <c r="AD52" s="85">
        <v>8962</v>
      </c>
      <c r="AE52" s="85">
        <v>24847</v>
      </c>
      <c r="AF52" s="85">
        <v>6567</v>
      </c>
      <c r="AG52" s="85">
        <v>11066</v>
      </c>
      <c r="AH52" s="85">
        <v>416</v>
      </c>
      <c r="AI52" s="85">
        <v>2574</v>
      </c>
      <c r="AJ52" s="85">
        <v>516</v>
      </c>
      <c r="AK52" s="85">
        <v>391</v>
      </c>
      <c r="AL52" s="85">
        <v>907</v>
      </c>
      <c r="AM52" s="85">
        <v>1820</v>
      </c>
      <c r="AN52" s="85">
        <v>14300</v>
      </c>
      <c r="AO52" s="85">
        <v>1021</v>
      </c>
      <c r="AP52" s="85">
        <v>16357</v>
      </c>
      <c r="AQ52" s="85">
        <v>3095</v>
      </c>
      <c r="AR52" s="85">
        <v>13</v>
      </c>
      <c r="AS52" s="85">
        <v>568</v>
      </c>
      <c r="AT52" s="85">
        <v>2</v>
      </c>
      <c r="AU52" s="85">
        <v>68</v>
      </c>
      <c r="AV52" s="85">
        <v>8</v>
      </c>
      <c r="AW52" s="85">
        <v>592</v>
      </c>
      <c r="AX52" s="84">
        <v>23</v>
      </c>
      <c r="AY52" s="86">
        <v>1228</v>
      </c>
      <c r="AZ52" s="84">
        <v>0</v>
      </c>
      <c r="BA52" s="84">
        <v>0.75</v>
      </c>
      <c r="BB52" s="84">
        <v>0.75</v>
      </c>
      <c r="BC52" s="85">
        <v>1.2</v>
      </c>
      <c r="BD52" s="87">
        <v>1.95</v>
      </c>
      <c r="BE52" s="88">
        <v>0</v>
      </c>
      <c r="BF52" s="89">
        <v>67370</v>
      </c>
      <c r="BG52" s="89">
        <v>23909</v>
      </c>
      <c r="BH52" s="89">
        <v>0</v>
      </c>
      <c r="BI52" s="90">
        <f>SUM(IF(VLOOKUP($A52,'[1]2019 2020_09_22'!$BM$4:$NB$385,293,FALSE)="",0,VLOOKUP($A52,'[1]2019 2020_09_22'!$BM$4:$NB$385,293,FALSE)),IF(VLOOKUP($A52,'[1]2019 2020_09_22'!$BM$4:$NB$385,295,FALSE)="",0,VLOOKUP($A52,'[1]2019 2020_09_22'!$BM$4:$NB$385,295,FALSE)),IF(VLOOKUP($A52,'[1]2019 2020_09_22'!$BM$4:$NB$385,297,FALSE)="",0,VLOOKUP($A52,'[1]2019 2020_09_22'!$BM$4:$NB$385,297,FALSE)),IF(VLOOKUP($A52,'[1]2019 2020_09_22'!$BM$4:$NB430,299,FALSE)="",0,VLOOKUP($A52,'[1]2019 2020_09_22'!$BM$4:$NB$385,299,FALSE)))</f>
        <v>20</v>
      </c>
      <c r="BJ52" s="90">
        <f>SUM(IF(VLOOKUP($A52,'[1]2019 2020_09_22'!$BM$4:$NB$385,300,FALSE)="",0,VLOOKUP($A52,'[1]2019 2020_09_22'!$BM$4:$NB$385,300,FALSE)),IF(VLOOKUP($A52,'[1]2019 2020_09_22'!$BM$4:$NB$385,302,FALSE)="",0,VLOOKUP($A52,'[1]2019 2020_09_22'!$BM$4:$NB$385,302,FALSE)))</f>
        <v>0</v>
      </c>
      <c r="BK52" s="90">
        <v>20</v>
      </c>
      <c r="BL52" s="90">
        <v>0</v>
      </c>
      <c r="BM52" s="90">
        <v>0</v>
      </c>
      <c r="BN52" s="63">
        <f>IF(VLOOKUP($A52,'[1]2019 2020_09_22'!$BM$4:$OB$385,326,FALSE)="",0,VLOOKUP($A52,'[1]2019 2020_09_22'!$BM$4:$OB$385,326,FALSE))</f>
        <v>1413</v>
      </c>
      <c r="BO52" s="63">
        <f>IF(VLOOKUP($A52,'[1]2019 2020_09_22'!$BM$4:$OB$385,327,FALSE)="",0,VLOOKUP($A52,'[1]2019 2020_09_22'!$BM$4:$OB$385,327,FALSE))</f>
        <v>0</v>
      </c>
      <c r="BP52" s="90">
        <f t="shared" si="0"/>
        <v>1413</v>
      </c>
      <c r="BQ52" s="90">
        <v>92712</v>
      </c>
      <c r="BR52" s="90">
        <v>53508</v>
      </c>
      <c r="BS52" s="90">
        <v>7796</v>
      </c>
      <c r="BT52" s="90">
        <v>2179</v>
      </c>
      <c r="BU52" s="90">
        <v>1051</v>
      </c>
      <c r="BV52" s="90">
        <v>892</v>
      </c>
      <c r="BW52" s="90">
        <v>0</v>
      </c>
      <c r="BX52" s="90">
        <v>4122</v>
      </c>
      <c r="BY52" s="90">
        <v>2854</v>
      </c>
      <c r="BZ52" s="85">
        <v>24054</v>
      </c>
      <c r="CA52" s="91">
        <v>92334</v>
      </c>
      <c r="CB52" s="84">
        <v>1</v>
      </c>
      <c r="CC52" s="91">
        <v>36.435911303407245</v>
      </c>
      <c r="CD52" s="91"/>
      <c r="CE52" s="89" t="s">
        <v>563</v>
      </c>
      <c r="CF52" s="84">
        <v>0</v>
      </c>
      <c r="CG52" s="89">
        <v>0</v>
      </c>
      <c r="CH52" s="89" t="s">
        <v>563</v>
      </c>
      <c r="CI52" s="84">
        <v>0</v>
      </c>
      <c r="CJ52" s="89">
        <v>0</v>
      </c>
      <c r="CK52" s="89" t="s">
        <v>563</v>
      </c>
      <c r="CL52" s="84">
        <v>0</v>
      </c>
      <c r="CM52" s="89">
        <v>0</v>
      </c>
      <c r="CN52" s="89" t="s">
        <v>563</v>
      </c>
      <c r="CO52" s="84">
        <v>0</v>
      </c>
      <c r="CP52" s="89">
        <v>0</v>
      </c>
      <c r="CQ52" s="89" t="s">
        <v>563</v>
      </c>
      <c r="CR52" s="90">
        <v>0</v>
      </c>
      <c r="CS52" s="90">
        <v>0</v>
      </c>
      <c r="CT52" s="85">
        <v>0</v>
      </c>
      <c r="CU52" s="85">
        <v>0</v>
      </c>
      <c r="CV52" s="85">
        <v>14993</v>
      </c>
      <c r="CW52" s="85">
        <v>1414</v>
      </c>
      <c r="CX52" s="85">
        <v>12875</v>
      </c>
      <c r="CY52" s="85">
        <v>14289</v>
      </c>
      <c r="CZ52" s="85">
        <v>234</v>
      </c>
      <c r="DA52" s="85">
        <v>415</v>
      </c>
      <c r="DB52" s="85">
        <v>649</v>
      </c>
      <c r="DC52" s="85">
        <v>0</v>
      </c>
      <c r="DD52" s="85">
        <v>24</v>
      </c>
      <c r="DE52" s="85">
        <v>24</v>
      </c>
      <c r="DF52" s="85">
        <v>31</v>
      </c>
      <c r="DG52" s="85">
        <v>0</v>
      </c>
      <c r="DH52" s="84" t="s">
        <v>564</v>
      </c>
      <c r="DI52" s="84"/>
      <c r="DJ52" s="84" t="s">
        <v>563</v>
      </c>
      <c r="DK52" s="84" t="s">
        <v>858</v>
      </c>
      <c r="DL52" s="84" t="s">
        <v>566</v>
      </c>
      <c r="DM52" s="92">
        <v>41</v>
      </c>
      <c r="DN52" s="85" t="s">
        <v>859</v>
      </c>
      <c r="DO52" s="85">
        <v>159486</v>
      </c>
      <c r="DP52" s="85">
        <v>56164</v>
      </c>
      <c r="DQ52" s="85">
        <v>969</v>
      </c>
      <c r="DR52" s="85">
        <v>1439</v>
      </c>
      <c r="DS52" s="85">
        <v>1134</v>
      </c>
      <c r="DT52" s="85">
        <v>1</v>
      </c>
      <c r="DU52" s="85">
        <v>0</v>
      </c>
      <c r="DV52" s="85">
        <v>6</v>
      </c>
      <c r="DW52" s="85">
        <v>50</v>
      </c>
      <c r="DX52" s="85">
        <v>56</v>
      </c>
      <c r="DY52" s="85">
        <v>0</v>
      </c>
      <c r="DZ52" s="85">
        <v>0</v>
      </c>
      <c r="EA52" s="85">
        <v>0</v>
      </c>
      <c r="EB52" s="85">
        <v>0</v>
      </c>
      <c r="EC52" s="84">
        <v>2</v>
      </c>
      <c r="ED52" s="84">
        <v>0</v>
      </c>
      <c r="EE52" s="84">
        <v>0</v>
      </c>
      <c r="EF52" s="84">
        <v>1</v>
      </c>
      <c r="EG52" s="84">
        <v>4</v>
      </c>
      <c r="EH52" s="84">
        <v>0</v>
      </c>
      <c r="EI52" s="84">
        <v>0</v>
      </c>
      <c r="EJ52" s="84">
        <v>4</v>
      </c>
    </row>
    <row r="53" spans="1:140" s="63" customFormat="1" ht="10.5" x14ac:dyDescent="0.25">
      <c r="A53" s="84" t="s">
        <v>860</v>
      </c>
      <c r="B53" s="84" t="s">
        <v>861</v>
      </c>
      <c r="C53" s="84" t="s">
        <v>862</v>
      </c>
      <c r="D53" s="84"/>
      <c r="E53" s="84" t="s">
        <v>791</v>
      </c>
      <c r="F53" s="84"/>
      <c r="G53" s="84" t="s">
        <v>734</v>
      </c>
      <c r="H53" s="85">
        <v>1839</v>
      </c>
      <c r="I53" s="85">
        <v>5105</v>
      </c>
      <c r="J53" s="85">
        <v>6944</v>
      </c>
      <c r="K53" s="85" t="s">
        <v>560</v>
      </c>
      <c r="L53" s="85" t="s">
        <v>560</v>
      </c>
      <c r="M53" s="85" t="s">
        <v>560</v>
      </c>
      <c r="N53" s="85" t="s">
        <v>561</v>
      </c>
      <c r="O53" s="85">
        <v>41</v>
      </c>
      <c r="P53" s="85">
        <v>45</v>
      </c>
      <c r="Q53" s="85">
        <v>2220</v>
      </c>
      <c r="R53" s="85">
        <v>10440</v>
      </c>
      <c r="S53" s="85">
        <v>16770</v>
      </c>
      <c r="T53" s="85">
        <v>2072</v>
      </c>
      <c r="U53" s="85">
        <v>1147</v>
      </c>
      <c r="V53" s="85">
        <v>51</v>
      </c>
      <c r="W53" s="85">
        <v>6593</v>
      </c>
      <c r="X53" s="85">
        <v>483</v>
      </c>
      <c r="Y53" s="84">
        <v>2</v>
      </c>
      <c r="Z53" s="85" t="s">
        <v>863</v>
      </c>
      <c r="AA53" s="85">
        <v>55</v>
      </c>
      <c r="AB53" s="85">
        <v>8</v>
      </c>
      <c r="AC53" s="85">
        <v>8</v>
      </c>
      <c r="AD53" s="85">
        <v>25651</v>
      </c>
      <c r="AE53" s="85">
        <v>55983</v>
      </c>
      <c r="AF53" s="85">
        <v>14507</v>
      </c>
      <c r="AG53" s="85">
        <v>11158</v>
      </c>
      <c r="AH53" s="85">
        <v>151</v>
      </c>
      <c r="AI53" s="85">
        <v>3289</v>
      </c>
      <c r="AJ53" s="85">
        <v>718</v>
      </c>
      <c r="AK53" s="85">
        <v>1395</v>
      </c>
      <c r="AL53" s="85">
        <v>2113</v>
      </c>
      <c r="AM53" s="85">
        <v>0</v>
      </c>
      <c r="AN53" s="85">
        <v>0</v>
      </c>
      <c r="AO53" s="85">
        <v>3104</v>
      </c>
      <c r="AP53" s="85">
        <v>7380</v>
      </c>
      <c r="AQ53" s="85">
        <v>11779</v>
      </c>
      <c r="AR53" s="85">
        <v>112</v>
      </c>
      <c r="AS53" s="85">
        <v>3833</v>
      </c>
      <c r="AT53" s="85">
        <v>7</v>
      </c>
      <c r="AU53" s="85">
        <v>76</v>
      </c>
      <c r="AV53" s="85">
        <v>159</v>
      </c>
      <c r="AW53" s="85">
        <v>1257</v>
      </c>
      <c r="AX53" s="84">
        <v>278</v>
      </c>
      <c r="AY53" s="86">
        <v>5166</v>
      </c>
      <c r="AZ53" s="84">
        <v>0</v>
      </c>
      <c r="BA53" s="84">
        <v>2.2000000000000002</v>
      </c>
      <c r="BB53" s="84">
        <v>2.2000000000000002</v>
      </c>
      <c r="BC53" s="85">
        <v>0.5</v>
      </c>
      <c r="BD53" s="87">
        <v>2.7</v>
      </c>
      <c r="BE53" s="88">
        <v>0</v>
      </c>
      <c r="BF53" s="89">
        <v>74460</v>
      </c>
      <c r="BG53" s="89">
        <v>106623</v>
      </c>
      <c r="BH53" s="89">
        <v>10680</v>
      </c>
      <c r="BI53" s="90">
        <f>SUM(IF(VLOOKUP($A53,'[1]2019 2020_09_22'!$BM$4:$NB$385,293,FALSE)="",0,VLOOKUP($A53,'[1]2019 2020_09_22'!$BM$4:$NB$385,293,FALSE)),IF(VLOOKUP($A53,'[1]2019 2020_09_22'!$BM$4:$NB$385,295,FALSE)="",0,VLOOKUP($A53,'[1]2019 2020_09_22'!$BM$4:$NB$385,295,FALSE)),IF(VLOOKUP($A53,'[1]2019 2020_09_22'!$BM$4:$NB$385,297,FALSE)="",0,VLOOKUP($A53,'[1]2019 2020_09_22'!$BM$4:$NB$385,297,FALSE)),IF(VLOOKUP($A53,'[1]2019 2020_09_22'!$BM$4:$NB431,299,FALSE)="",0,VLOOKUP($A53,'[1]2019 2020_09_22'!$BM$4:$NB$385,299,FALSE)))</f>
        <v>0</v>
      </c>
      <c r="BJ53" s="90">
        <f>SUM(IF(VLOOKUP($A53,'[1]2019 2020_09_22'!$BM$4:$NB$385,300,FALSE)="",0,VLOOKUP($A53,'[1]2019 2020_09_22'!$BM$4:$NB$385,300,FALSE)),IF(VLOOKUP($A53,'[1]2019 2020_09_22'!$BM$4:$NB$385,302,FALSE)="",0,VLOOKUP($A53,'[1]2019 2020_09_22'!$BM$4:$NB$385,302,FALSE)))</f>
        <v>0</v>
      </c>
      <c r="BK53" s="90">
        <v>0</v>
      </c>
      <c r="BL53" s="90">
        <v>0</v>
      </c>
      <c r="BM53" s="90">
        <v>0</v>
      </c>
      <c r="BN53" s="63">
        <f>IF(VLOOKUP($A53,'[1]2019 2020_09_22'!$BM$4:$OB$385,326,FALSE)="",0,VLOOKUP($A53,'[1]2019 2020_09_22'!$BM$4:$OB$385,326,FALSE))</f>
        <v>0</v>
      </c>
      <c r="BO53" s="63">
        <f>IF(VLOOKUP($A53,'[1]2019 2020_09_22'!$BM$4:$OB$385,327,FALSE)="",0,VLOOKUP($A53,'[1]2019 2020_09_22'!$BM$4:$OB$385,327,FALSE))</f>
        <v>15455</v>
      </c>
      <c r="BP53" s="90">
        <f t="shared" si="0"/>
        <v>15455</v>
      </c>
      <c r="BQ53" s="90">
        <v>207218</v>
      </c>
      <c r="BR53" s="90">
        <v>87832</v>
      </c>
      <c r="BS53" s="90">
        <v>16024</v>
      </c>
      <c r="BT53" s="90">
        <v>19105</v>
      </c>
      <c r="BU53" s="90">
        <v>808</v>
      </c>
      <c r="BV53" s="90">
        <v>6655</v>
      </c>
      <c r="BW53" s="90">
        <v>0</v>
      </c>
      <c r="BX53" s="90">
        <v>26568</v>
      </c>
      <c r="BY53" s="90">
        <v>13042</v>
      </c>
      <c r="BZ53" s="85">
        <v>40594</v>
      </c>
      <c r="CA53" s="91">
        <v>184060</v>
      </c>
      <c r="CB53" s="84">
        <v>1</v>
      </c>
      <c r="CC53" s="91">
        <v>40.489396411092983</v>
      </c>
      <c r="CD53" s="91"/>
      <c r="CE53" s="89" t="s">
        <v>563</v>
      </c>
      <c r="CF53" s="84">
        <v>0</v>
      </c>
      <c r="CG53" s="89">
        <v>0</v>
      </c>
      <c r="CH53" s="89" t="s">
        <v>563</v>
      </c>
      <c r="CI53" s="84">
        <v>0</v>
      </c>
      <c r="CJ53" s="89">
        <v>0</v>
      </c>
      <c r="CK53" s="89" t="s">
        <v>563</v>
      </c>
      <c r="CL53" s="84">
        <v>0</v>
      </c>
      <c r="CM53" s="89">
        <v>0</v>
      </c>
      <c r="CN53" s="89" t="s">
        <v>563</v>
      </c>
      <c r="CO53" s="84">
        <v>0</v>
      </c>
      <c r="CP53" s="89">
        <v>0</v>
      </c>
      <c r="CQ53" s="89" t="s">
        <v>563</v>
      </c>
      <c r="CR53" s="90">
        <v>0</v>
      </c>
      <c r="CS53" s="90">
        <v>0</v>
      </c>
      <c r="CT53" s="85">
        <v>0</v>
      </c>
      <c r="CU53" s="85">
        <v>0</v>
      </c>
      <c r="CV53" s="85">
        <v>37879</v>
      </c>
      <c r="CW53" s="85">
        <v>200</v>
      </c>
      <c r="CX53" s="85">
        <v>32961</v>
      </c>
      <c r="CY53" s="85">
        <v>33161</v>
      </c>
      <c r="CZ53" s="85">
        <v>20</v>
      </c>
      <c r="DA53" s="85">
        <v>36</v>
      </c>
      <c r="DB53" s="85">
        <v>56</v>
      </c>
      <c r="DC53" s="85">
        <v>1138</v>
      </c>
      <c r="DD53" s="85">
        <v>3433</v>
      </c>
      <c r="DE53" s="85">
        <v>4571</v>
      </c>
      <c r="DF53" s="85">
        <v>74</v>
      </c>
      <c r="DG53" s="85">
        <v>1</v>
      </c>
      <c r="DH53" s="84" t="s">
        <v>736</v>
      </c>
      <c r="DI53" s="84"/>
      <c r="DJ53" s="84" t="s">
        <v>563</v>
      </c>
      <c r="DK53" s="84" t="s">
        <v>864</v>
      </c>
      <c r="DL53" s="84" t="s">
        <v>566</v>
      </c>
      <c r="DM53" s="92">
        <v>42</v>
      </c>
      <c r="DN53" s="85" t="s">
        <v>583</v>
      </c>
      <c r="DO53" s="85">
        <v>162971</v>
      </c>
      <c r="DP53" s="85">
        <v>58225</v>
      </c>
      <c r="DQ53" s="85">
        <v>954</v>
      </c>
      <c r="DR53" s="85">
        <v>2129</v>
      </c>
      <c r="DS53" s="85">
        <v>1160</v>
      </c>
      <c r="DT53" s="85">
        <v>0</v>
      </c>
      <c r="DU53" s="85">
        <v>0</v>
      </c>
      <c r="DV53" s="85">
        <v>0</v>
      </c>
      <c r="DW53" s="85">
        <v>50</v>
      </c>
      <c r="DX53" s="85">
        <v>50</v>
      </c>
      <c r="DY53" s="85">
        <v>0</v>
      </c>
      <c r="DZ53" s="85">
        <v>0</v>
      </c>
      <c r="EA53" s="85">
        <v>24</v>
      </c>
      <c r="EB53" s="85">
        <v>24</v>
      </c>
      <c r="EC53" s="84">
        <v>46</v>
      </c>
      <c r="ED53" s="84">
        <v>0</v>
      </c>
      <c r="EE53" s="84">
        <v>0</v>
      </c>
      <c r="EF53" s="84">
        <v>4</v>
      </c>
      <c r="EG53" s="84">
        <v>131</v>
      </c>
      <c r="EH53" s="84">
        <v>0</v>
      </c>
      <c r="EI53" s="84">
        <v>0</v>
      </c>
      <c r="EJ53" s="84">
        <v>131</v>
      </c>
    </row>
    <row r="54" spans="1:140" s="63" customFormat="1" ht="10.5" x14ac:dyDescent="0.25">
      <c r="A54" s="84" t="s">
        <v>865</v>
      </c>
      <c r="B54" s="84" t="s">
        <v>866</v>
      </c>
      <c r="C54" s="84" t="s">
        <v>867</v>
      </c>
      <c r="D54" s="84"/>
      <c r="E54" s="84" t="s">
        <v>767</v>
      </c>
      <c r="F54" s="84"/>
      <c r="G54" s="84" t="s">
        <v>644</v>
      </c>
      <c r="H54" s="85">
        <v>930</v>
      </c>
      <c r="I54" s="85">
        <v>923</v>
      </c>
      <c r="J54" s="85">
        <v>1853</v>
      </c>
      <c r="K54" s="85" t="s">
        <v>560</v>
      </c>
      <c r="L54" s="85" t="s">
        <v>560</v>
      </c>
      <c r="M54" s="85" t="s">
        <v>560</v>
      </c>
      <c r="N54" s="85" t="s">
        <v>561</v>
      </c>
      <c r="O54" s="85">
        <v>25</v>
      </c>
      <c r="P54" s="85">
        <v>25</v>
      </c>
      <c r="Q54" s="85">
        <v>1300</v>
      </c>
      <c r="R54" s="85">
        <v>4158</v>
      </c>
      <c r="S54" s="85">
        <v>17353</v>
      </c>
      <c r="T54" s="85">
        <v>676</v>
      </c>
      <c r="U54" s="85">
        <v>438</v>
      </c>
      <c r="V54" s="85">
        <v>1</v>
      </c>
      <c r="W54" s="85">
        <v>2064</v>
      </c>
      <c r="X54" s="85">
        <v>191</v>
      </c>
      <c r="Y54" s="84">
        <v>11</v>
      </c>
      <c r="Z54" s="85" t="s">
        <v>868</v>
      </c>
      <c r="AA54" s="85">
        <v>29</v>
      </c>
      <c r="AB54" s="85">
        <v>4</v>
      </c>
      <c r="AC54" s="85">
        <v>4</v>
      </c>
      <c r="AD54" s="85">
        <v>5611</v>
      </c>
      <c r="AE54" s="85">
        <v>16457</v>
      </c>
      <c r="AF54" s="85">
        <v>2646</v>
      </c>
      <c r="AG54" s="85">
        <v>1632</v>
      </c>
      <c r="AH54" s="85">
        <v>10</v>
      </c>
      <c r="AI54" s="85">
        <v>1311</v>
      </c>
      <c r="AJ54" s="85">
        <v>490</v>
      </c>
      <c r="AK54" s="85">
        <v>303</v>
      </c>
      <c r="AL54" s="85">
        <v>793</v>
      </c>
      <c r="AM54" s="85">
        <v>0</v>
      </c>
      <c r="AN54" s="85">
        <v>6422</v>
      </c>
      <c r="AO54" s="85">
        <v>487</v>
      </c>
      <c r="AP54" s="85">
        <v>0</v>
      </c>
      <c r="AQ54" s="85">
        <v>0</v>
      </c>
      <c r="AR54" s="85">
        <v>22</v>
      </c>
      <c r="AS54" s="85">
        <v>218</v>
      </c>
      <c r="AT54" s="85">
        <v>0</v>
      </c>
      <c r="AU54" s="85">
        <v>0</v>
      </c>
      <c r="AV54" s="85">
        <v>44</v>
      </c>
      <c r="AW54" s="85">
        <v>531</v>
      </c>
      <c r="AX54" s="84">
        <v>66</v>
      </c>
      <c r="AY54" s="84">
        <v>749</v>
      </c>
      <c r="AZ54" s="84">
        <v>0</v>
      </c>
      <c r="BA54" s="84">
        <v>1.18</v>
      </c>
      <c r="BB54" s="84">
        <v>1.18</v>
      </c>
      <c r="BC54" s="85">
        <v>0</v>
      </c>
      <c r="BD54" s="87">
        <v>1.18</v>
      </c>
      <c r="BE54" s="88">
        <v>0</v>
      </c>
      <c r="BF54" s="89">
        <v>30000</v>
      </c>
      <c r="BG54" s="89">
        <v>21280</v>
      </c>
      <c r="BH54" s="89">
        <v>158</v>
      </c>
      <c r="BI54" s="90">
        <f>SUM(IF(VLOOKUP($A54,'[1]2019 2020_09_22'!$BM$4:$NB$385,293,FALSE)="",0,VLOOKUP($A54,'[1]2019 2020_09_22'!$BM$4:$NB$385,293,FALSE)),IF(VLOOKUP($A54,'[1]2019 2020_09_22'!$BM$4:$NB$385,295,FALSE)="",0,VLOOKUP($A54,'[1]2019 2020_09_22'!$BM$4:$NB$385,295,FALSE)),IF(VLOOKUP($A54,'[1]2019 2020_09_22'!$BM$4:$NB$385,297,FALSE)="",0,VLOOKUP($A54,'[1]2019 2020_09_22'!$BM$4:$NB$385,297,FALSE)),IF(VLOOKUP($A54,'[1]2019 2020_09_22'!$BM$4:$NB432,299,FALSE)="",0,VLOOKUP($A54,'[1]2019 2020_09_22'!$BM$4:$NB$385,299,FALSE)))</f>
        <v>0</v>
      </c>
      <c r="BJ54" s="90">
        <f>SUM(IF(VLOOKUP($A54,'[1]2019 2020_09_22'!$BM$4:$NB$385,300,FALSE)="",0,VLOOKUP($A54,'[1]2019 2020_09_22'!$BM$4:$NB$385,300,FALSE)),IF(VLOOKUP($A54,'[1]2019 2020_09_22'!$BM$4:$NB$385,302,FALSE)="",0,VLOOKUP($A54,'[1]2019 2020_09_22'!$BM$4:$NB$385,302,FALSE)))</f>
        <v>0</v>
      </c>
      <c r="BK54" s="90">
        <v>0</v>
      </c>
      <c r="BL54" s="90">
        <v>0</v>
      </c>
      <c r="BM54" s="90">
        <v>0</v>
      </c>
      <c r="BN54" s="63">
        <f>IF(VLOOKUP($A54,'[1]2019 2020_09_22'!$BM$4:$OB$385,326,FALSE)="",0,VLOOKUP($A54,'[1]2019 2020_09_22'!$BM$4:$OB$385,326,FALSE))</f>
        <v>4729</v>
      </c>
      <c r="BO54" s="63">
        <f>IF(VLOOKUP($A54,'[1]2019 2020_09_22'!$BM$4:$OB$385,327,FALSE)="",0,VLOOKUP($A54,'[1]2019 2020_09_22'!$BM$4:$OB$385,327,FALSE))</f>
        <v>40853</v>
      </c>
      <c r="BP54" s="90">
        <f t="shared" si="0"/>
        <v>45582</v>
      </c>
      <c r="BQ54" s="90">
        <v>97020</v>
      </c>
      <c r="BR54" s="90">
        <v>41378</v>
      </c>
      <c r="BS54" s="90">
        <v>4434</v>
      </c>
      <c r="BT54" s="90">
        <v>8259</v>
      </c>
      <c r="BU54" s="90">
        <v>0</v>
      </c>
      <c r="BV54" s="90">
        <v>1894</v>
      </c>
      <c r="BW54" s="90">
        <v>0</v>
      </c>
      <c r="BX54" s="90">
        <v>10153</v>
      </c>
      <c r="BY54" s="90">
        <v>7155</v>
      </c>
      <c r="BZ54" s="85">
        <v>22877</v>
      </c>
      <c r="CA54" s="91">
        <v>85997</v>
      </c>
      <c r="CB54" s="84">
        <v>1</v>
      </c>
      <c r="CC54" s="91">
        <v>32.258064516129032</v>
      </c>
      <c r="CD54" s="91"/>
      <c r="CE54" s="89" t="s">
        <v>563</v>
      </c>
      <c r="CF54" s="84">
        <v>0</v>
      </c>
      <c r="CG54" s="89">
        <v>0</v>
      </c>
      <c r="CH54" s="89" t="s">
        <v>563</v>
      </c>
      <c r="CI54" s="84">
        <v>0</v>
      </c>
      <c r="CJ54" s="89">
        <v>0</v>
      </c>
      <c r="CK54" s="89" t="s">
        <v>563</v>
      </c>
      <c r="CL54" s="84">
        <v>0</v>
      </c>
      <c r="CM54" s="89">
        <v>0</v>
      </c>
      <c r="CN54" s="89" t="s">
        <v>563</v>
      </c>
      <c r="CO54" s="84">
        <v>0</v>
      </c>
      <c r="CP54" s="89">
        <v>0</v>
      </c>
      <c r="CQ54" s="89" t="s">
        <v>563</v>
      </c>
      <c r="CR54" s="90">
        <v>0</v>
      </c>
      <c r="CS54" s="90">
        <v>0</v>
      </c>
      <c r="CT54" s="85">
        <v>0</v>
      </c>
      <c r="CU54" s="85">
        <v>0</v>
      </c>
      <c r="CV54" s="85">
        <v>5522</v>
      </c>
      <c r="CW54" s="85">
        <v>97</v>
      </c>
      <c r="CX54" s="85">
        <v>4949</v>
      </c>
      <c r="CY54" s="85">
        <v>5046</v>
      </c>
      <c r="CZ54" s="85">
        <v>28</v>
      </c>
      <c r="DA54" s="85">
        <v>448</v>
      </c>
      <c r="DB54" s="85">
        <v>476</v>
      </c>
      <c r="DC54" s="85">
        <v>0</v>
      </c>
      <c r="DD54" s="85">
        <v>0</v>
      </c>
      <c r="DE54" s="85">
        <v>0</v>
      </c>
      <c r="DF54" s="85">
        <v>0</v>
      </c>
      <c r="DG54" s="85">
        <v>0</v>
      </c>
      <c r="DH54" s="84" t="s">
        <v>564</v>
      </c>
      <c r="DI54" s="84"/>
      <c r="DJ54" s="84" t="s">
        <v>563</v>
      </c>
      <c r="DK54" s="84" t="s">
        <v>869</v>
      </c>
      <c r="DL54" s="84" t="s">
        <v>566</v>
      </c>
      <c r="DM54" s="92">
        <v>42</v>
      </c>
      <c r="DN54" s="85" t="s">
        <v>583</v>
      </c>
      <c r="DO54" s="85">
        <v>155378</v>
      </c>
      <c r="DP54" s="85">
        <v>54232</v>
      </c>
      <c r="DQ54" s="85">
        <v>952</v>
      </c>
      <c r="DR54" s="85">
        <v>1139</v>
      </c>
      <c r="DS54" s="85">
        <v>172</v>
      </c>
      <c r="DT54" s="85">
        <v>0</v>
      </c>
      <c r="DU54" s="85">
        <v>0</v>
      </c>
      <c r="DV54" s="85">
        <v>5</v>
      </c>
      <c r="DW54" s="85">
        <v>50</v>
      </c>
      <c r="DX54" s="85">
        <v>55</v>
      </c>
      <c r="DY54" s="85">
        <v>0</v>
      </c>
      <c r="DZ54" s="85">
        <v>0</v>
      </c>
      <c r="EA54" s="85">
        <v>0</v>
      </c>
      <c r="EB54" s="85">
        <v>-1</v>
      </c>
      <c r="EC54" s="84">
        <v>0</v>
      </c>
      <c r="ED54" s="84">
        <v>0</v>
      </c>
      <c r="EE54" s="84">
        <v>0</v>
      </c>
      <c r="EF54" s="84">
        <v>4</v>
      </c>
      <c r="EG54" s="84">
        <v>102</v>
      </c>
      <c r="EH54" s="84">
        <v>0</v>
      </c>
      <c r="EI54" s="84">
        <v>0</v>
      </c>
      <c r="EJ54" s="84">
        <v>102</v>
      </c>
    </row>
    <row r="55" spans="1:140" s="63" customFormat="1" ht="10.5" x14ac:dyDescent="0.25">
      <c r="A55" s="84" t="s">
        <v>870</v>
      </c>
      <c r="B55" s="84" t="s">
        <v>871</v>
      </c>
      <c r="C55" s="84" t="s">
        <v>872</v>
      </c>
      <c r="D55" s="84"/>
      <c r="E55" s="84" t="s">
        <v>873</v>
      </c>
      <c r="F55" s="84"/>
      <c r="G55" s="84" t="s">
        <v>705</v>
      </c>
      <c r="H55" s="85">
        <v>2114</v>
      </c>
      <c r="I55" s="85">
        <v>1151</v>
      </c>
      <c r="J55" s="85">
        <v>3265</v>
      </c>
      <c r="K55" s="85" t="s">
        <v>560</v>
      </c>
      <c r="L55" s="85" t="s">
        <v>560</v>
      </c>
      <c r="M55" s="85" t="s">
        <v>560</v>
      </c>
      <c r="N55" s="85" t="s">
        <v>561</v>
      </c>
      <c r="O55" s="85">
        <v>49</v>
      </c>
      <c r="P55" s="85">
        <v>47</v>
      </c>
      <c r="Q55" s="85">
        <v>2528</v>
      </c>
      <c r="R55" s="85">
        <v>10997</v>
      </c>
      <c r="S55" s="85">
        <v>33579</v>
      </c>
      <c r="T55" s="85">
        <v>1738</v>
      </c>
      <c r="U55" s="85">
        <v>1517</v>
      </c>
      <c r="V55" s="85">
        <v>31</v>
      </c>
      <c r="W55" s="85">
        <v>3864</v>
      </c>
      <c r="X55" s="85">
        <v>321</v>
      </c>
      <c r="Y55" s="84">
        <v>7</v>
      </c>
      <c r="Z55" s="85" t="s">
        <v>874</v>
      </c>
      <c r="AA55" s="85">
        <v>80</v>
      </c>
      <c r="AB55" s="85">
        <v>7</v>
      </c>
      <c r="AC55" s="85">
        <v>7</v>
      </c>
      <c r="AD55" s="85">
        <v>19261</v>
      </c>
      <c r="AE55" s="85">
        <v>40882</v>
      </c>
      <c r="AF55" s="85">
        <v>9970</v>
      </c>
      <c r="AG55" s="85">
        <v>8203</v>
      </c>
      <c r="AH55" s="85">
        <v>147</v>
      </c>
      <c r="AI55" s="85">
        <v>3552</v>
      </c>
      <c r="AJ55" s="85">
        <v>1176</v>
      </c>
      <c r="AK55" s="85">
        <v>1084</v>
      </c>
      <c r="AL55" s="85">
        <v>2260</v>
      </c>
      <c r="AM55" s="85">
        <v>174</v>
      </c>
      <c r="AN55" s="85">
        <v>20423</v>
      </c>
      <c r="AO55" s="85">
        <v>2088</v>
      </c>
      <c r="AP55" s="85">
        <v>2447</v>
      </c>
      <c r="AQ55" s="85">
        <v>28196</v>
      </c>
      <c r="AR55" s="85">
        <v>126</v>
      </c>
      <c r="AS55" s="85">
        <v>2765</v>
      </c>
      <c r="AT55" s="85">
        <v>4</v>
      </c>
      <c r="AU55" s="85">
        <v>31</v>
      </c>
      <c r="AV55" s="85">
        <v>67</v>
      </c>
      <c r="AW55" s="85">
        <v>450</v>
      </c>
      <c r="AX55" s="84">
        <v>197</v>
      </c>
      <c r="AY55" s="86">
        <v>3246</v>
      </c>
      <c r="AZ55" s="84">
        <v>0</v>
      </c>
      <c r="BA55" s="84">
        <v>1</v>
      </c>
      <c r="BB55" s="84">
        <v>1</v>
      </c>
      <c r="BC55" s="85">
        <v>1.93</v>
      </c>
      <c r="BD55" s="87">
        <v>2.93</v>
      </c>
      <c r="BE55" s="88">
        <v>0</v>
      </c>
      <c r="BF55" s="89">
        <v>107837</v>
      </c>
      <c r="BG55" s="89">
        <v>44408</v>
      </c>
      <c r="BH55" s="89">
        <v>34249</v>
      </c>
      <c r="BI55" s="90">
        <f>SUM(IF(VLOOKUP($A55,'[1]2019 2020_09_22'!$BM$4:$NB$385,293,FALSE)="",0,VLOOKUP($A55,'[1]2019 2020_09_22'!$BM$4:$NB$385,293,FALSE)),IF(VLOOKUP($A55,'[1]2019 2020_09_22'!$BM$4:$NB$385,295,FALSE)="",0,VLOOKUP($A55,'[1]2019 2020_09_22'!$BM$4:$NB$385,295,FALSE)),IF(VLOOKUP($A55,'[1]2019 2020_09_22'!$BM$4:$NB$385,297,FALSE)="",0,VLOOKUP($A55,'[1]2019 2020_09_22'!$BM$4:$NB$385,297,FALSE)),IF(VLOOKUP($A55,'[1]2019 2020_09_22'!$BM$4:$NB433,299,FALSE)="",0,VLOOKUP($A55,'[1]2019 2020_09_22'!$BM$4:$NB$385,299,FALSE)))</f>
        <v>0</v>
      </c>
      <c r="BJ55" s="90">
        <f>SUM(IF(VLOOKUP($A55,'[1]2019 2020_09_22'!$BM$4:$NB$385,300,FALSE)="",0,VLOOKUP($A55,'[1]2019 2020_09_22'!$BM$4:$NB$385,300,FALSE)),IF(VLOOKUP($A55,'[1]2019 2020_09_22'!$BM$4:$NB$385,302,FALSE)="",0,VLOOKUP($A55,'[1]2019 2020_09_22'!$BM$4:$NB$385,302,FALSE)))</f>
        <v>0</v>
      </c>
      <c r="BK55" s="90">
        <v>0</v>
      </c>
      <c r="BL55" s="90">
        <v>0</v>
      </c>
      <c r="BM55" s="90">
        <v>0</v>
      </c>
      <c r="BN55" s="63">
        <f>IF(VLOOKUP($A55,'[1]2019 2020_09_22'!$BM$4:$OB$385,326,FALSE)="",0,VLOOKUP($A55,'[1]2019 2020_09_22'!$BM$4:$OB$385,326,FALSE))</f>
        <v>328</v>
      </c>
      <c r="BO55" s="63">
        <f>IF(VLOOKUP($A55,'[1]2019 2020_09_22'!$BM$4:$OB$385,327,FALSE)="",0,VLOOKUP($A55,'[1]2019 2020_09_22'!$BM$4:$OB$385,327,FALSE))</f>
        <v>3285</v>
      </c>
      <c r="BP55" s="90">
        <f t="shared" si="0"/>
        <v>3613</v>
      </c>
      <c r="BQ55" s="90">
        <v>190107</v>
      </c>
      <c r="BR55" s="90">
        <v>90721</v>
      </c>
      <c r="BS55" s="90">
        <v>34571</v>
      </c>
      <c r="BT55" s="90">
        <v>24582</v>
      </c>
      <c r="BU55" s="90">
        <v>1607</v>
      </c>
      <c r="BV55" s="90">
        <v>4412</v>
      </c>
      <c r="BW55" s="90">
        <v>0</v>
      </c>
      <c r="BX55" s="90">
        <v>30601</v>
      </c>
      <c r="BY55" s="90">
        <v>3901</v>
      </c>
      <c r="BZ55" s="85">
        <v>30313</v>
      </c>
      <c r="CA55" s="91">
        <v>190107</v>
      </c>
      <c r="CB55" s="84">
        <v>1</v>
      </c>
      <c r="CC55" s="91">
        <v>51.010879848628193</v>
      </c>
      <c r="CD55" s="91"/>
      <c r="CE55" s="89" t="s">
        <v>563</v>
      </c>
      <c r="CF55" s="84">
        <v>0</v>
      </c>
      <c r="CG55" s="89">
        <v>0</v>
      </c>
      <c r="CH55" s="89" t="s">
        <v>563</v>
      </c>
      <c r="CI55" s="84">
        <v>0</v>
      </c>
      <c r="CJ55" s="89">
        <v>0</v>
      </c>
      <c r="CK55" s="89" t="s">
        <v>563</v>
      </c>
      <c r="CL55" s="84">
        <v>0</v>
      </c>
      <c r="CM55" s="91">
        <v>0</v>
      </c>
      <c r="CN55" s="91" t="s">
        <v>875</v>
      </c>
      <c r="CO55" s="93">
        <v>4600</v>
      </c>
      <c r="CP55" s="91">
        <v>4600</v>
      </c>
      <c r="CQ55" s="89" t="s">
        <v>563</v>
      </c>
      <c r="CR55" s="90">
        <v>0</v>
      </c>
      <c r="CS55" s="90">
        <v>0</v>
      </c>
      <c r="CT55" s="85">
        <v>4600</v>
      </c>
      <c r="CU55" s="85">
        <v>4600</v>
      </c>
      <c r="CV55" s="85">
        <v>21170</v>
      </c>
      <c r="CW55" s="85">
        <v>2222</v>
      </c>
      <c r="CX55" s="85">
        <v>7984</v>
      </c>
      <c r="CY55" s="85">
        <v>10206</v>
      </c>
      <c r="CZ55" s="85">
        <v>657</v>
      </c>
      <c r="DA55" s="85">
        <v>10291</v>
      </c>
      <c r="DB55" s="85">
        <v>10948</v>
      </c>
      <c r="DC55" s="85">
        <v>6</v>
      </c>
      <c r="DD55" s="85">
        <v>0</v>
      </c>
      <c r="DE55" s="85">
        <v>6</v>
      </c>
      <c r="DF55" s="85">
        <v>4</v>
      </c>
      <c r="DG55" s="85">
        <v>6</v>
      </c>
      <c r="DH55" s="84" t="s">
        <v>564</v>
      </c>
      <c r="DI55" s="84"/>
      <c r="DJ55" s="84" t="s">
        <v>563</v>
      </c>
      <c r="DK55" s="84" t="s">
        <v>876</v>
      </c>
      <c r="DL55" s="84" t="s">
        <v>566</v>
      </c>
      <c r="DM55" s="92">
        <v>42</v>
      </c>
      <c r="DN55" s="85" t="s">
        <v>583</v>
      </c>
      <c r="DO55" s="85">
        <v>155074</v>
      </c>
      <c r="DP55" s="85">
        <v>88713</v>
      </c>
      <c r="DQ55" s="85">
        <v>952</v>
      </c>
      <c r="DR55" s="85">
        <v>2260</v>
      </c>
      <c r="DS55" s="85">
        <v>1292</v>
      </c>
      <c r="DT55" s="85">
        <v>0</v>
      </c>
      <c r="DU55" s="85">
        <v>1</v>
      </c>
      <c r="DV55" s="85">
        <v>2</v>
      </c>
      <c r="DW55" s="85">
        <v>50</v>
      </c>
      <c r="DX55" s="85">
        <v>53</v>
      </c>
      <c r="DY55" s="85">
        <v>404</v>
      </c>
      <c r="DZ55" s="85">
        <v>657</v>
      </c>
      <c r="EA55" s="85">
        <v>25</v>
      </c>
      <c r="EB55" s="85">
        <v>1086</v>
      </c>
      <c r="EC55" s="84">
        <v>16</v>
      </c>
      <c r="ED55" s="84">
        <v>0</v>
      </c>
      <c r="EE55" s="84">
        <v>17</v>
      </c>
      <c r="EF55" s="84">
        <v>17</v>
      </c>
      <c r="EG55" s="84">
        <v>0</v>
      </c>
      <c r="EH55" s="84">
        <v>0</v>
      </c>
      <c r="EI55" s="84">
        <v>510</v>
      </c>
      <c r="EJ55" s="84">
        <v>510</v>
      </c>
    </row>
    <row r="56" spans="1:140" s="63" customFormat="1" ht="10.5" x14ac:dyDescent="0.25">
      <c r="A56" s="84" t="s">
        <v>877</v>
      </c>
      <c r="B56" s="84" t="s">
        <v>878</v>
      </c>
      <c r="C56" s="84" t="s">
        <v>879</v>
      </c>
      <c r="D56" s="84"/>
      <c r="E56" s="84" t="s">
        <v>880</v>
      </c>
      <c r="F56" s="84"/>
      <c r="G56" s="84" t="s">
        <v>705</v>
      </c>
      <c r="H56" s="85">
        <v>11919</v>
      </c>
      <c r="I56" s="85">
        <v>7240</v>
      </c>
      <c r="J56" s="85">
        <v>19159</v>
      </c>
      <c r="K56" s="85" t="s">
        <v>560</v>
      </c>
      <c r="L56" s="85" t="s">
        <v>560</v>
      </c>
      <c r="M56" s="85" t="s">
        <v>560</v>
      </c>
      <c r="N56" s="85" t="s">
        <v>561</v>
      </c>
      <c r="O56" s="85">
        <v>60</v>
      </c>
      <c r="P56" s="85">
        <v>56</v>
      </c>
      <c r="Q56" s="85">
        <v>3068</v>
      </c>
      <c r="R56" s="85">
        <v>25500</v>
      </c>
      <c r="S56" s="85">
        <v>65723</v>
      </c>
      <c r="T56" s="85">
        <v>3616</v>
      </c>
      <c r="U56" s="85">
        <v>3904</v>
      </c>
      <c r="V56" s="85">
        <v>210</v>
      </c>
      <c r="W56" s="85">
        <v>5274</v>
      </c>
      <c r="X56" s="85">
        <v>634</v>
      </c>
      <c r="Y56" s="84">
        <v>225</v>
      </c>
      <c r="Z56" s="85" t="s">
        <v>881</v>
      </c>
      <c r="AA56" s="85">
        <v>152</v>
      </c>
      <c r="AB56" s="85">
        <v>26</v>
      </c>
      <c r="AC56" s="85">
        <v>16</v>
      </c>
      <c r="AD56" s="85">
        <v>78991</v>
      </c>
      <c r="AE56" s="85">
        <v>186606</v>
      </c>
      <c r="AF56" s="85">
        <v>44803</v>
      </c>
      <c r="AG56" s="85">
        <v>44602</v>
      </c>
      <c r="AH56" s="85">
        <v>1672</v>
      </c>
      <c r="AI56" s="85">
        <v>27776</v>
      </c>
      <c r="AJ56" s="85">
        <v>9291</v>
      </c>
      <c r="AK56" s="85">
        <v>4063</v>
      </c>
      <c r="AL56" s="85">
        <v>13354</v>
      </c>
      <c r="AM56" s="85">
        <v>4640</v>
      </c>
      <c r="AN56" s="85">
        <v>123497</v>
      </c>
      <c r="AO56" s="85">
        <v>6603</v>
      </c>
      <c r="AP56" s="85">
        <v>63739</v>
      </c>
      <c r="AQ56" s="85">
        <v>55704</v>
      </c>
      <c r="AR56" s="85">
        <v>143</v>
      </c>
      <c r="AS56" s="85">
        <v>6013</v>
      </c>
      <c r="AT56" s="85">
        <v>27</v>
      </c>
      <c r="AU56" s="85">
        <v>838</v>
      </c>
      <c r="AV56" s="85">
        <v>271</v>
      </c>
      <c r="AW56" s="85">
        <v>2544</v>
      </c>
      <c r="AX56" s="84">
        <v>441</v>
      </c>
      <c r="AY56" s="86">
        <v>9395</v>
      </c>
      <c r="AZ56" s="84">
        <v>4</v>
      </c>
      <c r="BA56" s="84">
        <v>2</v>
      </c>
      <c r="BB56" s="84">
        <v>6</v>
      </c>
      <c r="BC56" s="85">
        <v>7.03</v>
      </c>
      <c r="BD56" s="87">
        <v>13.03</v>
      </c>
      <c r="BE56" s="88">
        <v>0</v>
      </c>
      <c r="BF56" s="89">
        <v>722194</v>
      </c>
      <c r="BG56" s="89">
        <v>198536</v>
      </c>
      <c r="BH56" s="89">
        <v>13656</v>
      </c>
      <c r="BI56" s="90">
        <f>SUM(IF(VLOOKUP($A56,'[1]2019 2020_09_22'!$BM$4:$NB$385,293,FALSE)="",0,VLOOKUP($A56,'[1]2019 2020_09_22'!$BM$4:$NB$385,293,FALSE)),IF(VLOOKUP($A56,'[1]2019 2020_09_22'!$BM$4:$NB$385,295,FALSE)="",0,VLOOKUP($A56,'[1]2019 2020_09_22'!$BM$4:$NB$385,295,FALSE)),IF(VLOOKUP($A56,'[1]2019 2020_09_22'!$BM$4:$NB$385,297,FALSE)="",0,VLOOKUP($A56,'[1]2019 2020_09_22'!$BM$4:$NB$385,297,FALSE)),IF(VLOOKUP($A56,'[1]2019 2020_09_22'!$BM$4:$NB434,299,FALSE)="",0,VLOOKUP($A56,'[1]2019 2020_09_22'!$BM$4:$NB$385,299,FALSE)))</f>
        <v>0</v>
      </c>
      <c r="BJ56" s="90">
        <f>SUM(IF(VLOOKUP($A56,'[1]2019 2020_09_22'!$BM$4:$NB$385,300,FALSE)="",0,VLOOKUP($A56,'[1]2019 2020_09_22'!$BM$4:$NB$385,300,FALSE)),IF(VLOOKUP($A56,'[1]2019 2020_09_22'!$BM$4:$NB$385,302,FALSE)="",0,VLOOKUP($A56,'[1]2019 2020_09_22'!$BM$4:$NB$385,302,FALSE)))</f>
        <v>0</v>
      </c>
      <c r="BK56" s="90">
        <v>0</v>
      </c>
      <c r="BL56" s="90">
        <v>0</v>
      </c>
      <c r="BM56" s="90">
        <v>0</v>
      </c>
      <c r="BN56" s="63">
        <f>IF(VLOOKUP($A56,'[1]2019 2020_09_22'!$BM$4:$OB$385,326,FALSE)="",0,VLOOKUP($A56,'[1]2019 2020_09_22'!$BM$4:$OB$385,326,FALSE))</f>
        <v>60413</v>
      </c>
      <c r="BO56" s="63">
        <f>IF(VLOOKUP($A56,'[1]2019 2020_09_22'!$BM$4:$OB$385,327,FALSE)="",0,VLOOKUP($A56,'[1]2019 2020_09_22'!$BM$4:$OB$385,327,FALSE))</f>
        <v>48954</v>
      </c>
      <c r="BP56" s="90">
        <f t="shared" si="0"/>
        <v>109367</v>
      </c>
      <c r="BQ56" s="90">
        <v>1043753</v>
      </c>
      <c r="BR56" s="90">
        <v>523664</v>
      </c>
      <c r="BS56" s="90">
        <v>192860</v>
      </c>
      <c r="BT56" s="90">
        <v>57000</v>
      </c>
      <c r="BU56" s="90">
        <v>17610</v>
      </c>
      <c r="BV56" s="90">
        <v>17000</v>
      </c>
      <c r="BW56" s="90">
        <v>0</v>
      </c>
      <c r="BX56" s="90">
        <v>91610</v>
      </c>
      <c r="BY56" s="90">
        <v>12020</v>
      </c>
      <c r="BZ56" s="85">
        <v>134450</v>
      </c>
      <c r="CA56" s="91">
        <v>954604</v>
      </c>
      <c r="CB56" s="84">
        <v>1</v>
      </c>
      <c r="CC56" s="91">
        <v>60.591828173504489</v>
      </c>
      <c r="CD56" s="91"/>
      <c r="CE56" s="89" t="s">
        <v>563</v>
      </c>
      <c r="CF56" s="84">
        <v>0</v>
      </c>
      <c r="CG56" s="89">
        <v>0</v>
      </c>
      <c r="CH56" s="89" t="s">
        <v>563</v>
      </c>
      <c r="CI56" s="84">
        <v>0</v>
      </c>
      <c r="CJ56" s="89">
        <v>0</v>
      </c>
      <c r="CK56" s="89" t="s">
        <v>563</v>
      </c>
      <c r="CL56" s="84">
        <v>0</v>
      </c>
      <c r="CM56" s="89">
        <v>0</v>
      </c>
      <c r="CN56" s="89" t="s">
        <v>563</v>
      </c>
      <c r="CO56" s="84">
        <v>0</v>
      </c>
      <c r="CP56" s="89">
        <v>0</v>
      </c>
      <c r="CQ56" s="89" t="s">
        <v>563</v>
      </c>
      <c r="CR56" s="90">
        <v>0</v>
      </c>
      <c r="CS56" s="90">
        <v>0</v>
      </c>
      <c r="CT56" s="85">
        <v>0</v>
      </c>
      <c r="CU56" s="85">
        <v>0</v>
      </c>
      <c r="CV56" s="85">
        <v>79763</v>
      </c>
      <c r="CW56" s="85">
        <v>32774</v>
      </c>
      <c r="CX56" s="85">
        <v>40809</v>
      </c>
      <c r="CY56" s="85">
        <v>73583</v>
      </c>
      <c r="CZ56" s="85">
        <v>1526</v>
      </c>
      <c r="DA56" s="85">
        <v>4302</v>
      </c>
      <c r="DB56" s="85">
        <v>5828</v>
      </c>
      <c r="DC56" s="85">
        <v>183</v>
      </c>
      <c r="DD56" s="85">
        <v>2</v>
      </c>
      <c r="DE56" s="85">
        <v>185</v>
      </c>
      <c r="DF56" s="85">
        <v>167</v>
      </c>
      <c r="DG56" s="85">
        <v>0</v>
      </c>
      <c r="DH56" s="84" t="s">
        <v>564</v>
      </c>
      <c r="DI56" s="84"/>
      <c r="DJ56" s="84" t="s">
        <v>563</v>
      </c>
      <c r="DK56" s="84" t="s">
        <v>882</v>
      </c>
      <c r="DL56" s="84" t="s">
        <v>566</v>
      </c>
      <c r="DM56" s="92">
        <v>21</v>
      </c>
      <c r="DN56" s="85" t="s">
        <v>745</v>
      </c>
      <c r="DO56" s="85">
        <v>155074</v>
      </c>
      <c r="DP56" s="85">
        <v>88713</v>
      </c>
      <c r="DQ56" s="85">
        <v>952</v>
      </c>
      <c r="DR56" s="85">
        <v>15209</v>
      </c>
      <c r="DS56" s="85">
        <v>12552</v>
      </c>
      <c r="DT56" s="85">
        <v>15</v>
      </c>
      <c r="DU56" s="85">
        <v>7</v>
      </c>
      <c r="DV56" s="85">
        <v>2</v>
      </c>
      <c r="DW56" s="85">
        <v>50</v>
      </c>
      <c r="DX56" s="85">
        <v>59</v>
      </c>
      <c r="DY56" s="85">
        <v>14042</v>
      </c>
      <c r="DZ56" s="85">
        <v>1508</v>
      </c>
      <c r="EA56" s="85">
        <v>484</v>
      </c>
      <c r="EB56" s="85">
        <v>16034</v>
      </c>
      <c r="EC56" s="84">
        <v>36</v>
      </c>
      <c r="ED56" s="84">
        <v>0</v>
      </c>
      <c r="EE56" s="84">
        <v>0</v>
      </c>
      <c r="EF56" s="84">
        <v>12</v>
      </c>
      <c r="EG56" s="84">
        <v>15</v>
      </c>
      <c r="EH56" s="84">
        <v>0</v>
      </c>
      <c r="EI56" s="84">
        <v>0</v>
      </c>
      <c r="EJ56" s="84">
        <v>15</v>
      </c>
    </row>
    <row r="57" spans="1:140" s="63" customFormat="1" ht="10.5" x14ac:dyDescent="0.25">
      <c r="A57" s="84" t="s">
        <v>883</v>
      </c>
      <c r="B57" s="84" t="s">
        <v>884</v>
      </c>
      <c r="C57" s="84" t="s">
        <v>885</v>
      </c>
      <c r="D57" s="84"/>
      <c r="E57" s="84" t="s">
        <v>609</v>
      </c>
      <c r="F57" s="84"/>
      <c r="G57" s="84" t="s">
        <v>602</v>
      </c>
      <c r="H57" s="85">
        <v>950</v>
      </c>
      <c r="I57" s="85">
        <v>425</v>
      </c>
      <c r="J57" s="85">
        <v>1375</v>
      </c>
      <c r="K57" s="85" t="s">
        <v>560</v>
      </c>
      <c r="L57" s="85" t="s">
        <v>560</v>
      </c>
      <c r="M57" s="85" t="s">
        <v>560</v>
      </c>
      <c r="N57" s="85" t="s">
        <v>561</v>
      </c>
      <c r="O57" s="85">
        <v>31</v>
      </c>
      <c r="P57" s="85" t="s">
        <v>560</v>
      </c>
      <c r="Q57" s="85">
        <v>1612</v>
      </c>
      <c r="R57" s="85">
        <v>1426</v>
      </c>
      <c r="S57" s="85">
        <v>9137</v>
      </c>
      <c r="T57" s="85">
        <v>556</v>
      </c>
      <c r="U57" s="85">
        <v>553</v>
      </c>
      <c r="V57" s="85">
        <v>48</v>
      </c>
      <c r="W57" s="85">
        <v>2231</v>
      </c>
      <c r="X57" s="85">
        <v>174</v>
      </c>
      <c r="Y57" s="84">
        <v>42</v>
      </c>
      <c r="Z57" s="85" t="s">
        <v>886</v>
      </c>
      <c r="AA57" s="85">
        <v>7</v>
      </c>
      <c r="AB57" s="85">
        <v>4</v>
      </c>
      <c r="AC57" s="85">
        <v>4</v>
      </c>
      <c r="AD57" s="85">
        <v>2603</v>
      </c>
      <c r="AE57" s="85">
        <v>8718</v>
      </c>
      <c r="AF57" s="85">
        <v>2295</v>
      </c>
      <c r="AG57" s="85">
        <v>2029</v>
      </c>
      <c r="AH57" s="85">
        <v>14</v>
      </c>
      <c r="AI57" s="85">
        <v>495</v>
      </c>
      <c r="AJ57" s="85">
        <v>247</v>
      </c>
      <c r="AK57" s="85">
        <v>107</v>
      </c>
      <c r="AL57" s="85">
        <v>354</v>
      </c>
      <c r="AM57" s="85">
        <v>0</v>
      </c>
      <c r="AN57" s="85">
        <v>6006</v>
      </c>
      <c r="AO57" s="85">
        <v>1481</v>
      </c>
      <c r="AP57" s="85">
        <v>8560</v>
      </c>
      <c r="AQ57" s="85">
        <v>1368</v>
      </c>
      <c r="AR57" s="85">
        <v>69</v>
      </c>
      <c r="AS57" s="85">
        <v>587</v>
      </c>
      <c r="AT57" s="85">
        <v>0</v>
      </c>
      <c r="AU57" s="85">
        <v>0</v>
      </c>
      <c r="AV57" s="85">
        <v>5</v>
      </c>
      <c r="AW57" s="85">
        <v>46</v>
      </c>
      <c r="AX57" s="84">
        <v>74</v>
      </c>
      <c r="AY57" s="84">
        <v>633</v>
      </c>
      <c r="AZ57" s="84">
        <v>0</v>
      </c>
      <c r="BA57" s="84">
        <v>1.5</v>
      </c>
      <c r="BB57" s="84">
        <v>1.5</v>
      </c>
      <c r="BC57" s="85">
        <v>0</v>
      </c>
      <c r="BD57" s="87">
        <v>1.5</v>
      </c>
      <c r="BE57" s="88">
        <v>0</v>
      </c>
      <c r="BF57" s="89">
        <v>55000</v>
      </c>
      <c r="BG57" s="89">
        <v>19805</v>
      </c>
      <c r="BH57" s="89">
        <v>502</v>
      </c>
      <c r="BI57" s="90">
        <f>SUM(IF(VLOOKUP($A57,'[1]2019 2020_09_22'!$BM$4:$NB$385,293,FALSE)="",0,VLOOKUP($A57,'[1]2019 2020_09_22'!$BM$4:$NB$385,293,FALSE)),IF(VLOOKUP($A57,'[1]2019 2020_09_22'!$BM$4:$NB$385,295,FALSE)="",0,VLOOKUP($A57,'[1]2019 2020_09_22'!$BM$4:$NB$385,295,FALSE)),IF(VLOOKUP($A57,'[1]2019 2020_09_22'!$BM$4:$NB$385,297,FALSE)="",0,VLOOKUP($A57,'[1]2019 2020_09_22'!$BM$4:$NB$385,297,FALSE)),IF(VLOOKUP($A57,'[1]2019 2020_09_22'!$BM$4:$NB435,299,FALSE)="",0,VLOOKUP($A57,'[1]2019 2020_09_22'!$BM$4:$NB$385,299,FALSE)))</f>
        <v>0</v>
      </c>
      <c r="BJ57" s="90">
        <f>SUM(IF(VLOOKUP($A57,'[1]2019 2020_09_22'!$BM$4:$NB$385,300,FALSE)="",0,VLOOKUP($A57,'[1]2019 2020_09_22'!$BM$4:$NB$385,300,FALSE)),IF(VLOOKUP($A57,'[1]2019 2020_09_22'!$BM$4:$NB$385,302,FALSE)="",0,VLOOKUP($A57,'[1]2019 2020_09_22'!$BM$4:$NB$385,302,FALSE)))</f>
        <v>0</v>
      </c>
      <c r="BK57" s="90">
        <v>0</v>
      </c>
      <c r="BL57" s="90">
        <v>0</v>
      </c>
      <c r="BM57" s="90">
        <v>0</v>
      </c>
      <c r="BN57" s="63">
        <f>IF(VLOOKUP($A57,'[1]2019 2020_09_22'!$BM$4:$OB$385,326,FALSE)="",0,VLOOKUP($A57,'[1]2019 2020_09_22'!$BM$4:$OB$385,326,FALSE))</f>
        <v>46265</v>
      </c>
      <c r="BO57" s="63">
        <f>IF(VLOOKUP($A57,'[1]2019 2020_09_22'!$BM$4:$OB$385,327,FALSE)="",0,VLOOKUP($A57,'[1]2019 2020_09_22'!$BM$4:$OB$385,327,FALSE))</f>
        <v>892</v>
      </c>
      <c r="BP57" s="90">
        <f t="shared" si="0"/>
        <v>47157</v>
      </c>
      <c r="BQ57" s="90">
        <v>122464</v>
      </c>
      <c r="BR57" s="90">
        <v>43398</v>
      </c>
      <c r="BS57" s="90">
        <v>20556</v>
      </c>
      <c r="BT57" s="90">
        <v>6231</v>
      </c>
      <c r="BU57" s="90">
        <v>668</v>
      </c>
      <c r="BV57" s="90">
        <v>2227</v>
      </c>
      <c r="BW57" s="90">
        <v>0</v>
      </c>
      <c r="BX57" s="90">
        <v>9126</v>
      </c>
      <c r="BY57" s="90">
        <v>1320</v>
      </c>
      <c r="BZ57" s="85">
        <v>15436</v>
      </c>
      <c r="CA57" s="91">
        <v>89836</v>
      </c>
      <c r="CB57" s="84">
        <v>1</v>
      </c>
      <c r="CC57" s="91">
        <v>57.89473684210526</v>
      </c>
      <c r="CD57" s="91"/>
      <c r="CE57" s="89" t="s">
        <v>563</v>
      </c>
      <c r="CF57" s="84">
        <v>0</v>
      </c>
      <c r="CG57" s="89">
        <v>0</v>
      </c>
      <c r="CH57" s="89" t="s">
        <v>563</v>
      </c>
      <c r="CI57" s="84">
        <v>0</v>
      </c>
      <c r="CJ57" s="89">
        <v>0</v>
      </c>
      <c r="CK57" s="89" t="s">
        <v>563</v>
      </c>
      <c r="CL57" s="84">
        <v>0</v>
      </c>
      <c r="CM57" s="89">
        <v>0</v>
      </c>
      <c r="CN57" s="89" t="s">
        <v>563</v>
      </c>
      <c r="CO57" s="84">
        <v>0</v>
      </c>
      <c r="CP57" s="89">
        <v>0</v>
      </c>
      <c r="CQ57" s="89" t="s">
        <v>563</v>
      </c>
      <c r="CR57" s="90">
        <v>0</v>
      </c>
      <c r="CS57" s="90">
        <v>0</v>
      </c>
      <c r="CT57" s="85">
        <v>0</v>
      </c>
      <c r="CU57" s="85">
        <v>0</v>
      </c>
      <c r="CV57" s="85">
        <v>3228</v>
      </c>
      <c r="CW57" s="85">
        <v>254</v>
      </c>
      <c r="CX57" s="85">
        <v>2806</v>
      </c>
      <c r="CY57" s="85">
        <v>3060</v>
      </c>
      <c r="CZ57" s="85">
        <v>27</v>
      </c>
      <c r="DA57" s="85">
        <v>113</v>
      </c>
      <c r="DB57" s="85">
        <v>140</v>
      </c>
      <c r="DC57" s="85">
        <v>0</v>
      </c>
      <c r="DD57" s="85">
        <v>21</v>
      </c>
      <c r="DE57" s="85">
        <v>21</v>
      </c>
      <c r="DF57" s="85">
        <v>1</v>
      </c>
      <c r="DG57" s="85">
        <v>6</v>
      </c>
      <c r="DH57" s="84" t="s">
        <v>564</v>
      </c>
      <c r="DI57" s="84"/>
      <c r="DJ57" s="84" t="s">
        <v>563</v>
      </c>
      <c r="DK57" s="84" t="s">
        <v>887</v>
      </c>
      <c r="DL57" s="84" t="s">
        <v>566</v>
      </c>
      <c r="DM57" s="92">
        <v>42</v>
      </c>
      <c r="DN57" s="85" t="s">
        <v>583</v>
      </c>
      <c r="DO57" s="85">
        <v>159486</v>
      </c>
      <c r="DP57" s="85">
        <v>56164</v>
      </c>
      <c r="DQ57" s="85">
        <v>969</v>
      </c>
      <c r="DR57" s="85">
        <v>358</v>
      </c>
      <c r="DS57" s="85">
        <v>136</v>
      </c>
      <c r="DT57" s="85">
        <v>1</v>
      </c>
      <c r="DU57" s="85">
        <v>0</v>
      </c>
      <c r="DV57" s="85">
        <v>6</v>
      </c>
      <c r="DW57" s="85">
        <v>50</v>
      </c>
      <c r="DX57" s="85">
        <v>56</v>
      </c>
      <c r="DY57" s="85">
        <v>0</v>
      </c>
      <c r="DZ57" s="85">
        <v>2</v>
      </c>
      <c r="EA57" s="85">
        <v>3</v>
      </c>
      <c r="EB57" s="85">
        <v>5</v>
      </c>
      <c r="EC57" s="84">
        <v>2</v>
      </c>
      <c r="ED57" s="84">
        <v>1</v>
      </c>
      <c r="EE57" s="84">
        <v>0</v>
      </c>
      <c r="EF57" s="84">
        <v>5</v>
      </c>
      <c r="EG57" s="84">
        <v>64</v>
      </c>
      <c r="EH57" s="84">
        <v>4</v>
      </c>
      <c r="EI57" s="84">
        <v>0</v>
      </c>
      <c r="EJ57" s="84">
        <v>68</v>
      </c>
    </row>
    <row r="58" spans="1:140" s="63" customFormat="1" ht="10.5" x14ac:dyDescent="0.25">
      <c r="A58" s="84" t="s">
        <v>888</v>
      </c>
      <c r="B58" s="84" t="s">
        <v>889</v>
      </c>
      <c r="C58" s="84" t="s">
        <v>890</v>
      </c>
      <c r="D58" s="84"/>
      <c r="E58" s="84" t="s">
        <v>691</v>
      </c>
      <c r="F58" s="84"/>
      <c r="G58" s="84" t="s">
        <v>602</v>
      </c>
      <c r="H58" s="85">
        <v>2182</v>
      </c>
      <c r="I58" s="85">
        <v>3996</v>
      </c>
      <c r="J58" s="85">
        <v>6178</v>
      </c>
      <c r="K58" s="85" t="s">
        <v>560</v>
      </c>
      <c r="L58" s="85" t="s">
        <v>560</v>
      </c>
      <c r="M58" s="85" t="s">
        <v>560</v>
      </c>
      <c r="N58" s="85" t="s">
        <v>561</v>
      </c>
      <c r="O58" s="85">
        <v>40</v>
      </c>
      <c r="P58" s="85" t="s">
        <v>560</v>
      </c>
      <c r="Q58" s="85">
        <v>2080</v>
      </c>
      <c r="R58" s="85">
        <v>3870</v>
      </c>
      <c r="S58" s="85">
        <v>13578</v>
      </c>
      <c r="T58" s="85">
        <v>2339</v>
      </c>
      <c r="U58" s="85">
        <v>1244</v>
      </c>
      <c r="V58" s="85">
        <v>369</v>
      </c>
      <c r="W58" s="85">
        <v>1940</v>
      </c>
      <c r="X58" s="85">
        <v>192</v>
      </c>
      <c r="Y58" s="84">
        <v>32</v>
      </c>
      <c r="Z58" s="85" t="s">
        <v>891</v>
      </c>
      <c r="AA58" s="85">
        <v>23</v>
      </c>
      <c r="AB58" s="85">
        <v>7</v>
      </c>
      <c r="AC58" s="85">
        <v>7</v>
      </c>
      <c r="AD58" s="85">
        <v>7929</v>
      </c>
      <c r="AE58" s="85">
        <v>33256</v>
      </c>
      <c r="AF58" s="85">
        <v>10533</v>
      </c>
      <c r="AG58" s="85">
        <v>8504</v>
      </c>
      <c r="AH58" s="85">
        <v>524</v>
      </c>
      <c r="AI58" s="85">
        <v>9569</v>
      </c>
      <c r="AJ58" s="85">
        <v>795</v>
      </c>
      <c r="AK58" s="85">
        <v>1248</v>
      </c>
      <c r="AL58" s="85">
        <v>2043</v>
      </c>
      <c r="AM58" s="85">
        <v>1396</v>
      </c>
      <c r="AN58" s="85">
        <v>11598</v>
      </c>
      <c r="AO58" s="85">
        <v>1902</v>
      </c>
      <c r="AP58" s="85">
        <v>7162</v>
      </c>
      <c r="AQ58" s="85">
        <v>5006</v>
      </c>
      <c r="AR58" s="85">
        <v>56</v>
      </c>
      <c r="AS58" s="85">
        <v>966</v>
      </c>
      <c r="AT58" s="85">
        <v>0</v>
      </c>
      <c r="AU58" s="85">
        <v>0</v>
      </c>
      <c r="AV58" s="85">
        <v>19</v>
      </c>
      <c r="AW58" s="85">
        <v>329</v>
      </c>
      <c r="AX58" s="84">
        <v>75</v>
      </c>
      <c r="AY58" s="86">
        <v>1295</v>
      </c>
      <c r="AZ58" s="84">
        <v>0</v>
      </c>
      <c r="BA58" s="84">
        <v>0.75</v>
      </c>
      <c r="BB58" s="84">
        <v>0.75</v>
      </c>
      <c r="BC58" s="85">
        <v>1.9</v>
      </c>
      <c r="BD58" s="87">
        <v>2.65</v>
      </c>
      <c r="BE58" s="88">
        <v>0</v>
      </c>
      <c r="BF58" s="89">
        <v>106100</v>
      </c>
      <c r="BG58" s="89">
        <v>81581</v>
      </c>
      <c r="BH58" s="89">
        <v>14664</v>
      </c>
      <c r="BI58" s="90">
        <f>SUM(IF(VLOOKUP($A58,'[1]2019 2020_09_22'!$BM$4:$NB$385,293,FALSE)="",0,VLOOKUP($A58,'[1]2019 2020_09_22'!$BM$4:$NB$385,293,FALSE)),IF(VLOOKUP($A58,'[1]2019 2020_09_22'!$BM$4:$NB$385,295,FALSE)="",0,VLOOKUP($A58,'[1]2019 2020_09_22'!$BM$4:$NB$385,295,FALSE)),IF(VLOOKUP($A58,'[1]2019 2020_09_22'!$BM$4:$NB$385,297,FALSE)="",0,VLOOKUP($A58,'[1]2019 2020_09_22'!$BM$4:$NB$385,297,FALSE)),IF(VLOOKUP($A58,'[1]2019 2020_09_22'!$BM$4:$NB436,299,FALSE)="",0,VLOOKUP($A58,'[1]2019 2020_09_22'!$BM$4:$NB$385,299,FALSE)))</f>
        <v>12</v>
      </c>
      <c r="BJ58" s="90">
        <f>SUM(IF(VLOOKUP($A58,'[1]2019 2020_09_22'!$BM$4:$NB$385,300,FALSE)="",0,VLOOKUP($A58,'[1]2019 2020_09_22'!$BM$4:$NB$385,300,FALSE)),IF(VLOOKUP($A58,'[1]2019 2020_09_22'!$BM$4:$NB$385,302,FALSE)="",0,VLOOKUP($A58,'[1]2019 2020_09_22'!$BM$4:$NB$385,302,FALSE)))</f>
        <v>0</v>
      </c>
      <c r="BK58" s="90">
        <v>12</v>
      </c>
      <c r="BL58" s="90">
        <v>0</v>
      </c>
      <c r="BM58" s="90">
        <v>0</v>
      </c>
      <c r="BN58" s="63">
        <f>IF(VLOOKUP($A58,'[1]2019 2020_09_22'!$BM$4:$OB$385,326,FALSE)="",0,VLOOKUP($A58,'[1]2019 2020_09_22'!$BM$4:$OB$385,326,FALSE))</f>
        <v>113851</v>
      </c>
      <c r="BO58" s="63">
        <f>IF(VLOOKUP($A58,'[1]2019 2020_09_22'!$BM$4:$OB$385,327,FALSE)="",0,VLOOKUP($A58,'[1]2019 2020_09_22'!$BM$4:$OB$385,327,FALSE))</f>
        <v>1296</v>
      </c>
      <c r="BP58" s="90">
        <f t="shared" si="0"/>
        <v>115147</v>
      </c>
      <c r="BQ58" s="90">
        <v>317504</v>
      </c>
      <c r="BR58" s="90">
        <v>75375</v>
      </c>
      <c r="BS58" s="90">
        <v>15115</v>
      </c>
      <c r="BT58" s="90">
        <v>48640</v>
      </c>
      <c r="BU58" s="90">
        <v>1749</v>
      </c>
      <c r="BV58" s="90">
        <v>18657</v>
      </c>
      <c r="BW58" s="90">
        <v>0</v>
      </c>
      <c r="BX58" s="90">
        <v>69046</v>
      </c>
      <c r="BY58" s="90">
        <v>6334</v>
      </c>
      <c r="BZ58" s="85">
        <v>30032</v>
      </c>
      <c r="CA58" s="91">
        <v>195902</v>
      </c>
      <c r="CB58" s="84">
        <v>1</v>
      </c>
      <c r="CC58" s="91">
        <v>48.625114573785517</v>
      </c>
      <c r="CD58" s="91"/>
      <c r="CE58" s="89" t="s">
        <v>563</v>
      </c>
      <c r="CF58" s="84">
        <v>0</v>
      </c>
      <c r="CG58" s="89">
        <v>0</v>
      </c>
      <c r="CH58" s="89" t="s">
        <v>563</v>
      </c>
      <c r="CI58" s="84">
        <v>0</v>
      </c>
      <c r="CJ58" s="89">
        <v>0</v>
      </c>
      <c r="CK58" s="89" t="s">
        <v>563</v>
      </c>
      <c r="CL58" s="84">
        <v>0</v>
      </c>
      <c r="CM58" s="89">
        <v>0</v>
      </c>
      <c r="CN58" s="89" t="s">
        <v>563</v>
      </c>
      <c r="CO58" s="84">
        <v>0</v>
      </c>
      <c r="CP58" s="89">
        <v>0</v>
      </c>
      <c r="CQ58" s="89" t="s">
        <v>563</v>
      </c>
      <c r="CR58" s="90">
        <v>0</v>
      </c>
      <c r="CS58" s="90">
        <v>0</v>
      </c>
      <c r="CT58" s="85">
        <v>0</v>
      </c>
      <c r="CU58" s="85">
        <v>0</v>
      </c>
      <c r="CV58" s="85">
        <v>24965</v>
      </c>
      <c r="CW58" s="85">
        <v>317</v>
      </c>
      <c r="CX58" s="85">
        <v>20885</v>
      </c>
      <c r="CY58" s="85">
        <v>21202</v>
      </c>
      <c r="CZ58" s="85">
        <v>602</v>
      </c>
      <c r="DA58" s="85">
        <v>3029</v>
      </c>
      <c r="DB58" s="85">
        <v>3631</v>
      </c>
      <c r="DC58" s="85">
        <v>0</v>
      </c>
      <c r="DD58" s="85">
        <v>132</v>
      </c>
      <c r="DE58" s="85">
        <v>132</v>
      </c>
      <c r="DF58" s="85">
        <v>0</v>
      </c>
      <c r="DG58" s="85">
        <v>0</v>
      </c>
      <c r="DH58" s="84" t="s">
        <v>564</v>
      </c>
      <c r="DI58" s="84"/>
      <c r="DJ58" s="84" t="s">
        <v>563</v>
      </c>
      <c r="DK58" s="84" t="s">
        <v>892</v>
      </c>
      <c r="DL58" s="84" t="s">
        <v>566</v>
      </c>
      <c r="DM58" s="92">
        <v>32</v>
      </c>
      <c r="DN58" s="85" t="s">
        <v>567</v>
      </c>
      <c r="DO58" s="85">
        <v>159486</v>
      </c>
      <c r="DP58" s="85">
        <v>56164</v>
      </c>
      <c r="DQ58" s="85">
        <v>969</v>
      </c>
      <c r="DR58" s="85">
        <v>6298</v>
      </c>
      <c r="DS58" s="85">
        <v>3268</v>
      </c>
      <c r="DT58" s="85">
        <v>3</v>
      </c>
      <c r="DU58" s="85">
        <v>0</v>
      </c>
      <c r="DV58" s="85">
        <v>6</v>
      </c>
      <c r="DW58" s="85">
        <v>50</v>
      </c>
      <c r="DX58" s="85">
        <v>56</v>
      </c>
      <c r="DY58" s="85">
        <v>0</v>
      </c>
      <c r="DZ58" s="85">
        <v>5</v>
      </c>
      <c r="EA58" s="85">
        <v>71</v>
      </c>
      <c r="EB58" s="85">
        <v>76</v>
      </c>
      <c r="EC58" s="84">
        <v>30</v>
      </c>
      <c r="ED58" s="84">
        <v>0</v>
      </c>
      <c r="EE58" s="84">
        <v>11</v>
      </c>
      <c r="EF58" s="84">
        <v>35</v>
      </c>
      <c r="EG58" s="84">
        <v>388</v>
      </c>
      <c r="EH58" s="84">
        <v>0</v>
      </c>
      <c r="EI58" s="84">
        <v>265</v>
      </c>
      <c r="EJ58" s="84">
        <v>653</v>
      </c>
    </row>
    <row r="59" spans="1:140" s="63" customFormat="1" ht="10.5" x14ac:dyDescent="0.25">
      <c r="A59" s="84" t="s">
        <v>893</v>
      </c>
      <c r="B59" s="84" t="s">
        <v>894</v>
      </c>
      <c r="C59" s="84" t="s">
        <v>895</v>
      </c>
      <c r="D59" s="84"/>
      <c r="E59" s="84" t="s">
        <v>798</v>
      </c>
      <c r="F59" s="84"/>
      <c r="G59" s="84" t="s">
        <v>799</v>
      </c>
      <c r="H59" s="85">
        <v>3922</v>
      </c>
      <c r="I59" s="85">
        <v>14608</v>
      </c>
      <c r="J59" s="85">
        <v>18530</v>
      </c>
      <c r="K59" s="85" t="s">
        <v>560</v>
      </c>
      <c r="L59" s="85" t="s">
        <v>560</v>
      </c>
      <c r="M59" s="85" t="s">
        <v>560</v>
      </c>
      <c r="N59" s="85" t="s">
        <v>561</v>
      </c>
      <c r="O59" s="85">
        <v>53</v>
      </c>
      <c r="P59" s="85">
        <v>53</v>
      </c>
      <c r="Q59" s="85">
        <v>2756</v>
      </c>
      <c r="R59" s="85">
        <v>9767</v>
      </c>
      <c r="S59" s="85">
        <v>33052</v>
      </c>
      <c r="T59" s="85">
        <v>2908</v>
      </c>
      <c r="U59" s="85">
        <v>2841</v>
      </c>
      <c r="V59" s="85">
        <v>175</v>
      </c>
      <c r="W59" s="85">
        <v>4077</v>
      </c>
      <c r="X59" s="85">
        <v>163</v>
      </c>
      <c r="Y59" s="84">
        <v>321</v>
      </c>
      <c r="Z59" s="85" t="s">
        <v>896</v>
      </c>
      <c r="AA59" s="85">
        <v>116</v>
      </c>
      <c r="AB59" s="85">
        <v>18</v>
      </c>
      <c r="AC59" s="85">
        <v>18</v>
      </c>
      <c r="AD59" s="85">
        <v>19508</v>
      </c>
      <c r="AE59" s="85">
        <v>52019</v>
      </c>
      <c r="AF59" s="85">
        <v>13584</v>
      </c>
      <c r="AG59" s="85">
        <v>17034</v>
      </c>
      <c r="AH59" s="85">
        <v>224</v>
      </c>
      <c r="AI59" s="85">
        <v>6405</v>
      </c>
      <c r="AJ59" s="85">
        <v>1479</v>
      </c>
      <c r="AK59" s="85">
        <v>1430</v>
      </c>
      <c r="AL59" s="85">
        <v>2909</v>
      </c>
      <c r="AM59" s="85">
        <v>0</v>
      </c>
      <c r="AN59" s="85">
        <v>55407</v>
      </c>
      <c r="AO59" s="85">
        <v>6174</v>
      </c>
      <c r="AP59" s="85">
        <v>11251</v>
      </c>
      <c r="AQ59" s="85">
        <v>28889</v>
      </c>
      <c r="AR59" s="85">
        <v>155</v>
      </c>
      <c r="AS59" s="85">
        <v>2258</v>
      </c>
      <c r="AT59" s="85">
        <v>60</v>
      </c>
      <c r="AU59" s="85">
        <v>617</v>
      </c>
      <c r="AV59" s="85">
        <v>265</v>
      </c>
      <c r="AW59" s="85">
        <v>1916</v>
      </c>
      <c r="AX59" s="84">
        <v>480</v>
      </c>
      <c r="AY59" s="86">
        <v>4791</v>
      </c>
      <c r="AZ59" s="84">
        <v>0</v>
      </c>
      <c r="BA59" s="84">
        <v>1</v>
      </c>
      <c r="BB59" s="84">
        <v>1</v>
      </c>
      <c r="BC59" s="85">
        <v>3.09</v>
      </c>
      <c r="BD59" s="87">
        <v>4.09</v>
      </c>
      <c r="BE59" s="88">
        <v>0</v>
      </c>
      <c r="BF59" s="89">
        <v>103175</v>
      </c>
      <c r="BG59" s="89">
        <v>98958</v>
      </c>
      <c r="BH59" s="89">
        <v>6993</v>
      </c>
      <c r="BI59" s="90">
        <f>SUM(IF(VLOOKUP($A59,'[1]2019 2020_09_22'!$BM$4:$NB$385,293,FALSE)="",0,VLOOKUP($A59,'[1]2019 2020_09_22'!$BM$4:$NB$385,293,FALSE)),IF(VLOOKUP($A59,'[1]2019 2020_09_22'!$BM$4:$NB$385,295,FALSE)="",0,VLOOKUP($A59,'[1]2019 2020_09_22'!$BM$4:$NB$385,295,FALSE)),IF(VLOOKUP($A59,'[1]2019 2020_09_22'!$BM$4:$NB$385,297,FALSE)="",0,VLOOKUP($A59,'[1]2019 2020_09_22'!$BM$4:$NB$385,297,FALSE)),IF(VLOOKUP($A59,'[1]2019 2020_09_22'!$BM$4:$NB437,299,FALSE)="",0,VLOOKUP($A59,'[1]2019 2020_09_22'!$BM$4:$NB$385,299,FALSE)))</f>
        <v>0</v>
      </c>
      <c r="BJ59" s="90">
        <f>SUM(IF(VLOOKUP($A59,'[1]2019 2020_09_22'!$BM$4:$NB$385,300,FALSE)="",0,VLOOKUP($A59,'[1]2019 2020_09_22'!$BM$4:$NB$385,300,FALSE)),IF(VLOOKUP($A59,'[1]2019 2020_09_22'!$BM$4:$NB$385,302,FALSE)="",0,VLOOKUP($A59,'[1]2019 2020_09_22'!$BM$4:$NB$385,302,FALSE)))</f>
        <v>0</v>
      </c>
      <c r="BK59" s="90">
        <v>0</v>
      </c>
      <c r="BL59" s="90">
        <v>0</v>
      </c>
      <c r="BM59" s="90">
        <v>0</v>
      </c>
      <c r="BN59" s="63">
        <f>IF(VLOOKUP($A59,'[1]2019 2020_09_22'!$BM$4:$OB$385,326,FALSE)="",0,VLOOKUP($A59,'[1]2019 2020_09_22'!$BM$4:$OB$385,326,FALSE))</f>
        <v>15724</v>
      </c>
      <c r="BO59" s="63">
        <f>IF(VLOOKUP($A59,'[1]2019 2020_09_22'!$BM$4:$OB$385,327,FALSE)="",0,VLOOKUP($A59,'[1]2019 2020_09_22'!$BM$4:$OB$385,327,FALSE))</f>
        <v>19781</v>
      </c>
      <c r="BP59" s="90">
        <f t="shared" si="0"/>
        <v>35505</v>
      </c>
      <c r="BQ59" s="90">
        <v>244631</v>
      </c>
      <c r="BR59" s="90">
        <v>106928</v>
      </c>
      <c r="BS59" s="90">
        <v>13176</v>
      </c>
      <c r="BT59" s="90">
        <v>32471</v>
      </c>
      <c r="BU59" s="90">
        <v>0</v>
      </c>
      <c r="BV59" s="90">
        <v>9300</v>
      </c>
      <c r="BW59" s="90">
        <v>4258</v>
      </c>
      <c r="BX59" s="90">
        <v>46029</v>
      </c>
      <c r="BY59" s="90">
        <v>7271</v>
      </c>
      <c r="BZ59" s="85">
        <v>57484</v>
      </c>
      <c r="CA59" s="91">
        <v>230888</v>
      </c>
      <c r="CB59" s="84">
        <v>1</v>
      </c>
      <c r="CC59" s="91">
        <v>26.306731259561449</v>
      </c>
      <c r="CD59" s="91"/>
      <c r="CE59" s="89" t="s">
        <v>563</v>
      </c>
      <c r="CF59" s="84">
        <v>0</v>
      </c>
      <c r="CG59" s="89">
        <v>0</v>
      </c>
      <c r="CH59" s="89" t="s">
        <v>563</v>
      </c>
      <c r="CI59" s="84">
        <v>0</v>
      </c>
      <c r="CJ59" s="89">
        <v>0</v>
      </c>
      <c r="CK59" s="89" t="s">
        <v>563</v>
      </c>
      <c r="CL59" s="84">
        <v>0</v>
      </c>
      <c r="CM59" s="91">
        <v>0</v>
      </c>
      <c r="CN59" s="91" t="s">
        <v>897</v>
      </c>
      <c r="CO59" s="93">
        <v>23000</v>
      </c>
      <c r="CP59" s="91">
        <v>17092</v>
      </c>
      <c r="CQ59" s="89" t="s">
        <v>563</v>
      </c>
      <c r="CR59" s="90">
        <v>0</v>
      </c>
      <c r="CS59" s="90">
        <v>0</v>
      </c>
      <c r="CT59" s="85">
        <v>23000</v>
      </c>
      <c r="CU59" s="85">
        <v>17092</v>
      </c>
      <c r="CV59" s="85">
        <v>28663</v>
      </c>
      <c r="CW59" s="85">
        <v>1527</v>
      </c>
      <c r="CX59" s="85">
        <v>22628</v>
      </c>
      <c r="CY59" s="85">
        <v>24155</v>
      </c>
      <c r="CZ59" s="85">
        <v>1260</v>
      </c>
      <c r="DA59" s="85">
        <v>2551</v>
      </c>
      <c r="DB59" s="85">
        <v>3811</v>
      </c>
      <c r="DC59" s="85">
        <v>257</v>
      </c>
      <c r="DD59" s="85">
        <v>440</v>
      </c>
      <c r="DE59" s="85">
        <v>697</v>
      </c>
      <c r="DF59" s="85">
        <v>207</v>
      </c>
      <c r="DG59" s="85">
        <v>50</v>
      </c>
      <c r="DH59" s="84" t="s">
        <v>564</v>
      </c>
      <c r="DI59" s="84"/>
      <c r="DJ59" s="84" t="s">
        <v>563</v>
      </c>
      <c r="DK59" s="84" t="s">
        <v>898</v>
      </c>
      <c r="DL59" s="84" t="s">
        <v>566</v>
      </c>
      <c r="DM59" s="92">
        <v>32</v>
      </c>
      <c r="DN59" s="85" t="s">
        <v>567</v>
      </c>
      <c r="DO59" s="85">
        <v>155059</v>
      </c>
      <c r="DP59" s="85">
        <v>54197</v>
      </c>
      <c r="DQ59" s="85">
        <v>952</v>
      </c>
      <c r="DR59" s="85">
        <v>3148</v>
      </c>
      <c r="DS59" s="85">
        <v>3256</v>
      </c>
      <c r="DT59" s="85">
        <v>1</v>
      </c>
      <c r="DU59" s="85">
        <v>0</v>
      </c>
      <c r="DV59" s="85">
        <v>7</v>
      </c>
      <c r="DW59" s="85">
        <v>50</v>
      </c>
      <c r="DX59" s="85">
        <v>57</v>
      </c>
      <c r="DY59" s="85">
        <v>0</v>
      </c>
      <c r="DZ59" s="85">
        <v>1033</v>
      </c>
      <c r="EA59" s="85">
        <v>585</v>
      </c>
      <c r="EB59" s="85">
        <v>1618</v>
      </c>
      <c r="EC59" s="84">
        <v>7</v>
      </c>
      <c r="ED59" s="84">
        <v>0</v>
      </c>
      <c r="EE59" s="84">
        <v>0</v>
      </c>
      <c r="EF59" s="84">
        <v>0</v>
      </c>
      <c r="EG59" s="84">
        <v>0</v>
      </c>
      <c r="EH59" s="84">
        <v>0</v>
      </c>
      <c r="EI59" s="84">
        <v>0</v>
      </c>
      <c r="EJ59" s="84">
        <v>0</v>
      </c>
    </row>
    <row r="60" spans="1:140" s="63" customFormat="1" ht="10.5" x14ac:dyDescent="0.25">
      <c r="A60" s="84" t="s">
        <v>899</v>
      </c>
      <c r="B60" s="84" t="s">
        <v>900</v>
      </c>
      <c r="C60" s="84" t="s">
        <v>901</v>
      </c>
      <c r="D60" s="84"/>
      <c r="E60" s="84" t="s">
        <v>902</v>
      </c>
      <c r="F60" s="84"/>
      <c r="G60" s="84" t="s">
        <v>602</v>
      </c>
      <c r="H60" s="85">
        <v>14168</v>
      </c>
      <c r="I60" s="85">
        <v>25133</v>
      </c>
      <c r="J60" s="85">
        <v>39301</v>
      </c>
      <c r="K60" s="85" t="s">
        <v>560</v>
      </c>
      <c r="L60" s="85" t="s">
        <v>560</v>
      </c>
      <c r="M60" s="85">
        <v>2</v>
      </c>
      <c r="N60" s="85" t="s">
        <v>561</v>
      </c>
      <c r="O60" s="85">
        <v>52</v>
      </c>
      <c r="P60" s="85">
        <v>49</v>
      </c>
      <c r="Q60" s="85">
        <v>2662</v>
      </c>
      <c r="R60" s="85">
        <v>18025</v>
      </c>
      <c r="S60" s="85">
        <v>88792</v>
      </c>
      <c r="T60" s="85">
        <v>5002</v>
      </c>
      <c r="U60" s="85">
        <v>7025</v>
      </c>
      <c r="V60" s="85">
        <v>474</v>
      </c>
      <c r="W60" s="85">
        <v>6863</v>
      </c>
      <c r="X60" s="85">
        <v>659</v>
      </c>
      <c r="Y60" s="84">
        <v>414</v>
      </c>
      <c r="Z60" s="85" t="s">
        <v>903</v>
      </c>
      <c r="AA60" s="85">
        <v>88</v>
      </c>
      <c r="AB60" s="85">
        <v>26</v>
      </c>
      <c r="AC60" s="85">
        <v>25</v>
      </c>
      <c r="AD60" s="85">
        <v>79932</v>
      </c>
      <c r="AE60" s="85">
        <v>238948</v>
      </c>
      <c r="AF60" s="85">
        <v>35184</v>
      </c>
      <c r="AG60" s="85">
        <v>33801</v>
      </c>
      <c r="AH60" s="85">
        <v>2074</v>
      </c>
      <c r="AI60" s="85">
        <v>38762</v>
      </c>
      <c r="AJ60" s="85">
        <v>5044</v>
      </c>
      <c r="AK60" s="85">
        <v>6192</v>
      </c>
      <c r="AL60" s="85">
        <v>11236</v>
      </c>
      <c r="AM60" s="85">
        <v>15001</v>
      </c>
      <c r="AN60" s="85">
        <v>157289</v>
      </c>
      <c r="AO60" s="85">
        <v>9665</v>
      </c>
      <c r="AP60" s="85">
        <v>0</v>
      </c>
      <c r="AQ60" s="85">
        <v>43307</v>
      </c>
      <c r="AR60" s="85">
        <v>250</v>
      </c>
      <c r="AS60" s="85">
        <v>7280</v>
      </c>
      <c r="AT60" s="85">
        <v>43</v>
      </c>
      <c r="AU60" s="85">
        <v>743</v>
      </c>
      <c r="AV60" s="85">
        <v>311</v>
      </c>
      <c r="AW60" s="85">
        <v>6329</v>
      </c>
      <c r="AX60" s="84">
        <v>604</v>
      </c>
      <c r="AY60" s="86">
        <v>14352</v>
      </c>
      <c r="AZ60" s="84">
        <v>2</v>
      </c>
      <c r="BA60" s="84">
        <v>3</v>
      </c>
      <c r="BB60" s="84">
        <v>5</v>
      </c>
      <c r="BC60" s="85">
        <v>7.78</v>
      </c>
      <c r="BD60" s="87">
        <v>12.78</v>
      </c>
      <c r="BE60" s="88">
        <v>0</v>
      </c>
      <c r="BF60" s="89">
        <v>636059</v>
      </c>
      <c r="BG60" s="89">
        <v>361579</v>
      </c>
      <c r="BH60" s="89">
        <v>11420</v>
      </c>
      <c r="BI60" s="90">
        <f>SUM(IF(VLOOKUP($A60,'[1]2019 2020_09_22'!$BM$4:$NB$385,293,FALSE)="",0,VLOOKUP($A60,'[1]2019 2020_09_22'!$BM$4:$NB$385,293,FALSE)),IF(VLOOKUP($A60,'[1]2019 2020_09_22'!$BM$4:$NB$385,295,FALSE)="",0,VLOOKUP($A60,'[1]2019 2020_09_22'!$BM$4:$NB$385,295,FALSE)),IF(VLOOKUP($A60,'[1]2019 2020_09_22'!$BM$4:$NB$385,297,FALSE)="",0,VLOOKUP($A60,'[1]2019 2020_09_22'!$BM$4:$NB$385,297,FALSE)),IF(VLOOKUP($A60,'[1]2019 2020_09_22'!$BM$4:$NB438,299,FALSE)="",0,VLOOKUP($A60,'[1]2019 2020_09_22'!$BM$4:$NB$385,299,FALSE)))</f>
        <v>22</v>
      </c>
      <c r="BJ60" s="90">
        <f>SUM(IF(VLOOKUP($A60,'[1]2019 2020_09_22'!$BM$4:$NB$385,300,FALSE)="",0,VLOOKUP($A60,'[1]2019 2020_09_22'!$BM$4:$NB$385,300,FALSE)),IF(VLOOKUP($A60,'[1]2019 2020_09_22'!$BM$4:$NB$385,302,FALSE)="",0,VLOOKUP($A60,'[1]2019 2020_09_22'!$BM$4:$NB$385,302,FALSE)))</f>
        <v>0</v>
      </c>
      <c r="BK60" s="90">
        <v>22</v>
      </c>
      <c r="BL60" s="90">
        <v>0</v>
      </c>
      <c r="BM60" s="90">
        <v>0</v>
      </c>
      <c r="BN60" s="63">
        <f>IF(VLOOKUP($A60,'[1]2019 2020_09_22'!$BM$4:$OB$385,326,FALSE)="",0,VLOOKUP($A60,'[1]2019 2020_09_22'!$BM$4:$OB$385,326,FALSE))</f>
        <v>0</v>
      </c>
      <c r="BO60" s="63">
        <f>IF(VLOOKUP($A60,'[1]2019 2020_09_22'!$BM$4:$OB$385,327,FALSE)="",0,VLOOKUP($A60,'[1]2019 2020_09_22'!$BM$4:$OB$385,327,FALSE))</f>
        <v>12895</v>
      </c>
      <c r="BP60" s="90">
        <f t="shared" si="0"/>
        <v>12895</v>
      </c>
      <c r="BQ60" s="90">
        <v>1021975</v>
      </c>
      <c r="BR60" s="90">
        <v>519665</v>
      </c>
      <c r="BS60" s="90">
        <v>249770</v>
      </c>
      <c r="BT60" s="90">
        <v>83840</v>
      </c>
      <c r="BU60" s="90">
        <v>11892</v>
      </c>
      <c r="BV60" s="90">
        <v>8938</v>
      </c>
      <c r="BW60" s="90">
        <v>6717</v>
      </c>
      <c r="BX60" s="90">
        <v>111387</v>
      </c>
      <c r="BY60" s="90">
        <v>33173</v>
      </c>
      <c r="BZ60" s="85">
        <v>107980</v>
      </c>
      <c r="CA60" s="91">
        <v>1021975</v>
      </c>
      <c r="CB60" s="84">
        <v>1</v>
      </c>
      <c r="CC60" s="91">
        <v>44.894057029926593</v>
      </c>
      <c r="CD60" s="91"/>
      <c r="CE60" s="89" t="s">
        <v>563</v>
      </c>
      <c r="CF60" s="84">
        <v>0</v>
      </c>
      <c r="CG60" s="89">
        <v>0</v>
      </c>
      <c r="CH60" s="89" t="s">
        <v>563</v>
      </c>
      <c r="CI60" s="84">
        <v>0</v>
      </c>
      <c r="CJ60" s="89">
        <v>0</v>
      </c>
      <c r="CK60" s="89" t="s">
        <v>563</v>
      </c>
      <c r="CL60" s="84">
        <v>0</v>
      </c>
      <c r="CM60" s="89">
        <v>0</v>
      </c>
      <c r="CN60" s="89" t="s">
        <v>563</v>
      </c>
      <c r="CO60" s="84">
        <v>0</v>
      </c>
      <c r="CP60" s="89">
        <v>0</v>
      </c>
      <c r="CQ60" s="89" t="s">
        <v>563</v>
      </c>
      <c r="CR60" s="90">
        <v>0</v>
      </c>
      <c r="CS60" s="90">
        <v>0</v>
      </c>
      <c r="CT60" s="85">
        <v>0</v>
      </c>
      <c r="CU60" s="85">
        <v>0</v>
      </c>
      <c r="CV60" s="85">
        <v>136787</v>
      </c>
      <c r="CW60" s="85">
        <v>5115</v>
      </c>
      <c r="CX60" s="85">
        <v>114652</v>
      </c>
      <c r="CY60" s="85">
        <v>119767</v>
      </c>
      <c r="CZ60" s="85">
        <v>10262</v>
      </c>
      <c r="DA60" s="85">
        <v>4894</v>
      </c>
      <c r="DB60" s="85">
        <v>15156</v>
      </c>
      <c r="DC60" s="85">
        <v>280</v>
      </c>
      <c r="DD60" s="85">
        <v>341</v>
      </c>
      <c r="DE60" s="85">
        <v>621</v>
      </c>
      <c r="DF60" s="85">
        <v>1031</v>
      </c>
      <c r="DG60" s="85">
        <v>212</v>
      </c>
      <c r="DH60" s="84" t="s">
        <v>564</v>
      </c>
      <c r="DI60" s="84"/>
      <c r="DJ60" s="84" t="s">
        <v>563</v>
      </c>
      <c r="DK60" s="84" t="s">
        <v>904</v>
      </c>
      <c r="DL60" s="84" t="s">
        <v>566</v>
      </c>
      <c r="DM60" s="92">
        <v>22</v>
      </c>
      <c r="DN60" s="85" t="s">
        <v>605</v>
      </c>
      <c r="DO60" s="85">
        <v>159486</v>
      </c>
      <c r="DP60" s="85">
        <v>56164</v>
      </c>
      <c r="DQ60" s="85">
        <v>969</v>
      </c>
      <c r="DR60" s="85">
        <v>21306</v>
      </c>
      <c r="DS60" s="85">
        <v>17387</v>
      </c>
      <c r="DT60" s="85">
        <v>69</v>
      </c>
      <c r="DU60" s="85">
        <v>6</v>
      </c>
      <c r="DV60" s="85">
        <v>6</v>
      </c>
      <c r="DW60" s="85">
        <v>50</v>
      </c>
      <c r="DX60" s="85">
        <v>62</v>
      </c>
      <c r="DY60" s="85">
        <v>1588</v>
      </c>
      <c r="DZ60" s="85">
        <v>56</v>
      </c>
      <c r="EA60" s="85">
        <v>140</v>
      </c>
      <c r="EB60" s="85">
        <v>1784</v>
      </c>
      <c r="EC60" s="84">
        <v>49</v>
      </c>
      <c r="ED60" s="84">
        <v>4</v>
      </c>
      <c r="EE60" s="84">
        <v>0</v>
      </c>
      <c r="EF60" s="84">
        <v>10</v>
      </c>
      <c r="EG60" s="84">
        <v>11</v>
      </c>
      <c r="EH60" s="84">
        <v>9</v>
      </c>
      <c r="EI60" s="84">
        <v>0</v>
      </c>
      <c r="EJ60" s="84">
        <v>20</v>
      </c>
    </row>
    <row r="61" spans="1:140" s="63" customFormat="1" ht="10.5" x14ac:dyDescent="0.25">
      <c r="A61" s="84" t="s">
        <v>905</v>
      </c>
      <c r="B61" s="84" t="s">
        <v>906</v>
      </c>
      <c r="C61" s="84" t="s">
        <v>907</v>
      </c>
      <c r="D61" s="84"/>
      <c r="E61" s="84" t="s">
        <v>609</v>
      </c>
      <c r="F61" s="84"/>
      <c r="G61" s="84" t="s">
        <v>602</v>
      </c>
      <c r="H61" s="85">
        <v>1090</v>
      </c>
      <c r="I61" s="85">
        <v>1421</v>
      </c>
      <c r="J61" s="85">
        <v>2511</v>
      </c>
      <c r="K61" s="85" t="s">
        <v>560</v>
      </c>
      <c r="L61" s="85" t="s">
        <v>560</v>
      </c>
      <c r="M61" s="85" t="s">
        <v>560</v>
      </c>
      <c r="N61" s="85" t="s">
        <v>561</v>
      </c>
      <c r="O61" s="85">
        <v>44</v>
      </c>
      <c r="P61" s="85" t="s">
        <v>560</v>
      </c>
      <c r="Q61" s="85">
        <v>2288</v>
      </c>
      <c r="R61" s="85">
        <v>4145</v>
      </c>
      <c r="S61" s="85">
        <v>14239</v>
      </c>
      <c r="T61" s="85">
        <v>820</v>
      </c>
      <c r="U61" s="85">
        <v>1724</v>
      </c>
      <c r="V61" s="85">
        <v>116</v>
      </c>
      <c r="W61" s="85">
        <v>3510</v>
      </c>
      <c r="X61" s="85">
        <v>450</v>
      </c>
      <c r="Y61" s="84">
        <v>87</v>
      </c>
      <c r="Z61" s="85" t="s">
        <v>908</v>
      </c>
      <c r="AA61" s="85">
        <v>56</v>
      </c>
      <c r="AB61" s="85">
        <v>7</v>
      </c>
      <c r="AC61" s="85">
        <v>7</v>
      </c>
      <c r="AD61" s="85">
        <v>8199</v>
      </c>
      <c r="AE61" s="85">
        <v>25532</v>
      </c>
      <c r="AF61" s="85">
        <v>6930</v>
      </c>
      <c r="AG61" s="85">
        <v>6376</v>
      </c>
      <c r="AH61" s="85">
        <v>222</v>
      </c>
      <c r="AI61" s="85">
        <v>3577</v>
      </c>
      <c r="AJ61" s="85">
        <v>359</v>
      </c>
      <c r="AK61" s="85">
        <v>536</v>
      </c>
      <c r="AL61" s="85">
        <v>895</v>
      </c>
      <c r="AM61" s="85">
        <v>728</v>
      </c>
      <c r="AN61" s="85">
        <v>13260</v>
      </c>
      <c r="AO61" s="85">
        <v>3016</v>
      </c>
      <c r="AP61" s="85">
        <v>6342</v>
      </c>
      <c r="AQ61" s="85">
        <v>8135</v>
      </c>
      <c r="AR61" s="85">
        <v>40</v>
      </c>
      <c r="AS61" s="85">
        <v>726</v>
      </c>
      <c r="AT61" s="85">
        <v>0</v>
      </c>
      <c r="AU61" s="85">
        <v>0</v>
      </c>
      <c r="AV61" s="85">
        <v>46</v>
      </c>
      <c r="AW61" s="85">
        <v>927</v>
      </c>
      <c r="AX61" s="84">
        <v>86</v>
      </c>
      <c r="AY61" s="86">
        <v>1653</v>
      </c>
      <c r="AZ61" s="84">
        <v>0.88</v>
      </c>
      <c r="BA61" s="84">
        <v>0</v>
      </c>
      <c r="BB61" s="84">
        <v>0.88</v>
      </c>
      <c r="BC61" s="85">
        <v>0.6</v>
      </c>
      <c r="BD61" s="87">
        <v>1.48</v>
      </c>
      <c r="BE61" s="88">
        <v>0</v>
      </c>
      <c r="BF61" s="89">
        <v>70560</v>
      </c>
      <c r="BG61" s="89">
        <v>40736</v>
      </c>
      <c r="BH61" s="89">
        <v>15450</v>
      </c>
      <c r="BI61" s="90">
        <f>SUM(IF(VLOOKUP($A61,'[1]2019 2020_09_22'!$BM$4:$NB$385,293,FALSE)="",0,VLOOKUP($A61,'[1]2019 2020_09_22'!$BM$4:$NB$385,293,FALSE)),IF(VLOOKUP($A61,'[1]2019 2020_09_22'!$BM$4:$NB$385,295,FALSE)="",0,VLOOKUP($A61,'[1]2019 2020_09_22'!$BM$4:$NB$385,295,FALSE)),IF(VLOOKUP($A61,'[1]2019 2020_09_22'!$BM$4:$NB$385,297,FALSE)="",0,VLOOKUP($A61,'[1]2019 2020_09_22'!$BM$4:$NB$385,297,FALSE)),IF(VLOOKUP($A61,'[1]2019 2020_09_22'!$BM$4:$NB439,299,FALSE)="",0,VLOOKUP($A61,'[1]2019 2020_09_22'!$BM$4:$NB$385,299,FALSE)))</f>
        <v>0</v>
      </c>
      <c r="BJ61" s="90">
        <f>SUM(IF(VLOOKUP($A61,'[1]2019 2020_09_22'!$BM$4:$NB$385,300,FALSE)="",0,VLOOKUP($A61,'[1]2019 2020_09_22'!$BM$4:$NB$385,300,FALSE)),IF(VLOOKUP($A61,'[1]2019 2020_09_22'!$BM$4:$NB$385,302,FALSE)="",0,VLOOKUP($A61,'[1]2019 2020_09_22'!$BM$4:$NB$385,302,FALSE)))</f>
        <v>0</v>
      </c>
      <c r="BK61" s="90">
        <v>0</v>
      </c>
      <c r="BL61" s="90">
        <v>0</v>
      </c>
      <c r="BM61" s="90">
        <v>0</v>
      </c>
      <c r="BN61" s="63">
        <f>IF(VLOOKUP($A61,'[1]2019 2020_09_22'!$BM$4:$OB$385,326,FALSE)="",0,VLOOKUP($A61,'[1]2019 2020_09_22'!$BM$4:$OB$385,326,FALSE))</f>
        <v>7274</v>
      </c>
      <c r="BO61" s="63">
        <f>IF(VLOOKUP($A61,'[1]2019 2020_09_22'!$BM$4:$OB$385,327,FALSE)="",0,VLOOKUP($A61,'[1]2019 2020_09_22'!$BM$4:$OB$385,327,FALSE))</f>
        <v>7663</v>
      </c>
      <c r="BP61" s="90">
        <f t="shared" si="0"/>
        <v>14937</v>
      </c>
      <c r="BQ61" s="90">
        <v>141683</v>
      </c>
      <c r="BR61" s="90">
        <v>51625</v>
      </c>
      <c r="BS61" s="90">
        <v>32595</v>
      </c>
      <c r="BT61" s="90">
        <v>9699</v>
      </c>
      <c r="BU61" s="90">
        <v>1660</v>
      </c>
      <c r="BV61" s="90">
        <v>4155</v>
      </c>
      <c r="BW61" s="90">
        <v>0</v>
      </c>
      <c r="BX61" s="90">
        <v>15514</v>
      </c>
      <c r="BY61" s="90">
        <v>4083</v>
      </c>
      <c r="BZ61" s="85">
        <v>20450</v>
      </c>
      <c r="CA61" s="91">
        <v>124267</v>
      </c>
      <c r="CB61" s="84"/>
      <c r="CC61" s="91">
        <v>64.733944954128447</v>
      </c>
      <c r="CD61" s="91"/>
      <c r="CE61" s="89" t="s">
        <v>563</v>
      </c>
      <c r="CF61" s="84">
        <v>0</v>
      </c>
      <c r="CG61" s="89">
        <v>0</v>
      </c>
      <c r="CH61" s="89" t="s">
        <v>563</v>
      </c>
      <c r="CI61" s="84">
        <v>0</v>
      </c>
      <c r="CJ61" s="89">
        <v>0</v>
      </c>
      <c r="CK61" s="89" t="s">
        <v>563</v>
      </c>
      <c r="CL61" s="84">
        <v>0</v>
      </c>
      <c r="CM61" s="89">
        <v>0</v>
      </c>
      <c r="CN61" s="89" t="s">
        <v>563</v>
      </c>
      <c r="CO61" s="84">
        <v>0</v>
      </c>
      <c r="CP61" s="89">
        <v>0</v>
      </c>
      <c r="CQ61" s="89" t="s">
        <v>563</v>
      </c>
      <c r="CR61" s="90">
        <v>0</v>
      </c>
      <c r="CS61" s="90">
        <v>0</v>
      </c>
      <c r="CT61" s="85">
        <v>0</v>
      </c>
      <c r="CU61" s="85">
        <v>0</v>
      </c>
      <c r="CV61" s="85">
        <v>14551</v>
      </c>
      <c r="CW61" s="85">
        <v>518</v>
      </c>
      <c r="CX61" s="85">
        <v>9380</v>
      </c>
      <c r="CY61" s="85">
        <v>9898</v>
      </c>
      <c r="CZ61" s="85">
        <v>307</v>
      </c>
      <c r="DA61" s="85">
        <v>4346</v>
      </c>
      <c r="DB61" s="85">
        <v>4653</v>
      </c>
      <c r="DC61" s="85">
        <v>0</v>
      </c>
      <c r="DD61" s="85">
        <v>0</v>
      </c>
      <c r="DE61" s="85">
        <v>0</v>
      </c>
      <c r="DF61" s="85">
        <v>0</v>
      </c>
      <c r="DG61" s="85">
        <v>0</v>
      </c>
      <c r="DH61" s="84" t="s">
        <v>564</v>
      </c>
      <c r="DI61" s="84"/>
      <c r="DJ61" s="84" t="s">
        <v>563</v>
      </c>
      <c r="DK61" s="84" t="s">
        <v>909</v>
      </c>
      <c r="DL61" s="84" t="s">
        <v>566</v>
      </c>
      <c r="DM61" s="92">
        <v>42</v>
      </c>
      <c r="DN61" s="85" t="s">
        <v>583</v>
      </c>
      <c r="DO61" s="85">
        <v>159486</v>
      </c>
      <c r="DP61" s="85">
        <v>56164</v>
      </c>
      <c r="DQ61" s="85">
        <v>969</v>
      </c>
      <c r="DR61" s="85">
        <v>1398</v>
      </c>
      <c r="DS61" s="85">
        <v>2177</v>
      </c>
      <c r="DT61" s="85">
        <v>2</v>
      </c>
      <c r="DU61" s="85">
        <v>0</v>
      </c>
      <c r="DV61" s="85">
        <v>6</v>
      </c>
      <c r="DW61" s="85">
        <v>50</v>
      </c>
      <c r="DX61" s="85">
        <v>56</v>
      </c>
      <c r="DY61" s="85">
        <v>0</v>
      </c>
      <c r="DZ61" s="85">
        <v>0</v>
      </c>
      <c r="EA61" s="85">
        <v>0</v>
      </c>
      <c r="EB61" s="85">
        <v>0</v>
      </c>
      <c r="EC61" s="84">
        <v>1</v>
      </c>
      <c r="ED61" s="84">
        <v>0</v>
      </c>
      <c r="EE61" s="84">
        <v>5</v>
      </c>
      <c r="EF61" s="84">
        <v>7</v>
      </c>
      <c r="EG61" s="84">
        <v>138</v>
      </c>
      <c r="EH61" s="84">
        <v>0</v>
      </c>
      <c r="EI61" s="84">
        <v>124</v>
      </c>
      <c r="EJ61" s="84">
        <v>262</v>
      </c>
    </row>
    <row r="62" spans="1:140" s="63" customFormat="1" ht="10.5" x14ac:dyDescent="0.25">
      <c r="A62" s="84" t="s">
        <v>910</v>
      </c>
      <c r="B62" s="84" t="s">
        <v>911</v>
      </c>
      <c r="C62" s="84" t="s">
        <v>912</v>
      </c>
      <c r="D62" s="84"/>
      <c r="E62" s="84" t="s">
        <v>722</v>
      </c>
      <c r="F62" s="84"/>
      <c r="G62" s="84" t="s">
        <v>723</v>
      </c>
      <c r="H62" s="85">
        <v>2104</v>
      </c>
      <c r="I62" s="85">
        <v>2237</v>
      </c>
      <c r="J62" s="85">
        <v>4341</v>
      </c>
      <c r="K62" s="85" t="s">
        <v>560</v>
      </c>
      <c r="L62" s="85" t="s">
        <v>560</v>
      </c>
      <c r="M62" s="85">
        <v>1</v>
      </c>
      <c r="N62" s="85" t="s">
        <v>561</v>
      </c>
      <c r="O62" s="85">
        <v>54</v>
      </c>
      <c r="P62" s="85" t="s">
        <v>560</v>
      </c>
      <c r="Q62" s="85">
        <v>2808</v>
      </c>
      <c r="R62" s="85">
        <v>2340</v>
      </c>
      <c r="S62" s="85">
        <v>18298</v>
      </c>
      <c r="T62" s="85">
        <v>1559</v>
      </c>
      <c r="U62" s="85">
        <v>1252</v>
      </c>
      <c r="V62" s="85">
        <v>99</v>
      </c>
      <c r="W62" s="85">
        <v>2724</v>
      </c>
      <c r="X62" s="85">
        <v>250</v>
      </c>
      <c r="Y62" s="84">
        <v>175</v>
      </c>
      <c r="Z62" s="85" t="s">
        <v>913</v>
      </c>
      <c r="AA62" s="85">
        <v>45</v>
      </c>
      <c r="AB62" s="85">
        <v>11</v>
      </c>
      <c r="AC62" s="85">
        <v>11</v>
      </c>
      <c r="AD62" s="85">
        <v>13644</v>
      </c>
      <c r="AE62" s="85">
        <v>30588</v>
      </c>
      <c r="AF62" s="85">
        <v>10507</v>
      </c>
      <c r="AG62" s="85">
        <v>7176</v>
      </c>
      <c r="AH62" s="85">
        <v>213</v>
      </c>
      <c r="AI62" s="85">
        <v>4084</v>
      </c>
      <c r="AJ62" s="85">
        <v>2021</v>
      </c>
      <c r="AK62" s="85">
        <v>1539</v>
      </c>
      <c r="AL62" s="85">
        <v>3560</v>
      </c>
      <c r="AM62" s="85">
        <v>0</v>
      </c>
      <c r="AN62" s="85">
        <v>0</v>
      </c>
      <c r="AO62" s="85">
        <v>8698</v>
      </c>
      <c r="AP62" s="85">
        <v>2733</v>
      </c>
      <c r="AQ62" s="85">
        <v>0</v>
      </c>
      <c r="AR62" s="85">
        <v>99</v>
      </c>
      <c r="AS62" s="85">
        <v>616</v>
      </c>
      <c r="AT62" s="85">
        <v>18</v>
      </c>
      <c r="AU62" s="85">
        <v>126</v>
      </c>
      <c r="AV62" s="85">
        <v>17</v>
      </c>
      <c r="AW62" s="85">
        <v>136</v>
      </c>
      <c r="AX62" s="84">
        <v>134</v>
      </c>
      <c r="AY62" s="84">
        <v>878</v>
      </c>
      <c r="AZ62" s="84">
        <v>0</v>
      </c>
      <c r="BA62" s="84">
        <v>1</v>
      </c>
      <c r="BB62" s="84">
        <v>1</v>
      </c>
      <c r="BC62" s="85">
        <v>1.63</v>
      </c>
      <c r="BD62" s="87">
        <v>2.63</v>
      </c>
      <c r="BE62" s="88">
        <v>0</v>
      </c>
      <c r="BF62" s="89">
        <v>109268</v>
      </c>
      <c r="BG62" s="89">
        <v>40183</v>
      </c>
      <c r="BH62" s="89">
        <v>2386</v>
      </c>
      <c r="BI62" s="90">
        <f>SUM(IF(VLOOKUP($A62,'[1]2019 2020_09_22'!$BM$4:$NB$385,293,FALSE)="",0,VLOOKUP($A62,'[1]2019 2020_09_22'!$BM$4:$NB$385,293,FALSE)),IF(VLOOKUP($A62,'[1]2019 2020_09_22'!$BM$4:$NB$385,295,FALSE)="",0,VLOOKUP($A62,'[1]2019 2020_09_22'!$BM$4:$NB$385,295,FALSE)),IF(VLOOKUP($A62,'[1]2019 2020_09_22'!$BM$4:$NB$385,297,FALSE)="",0,VLOOKUP($A62,'[1]2019 2020_09_22'!$BM$4:$NB$385,297,FALSE)),IF(VLOOKUP($A62,'[1]2019 2020_09_22'!$BM$4:$NB440,299,FALSE)="",0,VLOOKUP($A62,'[1]2019 2020_09_22'!$BM$4:$NB$385,299,FALSE)))</f>
        <v>0</v>
      </c>
      <c r="BJ62" s="90">
        <f>SUM(IF(VLOOKUP($A62,'[1]2019 2020_09_22'!$BM$4:$NB$385,300,FALSE)="",0,VLOOKUP($A62,'[1]2019 2020_09_22'!$BM$4:$NB$385,300,FALSE)),IF(VLOOKUP($A62,'[1]2019 2020_09_22'!$BM$4:$NB$385,302,FALSE)="",0,VLOOKUP($A62,'[1]2019 2020_09_22'!$BM$4:$NB$385,302,FALSE)))</f>
        <v>0</v>
      </c>
      <c r="BK62" s="90">
        <v>0</v>
      </c>
      <c r="BL62" s="90">
        <v>0</v>
      </c>
      <c r="BM62" s="90">
        <v>0</v>
      </c>
      <c r="BN62" s="63">
        <f>IF(VLOOKUP($A62,'[1]2019 2020_09_22'!$BM$4:$OB$385,326,FALSE)="",0,VLOOKUP($A62,'[1]2019 2020_09_22'!$BM$4:$OB$385,326,FALSE))</f>
        <v>0</v>
      </c>
      <c r="BO62" s="63">
        <f>IF(VLOOKUP($A62,'[1]2019 2020_09_22'!$BM$4:$OB$385,327,FALSE)="",0,VLOOKUP($A62,'[1]2019 2020_09_22'!$BM$4:$OB$385,327,FALSE))</f>
        <v>7350</v>
      </c>
      <c r="BP62" s="90">
        <f t="shared" si="0"/>
        <v>7350</v>
      </c>
      <c r="BQ62" s="90">
        <v>159187</v>
      </c>
      <c r="BR62" s="90">
        <v>79486</v>
      </c>
      <c r="BS62" s="90">
        <v>26800</v>
      </c>
      <c r="BT62" s="90">
        <v>21096</v>
      </c>
      <c r="BU62" s="90">
        <v>2183</v>
      </c>
      <c r="BV62" s="90">
        <v>6781</v>
      </c>
      <c r="BW62" s="90">
        <v>300</v>
      </c>
      <c r="BX62" s="90">
        <v>30360</v>
      </c>
      <c r="BY62" s="90">
        <v>3469</v>
      </c>
      <c r="BZ62" s="85">
        <v>13217</v>
      </c>
      <c r="CA62" s="91">
        <v>153332</v>
      </c>
      <c r="CB62" s="84">
        <v>1</v>
      </c>
      <c r="CC62" s="91">
        <v>51.933460076045627</v>
      </c>
      <c r="CD62" s="91"/>
      <c r="CE62" s="89" t="s">
        <v>563</v>
      </c>
      <c r="CF62" s="84">
        <v>0</v>
      </c>
      <c r="CG62" s="89">
        <v>0</v>
      </c>
      <c r="CH62" s="89" t="s">
        <v>563</v>
      </c>
      <c r="CI62" s="84">
        <v>0</v>
      </c>
      <c r="CJ62" s="89">
        <v>0</v>
      </c>
      <c r="CK62" s="89" t="s">
        <v>563</v>
      </c>
      <c r="CL62" s="84">
        <v>0</v>
      </c>
      <c r="CM62" s="91">
        <v>0</v>
      </c>
      <c r="CN62" s="91" t="s">
        <v>914</v>
      </c>
      <c r="CO62" s="93">
        <v>2000</v>
      </c>
      <c r="CP62" s="91">
        <v>1998</v>
      </c>
      <c r="CQ62" s="89" t="s">
        <v>563</v>
      </c>
      <c r="CR62" s="90">
        <v>0</v>
      </c>
      <c r="CS62" s="90">
        <v>0</v>
      </c>
      <c r="CT62" s="85">
        <v>2000</v>
      </c>
      <c r="CU62" s="85">
        <v>1998</v>
      </c>
      <c r="CV62" s="85">
        <v>14849</v>
      </c>
      <c r="CW62" s="85">
        <v>783</v>
      </c>
      <c r="CX62" s="85">
        <v>13106</v>
      </c>
      <c r="CY62" s="85">
        <v>13889</v>
      </c>
      <c r="CZ62" s="85">
        <v>0</v>
      </c>
      <c r="DA62" s="85">
        <v>0</v>
      </c>
      <c r="DB62" s="85">
        <v>0</v>
      </c>
      <c r="DC62" s="85">
        <v>225</v>
      </c>
      <c r="DD62" s="85">
        <v>119</v>
      </c>
      <c r="DE62" s="85">
        <v>344</v>
      </c>
      <c r="DF62" s="85">
        <v>40</v>
      </c>
      <c r="DG62" s="85">
        <v>576</v>
      </c>
      <c r="DH62" s="84" t="s">
        <v>564</v>
      </c>
      <c r="DI62" s="84"/>
      <c r="DJ62" s="84" t="s">
        <v>563</v>
      </c>
      <c r="DK62" s="84" t="s">
        <v>915</v>
      </c>
      <c r="DL62" s="84" t="s">
        <v>566</v>
      </c>
      <c r="DM62" s="92">
        <v>41</v>
      </c>
      <c r="DN62" s="85" t="s">
        <v>859</v>
      </c>
      <c r="DO62" s="85">
        <v>155352</v>
      </c>
      <c r="DP62" s="85">
        <v>54323</v>
      </c>
      <c r="DQ62" s="85">
        <v>952</v>
      </c>
      <c r="DR62" s="85">
        <v>1393</v>
      </c>
      <c r="DS62" s="85">
        <v>2500</v>
      </c>
      <c r="DT62" s="85">
        <v>191</v>
      </c>
      <c r="DU62" s="85">
        <v>0</v>
      </c>
      <c r="DV62" s="85">
        <v>5</v>
      </c>
      <c r="DW62" s="85">
        <v>50</v>
      </c>
      <c r="DX62" s="85">
        <v>55</v>
      </c>
      <c r="DY62" s="85">
        <v>0</v>
      </c>
      <c r="DZ62" s="85">
        <v>31</v>
      </c>
      <c r="EA62" s="85">
        <v>180</v>
      </c>
      <c r="EB62" s="85">
        <v>-1</v>
      </c>
      <c r="EC62" s="84">
        <v>40</v>
      </c>
      <c r="ED62" s="84">
        <v>3</v>
      </c>
      <c r="EE62" s="84">
        <v>4</v>
      </c>
      <c r="EF62" s="84">
        <v>17</v>
      </c>
      <c r="EG62" s="84">
        <v>56</v>
      </c>
      <c r="EH62" s="84">
        <v>10</v>
      </c>
      <c r="EI62" s="84">
        <v>67</v>
      </c>
      <c r="EJ62" s="84">
        <v>133</v>
      </c>
    </row>
    <row r="63" spans="1:140" s="63" customFormat="1" ht="10.5" x14ac:dyDescent="0.25">
      <c r="A63" s="84" t="s">
        <v>916</v>
      </c>
      <c r="B63" s="84" t="s">
        <v>917</v>
      </c>
      <c r="C63" s="84" t="s">
        <v>918</v>
      </c>
      <c r="D63" s="84"/>
      <c r="E63" s="84" t="s">
        <v>919</v>
      </c>
      <c r="F63" s="84"/>
      <c r="G63" s="84" t="s">
        <v>630</v>
      </c>
      <c r="H63" s="85">
        <v>4455</v>
      </c>
      <c r="I63" s="85">
        <v>3371</v>
      </c>
      <c r="J63" s="85">
        <v>7826</v>
      </c>
      <c r="K63" s="85" t="s">
        <v>560</v>
      </c>
      <c r="L63" s="85" t="s">
        <v>560</v>
      </c>
      <c r="M63" s="85" t="s">
        <v>560</v>
      </c>
      <c r="N63" s="85" t="s">
        <v>561</v>
      </c>
      <c r="O63" s="85">
        <v>56</v>
      </c>
      <c r="P63" s="85" t="s">
        <v>560</v>
      </c>
      <c r="Q63" s="85">
        <v>2912</v>
      </c>
      <c r="R63" s="85">
        <v>14124</v>
      </c>
      <c r="S63" s="85">
        <v>41454</v>
      </c>
      <c r="T63" s="85">
        <v>3413</v>
      </c>
      <c r="U63" s="85">
        <v>2326</v>
      </c>
      <c r="V63" s="85">
        <v>107</v>
      </c>
      <c r="W63" s="85">
        <v>4927</v>
      </c>
      <c r="X63" s="85">
        <v>479</v>
      </c>
      <c r="Y63" s="84">
        <v>276</v>
      </c>
      <c r="Z63" s="85" t="s">
        <v>920</v>
      </c>
      <c r="AA63" s="85">
        <v>73</v>
      </c>
      <c r="AB63" s="85">
        <v>18</v>
      </c>
      <c r="AC63" s="85">
        <v>11</v>
      </c>
      <c r="AD63" s="85">
        <v>34575</v>
      </c>
      <c r="AE63" s="85">
        <v>80408</v>
      </c>
      <c r="AF63" s="85">
        <v>32888</v>
      </c>
      <c r="AG63" s="85">
        <v>18093</v>
      </c>
      <c r="AH63" s="85">
        <v>524</v>
      </c>
      <c r="AI63" s="85">
        <v>9505</v>
      </c>
      <c r="AJ63" s="85">
        <v>2888</v>
      </c>
      <c r="AK63" s="85">
        <v>2528</v>
      </c>
      <c r="AL63" s="85">
        <v>5416</v>
      </c>
      <c r="AM63" s="85">
        <v>9594</v>
      </c>
      <c r="AN63" s="85">
        <v>80656</v>
      </c>
      <c r="AO63" s="85">
        <v>5141</v>
      </c>
      <c r="AP63" s="85">
        <v>6353</v>
      </c>
      <c r="AQ63" s="85">
        <v>20918</v>
      </c>
      <c r="AR63" s="85">
        <v>504</v>
      </c>
      <c r="AS63" s="85">
        <v>8791</v>
      </c>
      <c r="AT63" s="85">
        <v>89</v>
      </c>
      <c r="AU63" s="85">
        <v>529</v>
      </c>
      <c r="AV63" s="85">
        <v>42</v>
      </c>
      <c r="AW63" s="85">
        <v>362</v>
      </c>
      <c r="AX63" s="84">
        <v>635</v>
      </c>
      <c r="AY63" s="86">
        <v>9682</v>
      </c>
      <c r="AZ63" s="84">
        <v>3</v>
      </c>
      <c r="BA63" s="84">
        <v>0</v>
      </c>
      <c r="BB63" s="84">
        <v>3</v>
      </c>
      <c r="BC63" s="85">
        <v>3.28</v>
      </c>
      <c r="BD63" s="87">
        <v>6.28</v>
      </c>
      <c r="BE63" s="88">
        <v>0</v>
      </c>
      <c r="BF63" s="89">
        <v>217618</v>
      </c>
      <c r="BG63" s="89">
        <v>145116</v>
      </c>
      <c r="BH63" s="89">
        <v>19970</v>
      </c>
      <c r="BI63" s="90">
        <f>SUM(IF(VLOOKUP($A63,'[1]2019 2020_09_22'!$BM$4:$NB$385,293,FALSE)="",0,VLOOKUP($A63,'[1]2019 2020_09_22'!$BM$4:$NB$385,293,FALSE)),IF(VLOOKUP($A63,'[1]2019 2020_09_22'!$BM$4:$NB$385,295,FALSE)="",0,VLOOKUP($A63,'[1]2019 2020_09_22'!$BM$4:$NB$385,295,FALSE)),IF(VLOOKUP($A63,'[1]2019 2020_09_22'!$BM$4:$NB$385,297,FALSE)="",0,VLOOKUP($A63,'[1]2019 2020_09_22'!$BM$4:$NB$385,297,FALSE)),IF(VLOOKUP($A63,'[1]2019 2020_09_22'!$BM$4:$NB441,299,FALSE)="",0,VLOOKUP($A63,'[1]2019 2020_09_22'!$BM$4:$NB$385,299,FALSE)))</f>
        <v>15494</v>
      </c>
      <c r="BJ63" s="90">
        <f>SUM(IF(VLOOKUP($A63,'[1]2019 2020_09_22'!$BM$4:$NB$385,300,FALSE)="",0,VLOOKUP($A63,'[1]2019 2020_09_22'!$BM$4:$NB$385,300,FALSE)),IF(VLOOKUP($A63,'[1]2019 2020_09_22'!$BM$4:$NB$385,302,FALSE)="",0,VLOOKUP($A63,'[1]2019 2020_09_22'!$BM$4:$NB$385,302,FALSE)))</f>
        <v>0</v>
      </c>
      <c r="BK63" s="90">
        <v>15494</v>
      </c>
      <c r="BL63" s="90">
        <v>0</v>
      </c>
      <c r="BM63" s="90">
        <v>0</v>
      </c>
      <c r="BN63" s="63">
        <f>IF(VLOOKUP($A63,'[1]2019 2020_09_22'!$BM$4:$OB$385,326,FALSE)="",0,VLOOKUP($A63,'[1]2019 2020_09_22'!$BM$4:$OB$385,326,FALSE))</f>
        <v>0</v>
      </c>
      <c r="BO63" s="63">
        <f>IF(VLOOKUP($A63,'[1]2019 2020_09_22'!$BM$4:$OB$385,327,FALSE)="",0,VLOOKUP($A63,'[1]2019 2020_09_22'!$BM$4:$OB$385,327,FALSE))</f>
        <v>16811</v>
      </c>
      <c r="BP63" s="90">
        <f t="shared" si="0"/>
        <v>16811</v>
      </c>
      <c r="BQ63" s="90">
        <v>415009</v>
      </c>
      <c r="BR63" s="90">
        <v>209253</v>
      </c>
      <c r="BS63" s="90">
        <v>57596</v>
      </c>
      <c r="BT63" s="90">
        <v>48030</v>
      </c>
      <c r="BU63" s="90">
        <v>3962</v>
      </c>
      <c r="BV63" s="90">
        <v>11384</v>
      </c>
      <c r="BW63" s="90">
        <v>0</v>
      </c>
      <c r="BX63" s="90">
        <v>63376</v>
      </c>
      <c r="BY63" s="90">
        <v>23781</v>
      </c>
      <c r="BZ63" s="85">
        <v>55688</v>
      </c>
      <c r="CA63" s="91">
        <v>409694</v>
      </c>
      <c r="CB63" s="84">
        <v>1</v>
      </c>
      <c r="CC63" s="91">
        <v>48.848035914702578</v>
      </c>
      <c r="CD63" s="91"/>
      <c r="CE63" s="89" t="s">
        <v>563</v>
      </c>
      <c r="CF63" s="84">
        <v>0</v>
      </c>
      <c r="CG63" s="89">
        <v>0</v>
      </c>
      <c r="CH63" s="89" t="s">
        <v>563</v>
      </c>
      <c r="CI63" s="84">
        <v>0</v>
      </c>
      <c r="CJ63" s="89">
        <v>0</v>
      </c>
      <c r="CK63" s="89" t="s">
        <v>563</v>
      </c>
      <c r="CL63" s="84">
        <v>0</v>
      </c>
      <c r="CM63" s="91">
        <v>0</v>
      </c>
      <c r="CN63" s="91" t="s">
        <v>921</v>
      </c>
      <c r="CO63" s="93">
        <v>15000</v>
      </c>
      <c r="CP63" s="91">
        <v>14735</v>
      </c>
      <c r="CQ63" s="89" t="s">
        <v>563</v>
      </c>
      <c r="CR63" s="90">
        <v>0</v>
      </c>
      <c r="CS63" s="90">
        <v>0</v>
      </c>
      <c r="CT63" s="85">
        <v>15000</v>
      </c>
      <c r="CU63" s="85">
        <v>14735</v>
      </c>
      <c r="CV63" s="85">
        <v>48157</v>
      </c>
      <c r="CW63" s="85">
        <v>2654</v>
      </c>
      <c r="CX63" s="85">
        <v>27819</v>
      </c>
      <c r="CY63" s="85">
        <v>30473</v>
      </c>
      <c r="CZ63" s="85">
        <v>310</v>
      </c>
      <c r="DA63" s="85">
        <v>3899</v>
      </c>
      <c r="DB63" s="85">
        <v>4209</v>
      </c>
      <c r="DC63" s="85">
        <v>12904</v>
      </c>
      <c r="DD63" s="85">
        <v>67</v>
      </c>
      <c r="DE63" s="85">
        <v>12971</v>
      </c>
      <c r="DF63" s="85">
        <v>504</v>
      </c>
      <c r="DG63" s="85">
        <v>0</v>
      </c>
      <c r="DH63" s="84" t="s">
        <v>564</v>
      </c>
      <c r="DI63" s="84"/>
      <c r="DJ63" s="84" t="s">
        <v>563</v>
      </c>
      <c r="DK63" s="84" t="s">
        <v>922</v>
      </c>
      <c r="DL63" s="84" t="s">
        <v>566</v>
      </c>
      <c r="DM63" s="92">
        <v>32</v>
      </c>
      <c r="DN63" s="85" t="s">
        <v>567</v>
      </c>
      <c r="DO63" s="85">
        <v>158893</v>
      </c>
      <c r="DP63" s="85">
        <v>65003</v>
      </c>
      <c r="DQ63" s="85">
        <v>1159</v>
      </c>
      <c r="DR63" s="85">
        <v>4119</v>
      </c>
      <c r="DS63" s="85">
        <v>5171</v>
      </c>
      <c r="DT63" s="85">
        <v>215</v>
      </c>
      <c r="DU63" s="85">
        <v>2</v>
      </c>
      <c r="DV63" s="85">
        <v>5</v>
      </c>
      <c r="DW63" s="85">
        <v>50</v>
      </c>
      <c r="DX63" s="85">
        <v>57</v>
      </c>
      <c r="DY63" s="85">
        <v>0</v>
      </c>
      <c r="DZ63" s="85">
        <v>385</v>
      </c>
      <c r="EA63" s="85">
        <v>425</v>
      </c>
      <c r="EB63" s="85">
        <v>-1</v>
      </c>
      <c r="EC63" s="84">
        <v>6</v>
      </c>
      <c r="ED63" s="84">
        <v>2</v>
      </c>
      <c r="EE63" s="84">
        <v>29</v>
      </c>
      <c r="EF63" s="84">
        <v>101</v>
      </c>
      <c r="EG63" s="86">
        <v>4525</v>
      </c>
      <c r="EH63" s="84">
        <v>42</v>
      </c>
      <c r="EI63" s="84">
        <v>610</v>
      </c>
      <c r="EJ63" s="86">
        <v>5177</v>
      </c>
    </row>
    <row r="64" spans="1:140" s="63" customFormat="1" ht="10.5" x14ac:dyDescent="0.25">
      <c r="A64" s="84" t="s">
        <v>923</v>
      </c>
      <c r="B64" s="84" t="s">
        <v>924</v>
      </c>
      <c r="C64" s="84" t="s">
        <v>925</v>
      </c>
      <c r="D64" s="84"/>
      <c r="E64" s="84" t="s">
        <v>686</v>
      </c>
      <c r="F64" s="84"/>
      <c r="G64" s="84" t="s">
        <v>644</v>
      </c>
      <c r="H64" s="85">
        <v>467</v>
      </c>
      <c r="I64" s="85">
        <v>1458</v>
      </c>
      <c r="J64" s="85">
        <v>1925</v>
      </c>
      <c r="K64" s="85" t="s">
        <v>560</v>
      </c>
      <c r="L64" s="85" t="s">
        <v>560</v>
      </c>
      <c r="M64" s="85" t="s">
        <v>560</v>
      </c>
      <c r="N64" s="85" t="s">
        <v>561</v>
      </c>
      <c r="O64" s="85">
        <v>25</v>
      </c>
      <c r="P64" s="85">
        <v>25</v>
      </c>
      <c r="Q64" s="85">
        <v>1300</v>
      </c>
      <c r="R64" s="85">
        <v>2214</v>
      </c>
      <c r="S64" s="85">
        <v>8373</v>
      </c>
      <c r="T64" s="85">
        <v>300</v>
      </c>
      <c r="U64" s="85">
        <v>306</v>
      </c>
      <c r="V64" s="85">
        <v>3</v>
      </c>
      <c r="W64" s="85">
        <v>888</v>
      </c>
      <c r="X64" s="85">
        <v>91</v>
      </c>
      <c r="Y64" s="84">
        <v>34</v>
      </c>
      <c r="Z64" s="85" t="s">
        <v>563</v>
      </c>
      <c r="AA64" s="85">
        <v>3</v>
      </c>
      <c r="AB64" s="85">
        <v>4</v>
      </c>
      <c r="AC64" s="85">
        <v>4</v>
      </c>
      <c r="AD64" s="85">
        <v>4020</v>
      </c>
      <c r="AE64" s="85">
        <v>8087</v>
      </c>
      <c r="AF64" s="85">
        <v>604</v>
      </c>
      <c r="AG64" s="85">
        <v>1386</v>
      </c>
      <c r="AH64" s="85">
        <v>126</v>
      </c>
      <c r="AI64" s="85">
        <v>1342</v>
      </c>
      <c r="AJ64" s="85">
        <v>214</v>
      </c>
      <c r="AK64" s="85">
        <v>234</v>
      </c>
      <c r="AL64" s="85">
        <v>448</v>
      </c>
      <c r="AM64" s="85">
        <v>0</v>
      </c>
      <c r="AN64" s="85">
        <v>0</v>
      </c>
      <c r="AO64" s="85">
        <v>463</v>
      </c>
      <c r="AP64" s="85">
        <v>0</v>
      </c>
      <c r="AQ64" s="85">
        <v>0</v>
      </c>
      <c r="AR64" s="85">
        <v>54</v>
      </c>
      <c r="AS64" s="85">
        <v>999</v>
      </c>
      <c r="AT64" s="85">
        <v>0</v>
      </c>
      <c r="AU64" s="85">
        <v>0</v>
      </c>
      <c r="AV64" s="85">
        <v>168</v>
      </c>
      <c r="AW64" s="85">
        <v>1110</v>
      </c>
      <c r="AX64" s="84">
        <v>222</v>
      </c>
      <c r="AY64" s="86">
        <v>2109</v>
      </c>
      <c r="AZ64" s="84">
        <v>0</v>
      </c>
      <c r="BA64" s="84">
        <v>0.5</v>
      </c>
      <c r="BB64" s="84">
        <v>0.5</v>
      </c>
      <c r="BC64" s="85">
        <v>0.23</v>
      </c>
      <c r="BD64" s="87">
        <v>0.73</v>
      </c>
      <c r="BE64" s="88">
        <v>0</v>
      </c>
      <c r="BF64" s="89">
        <v>25509</v>
      </c>
      <c r="BG64" s="89">
        <v>9304</v>
      </c>
      <c r="BH64" s="89">
        <v>380</v>
      </c>
      <c r="BI64" s="90">
        <f>SUM(IF(VLOOKUP($A64,'[1]2019 2020_09_22'!$BM$4:$NB$385,293,FALSE)="",0,VLOOKUP($A64,'[1]2019 2020_09_22'!$BM$4:$NB$385,293,FALSE)),IF(VLOOKUP($A64,'[1]2019 2020_09_22'!$BM$4:$NB$385,295,FALSE)="",0,VLOOKUP($A64,'[1]2019 2020_09_22'!$BM$4:$NB$385,295,FALSE)),IF(VLOOKUP($A64,'[1]2019 2020_09_22'!$BM$4:$NB$385,297,FALSE)="",0,VLOOKUP($A64,'[1]2019 2020_09_22'!$BM$4:$NB$385,297,FALSE)),IF(VLOOKUP($A64,'[1]2019 2020_09_22'!$BM$4:$NB442,299,FALSE)="",0,VLOOKUP($A64,'[1]2019 2020_09_22'!$BM$4:$NB$385,299,FALSE)))</f>
        <v>500</v>
      </c>
      <c r="BJ64" s="90">
        <f>SUM(IF(VLOOKUP($A64,'[1]2019 2020_09_22'!$BM$4:$NB$385,300,FALSE)="",0,VLOOKUP($A64,'[1]2019 2020_09_22'!$BM$4:$NB$385,300,FALSE)),IF(VLOOKUP($A64,'[1]2019 2020_09_22'!$BM$4:$NB$385,302,FALSE)="",0,VLOOKUP($A64,'[1]2019 2020_09_22'!$BM$4:$NB$385,302,FALSE)))</f>
        <v>0</v>
      </c>
      <c r="BK64" s="90">
        <v>500</v>
      </c>
      <c r="BL64" s="90">
        <v>0</v>
      </c>
      <c r="BM64" s="90">
        <v>0</v>
      </c>
      <c r="BN64" s="63">
        <f>IF(VLOOKUP($A64,'[1]2019 2020_09_22'!$BM$4:$OB$385,326,FALSE)="",0,VLOOKUP($A64,'[1]2019 2020_09_22'!$BM$4:$OB$385,326,FALSE))</f>
        <v>440</v>
      </c>
      <c r="BO64" s="63">
        <f>IF(VLOOKUP($A64,'[1]2019 2020_09_22'!$BM$4:$OB$385,327,FALSE)="",0,VLOOKUP($A64,'[1]2019 2020_09_22'!$BM$4:$OB$385,327,FALSE))</f>
        <v>241</v>
      </c>
      <c r="BP64" s="90">
        <f t="shared" si="0"/>
        <v>681</v>
      </c>
      <c r="BQ64" s="90">
        <v>36374</v>
      </c>
      <c r="BR64" s="90">
        <v>21460</v>
      </c>
      <c r="BS64" s="90">
        <v>1642</v>
      </c>
      <c r="BT64" s="90">
        <v>2398</v>
      </c>
      <c r="BU64" s="90">
        <v>0</v>
      </c>
      <c r="BV64" s="90">
        <v>802</v>
      </c>
      <c r="BW64" s="90">
        <v>0</v>
      </c>
      <c r="BX64" s="90">
        <v>3200</v>
      </c>
      <c r="BY64" s="90">
        <v>5172</v>
      </c>
      <c r="BZ64" s="85">
        <v>4050</v>
      </c>
      <c r="CA64" s="91">
        <v>35524</v>
      </c>
      <c r="CB64" s="84">
        <v>1</v>
      </c>
      <c r="CC64" s="91">
        <v>54.623126338329762</v>
      </c>
      <c r="CD64" s="91"/>
      <c r="CE64" s="89" t="s">
        <v>563</v>
      </c>
      <c r="CF64" s="84">
        <v>0</v>
      </c>
      <c r="CG64" s="89">
        <v>0</v>
      </c>
      <c r="CH64" s="89" t="s">
        <v>563</v>
      </c>
      <c r="CI64" s="84">
        <v>0</v>
      </c>
      <c r="CJ64" s="89">
        <v>0</v>
      </c>
      <c r="CK64" s="89" t="s">
        <v>563</v>
      </c>
      <c r="CL64" s="84">
        <v>0</v>
      </c>
      <c r="CM64" s="89">
        <v>0</v>
      </c>
      <c r="CN64" s="89" t="s">
        <v>563</v>
      </c>
      <c r="CO64" s="84">
        <v>0</v>
      </c>
      <c r="CP64" s="89">
        <v>0</v>
      </c>
      <c r="CQ64" s="89" t="s">
        <v>563</v>
      </c>
      <c r="CR64" s="90">
        <v>0</v>
      </c>
      <c r="CS64" s="90">
        <v>0</v>
      </c>
      <c r="CT64" s="85">
        <v>0</v>
      </c>
      <c r="CU64" s="85">
        <v>0</v>
      </c>
      <c r="CV64" s="85">
        <v>3832</v>
      </c>
      <c r="CW64" s="85">
        <v>133</v>
      </c>
      <c r="CX64" s="85">
        <v>3257</v>
      </c>
      <c r="CY64" s="85">
        <v>3390</v>
      </c>
      <c r="CZ64" s="85">
        <v>140</v>
      </c>
      <c r="DA64" s="85">
        <v>270</v>
      </c>
      <c r="DB64" s="85">
        <v>410</v>
      </c>
      <c r="DC64" s="85">
        <v>0</v>
      </c>
      <c r="DD64" s="85">
        <v>26</v>
      </c>
      <c r="DE64" s="85">
        <v>26</v>
      </c>
      <c r="DF64" s="85">
        <v>6</v>
      </c>
      <c r="DG64" s="85">
        <v>0</v>
      </c>
      <c r="DH64" s="84" t="s">
        <v>564</v>
      </c>
      <c r="DI64" s="84"/>
      <c r="DJ64" s="84" t="s">
        <v>563</v>
      </c>
      <c r="DK64" s="84" t="s">
        <v>926</v>
      </c>
      <c r="DL64" s="84" t="s">
        <v>566</v>
      </c>
      <c r="DM64" s="92">
        <v>42</v>
      </c>
      <c r="DN64" s="85" t="s">
        <v>583</v>
      </c>
      <c r="DO64" s="85">
        <v>155378</v>
      </c>
      <c r="DP64" s="85">
        <v>54232</v>
      </c>
      <c r="DQ64" s="85">
        <v>952</v>
      </c>
      <c r="DR64" s="85">
        <v>845</v>
      </c>
      <c r="DS64" s="85">
        <v>496</v>
      </c>
      <c r="DT64" s="85">
        <v>1</v>
      </c>
      <c r="DU64" s="85">
        <v>0</v>
      </c>
      <c r="DV64" s="85">
        <v>5</v>
      </c>
      <c r="DW64" s="85">
        <v>50</v>
      </c>
      <c r="DX64" s="85">
        <v>55</v>
      </c>
      <c r="DY64" s="85">
        <v>0</v>
      </c>
      <c r="DZ64" s="85">
        <v>0</v>
      </c>
      <c r="EA64" s="85">
        <v>0</v>
      </c>
      <c r="EB64" s="85">
        <v>-1</v>
      </c>
      <c r="EC64" s="84">
        <v>4</v>
      </c>
      <c r="ED64" s="84">
        <v>0</v>
      </c>
      <c r="EE64" s="84">
        <v>0</v>
      </c>
      <c r="EF64" s="84">
        <v>1</v>
      </c>
      <c r="EG64" s="84">
        <v>25</v>
      </c>
      <c r="EH64" s="84">
        <v>0</v>
      </c>
      <c r="EI64" s="84">
        <v>0</v>
      </c>
      <c r="EJ64" s="84">
        <v>25</v>
      </c>
    </row>
    <row r="65" spans="1:140" s="63" customFormat="1" ht="10.5" x14ac:dyDescent="0.25">
      <c r="A65" s="84" t="s">
        <v>927</v>
      </c>
      <c r="B65" s="84" t="s">
        <v>928</v>
      </c>
      <c r="C65" s="84" t="s">
        <v>929</v>
      </c>
      <c r="D65" s="84"/>
      <c r="E65" s="84" t="s">
        <v>558</v>
      </c>
      <c r="F65" s="84"/>
      <c r="G65" s="84" t="s">
        <v>559</v>
      </c>
      <c r="H65" s="85">
        <v>1828</v>
      </c>
      <c r="I65" s="85">
        <v>5587</v>
      </c>
      <c r="J65" s="85">
        <v>7415</v>
      </c>
      <c r="K65" s="85" t="s">
        <v>560</v>
      </c>
      <c r="L65" s="85" t="s">
        <v>560</v>
      </c>
      <c r="M65" s="85" t="s">
        <v>560</v>
      </c>
      <c r="N65" s="85" t="s">
        <v>561</v>
      </c>
      <c r="O65" s="85">
        <v>47</v>
      </c>
      <c r="P65" s="85">
        <v>47</v>
      </c>
      <c r="Q65" s="85">
        <v>2444</v>
      </c>
      <c r="R65" s="85">
        <v>10600</v>
      </c>
      <c r="S65" s="85">
        <v>26595</v>
      </c>
      <c r="T65" s="85">
        <v>2541</v>
      </c>
      <c r="U65" s="85">
        <v>1108</v>
      </c>
      <c r="V65" s="85">
        <v>90</v>
      </c>
      <c r="W65" s="85">
        <v>3305</v>
      </c>
      <c r="X65" s="85">
        <v>246</v>
      </c>
      <c r="Y65" s="84">
        <v>3</v>
      </c>
      <c r="Z65" s="85" t="s">
        <v>930</v>
      </c>
      <c r="AA65" s="85">
        <v>81</v>
      </c>
      <c r="AB65" s="85">
        <v>13</v>
      </c>
      <c r="AC65" s="85">
        <v>9</v>
      </c>
      <c r="AD65" s="85">
        <v>47302</v>
      </c>
      <c r="AE65" s="85">
        <v>78805</v>
      </c>
      <c r="AF65" s="85">
        <v>8358</v>
      </c>
      <c r="AG65" s="85">
        <v>7539</v>
      </c>
      <c r="AH65" s="85">
        <v>95</v>
      </c>
      <c r="AI65" s="85">
        <v>2860</v>
      </c>
      <c r="AJ65" s="85">
        <v>713</v>
      </c>
      <c r="AK65" s="85">
        <v>1395</v>
      </c>
      <c r="AL65" s="85">
        <v>2108</v>
      </c>
      <c r="AM65" s="85">
        <v>3120</v>
      </c>
      <c r="AN65" s="85">
        <v>44530</v>
      </c>
      <c r="AO65" s="85">
        <v>2122</v>
      </c>
      <c r="AP65" s="85">
        <v>12097</v>
      </c>
      <c r="AQ65" s="85">
        <v>0</v>
      </c>
      <c r="AR65" s="85">
        <v>47</v>
      </c>
      <c r="AS65" s="85">
        <v>2641</v>
      </c>
      <c r="AT65" s="85">
        <v>2</v>
      </c>
      <c r="AU65" s="85">
        <v>24</v>
      </c>
      <c r="AV65" s="85">
        <v>62</v>
      </c>
      <c r="AW65" s="85">
        <v>1876</v>
      </c>
      <c r="AX65" s="84">
        <v>111</v>
      </c>
      <c r="AY65" s="86">
        <v>4541</v>
      </c>
      <c r="AZ65" s="84">
        <v>0.33</v>
      </c>
      <c r="BA65" s="84">
        <v>1</v>
      </c>
      <c r="BB65" s="84">
        <v>1.33</v>
      </c>
      <c r="BC65" s="85">
        <v>1.48</v>
      </c>
      <c r="BD65" s="87">
        <v>2.81</v>
      </c>
      <c r="BE65" s="88">
        <v>0</v>
      </c>
      <c r="BF65" s="89">
        <v>109000</v>
      </c>
      <c r="BG65" s="89">
        <v>129583</v>
      </c>
      <c r="BH65" s="89">
        <v>3372</v>
      </c>
      <c r="BI65" s="90">
        <f>SUM(IF(VLOOKUP($A65,'[1]2019 2020_09_22'!$BM$4:$NB$385,293,FALSE)="",0,VLOOKUP($A65,'[1]2019 2020_09_22'!$BM$4:$NB$385,293,FALSE)),IF(VLOOKUP($A65,'[1]2019 2020_09_22'!$BM$4:$NB$385,295,FALSE)="",0,VLOOKUP($A65,'[1]2019 2020_09_22'!$BM$4:$NB$385,295,FALSE)),IF(VLOOKUP($A65,'[1]2019 2020_09_22'!$BM$4:$NB$385,297,FALSE)="",0,VLOOKUP($A65,'[1]2019 2020_09_22'!$BM$4:$NB$385,297,FALSE)),IF(VLOOKUP($A65,'[1]2019 2020_09_22'!$BM$4:$NB443,299,FALSE)="",0,VLOOKUP($A65,'[1]2019 2020_09_22'!$BM$4:$NB$385,299,FALSE)))</f>
        <v>240</v>
      </c>
      <c r="BJ65" s="90">
        <f>SUM(IF(VLOOKUP($A65,'[1]2019 2020_09_22'!$BM$4:$NB$385,300,FALSE)="",0,VLOOKUP($A65,'[1]2019 2020_09_22'!$BM$4:$NB$385,300,FALSE)),IF(VLOOKUP($A65,'[1]2019 2020_09_22'!$BM$4:$NB$385,302,FALSE)="",0,VLOOKUP($A65,'[1]2019 2020_09_22'!$BM$4:$NB$385,302,FALSE)))</f>
        <v>0</v>
      </c>
      <c r="BK65" s="90">
        <v>240</v>
      </c>
      <c r="BL65" s="90">
        <v>0</v>
      </c>
      <c r="BM65" s="90">
        <v>0</v>
      </c>
      <c r="BN65" s="63">
        <f>IF(VLOOKUP($A65,'[1]2019 2020_09_22'!$BM$4:$OB$385,326,FALSE)="",0,VLOOKUP($A65,'[1]2019 2020_09_22'!$BM$4:$OB$385,326,FALSE))</f>
        <v>0</v>
      </c>
      <c r="BO65" s="63">
        <f>IF(VLOOKUP($A65,'[1]2019 2020_09_22'!$BM$4:$OB$385,327,FALSE)="",0,VLOOKUP($A65,'[1]2019 2020_09_22'!$BM$4:$OB$385,327,FALSE))</f>
        <v>152228</v>
      </c>
      <c r="BP65" s="90">
        <f t="shared" si="0"/>
        <v>152228</v>
      </c>
      <c r="BQ65" s="90">
        <v>394423</v>
      </c>
      <c r="BR65" s="90">
        <v>87815</v>
      </c>
      <c r="BS65" s="90">
        <v>11143</v>
      </c>
      <c r="BT65" s="90">
        <v>20704</v>
      </c>
      <c r="BU65" s="90">
        <v>0</v>
      </c>
      <c r="BV65" s="90">
        <v>3798</v>
      </c>
      <c r="BW65" s="90">
        <v>0</v>
      </c>
      <c r="BX65" s="90">
        <v>24502</v>
      </c>
      <c r="BY65" s="90">
        <v>10630</v>
      </c>
      <c r="BZ65" s="85">
        <v>154739</v>
      </c>
      <c r="CA65" s="91">
        <v>288829</v>
      </c>
      <c r="CB65" s="84">
        <v>1</v>
      </c>
      <c r="CC65" s="91">
        <v>59.628008752735226</v>
      </c>
      <c r="CD65" s="91"/>
      <c r="CE65" s="89" t="s">
        <v>563</v>
      </c>
      <c r="CF65" s="84">
        <v>0</v>
      </c>
      <c r="CG65" s="89">
        <v>0</v>
      </c>
      <c r="CH65" s="89" t="s">
        <v>563</v>
      </c>
      <c r="CI65" s="84">
        <v>0</v>
      </c>
      <c r="CJ65" s="89">
        <v>0</v>
      </c>
      <c r="CK65" s="89" t="s">
        <v>563</v>
      </c>
      <c r="CL65" s="84">
        <v>0</v>
      </c>
      <c r="CM65" s="89">
        <v>0</v>
      </c>
      <c r="CN65" s="89" t="s">
        <v>563</v>
      </c>
      <c r="CO65" s="84">
        <v>0</v>
      </c>
      <c r="CP65" s="91">
        <v>0</v>
      </c>
      <c r="CQ65" s="91" t="s">
        <v>931</v>
      </c>
      <c r="CR65" s="90">
        <v>14664</v>
      </c>
      <c r="CS65" s="90">
        <v>14664</v>
      </c>
      <c r="CT65" s="85">
        <v>14664</v>
      </c>
      <c r="CU65" s="85">
        <v>14664</v>
      </c>
      <c r="CV65" s="85">
        <v>64621</v>
      </c>
      <c r="CW65" s="85">
        <v>6670</v>
      </c>
      <c r="CX65" s="85">
        <v>26575</v>
      </c>
      <c r="CY65" s="85">
        <v>33245</v>
      </c>
      <c r="CZ65" s="85">
        <v>27358</v>
      </c>
      <c r="DA65" s="85">
        <v>1985</v>
      </c>
      <c r="DB65" s="85">
        <v>29343</v>
      </c>
      <c r="DC65" s="85">
        <v>1501</v>
      </c>
      <c r="DD65" s="85">
        <v>402</v>
      </c>
      <c r="DE65" s="85">
        <v>1903</v>
      </c>
      <c r="DF65" s="85">
        <v>127</v>
      </c>
      <c r="DG65" s="85">
        <v>3</v>
      </c>
      <c r="DH65" s="84" t="s">
        <v>564</v>
      </c>
      <c r="DI65" s="84"/>
      <c r="DJ65" s="84" t="s">
        <v>563</v>
      </c>
      <c r="DK65" s="84" t="s">
        <v>932</v>
      </c>
      <c r="DL65" s="84" t="s">
        <v>566</v>
      </c>
      <c r="DM65" s="92">
        <v>32</v>
      </c>
      <c r="DN65" s="85" t="s">
        <v>567</v>
      </c>
      <c r="DO65" s="85">
        <v>155420</v>
      </c>
      <c r="DP65" s="85">
        <v>54429</v>
      </c>
      <c r="DQ65" s="85">
        <v>952</v>
      </c>
      <c r="DR65" s="85">
        <v>1470</v>
      </c>
      <c r="DS65" s="85">
        <v>1362</v>
      </c>
      <c r="DT65" s="85">
        <v>28</v>
      </c>
      <c r="DU65" s="85">
        <v>0</v>
      </c>
      <c r="DV65" s="85">
        <v>7</v>
      </c>
      <c r="DW65" s="85">
        <v>50</v>
      </c>
      <c r="DX65" s="85">
        <v>57</v>
      </c>
      <c r="DY65" s="85">
        <v>0</v>
      </c>
      <c r="DZ65" s="85">
        <v>0</v>
      </c>
      <c r="EA65" s="85">
        <v>0</v>
      </c>
      <c r="EB65" s="85">
        <v>-1</v>
      </c>
      <c r="EC65" s="84">
        <v>21</v>
      </c>
      <c r="ED65" s="84">
        <v>0</v>
      </c>
      <c r="EE65" s="84">
        <v>0</v>
      </c>
      <c r="EF65" s="84">
        <v>1</v>
      </c>
      <c r="EG65" s="84">
        <v>6</v>
      </c>
      <c r="EH65" s="84">
        <v>0</v>
      </c>
      <c r="EI65" s="84">
        <v>0</v>
      </c>
      <c r="EJ65" s="84">
        <v>6</v>
      </c>
    </row>
    <row r="66" spans="1:140" s="63" customFormat="1" ht="10.5" x14ac:dyDescent="0.25">
      <c r="A66" s="84" t="s">
        <v>933</v>
      </c>
      <c r="B66" s="84" t="s">
        <v>934</v>
      </c>
      <c r="C66" s="84" t="s">
        <v>935</v>
      </c>
      <c r="D66" s="84"/>
      <c r="E66" s="84" t="s">
        <v>785</v>
      </c>
      <c r="F66" s="84"/>
      <c r="G66" s="84" t="s">
        <v>602</v>
      </c>
      <c r="H66" s="85">
        <v>1105</v>
      </c>
      <c r="I66" s="85">
        <v>2740</v>
      </c>
      <c r="J66" s="85">
        <v>3845</v>
      </c>
      <c r="K66" s="85" t="s">
        <v>560</v>
      </c>
      <c r="L66" s="85" t="s">
        <v>560</v>
      </c>
      <c r="M66" s="85" t="s">
        <v>560</v>
      </c>
      <c r="N66" s="85" t="s">
        <v>561</v>
      </c>
      <c r="O66" s="85">
        <v>39</v>
      </c>
      <c r="P66" s="85" t="s">
        <v>560</v>
      </c>
      <c r="Q66" s="85">
        <v>2028</v>
      </c>
      <c r="R66" s="85">
        <v>1800</v>
      </c>
      <c r="S66" s="85">
        <v>8863</v>
      </c>
      <c r="T66" s="85">
        <v>1234</v>
      </c>
      <c r="U66" s="85">
        <v>699</v>
      </c>
      <c r="V66" s="85">
        <v>26</v>
      </c>
      <c r="W66" s="85">
        <v>1238</v>
      </c>
      <c r="X66" s="85">
        <v>223</v>
      </c>
      <c r="Y66" s="84">
        <v>63</v>
      </c>
      <c r="Z66" s="85" t="s">
        <v>936</v>
      </c>
      <c r="AA66" s="85">
        <v>42</v>
      </c>
      <c r="AB66" s="85">
        <v>7</v>
      </c>
      <c r="AC66" s="85">
        <v>7</v>
      </c>
      <c r="AD66" s="85">
        <v>15414</v>
      </c>
      <c r="AE66" s="85">
        <v>31908</v>
      </c>
      <c r="AF66" s="85">
        <v>9266</v>
      </c>
      <c r="AG66" s="85">
        <v>10603</v>
      </c>
      <c r="AH66" s="85">
        <v>115</v>
      </c>
      <c r="AI66" s="85">
        <v>3169</v>
      </c>
      <c r="AJ66" s="85">
        <v>297</v>
      </c>
      <c r="AK66" s="85">
        <v>813</v>
      </c>
      <c r="AL66" s="85">
        <v>1110</v>
      </c>
      <c r="AM66" s="85">
        <v>936</v>
      </c>
      <c r="AN66" s="85">
        <v>17590</v>
      </c>
      <c r="AO66" s="85">
        <v>7780</v>
      </c>
      <c r="AP66" s="85">
        <v>9806</v>
      </c>
      <c r="AQ66" s="85">
        <v>5215</v>
      </c>
      <c r="AR66" s="85">
        <v>80</v>
      </c>
      <c r="AS66" s="85">
        <v>1284</v>
      </c>
      <c r="AT66" s="85">
        <v>55</v>
      </c>
      <c r="AU66" s="85">
        <v>310</v>
      </c>
      <c r="AV66" s="85">
        <v>20</v>
      </c>
      <c r="AW66" s="85">
        <v>408</v>
      </c>
      <c r="AX66" s="84">
        <v>155</v>
      </c>
      <c r="AY66" s="86">
        <v>2002</v>
      </c>
      <c r="AZ66" s="84">
        <v>0</v>
      </c>
      <c r="BA66" s="84">
        <v>1.75</v>
      </c>
      <c r="BB66" s="84">
        <v>1.75</v>
      </c>
      <c r="BC66" s="85">
        <v>0.5</v>
      </c>
      <c r="BD66" s="87">
        <v>2.25</v>
      </c>
      <c r="BE66" s="88">
        <v>0</v>
      </c>
      <c r="BF66" s="89">
        <v>60000</v>
      </c>
      <c r="BG66" s="89">
        <v>69893</v>
      </c>
      <c r="BH66" s="89">
        <v>2907</v>
      </c>
      <c r="BI66" s="90">
        <f>SUM(IF(VLOOKUP($A66,'[1]2019 2020_09_22'!$BM$4:$NB$385,293,FALSE)="",0,VLOOKUP($A66,'[1]2019 2020_09_22'!$BM$4:$NB$385,293,FALSE)),IF(VLOOKUP($A66,'[1]2019 2020_09_22'!$BM$4:$NB$385,295,FALSE)="",0,VLOOKUP($A66,'[1]2019 2020_09_22'!$BM$4:$NB$385,295,FALSE)),IF(VLOOKUP($A66,'[1]2019 2020_09_22'!$BM$4:$NB$385,297,FALSE)="",0,VLOOKUP($A66,'[1]2019 2020_09_22'!$BM$4:$NB$385,297,FALSE)),IF(VLOOKUP($A66,'[1]2019 2020_09_22'!$BM$4:$NB444,299,FALSE)="",0,VLOOKUP($A66,'[1]2019 2020_09_22'!$BM$4:$NB$385,299,FALSE)))</f>
        <v>0</v>
      </c>
      <c r="BJ66" s="90">
        <f>SUM(IF(VLOOKUP($A66,'[1]2019 2020_09_22'!$BM$4:$NB$385,300,FALSE)="",0,VLOOKUP($A66,'[1]2019 2020_09_22'!$BM$4:$NB$385,300,FALSE)),IF(VLOOKUP($A66,'[1]2019 2020_09_22'!$BM$4:$NB$385,302,FALSE)="",0,VLOOKUP($A66,'[1]2019 2020_09_22'!$BM$4:$NB$385,302,FALSE)))</f>
        <v>0</v>
      </c>
      <c r="BK66" s="90">
        <v>0</v>
      </c>
      <c r="BL66" s="90">
        <v>0</v>
      </c>
      <c r="BM66" s="90">
        <v>0</v>
      </c>
      <c r="BN66" s="63">
        <f>IF(VLOOKUP($A66,'[1]2019 2020_09_22'!$BM$4:$OB$385,326,FALSE)="",0,VLOOKUP($A66,'[1]2019 2020_09_22'!$BM$4:$OB$385,326,FALSE))</f>
        <v>0</v>
      </c>
      <c r="BO66" s="63">
        <f>IF(VLOOKUP($A66,'[1]2019 2020_09_22'!$BM$4:$OB$385,327,FALSE)="",0,VLOOKUP($A66,'[1]2019 2020_09_22'!$BM$4:$OB$385,327,FALSE))</f>
        <v>7789</v>
      </c>
      <c r="BP66" s="90">
        <f t="shared" si="0"/>
        <v>7789</v>
      </c>
      <c r="BQ66" s="90">
        <v>140589</v>
      </c>
      <c r="BR66" s="90">
        <v>71736</v>
      </c>
      <c r="BS66" s="90">
        <v>17427</v>
      </c>
      <c r="BT66" s="90">
        <v>14353</v>
      </c>
      <c r="BU66" s="90">
        <v>1227</v>
      </c>
      <c r="BV66" s="90">
        <v>3000</v>
      </c>
      <c r="BW66" s="90">
        <v>3470</v>
      </c>
      <c r="BX66" s="90">
        <v>22050</v>
      </c>
      <c r="BY66" s="90">
        <v>2876</v>
      </c>
      <c r="BZ66" s="85">
        <v>23844</v>
      </c>
      <c r="CA66" s="91">
        <v>137933</v>
      </c>
      <c r="CB66" s="84">
        <v>1</v>
      </c>
      <c r="CC66" s="91">
        <v>54.298642533936651</v>
      </c>
      <c r="CD66" s="91"/>
      <c r="CE66" s="89" t="s">
        <v>563</v>
      </c>
      <c r="CF66" s="84">
        <v>0</v>
      </c>
      <c r="CG66" s="89">
        <v>0</v>
      </c>
      <c r="CH66" s="89" t="s">
        <v>563</v>
      </c>
      <c r="CI66" s="84">
        <v>0</v>
      </c>
      <c r="CJ66" s="89">
        <v>0</v>
      </c>
      <c r="CK66" s="89" t="s">
        <v>563</v>
      </c>
      <c r="CL66" s="84">
        <v>0</v>
      </c>
      <c r="CM66" s="89">
        <v>0</v>
      </c>
      <c r="CN66" s="89" t="s">
        <v>563</v>
      </c>
      <c r="CO66" s="84">
        <v>0</v>
      </c>
      <c r="CP66" s="89">
        <v>0</v>
      </c>
      <c r="CQ66" s="89" t="s">
        <v>563</v>
      </c>
      <c r="CR66" s="90">
        <v>0</v>
      </c>
      <c r="CS66" s="90">
        <v>0</v>
      </c>
      <c r="CT66" s="85">
        <v>0</v>
      </c>
      <c r="CU66" s="85">
        <v>0</v>
      </c>
      <c r="CV66" s="85">
        <v>20806</v>
      </c>
      <c r="CW66" s="85">
        <v>398</v>
      </c>
      <c r="CX66" s="85">
        <v>18686</v>
      </c>
      <c r="CY66" s="85">
        <v>19084</v>
      </c>
      <c r="CZ66" s="85">
        <v>162</v>
      </c>
      <c r="DA66" s="85">
        <v>1438</v>
      </c>
      <c r="DB66" s="85">
        <v>1600</v>
      </c>
      <c r="DC66" s="85">
        <v>0</v>
      </c>
      <c r="DD66" s="85">
        <v>0</v>
      </c>
      <c r="DE66" s="85">
        <v>0</v>
      </c>
      <c r="DF66" s="85">
        <v>122</v>
      </c>
      <c r="DG66" s="85">
        <v>9</v>
      </c>
      <c r="DH66" s="84" t="s">
        <v>564</v>
      </c>
      <c r="DI66" s="84"/>
      <c r="DJ66" s="84" t="s">
        <v>563</v>
      </c>
      <c r="DK66" s="84" t="s">
        <v>937</v>
      </c>
      <c r="DL66" s="84" t="s">
        <v>566</v>
      </c>
      <c r="DM66" s="92">
        <v>42</v>
      </c>
      <c r="DN66" s="85" t="s">
        <v>583</v>
      </c>
      <c r="DO66" s="85">
        <v>159486</v>
      </c>
      <c r="DP66" s="85">
        <v>56164</v>
      </c>
      <c r="DQ66" s="85">
        <v>969</v>
      </c>
      <c r="DR66" s="85">
        <v>2216</v>
      </c>
      <c r="DS66" s="85">
        <v>950</v>
      </c>
      <c r="DT66" s="85">
        <v>3</v>
      </c>
      <c r="DU66" s="85">
        <v>0</v>
      </c>
      <c r="DV66" s="85">
        <v>6</v>
      </c>
      <c r="DW66" s="85">
        <v>50</v>
      </c>
      <c r="DX66" s="85">
        <v>56</v>
      </c>
      <c r="DY66" s="85">
        <v>0</v>
      </c>
      <c r="DZ66" s="85">
        <v>8</v>
      </c>
      <c r="EA66" s="85">
        <v>272</v>
      </c>
      <c r="EB66" s="85">
        <v>280</v>
      </c>
      <c r="EC66" s="84">
        <v>4</v>
      </c>
      <c r="ED66" s="84">
        <v>0</v>
      </c>
      <c r="EE66" s="84">
        <v>11</v>
      </c>
      <c r="EF66" s="84">
        <v>14</v>
      </c>
      <c r="EG66" s="84">
        <v>22</v>
      </c>
      <c r="EH66" s="84">
        <v>0</v>
      </c>
      <c r="EI66" s="84">
        <v>31</v>
      </c>
      <c r="EJ66" s="84">
        <v>53</v>
      </c>
    </row>
    <row r="67" spans="1:140" s="63" customFormat="1" ht="10.5" x14ac:dyDescent="0.25">
      <c r="A67" s="84" t="s">
        <v>938</v>
      </c>
      <c r="B67" s="84" t="s">
        <v>939</v>
      </c>
      <c r="C67" s="84" t="s">
        <v>940</v>
      </c>
      <c r="D67" s="84"/>
      <c r="E67" s="84" t="s">
        <v>845</v>
      </c>
      <c r="F67" s="84"/>
      <c r="G67" s="84" t="s">
        <v>571</v>
      </c>
      <c r="H67" s="85">
        <v>5173</v>
      </c>
      <c r="I67" s="85">
        <v>3945</v>
      </c>
      <c r="J67" s="85">
        <v>9118</v>
      </c>
      <c r="K67" s="85" t="s">
        <v>560</v>
      </c>
      <c r="L67" s="85" t="s">
        <v>560</v>
      </c>
      <c r="M67" s="85" t="s">
        <v>560</v>
      </c>
      <c r="N67" s="85" t="s">
        <v>941</v>
      </c>
      <c r="O67" s="85">
        <v>59</v>
      </c>
      <c r="P67" s="85" t="s">
        <v>560</v>
      </c>
      <c r="Q67" s="85">
        <v>3068</v>
      </c>
      <c r="R67" s="85">
        <v>6200</v>
      </c>
      <c r="S67" s="85">
        <v>24328</v>
      </c>
      <c r="T67" s="85">
        <v>1767</v>
      </c>
      <c r="U67" s="85">
        <v>2703</v>
      </c>
      <c r="V67" s="85">
        <v>171</v>
      </c>
      <c r="W67" s="85">
        <v>3145</v>
      </c>
      <c r="X67" s="85">
        <v>230</v>
      </c>
      <c r="Y67" s="84">
        <v>75</v>
      </c>
      <c r="Z67" s="85" t="s">
        <v>942</v>
      </c>
      <c r="AA67" s="85">
        <v>52</v>
      </c>
      <c r="AB67" s="85">
        <v>9</v>
      </c>
      <c r="AC67" s="85">
        <v>9</v>
      </c>
      <c r="AD67" s="85">
        <v>36589</v>
      </c>
      <c r="AE67" s="85">
        <v>76826</v>
      </c>
      <c r="AF67" s="85">
        <v>24998</v>
      </c>
      <c r="AG67" s="85">
        <v>30914</v>
      </c>
      <c r="AH67" s="85">
        <v>465</v>
      </c>
      <c r="AI67" s="85">
        <v>5280</v>
      </c>
      <c r="AJ67" s="85">
        <v>2300</v>
      </c>
      <c r="AK67" s="85">
        <v>1670</v>
      </c>
      <c r="AL67" s="85">
        <v>3970</v>
      </c>
      <c r="AM67" s="85">
        <v>6136</v>
      </c>
      <c r="AN67" s="85">
        <v>78194</v>
      </c>
      <c r="AO67" s="85">
        <v>5316</v>
      </c>
      <c r="AP67" s="85">
        <v>26200</v>
      </c>
      <c r="AQ67" s="85">
        <v>28932</v>
      </c>
      <c r="AR67" s="85">
        <v>262</v>
      </c>
      <c r="AS67" s="85">
        <v>7132</v>
      </c>
      <c r="AT67" s="85">
        <v>40</v>
      </c>
      <c r="AU67" s="85">
        <v>289</v>
      </c>
      <c r="AV67" s="85">
        <v>335</v>
      </c>
      <c r="AW67" s="85">
        <v>1787</v>
      </c>
      <c r="AX67" s="84">
        <v>637</v>
      </c>
      <c r="AY67" s="86">
        <v>9208</v>
      </c>
      <c r="AZ67" s="84">
        <v>1</v>
      </c>
      <c r="BA67" s="84">
        <v>1</v>
      </c>
      <c r="BB67" s="84">
        <v>2</v>
      </c>
      <c r="BC67" s="85">
        <v>4.6900000000000004</v>
      </c>
      <c r="BD67" s="87">
        <v>6.69</v>
      </c>
      <c r="BE67" s="88">
        <v>0</v>
      </c>
      <c r="BF67" s="89">
        <v>280346</v>
      </c>
      <c r="BG67" s="89">
        <v>82062</v>
      </c>
      <c r="BH67" s="89">
        <v>43394</v>
      </c>
      <c r="BI67" s="90">
        <f>SUM(IF(VLOOKUP($A67,'[1]2019 2020_09_22'!$BM$4:$NB$385,293,FALSE)="",0,VLOOKUP($A67,'[1]2019 2020_09_22'!$BM$4:$NB$385,293,FALSE)),IF(VLOOKUP($A67,'[1]2019 2020_09_22'!$BM$4:$NB$385,295,FALSE)="",0,VLOOKUP($A67,'[1]2019 2020_09_22'!$BM$4:$NB$385,295,FALSE)),IF(VLOOKUP($A67,'[1]2019 2020_09_22'!$BM$4:$NB$385,297,FALSE)="",0,VLOOKUP($A67,'[1]2019 2020_09_22'!$BM$4:$NB$385,297,FALSE)),IF(VLOOKUP($A67,'[1]2019 2020_09_22'!$BM$4:$NB445,299,FALSE)="",0,VLOOKUP($A67,'[1]2019 2020_09_22'!$BM$4:$NB$385,299,FALSE)))</f>
        <v>875</v>
      </c>
      <c r="BJ67" s="90">
        <f>SUM(IF(VLOOKUP($A67,'[1]2019 2020_09_22'!$BM$4:$NB$385,300,FALSE)="",0,VLOOKUP($A67,'[1]2019 2020_09_22'!$BM$4:$NB$385,300,FALSE)),IF(VLOOKUP($A67,'[1]2019 2020_09_22'!$BM$4:$NB$385,302,FALSE)="",0,VLOOKUP($A67,'[1]2019 2020_09_22'!$BM$4:$NB$385,302,FALSE)))</f>
        <v>0</v>
      </c>
      <c r="BK67" s="90">
        <v>875</v>
      </c>
      <c r="BL67" s="90">
        <v>16000</v>
      </c>
      <c r="BM67" s="90">
        <v>0</v>
      </c>
      <c r="BN67" s="63">
        <f>IF(VLOOKUP($A67,'[1]2019 2020_09_22'!$BM$4:$OB$385,326,FALSE)="",0,VLOOKUP($A67,'[1]2019 2020_09_22'!$BM$4:$OB$385,326,FALSE))</f>
        <v>0</v>
      </c>
      <c r="BO67" s="63">
        <f>IF(VLOOKUP($A67,'[1]2019 2020_09_22'!$BM$4:$OB$385,327,FALSE)="",0,VLOOKUP($A67,'[1]2019 2020_09_22'!$BM$4:$OB$385,327,FALSE))</f>
        <v>18654</v>
      </c>
      <c r="BP67" s="90">
        <f t="shared" si="0"/>
        <v>18654</v>
      </c>
      <c r="BQ67" s="90">
        <v>441331</v>
      </c>
      <c r="BR67" s="90">
        <v>212992</v>
      </c>
      <c r="BS67" s="90">
        <v>37674</v>
      </c>
      <c r="BT67" s="90">
        <v>28323</v>
      </c>
      <c r="BU67" s="90">
        <v>2602</v>
      </c>
      <c r="BV67" s="90">
        <v>2967</v>
      </c>
      <c r="BW67" s="90">
        <v>0</v>
      </c>
      <c r="BX67" s="90">
        <v>33892</v>
      </c>
      <c r="BY67" s="90">
        <v>30183</v>
      </c>
      <c r="BZ67" s="85">
        <v>60504</v>
      </c>
      <c r="CA67" s="91">
        <v>375245</v>
      </c>
      <c r="CB67" s="84">
        <v>1</v>
      </c>
      <c r="CC67" s="91">
        <v>54.194084670404024</v>
      </c>
      <c r="CD67" s="91"/>
      <c r="CE67" s="89" t="s">
        <v>563</v>
      </c>
      <c r="CF67" s="84">
        <v>0</v>
      </c>
      <c r="CG67" s="89">
        <v>0</v>
      </c>
      <c r="CH67" s="89" t="s">
        <v>563</v>
      </c>
      <c r="CI67" s="84">
        <v>0</v>
      </c>
      <c r="CJ67" s="89">
        <v>0</v>
      </c>
      <c r="CK67" s="89" t="s">
        <v>563</v>
      </c>
      <c r="CL67" s="84">
        <v>0</v>
      </c>
      <c r="CM67" s="89">
        <v>0</v>
      </c>
      <c r="CN67" s="89" t="s">
        <v>563</v>
      </c>
      <c r="CO67" s="84">
        <v>0</v>
      </c>
      <c r="CP67" s="89">
        <v>0</v>
      </c>
      <c r="CQ67" s="89" t="s">
        <v>563</v>
      </c>
      <c r="CR67" s="90">
        <v>0</v>
      </c>
      <c r="CS67" s="90">
        <v>0</v>
      </c>
      <c r="CT67" s="85">
        <v>0</v>
      </c>
      <c r="CU67" s="85">
        <v>0</v>
      </c>
      <c r="CV67" s="85">
        <v>34402</v>
      </c>
      <c r="CW67" s="85">
        <v>582</v>
      </c>
      <c r="CX67" s="85">
        <v>20932</v>
      </c>
      <c r="CY67" s="85">
        <v>21514</v>
      </c>
      <c r="CZ67" s="85">
        <v>1051</v>
      </c>
      <c r="DA67" s="85">
        <v>1485</v>
      </c>
      <c r="DB67" s="85">
        <v>2536</v>
      </c>
      <c r="DC67" s="85">
        <v>703</v>
      </c>
      <c r="DD67" s="85">
        <v>9575</v>
      </c>
      <c r="DE67" s="85">
        <v>10278</v>
      </c>
      <c r="DF67" s="85">
        <v>74</v>
      </c>
      <c r="DG67" s="85">
        <v>0</v>
      </c>
      <c r="DH67" s="84" t="s">
        <v>564</v>
      </c>
      <c r="DI67" s="84"/>
      <c r="DJ67" s="84" t="s">
        <v>563</v>
      </c>
      <c r="DK67" s="84" t="s">
        <v>943</v>
      </c>
      <c r="DL67" s="84" t="s">
        <v>566</v>
      </c>
      <c r="DM67" s="92">
        <v>32</v>
      </c>
      <c r="DN67" s="85" t="s">
        <v>567</v>
      </c>
      <c r="DO67" s="85">
        <v>157350</v>
      </c>
      <c r="DP67" s="85">
        <v>55245</v>
      </c>
      <c r="DQ67" s="85">
        <v>952</v>
      </c>
      <c r="DR67" s="85">
        <v>4877</v>
      </c>
      <c r="DS67" s="85">
        <v>399</v>
      </c>
      <c r="DT67" s="85">
        <v>4</v>
      </c>
      <c r="DU67" s="85">
        <v>4</v>
      </c>
      <c r="DV67" s="85">
        <v>0</v>
      </c>
      <c r="DW67" s="85">
        <v>50</v>
      </c>
      <c r="DX67" s="85">
        <v>54</v>
      </c>
      <c r="DY67" s="85">
        <v>660</v>
      </c>
      <c r="DZ67" s="85">
        <v>0</v>
      </c>
      <c r="EA67" s="85">
        <v>108</v>
      </c>
      <c r="EB67" s="85">
        <v>768</v>
      </c>
      <c r="EC67" s="84">
        <v>32</v>
      </c>
      <c r="ED67" s="84">
        <v>2</v>
      </c>
      <c r="EE67" s="84">
        <v>35</v>
      </c>
      <c r="EF67" s="84">
        <v>78</v>
      </c>
      <c r="EG67" s="84">
        <v>279</v>
      </c>
      <c r="EH67" s="84">
        <v>78</v>
      </c>
      <c r="EI67" s="84">
        <v>284</v>
      </c>
      <c r="EJ67" s="84">
        <v>641</v>
      </c>
    </row>
    <row r="68" spans="1:140" s="63" customFormat="1" ht="10.5" x14ac:dyDescent="0.25">
      <c r="A68" s="84" t="s">
        <v>944</v>
      </c>
      <c r="B68" s="84" t="s">
        <v>945</v>
      </c>
      <c r="C68" s="84" t="s">
        <v>946</v>
      </c>
      <c r="D68" s="84"/>
      <c r="E68" s="84" t="s">
        <v>902</v>
      </c>
      <c r="F68" s="84"/>
      <c r="G68" s="84" t="s">
        <v>602</v>
      </c>
      <c r="H68" s="85">
        <v>1459</v>
      </c>
      <c r="I68" s="85">
        <v>2279</v>
      </c>
      <c r="J68" s="85">
        <v>3738</v>
      </c>
      <c r="K68" s="85" t="s">
        <v>560</v>
      </c>
      <c r="L68" s="85" t="s">
        <v>560</v>
      </c>
      <c r="M68" s="85" t="s">
        <v>560</v>
      </c>
      <c r="N68" s="85" t="s">
        <v>941</v>
      </c>
      <c r="O68" s="85">
        <v>30</v>
      </c>
      <c r="P68" s="85" t="s">
        <v>560</v>
      </c>
      <c r="Q68" s="85">
        <v>1560</v>
      </c>
      <c r="R68" s="85">
        <v>3313</v>
      </c>
      <c r="S68" s="85">
        <v>10797</v>
      </c>
      <c r="T68" s="85">
        <v>548</v>
      </c>
      <c r="U68" s="85">
        <v>1621</v>
      </c>
      <c r="V68" s="85">
        <v>93</v>
      </c>
      <c r="W68" s="85">
        <v>2865</v>
      </c>
      <c r="X68" s="85">
        <v>246</v>
      </c>
      <c r="Y68" s="84">
        <v>997</v>
      </c>
      <c r="Z68" s="85" t="s">
        <v>947</v>
      </c>
      <c r="AA68" s="85">
        <v>41</v>
      </c>
      <c r="AB68" s="85">
        <v>4</v>
      </c>
      <c r="AC68" s="85">
        <v>4</v>
      </c>
      <c r="AD68" s="85">
        <v>8023</v>
      </c>
      <c r="AE68" s="85">
        <v>20977</v>
      </c>
      <c r="AF68" s="85">
        <v>419</v>
      </c>
      <c r="AG68" s="85">
        <v>1898</v>
      </c>
      <c r="AH68" s="85">
        <v>0</v>
      </c>
      <c r="AI68" s="85">
        <v>0</v>
      </c>
      <c r="AJ68" s="85">
        <v>729</v>
      </c>
      <c r="AK68" s="85">
        <v>779</v>
      </c>
      <c r="AL68" s="85">
        <v>1508</v>
      </c>
      <c r="AM68" s="85">
        <v>144</v>
      </c>
      <c r="AN68" s="85">
        <v>10584</v>
      </c>
      <c r="AO68" s="85">
        <v>1854</v>
      </c>
      <c r="AP68" s="85">
        <v>8582</v>
      </c>
      <c r="AQ68" s="85">
        <v>6445</v>
      </c>
      <c r="AR68" s="85">
        <v>4</v>
      </c>
      <c r="AS68" s="85">
        <v>102</v>
      </c>
      <c r="AT68" s="85">
        <v>0</v>
      </c>
      <c r="AU68" s="85">
        <v>0</v>
      </c>
      <c r="AV68" s="85">
        <v>0</v>
      </c>
      <c r="AW68" s="85">
        <v>0</v>
      </c>
      <c r="AX68" s="84">
        <v>4</v>
      </c>
      <c r="AY68" s="84">
        <v>102</v>
      </c>
      <c r="AZ68" s="84">
        <v>0</v>
      </c>
      <c r="BA68" s="84">
        <v>0.85</v>
      </c>
      <c r="BB68" s="84">
        <v>0.85</v>
      </c>
      <c r="BC68" s="85">
        <v>0.57999999999999996</v>
      </c>
      <c r="BD68" s="87">
        <v>1.43</v>
      </c>
      <c r="BE68" s="88">
        <v>0</v>
      </c>
      <c r="BF68" s="89">
        <v>41410</v>
      </c>
      <c r="BG68" s="89">
        <v>42276</v>
      </c>
      <c r="BH68" s="89">
        <v>1023</v>
      </c>
      <c r="BI68" s="90">
        <f>SUM(IF(VLOOKUP($A68,'[1]2019 2020_09_22'!$BM$4:$NB$385,293,FALSE)="",0,VLOOKUP($A68,'[1]2019 2020_09_22'!$BM$4:$NB$385,293,FALSE)),IF(VLOOKUP($A68,'[1]2019 2020_09_22'!$BM$4:$NB$385,295,FALSE)="",0,VLOOKUP($A68,'[1]2019 2020_09_22'!$BM$4:$NB$385,295,FALSE)),IF(VLOOKUP($A68,'[1]2019 2020_09_22'!$BM$4:$NB$385,297,FALSE)="",0,VLOOKUP($A68,'[1]2019 2020_09_22'!$BM$4:$NB$385,297,FALSE)),IF(VLOOKUP($A68,'[1]2019 2020_09_22'!$BM$4:$NB446,299,FALSE)="",0,VLOOKUP($A68,'[1]2019 2020_09_22'!$BM$4:$NB$385,299,FALSE)))</f>
        <v>0</v>
      </c>
      <c r="BJ68" s="90">
        <f>SUM(IF(VLOOKUP($A68,'[1]2019 2020_09_22'!$BM$4:$NB$385,300,FALSE)="",0,VLOOKUP($A68,'[1]2019 2020_09_22'!$BM$4:$NB$385,300,FALSE)),IF(VLOOKUP($A68,'[1]2019 2020_09_22'!$BM$4:$NB$385,302,FALSE)="",0,VLOOKUP($A68,'[1]2019 2020_09_22'!$BM$4:$NB$385,302,FALSE)))</f>
        <v>0</v>
      </c>
      <c r="BK68" s="90">
        <v>0</v>
      </c>
      <c r="BL68" s="90">
        <v>0</v>
      </c>
      <c r="BM68" s="90">
        <v>0</v>
      </c>
      <c r="BN68" s="63">
        <f>IF(VLOOKUP($A68,'[1]2019 2020_09_22'!$BM$4:$OB$385,326,FALSE)="",0,VLOOKUP($A68,'[1]2019 2020_09_22'!$BM$4:$OB$385,326,FALSE))</f>
        <v>0</v>
      </c>
      <c r="BO68" s="63">
        <f>IF(VLOOKUP($A68,'[1]2019 2020_09_22'!$BM$4:$OB$385,327,FALSE)="",0,VLOOKUP($A68,'[1]2019 2020_09_22'!$BM$4:$OB$385,327,FALSE))</f>
        <v>3516</v>
      </c>
      <c r="BP68" s="90">
        <f t="shared" si="0"/>
        <v>3516</v>
      </c>
      <c r="BQ68" s="90">
        <v>88225</v>
      </c>
      <c r="BR68" s="90">
        <v>56021</v>
      </c>
      <c r="BS68" s="90">
        <v>8330</v>
      </c>
      <c r="BT68" s="90">
        <v>6333</v>
      </c>
      <c r="BU68" s="90">
        <v>0</v>
      </c>
      <c r="BV68" s="90">
        <v>5184</v>
      </c>
      <c r="BW68" s="90">
        <v>0</v>
      </c>
      <c r="BX68" s="90">
        <v>11517</v>
      </c>
      <c r="BY68" s="90">
        <v>0</v>
      </c>
      <c r="BZ68" s="85">
        <v>12357</v>
      </c>
      <c r="CA68" s="91">
        <v>88225</v>
      </c>
      <c r="CB68" s="84">
        <v>1</v>
      </c>
      <c r="CC68" s="91">
        <v>28.382453735435231</v>
      </c>
      <c r="CD68" s="91"/>
      <c r="CE68" s="89" t="s">
        <v>563</v>
      </c>
      <c r="CF68" s="84">
        <v>0</v>
      </c>
      <c r="CG68" s="89">
        <v>0</v>
      </c>
      <c r="CH68" s="89" t="s">
        <v>563</v>
      </c>
      <c r="CI68" s="84">
        <v>0</v>
      </c>
      <c r="CJ68" s="89">
        <v>0</v>
      </c>
      <c r="CK68" s="89" t="s">
        <v>563</v>
      </c>
      <c r="CL68" s="84">
        <v>0</v>
      </c>
      <c r="CM68" s="91">
        <v>0</v>
      </c>
      <c r="CN68" s="91" t="s">
        <v>948</v>
      </c>
      <c r="CO68" s="93">
        <v>1994</v>
      </c>
      <c r="CP68" s="91">
        <v>1994</v>
      </c>
      <c r="CQ68" s="89" t="s">
        <v>563</v>
      </c>
      <c r="CR68" s="90">
        <v>0</v>
      </c>
      <c r="CS68" s="90">
        <v>0</v>
      </c>
      <c r="CT68" s="85">
        <v>1994</v>
      </c>
      <c r="CU68" s="85">
        <v>1994</v>
      </c>
      <c r="CV68" s="85">
        <v>11323</v>
      </c>
      <c r="CW68" s="85">
        <v>76</v>
      </c>
      <c r="CX68" s="85">
        <v>10395</v>
      </c>
      <c r="CY68" s="85">
        <v>10471</v>
      </c>
      <c r="CZ68" s="85">
        <v>26</v>
      </c>
      <c r="DA68" s="85">
        <v>186</v>
      </c>
      <c r="DB68" s="85">
        <v>212</v>
      </c>
      <c r="DC68" s="85">
        <v>4</v>
      </c>
      <c r="DD68" s="85">
        <v>634</v>
      </c>
      <c r="DE68" s="85">
        <v>638</v>
      </c>
      <c r="DF68" s="85">
        <v>2</v>
      </c>
      <c r="DG68" s="85">
        <v>0</v>
      </c>
      <c r="DH68" s="84" t="s">
        <v>564</v>
      </c>
      <c r="DI68" s="84"/>
      <c r="DJ68" s="84" t="s">
        <v>563</v>
      </c>
      <c r="DK68" s="84" t="s">
        <v>949</v>
      </c>
      <c r="DL68" s="84" t="s">
        <v>566</v>
      </c>
      <c r="DM68" s="92">
        <v>42</v>
      </c>
      <c r="DN68" s="85" t="s">
        <v>583</v>
      </c>
      <c r="DO68" s="85">
        <v>0</v>
      </c>
      <c r="DP68" s="85">
        <v>0</v>
      </c>
      <c r="DQ68" s="85">
        <v>0</v>
      </c>
      <c r="DR68" s="85">
        <v>0</v>
      </c>
      <c r="DS68" s="85">
        <v>0</v>
      </c>
      <c r="DT68" s="85">
        <v>0</v>
      </c>
      <c r="DU68" s="85">
        <v>0</v>
      </c>
      <c r="DV68" s="85">
        <v>5</v>
      </c>
      <c r="DW68" s="85">
        <v>50</v>
      </c>
      <c r="DX68" s="85">
        <v>55</v>
      </c>
      <c r="DY68" s="85">
        <v>0</v>
      </c>
      <c r="DZ68" s="85">
        <v>0</v>
      </c>
      <c r="EA68" s="85">
        <v>0</v>
      </c>
      <c r="EB68" s="85">
        <v>0</v>
      </c>
      <c r="EC68" s="84">
        <v>4</v>
      </c>
      <c r="ED68" s="84">
        <v>0</v>
      </c>
      <c r="EE68" s="84">
        <v>195</v>
      </c>
      <c r="EF68" s="84">
        <v>233</v>
      </c>
      <c r="EG68" s="84">
        <v>443</v>
      </c>
      <c r="EH68" s="84">
        <v>0</v>
      </c>
      <c r="EI68" s="86">
        <v>2105</v>
      </c>
      <c r="EJ68" s="86">
        <v>2548</v>
      </c>
    </row>
    <row r="69" spans="1:140" s="63" customFormat="1" ht="10.5" x14ac:dyDescent="0.25">
      <c r="A69" s="84" t="s">
        <v>950</v>
      </c>
      <c r="B69" s="84" t="s">
        <v>951</v>
      </c>
      <c r="C69" s="84" t="s">
        <v>952</v>
      </c>
      <c r="D69" s="84"/>
      <c r="E69" s="84" t="s">
        <v>953</v>
      </c>
      <c r="F69" s="84"/>
      <c r="G69" s="84" t="s">
        <v>559</v>
      </c>
      <c r="H69" s="85">
        <v>1806</v>
      </c>
      <c r="I69" s="85">
        <v>4290</v>
      </c>
      <c r="J69" s="85">
        <v>6096</v>
      </c>
      <c r="K69" s="85" t="s">
        <v>560</v>
      </c>
      <c r="L69" s="85" t="s">
        <v>560</v>
      </c>
      <c r="M69" s="85" t="s">
        <v>560</v>
      </c>
      <c r="N69" s="85" t="s">
        <v>561</v>
      </c>
      <c r="O69" s="85">
        <v>47</v>
      </c>
      <c r="P69" s="85">
        <v>47</v>
      </c>
      <c r="Q69" s="85">
        <v>2444</v>
      </c>
      <c r="R69" s="85">
        <v>8000</v>
      </c>
      <c r="S69" s="85">
        <v>18465</v>
      </c>
      <c r="T69" s="85">
        <v>988</v>
      </c>
      <c r="U69" s="85">
        <v>802</v>
      </c>
      <c r="V69" s="85">
        <v>59</v>
      </c>
      <c r="W69" s="85">
        <v>1732</v>
      </c>
      <c r="X69" s="85">
        <v>361</v>
      </c>
      <c r="Y69" s="84">
        <v>1</v>
      </c>
      <c r="Z69" s="85" t="s">
        <v>954</v>
      </c>
      <c r="AA69" s="85">
        <v>40</v>
      </c>
      <c r="AB69" s="85">
        <v>6</v>
      </c>
      <c r="AC69" s="85">
        <v>6</v>
      </c>
      <c r="AD69" s="85">
        <v>6369</v>
      </c>
      <c r="AE69" s="85">
        <v>24758</v>
      </c>
      <c r="AF69" s="85">
        <v>4838</v>
      </c>
      <c r="AG69" s="85">
        <v>3808</v>
      </c>
      <c r="AH69" s="85">
        <v>126</v>
      </c>
      <c r="AI69" s="85">
        <v>4796</v>
      </c>
      <c r="AJ69" s="85">
        <v>773</v>
      </c>
      <c r="AK69" s="85">
        <v>1582</v>
      </c>
      <c r="AL69" s="85">
        <v>2355</v>
      </c>
      <c r="AM69" s="85">
        <v>1664</v>
      </c>
      <c r="AN69" s="85">
        <v>25829</v>
      </c>
      <c r="AO69" s="85">
        <v>4005</v>
      </c>
      <c r="AP69" s="85">
        <v>10124</v>
      </c>
      <c r="AQ69" s="85">
        <v>4077</v>
      </c>
      <c r="AR69" s="85">
        <v>97</v>
      </c>
      <c r="AS69" s="85">
        <v>1341</v>
      </c>
      <c r="AT69" s="85">
        <v>1</v>
      </c>
      <c r="AU69" s="85">
        <v>58</v>
      </c>
      <c r="AV69" s="85">
        <v>235</v>
      </c>
      <c r="AW69" s="85">
        <v>2733</v>
      </c>
      <c r="AX69" s="84">
        <v>333</v>
      </c>
      <c r="AY69" s="86">
        <v>4132</v>
      </c>
      <c r="AZ69" s="84">
        <v>0</v>
      </c>
      <c r="BA69" s="84">
        <v>1.95</v>
      </c>
      <c r="BB69" s="84">
        <v>1.95</v>
      </c>
      <c r="BC69" s="85">
        <v>0.85</v>
      </c>
      <c r="BD69" s="87">
        <v>2.8</v>
      </c>
      <c r="BE69" s="88">
        <v>0</v>
      </c>
      <c r="BF69" s="89">
        <v>88000</v>
      </c>
      <c r="BG69" s="89">
        <v>77474</v>
      </c>
      <c r="BH69" s="89">
        <v>0</v>
      </c>
      <c r="BI69" s="90">
        <f>SUM(IF(VLOOKUP($A69,'[1]2019 2020_09_22'!$BM$4:$NB$385,293,FALSE)="",0,VLOOKUP($A69,'[1]2019 2020_09_22'!$BM$4:$NB$385,293,FALSE)),IF(VLOOKUP($A69,'[1]2019 2020_09_22'!$BM$4:$NB$385,295,FALSE)="",0,VLOOKUP($A69,'[1]2019 2020_09_22'!$BM$4:$NB$385,295,FALSE)),IF(VLOOKUP($A69,'[1]2019 2020_09_22'!$BM$4:$NB$385,297,FALSE)="",0,VLOOKUP($A69,'[1]2019 2020_09_22'!$BM$4:$NB$385,297,FALSE)),IF(VLOOKUP($A69,'[1]2019 2020_09_22'!$BM$4:$NB447,299,FALSE)="",0,VLOOKUP($A69,'[1]2019 2020_09_22'!$BM$4:$NB$385,299,FALSE)))</f>
        <v>240</v>
      </c>
      <c r="BJ69" s="90">
        <f>SUM(IF(VLOOKUP($A69,'[1]2019 2020_09_22'!$BM$4:$NB$385,300,FALSE)="",0,VLOOKUP($A69,'[1]2019 2020_09_22'!$BM$4:$NB$385,300,FALSE)),IF(VLOOKUP($A69,'[1]2019 2020_09_22'!$BM$4:$NB$385,302,FALSE)="",0,VLOOKUP($A69,'[1]2019 2020_09_22'!$BM$4:$NB$385,302,FALSE)))</f>
        <v>148</v>
      </c>
      <c r="BK69" s="90">
        <v>388</v>
      </c>
      <c r="BL69" s="90">
        <v>0</v>
      </c>
      <c r="BM69" s="90">
        <v>0</v>
      </c>
      <c r="BN69" s="63">
        <f>IF(VLOOKUP($A69,'[1]2019 2020_09_22'!$BM$4:$OB$385,326,FALSE)="",0,VLOOKUP($A69,'[1]2019 2020_09_22'!$BM$4:$OB$385,326,FALSE))</f>
        <v>30823</v>
      </c>
      <c r="BO69" s="63">
        <f>IF(VLOOKUP($A69,'[1]2019 2020_09_22'!$BM$4:$OB$385,327,FALSE)="",0,VLOOKUP($A69,'[1]2019 2020_09_22'!$BM$4:$OB$385,327,FALSE))</f>
        <v>5074</v>
      </c>
      <c r="BP69" s="90">
        <f t="shared" si="0"/>
        <v>35897</v>
      </c>
      <c r="BQ69" s="90">
        <v>201759</v>
      </c>
      <c r="BR69" s="90">
        <v>79792</v>
      </c>
      <c r="BS69" s="90">
        <v>41914</v>
      </c>
      <c r="BT69" s="90">
        <v>15351</v>
      </c>
      <c r="BU69" s="90">
        <v>0</v>
      </c>
      <c r="BV69" s="90">
        <v>3684</v>
      </c>
      <c r="BW69" s="90">
        <v>0</v>
      </c>
      <c r="BX69" s="90">
        <v>19035</v>
      </c>
      <c r="BY69" s="90">
        <v>11136</v>
      </c>
      <c r="BZ69" s="85">
        <v>41923</v>
      </c>
      <c r="CA69" s="91">
        <v>193800</v>
      </c>
      <c r="CB69" s="84">
        <v>1</v>
      </c>
      <c r="CC69" s="91">
        <v>48.726467331118492</v>
      </c>
      <c r="CD69" s="91"/>
      <c r="CE69" s="89" t="s">
        <v>563</v>
      </c>
      <c r="CF69" s="84">
        <v>0</v>
      </c>
      <c r="CG69" s="89">
        <v>0</v>
      </c>
      <c r="CH69" s="89" t="s">
        <v>563</v>
      </c>
      <c r="CI69" s="84">
        <v>0</v>
      </c>
      <c r="CJ69" s="89">
        <v>0</v>
      </c>
      <c r="CK69" s="89" t="s">
        <v>563</v>
      </c>
      <c r="CL69" s="84">
        <v>0</v>
      </c>
      <c r="CM69" s="89">
        <v>0</v>
      </c>
      <c r="CN69" s="89" t="s">
        <v>563</v>
      </c>
      <c r="CO69" s="84">
        <v>0</v>
      </c>
      <c r="CP69" s="89">
        <v>0</v>
      </c>
      <c r="CQ69" s="89" t="s">
        <v>563</v>
      </c>
      <c r="CR69" s="90">
        <v>0</v>
      </c>
      <c r="CS69" s="90">
        <v>0</v>
      </c>
      <c r="CT69" s="85">
        <v>0</v>
      </c>
      <c r="CU69" s="85">
        <v>0</v>
      </c>
      <c r="CV69" s="85">
        <v>17549</v>
      </c>
      <c r="CW69" s="85">
        <v>1260</v>
      </c>
      <c r="CX69" s="85">
        <v>14930</v>
      </c>
      <c r="CY69" s="85">
        <v>16190</v>
      </c>
      <c r="CZ69" s="85">
        <v>1088</v>
      </c>
      <c r="DA69" s="85">
        <v>139</v>
      </c>
      <c r="DB69" s="85">
        <v>1227</v>
      </c>
      <c r="DC69" s="85">
        <v>1</v>
      </c>
      <c r="DD69" s="85">
        <v>2</v>
      </c>
      <c r="DE69" s="85">
        <v>3</v>
      </c>
      <c r="DF69" s="85">
        <v>129</v>
      </c>
      <c r="DG69" s="85">
        <v>0</v>
      </c>
      <c r="DH69" s="84" t="s">
        <v>564</v>
      </c>
      <c r="DI69" s="84"/>
      <c r="DJ69" s="84" t="s">
        <v>563</v>
      </c>
      <c r="DK69" s="84" t="s">
        <v>955</v>
      </c>
      <c r="DL69" s="84" t="s">
        <v>566</v>
      </c>
      <c r="DM69" s="92">
        <v>43</v>
      </c>
      <c r="DN69" s="85" t="s">
        <v>575</v>
      </c>
      <c r="DO69" s="85">
        <v>155420</v>
      </c>
      <c r="DP69" s="85">
        <v>54429</v>
      </c>
      <c r="DQ69" s="85">
        <v>952</v>
      </c>
      <c r="DR69" s="85">
        <v>2886</v>
      </c>
      <c r="DS69" s="85">
        <v>1909</v>
      </c>
      <c r="DT69" s="85">
        <v>1</v>
      </c>
      <c r="DU69" s="85">
        <v>2</v>
      </c>
      <c r="DV69" s="85">
        <v>7</v>
      </c>
      <c r="DW69" s="85">
        <v>50</v>
      </c>
      <c r="DX69" s="85">
        <v>59</v>
      </c>
      <c r="DY69" s="85">
        <v>0</v>
      </c>
      <c r="DZ69" s="85">
        <v>0</v>
      </c>
      <c r="EA69" s="85">
        <v>3</v>
      </c>
      <c r="EB69" s="85">
        <v>3</v>
      </c>
      <c r="EC69" s="84">
        <v>18</v>
      </c>
      <c r="ED69" s="84">
        <v>4</v>
      </c>
      <c r="EE69" s="84">
        <v>2</v>
      </c>
      <c r="EF69" s="84">
        <v>20</v>
      </c>
      <c r="EG69" s="86">
        <v>1319</v>
      </c>
      <c r="EH69" s="84">
        <v>168</v>
      </c>
      <c r="EI69" s="84">
        <v>152</v>
      </c>
      <c r="EJ69" s="86">
        <v>1639</v>
      </c>
    </row>
    <row r="70" spans="1:140" s="63" customFormat="1" ht="10.5" x14ac:dyDescent="0.25">
      <c r="A70" s="84" t="s">
        <v>956</v>
      </c>
      <c r="B70" s="84" t="s">
        <v>957</v>
      </c>
      <c r="C70" s="84" t="s">
        <v>958</v>
      </c>
      <c r="D70" s="84"/>
      <c r="E70" s="84" t="s">
        <v>711</v>
      </c>
      <c r="F70" s="84"/>
      <c r="G70" s="84" t="s">
        <v>571</v>
      </c>
      <c r="H70" s="85">
        <v>3987</v>
      </c>
      <c r="I70" s="85">
        <v>2187</v>
      </c>
      <c r="J70" s="85">
        <v>6174</v>
      </c>
      <c r="K70" s="85" t="s">
        <v>560</v>
      </c>
      <c r="L70" s="85" t="s">
        <v>560</v>
      </c>
      <c r="M70" s="85" t="s">
        <v>560</v>
      </c>
      <c r="N70" s="85" t="s">
        <v>561</v>
      </c>
      <c r="O70" s="85">
        <v>56</v>
      </c>
      <c r="P70" s="85" t="s">
        <v>560</v>
      </c>
      <c r="Q70" s="85">
        <v>2912</v>
      </c>
      <c r="R70" s="85">
        <v>16500</v>
      </c>
      <c r="S70" s="85">
        <v>54317</v>
      </c>
      <c r="T70" s="85">
        <v>2019</v>
      </c>
      <c r="U70" s="85">
        <v>3789</v>
      </c>
      <c r="V70" s="85">
        <v>173</v>
      </c>
      <c r="W70" s="85">
        <v>5145</v>
      </c>
      <c r="X70" s="85">
        <v>394</v>
      </c>
      <c r="Y70" s="84">
        <v>166</v>
      </c>
      <c r="Z70" s="85" t="s">
        <v>959</v>
      </c>
      <c r="AA70" s="85">
        <v>78</v>
      </c>
      <c r="AB70" s="85">
        <v>11</v>
      </c>
      <c r="AC70" s="85">
        <v>11</v>
      </c>
      <c r="AD70" s="85">
        <v>37115</v>
      </c>
      <c r="AE70" s="85">
        <v>75250</v>
      </c>
      <c r="AF70" s="85">
        <v>38841</v>
      </c>
      <c r="AG70" s="85">
        <v>26846</v>
      </c>
      <c r="AH70" s="85">
        <v>1374</v>
      </c>
      <c r="AI70" s="85">
        <v>10607</v>
      </c>
      <c r="AJ70" s="85">
        <v>2233</v>
      </c>
      <c r="AK70" s="85">
        <v>909</v>
      </c>
      <c r="AL70" s="85">
        <v>3142</v>
      </c>
      <c r="AM70" s="85">
        <v>0</v>
      </c>
      <c r="AN70" s="85">
        <v>70228</v>
      </c>
      <c r="AO70" s="85">
        <v>5058</v>
      </c>
      <c r="AP70" s="85">
        <v>23842</v>
      </c>
      <c r="AQ70" s="85">
        <v>20415</v>
      </c>
      <c r="AR70" s="85">
        <v>133</v>
      </c>
      <c r="AS70" s="85">
        <v>3163</v>
      </c>
      <c r="AT70" s="85">
        <v>15</v>
      </c>
      <c r="AU70" s="85">
        <v>78</v>
      </c>
      <c r="AV70" s="85">
        <v>75</v>
      </c>
      <c r="AW70" s="85">
        <v>2795</v>
      </c>
      <c r="AX70" s="84">
        <v>223</v>
      </c>
      <c r="AY70" s="86">
        <v>6036</v>
      </c>
      <c r="AZ70" s="84">
        <v>1</v>
      </c>
      <c r="BA70" s="84">
        <v>2</v>
      </c>
      <c r="BB70" s="84">
        <v>3</v>
      </c>
      <c r="BC70" s="85">
        <v>2.23</v>
      </c>
      <c r="BD70" s="87">
        <v>5.23</v>
      </c>
      <c r="BE70" s="88">
        <v>0</v>
      </c>
      <c r="BF70" s="89">
        <v>290794</v>
      </c>
      <c r="BG70" s="89">
        <v>100991</v>
      </c>
      <c r="BH70" s="89">
        <v>4530</v>
      </c>
      <c r="BI70" s="90">
        <f>SUM(IF(VLOOKUP($A70,'[1]2019 2020_09_22'!$BM$4:$NB$385,293,FALSE)="",0,VLOOKUP($A70,'[1]2019 2020_09_22'!$BM$4:$NB$385,293,FALSE)),IF(VLOOKUP($A70,'[1]2019 2020_09_22'!$BM$4:$NB$385,295,FALSE)="",0,VLOOKUP($A70,'[1]2019 2020_09_22'!$BM$4:$NB$385,295,FALSE)),IF(VLOOKUP($A70,'[1]2019 2020_09_22'!$BM$4:$NB$385,297,FALSE)="",0,VLOOKUP($A70,'[1]2019 2020_09_22'!$BM$4:$NB$385,297,FALSE)),IF(VLOOKUP($A70,'[1]2019 2020_09_22'!$BM$4:$NB448,299,FALSE)="",0,VLOOKUP($A70,'[1]2019 2020_09_22'!$BM$4:$NB$385,299,FALSE)))</f>
        <v>475</v>
      </c>
      <c r="BJ70" s="90">
        <f>SUM(IF(VLOOKUP($A70,'[1]2019 2020_09_22'!$BM$4:$NB$385,300,FALSE)="",0,VLOOKUP($A70,'[1]2019 2020_09_22'!$BM$4:$NB$385,300,FALSE)),IF(VLOOKUP($A70,'[1]2019 2020_09_22'!$BM$4:$NB$385,302,FALSE)="",0,VLOOKUP($A70,'[1]2019 2020_09_22'!$BM$4:$NB$385,302,FALSE)))</f>
        <v>0</v>
      </c>
      <c r="BK70" s="90">
        <v>475</v>
      </c>
      <c r="BL70" s="90">
        <v>0</v>
      </c>
      <c r="BM70" s="90">
        <v>0</v>
      </c>
      <c r="BN70" s="63">
        <f>IF(VLOOKUP($A70,'[1]2019 2020_09_22'!$BM$4:$OB$385,326,FALSE)="",0,VLOOKUP($A70,'[1]2019 2020_09_22'!$BM$4:$OB$385,326,FALSE))</f>
        <v>18028</v>
      </c>
      <c r="BO70" s="63">
        <f>IF(VLOOKUP($A70,'[1]2019 2020_09_22'!$BM$4:$OB$385,327,FALSE)="",0,VLOOKUP($A70,'[1]2019 2020_09_22'!$BM$4:$OB$385,327,FALSE))</f>
        <v>25557</v>
      </c>
      <c r="BP70" s="90">
        <f t="shared" si="0"/>
        <v>43585</v>
      </c>
      <c r="BQ70" s="90">
        <v>440375</v>
      </c>
      <c r="BR70" s="90">
        <v>195948</v>
      </c>
      <c r="BS70" s="90">
        <v>67847</v>
      </c>
      <c r="BT70" s="90">
        <v>28440</v>
      </c>
      <c r="BU70" s="90">
        <v>1405</v>
      </c>
      <c r="BV70" s="90">
        <v>5763</v>
      </c>
      <c r="BW70" s="90">
        <v>0</v>
      </c>
      <c r="BX70" s="90">
        <v>35608</v>
      </c>
      <c r="BY70" s="90">
        <v>27905</v>
      </c>
      <c r="BZ70" s="85">
        <v>71193</v>
      </c>
      <c r="CA70" s="91">
        <v>398501</v>
      </c>
      <c r="CB70" s="84">
        <v>1</v>
      </c>
      <c r="CC70" s="91">
        <v>72.935540506646603</v>
      </c>
      <c r="CD70" s="91"/>
      <c r="CE70" s="89" t="s">
        <v>563</v>
      </c>
      <c r="CF70" s="84">
        <v>0</v>
      </c>
      <c r="CG70" s="89">
        <v>0</v>
      </c>
      <c r="CH70" s="89" t="s">
        <v>563</v>
      </c>
      <c r="CI70" s="84">
        <v>0</v>
      </c>
      <c r="CJ70" s="89">
        <v>0</v>
      </c>
      <c r="CK70" s="89" t="s">
        <v>563</v>
      </c>
      <c r="CL70" s="84">
        <v>0</v>
      </c>
      <c r="CM70" s="91">
        <v>0</v>
      </c>
      <c r="CN70" s="91" t="s">
        <v>960</v>
      </c>
      <c r="CO70" s="93">
        <v>2000</v>
      </c>
      <c r="CP70" s="91">
        <v>1833</v>
      </c>
      <c r="CQ70" s="89" t="s">
        <v>563</v>
      </c>
      <c r="CR70" s="90">
        <v>0</v>
      </c>
      <c r="CS70" s="90">
        <v>0</v>
      </c>
      <c r="CT70" s="85">
        <v>2000</v>
      </c>
      <c r="CU70" s="85">
        <v>1833</v>
      </c>
      <c r="CV70" s="85">
        <v>31491</v>
      </c>
      <c r="CW70" s="85">
        <v>7739</v>
      </c>
      <c r="CX70" s="85">
        <v>21660</v>
      </c>
      <c r="CY70" s="85">
        <v>29399</v>
      </c>
      <c r="CZ70" s="85">
        <v>444</v>
      </c>
      <c r="DA70" s="85">
        <v>1199</v>
      </c>
      <c r="DB70" s="85">
        <v>1643</v>
      </c>
      <c r="DC70" s="85">
        <v>76</v>
      </c>
      <c r="DD70" s="85">
        <v>146</v>
      </c>
      <c r="DE70" s="85">
        <v>222</v>
      </c>
      <c r="DF70" s="85">
        <v>227</v>
      </c>
      <c r="DG70" s="85">
        <v>0</v>
      </c>
      <c r="DH70" s="84" t="s">
        <v>564</v>
      </c>
      <c r="DI70" s="84"/>
      <c r="DJ70" s="84" t="s">
        <v>563</v>
      </c>
      <c r="DK70" s="84" t="s">
        <v>961</v>
      </c>
      <c r="DL70" s="84" t="s">
        <v>566</v>
      </c>
      <c r="DM70" s="92">
        <v>21</v>
      </c>
      <c r="DN70" s="85" t="s">
        <v>745</v>
      </c>
      <c r="DO70" s="85">
        <v>157350</v>
      </c>
      <c r="DP70" s="85">
        <v>55245</v>
      </c>
      <c r="DQ70" s="85">
        <v>952</v>
      </c>
      <c r="DR70" s="85">
        <v>5319</v>
      </c>
      <c r="DS70" s="85">
        <v>5282</v>
      </c>
      <c r="DT70" s="85">
        <v>6</v>
      </c>
      <c r="DU70" s="85">
        <v>7</v>
      </c>
      <c r="DV70" s="85">
        <v>0</v>
      </c>
      <c r="DW70" s="85">
        <v>50</v>
      </c>
      <c r="DX70" s="85">
        <v>57</v>
      </c>
      <c r="DY70" s="85">
        <v>1438</v>
      </c>
      <c r="DZ70" s="85">
        <v>0</v>
      </c>
      <c r="EA70" s="85">
        <v>160</v>
      </c>
      <c r="EB70" s="85">
        <v>1598</v>
      </c>
      <c r="EC70" s="84">
        <v>55</v>
      </c>
      <c r="ED70" s="84">
        <v>0</v>
      </c>
      <c r="EE70" s="84">
        <v>2</v>
      </c>
      <c r="EF70" s="84">
        <v>33</v>
      </c>
      <c r="EG70" s="86">
        <v>2450</v>
      </c>
      <c r="EH70" s="84">
        <v>0</v>
      </c>
      <c r="EI70" s="86">
        <v>1360</v>
      </c>
      <c r="EJ70" s="86">
        <v>3810</v>
      </c>
    </row>
    <row r="71" spans="1:140" s="63" customFormat="1" ht="10.5" x14ac:dyDescent="0.25">
      <c r="A71" s="84" t="s">
        <v>962</v>
      </c>
      <c r="B71" s="84" t="s">
        <v>963</v>
      </c>
      <c r="C71" s="84" t="s">
        <v>964</v>
      </c>
      <c r="D71" s="84"/>
      <c r="E71" s="84" t="s">
        <v>767</v>
      </c>
      <c r="F71" s="84"/>
      <c r="G71" s="84" t="s">
        <v>644</v>
      </c>
      <c r="H71" s="85">
        <v>2112</v>
      </c>
      <c r="I71" s="85">
        <v>848</v>
      </c>
      <c r="J71" s="85">
        <v>2960</v>
      </c>
      <c r="K71" s="85" t="s">
        <v>560</v>
      </c>
      <c r="L71" s="85" t="s">
        <v>560</v>
      </c>
      <c r="M71" s="85" t="s">
        <v>560</v>
      </c>
      <c r="N71" s="85" t="s">
        <v>561</v>
      </c>
      <c r="O71" s="85">
        <v>45</v>
      </c>
      <c r="P71" s="85" t="s">
        <v>560</v>
      </c>
      <c r="Q71" s="85">
        <v>2340</v>
      </c>
      <c r="R71" s="85">
        <v>2000</v>
      </c>
      <c r="S71" s="85">
        <v>19112</v>
      </c>
      <c r="T71" s="85">
        <v>644</v>
      </c>
      <c r="U71" s="85">
        <v>1364</v>
      </c>
      <c r="V71" s="85">
        <v>44</v>
      </c>
      <c r="W71" s="85">
        <v>2485</v>
      </c>
      <c r="X71" s="85">
        <v>175</v>
      </c>
      <c r="Y71" s="84">
        <v>0</v>
      </c>
      <c r="Z71" s="85" t="s">
        <v>563</v>
      </c>
      <c r="AA71" s="85">
        <v>27</v>
      </c>
      <c r="AB71" s="85">
        <v>5</v>
      </c>
      <c r="AC71" s="85">
        <v>5</v>
      </c>
      <c r="AD71" s="85">
        <v>14269</v>
      </c>
      <c r="AE71" s="85">
        <v>26308</v>
      </c>
      <c r="AF71" s="85">
        <v>3876</v>
      </c>
      <c r="AG71" s="85">
        <v>2954</v>
      </c>
      <c r="AH71" s="85">
        <v>378</v>
      </c>
      <c r="AI71" s="85">
        <v>3500</v>
      </c>
      <c r="AJ71" s="85">
        <v>998</v>
      </c>
      <c r="AK71" s="85">
        <v>669</v>
      </c>
      <c r="AL71" s="85">
        <v>1667</v>
      </c>
      <c r="AM71" s="85">
        <v>0</v>
      </c>
      <c r="AN71" s="85">
        <v>17586</v>
      </c>
      <c r="AO71" s="85">
        <v>1184</v>
      </c>
      <c r="AP71" s="85">
        <v>0</v>
      </c>
      <c r="AQ71" s="85">
        <v>0</v>
      </c>
      <c r="AR71" s="85">
        <v>131</v>
      </c>
      <c r="AS71" s="85">
        <v>2240</v>
      </c>
      <c r="AT71" s="85">
        <v>0</v>
      </c>
      <c r="AU71" s="85">
        <v>0</v>
      </c>
      <c r="AV71" s="85">
        <v>13</v>
      </c>
      <c r="AW71" s="85">
        <v>131</v>
      </c>
      <c r="AX71" s="84">
        <v>144</v>
      </c>
      <c r="AY71" s="86">
        <v>2371</v>
      </c>
      <c r="AZ71" s="84">
        <v>0</v>
      </c>
      <c r="BA71" s="84">
        <v>2</v>
      </c>
      <c r="BB71" s="84">
        <v>2</v>
      </c>
      <c r="BC71" s="85">
        <v>0.41</v>
      </c>
      <c r="BD71" s="87">
        <v>2.41</v>
      </c>
      <c r="BE71" s="88">
        <v>0</v>
      </c>
      <c r="BF71" s="89">
        <v>115334</v>
      </c>
      <c r="BG71" s="89">
        <v>26128</v>
      </c>
      <c r="BH71" s="89">
        <v>8132</v>
      </c>
      <c r="BI71" s="90">
        <f>SUM(IF(VLOOKUP($A71,'[1]2019 2020_09_22'!$BM$4:$NB$385,293,FALSE)="",0,VLOOKUP($A71,'[1]2019 2020_09_22'!$BM$4:$NB$385,293,FALSE)),IF(VLOOKUP($A71,'[1]2019 2020_09_22'!$BM$4:$NB$385,295,FALSE)="",0,VLOOKUP($A71,'[1]2019 2020_09_22'!$BM$4:$NB$385,295,FALSE)),IF(VLOOKUP($A71,'[1]2019 2020_09_22'!$BM$4:$NB$385,297,FALSE)="",0,VLOOKUP($A71,'[1]2019 2020_09_22'!$BM$4:$NB$385,297,FALSE)),IF(VLOOKUP($A71,'[1]2019 2020_09_22'!$BM$4:$NB449,299,FALSE)="",0,VLOOKUP($A71,'[1]2019 2020_09_22'!$BM$4:$NB$385,299,FALSE)))</f>
        <v>0</v>
      </c>
      <c r="BJ71" s="90">
        <f>SUM(IF(VLOOKUP($A71,'[1]2019 2020_09_22'!$BM$4:$NB$385,300,FALSE)="",0,VLOOKUP($A71,'[1]2019 2020_09_22'!$BM$4:$NB$385,300,FALSE)),IF(VLOOKUP($A71,'[1]2019 2020_09_22'!$BM$4:$NB$385,302,FALSE)="",0,VLOOKUP($A71,'[1]2019 2020_09_22'!$BM$4:$NB$385,302,FALSE)))</f>
        <v>0</v>
      </c>
      <c r="BK71" s="90">
        <v>0</v>
      </c>
      <c r="BL71" s="90">
        <v>0</v>
      </c>
      <c r="BM71" s="90">
        <v>0</v>
      </c>
      <c r="BN71" s="63">
        <f>IF(VLOOKUP($A71,'[1]2019 2020_09_22'!$BM$4:$OB$385,326,FALSE)="",0,VLOOKUP($A71,'[1]2019 2020_09_22'!$BM$4:$OB$385,326,FALSE))</f>
        <v>98261</v>
      </c>
      <c r="BO71" s="63">
        <f>IF(VLOOKUP($A71,'[1]2019 2020_09_22'!$BM$4:$OB$385,327,FALSE)="",0,VLOOKUP($A71,'[1]2019 2020_09_22'!$BM$4:$OB$385,327,FALSE))</f>
        <v>5245</v>
      </c>
      <c r="BP71" s="90">
        <f t="shared" ref="BP71:BP134" si="1">SUM(BN71:BO71)</f>
        <v>103506</v>
      </c>
      <c r="BQ71" s="90">
        <v>253100</v>
      </c>
      <c r="BR71" s="90">
        <v>90787</v>
      </c>
      <c r="BS71" s="90">
        <v>34834</v>
      </c>
      <c r="BT71" s="90">
        <v>11030</v>
      </c>
      <c r="BU71" s="90">
        <v>0</v>
      </c>
      <c r="BV71" s="90">
        <v>3613</v>
      </c>
      <c r="BW71" s="90">
        <v>0</v>
      </c>
      <c r="BX71" s="90">
        <v>14643</v>
      </c>
      <c r="BY71" s="90">
        <v>8778</v>
      </c>
      <c r="BZ71" s="85">
        <v>8218</v>
      </c>
      <c r="CA71" s="91">
        <v>157260</v>
      </c>
      <c r="CB71" s="84">
        <v>1</v>
      </c>
      <c r="CC71" s="91">
        <v>54.608901515151516</v>
      </c>
      <c r="CD71" s="91"/>
      <c r="CE71" s="89" t="s">
        <v>563</v>
      </c>
      <c r="CF71" s="84">
        <v>0</v>
      </c>
      <c r="CG71" s="89">
        <v>0</v>
      </c>
      <c r="CH71" s="89" t="s">
        <v>563</v>
      </c>
      <c r="CI71" s="84">
        <v>0</v>
      </c>
      <c r="CJ71" s="89">
        <v>0</v>
      </c>
      <c r="CK71" s="89" t="s">
        <v>563</v>
      </c>
      <c r="CL71" s="84">
        <v>0</v>
      </c>
      <c r="CM71" s="89">
        <v>0</v>
      </c>
      <c r="CN71" s="89" t="s">
        <v>563</v>
      </c>
      <c r="CO71" s="84">
        <v>0</v>
      </c>
      <c r="CP71" s="89">
        <v>0</v>
      </c>
      <c r="CQ71" s="89" t="s">
        <v>563</v>
      </c>
      <c r="CR71" s="90">
        <v>0</v>
      </c>
      <c r="CS71" s="90">
        <v>0</v>
      </c>
      <c r="CT71" s="85">
        <v>0</v>
      </c>
      <c r="CU71" s="85">
        <v>0</v>
      </c>
      <c r="CV71" s="85">
        <v>10434</v>
      </c>
      <c r="CW71" s="85">
        <v>1849</v>
      </c>
      <c r="CX71" s="85">
        <v>4545</v>
      </c>
      <c r="CY71" s="85">
        <v>6394</v>
      </c>
      <c r="CZ71" s="85">
        <v>1029</v>
      </c>
      <c r="DA71" s="85">
        <v>3004</v>
      </c>
      <c r="DB71" s="85">
        <v>4033</v>
      </c>
      <c r="DC71" s="85">
        <v>0</v>
      </c>
      <c r="DD71" s="85">
        <v>0</v>
      </c>
      <c r="DE71" s="85">
        <v>0</v>
      </c>
      <c r="DF71" s="85">
        <v>1</v>
      </c>
      <c r="DG71" s="85">
        <v>6</v>
      </c>
      <c r="DH71" s="84" t="s">
        <v>564</v>
      </c>
      <c r="DI71" s="84"/>
      <c r="DJ71" s="84" t="s">
        <v>563</v>
      </c>
      <c r="DK71" s="84" t="s">
        <v>965</v>
      </c>
      <c r="DL71" s="84" t="s">
        <v>566</v>
      </c>
      <c r="DM71" s="92">
        <v>42</v>
      </c>
      <c r="DN71" s="85" t="s">
        <v>583</v>
      </c>
      <c r="DO71" s="85">
        <v>155378</v>
      </c>
      <c r="DP71" s="85">
        <v>54232</v>
      </c>
      <c r="DQ71" s="85">
        <v>952</v>
      </c>
      <c r="DR71" s="85">
        <v>2193</v>
      </c>
      <c r="DS71" s="85">
        <v>1307</v>
      </c>
      <c r="DT71" s="85">
        <v>0</v>
      </c>
      <c r="DU71" s="85">
        <v>0</v>
      </c>
      <c r="DV71" s="85">
        <v>5</v>
      </c>
      <c r="DW71" s="85">
        <v>50</v>
      </c>
      <c r="DX71" s="85">
        <v>55</v>
      </c>
      <c r="DY71" s="85">
        <v>0</v>
      </c>
      <c r="DZ71" s="85">
        <v>0</v>
      </c>
      <c r="EA71" s="85">
        <v>0</v>
      </c>
      <c r="EB71" s="85">
        <v>-1</v>
      </c>
      <c r="EC71" s="84">
        <v>0</v>
      </c>
      <c r="ED71" s="84">
        <v>2</v>
      </c>
      <c r="EE71" s="84">
        <v>4</v>
      </c>
      <c r="EF71" s="84">
        <v>10</v>
      </c>
      <c r="EG71" s="84">
        <v>121</v>
      </c>
      <c r="EH71" s="84">
        <v>27</v>
      </c>
      <c r="EI71" s="84">
        <v>356</v>
      </c>
      <c r="EJ71" s="84">
        <v>504</v>
      </c>
    </row>
    <row r="72" spans="1:140" s="63" customFormat="1" ht="10.5" x14ac:dyDescent="0.25">
      <c r="A72" s="84" t="s">
        <v>966</v>
      </c>
      <c r="B72" s="84" t="s">
        <v>967</v>
      </c>
      <c r="C72" s="84" t="s">
        <v>968</v>
      </c>
      <c r="D72" s="84"/>
      <c r="E72" s="84" t="s">
        <v>816</v>
      </c>
      <c r="F72" s="84"/>
      <c r="G72" s="84" t="s">
        <v>817</v>
      </c>
      <c r="H72" s="85">
        <v>18071</v>
      </c>
      <c r="I72" s="85">
        <v>42</v>
      </c>
      <c r="J72" s="85">
        <v>18113</v>
      </c>
      <c r="K72" s="85" t="s">
        <v>560</v>
      </c>
      <c r="L72" s="85" t="s">
        <v>560</v>
      </c>
      <c r="M72" s="85">
        <v>8</v>
      </c>
      <c r="N72" s="85" t="s">
        <v>561</v>
      </c>
      <c r="O72" s="85">
        <v>60</v>
      </c>
      <c r="P72" s="85">
        <v>56</v>
      </c>
      <c r="Q72" s="85">
        <v>3068</v>
      </c>
      <c r="R72" s="85">
        <v>30000</v>
      </c>
      <c r="S72" s="85">
        <v>98706</v>
      </c>
      <c r="T72" s="85">
        <v>4215</v>
      </c>
      <c r="U72" s="85">
        <v>12308</v>
      </c>
      <c r="V72" s="85">
        <v>292</v>
      </c>
      <c r="W72" s="85">
        <v>24663</v>
      </c>
      <c r="X72" s="85">
        <v>1711</v>
      </c>
      <c r="Y72" s="86">
        <v>6019</v>
      </c>
      <c r="Z72" s="85" t="s">
        <v>969</v>
      </c>
      <c r="AA72" s="85">
        <v>77</v>
      </c>
      <c r="AB72" s="85">
        <v>36</v>
      </c>
      <c r="AC72" s="85">
        <v>22</v>
      </c>
      <c r="AD72" s="85">
        <v>79204</v>
      </c>
      <c r="AE72" s="85">
        <v>239941</v>
      </c>
      <c r="AF72" s="85">
        <v>61841</v>
      </c>
      <c r="AG72" s="85">
        <v>30968</v>
      </c>
      <c r="AH72" s="85">
        <v>602</v>
      </c>
      <c r="AI72" s="85">
        <v>11808</v>
      </c>
      <c r="AJ72" s="85">
        <v>6840</v>
      </c>
      <c r="AK72" s="85">
        <v>2</v>
      </c>
      <c r="AL72" s="85">
        <v>6842</v>
      </c>
      <c r="AM72" s="85">
        <v>21424</v>
      </c>
      <c r="AN72" s="85">
        <v>139436</v>
      </c>
      <c r="AO72" s="85">
        <v>14231</v>
      </c>
      <c r="AP72" s="85">
        <v>28707</v>
      </c>
      <c r="AQ72" s="85">
        <v>21484</v>
      </c>
      <c r="AR72" s="85">
        <v>305</v>
      </c>
      <c r="AS72" s="85">
        <v>7159</v>
      </c>
      <c r="AT72" s="85">
        <v>38</v>
      </c>
      <c r="AU72" s="85">
        <v>893</v>
      </c>
      <c r="AV72" s="85">
        <v>102</v>
      </c>
      <c r="AW72" s="85">
        <v>4949</v>
      </c>
      <c r="AX72" s="84">
        <v>445</v>
      </c>
      <c r="AY72" s="86">
        <v>13001</v>
      </c>
      <c r="AZ72" s="84">
        <v>3.5</v>
      </c>
      <c r="BA72" s="84">
        <v>0</v>
      </c>
      <c r="BB72" s="84">
        <v>3.5</v>
      </c>
      <c r="BC72" s="85">
        <v>6.65</v>
      </c>
      <c r="BD72" s="87">
        <v>10.15</v>
      </c>
      <c r="BE72" s="88">
        <v>0</v>
      </c>
      <c r="BF72" s="89">
        <v>685980</v>
      </c>
      <c r="BG72" s="89">
        <v>0</v>
      </c>
      <c r="BH72" s="89">
        <v>0</v>
      </c>
      <c r="BI72" s="90">
        <f>SUM(IF(VLOOKUP($A72,'[1]2019 2020_09_22'!$BM$4:$NB$385,293,FALSE)="",0,VLOOKUP($A72,'[1]2019 2020_09_22'!$BM$4:$NB$385,293,FALSE)),IF(VLOOKUP($A72,'[1]2019 2020_09_22'!$BM$4:$NB$385,295,FALSE)="",0,VLOOKUP($A72,'[1]2019 2020_09_22'!$BM$4:$NB$385,295,FALSE)),IF(VLOOKUP($A72,'[1]2019 2020_09_22'!$BM$4:$NB$385,297,FALSE)="",0,VLOOKUP($A72,'[1]2019 2020_09_22'!$BM$4:$NB$385,297,FALSE)),IF(VLOOKUP($A72,'[1]2019 2020_09_22'!$BM$4:$NB450,299,FALSE)="",0,VLOOKUP($A72,'[1]2019 2020_09_22'!$BM$4:$NB$385,299,FALSE)))</f>
        <v>137547</v>
      </c>
      <c r="BJ72" s="90">
        <f>SUM(IF(VLOOKUP($A72,'[1]2019 2020_09_22'!$BM$4:$NB$385,300,FALSE)="",0,VLOOKUP($A72,'[1]2019 2020_09_22'!$BM$4:$NB$385,300,FALSE)),IF(VLOOKUP($A72,'[1]2019 2020_09_22'!$BM$4:$NB$385,302,FALSE)="",0,VLOOKUP($A72,'[1]2019 2020_09_22'!$BM$4:$NB$385,302,FALSE)))</f>
        <v>0</v>
      </c>
      <c r="BK72" s="90">
        <v>137547</v>
      </c>
      <c r="BL72" s="90">
        <v>0</v>
      </c>
      <c r="BM72" s="90">
        <v>645</v>
      </c>
      <c r="BN72" s="63">
        <f>IF(VLOOKUP($A72,'[1]2019 2020_09_22'!$BM$4:$OB$385,326,FALSE)="",0,VLOOKUP($A72,'[1]2019 2020_09_22'!$BM$4:$OB$385,326,FALSE))</f>
        <v>0</v>
      </c>
      <c r="BO72" s="63">
        <f>IF(VLOOKUP($A72,'[1]2019 2020_09_22'!$BM$4:$OB$385,327,FALSE)="",0,VLOOKUP($A72,'[1]2019 2020_09_22'!$BM$4:$OB$385,327,FALSE))</f>
        <v>53996</v>
      </c>
      <c r="BP72" s="90">
        <f t="shared" si="1"/>
        <v>53996</v>
      </c>
      <c r="BQ72" s="90">
        <f>877813+355</f>
        <v>878168</v>
      </c>
      <c r="BR72" s="90">
        <v>417337</v>
      </c>
      <c r="BS72" s="90">
        <v>165212</v>
      </c>
      <c r="BT72" s="90">
        <v>48778</v>
      </c>
      <c r="BU72" s="90">
        <v>3271</v>
      </c>
      <c r="BV72" s="90">
        <v>37422</v>
      </c>
      <c r="BW72" s="90">
        <v>0</v>
      </c>
      <c r="BX72" s="90">
        <v>89471</v>
      </c>
      <c r="BY72" s="90">
        <v>47694</v>
      </c>
      <c r="BZ72" s="85">
        <v>158099</v>
      </c>
      <c r="CA72" s="91">
        <v>877813</v>
      </c>
      <c r="CB72" s="84">
        <v>1</v>
      </c>
      <c r="CC72" s="91">
        <v>37.960267832438717</v>
      </c>
      <c r="CD72" s="91"/>
      <c r="CE72" s="89" t="s">
        <v>563</v>
      </c>
      <c r="CF72" s="84">
        <v>0</v>
      </c>
      <c r="CG72" s="89">
        <v>0</v>
      </c>
      <c r="CH72" s="89" t="s">
        <v>563</v>
      </c>
      <c r="CI72" s="84">
        <v>0</v>
      </c>
      <c r="CJ72" s="89">
        <v>0</v>
      </c>
      <c r="CK72" s="89" t="s">
        <v>563</v>
      </c>
      <c r="CL72" s="84">
        <v>0</v>
      </c>
      <c r="CM72" s="89">
        <v>0</v>
      </c>
      <c r="CN72" s="89" t="s">
        <v>563</v>
      </c>
      <c r="CO72" s="84">
        <v>0</v>
      </c>
      <c r="CP72" s="89">
        <v>0</v>
      </c>
      <c r="CQ72" s="89" t="s">
        <v>563</v>
      </c>
      <c r="CR72" s="90">
        <v>0</v>
      </c>
      <c r="CS72" s="90">
        <v>0</v>
      </c>
      <c r="CT72" s="85">
        <v>0</v>
      </c>
      <c r="CU72" s="85">
        <v>0</v>
      </c>
      <c r="CV72" s="85">
        <v>114456</v>
      </c>
      <c r="CW72" s="85">
        <v>114289</v>
      </c>
      <c r="CX72" s="85">
        <v>135</v>
      </c>
      <c r="CY72" s="85">
        <v>114424</v>
      </c>
      <c r="CZ72" s="85">
        <v>0</v>
      </c>
      <c r="DA72" s="85">
        <v>0</v>
      </c>
      <c r="DB72" s="85">
        <v>0</v>
      </c>
      <c r="DC72" s="85">
        <v>32</v>
      </c>
      <c r="DD72" s="85">
        <v>0</v>
      </c>
      <c r="DE72" s="85">
        <v>32</v>
      </c>
      <c r="DF72" s="85">
        <v>0</v>
      </c>
      <c r="DG72" s="85">
        <v>0</v>
      </c>
      <c r="DH72" s="84" t="s">
        <v>564</v>
      </c>
      <c r="DI72" s="84"/>
      <c r="DJ72" s="84" t="s">
        <v>563</v>
      </c>
      <c r="DK72" s="84" t="s">
        <v>970</v>
      </c>
      <c r="DL72" s="84" t="s">
        <v>566</v>
      </c>
      <c r="DM72" s="92">
        <v>21</v>
      </c>
      <c r="DN72" s="85" t="s">
        <v>745</v>
      </c>
      <c r="DO72" s="85">
        <v>166446</v>
      </c>
      <c r="DP72" s="85">
        <v>54711</v>
      </c>
      <c r="DQ72" s="85">
        <v>952</v>
      </c>
      <c r="DR72" s="85">
        <v>6247</v>
      </c>
      <c r="DS72" s="85">
        <v>5465</v>
      </c>
      <c r="DT72" s="85">
        <v>96</v>
      </c>
      <c r="DU72" s="85">
        <v>4</v>
      </c>
      <c r="DV72" s="85">
        <v>4</v>
      </c>
      <c r="DW72" s="85">
        <v>50</v>
      </c>
      <c r="DX72" s="85">
        <v>58</v>
      </c>
      <c r="DY72" s="85">
        <v>2874</v>
      </c>
      <c r="DZ72" s="85">
        <v>2974</v>
      </c>
      <c r="EA72" s="85">
        <v>432</v>
      </c>
      <c r="EB72" s="85">
        <v>6280</v>
      </c>
      <c r="EC72" s="84">
        <v>61</v>
      </c>
      <c r="ED72" s="84">
        <v>1</v>
      </c>
      <c r="EE72" s="84">
        <v>0</v>
      </c>
      <c r="EF72" s="84">
        <v>2</v>
      </c>
      <c r="EG72" s="84">
        <v>138</v>
      </c>
      <c r="EH72" s="84">
        <v>70</v>
      </c>
      <c r="EI72" s="84">
        <v>0</v>
      </c>
      <c r="EJ72" s="84">
        <v>208</v>
      </c>
    </row>
    <row r="73" spans="1:140" s="63" customFormat="1" ht="10.5" x14ac:dyDescent="0.25">
      <c r="A73" s="84" t="s">
        <v>971</v>
      </c>
      <c r="B73" s="84" t="s">
        <v>972</v>
      </c>
      <c r="C73" s="84" t="s">
        <v>973</v>
      </c>
      <c r="D73" s="84"/>
      <c r="E73" s="84" t="s">
        <v>691</v>
      </c>
      <c r="F73" s="84"/>
      <c r="G73" s="84" t="s">
        <v>602</v>
      </c>
      <c r="H73" s="85">
        <v>2178</v>
      </c>
      <c r="I73" s="85">
        <v>5047</v>
      </c>
      <c r="J73" s="85">
        <v>7225</v>
      </c>
      <c r="K73" s="85" t="s">
        <v>560</v>
      </c>
      <c r="L73" s="85" t="s">
        <v>560</v>
      </c>
      <c r="M73" s="85" t="s">
        <v>560</v>
      </c>
      <c r="N73" s="85" t="s">
        <v>561</v>
      </c>
      <c r="O73" s="85">
        <v>56</v>
      </c>
      <c r="P73" s="85" t="s">
        <v>560</v>
      </c>
      <c r="Q73" s="85">
        <v>2912</v>
      </c>
      <c r="R73" s="85">
        <v>7100</v>
      </c>
      <c r="S73" s="85">
        <v>24137</v>
      </c>
      <c r="T73" s="85">
        <v>1373</v>
      </c>
      <c r="U73" s="85">
        <v>2469</v>
      </c>
      <c r="V73" s="85">
        <v>140</v>
      </c>
      <c r="W73" s="85">
        <v>4731</v>
      </c>
      <c r="X73" s="85">
        <v>359</v>
      </c>
      <c r="Y73" s="84">
        <v>235</v>
      </c>
      <c r="Z73" s="85" t="s">
        <v>974</v>
      </c>
      <c r="AA73" s="85">
        <v>86</v>
      </c>
      <c r="AB73" s="85">
        <v>14</v>
      </c>
      <c r="AC73" s="85">
        <v>12</v>
      </c>
      <c r="AD73" s="85">
        <v>22937</v>
      </c>
      <c r="AE73" s="85">
        <v>64246</v>
      </c>
      <c r="AF73" s="85">
        <v>8723</v>
      </c>
      <c r="AG73" s="85">
        <v>7750</v>
      </c>
      <c r="AH73" s="85">
        <v>729</v>
      </c>
      <c r="AI73" s="85">
        <v>9146</v>
      </c>
      <c r="AJ73" s="85">
        <v>1184</v>
      </c>
      <c r="AK73" s="85">
        <v>1748</v>
      </c>
      <c r="AL73" s="85">
        <v>2932</v>
      </c>
      <c r="AM73" s="85">
        <v>661</v>
      </c>
      <c r="AN73" s="85">
        <v>49883</v>
      </c>
      <c r="AO73" s="85">
        <v>4081</v>
      </c>
      <c r="AP73" s="85">
        <v>33841</v>
      </c>
      <c r="AQ73" s="85">
        <v>13861</v>
      </c>
      <c r="AR73" s="85">
        <v>135</v>
      </c>
      <c r="AS73" s="85">
        <v>1436</v>
      </c>
      <c r="AT73" s="85">
        <v>15</v>
      </c>
      <c r="AU73" s="85">
        <v>231</v>
      </c>
      <c r="AV73" s="85">
        <v>54</v>
      </c>
      <c r="AW73" s="85">
        <v>1324</v>
      </c>
      <c r="AX73" s="84">
        <v>204</v>
      </c>
      <c r="AY73" s="86">
        <v>2991</v>
      </c>
      <c r="AZ73" s="84">
        <v>0</v>
      </c>
      <c r="BA73" s="84">
        <v>3.6</v>
      </c>
      <c r="BB73" s="84">
        <v>3.6</v>
      </c>
      <c r="BC73" s="85">
        <v>0.25</v>
      </c>
      <c r="BD73" s="87">
        <v>3.85</v>
      </c>
      <c r="BE73" s="88">
        <v>0</v>
      </c>
      <c r="BF73" s="89">
        <v>193621</v>
      </c>
      <c r="BG73" s="89">
        <v>114647</v>
      </c>
      <c r="BH73" s="89">
        <v>27664</v>
      </c>
      <c r="BI73" s="90">
        <f>SUM(IF(VLOOKUP($A73,'[1]2019 2020_09_22'!$BM$4:$NB$385,293,FALSE)="",0,VLOOKUP($A73,'[1]2019 2020_09_22'!$BM$4:$NB$385,293,FALSE)),IF(VLOOKUP($A73,'[1]2019 2020_09_22'!$BM$4:$NB$385,295,FALSE)="",0,VLOOKUP($A73,'[1]2019 2020_09_22'!$BM$4:$NB$385,295,FALSE)),IF(VLOOKUP($A73,'[1]2019 2020_09_22'!$BM$4:$NB$385,297,FALSE)="",0,VLOOKUP($A73,'[1]2019 2020_09_22'!$BM$4:$NB$385,297,FALSE)),IF(VLOOKUP($A73,'[1]2019 2020_09_22'!$BM$4:$NB451,299,FALSE)="",0,VLOOKUP($A73,'[1]2019 2020_09_22'!$BM$4:$NB$385,299,FALSE)))</f>
        <v>0</v>
      </c>
      <c r="BJ73" s="90">
        <f>SUM(IF(VLOOKUP($A73,'[1]2019 2020_09_22'!$BM$4:$NB$385,300,FALSE)="",0,VLOOKUP($A73,'[1]2019 2020_09_22'!$BM$4:$NB$385,300,FALSE)),IF(VLOOKUP($A73,'[1]2019 2020_09_22'!$BM$4:$NB$385,302,FALSE)="",0,VLOOKUP($A73,'[1]2019 2020_09_22'!$BM$4:$NB$385,302,FALSE)))</f>
        <v>0</v>
      </c>
      <c r="BK73" s="90">
        <v>0</v>
      </c>
      <c r="BL73" s="90">
        <v>0</v>
      </c>
      <c r="BM73" s="90">
        <v>0</v>
      </c>
      <c r="BN73" s="63">
        <f>IF(VLOOKUP($A73,'[1]2019 2020_09_22'!$BM$4:$OB$385,326,FALSE)="",0,VLOOKUP($A73,'[1]2019 2020_09_22'!$BM$4:$OB$385,326,FALSE))</f>
        <v>46842</v>
      </c>
      <c r="BO73" s="63">
        <f>IF(VLOOKUP($A73,'[1]2019 2020_09_22'!$BM$4:$OB$385,327,FALSE)="",0,VLOOKUP($A73,'[1]2019 2020_09_22'!$BM$4:$OB$385,327,FALSE))</f>
        <v>52572</v>
      </c>
      <c r="BP73" s="90">
        <f t="shared" si="1"/>
        <v>99414</v>
      </c>
      <c r="BQ73" s="90">
        <v>435346</v>
      </c>
      <c r="BR73" s="90">
        <v>163667</v>
      </c>
      <c r="BS73" s="90">
        <v>52794</v>
      </c>
      <c r="BT73" s="90">
        <v>20184</v>
      </c>
      <c r="BU73" s="90">
        <v>2919</v>
      </c>
      <c r="BV73" s="90">
        <v>9590</v>
      </c>
      <c r="BW73" s="90">
        <v>0</v>
      </c>
      <c r="BX73" s="90">
        <v>32693</v>
      </c>
      <c r="BY73" s="90">
        <v>7587</v>
      </c>
      <c r="BZ73" s="85">
        <v>113716</v>
      </c>
      <c r="CA73" s="91">
        <v>370457</v>
      </c>
      <c r="CB73" s="84">
        <v>1</v>
      </c>
      <c r="CC73" s="91">
        <v>88.898530762167127</v>
      </c>
      <c r="CD73" s="91"/>
      <c r="CE73" s="89" t="s">
        <v>563</v>
      </c>
      <c r="CF73" s="84">
        <v>0</v>
      </c>
      <c r="CG73" s="89">
        <v>0</v>
      </c>
      <c r="CH73" s="89" t="s">
        <v>563</v>
      </c>
      <c r="CI73" s="84">
        <v>0</v>
      </c>
      <c r="CJ73" s="89">
        <v>0</v>
      </c>
      <c r="CK73" s="89" t="s">
        <v>563</v>
      </c>
      <c r="CL73" s="84">
        <v>0</v>
      </c>
      <c r="CM73" s="89">
        <v>0</v>
      </c>
      <c r="CN73" s="89" t="s">
        <v>563</v>
      </c>
      <c r="CO73" s="84">
        <v>0</v>
      </c>
      <c r="CP73" s="91">
        <v>0</v>
      </c>
      <c r="CQ73" s="91" t="s">
        <v>975</v>
      </c>
      <c r="CR73" s="90">
        <v>60000</v>
      </c>
      <c r="CS73" s="90">
        <v>60000</v>
      </c>
      <c r="CT73" s="85">
        <v>60000</v>
      </c>
      <c r="CU73" s="85">
        <v>60000</v>
      </c>
      <c r="CV73" s="85">
        <v>37646</v>
      </c>
      <c r="CW73" s="85">
        <v>625</v>
      </c>
      <c r="CX73" s="85">
        <v>26375</v>
      </c>
      <c r="CY73" s="85">
        <v>27000</v>
      </c>
      <c r="CZ73" s="85">
        <v>315</v>
      </c>
      <c r="DA73" s="85">
        <v>5669</v>
      </c>
      <c r="DB73" s="85">
        <v>5984</v>
      </c>
      <c r="DC73" s="85">
        <v>1299</v>
      </c>
      <c r="DD73" s="85">
        <v>2284</v>
      </c>
      <c r="DE73" s="85">
        <v>3583</v>
      </c>
      <c r="DF73" s="85">
        <v>74</v>
      </c>
      <c r="DG73" s="85">
        <v>1005</v>
      </c>
      <c r="DH73" s="84" t="s">
        <v>564</v>
      </c>
      <c r="DI73" s="84"/>
      <c r="DJ73" s="84" t="s">
        <v>563</v>
      </c>
      <c r="DK73" s="84" t="s">
        <v>976</v>
      </c>
      <c r="DL73" s="84" t="s">
        <v>566</v>
      </c>
      <c r="DM73" s="92">
        <v>43</v>
      </c>
      <c r="DN73" s="85" t="s">
        <v>575</v>
      </c>
      <c r="DO73" s="85">
        <v>159486</v>
      </c>
      <c r="DP73" s="85">
        <v>56164</v>
      </c>
      <c r="DQ73" s="85">
        <v>969</v>
      </c>
      <c r="DR73" s="85">
        <v>5227</v>
      </c>
      <c r="DS73" s="85">
        <v>3913</v>
      </c>
      <c r="DT73" s="85">
        <v>6</v>
      </c>
      <c r="DU73" s="85">
        <v>0</v>
      </c>
      <c r="DV73" s="85">
        <v>6</v>
      </c>
      <c r="DW73" s="85">
        <v>50</v>
      </c>
      <c r="DX73" s="85">
        <v>56</v>
      </c>
      <c r="DY73" s="85">
        <v>0</v>
      </c>
      <c r="DZ73" s="85">
        <v>8</v>
      </c>
      <c r="EA73" s="85">
        <v>99</v>
      </c>
      <c r="EB73" s="85">
        <v>107</v>
      </c>
      <c r="EC73" s="84">
        <v>6</v>
      </c>
      <c r="ED73" s="84">
        <v>1</v>
      </c>
      <c r="EE73" s="84">
        <v>1</v>
      </c>
      <c r="EF73" s="84">
        <v>5</v>
      </c>
      <c r="EG73" s="84">
        <v>22</v>
      </c>
      <c r="EH73" s="84">
        <v>21</v>
      </c>
      <c r="EI73" s="84">
        <v>34</v>
      </c>
      <c r="EJ73" s="84">
        <v>77</v>
      </c>
    </row>
    <row r="74" spans="1:140" s="63" customFormat="1" ht="10.5" x14ac:dyDescent="0.25">
      <c r="A74" s="84" t="s">
        <v>977</v>
      </c>
      <c r="B74" s="84" t="s">
        <v>978</v>
      </c>
      <c r="C74" s="84" t="s">
        <v>979</v>
      </c>
      <c r="D74" s="84"/>
      <c r="E74" s="84" t="s">
        <v>980</v>
      </c>
      <c r="F74" s="84"/>
      <c r="G74" s="84" t="s">
        <v>829</v>
      </c>
      <c r="H74" s="85">
        <v>1579</v>
      </c>
      <c r="I74" s="85">
        <v>669</v>
      </c>
      <c r="J74" s="85">
        <v>2248</v>
      </c>
      <c r="K74" s="85" t="s">
        <v>560</v>
      </c>
      <c r="L74" s="85" t="s">
        <v>560</v>
      </c>
      <c r="M74" s="85" t="s">
        <v>560</v>
      </c>
      <c r="N74" s="85" t="s">
        <v>561</v>
      </c>
      <c r="O74" s="85">
        <v>40</v>
      </c>
      <c r="P74" s="85">
        <v>40</v>
      </c>
      <c r="Q74" s="85">
        <v>2080</v>
      </c>
      <c r="R74" s="85">
        <v>6000</v>
      </c>
      <c r="S74" s="85">
        <v>26662</v>
      </c>
      <c r="T74" s="85">
        <v>1500</v>
      </c>
      <c r="U74" s="85">
        <v>1497</v>
      </c>
      <c r="V74" s="85">
        <v>61</v>
      </c>
      <c r="W74" s="85">
        <v>2037</v>
      </c>
      <c r="X74" s="85">
        <v>128</v>
      </c>
      <c r="Y74" s="84">
        <v>12</v>
      </c>
      <c r="Z74" s="85" t="s">
        <v>981</v>
      </c>
      <c r="AA74" s="85">
        <v>25</v>
      </c>
      <c r="AB74" s="85">
        <v>7</v>
      </c>
      <c r="AC74" s="85">
        <v>7</v>
      </c>
      <c r="AD74" s="85">
        <v>6616</v>
      </c>
      <c r="AE74" s="85">
        <v>13111</v>
      </c>
      <c r="AF74" s="85">
        <v>8554</v>
      </c>
      <c r="AG74" s="85">
        <v>2438</v>
      </c>
      <c r="AH74" s="85">
        <v>18</v>
      </c>
      <c r="AI74" s="85">
        <v>1485</v>
      </c>
      <c r="AJ74" s="85">
        <v>1375</v>
      </c>
      <c r="AK74" s="85">
        <v>1179</v>
      </c>
      <c r="AL74" s="85">
        <v>2554</v>
      </c>
      <c r="AM74" s="85">
        <v>0</v>
      </c>
      <c r="AN74" s="85">
        <v>0</v>
      </c>
      <c r="AO74" s="85">
        <v>718</v>
      </c>
      <c r="AP74" s="85">
        <v>2199</v>
      </c>
      <c r="AQ74" s="85">
        <v>0</v>
      </c>
      <c r="AR74" s="85">
        <v>14</v>
      </c>
      <c r="AS74" s="85">
        <v>182</v>
      </c>
      <c r="AT74" s="85">
        <v>1</v>
      </c>
      <c r="AU74" s="85">
        <v>4</v>
      </c>
      <c r="AV74" s="85">
        <v>28</v>
      </c>
      <c r="AW74" s="85">
        <v>216</v>
      </c>
      <c r="AX74" s="84">
        <v>43</v>
      </c>
      <c r="AY74" s="84">
        <v>402</v>
      </c>
      <c r="AZ74" s="84">
        <v>0</v>
      </c>
      <c r="BA74" s="84">
        <v>2.5</v>
      </c>
      <c r="BB74" s="84">
        <v>2.5</v>
      </c>
      <c r="BC74" s="85">
        <v>0</v>
      </c>
      <c r="BD74" s="87">
        <v>2.5</v>
      </c>
      <c r="BE74" s="88">
        <v>0</v>
      </c>
      <c r="BF74" s="89">
        <v>75000</v>
      </c>
      <c r="BG74" s="89">
        <v>24349</v>
      </c>
      <c r="BH74" s="89">
        <v>540</v>
      </c>
      <c r="BI74" s="90">
        <f>SUM(IF(VLOOKUP($A74,'[1]2019 2020_09_22'!$BM$4:$NB$385,293,FALSE)="",0,VLOOKUP($A74,'[1]2019 2020_09_22'!$BM$4:$NB$385,293,FALSE)),IF(VLOOKUP($A74,'[1]2019 2020_09_22'!$BM$4:$NB$385,295,FALSE)="",0,VLOOKUP($A74,'[1]2019 2020_09_22'!$BM$4:$NB$385,295,FALSE)),IF(VLOOKUP($A74,'[1]2019 2020_09_22'!$BM$4:$NB$385,297,FALSE)="",0,VLOOKUP($A74,'[1]2019 2020_09_22'!$BM$4:$NB$385,297,FALSE)),IF(VLOOKUP($A74,'[1]2019 2020_09_22'!$BM$4:$NB452,299,FALSE)="",0,VLOOKUP($A74,'[1]2019 2020_09_22'!$BM$4:$NB$385,299,FALSE)))</f>
        <v>0</v>
      </c>
      <c r="BJ74" s="90">
        <f>SUM(IF(VLOOKUP($A74,'[1]2019 2020_09_22'!$BM$4:$NB$385,300,FALSE)="",0,VLOOKUP($A74,'[1]2019 2020_09_22'!$BM$4:$NB$385,300,FALSE)),IF(VLOOKUP($A74,'[1]2019 2020_09_22'!$BM$4:$NB$385,302,FALSE)="",0,VLOOKUP($A74,'[1]2019 2020_09_22'!$BM$4:$NB$385,302,FALSE)))</f>
        <v>0</v>
      </c>
      <c r="BK74" s="90">
        <v>0</v>
      </c>
      <c r="BL74" s="90">
        <v>0</v>
      </c>
      <c r="BM74" s="90">
        <v>531</v>
      </c>
      <c r="BN74" s="63">
        <f>IF(VLOOKUP($A74,'[1]2019 2020_09_22'!$BM$4:$OB$385,326,FALSE)="",0,VLOOKUP($A74,'[1]2019 2020_09_22'!$BM$4:$OB$385,326,FALSE))</f>
        <v>0</v>
      </c>
      <c r="BO74" s="63">
        <f>IF(VLOOKUP($A74,'[1]2019 2020_09_22'!$BM$4:$OB$385,327,FALSE)="",0,VLOOKUP($A74,'[1]2019 2020_09_22'!$BM$4:$OB$385,327,FALSE))</f>
        <v>36496</v>
      </c>
      <c r="BP74" s="90">
        <f t="shared" si="1"/>
        <v>36496</v>
      </c>
      <c r="BQ74" s="90">
        <v>136916</v>
      </c>
      <c r="BR74" s="90">
        <v>70504</v>
      </c>
      <c r="BS74" s="90">
        <v>7836</v>
      </c>
      <c r="BT74" s="90">
        <v>30059</v>
      </c>
      <c r="BU74" s="90">
        <v>8797</v>
      </c>
      <c r="BV74" s="90">
        <v>4016</v>
      </c>
      <c r="BW74" s="90">
        <v>0</v>
      </c>
      <c r="BX74" s="90">
        <v>42872</v>
      </c>
      <c r="BY74" s="90">
        <v>1489</v>
      </c>
      <c r="BZ74" s="85">
        <v>14199</v>
      </c>
      <c r="CA74" s="91">
        <v>136900</v>
      </c>
      <c r="CB74" s="84">
        <v>1</v>
      </c>
      <c r="CC74" s="91">
        <v>47.498416719442687</v>
      </c>
      <c r="CD74" s="91"/>
      <c r="CE74" s="89" t="s">
        <v>563</v>
      </c>
      <c r="CF74" s="84">
        <v>0</v>
      </c>
      <c r="CG74" s="89">
        <v>0</v>
      </c>
      <c r="CH74" s="89" t="s">
        <v>563</v>
      </c>
      <c r="CI74" s="84">
        <v>0</v>
      </c>
      <c r="CJ74" s="89">
        <v>0</v>
      </c>
      <c r="CK74" s="89" t="s">
        <v>563</v>
      </c>
      <c r="CL74" s="84">
        <v>0</v>
      </c>
      <c r="CM74" s="89">
        <v>0</v>
      </c>
      <c r="CN74" s="89" t="s">
        <v>563</v>
      </c>
      <c r="CO74" s="84">
        <v>0</v>
      </c>
      <c r="CP74" s="89">
        <v>0</v>
      </c>
      <c r="CQ74" s="89" t="s">
        <v>563</v>
      </c>
      <c r="CR74" s="90">
        <v>0</v>
      </c>
      <c r="CS74" s="90">
        <v>0</v>
      </c>
      <c r="CT74" s="85">
        <v>0</v>
      </c>
      <c r="CU74" s="85">
        <v>0</v>
      </c>
      <c r="CV74" s="85">
        <v>7892</v>
      </c>
      <c r="CW74" s="85">
        <v>2481</v>
      </c>
      <c r="CX74" s="85">
        <v>4151</v>
      </c>
      <c r="CY74" s="85">
        <v>6632</v>
      </c>
      <c r="CZ74" s="85">
        <v>0</v>
      </c>
      <c r="DA74" s="85">
        <v>1</v>
      </c>
      <c r="DB74" s="85">
        <v>1</v>
      </c>
      <c r="DC74" s="85">
        <v>992</v>
      </c>
      <c r="DD74" s="85">
        <v>241</v>
      </c>
      <c r="DE74" s="85">
        <v>1233</v>
      </c>
      <c r="DF74" s="85">
        <v>0</v>
      </c>
      <c r="DG74" s="85">
        <v>26</v>
      </c>
      <c r="DH74" s="84" t="s">
        <v>564</v>
      </c>
      <c r="DI74" s="84"/>
      <c r="DJ74" s="84" t="s">
        <v>563</v>
      </c>
      <c r="DK74" s="84" t="s">
        <v>982</v>
      </c>
      <c r="DL74" s="84" t="s">
        <v>566</v>
      </c>
      <c r="DM74" s="92">
        <v>32</v>
      </c>
      <c r="DN74" s="85" t="s">
        <v>567</v>
      </c>
      <c r="DO74" s="85">
        <v>157037</v>
      </c>
      <c r="DP74" s="85">
        <v>54956</v>
      </c>
      <c r="DQ74" s="85">
        <v>952</v>
      </c>
      <c r="DR74" s="85">
        <v>920</v>
      </c>
      <c r="DS74" s="85">
        <v>565</v>
      </c>
      <c r="DT74" s="85">
        <v>0</v>
      </c>
      <c r="DU74" s="85">
        <v>0</v>
      </c>
      <c r="DV74" s="85">
        <v>5</v>
      </c>
      <c r="DW74" s="85">
        <v>50</v>
      </c>
      <c r="DX74" s="85">
        <v>55</v>
      </c>
      <c r="DY74" s="85">
        <v>0</v>
      </c>
      <c r="DZ74" s="85">
        <v>354</v>
      </c>
      <c r="EA74" s="85">
        <v>0</v>
      </c>
      <c r="EB74" s="85">
        <v>-1</v>
      </c>
      <c r="EC74" s="84">
        <v>33</v>
      </c>
      <c r="ED74" s="84">
        <v>1</v>
      </c>
      <c r="EE74" s="84">
        <v>9</v>
      </c>
      <c r="EF74" s="84">
        <v>13</v>
      </c>
      <c r="EG74" s="84">
        <v>156</v>
      </c>
      <c r="EH74" s="84">
        <v>0</v>
      </c>
      <c r="EI74" s="84">
        <v>578</v>
      </c>
      <c r="EJ74" s="84">
        <v>734</v>
      </c>
    </row>
    <row r="75" spans="1:140" s="63" customFormat="1" ht="10.5" x14ac:dyDescent="0.25">
      <c r="A75" s="84" t="s">
        <v>983</v>
      </c>
      <c r="B75" s="84" t="s">
        <v>984</v>
      </c>
      <c r="C75" s="84" t="s">
        <v>985</v>
      </c>
      <c r="D75" s="84"/>
      <c r="E75" s="84" t="s">
        <v>643</v>
      </c>
      <c r="F75" s="84"/>
      <c r="G75" s="84" t="s">
        <v>644</v>
      </c>
      <c r="H75" s="85">
        <v>2405</v>
      </c>
      <c r="I75" s="85">
        <v>4683</v>
      </c>
      <c r="J75" s="85">
        <v>7088</v>
      </c>
      <c r="K75" s="85" t="s">
        <v>560</v>
      </c>
      <c r="L75" s="85" t="s">
        <v>560</v>
      </c>
      <c r="M75" s="85" t="s">
        <v>560</v>
      </c>
      <c r="N75" s="85" t="s">
        <v>561</v>
      </c>
      <c r="O75" s="85">
        <v>50</v>
      </c>
      <c r="P75" s="85">
        <v>50</v>
      </c>
      <c r="Q75" s="85">
        <v>2600</v>
      </c>
      <c r="R75" s="85">
        <v>8900</v>
      </c>
      <c r="S75" s="85">
        <v>26744</v>
      </c>
      <c r="T75" s="85">
        <v>1672</v>
      </c>
      <c r="U75" s="85">
        <v>813</v>
      </c>
      <c r="V75" s="85">
        <v>23</v>
      </c>
      <c r="W75" s="85">
        <v>2724</v>
      </c>
      <c r="X75" s="85">
        <v>368</v>
      </c>
      <c r="Y75" s="84">
        <v>60</v>
      </c>
      <c r="Z75" s="85" t="s">
        <v>986</v>
      </c>
      <c r="AA75" s="85">
        <v>53</v>
      </c>
      <c r="AB75" s="85">
        <v>13</v>
      </c>
      <c r="AC75" s="85">
        <v>13</v>
      </c>
      <c r="AD75" s="85">
        <v>10688</v>
      </c>
      <c r="AE75" s="85">
        <v>28334</v>
      </c>
      <c r="AF75" s="85">
        <v>5187</v>
      </c>
      <c r="AG75" s="85">
        <v>2627</v>
      </c>
      <c r="AH75" s="85">
        <v>119</v>
      </c>
      <c r="AI75" s="85">
        <v>2637</v>
      </c>
      <c r="AJ75" s="85">
        <v>1417</v>
      </c>
      <c r="AK75" s="85">
        <v>980</v>
      </c>
      <c r="AL75" s="85">
        <v>2397</v>
      </c>
      <c r="AM75" s="85">
        <v>0</v>
      </c>
      <c r="AN75" s="85">
        <v>0</v>
      </c>
      <c r="AO75" s="85">
        <v>6900</v>
      </c>
      <c r="AP75" s="85">
        <v>0</v>
      </c>
      <c r="AQ75" s="85">
        <v>0</v>
      </c>
      <c r="AR75" s="85">
        <v>174</v>
      </c>
      <c r="AS75" s="85">
        <v>3008</v>
      </c>
      <c r="AT75" s="85">
        <v>11</v>
      </c>
      <c r="AU75" s="85">
        <v>141</v>
      </c>
      <c r="AV75" s="85">
        <v>33</v>
      </c>
      <c r="AW75" s="85">
        <v>236</v>
      </c>
      <c r="AX75" s="84">
        <v>218</v>
      </c>
      <c r="AY75" s="86">
        <v>3385</v>
      </c>
      <c r="AZ75" s="84">
        <v>0</v>
      </c>
      <c r="BA75" s="84">
        <v>1</v>
      </c>
      <c r="BB75" s="84">
        <v>1</v>
      </c>
      <c r="BC75" s="85">
        <v>1.88</v>
      </c>
      <c r="BD75" s="87">
        <v>2.88</v>
      </c>
      <c r="BE75" s="88">
        <v>0</v>
      </c>
      <c r="BF75" s="89">
        <v>142238</v>
      </c>
      <c r="BG75" s="89">
        <v>54743</v>
      </c>
      <c r="BH75" s="89">
        <v>1929</v>
      </c>
      <c r="BI75" s="90">
        <f>SUM(IF(VLOOKUP($A75,'[1]2019 2020_09_22'!$BM$4:$NB$385,293,FALSE)="",0,VLOOKUP($A75,'[1]2019 2020_09_22'!$BM$4:$NB$385,293,FALSE)),IF(VLOOKUP($A75,'[1]2019 2020_09_22'!$BM$4:$NB$385,295,FALSE)="",0,VLOOKUP($A75,'[1]2019 2020_09_22'!$BM$4:$NB$385,295,FALSE)),IF(VLOOKUP($A75,'[1]2019 2020_09_22'!$BM$4:$NB$385,297,FALSE)="",0,VLOOKUP($A75,'[1]2019 2020_09_22'!$BM$4:$NB$385,297,FALSE)),IF(VLOOKUP($A75,'[1]2019 2020_09_22'!$BM$4:$NB453,299,FALSE)="",0,VLOOKUP($A75,'[1]2019 2020_09_22'!$BM$4:$NB$385,299,FALSE)))</f>
        <v>0</v>
      </c>
      <c r="BJ75" s="90">
        <f>SUM(IF(VLOOKUP($A75,'[1]2019 2020_09_22'!$BM$4:$NB$385,300,FALSE)="",0,VLOOKUP($A75,'[1]2019 2020_09_22'!$BM$4:$NB$385,300,FALSE)),IF(VLOOKUP($A75,'[1]2019 2020_09_22'!$BM$4:$NB$385,302,FALSE)="",0,VLOOKUP($A75,'[1]2019 2020_09_22'!$BM$4:$NB$385,302,FALSE)))</f>
        <v>0</v>
      </c>
      <c r="BK75" s="90">
        <v>0</v>
      </c>
      <c r="BL75" s="90">
        <v>0</v>
      </c>
      <c r="BM75" s="90">
        <v>0</v>
      </c>
      <c r="BN75" s="63">
        <f>IF(VLOOKUP($A75,'[1]2019 2020_09_22'!$BM$4:$OB$385,326,FALSE)="",0,VLOOKUP($A75,'[1]2019 2020_09_22'!$BM$4:$OB$385,326,FALSE))</f>
        <v>3350</v>
      </c>
      <c r="BO75" s="63">
        <f>IF(VLOOKUP($A75,'[1]2019 2020_09_22'!$BM$4:$OB$385,327,FALSE)="",0,VLOOKUP($A75,'[1]2019 2020_09_22'!$BM$4:$OB$385,327,FALSE))</f>
        <v>8183</v>
      </c>
      <c r="BP75" s="90">
        <f t="shared" si="1"/>
        <v>11533</v>
      </c>
      <c r="BQ75" s="90">
        <v>210443</v>
      </c>
      <c r="BR75" s="90">
        <v>88276</v>
      </c>
      <c r="BS75" s="90">
        <v>27145</v>
      </c>
      <c r="BT75" s="90">
        <v>16614</v>
      </c>
      <c r="BU75" s="90">
        <v>0</v>
      </c>
      <c r="BV75" s="90">
        <v>4025</v>
      </c>
      <c r="BW75" s="90">
        <v>1024</v>
      </c>
      <c r="BX75" s="90">
        <v>21663</v>
      </c>
      <c r="BY75" s="90">
        <v>11234</v>
      </c>
      <c r="BZ75" s="85">
        <v>62125</v>
      </c>
      <c r="CA75" s="91">
        <v>210443</v>
      </c>
      <c r="CB75" s="84">
        <v>1</v>
      </c>
      <c r="CC75" s="91">
        <v>59.142619542619542</v>
      </c>
      <c r="CD75" s="91"/>
      <c r="CE75" s="89" t="s">
        <v>563</v>
      </c>
      <c r="CF75" s="84">
        <v>0</v>
      </c>
      <c r="CG75" s="89">
        <v>0</v>
      </c>
      <c r="CH75" s="89" t="s">
        <v>563</v>
      </c>
      <c r="CI75" s="84">
        <v>0</v>
      </c>
      <c r="CJ75" s="89">
        <v>0</v>
      </c>
      <c r="CK75" s="89" t="s">
        <v>563</v>
      </c>
      <c r="CL75" s="84">
        <v>0</v>
      </c>
      <c r="CM75" s="89">
        <v>0</v>
      </c>
      <c r="CN75" s="89" t="s">
        <v>563</v>
      </c>
      <c r="CO75" s="84">
        <v>0</v>
      </c>
      <c r="CP75" s="89">
        <v>0</v>
      </c>
      <c r="CQ75" s="89" t="s">
        <v>563</v>
      </c>
      <c r="CR75" s="90">
        <v>0</v>
      </c>
      <c r="CS75" s="90">
        <v>0</v>
      </c>
      <c r="CT75" s="85">
        <v>0</v>
      </c>
      <c r="CU75" s="85">
        <v>0</v>
      </c>
      <c r="CV75" s="85">
        <v>13374</v>
      </c>
      <c r="CW75" s="85">
        <v>637</v>
      </c>
      <c r="CX75" s="85">
        <v>11531</v>
      </c>
      <c r="CY75" s="85">
        <v>12168</v>
      </c>
      <c r="CZ75" s="85">
        <v>472</v>
      </c>
      <c r="DA75" s="85">
        <v>583</v>
      </c>
      <c r="DB75" s="85">
        <v>1055</v>
      </c>
      <c r="DC75" s="85">
        <v>1</v>
      </c>
      <c r="DD75" s="85">
        <v>125</v>
      </c>
      <c r="DE75" s="85">
        <v>126</v>
      </c>
      <c r="DF75" s="85">
        <v>6</v>
      </c>
      <c r="DG75" s="85">
        <v>19</v>
      </c>
      <c r="DH75" s="84" t="s">
        <v>564</v>
      </c>
      <c r="DI75" s="84"/>
      <c r="DJ75" s="84" t="s">
        <v>563</v>
      </c>
      <c r="DK75" s="84" t="s">
        <v>987</v>
      </c>
      <c r="DL75" s="84" t="s">
        <v>566</v>
      </c>
      <c r="DM75" s="92">
        <v>43</v>
      </c>
      <c r="DN75" s="85" t="s">
        <v>575</v>
      </c>
      <c r="DO75" s="85">
        <v>155378</v>
      </c>
      <c r="DP75" s="85">
        <v>54232</v>
      </c>
      <c r="DQ75" s="85">
        <v>952</v>
      </c>
      <c r="DR75" s="85">
        <v>1878</v>
      </c>
      <c r="DS75" s="85">
        <v>755</v>
      </c>
      <c r="DT75" s="85">
        <v>4</v>
      </c>
      <c r="DU75" s="85">
        <v>0</v>
      </c>
      <c r="DV75" s="85">
        <v>5</v>
      </c>
      <c r="DW75" s="85">
        <v>50</v>
      </c>
      <c r="DX75" s="85">
        <v>55</v>
      </c>
      <c r="DY75" s="85">
        <v>0</v>
      </c>
      <c r="DZ75" s="85">
        <v>0</v>
      </c>
      <c r="EA75" s="85">
        <v>0</v>
      </c>
      <c r="EB75" s="85">
        <v>-1</v>
      </c>
      <c r="EC75" s="84">
        <v>187</v>
      </c>
      <c r="ED75" s="84">
        <v>3</v>
      </c>
      <c r="EE75" s="84">
        <v>4</v>
      </c>
      <c r="EF75" s="84">
        <v>59</v>
      </c>
      <c r="EG75" s="84">
        <v>191</v>
      </c>
      <c r="EH75" s="84">
        <v>12</v>
      </c>
      <c r="EI75" s="84">
        <v>36</v>
      </c>
      <c r="EJ75" s="84">
        <v>239</v>
      </c>
    </row>
    <row r="76" spans="1:140" s="63" customFormat="1" ht="10.5" x14ac:dyDescent="0.25">
      <c r="A76" s="84" t="s">
        <v>988</v>
      </c>
      <c r="B76" s="84" t="s">
        <v>989</v>
      </c>
      <c r="C76" s="84" t="s">
        <v>990</v>
      </c>
      <c r="D76" s="84"/>
      <c r="E76" s="84" t="s">
        <v>668</v>
      </c>
      <c r="F76" s="84"/>
      <c r="G76" s="84" t="s">
        <v>602</v>
      </c>
      <c r="H76" s="85">
        <v>211</v>
      </c>
      <c r="I76" s="85">
        <v>648</v>
      </c>
      <c r="J76" s="85">
        <v>859</v>
      </c>
      <c r="K76" s="85" t="s">
        <v>560</v>
      </c>
      <c r="L76" s="85" t="s">
        <v>560</v>
      </c>
      <c r="M76" s="85" t="s">
        <v>560</v>
      </c>
      <c r="N76" s="85" t="s">
        <v>561</v>
      </c>
      <c r="O76" s="85">
        <v>29</v>
      </c>
      <c r="P76" s="85" t="s">
        <v>560</v>
      </c>
      <c r="Q76" s="85">
        <v>1508</v>
      </c>
      <c r="R76" s="85">
        <v>3400</v>
      </c>
      <c r="S76" s="85">
        <v>7823</v>
      </c>
      <c r="T76" s="85">
        <v>692</v>
      </c>
      <c r="U76" s="85">
        <v>341</v>
      </c>
      <c r="V76" s="85">
        <v>38</v>
      </c>
      <c r="W76" s="85">
        <v>1643</v>
      </c>
      <c r="X76" s="85">
        <v>162</v>
      </c>
      <c r="Y76" s="84">
        <v>82</v>
      </c>
      <c r="Z76" s="85" t="s">
        <v>991</v>
      </c>
      <c r="AA76" s="85">
        <v>24</v>
      </c>
      <c r="AB76" s="85">
        <v>4</v>
      </c>
      <c r="AC76" s="85">
        <v>4</v>
      </c>
      <c r="AD76" s="85">
        <v>3839</v>
      </c>
      <c r="AE76" s="85">
        <v>9590</v>
      </c>
      <c r="AF76" s="85">
        <v>2844</v>
      </c>
      <c r="AG76" s="85">
        <v>2213</v>
      </c>
      <c r="AH76" s="85">
        <v>19</v>
      </c>
      <c r="AI76" s="85">
        <v>1183</v>
      </c>
      <c r="AJ76" s="85">
        <v>134</v>
      </c>
      <c r="AK76" s="85">
        <v>223</v>
      </c>
      <c r="AL76" s="85">
        <v>357</v>
      </c>
      <c r="AM76" s="85">
        <v>315</v>
      </c>
      <c r="AN76" s="85">
        <v>4712</v>
      </c>
      <c r="AO76" s="85">
        <v>461</v>
      </c>
      <c r="AP76" s="85">
        <v>5824</v>
      </c>
      <c r="AQ76" s="85">
        <v>2135</v>
      </c>
      <c r="AR76" s="85">
        <v>54</v>
      </c>
      <c r="AS76" s="85">
        <v>425</v>
      </c>
      <c r="AT76" s="85">
        <v>3</v>
      </c>
      <c r="AU76" s="85">
        <v>16</v>
      </c>
      <c r="AV76" s="85">
        <v>79</v>
      </c>
      <c r="AW76" s="85">
        <v>710</v>
      </c>
      <c r="AX76" s="84">
        <v>136</v>
      </c>
      <c r="AY76" s="86">
        <v>1151</v>
      </c>
      <c r="AZ76" s="84">
        <v>0</v>
      </c>
      <c r="BA76" s="84">
        <v>0.5</v>
      </c>
      <c r="BB76" s="84">
        <v>0.5</v>
      </c>
      <c r="BC76" s="85">
        <v>0.38</v>
      </c>
      <c r="BD76" s="87">
        <v>0.88</v>
      </c>
      <c r="BE76" s="88">
        <v>0</v>
      </c>
      <c r="BF76" s="89">
        <v>25084</v>
      </c>
      <c r="BG76" s="89">
        <v>22952</v>
      </c>
      <c r="BH76" s="89">
        <v>3654</v>
      </c>
      <c r="BI76" s="90">
        <f>SUM(IF(VLOOKUP($A76,'[1]2019 2020_09_22'!$BM$4:$NB$385,293,FALSE)="",0,VLOOKUP($A76,'[1]2019 2020_09_22'!$BM$4:$NB$385,293,FALSE)),IF(VLOOKUP($A76,'[1]2019 2020_09_22'!$BM$4:$NB$385,295,FALSE)="",0,VLOOKUP($A76,'[1]2019 2020_09_22'!$BM$4:$NB$385,295,FALSE)),IF(VLOOKUP($A76,'[1]2019 2020_09_22'!$BM$4:$NB$385,297,FALSE)="",0,VLOOKUP($A76,'[1]2019 2020_09_22'!$BM$4:$NB$385,297,FALSE)),IF(VLOOKUP($A76,'[1]2019 2020_09_22'!$BM$4:$NB454,299,FALSE)="",0,VLOOKUP($A76,'[1]2019 2020_09_22'!$BM$4:$NB$385,299,FALSE)))</f>
        <v>0</v>
      </c>
      <c r="BJ76" s="90">
        <f>SUM(IF(VLOOKUP($A76,'[1]2019 2020_09_22'!$BM$4:$NB$385,300,FALSE)="",0,VLOOKUP($A76,'[1]2019 2020_09_22'!$BM$4:$NB$385,300,FALSE)),IF(VLOOKUP($A76,'[1]2019 2020_09_22'!$BM$4:$NB$385,302,FALSE)="",0,VLOOKUP($A76,'[1]2019 2020_09_22'!$BM$4:$NB$385,302,FALSE)))</f>
        <v>0</v>
      </c>
      <c r="BK76" s="90">
        <v>0</v>
      </c>
      <c r="BL76" s="90">
        <v>0</v>
      </c>
      <c r="BM76" s="90">
        <v>0</v>
      </c>
      <c r="BN76" s="63">
        <f>IF(VLOOKUP($A76,'[1]2019 2020_09_22'!$BM$4:$OB$385,326,FALSE)="",0,VLOOKUP($A76,'[1]2019 2020_09_22'!$BM$4:$OB$385,326,FALSE))</f>
        <v>2696</v>
      </c>
      <c r="BO76" s="63">
        <f>IF(VLOOKUP($A76,'[1]2019 2020_09_22'!$BM$4:$OB$385,327,FALSE)="",0,VLOOKUP($A76,'[1]2019 2020_09_22'!$BM$4:$OB$385,327,FALSE))</f>
        <v>1308</v>
      </c>
      <c r="BP76" s="90">
        <f t="shared" si="1"/>
        <v>4004</v>
      </c>
      <c r="BQ76" s="90">
        <v>55694</v>
      </c>
      <c r="BR76" s="90">
        <v>19446</v>
      </c>
      <c r="BS76" s="90">
        <v>1380</v>
      </c>
      <c r="BT76" s="90">
        <v>10173</v>
      </c>
      <c r="BU76" s="90">
        <v>697</v>
      </c>
      <c r="BV76" s="90">
        <v>2683</v>
      </c>
      <c r="BW76" s="90">
        <v>0</v>
      </c>
      <c r="BX76" s="90">
        <v>13553</v>
      </c>
      <c r="BY76" s="90">
        <v>1399</v>
      </c>
      <c r="BZ76" s="85">
        <v>18837</v>
      </c>
      <c r="CA76" s="91">
        <v>54615</v>
      </c>
      <c r="CB76" s="84">
        <v>1</v>
      </c>
      <c r="CC76" s="91">
        <v>118.88151658767772</v>
      </c>
      <c r="CD76" s="91"/>
      <c r="CE76" s="89" t="s">
        <v>563</v>
      </c>
      <c r="CF76" s="84">
        <v>0</v>
      </c>
      <c r="CG76" s="89">
        <v>0</v>
      </c>
      <c r="CH76" s="89" t="s">
        <v>563</v>
      </c>
      <c r="CI76" s="84">
        <v>0</v>
      </c>
      <c r="CJ76" s="89">
        <v>0</v>
      </c>
      <c r="CK76" s="89" t="s">
        <v>563</v>
      </c>
      <c r="CL76" s="84">
        <v>0</v>
      </c>
      <c r="CM76" s="89">
        <v>0</v>
      </c>
      <c r="CN76" s="89" t="s">
        <v>563</v>
      </c>
      <c r="CO76" s="84">
        <v>0</v>
      </c>
      <c r="CP76" s="91">
        <v>0</v>
      </c>
      <c r="CQ76" s="91" t="s">
        <v>992</v>
      </c>
      <c r="CR76" s="90">
        <v>9606</v>
      </c>
      <c r="CS76" s="90">
        <v>9606</v>
      </c>
      <c r="CT76" s="85">
        <v>9606</v>
      </c>
      <c r="CU76" s="85">
        <v>9606</v>
      </c>
      <c r="CV76" s="85">
        <v>6484</v>
      </c>
      <c r="CW76" s="85">
        <v>354</v>
      </c>
      <c r="CX76" s="85">
        <v>4253</v>
      </c>
      <c r="CY76" s="85">
        <v>4607</v>
      </c>
      <c r="CZ76" s="85">
        <v>170</v>
      </c>
      <c r="DA76" s="85">
        <v>1706</v>
      </c>
      <c r="DB76" s="85">
        <v>1876</v>
      </c>
      <c r="DC76" s="85">
        <v>0</v>
      </c>
      <c r="DD76" s="85">
        <v>0</v>
      </c>
      <c r="DE76" s="85">
        <v>0</v>
      </c>
      <c r="DF76" s="85">
        <v>1</v>
      </c>
      <c r="DG76" s="85">
        <v>0</v>
      </c>
      <c r="DH76" s="84" t="s">
        <v>564</v>
      </c>
      <c r="DI76" s="84"/>
      <c r="DJ76" s="84" t="s">
        <v>563</v>
      </c>
      <c r="DK76" s="84" t="s">
        <v>993</v>
      </c>
      <c r="DL76" s="84" t="s">
        <v>566</v>
      </c>
      <c r="DM76" s="92">
        <v>42</v>
      </c>
      <c r="DN76" s="85" t="s">
        <v>583</v>
      </c>
      <c r="DO76" s="85">
        <v>159486</v>
      </c>
      <c r="DP76" s="85">
        <v>56164</v>
      </c>
      <c r="DQ76" s="85">
        <v>969</v>
      </c>
      <c r="DR76" s="85">
        <v>656</v>
      </c>
      <c r="DS76" s="85">
        <v>527</v>
      </c>
      <c r="DT76" s="85">
        <v>0</v>
      </c>
      <c r="DU76" s="85">
        <v>0</v>
      </c>
      <c r="DV76" s="85">
        <v>6</v>
      </c>
      <c r="DW76" s="85">
        <v>50</v>
      </c>
      <c r="DX76" s="85">
        <v>56</v>
      </c>
      <c r="DY76" s="85">
        <v>0</v>
      </c>
      <c r="DZ76" s="85">
        <v>0</v>
      </c>
      <c r="EA76" s="85">
        <v>28</v>
      </c>
      <c r="EB76" s="85">
        <v>28</v>
      </c>
      <c r="EC76" s="84">
        <v>12</v>
      </c>
      <c r="ED76" s="84">
        <v>2</v>
      </c>
      <c r="EE76" s="84">
        <v>0</v>
      </c>
      <c r="EF76" s="84">
        <v>9</v>
      </c>
      <c r="EG76" s="84">
        <v>16</v>
      </c>
      <c r="EH76" s="84">
        <v>3</v>
      </c>
      <c r="EI76" s="84">
        <v>0</v>
      </c>
      <c r="EJ76" s="84">
        <v>19</v>
      </c>
    </row>
    <row r="77" spans="1:140" s="63" customFormat="1" ht="10.5" x14ac:dyDescent="0.25">
      <c r="A77" s="84" t="s">
        <v>994</v>
      </c>
      <c r="B77" s="84" t="s">
        <v>995</v>
      </c>
      <c r="C77" s="84" t="s">
        <v>996</v>
      </c>
      <c r="D77" s="84"/>
      <c r="E77" s="84" t="s">
        <v>711</v>
      </c>
      <c r="F77" s="84"/>
      <c r="G77" s="84" t="s">
        <v>571</v>
      </c>
      <c r="H77" s="85">
        <v>2484</v>
      </c>
      <c r="I77" s="85">
        <v>1323</v>
      </c>
      <c r="J77" s="85">
        <v>3807</v>
      </c>
      <c r="K77" s="85" t="s">
        <v>560</v>
      </c>
      <c r="L77" s="85" t="s">
        <v>560</v>
      </c>
      <c r="M77" s="85" t="s">
        <v>560</v>
      </c>
      <c r="N77" s="85" t="s">
        <v>561</v>
      </c>
      <c r="O77" s="85">
        <v>44</v>
      </c>
      <c r="P77" s="85">
        <v>44</v>
      </c>
      <c r="Q77" s="85">
        <v>2288</v>
      </c>
      <c r="R77" s="85">
        <v>3930</v>
      </c>
      <c r="S77" s="85">
        <v>20829</v>
      </c>
      <c r="T77" s="85">
        <v>1146</v>
      </c>
      <c r="U77" s="85">
        <v>2375</v>
      </c>
      <c r="V77" s="85">
        <v>276</v>
      </c>
      <c r="W77" s="85">
        <v>2446</v>
      </c>
      <c r="X77" s="85">
        <v>386</v>
      </c>
      <c r="Y77" s="84">
        <v>140</v>
      </c>
      <c r="Z77" s="85" t="s">
        <v>997</v>
      </c>
      <c r="AA77" s="85">
        <v>64</v>
      </c>
      <c r="AB77" s="85">
        <v>6</v>
      </c>
      <c r="AC77" s="85">
        <v>6</v>
      </c>
      <c r="AD77" s="85">
        <v>17847</v>
      </c>
      <c r="AE77" s="85">
        <v>42258</v>
      </c>
      <c r="AF77" s="85">
        <v>22935</v>
      </c>
      <c r="AG77" s="85">
        <v>27035</v>
      </c>
      <c r="AH77" s="85">
        <v>282</v>
      </c>
      <c r="AI77" s="85">
        <v>8691</v>
      </c>
      <c r="AJ77" s="85">
        <v>1060</v>
      </c>
      <c r="AK77" s="85">
        <v>565</v>
      </c>
      <c r="AL77" s="85">
        <v>1625</v>
      </c>
      <c r="AM77" s="85">
        <v>464</v>
      </c>
      <c r="AN77" s="85">
        <v>17212</v>
      </c>
      <c r="AO77" s="85">
        <v>1112</v>
      </c>
      <c r="AP77" s="85">
        <v>22916</v>
      </c>
      <c r="AQ77" s="85">
        <v>8339</v>
      </c>
      <c r="AR77" s="85">
        <v>136</v>
      </c>
      <c r="AS77" s="85">
        <v>3061</v>
      </c>
      <c r="AT77" s="85">
        <v>14</v>
      </c>
      <c r="AU77" s="85">
        <v>47</v>
      </c>
      <c r="AV77" s="85">
        <v>83</v>
      </c>
      <c r="AW77" s="85">
        <v>508</v>
      </c>
      <c r="AX77" s="84">
        <v>233</v>
      </c>
      <c r="AY77" s="86">
        <v>3616</v>
      </c>
      <c r="AZ77" s="84">
        <v>1.63</v>
      </c>
      <c r="BA77" s="84">
        <v>1.1000000000000001</v>
      </c>
      <c r="BB77" s="84">
        <v>2.73</v>
      </c>
      <c r="BC77" s="85">
        <v>0.35</v>
      </c>
      <c r="BD77" s="87">
        <v>3.08</v>
      </c>
      <c r="BE77" s="88">
        <v>0</v>
      </c>
      <c r="BF77" s="89">
        <v>154509</v>
      </c>
      <c r="BG77" s="89">
        <v>50604</v>
      </c>
      <c r="BH77" s="89">
        <v>2777</v>
      </c>
      <c r="BI77" s="90">
        <f>SUM(IF(VLOOKUP($A77,'[1]2019 2020_09_22'!$BM$4:$NB$385,293,FALSE)="",0,VLOOKUP($A77,'[1]2019 2020_09_22'!$BM$4:$NB$385,293,FALSE)),IF(VLOOKUP($A77,'[1]2019 2020_09_22'!$BM$4:$NB$385,295,FALSE)="",0,VLOOKUP($A77,'[1]2019 2020_09_22'!$BM$4:$NB$385,295,FALSE)),IF(VLOOKUP($A77,'[1]2019 2020_09_22'!$BM$4:$NB$385,297,FALSE)="",0,VLOOKUP($A77,'[1]2019 2020_09_22'!$BM$4:$NB$385,297,FALSE)),IF(VLOOKUP($A77,'[1]2019 2020_09_22'!$BM$4:$NB455,299,FALSE)="",0,VLOOKUP($A77,'[1]2019 2020_09_22'!$BM$4:$NB$385,299,FALSE)))</f>
        <v>450</v>
      </c>
      <c r="BJ77" s="90">
        <f>SUM(IF(VLOOKUP($A77,'[1]2019 2020_09_22'!$BM$4:$NB$385,300,FALSE)="",0,VLOOKUP($A77,'[1]2019 2020_09_22'!$BM$4:$NB$385,300,FALSE)),IF(VLOOKUP($A77,'[1]2019 2020_09_22'!$BM$4:$NB$385,302,FALSE)="",0,VLOOKUP($A77,'[1]2019 2020_09_22'!$BM$4:$NB$385,302,FALSE)))</f>
        <v>0</v>
      </c>
      <c r="BK77" s="90">
        <v>450</v>
      </c>
      <c r="BL77" s="90">
        <v>0</v>
      </c>
      <c r="BM77" s="90">
        <v>0</v>
      </c>
      <c r="BN77" s="63">
        <f>IF(VLOOKUP($A77,'[1]2019 2020_09_22'!$BM$4:$OB$385,326,FALSE)="",0,VLOOKUP($A77,'[1]2019 2020_09_22'!$BM$4:$OB$385,326,FALSE))</f>
        <v>0</v>
      </c>
      <c r="BO77" s="63">
        <f>IF(VLOOKUP($A77,'[1]2019 2020_09_22'!$BM$4:$OB$385,327,FALSE)="",0,VLOOKUP($A77,'[1]2019 2020_09_22'!$BM$4:$OB$385,327,FALSE))</f>
        <v>7478</v>
      </c>
      <c r="BP77" s="90">
        <f t="shared" si="1"/>
        <v>7478</v>
      </c>
      <c r="BQ77" s="90">
        <v>215818</v>
      </c>
      <c r="BR77" s="90">
        <v>112960</v>
      </c>
      <c r="BS77" s="90">
        <v>23157</v>
      </c>
      <c r="BT77" s="90">
        <v>14927</v>
      </c>
      <c r="BU77" s="90">
        <v>1591</v>
      </c>
      <c r="BV77" s="90">
        <v>9981</v>
      </c>
      <c r="BW77" s="90">
        <v>0</v>
      </c>
      <c r="BX77" s="90">
        <v>26499</v>
      </c>
      <c r="BY77" s="90">
        <v>15079</v>
      </c>
      <c r="BZ77" s="85">
        <v>31707</v>
      </c>
      <c r="CA77" s="91">
        <v>209402</v>
      </c>
      <c r="CB77" s="84">
        <v>1</v>
      </c>
      <c r="CC77" s="91">
        <v>62.201690821256037</v>
      </c>
      <c r="CD77" s="91"/>
      <c r="CE77" s="89" t="s">
        <v>563</v>
      </c>
      <c r="CF77" s="84">
        <v>0</v>
      </c>
      <c r="CG77" s="89">
        <v>0</v>
      </c>
      <c r="CH77" s="89" t="s">
        <v>563</v>
      </c>
      <c r="CI77" s="84">
        <v>0</v>
      </c>
      <c r="CJ77" s="89">
        <v>0</v>
      </c>
      <c r="CK77" s="89" t="s">
        <v>563</v>
      </c>
      <c r="CL77" s="84">
        <v>0</v>
      </c>
      <c r="CM77" s="89">
        <v>0</v>
      </c>
      <c r="CN77" s="89" t="s">
        <v>563</v>
      </c>
      <c r="CO77" s="84">
        <v>0</v>
      </c>
      <c r="CP77" s="89">
        <v>0</v>
      </c>
      <c r="CQ77" s="89" t="s">
        <v>563</v>
      </c>
      <c r="CR77" s="90">
        <v>0</v>
      </c>
      <c r="CS77" s="90">
        <v>0</v>
      </c>
      <c r="CT77" s="85">
        <v>0</v>
      </c>
      <c r="CU77" s="85">
        <v>0</v>
      </c>
      <c r="CV77" s="85">
        <v>17686</v>
      </c>
      <c r="CW77" s="85">
        <v>3259</v>
      </c>
      <c r="CX77" s="85">
        <v>13100</v>
      </c>
      <c r="CY77" s="85">
        <v>16359</v>
      </c>
      <c r="CZ77" s="85">
        <v>81</v>
      </c>
      <c r="DA77" s="85">
        <v>63</v>
      </c>
      <c r="DB77" s="85">
        <v>144</v>
      </c>
      <c r="DC77" s="85">
        <v>475</v>
      </c>
      <c r="DD77" s="85">
        <v>704</v>
      </c>
      <c r="DE77" s="85">
        <v>1179</v>
      </c>
      <c r="DF77" s="85">
        <v>4</v>
      </c>
      <c r="DG77" s="85">
        <v>0</v>
      </c>
      <c r="DH77" s="84" t="s">
        <v>564</v>
      </c>
      <c r="DI77" s="84"/>
      <c r="DJ77" s="84" t="s">
        <v>563</v>
      </c>
      <c r="DK77" s="84" t="s">
        <v>998</v>
      </c>
      <c r="DL77" s="84" t="s">
        <v>566</v>
      </c>
      <c r="DM77" s="92">
        <v>42</v>
      </c>
      <c r="DN77" s="85" t="s">
        <v>583</v>
      </c>
      <c r="DO77" s="85">
        <v>157350</v>
      </c>
      <c r="DP77" s="85">
        <v>55245</v>
      </c>
      <c r="DQ77" s="85">
        <v>952</v>
      </c>
      <c r="DR77" s="85">
        <v>3150</v>
      </c>
      <c r="DS77" s="85">
        <v>5539</v>
      </c>
      <c r="DT77" s="85">
        <v>2</v>
      </c>
      <c r="DU77" s="85">
        <v>3</v>
      </c>
      <c r="DV77" s="85">
        <v>0</v>
      </c>
      <c r="DW77" s="85">
        <v>50</v>
      </c>
      <c r="DX77" s="85">
        <v>53</v>
      </c>
      <c r="DY77" s="85">
        <v>137</v>
      </c>
      <c r="DZ77" s="85">
        <v>0</v>
      </c>
      <c r="EA77" s="85">
        <v>27</v>
      </c>
      <c r="EB77" s="85">
        <v>164</v>
      </c>
      <c r="EC77" s="84">
        <v>0</v>
      </c>
      <c r="ED77" s="84">
        <v>1</v>
      </c>
      <c r="EE77" s="84">
        <v>0</v>
      </c>
      <c r="EF77" s="84">
        <v>3</v>
      </c>
      <c r="EG77" s="84">
        <v>135</v>
      </c>
      <c r="EH77" s="84">
        <v>6</v>
      </c>
      <c r="EI77" s="84">
        <v>0</v>
      </c>
      <c r="EJ77" s="84">
        <v>141</v>
      </c>
    </row>
    <row r="78" spans="1:140" s="63" customFormat="1" ht="10.5" x14ac:dyDescent="0.25">
      <c r="A78" s="84" t="s">
        <v>999</v>
      </c>
      <c r="B78" s="84" t="s">
        <v>1000</v>
      </c>
      <c r="C78" s="84" t="s">
        <v>1001</v>
      </c>
      <c r="D78" s="84"/>
      <c r="E78" s="84" t="s">
        <v>711</v>
      </c>
      <c r="F78" s="84"/>
      <c r="G78" s="84" t="s">
        <v>571</v>
      </c>
      <c r="H78" s="85">
        <v>10347</v>
      </c>
      <c r="I78" s="85">
        <v>8003</v>
      </c>
      <c r="J78" s="85">
        <v>18350</v>
      </c>
      <c r="K78" s="85" t="s">
        <v>560</v>
      </c>
      <c r="L78" s="85" t="s">
        <v>560</v>
      </c>
      <c r="M78" s="85" t="s">
        <v>560</v>
      </c>
      <c r="N78" s="85" t="s">
        <v>561</v>
      </c>
      <c r="O78" s="85">
        <v>65</v>
      </c>
      <c r="P78" s="85" t="s">
        <v>560</v>
      </c>
      <c r="Q78" s="85">
        <v>3380</v>
      </c>
      <c r="R78" s="85">
        <v>35000</v>
      </c>
      <c r="S78" s="85">
        <v>59206</v>
      </c>
      <c r="T78" s="85">
        <v>4577</v>
      </c>
      <c r="U78" s="85">
        <v>7115</v>
      </c>
      <c r="V78" s="85">
        <v>360</v>
      </c>
      <c r="W78" s="85">
        <v>13146</v>
      </c>
      <c r="X78" s="85">
        <v>792</v>
      </c>
      <c r="Y78" s="86">
        <v>5158</v>
      </c>
      <c r="Z78" s="85" t="s">
        <v>1002</v>
      </c>
      <c r="AA78" s="85">
        <v>170</v>
      </c>
      <c r="AB78" s="85">
        <v>19</v>
      </c>
      <c r="AC78" s="85">
        <v>18</v>
      </c>
      <c r="AD78" s="85">
        <v>110256</v>
      </c>
      <c r="AE78" s="85">
        <v>231086</v>
      </c>
      <c r="AF78" s="85">
        <v>80126</v>
      </c>
      <c r="AG78" s="85">
        <v>74014</v>
      </c>
      <c r="AH78" s="85">
        <v>2253</v>
      </c>
      <c r="AI78" s="85">
        <v>16588</v>
      </c>
      <c r="AJ78" s="85">
        <v>4951</v>
      </c>
      <c r="AK78" s="85">
        <v>3530</v>
      </c>
      <c r="AL78" s="85">
        <v>8481</v>
      </c>
      <c r="AM78" s="85">
        <v>0</v>
      </c>
      <c r="AN78" s="85">
        <v>125725</v>
      </c>
      <c r="AO78" s="85">
        <v>25145</v>
      </c>
      <c r="AP78" s="85">
        <v>50489</v>
      </c>
      <c r="AQ78" s="85">
        <v>48765</v>
      </c>
      <c r="AR78" s="85">
        <v>420</v>
      </c>
      <c r="AS78" s="85">
        <v>13000</v>
      </c>
      <c r="AT78" s="85">
        <v>215</v>
      </c>
      <c r="AU78" s="85">
        <v>3152</v>
      </c>
      <c r="AV78" s="85">
        <v>352</v>
      </c>
      <c r="AW78" s="85">
        <v>6378</v>
      </c>
      <c r="AX78" s="84">
        <v>987</v>
      </c>
      <c r="AY78" s="86">
        <v>22530</v>
      </c>
      <c r="AZ78" s="84">
        <v>1</v>
      </c>
      <c r="BA78" s="84">
        <v>7.3</v>
      </c>
      <c r="BB78" s="84">
        <v>8.3000000000000007</v>
      </c>
      <c r="BC78" s="85">
        <v>4.8499999999999996</v>
      </c>
      <c r="BD78" s="87">
        <v>13.15</v>
      </c>
      <c r="BE78" s="88">
        <v>0</v>
      </c>
      <c r="BF78" s="89">
        <v>517964</v>
      </c>
      <c r="BG78" s="89">
        <v>329199</v>
      </c>
      <c r="BH78" s="89">
        <v>35273</v>
      </c>
      <c r="BI78" s="90">
        <f>SUM(IF(VLOOKUP($A78,'[1]2019 2020_09_22'!$BM$4:$NB$385,293,FALSE)="",0,VLOOKUP($A78,'[1]2019 2020_09_22'!$BM$4:$NB$385,293,FALSE)),IF(VLOOKUP($A78,'[1]2019 2020_09_22'!$BM$4:$NB$385,295,FALSE)="",0,VLOOKUP($A78,'[1]2019 2020_09_22'!$BM$4:$NB$385,295,FALSE)),IF(VLOOKUP($A78,'[1]2019 2020_09_22'!$BM$4:$NB$385,297,FALSE)="",0,VLOOKUP($A78,'[1]2019 2020_09_22'!$BM$4:$NB$385,297,FALSE)),IF(VLOOKUP($A78,'[1]2019 2020_09_22'!$BM$4:$NB456,299,FALSE)="",0,VLOOKUP($A78,'[1]2019 2020_09_22'!$BM$4:$NB$385,299,FALSE)))</f>
        <v>750</v>
      </c>
      <c r="BJ78" s="90">
        <f>SUM(IF(VLOOKUP($A78,'[1]2019 2020_09_22'!$BM$4:$NB$385,300,FALSE)="",0,VLOOKUP($A78,'[1]2019 2020_09_22'!$BM$4:$NB$385,300,FALSE)),IF(VLOOKUP($A78,'[1]2019 2020_09_22'!$BM$4:$NB$385,302,FALSE)="",0,VLOOKUP($A78,'[1]2019 2020_09_22'!$BM$4:$NB$385,302,FALSE)))</f>
        <v>0</v>
      </c>
      <c r="BK78" s="90">
        <v>750</v>
      </c>
      <c r="BL78" s="90">
        <v>0</v>
      </c>
      <c r="BM78" s="90">
        <v>0</v>
      </c>
      <c r="BN78" s="63">
        <f>IF(VLOOKUP($A78,'[1]2019 2020_09_22'!$BM$4:$OB$385,326,FALSE)="",0,VLOOKUP($A78,'[1]2019 2020_09_22'!$BM$4:$OB$385,326,FALSE))</f>
        <v>0</v>
      </c>
      <c r="BO78" s="63">
        <f>IF(VLOOKUP($A78,'[1]2019 2020_09_22'!$BM$4:$OB$385,327,FALSE)="",0,VLOOKUP($A78,'[1]2019 2020_09_22'!$BM$4:$OB$385,327,FALSE))</f>
        <v>48330</v>
      </c>
      <c r="BP78" s="90">
        <f t="shared" si="1"/>
        <v>48330</v>
      </c>
      <c r="BQ78" s="90">
        <v>931516</v>
      </c>
      <c r="BR78" s="90">
        <v>444499</v>
      </c>
      <c r="BS78" s="90">
        <v>161334</v>
      </c>
      <c r="BT78" s="90">
        <v>56374</v>
      </c>
      <c r="BU78" s="90">
        <v>9177</v>
      </c>
      <c r="BV78" s="90">
        <v>33237</v>
      </c>
      <c r="BW78" s="90">
        <v>6890</v>
      </c>
      <c r="BX78" s="90">
        <v>105678</v>
      </c>
      <c r="BY78" s="90">
        <v>47402</v>
      </c>
      <c r="BZ78" s="85">
        <v>167306</v>
      </c>
      <c r="CA78" s="91">
        <v>926219</v>
      </c>
      <c r="CB78" s="84">
        <v>1</v>
      </c>
      <c r="CC78" s="91">
        <v>50.059340871750265</v>
      </c>
      <c r="CD78" s="91"/>
      <c r="CE78" s="89" t="s">
        <v>563</v>
      </c>
      <c r="CF78" s="84">
        <v>0</v>
      </c>
      <c r="CG78" s="89">
        <v>0</v>
      </c>
      <c r="CH78" s="89" t="s">
        <v>563</v>
      </c>
      <c r="CI78" s="84">
        <v>0</v>
      </c>
      <c r="CJ78" s="89">
        <v>0</v>
      </c>
      <c r="CK78" s="89" t="s">
        <v>563</v>
      </c>
      <c r="CL78" s="84">
        <v>0</v>
      </c>
      <c r="CM78" s="89">
        <v>0</v>
      </c>
      <c r="CN78" s="89" t="s">
        <v>563</v>
      </c>
      <c r="CO78" s="84">
        <v>0</v>
      </c>
      <c r="CP78" s="89">
        <v>0</v>
      </c>
      <c r="CQ78" s="89" t="s">
        <v>563</v>
      </c>
      <c r="CR78" s="90">
        <v>0</v>
      </c>
      <c r="CS78" s="90">
        <v>0</v>
      </c>
      <c r="CT78" s="85">
        <v>0</v>
      </c>
      <c r="CU78" s="85">
        <v>0</v>
      </c>
      <c r="CV78" s="85">
        <v>108377</v>
      </c>
      <c r="CW78" s="85">
        <v>11742</v>
      </c>
      <c r="CX78" s="85">
        <v>79268</v>
      </c>
      <c r="CY78" s="85">
        <v>91010</v>
      </c>
      <c r="CZ78" s="85">
        <v>3043</v>
      </c>
      <c r="DA78" s="85">
        <v>14138</v>
      </c>
      <c r="DB78" s="85">
        <v>17181</v>
      </c>
      <c r="DC78" s="85">
        <v>21</v>
      </c>
      <c r="DD78" s="85">
        <v>90</v>
      </c>
      <c r="DE78" s="85">
        <v>111</v>
      </c>
      <c r="DF78" s="85">
        <v>74</v>
      </c>
      <c r="DG78" s="85">
        <v>1</v>
      </c>
      <c r="DH78" s="84" t="s">
        <v>564</v>
      </c>
      <c r="DI78" s="84"/>
      <c r="DJ78" s="84" t="s">
        <v>563</v>
      </c>
      <c r="DK78" s="84" t="s">
        <v>1003</v>
      </c>
      <c r="DL78" s="84" t="s">
        <v>566</v>
      </c>
      <c r="DM78" s="92">
        <v>21</v>
      </c>
      <c r="DN78" s="85" t="s">
        <v>745</v>
      </c>
      <c r="DO78" s="85">
        <v>157965</v>
      </c>
      <c r="DP78" s="85">
        <v>55245</v>
      </c>
      <c r="DQ78" s="85">
        <v>1396</v>
      </c>
      <c r="DR78" s="85">
        <v>13482</v>
      </c>
      <c r="DS78" s="85">
        <v>3079</v>
      </c>
      <c r="DT78" s="85">
        <v>27</v>
      </c>
      <c r="DU78" s="85">
        <v>0</v>
      </c>
      <c r="DV78" s="85">
        <v>0</v>
      </c>
      <c r="DW78" s="85">
        <v>50</v>
      </c>
      <c r="DX78" s="85">
        <v>50</v>
      </c>
      <c r="DY78" s="85">
        <v>471</v>
      </c>
      <c r="DZ78" s="85">
        <v>0</v>
      </c>
      <c r="EA78" s="85">
        <v>412</v>
      </c>
      <c r="EB78" s="85">
        <v>883</v>
      </c>
      <c r="EC78" s="84">
        <v>220</v>
      </c>
      <c r="ED78" s="84">
        <v>8</v>
      </c>
      <c r="EE78" s="84">
        <v>2</v>
      </c>
      <c r="EF78" s="84">
        <v>51</v>
      </c>
      <c r="EG78" s="84">
        <v>60</v>
      </c>
      <c r="EH78" s="84">
        <v>44</v>
      </c>
      <c r="EI78" s="84">
        <v>71</v>
      </c>
      <c r="EJ78" s="84">
        <v>175</v>
      </c>
    </row>
    <row r="79" spans="1:140" s="63" customFormat="1" ht="10.5" x14ac:dyDescent="0.25">
      <c r="A79" s="84" t="s">
        <v>1004</v>
      </c>
      <c r="B79" s="84" t="s">
        <v>1005</v>
      </c>
      <c r="C79" s="84" t="s">
        <v>1006</v>
      </c>
      <c r="D79" s="84"/>
      <c r="E79" s="84" t="s">
        <v>741</v>
      </c>
      <c r="F79" s="84"/>
      <c r="G79" s="84" t="s">
        <v>742</v>
      </c>
      <c r="H79" s="85">
        <v>7177</v>
      </c>
      <c r="I79" s="85">
        <v>15095</v>
      </c>
      <c r="J79" s="85">
        <v>22272</v>
      </c>
      <c r="K79" s="85" t="s">
        <v>560</v>
      </c>
      <c r="L79" s="85" t="s">
        <v>560</v>
      </c>
      <c r="M79" s="85" t="s">
        <v>560</v>
      </c>
      <c r="N79" s="85" t="s">
        <v>561</v>
      </c>
      <c r="O79" s="85">
        <v>59</v>
      </c>
      <c r="P79" s="85">
        <v>56</v>
      </c>
      <c r="Q79" s="85">
        <v>3026</v>
      </c>
      <c r="R79" s="85">
        <v>11000</v>
      </c>
      <c r="S79" s="85">
        <v>62614</v>
      </c>
      <c r="T79" s="85">
        <v>4779</v>
      </c>
      <c r="U79" s="85">
        <v>6990</v>
      </c>
      <c r="V79" s="85">
        <v>708</v>
      </c>
      <c r="W79" s="85">
        <v>6895</v>
      </c>
      <c r="X79" s="85">
        <v>543</v>
      </c>
      <c r="Y79" s="84">
        <v>537</v>
      </c>
      <c r="Z79" s="85" t="s">
        <v>1007</v>
      </c>
      <c r="AA79" s="85">
        <v>68</v>
      </c>
      <c r="AB79" s="85">
        <v>20</v>
      </c>
      <c r="AC79" s="85">
        <v>15</v>
      </c>
      <c r="AD79" s="85">
        <v>101907</v>
      </c>
      <c r="AE79" s="85">
        <v>242946</v>
      </c>
      <c r="AF79" s="85">
        <v>23868</v>
      </c>
      <c r="AG79" s="85">
        <v>42233</v>
      </c>
      <c r="AH79" s="85">
        <v>3312</v>
      </c>
      <c r="AI79" s="85">
        <v>37744</v>
      </c>
      <c r="AJ79" s="85">
        <v>3731</v>
      </c>
      <c r="AK79" s="85">
        <v>6157</v>
      </c>
      <c r="AL79" s="85">
        <v>9888</v>
      </c>
      <c r="AM79" s="85">
        <v>438</v>
      </c>
      <c r="AN79" s="85">
        <v>96005</v>
      </c>
      <c r="AO79" s="85">
        <v>0</v>
      </c>
      <c r="AP79" s="85">
        <v>0</v>
      </c>
      <c r="AQ79" s="85">
        <v>0</v>
      </c>
      <c r="AR79" s="85">
        <v>197</v>
      </c>
      <c r="AS79" s="85">
        <v>4560</v>
      </c>
      <c r="AT79" s="85">
        <v>17</v>
      </c>
      <c r="AU79" s="85">
        <v>114</v>
      </c>
      <c r="AV79" s="85">
        <v>152</v>
      </c>
      <c r="AW79" s="85">
        <v>2562</v>
      </c>
      <c r="AX79" s="84">
        <v>366</v>
      </c>
      <c r="AY79" s="86">
        <v>7236</v>
      </c>
      <c r="AZ79" s="84">
        <v>4.6500000000000004</v>
      </c>
      <c r="BA79" s="84">
        <v>2.93</v>
      </c>
      <c r="BB79" s="84">
        <v>7.58</v>
      </c>
      <c r="BC79" s="85">
        <v>2.4500000000000002</v>
      </c>
      <c r="BD79" s="87">
        <v>10.029999999999999</v>
      </c>
      <c r="BE79" s="88">
        <v>0</v>
      </c>
      <c r="BF79" s="89">
        <v>384992</v>
      </c>
      <c r="BG79" s="89">
        <v>327594</v>
      </c>
      <c r="BH79" s="89">
        <v>11574</v>
      </c>
      <c r="BI79" s="90">
        <f>SUM(IF(VLOOKUP($A79,'[1]2019 2020_09_22'!$BM$4:$NB$385,293,FALSE)="",0,VLOOKUP($A79,'[1]2019 2020_09_22'!$BM$4:$NB$385,293,FALSE)),IF(VLOOKUP($A79,'[1]2019 2020_09_22'!$BM$4:$NB$385,295,FALSE)="",0,VLOOKUP($A79,'[1]2019 2020_09_22'!$BM$4:$NB$385,295,FALSE)),IF(VLOOKUP($A79,'[1]2019 2020_09_22'!$BM$4:$NB$385,297,FALSE)="",0,VLOOKUP($A79,'[1]2019 2020_09_22'!$BM$4:$NB$385,297,FALSE)),IF(VLOOKUP($A79,'[1]2019 2020_09_22'!$BM$4:$NB457,299,FALSE)="",0,VLOOKUP($A79,'[1]2019 2020_09_22'!$BM$4:$NB$385,299,FALSE)))</f>
        <v>1213</v>
      </c>
      <c r="BJ79" s="90">
        <f>SUM(IF(VLOOKUP($A79,'[1]2019 2020_09_22'!$BM$4:$NB$385,300,FALSE)="",0,VLOOKUP($A79,'[1]2019 2020_09_22'!$BM$4:$NB$385,300,FALSE)),IF(VLOOKUP($A79,'[1]2019 2020_09_22'!$BM$4:$NB$385,302,FALSE)="",0,VLOOKUP($A79,'[1]2019 2020_09_22'!$BM$4:$NB$385,302,FALSE)))</f>
        <v>0</v>
      </c>
      <c r="BK79" s="90">
        <v>1213</v>
      </c>
      <c r="BL79" s="90">
        <v>0</v>
      </c>
      <c r="BM79" s="90">
        <v>0</v>
      </c>
      <c r="BN79" s="63">
        <f>IF(VLOOKUP($A79,'[1]2019 2020_09_22'!$BM$4:$OB$385,326,FALSE)="",0,VLOOKUP($A79,'[1]2019 2020_09_22'!$BM$4:$OB$385,326,FALSE))</f>
        <v>0</v>
      </c>
      <c r="BO79" s="63">
        <f>IF(VLOOKUP($A79,'[1]2019 2020_09_22'!$BM$4:$OB$385,327,FALSE)="",0,VLOOKUP($A79,'[1]2019 2020_09_22'!$BM$4:$OB$385,327,FALSE))</f>
        <v>37200</v>
      </c>
      <c r="BP79" s="90">
        <f t="shared" si="1"/>
        <v>37200</v>
      </c>
      <c r="BQ79" s="90">
        <v>762573</v>
      </c>
      <c r="BR79" s="90">
        <v>428705</v>
      </c>
      <c r="BS79" s="90">
        <v>124363</v>
      </c>
      <c r="BT79" s="90">
        <v>52400</v>
      </c>
      <c r="BU79" s="90">
        <v>2660</v>
      </c>
      <c r="BV79" s="90">
        <v>23700</v>
      </c>
      <c r="BW79" s="90">
        <v>1000</v>
      </c>
      <c r="BX79" s="90">
        <v>79760</v>
      </c>
      <c r="BY79" s="90">
        <v>24079</v>
      </c>
      <c r="BZ79" s="85">
        <v>102883</v>
      </c>
      <c r="CA79" s="91">
        <v>759790</v>
      </c>
      <c r="CB79" s="84">
        <v>1</v>
      </c>
      <c r="CC79" s="91">
        <v>53.642468998188662</v>
      </c>
      <c r="CD79" s="91"/>
      <c r="CE79" s="89" t="s">
        <v>563</v>
      </c>
      <c r="CF79" s="84">
        <v>0</v>
      </c>
      <c r="CG79" s="89">
        <v>0</v>
      </c>
      <c r="CH79" s="89" t="s">
        <v>563</v>
      </c>
      <c r="CI79" s="84">
        <v>0</v>
      </c>
      <c r="CJ79" s="89">
        <v>0</v>
      </c>
      <c r="CK79" s="89" t="s">
        <v>563</v>
      </c>
      <c r="CL79" s="84">
        <v>0</v>
      </c>
      <c r="CM79" s="89">
        <v>0</v>
      </c>
      <c r="CN79" s="89" t="s">
        <v>563</v>
      </c>
      <c r="CO79" s="84">
        <v>0</v>
      </c>
      <c r="CP79" s="89">
        <v>0</v>
      </c>
      <c r="CQ79" s="89" t="s">
        <v>563</v>
      </c>
      <c r="CR79" s="90">
        <v>0</v>
      </c>
      <c r="CS79" s="90">
        <v>0</v>
      </c>
      <c r="CT79" s="85">
        <v>0</v>
      </c>
      <c r="CU79" s="85">
        <v>0</v>
      </c>
      <c r="CV79" s="85">
        <v>177996</v>
      </c>
      <c r="CW79" s="85">
        <v>32536</v>
      </c>
      <c r="CX79" s="85">
        <v>136607</v>
      </c>
      <c r="CY79" s="85">
        <v>169143</v>
      </c>
      <c r="CZ79" s="85">
        <v>1748</v>
      </c>
      <c r="DA79" s="85">
        <v>3466</v>
      </c>
      <c r="DB79" s="85">
        <v>5214</v>
      </c>
      <c r="DC79" s="85">
        <v>2160</v>
      </c>
      <c r="DD79" s="85">
        <v>1267</v>
      </c>
      <c r="DE79" s="85">
        <v>3427</v>
      </c>
      <c r="DF79" s="85">
        <v>212</v>
      </c>
      <c r="DG79" s="85">
        <v>0</v>
      </c>
      <c r="DH79" s="84" t="s">
        <v>564</v>
      </c>
      <c r="DI79" s="84"/>
      <c r="DJ79" s="84" t="s">
        <v>563</v>
      </c>
      <c r="DK79" s="84" t="s">
        <v>1008</v>
      </c>
      <c r="DL79" s="84" t="s">
        <v>566</v>
      </c>
      <c r="DM79" s="92">
        <v>21</v>
      </c>
      <c r="DN79" s="85" t="s">
        <v>745</v>
      </c>
      <c r="DO79" s="85">
        <v>158512</v>
      </c>
      <c r="DP79" s="85">
        <v>56297</v>
      </c>
      <c r="DQ79" s="85">
        <v>952</v>
      </c>
      <c r="DR79" s="85">
        <v>17923</v>
      </c>
      <c r="DS79" s="85">
        <v>19794</v>
      </c>
      <c r="DT79" s="85">
        <v>27</v>
      </c>
      <c r="DU79" s="85">
        <v>0</v>
      </c>
      <c r="DV79" s="85">
        <v>5</v>
      </c>
      <c r="DW79" s="85">
        <v>50</v>
      </c>
      <c r="DX79" s="85">
        <v>55</v>
      </c>
      <c r="DY79" s="85">
        <v>0</v>
      </c>
      <c r="DZ79" s="85">
        <v>804</v>
      </c>
      <c r="EA79" s="85">
        <v>735</v>
      </c>
      <c r="EB79" s="85">
        <v>1539</v>
      </c>
      <c r="EC79" s="84">
        <v>22</v>
      </c>
      <c r="ED79" s="84">
        <v>1</v>
      </c>
      <c r="EE79" s="84">
        <v>5</v>
      </c>
      <c r="EF79" s="84">
        <v>10</v>
      </c>
      <c r="EG79" s="84">
        <v>139</v>
      </c>
      <c r="EH79" s="84">
        <v>2</v>
      </c>
      <c r="EI79" s="84">
        <v>269</v>
      </c>
      <c r="EJ79" s="84">
        <v>410</v>
      </c>
    </row>
    <row r="80" spans="1:140" s="63" customFormat="1" ht="10.5" x14ac:dyDescent="0.25">
      <c r="A80" s="84" t="s">
        <v>1009</v>
      </c>
      <c r="B80" s="84" t="s">
        <v>1010</v>
      </c>
      <c r="C80" s="84" t="s">
        <v>1011</v>
      </c>
      <c r="D80" s="84"/>
      <c r="E80" s="84" t="s">
        <v>980</v>
      </c>
      <c r="F80" s="84"/>
      <c r="G80" s="84" t="s">
        <v>829</v>
      </c>
      <c r="H80" s="85">
        <v>8336</v>
      </c>
      <c r="I80" s="85">
        <v>6604</v>
      </c>
      <c r="J80" s="85">
        <v>14940</v>
      </c>
      <c r="K80" s="85" t="s">
        <v>560</v>
      </c>
      <c r="L80" s="85" t="s">
        <v>560</v>
      </c>
      <c r="M80" s="85" t="s">
        <v>560</v>
      </c>
      <c r="N80" s="85" t="s">
        <v>561</v>
      </c>
      <c r="O80" s="85">
        <v>59</v>
      </c>
      <c r="P80" s="85">
        <v>56</v>
      </c>
      <c r="Q80" s="85">
        <v>3017</v>
      </c>
      <c r="R80" s="85">
        <v>12412</v>
      </c>
      <c r="S80" s="85">
        <v>55254</v>
      </c>
      <c r="T80" s="85">
        <v>4341</v>
      </c>
      <c r="U80" s="85">
        <v>4165</v>
      </c>
      <c r="V80" s="85">
        <v>294</v>
      </c>
      <c r="W80" s="85">
        <v>10423</v>
      </c>
      <c r="X80" s="85">
        <v>1185</v>
      </c>
      <c r="Y80" s="84">
        <v>215</v>
      </c>
      <c r="Z80" s="85" t="s">
        <v>1012</v>
      </c>
      <c r="AA80" s="85">
        <v>59</v>
      </c>
      <c r="AB80" s="85">
        <v>16</v>
      </c>
      <c r="AC80" s="85">
        <v>16</v>
      </c>
      <c r="AD80" s="85">
        <v>45970</v>
      </c>
      <c r="AE80" s="85">
        <v>114447</v>
      </c>
      <c r="AF80" s="85">
        <v>22923</v>
      </c>
      <c r="AG80" s="85">
        <v>13781</v>
      </c>
      <c r="AH80" s="85">
        <v>1088</v>
      </c>
      <c r="AI80" s="85">
        <v>13061</v>
      </c>
      <c r="AJ80" s="85">
        <v>4610</v>
      </c>
      <c r="AK80" s="85">
        <v>3408</v>
      </c>
      <c r="AL80" s="85">
        <v>8018</v>
      </c>
      <c r="AM80" s="85">
        <v>7393</v>
      </c>
      <c r="AN80" s="85">
        <v>65215</v>
      </c>
      <c r="AO80" s="85">
        <v>12913</v>
      </c>
      <c r="AP80" s="85">
        <v>5738</v>
      </c>
      <c r="AQ80" s="85">
        <v>23399</v>
      </c>
      <c r="AR80" s="85">
        <v>480</v>
      </c>
      <c r="AS80" s="85">
        <v>16345</v>
      </c>
      <c r="AT80" s="85">
        <v>33</v>
      </c>
      <c r="AU80" s="85">
        <v>1142</v>
      </c>
      <c r="AV80" s="85">
        <v>197</v>
      </c>
      <c r="AW80" s="85">
        <v>1662</v>
      </c>
      <c r="AX80" s="84">
        <v>710</v>
      </c>
      <c r="AY80" s="86">
        <v>19149</v>
      </c>
      <c r="AZ80" s="84">
        <v>2</v>
      </c>
      <c r="BA80" s="84">
        <v>0</v>
      </c>
      <c r="BB80" s="84">
        <v>2</v>
      </c>
      <c r="BC80" s="85">
        <v>5</v>
      </c>
      <c r="BD80" s="87">
        <v>7</v>
      </c>
      <c r="BE80" s="88">
        <v>0</v>
      </c>
      <c r="BF80" s="89">
        <v>310000</v>
      </c>
      <c r="BG80" s="89">
        <v>186907</v>
      </c>
      <c r="BH80" s="89">
        <v>3901</v>
      </c>
      <c r="BI80" s="90">
        <f>SUM(IF(VLOOKUP($A80,'[1]2019 2020_09_22'!$BM$4:$NB$385,293,FALSE)="",0,VLOOKUP($A80,'[1]2019 2020_09_22'!$BM$4:$NB$385,293,FALSE)),IF(VLOOKUP($A80,'[1]2019 2020_09_22'!$BM$4:$NB$385,295,FALSE)="",0,VLOOKUP($A80,'[1]2019 2020_09_22'!$BM$4:$NB$385,295,FALSE)),IF(VLOOKUP($A80,'[1]2019 2020_09_22'!$BM$4:$NB$385,297,FALSE)="",0,VLOOKUP($A80,'[1]2019 2020_09_22'!$BM$4:$NB$385,297,FALSE)),IF(VLOOKUP($A80,'[1]2019 2020_09_22'!$BM$4:$NB458,299,FALSE)="",0,VLOOKUP($A80,'[1]2019 2020_09_22'!$BM$4:$NB$385,299,FALSE)))</f>
        <v>0</v>
      </c>
      <c r="BJ80" s="90">
        <f>SUM(IF(VLOOKUP($A80,'[1]2019 2020_09_22'!$BM$4:$NB$385,300,FALSE)="",0,VLOOKUP($A80,'[1]2019 2020_09_22'!$BM$4:$NB$385,300,FALSE)),IF(VLOOKUP($A80,'[1]2019 2020_09_22'!$BM$4:$NB$385,302,FALSE)="",0,VLOOKUP($A80,'[1]2019 2020_09_22'!$BM$4:$NB$385,302,FALSE)))</f>
        <v>0</v>
      </c>
      <c r="BK80" s="90">
        <v>0</v>
      </c>
      <c r="BL80" s="90">
        <v>0</v>
      </c>
      <c r="BM80" s="90">
        <v>2041</v>
      </c>
      <c r="BN80" s="63">
        <f>IF(VLOOKUP($A80,'[1]2019 2020_09_22'!$BM$4:$OB$385,326,FALSE)="",0,VLOOKUP($A80,'[1]2019 2020_09_22'!$BM$4:$OB$385,326,FALSE))</f>
        <v>0</v>
      </c>
      <c r="BO80" s="63">
        <f>IF(VLOOKUP($A80,'[1]2019 2020_09_22'!$BM$4:$OB$385,327,FALSE)="",0,VLOOKUP($A80,'[1]2019 2020_09_22'!$BM$4:$OB$385,327,FALSE))</f>
        <v>3832</v>
      </c>
      <c r="BP80" s="90">
        <f t="shared" si="1"/>
        <v>3832</v>
      </c>
      <c r="BQ80" s="90">
        <v>506681</v>
      </c>
      <c r="BR80" s="90">
        <v>254449</v>
      </c>
      <c r="BS80" s="90">
        <v>59859</v>
      </c>
      <c r="BT80" s="90">
        <v>60832</v>
      </c>
      <c r="BU80" s="90">
        <v>6189</v>
      </c>
      <c r="BV80" s="90">
        <v>13000</v>
      </c>
      <c r="BW80" s="90">
        <v>0</v>
      </c>
      <c r="BX80" s="90">
        <v>80021</v>
      </c>
      <c r="BY80" s="90">
        <v>0</v>
      </c>
      <c r="BZ80" s="85">
        <v>111605</v>
      </c>
      <c r="CA80" s="91">
        <v>505934</v>
      </c>
      <c r="CB80" s="84">
        <v>1</v>
      </c>
      <c r="CC80" s="91">
        <v>37.188099808061423</v>
      </c>
      <c r="CD80" s="91"/>
      <c r="CE80" s="89" t="s">
        <v>563</v>
      </c>
      <c r="CF80" s="84">
        <v>0</v>
      </c>
      <c r="CG80" s="89">
        <v>0</v>
      </c>
      <c r="CH80" s="89" t="s">
        <v>563</v>
      </c>
      <c r="CI80" s="84">
        <v>0</v>
      </c>
      <c r="CJ80" s="89">
        <v>0</v>
      </c>
      <c r="CK80" s="89" t="s">
        <v>563</v>
      </c>
      <c r="CL80" s="84">
        <v>0</v>
      </c>
      <c r="CM80" s="89">
        <v>0</v>
      </c>
      <c r="CN80" s="89" t="s">
        <v>563</v>
      </c>
      <c r="CO80" s="84">
        <v>0</v>
      </c>
      <c r="CP80" s="89">
        <v>0</v>
      </c>
      <c r="CQ80" s="89" t="s">
        <v>563</v>
      </c>
      <c r="CR80" s="90">
        <v>0</v>
      </c>
      <c r="CS80" s="90">
        <v>0</v>
      </c>
      <c r="CT80" s="85">
        <v>0</v>
      </c>
      <c r="CU80" s="85">
        <v>0</v>
      </c>
      <c r="CV80" s="85">
        <v>52302</v>
      </c>
      <c r="CW80" s="85">
        <v>9030</v>
      </c>
      <c r="CX80" s="85">
        <v>40959</v>
      </c>
      <c r="CY80" s="85">
        <v>49989</v>
      </c>
      <c r="CZ80" s="85">
        <v>256</v>
      </c>
      <c r="DA80" s="85">
        <v>169</v>
      </c>
      <c r="DB80" s="85">
        <v>425</v>
      </c>
      <c r="DC80" s="85">
        <v>741</v>
      </c>
      <c r="DD80" s="85">
        <v>1045</v>
      </c>
      <c r="DE80" s="85">
        <v>1786</v>
      </c>
      <c r="DF80" s="85">
        <v>303</v>
      </c>
      <c r="DG80" s="85">
        <v>9</v>
      </c>
      <c r="DH80" s="84" t="s">
        <v>564</v>
      </c>
      <c r="DI80" s="84"/>
      <c r="DJ80" s="84" t="s">
        <v>563</v>
      </c>
      <c r="DK80" s="84" t="s">
        <v>1013</v>
      </c>
      <c r="DL80" s="84" t="s">
        <v>566</v>
      </c>
      <c r="DM80" s="92">
        <v>32</v>
      </c>
      <c r="DN80" s="85" t="s">
        <v>567</v>
      </c>
      <c r="DO80" s="85">
        <v>157037</v>
      </c>
      <c r="DP80" s="85">
        <v>54956</v>
      </c>
      <c r="DQ80" s="85">
        <v>952</v>
      </c>
      <c r="DR80" s="85">
        <v>7624</v>
      </c>
      <c r="DS80" s="85">
        <v>5400</v>
      </c>
      <c r="DT80" s="85">
        <v>37</v>
      </c>
      <c r="DU80" s="85">
        <v>1</v>
      </c>
      <c r="DV80" s="85">
        <v>5</v>
      </c>
      <c r="DW80" s="85">
        <v>50</v>
      </c>
      <c r="DX80" s="85">
        <v>56</v>
      </c>
      <c r="DY80" s="85">
        <v>0</v>
      </c>
      <c r="DZ80" s="85">
        <v>911</v>
      </c>
      <c r="EA80" s="85">
        <v>0</v>
      </c>
      <c r="EB80" s="85">
        <v>-1</v>
      </c>
      <c r="EC80" s="84">
        <v>150</v>
      </c>
      <c r="ED80" s="84">
        <v>2</v>
      </c>
      <c r="EE80" s="84">
        <v>4</v>
      </c>
      <c r="EF80" s="84">
        <v>68</v>
      </c>
      <c r="EG80" s="86">
        <v>3051</v>
      </c>
      <c r="EH80" s="84">
        <v>39</v>
      </c>
      <c r="EI80" s="84">
        <v>84</v>
      </c>
      <c r="EJ80" s="86">
        <v>3174</v>
      </c>
    </row>
    <row r="81" spans="1:140" s="63" customFormat="1" ht="10.5" x14ac:dyDescent="0.25">
      <c r="A81" s="84" t="s">
        <v>1014</v>
      </c>
      <c r="B81" s="84" t="s">
        <v>1015</v>
      </c>
      <c r="C81" s="84" t="s">
        <v>1016</v>
      </c>
      <c r="D81" s="84"/>
      <c r="E81" s="84" t="s">
        <v>1017</v>
      </c>
      <c r="F81" s="84"/>
      <c r="G81" s="84" t="s">
        <v>595</v>
      </c>
      <c r="H81" s="85">
        <v>286</v>
      </c>
      <c r="I81" s="85">
        <v>202</v>
      </c>
      <c r="J81" s="85">
        <v>488</v>
      </c>
      <c r="K81" s="85" t="s">
        <v>560</v>
      </c>
      <c r="L81" s="85" t="s">
        <v>560</v>
      </c>
      <c r="M81" s="85" t="s">
        <v>560</v>
      </c>
      <c r="N81" s="85" t="s">
        <v>561</v>
      </c>
      <c r="O81" s="85">
        <v>20</v>
      </c>
      <c r="P81" s="85">
        <v>20</v>
      </c>
      <c r="Q81" s="85">
        <v>1040</v>
      </c>
      <c r="R81" s="85">
        <v>1590</v>
      </c>
      <c r="S81" s="85">
        <v>13289</v>
      </c>
      <c r="T81" s="85">
        <v>186</v>
      </c>
      <c r="U81" s="85">
        <v>131</v>
      </c>
      <c r="V81" s="85">
        <v>9</v>
      </c>
      <c r="W81" s="85">
        <v>2266</v>
      </c>
      <c r="X81" s="85">
        <v>69</v>
      </c>
      <c r="Y81" s="84">
        <v>109</v>
      </c>
      <c r="Z81" s="85" t="s">
        <v>1018</v>
      </c>
      <c r="AA81" s="85">
        <v>20</v>
      </c>
      <c r="AB81" s="85">
        <v>4</v>
      </c>
      <c r="AC81" s="85">
        <v>4</v>
      </c>
      <c r="AD81" s="85">
        <v>245</v>
      </c>
      <c r="AE81" s="85">
        <v>4123</v>
      </c>
      <c r="AF81" s="85">
        <v>103</v>
      </c>
      <c r="AG81" s="85">
        <v>445</v>
      </c>
      <c r="AH81" s="85">
        <v>0</v>
      </c>
      <c r="AI81" s="85">
        <v>-2</v>
      </c>
      <c r="AJ81" s="85">
        <v>165</v>
      </c>
      <c r="AK81" s="85">
        <v>281</v>
      </c>
      <c r="AL81" s="85">
        <v>446</v>
      </c>
      <c r="AM81" s="85">
        <v>0</v>
      </c>
      <c r="AN81" s="85">
        <v>1862</v>
      </c>
      <c r="AO81" s="85">
        <v>322</v>
      </c>
      <c r="AP81" s="85">
        <v>0</v>
      </c>
      <c r="AQ81" s="85">
        <v>0</v>
      </c>
      <c r="AR81" s="85">
        <v>13</v>
      </c>
      <c r="AS81" s="85">
        <v>231</v>
      </c>
      <c r="AT81" s="85">
        <v>0</v>
      </c>
      <c r="AU81" s="85">
        <v>0</v>
      </c>
      <c r="AV81" s="85">
        <v>3</v>
      </c>
      <c r="AW81" s="85">
        <v>99</v>
      </c>
      <c r="AX81" s="84">
        <v>16</v>
      </c>
      <c r="AY81" s="84">
        <v>330</v>
      </c>
      <c r="AZ81" s="84">
        <v>0</v>
      </c>
      <c r="BA81" s="84">
        <v>0.6</v>
      </c>
      <c r="BB81" s="84">
        <v>0.6</v>
      </c>
      <c r="BC81" s="85">
        <v>0.08</v>
      </c>
      <c r="BD81" s="87">
        <v>0.68</v>
      </c>
      <c r="BE81" s="88">
        <v>0</v>
      </c>
      <c r="BF81" s="89">
        <v>12850</v>
      </c>
      <c r="BG81" s="89">
        <v>7598</v>
      </c>
      <c r="BH81" s="89">
        <v>2996</v>
      </c>
      <c r="BI81" s="90">
        <f>SUM(IF(VLOOKUP($A81,'[1]2019 2020_09_22'!$BM$4:$NB$385,293,FALSE)="",0,VLOOKUP($A81,'[1]2019 2020_09_22'!$BM$4:$NB$385,293,FALSE)),IF(VLOOKUP($A81,'[1]2019 2020_09_22'!$BM$4:$NB$385,295,FALSE)="",0,VLOOKUP($A81,'[1]2019 2020_09_22'!$BM$4:$NB$385,295,FALSE)),IF(VLOOKUP($A81,'[1]2019 2020_09_22'!$BM$4:$NB$385,297,FALSE)="",0,VLOOKUP($A81,'[1]2019 2020_09_22'!$BM$4:$NB$385,297,FALSE)),IF(VLOOKUP($A81,'[1]2019 2020_09_22'!$BM$4:$NB459,299,FALSE)="",0,VLOOKUP($A81,'[1]2019 2020_09_22'!$BM$4:$NB$385,299,FALSE)))</f>
        <v>0</v>
      </c>
      <c r="BJ81" s="90">
        <f>SUM(IF(VLOOKUP($A81,'[1]2019 2020_09_22'!$BM$4:$NB$385,300,FALSE)="",0,VLOOKUP($A81,'[1]2019 2020_09_22'!$BM$4:$NB$385,300,FALSE)),IF(VLOOKUP($A81,'[1]2019 2020_09_22'!$BM$4:$NB$385,302,FALSE)="",0,VLOOKUP($A81,'[1]2019 2020_09_22'!$BM$4:$NB$385,302,FALSE)))</f>
        <v>0</v>
      </c>
      <c r="BK81" s="90">
        <v>0</v>
      </c>
      <c r="BL81" s="90">
        <v>0</v>
      </c>
      <c r="BM81" s="90">
        <v>0</v>
      </c>
      <c r="BN81" s="63">
        <f>IF(VLOOKUP($A81,'[1]2019 2020_09_22'!$BM$4:$OB$385,326,FALSE)="",0,VLOOKUP($A81,'[1]2019 2020_09_22'!$BM$4:$OB$385,326,FALSE))</f>
        <v>2630</v>
      </c>
      <c r="BO81" s="63">
        <f>IF(VLOOKUP($A81,'[1]2019 2020_09_22'!$BM$4:$OB$385,327,FALSE)="",0,VLOOKUP($A81,'[1]2019 2020_09_22'!$BM$4:$OB$385,327,FALSE))</f>
        <v>1640</v>
      </c>
      <c r="BP81" s="90">
        <f t="shared" si="1"/>
        <v>4270</v>
      </c>
      <c r="BQ81" s="90">
        <v>27714</v>
      </c>
      <c r="BR81" s="90">
        <v>6827</v>
      </c>
      <c r="BS81" s="90">
        <v>1266</v>
      </c>
      <c r="BT81" s="90">
        <v>2251</v>
      </c>
      <c r="BU81" s="90">
        <v>0</v>
      </c>
      <c r="BV81" s="90">
        <v>343</v>
      </c>
      <c r="BW81" s="90">
        <v>347</v>
      </c>
      <c r="BX81" s="90">
        <v>2941</v>
      </c>
      <c r="BY81" s="90">
        <v>1194</v>
      </c>
      <c r="BZ81" s="85">
        <v>4944</v>
      </c>
      <c r="CA81" s="91">
        <v>17172</v>
      </c>
      <c r="CB81" s="84">
        <v>1</v>
      </c>
      <c r="CC81" s="91">
        <v>44.930069930069934</v>
      </c>
      <c r="CD81" s="91"/>
      <c r="CE81" s="89" t="s">
        <v>563</v>
      </c>
      <c r="CF81" s="84">
        <v>0</v>
      </c>
      <c r="CG81" s="89">
        <v>0</v>
      </c>
      <c r="CH81" s="89" t="s">
        <v>563</v>
      </c>
      <c r="CI81" s="84">
        <v>0</v>
      </c>
      <c r="CJ81" s="89">
        <v>0</v>
      </c>
      <c r="CK81" s="89" t="s">
        <v>563</v>
      </c>
      <c r="CL81" s="84">
        <v>0</v>
      </c>
      <c r="CM81" s="89">
        <v>0</v>
      </c>
      <c r="CN81" s="89" t="s">
        <v>563</v>
      </c>
      <c r="CO81" s="84">
        <v>0</v>
      </c>
      <c r="CP81" s="89">
        <v>0</v>
      </c>
      <c r="CQ81" s="89" t="s">
        <v>563</v>
      </c>
      <c r="CR81" s="90">
        <v>0</v>
      </c>
      <c r="CS81" s="90">
        <v>0</v>
      </c>
      <c r="CT81" s="85">
        <v>0</v>
      </c>
      <c r="CU81" s="85">
        <v>0</v>
      </c>
      <c r="CV81" s="85">
        <v>2873</v>
      </c>
      <c r="CW81" s="85">
        <v>0</v>
      </c>
      <c r="CX81" s="85">
        <v>1489</v>
      </c>
      <c r="CY81" s="85">
        <v>1489</v>
      </c>
      <c r="CZ81" s="85">
        <v>0</v>
      </c>
      <c r="DA81" s="85">
        <v>0</v>
      </c>
      <c r="DB81" s="85">
        <v>0</v>
      </c>
      <c r="DC81" s="85">
        <v>0</v>
      </c>
      <c r="DD81" s="85">
        <v>536</v>
      </c>
      <c r="DE81" s="85">
        <v>536</v>
      </c>
      <c r="DF81" s="85">
        <v>732</v>
      </c>
      <c r="DG81" s="85">
        <v>116</v>
      </c>
      <c r="DH81" s="84" t="s">
        <v>564</v>
      </c>
      <c r="DI81" s="84"/>
      <c r="DJ81" s="84" t="s">
        <v>563</v>
      </c>
      <c r="DK81" s="84" t="s">
        <v>1019</v>
      </c>
      <c r="DL81" s="84" t="s">
        <v>566</v>
      </c>
      <c r="DM81" s="92">
        <v>42</v>
      </c>
      <c r="DN81" s="85" t="s">
        <v>583</v>
      </c>
      <c r="DO81" s="85">
        <v>155109</v>
      </c>
      <c r="DP81" s="85">
        <v>54444</v>
      </c>
      <c r="DQ81" s="85">
        <v>952</v>
      </c>
      <c r="DR81" s="85">
        <v>0</v>
      </c>
      <c r="DS81" s="85">
        <v>0</v>
      </c>
      <c r="DT81" s="85">
        <v>0</v>
      </c>
      <c r="DU81" s="85">
        <v>0</v>
      </c>
      <c r="DV81" s="85">
        <v>3</v>
      </c>
      <c r="DW81" s="85">
        <v>50</v>
      </c>
      <c r="DX81" s="85">
        <v>53</v>
      </c>
      <c r="DY81" s="85">
        <v>0</v>
      </c>
      <c r="DZ81" s="85">
        <v>0</v>
      </c>
      <c r="EA81" s="85">
        <v>0</v>
      </c>
      <c r="EB81" s="85">
        <v>-1</v>
      </c>
      <c r="EC81" s="84">
        <v>2</v>
      </c>
      <c r="ED81" s="84">
        <v>1</v>
      </c>
      <c r="EE81" s="84">
        <v>3</v>
      </c>
      <c r="EF81" s="84">
        <v>5</v>
      </c>
      <c r="EG81" s="84">
        <v>45</v>
      </c>
      <c r="EH81" s="84">
        <v>55</v>
      </c>
      <c r="EI81" s="84">
        <v>177</v>
      </c>
      <c r="EJ81" s="84">
        <v>277</v>
      </c>
    </row>
    <row r="82" spans="1:140" s="63" customFormat="1" ht="10.5" x14ac:dyDescent="0.25">
      <c r="A82" s="84" t="s">
        <v>1020</v>
      </c>
      <c r="B82" s="84" t="s">
        <v>1021</v>
      </c>
      <c r="C82" s="84" t="s">
        <v>1022</v>
      </c>
      <c r="D82" s="84"/>
      <c r="E82" s="84" t="s">
        <v>696</v>
      </c>
      <c r="F82" s="84"/>
      <c r="G82" s="84" t="s">
        <v>656</v>
      </c>
      <c r="H82" s="85">
        <v>433</v>
      </c>
      <c r="I82" s="85">
        <v>329</v>
      </c>
      <c r="J82" s="85">
        <v>762</v>
      </c>
      <c r="K82" s="85" t="s">
        <v>560</v>
      </c>
      <c r="L82" s="85" t="s">
        <v>560</v>
      </c>
      <c r="M82" s="85" t="s">
        <v>560</v>
      </c>
      <c r="N82" s="85" t="s">
        <v>561</v>
      </c>
      <c r="O82" s="85">
        <v>32</v>
      </c>
      <c r="P82" s="85">
        <v>32</v>
      </c>
      <c r="Q82" s="85">
        <v>1664</v>
      </c>
      <c r="R82" s="85">
        <v>2700</v>
      </c>
      <c r="S82" s="85">
        <v>9715</v>
      </c>
      <c r="T82" s="85">
        <v>305</v>
      </c>
      <c r="U82" s="85">
        <v>660</v>
      </c>
      <c r="V82" s="85">
        <v>15</v>
      </c>
      <c r="W82" s="85">
        <v>1844</v>
      </c>
      <c r="X82" s="85">
        <v>76</v>
      </c>
      <c r="Y82" s="84">
        <v>14</v>
      </c>
      <c r="Z82" s="85" t="s">
        <v>1023</v>
      </c>
      <c r="AA82" s="85">
        <v>12</v>
      </c>
      <c r="AB82" s="85">
        <v>6</v>
      </c>
      <c r="AC82" s="85">
        <v>6</v>
      </c>
      <c r="AD82" s="85">
        <v>1858</v>
      </c>
      <c r="AE82" s="85">
        <v>5150</v>
      </c>
      <c r="AF82" s="85">
        <v>787</v>
      </c>
      <c r="AG82" s="85">
        <v>910</v>
      </c>
      <c r="AH82" s="85">
        <v>151</v>
      </c>
      <c r="AI82" s="85">
        <v>1770</v>
      </c>
      <c r="AJ82" s="85">
        <v>245</v>
      </c>
      <c r="AK82" s="85">
        <v>358</v>
      </c>
      <c r="AL82" s="85">
        <v>603</v>
      </c>
      <c r="AM82" s="85">
        <v>0</v>
      </c>
      <c r="AN82" s="85">
        <v>0</v>
      </c>
      <c r="AO82" s="85">
        <v>0</v>
      </c>
      <c r="AP82" s="85">
        <v>4877</v>
      </c>
      <c r="AQ82" s="85">
        <v>2491</v>
      </c>
      <c r="AR82" s="85">
        <v>44</v>
      </c>
      <c r="AS82" s="85">
        <v>404</v>
      </c>
      <c r="AT82" s="85">
        <v>12</v>
      </c>
      <c r="AU82" s="85">
        <v>24</v>
      </c>
      <c r="AV82" s="85">
        <v>20</v>
      </c>
      <c r="AW82" s="85">
        <v>400</v>
      </c>
      <c r="AX82" s="84">
        <v>76</v>
      </c>
      <c r="AY82" s="84">
        <v>828</v>
      </c>
      <c r="AZ82" s="84">
        <v>0</v>
      </c>
      <c r="BA82" s="84">
        <v>0.8</v>
      </c>
      <c r="BB82" s="84">
        <v>0.8</v>
      </c>
      <c r="BC82" s="85">
        <v>0</v>
      </c>
      <c r="BD82" s="87">
        <v>0.8</v>
      </c>
      <c r="BE82" s="88">
        <v>0</v>
      </c>
      <c r="BF82" s="89">
        <v>45670</v>
      </c>
      <c r="BG82" s="89">
        <v>16567</v>
      </c>
      <c r="BH82" s="89">
        <v>1775</v>
      </c>
      <c r="BI82" s="90">
        <f>SUM(IF(VLOOKUP($A82,'[1]2019 2020_09_22'!$BM$4:$NB$385,293,FALSE)="",0,VLOOKUP($A82,'[1]2019 2020_09_22'!$BM$4:$NB$385,293,FALSE)),IF(VLOOKUP($A82,'[1]2019 2020_09_22'!$BM$4:$NB$385,295,FALSE)="",0,VLOOKUP($A82,'[1]2019 2020_09_22'!$BM$4:$NB$385,295,FALSE)),IF(VLOOKUP($A82,'[1]2019 2020_09_22'!$BM$4:$NB$385,297,FALSE)="",0,VLOOKUP($A82,'[1]2019 2020_09_22'!$BM$4:$NB$385,297,FALSE)),IF(VLOOKUP($A82,'[1]2019 2020_09_22'!$BM$4:$NB460,299,FALSE)="",0,VLOOKUP($A82,'[1]2019 2020_09_22'!$BM$4:$NB$385,299,FALSE)))</f>
        <v>1347</v>
      </c>
      <c r="BJ82" s="90">
        <f>SUM(IF(VLOOKUP($A82,'[1]2019 2020_09_22'!$BM$4:$NB$385,300,FALSE)="",0,VLOOKUP($A82,'[1]2019 2020_09_22'!$BM$4:$NB$385,300,FALSE)),IF(VLOOKUP($A82,'[1]2019 2020_09_22'!$BM$4:$NB$385,302,FALSE)="",0,VLOOKUP($A82,'[1]2019 2020_09_22'!$BM$4:$NB$385,302,FALSE)))</f>
        <v>0</v>
      </c>
      <c r="BK82" s="90">
        <v>1347</v>
      </c>
      <c r="BL82" s="90">
        <v>0</v>
      </c>
      <c r="BM82" s="90">
        <v>0</v>
      </c>
      <c r="BN82" s="63">
        <f>IF(VLOOKUP($A82,'[1]2019 2020_09_22'!$BM$4:$OB$385,326,FALSE)="",0,VLOOKUP($A82,'[1]2019 2020_09_22'!$BM$4:$OB$385,326,FALSE))</f>
        <v>0</v>
      </c>
      <c r="BO82" s="63">
        <f>IF(VLOOKUP($A82,'[1]2019 2020_09_22'!$BM$4:$OB$385,327,FALSE)="",0,VLOOKUP($A82,'[1]2019 2020_09_22'!$BM$4:$OB$385,327,FALSE))</f>
        <v>0</v>
      </c>
      <c r="BP82" s="90">
        <f t="shared" si="1"/>
        <v>0</v>
      </c>
      <c r="BQ82" s="90">
        <v>65359</v>
      </c>
      <c r="BR82" s="90">
        <v>37091</v>
      </c>
      <c r="BS82" s="90">
        <v>2567</v>
      </c>
      <c r="BT82" s="90">
        <v>2430</v>
      </c>
      <c r="BU82" s="90">
        <v>107</v>
      </c>
      <c r="BV82" s="90">
        <v>2000</v>
      </c>
      <c r="BW82" s="90">
        <v>1439</v>
      </c>
      <c r="BX82" s="90">
        <v>5976</v>
      </c>
      <c r="BY82" s="90">
        <v>4804</v>
      </c>
      <c r="BZ82" s="85">
        <v>14913</v>
      </c>
      <c r="CA82" s="91">
        <v>65351</v>
      </c>
      <c r="CB82" s="84">
        <v>1</v>
      </c>
      <c r="CC82" s="91">
        <v>105.47344110854503</v>
      </c>
      <c r="CD82" s="91"/>
      <c r="CE82" s="89" t="s">
        <v>563</v>
      </c>
      <c r="CF82" s="84">
        <v>0</v>
      </c>
      <c r="CG82" s="89">
        <v>0</v>
      </c>
      <c r="CH82" s="89" t="s">
        <v>563</v>
      </c>
      <c r="CI82" s="84">
        <v>0</v>
      </c>
      <c r="CJ82" s="89">
        <v>0</v>
      </c>
      <c r="CK82" s="89" t="s">
        <v>563</v>
      </c>
      <c r="CL82" s="84">
        <v>0</v>
      </c>
      <c r="CM82" s="89">
        <v>0</v>
      </c>
      <c r="CN82" s="89" t="s">
        <v>563</v>
      </c>
      <c r="CO82" s="84">
        <v>0</v>
      </c>
      <c r="CP82" s="89">
        <v>0</v>
      </c>
      <c r="CQ82" s="89" t="s">
        <v>563</v>
      </c>
      <c r="CR82" s="90">
        <v>0</v>
      </c>
      <c r="CS82" s="90">
        <v>0</v>
      </c>
      <c r="CT82" s="85">
        <v>0</v>
      </c>
      <c r="CU82" s="85">
        <v>0</v>
      </c>
      <c r="CV82" s="85">
        <v>2582</v>
      </c>
      <c r="CW82" s="85">
        <v>720</v>
      </c>
      <c r="CX82" s="85">
        <v>1586</v>
      </c>
      <c r="CY82" s="85">
        <v>2306</v>
      </c>
      <c r="CZ82" s="85">
        <v>85</v>
      </c>
      <c r="DA82" s="85">
        <v>177</v>
      </c>
      <c r="DB82" s="85">
        <v>262</v>
      </c>
      <c r="DC82" s="85">
        <v>0</v>
      </c>
      <c r="DD82" s="85">
        <v>0</v>
      </c>
      <c r="DE82" s="85">
        <v>0</v>
      </c>
      <c r="DF82" s="85">
        <v>3</v>
      </c>
      <c r="DG82" s="85">
        <v>11</v>
      </c>
      <c r="DH82" s="84" t="s">
        <v>564</v>
      </c>
      <c r="DI82" s="84"/>
      <c r="DJ82" s="84" t="s">
        <v>563</v>
      </c>
      <c r="DK82" s="84" t="s">
        <v>1024</v>
      </c>
      <c r="DL82" s="84" t="s">
        <v>566</v>
      </c>
      <c r="DM82" s="92">
        <v>43</v>
      </c>
      <c r="DN82" s="85" t="s">
        <v>575</v>
      </c>
      <c r="DO82" s="85">
        <v>157400</v>
      </c>
      <c r="DP82" s="85">
        <v>54837</v>
      </c>
      <c r="DQ82" s="85">
        <v>952</v>
      </c>
      <c r="DR82" s="85">
        <v>780</v>
      </c>
      <c r="DS82" s="85">
        <v>990</v>
      </c>
      <c r="DT82" s="85">
        <v>0</v>
      </c>
      <c r="DU82" s="85">
        <v>0</v>
      </c>
      <c r="DV82" s="85">
        <v>3</v>
      </c>
      <c r="DW82" s="85">
        <v>50</v>
      </c>
      <c r="DX82" s="85">
        <v>53</v>
      </c>
      <c r="DY82" s="85">
        <v>0</v>
      </c>
      <c r="DZ82" s="85">
        <v>0</v>
      </c>
      <c r="EA82" s="85">
        <v>0</v>
      </c>
      <c r="EB82" s="85">
        <v>0</v>
      </c>
      <c r="EC82" s="84">
        <v>0</v>
      </c>
      <c r="ED82" s="84">
        <v>2</v>
      </c>
      <c r="EE82" s="84">
        <v>4</v>
      </c>
      <c r="EF82" s="84">
        <v>37</v>
      </c>
      <c r="EG82" s="86">
        <v>1876</v>
      </c>
      <c r="EH82" s="84">
        <v>11</v>
      </c>
      <c r="EI82" s="84">
        <v>189</v>
      </c>
      <c r="EJ82" s="86">
        <v>2076</v>
      </c>
    </row>
    <row r="83" spans="1:140" s="63" customFormat="1" ht="10.5" x14ac:dyDescent="0.25">
      <c r="A83" s="84" t="s">
        <v>1025</v>
      </c>
      <c r="B83" s="84" t="s">
        <v>1026</v>
      </c>
      <c r="C83" s="84" t="s">
        <v>1027</v>
      </c>
      <c r="D83" s="84"/>
      <c r="E83" s="84" t="s">
        <v>1028</v>
      </c>
      <c r="F83" s="84"/>
      <c r="G83" s="84" t="s">
        <v>602</v>
      </c>
      <c r="H83" s="85">
        <v>1848</v>
      </c>
      <c r="I83" s="85">
        <v>2717</v>
      </c>
      <c r="J83" s="85">
        <v>4565</v>
      </c>
      <c r="K83" s="85" t="s">
        <v>560</v>
      </c>
      <c r="L83" s="85" t="s">
        <v>560</v>
      </c>
      <c r="M83" s="85" t="s">
        <v>560</v>
      </c>
      <c r="N83" s="85" t="s">
        <v>561</v>
      </c>
      <c r="O83" s="85">
        <v>58</v>
      </c>
      <c r="P83" s="85">
        <v>36</v>
      </c>
      <c r="Q83" s="85">
        <v>2752</v>
      </c>
      <c r="R83" s="85">
        <v>11000</v>
      </c>
      <c r="S83" s="85">
        <v>59073</v>
      </c>
      <c r="T83" s="85">
        <v>3104</v>
      </c>
      <c r="U83" s="85">
        <v>2037</v>
      </c>
      <c r="V83" s="85">
        <v>204</v>
      </c>
      <c r="W83" s="85">
        <v>1854</v>
      </c>
      <c r="X83" s="85">
        <v>15</v>
      </c>
      <c r="Y83" s="84">
        <v>70</v>
      </c>
      <c r="Z83" s="85" t="s">
        <v>1029</v>
      </c>
      <c r="AA83" s="85">
        <v>57</v>
      </c>
      <c r="AB83" s="85">
        <v>6</v>
      </c>
      <c r="AC83" s="85">
        <v>6</v>
      </c>
      <c r="AD83" s="85">
        <v>12943</v>
      </c>
      <c r="AE83" s="85">
        <v>23249</v>
      </c>
      <c r="AF83" s="85">
        <v>317</v>
      </c>
      <c r="AG83" s="85">
        <v>774</v>
      </c>
      <c r="AH83" s="85">
        <v>101</v>
      </c>
      <c r="AI83" s="85">
        <v>2303</v>
      </c>
      <c r="AJ83" s="85">
        <v>0</v>
      </c>
      <c r="AK83" s="85">
        <v>0</v>
      </c>
      <c r="AL83" s="85">
        <v>-2</v>
      </c>
      <c r="AM83" s="85">
        <v>2268</v>
      </c>
      <c r="AN83" s="85">
        <v>32898</v>
      </c>
      <c r="AO83" s="85">
        <v>1908</v>
      </c>
      <c r="AP83" s="85">
        <v>0</v>
      </c>
      <c r="AQ83" s="85">
        <v>0</v>
      </c>
      <c r="AR83" s="85">
        <v>9</v>
      </c>
      <c r="AS83" s="85">
        <v>90</v>
      </c>
      <c r="AT83" s="85">
        <v>1</v>
      </c>
      <c r="AU83" s="85">
        <v>4</v>
      </c>
      <c r="AV83" s="85">
        <v>2</v>
      </c>
      <c r="AW83" s="85">
        <v>13</v>
      </c>
      <c r="AX83" s="84">
        <v>12</v>
      </c>
      <c r="AY83" s="84">
        <v>107</v>
      </c>
      <c r="AZ83" s="84">
        <v>0</v>
      </c>
      <c r="BA83" s="84">
        <v>2.0499999999999998</v>
      </c>
      <c r="BB83" s="84">
        <v>2.0499999999999998</v>
      </c>
      <c r="BC83" s="85">
        <v>0</v>
      </c>
      <c r="BD83" s="87">
        <v>2.0499999999999998</v>
      </c>
      <c r="BE83" s="88">
        <v>0</v>
      </c>
      <c r="BF83" s="89">
        <v>73964</v>
      </c>
      <c r="BG83" s="89">
        <v>41933</v>
      </c>
      <c r="BH83" s="89">
        <v>23136</v>
      </c>
      <c r="BI83" s="90">
        <f>SUM(IF(VLOOKUP($A83,'[1]2019 2020_09_22'!$BM$4:$NB$385,293,FALSE)="",0,VLOOKUP($A83,'[1]2019 2020_09_22'!$BM$4:$NB$385,293,FALSE)),IF(VLOOKUP($A83,'[1]2019 2020_09_22'!$BM$4:$NB$385,295,FALSE)="",0,VLOOKUP($A83,'[1]2019 2020_09_22'!$BM$4:$NB$385,295,FALSE)),IF(VLOOKUP($A83,'[1]2019 2020_09_22'!$BM$4:$NB$385,297,FALSE)="",0,VLOOKUP($A83,'[1]2019 2020_09_22'!$BM$4:$NB$385,297,FALSE)),IF(VLOOKUP($A83,'[1]2019 2020_09_22'!$BM$4:$NB461,299,FALSE)="",0,VLOOKUP($A83,'[1]2019 2020_09_22'!$BM$4:$NB$385,299,FALSE)))</f>
        <v>0</v>
      </c>
      <c r="BJ83" s="90">
        <f>SUM(IF(VLOOKUP($A83,'[1]2019 2020_09_22'!$BM$4:$NB$385,300,FALSE)="",0,VLOOKUP($A83,'[1]2019 2020_09_22'!$BM$4:$NB$385,300,FALSE)),IF(VLOOKUP($A83,'[1]2019 2020_09_22'!$BM$4:$NB$385,302,FALSE)="",0,VLOOKUP($A83,'[1]2019 2020_09_22'!$BM$4:$NB$385,302,FALSE)))</f>
        <v>0</v>
      </c>
      <c r="BK83" s="90">
        <v>0</v>
      </c>
      <c r="BL83" s="90">
        <v>0</v>
      </c>
      <c r="BM83" s="90">
        <v>0</v>
      </c>
      <c r="BN83" s="63">
        <f>IF(VLOOKUP($A83,'[1]2019 2020_09_22'!$BM$4:$OB$385,326,FALSE)="",0,VLOOKUP($A83,'[1]2019 2020_09_22'!$BM$4:$OB$385,326,FALSE))</f>
        <v>11927</v>
      </c>
      <c r="BO83" s="63">
        <f>IF(VLOOKUP($A83,'[1]2019 2020_09_22'!$BM$4:$OB$385,327,FALSE)="",0,VLOOKUP($A83,'[1]2019 2020_09_22'!$BM$4:$OB$385,327,FALSE))</f>
        <v>2415</v>
      </c>
      <c r="BP83" s="90">
        <f t="shared" si="1"/>
        <v>14342</v>
      </c>
      <c r="BQ83" s="90">
        <v>153375</v>
      </c>
      <c r="BR83" s="90">
        <v>50588</v>
      </c>
      <c r="BS83" s="90">
        <v>15121</v>
      </c>
      <c r="BT83" s="90">
        <v>35070</v>
      </c>
      <c r="BU83" s="90">
        <v>2015</v>
      </c>
      <c r="BV83" s="90">
        <v>6517</v>
      </c>
      <c r="BW83" s="90">
        <v>0</v>
      </c>
      <c r="BX83" s="90">
        <v>43602</v>
      </c>
      <c r="BY83" s="90">
        <v>0</v>
      </c>
      <c r="BZ83" s="85">
        <v>44064</v>
      </c>
      <c r="CA83" s="91">
        <v>153375</v>
      </c>
      <c r="CB83" s="84"/>
      <c r="CC83" s="91">
        <v>40.023809523809526</v>
      </c>
      <c r="CD83" s="91"/>
      <c r="CE83" s="89" t="s">
        <v>563</v>
      </c>
      <c r="CF83" s="84">
        <v>0</v>
      </c>
      <c r="CG83" s="89">
        <v>0</v>
      </c>
      <c r="CH83" s="89" t="s">
        <v>563</v>
      </c>
      <c r="CI83" s="84">
        <v>0</v>
      </c>
      <c r="CJ83" s="89">
        <v>0</v>
      </c>
      <c r="CK83" s="89" t="s">
        <v>563</v>
      </c>
      <c r="CL83" s="84">
        <v>0</v>
      </c>
      <c r="CM83" s="89">
        <v>0</v>
      </c>
      <c r="CN83" s="89" t="s">
        <v>563</v>
      </c>
      <c r="CO83" s="84">
        <v>0</v>
      </c>
      <c r="CP83" s="89">
        <v>0</v>
      </c>
      <c r="CQ83" s="89" t="s">
        <v>563</v>
      </c>
      <c r="CR83" s="90">
        <v>0</v>
      </c>
      <c r="CS83" s="90">
        <v>0</v>
      </c>
      <c r="CT83" s="85">
        <v>0</v>
      </c>
      <c r="CU83" s="85">
        <v>0</v>
      </c>
      <c r="CV83" s="85">
        <v>13648</v>
      </c>
      <c r="CW83" s="85">
        <v>0</v>
      </c>
      <c r="CX83" s="85">
        <v>8218</v>
      </c>
      <c r="CY83" s="85">
        <v>8218</v>
      </c>
      <c r="CZ83" s="85">
        <v>12</v>
      </c>
      <c r="DA83" s="85">
        <v>2954</v>
      </c>
      <c r="DB83" s="85">
        <v>2966</v>
      </c>
      <c r="DC83" s="85">
        <v>0</v>
      </c>
      <c r="DD83" s="85">
        <v>2464</v>
      </c>
      <c r="DE83" s="85">
        <v>2464</v>
      </c>
      <c r="DF83" s="85">
        <v>761</v>
      </c>
      <c r="DG83" s="85">
        <v>0</v>
      </c>
      <c r="DH83" s="84" t="s">
        <v>564</v>
      </c>
      <c r="DI83" s="84"/>
      <c r="DJ83" s="84" t="s">
        <v>563</v>
      </c>
      <c r="DK83" s="84" t="s">
        <v>1030</v>
      </c>
      <c r="DL83" s="84" t="s">
        <v>566</v>
      </c>
      <c r="DM83" s="92">
        <v>42</v>
      </c>
      <c r="DN83" s="85" t="s">
        <v>583</v>
      </c>
      <c r="DO83" s="85">
        <v>159486</v>
      </c>
      <c r="DP83" s="85">
        <v>56164</v>
      </c>
      <c r="DQ83" s="85">
        <v>969</v>
      </c>
      <c r="DR83" s="85">
        <v>1690</v>
      </c>
      <c r="DS83" s="85">
        <v>612</v>
      </c>
      <c r="DT83" s="85">
        <v>1</v>
      </c>
      <c r="DU83" s="85">
        <v>0</v>
      </c>
      <c r="DV83" s="85">
        <v>5</v>
      </c>
      <c r="DW83" s="85">
        <v>50</v>
      </c>
      <c r="DX83" s="85">
        <v>55</v>
      </c>
      <c r="DY83" s="85">
        <v>0</v>
      </c>
      <c r="DZ83" s="85">
        <v>0</v>
      </c>
      <c r="EA83" s="85">
        <v>0</v>
      </c>
      <c r="EB83" s="85">
        <v>0</v>
      </c>
      <c r="EC83" s="84">
        <v>4</v>
      </c>
      <c r="ED83" s="84">
        <v>0</v>
      </c>
      <c r="EE83" s="84">
        <v>0</v>
      </c>
      <c r="EF83" s="84">
        <v>40</v>
      </c>
      <c r="EG83" s="86">
        <v>1802</v>
      </c>
      <c r="EH83" s="84">
        <v>0</v>
      </c>
      <c r="EI83" s="84">
        <v>0</v>
      </c>
      <c r="EJ83" s="86">
        <v>1802</v>
      </c>
    </row>
    <row r="84" spans="1:140" s="63" customFormat="1" ht="10.5" x14ac:dyDescent="0.25">
      <c r="A84" s="84" t="s">
        <v>1031</v>
      </c>
      <c r="B84" s="84" t="s">
        <v>1032</v>
      </c>
      <c r="C84" s="84" t="s">
        <v>1033</v>
      </c>
      <c r="D84" s="84"/>
      <c r="E84" s="84" t="s">
        <v>741</v>
      </c>
      <c r="F84" s="84"/>
      <c r="G84" s="84" t="s">
        <v>742</v>
      </c>
      <c r="H84" s="85">
        <v>5637</v>
      </c>
      <c r="I84" s="85">
        <v>552</v>
      </c>
      <c r="J84" s="85">
        <v>6189</v>
      </c>
      <c r="K84" s="85" t="s">
        <v>560</v>
      </c>
      <c r="L84" s="85" t="s">
        <v>560</v>
      </c>
      <c r="M84" s="85" t="s">
        <v>560</v>
      </c>
      <c r="N84" s="85" t="s">
        <v>561</v>
      </c>
      <c r="O84" s="85">
        <v>56</v>
      </c>
      <c r="P84" s="85">
        <v>55</v>
      </c>
      <c r="Q84" s="85">
        <v>2898</v>
      </c>
      <c r="R84" s="85">
        <v>4160</v>
      </c>
      <c r="S84" s="85">
        <v>31060</v>
      </c>
      <c r="T84" s="85">
        <v>1581</v>
      </c>
      <c r="U84" s="85">
        <v>2199</v>
      </c>
      <c r="V84" s="85">
        <v>84</v>
      </c>
      <c r="W84" s="85">
        <v>4920</v>
      </c>
      <c r="X84" s="85">
        <v>566</v>
      </c>
      <c r="Y84" s="84">
        <v>434</v>
      </c>
      <c r="Z84" s="85" t="s">
        <v>1034</v>
      </c>
      <c r="AA84" s="85">
        <v>105</v>
      </c>
      <c r="AB84" s="85">
        <v>7</v>
      </c>
      <c r="AC84" s="85">
        <v>7</v>
      </c>
      <c r="AD84" s="85">
        <v>17750</v>
      </c>
      <c r="AE84" s="85">
        <v>42231</v>
      </c>
      <c r="AF84" s="85">
        <v>12457</v>
      </c>
      <c r="AG84" s="85">
        <v>11557</v>
      </c>
      <c r="AH84" s="85">
        <v>182</v>
      </c>
      <c r="AI84" s="85">
        <v>7040</v>
      </c>
      <c r="AJ84" s="85">
        <v>3709</v>
      </c>
      <c r="AK84" s="85">
        <v>837</v>
      </c>
      <c r="AL84" s="85">
        <v>4546</v>
      </c>
      <c r="AM84" s="85">
        <v>1200</v>
      </c>
      <c r="AN84" s="85">
        <v>26200</v>
      </c>
      <c r="AO84" s="85">
        <v>788</v>
      </c>
      <c r="AP84" s="85">
        <v>0</v>
      </c>
      <c r="AQ84" s="85">
        <v>0</v>
      </c>
      <c r="AR84" s="85">
        <v>107</v>
      </c>
      <c r="AS84" s="85">
        <v>3224</v>
      </c>
      <c r="AT84" s="85">
        <v>40</v>
      </c>
      <c r="AU84" s="85">
        <v>353</v>
      </c>
      <c r="AV84" s="85">
        <v>96</v>
      </c>
      <c r="AW84" s="85">
        <v>1167</v>
      </c>
      <c r="AX84" s="84">
        <v>243</v>
      </c>
      <c r="AY84" s="86">
        <v>4744</v>
      </c>
      <c r="AZ84" s="84">
        <v>1</v>
      </c>
      <c r="BA84" s="84">
        <v>0.62</v>
      </c>
      <c r="BB84" s="84">
        <v>1.62</v>
      </c>
      <c r="BC84" s="85">
        <v>4.29</v>
      </c>
      <c r="BD84" s="87">
        <v>5.91</v>
      </c>
      <c r="BE84" s="88">
        <v>1</v>
      </c>
      <c r="BF84" s="89">
        <v>218524</v>
      </c>
      <c r="BG84" s="89">
        <v>28094</v>
      </c>
      <c r="BH84" s="89">
        <v>14001</v>
      </c>
      <c r="BI84" s="90">
        <f>SUM(IF(VLOOKUP($A84,'[1]2019 2020_09_22'!$BM$4:$NB$385,293,FALSE)="",0,VLOOKUP($A84,'[1]2019 2020_09_22'!$BM$4:$NB$385,293,FALSE)),IF(VLOOKUP($A84,'[1]2019 2020_09_22'!$BM$4:$NB$385,295,FALSE)="",0,VLOOKUP($A84,'[1]2019 2020_09_22'!$BM$4:$NB$385,295,FALSE)),IF(VLOOKUP($A84,'[1]2019 2020_09_22'!$BM$4:$NB$385,297,FALSE)="",0,VLOOKUP($A84,'[1]2019 2020_09_22'!$BM$4:$NB$385,297,FALSE)),IF(VLOOKUP($A84,'[1]2019 2020_09_22'!$BM$4:$NB462,299,FALSE)="",0,VLOOKUP($A84,'[1]2019 2020_09_22'!$BM$4:$NB$385,299,FALSE)))</f>
        <v>1543</v>
      </c>
      <c r="BJ84" s="90">
        <f>SUM(IF(VLOOKUP($A84,'[1]2019 2020_09_22'!$BM$4:$NB$385,300,FALSE)="",0,VLOOKUP($A84,'[1]2019 2020_09_22'!$BM$4:$NB$385,300,FALSE)),IF(VLOOKUP($A84,'[1]2019 2020_09_22'!$BM$4:$NB$385,302,FALSE)="",0,VLOOKUP($A84,'[1]2019 2020_09_22'!$BM$4:$NB$385,302,FALSE)))</f>
        <v>0</v>
      </c>
      <c r="BK84" s="90">
        <v>1543</v>
      </c>
      <c r="BL84" s="90">
        <v>0</v>
      </c>
      <c r="BM84" s="90">
        <v>0</v>
      </c>
      <c r="BN84" s="63">
        <f>IF(VLOOKUP($A84,'[1]2019 2020_09_22'!$BM$4:$OB$385,326,FALSE)="",0,VLOOKUP($A84,'[1]2019 2020_09_22'!$BM$4:$OB$385,326,FALSE))</f>
        <v>6130</v>
      </c>
      <c r="BO84" s="63">
        <f>IF(VLOOKUP($A84,'[1]2019 2020_09_22'!$BM$4:$OB$385,327,FALSE)="",0,VLOOKUP($A84,'[1]2019 2020_09_22'!$BM$4:$OB$385,327,FALSE))</f>
        <v>12263</v>
      </c>
      <c r="BP84" s="90">
        <f t="shared" si="1"/>
        <v>18393</v>
      </c>
      <c r="BQ84" s="90">
        <v>280555</v>
      </c>
      <c r="BR84" s="90">
        <v>141642</v>
      </c>
      <c r="BS84" s="90">
        <v>12621</v>
      </c>
      <c r="BT84" s="90">
        <v>28232</v>
      </c>
      <c r="BU84" s="90">
        <v>754</v>
      </c>
      <c r="BV84" s="90">
        <v>16581</v>
      </c>
      <c r="BW84" s="90">
        <v>317</v>
      </c>
      <c r="BX84" s="90">
        <v>45884</v>
      </c>
      <c r="BY84" s="90">
        <v>10176</v>
      </c>
      <c r="BZ84" s="85">
        <v>52035</v>
      </c>
      <c r="CA84" s="91">
        <v>262358</v>
      </c>
      <c r="CB84" s="84">
        <v>1</v>
      </c>
      <c r="CC84" s="91">
        <v>38.766010289160903</v>
      </c>
      <c r="CD84" s="91"/>
      <c r="CE84" s="89" t="s">
        <v>563</v>
      </c>
      <c r="CF84" s="84">
        <v>0</v>
      </c>
      <c r="CG84" s="89">
        <v>0</v>
      </c>
      <c r="CH84" s="89" t="s">
        <v>563</v>
      </c>
      <c r="CI84" s="84">
        <v>0</v>
      </c>
      <c r="CJ84" s="89">
        <v>0</v>
      </c>
      <c r="CK84" s="89" t="s">
        <v>563</v>
      </c>
      <c r="CL84" s="84">
        <v>0</v>
      </c>
      <c r="CM84" s="89">
        <v>0</v>
      </c>
      <c r="CN84" s="89" t="s">
        <v>563</v>
      </c>
      <c r="CO84" s="84">
        <v>0</v>
      </c>
      <c r="CP84" s="89">
        <v>0</v>
      </c>
      <c r="CQ84" s="89" t="s">
        <v>563</v>
      </c>
      <c r="CR84" s="90">
        <v>0</v>
      </c>
      <c r="CS84" s="90">
        <v>0</v>
      </c>
      <c r="CT84" s="85">
        <v>0</v>
      </c>
      <c r="CU84" s="85">
        <v>0</v>
      </c>
      <c r="CV84" s="85">
        <v>11690</v>
      </c>
      <c r="CW84" s="85">
        <v>1638</v>
      </c>
      <c r="CX84" s="85">
        <v>4996</v>
      </c>
      <c r="CY84" s="85">
        <v>6634</v>
      </c>
      <c r="CZ84" s="85">
        <v>310</v>
      </c>
      <c r="DA84" s="85">
        <v>2127</v>
      </c>
      <c r="DB84" s="85">
        <v>2437</v>
      </c>
      <c r="DC84" s="85">
        <v>143</v>
      </c>
      <c r="DD84" s="85">
        <v>2472</v>
      </c>
      <c r="DE84" s="85">
        <v>2615</v>
      </c>
      <c r="DF84" s="85">
        <v>4</v>
      </c>
      <c r="DG84" s="85">
        <v>0</v>
      </c>
      <c r="DH84" s="84" t="s">
        <v>564</v>
      </c>
      <c r="DI84" s="84"/>
      <c r="DJ84" s="84" t="s">
        <v>563</v>
      </c>
      <c r="DK84" s="84" t="s">
        <v>1035</v>
      </c>
      <c r="DL84" s="84" t="s">
        <v>582</v>
      </c>
      <c r="DM84" s="92">
        <v>31</v>
      </c>
      <c r="DN84" s="85" t="s">
        <v>751</v>
      </c>
      <c r="DO84" s="85">
        <v>158512</v>
      </c>
      <c r="DP84" s="85">
        <v>56297</v>
      </c>
      <c r="DQ84" s="85">
        <v>952</v>
      </c>
      <c r="DR84" s="85">
        <v>4099</v>
      </c>
      <c r="DS84" s="85">
        <v>2937</v>
      </c>
      <c r="DT84" s="85">
        <v>4</v>
      </c>
      <c r="DU84" s="85">
        <v>1</v>
      </c>
      <c r="DV84" s="85">
        <v>5</v>
      </c>
      <c r="DW84" s="85">
        <v>50</v>
      </c>
      <c r="DX84" s="85">
        <v>56</v>
      </c>
      <c r="DY84" s="85">
        <v>0</v>
      </c>
      <c r="DZ84" s="85">
        <v>6</v>
      </c>
      <c r="EA84" s="85">
        <v>57</v>
      </c>
      <c r="EB84" s="85">
        <v>63</v>
      </c>
      <c r="EC84" s="84">
        <v>3</v>
      </c>
      <c r="ED84" s="84">
        <v>0</v>
      </c>
      <c r="EE84" s="84">
        <v>5</v>
      </c>
      <c r="EF84" s="84">
        <v>13</v>
      </c>
      <c r="EG84" s="84">
        <v>136</v>
      </c>
      <c r="EH84" s="84">
        <v>0</v>
      </c>
      <c r="EI84" s="84">
        <v>154</v>
      </c>
      <c r="EJ84" s="84">
        <v>290</v>
      </c>
    </row>
    <row r="85" spans="1:140" s="63" customFormat="1" ht="10.5" x14ac:dyDescent="0.25">
      <c r="A85" s="84" t="s">
        <v>1036</v>
      </c>
      <c r="B85" s="84" t="s">
        <v>1037</v>
      </c>
      <c r="C85" s="84" t="s">
        <v>1038</v>
      </c>
      <c r="D85" s="84"/>
      <c r="E85" s="84" t="s">
        <v>778</v>
      </c>
      <c r="F85" s="84"/>
      <c r="G85" s="84" t="s">
        <v>656</v>
      </c>
      <c r="H85" s="85">
        <v>9794</v>
      </c>
      <c r="I85" s="85">
        <v>524</v>
      </c>
      <c r="J85" s="85">
        <v>10318</v>
      </c>
      <c r="K85" s="85" t="s">
        <v>560</v>
      </c>
      <c r="L85" s="85" t="s">
        <v>560</v>
      </c>
      <c r="M85" s="85" t="s">
        <v>560</v>
      </c>
      <c r="N85" s="85" t="s">
        <v>561</v>
      </c>
      <c r="O85" s="85">
        <v>51</v>
      </c>
      <c r="P85" s="85">
        <v>51</v>
      </c>
      <c r="Q85" s="85">
        <v>2652</v>
      </c>
      <c r="R85" s="85">
        <v>11314</v>
      </c>
      <c r="S85" s="85">
        <v>31869</v>
      </c>
      <c r="T85" s="85">
        <v>2255</v>
      </c>
      <c r="U85" s="85">
        <v>2954</v>
      </c>
      <c r="V85" s="85">
        <v>122</v>
      </c>
      <c r="W85" s="85">
        <v>3275</v>
      </c>
      <c r="X85" s="85">
        <v>640</v>
      </c>
      <c r="Y85" s="84">
        <v>226</v>
      </c>
      <c r="Z85" s="85" t="s">
        <v>1039</v>
      </c>
      <c r="AA85" s="85">
        <v>61</v>
      </c>
      <c r="AB85" s="85">
        <v>22</v>
      </c>
      <c r="AC85" s="85">
        <v>20</v>
      </c>
      <c r="AD85" s="85">
        <v>22934</v>
      </c>
      <c r="AE85" s="85">
        <v>78519</v>
      </c>
      <c r="AF85" s="85">
        <v>8398</v>
      </c>
      <c r="AG85" s="85">
        <v>19574</v>
      </c>
      <c r="AH85" s="85">
        <v>696</v>
      </c>
      <c r="AI85" s="85">
        <v>14127</v>
      </c>
      <c r="AJ85" s="85">
        <v>4498</v>
      </c>
      <c r="AK85" s="85">
        <v>1346</v>
      </c>
      <c r="AL85" s="85">
        <v>5844</v>
      </c>
      <c r="AM85" s="85">
        <v>0</v>
      </c>
      <c r="AN85" s="85">
        <v>97875</v>
      </c>
      <c r="AO85" s="85">
        <v>7268</v>
      </c>
      <c r="AP85" s="85">
        <v>15707</v>
      </c>
      <c r="AQ85" s="85">
        <v>23236</v>
      </c>
      <c r="AR85" s="85">
        <v>152</v>
      </c>
      <c r="AS85" s="85">
        <v>1746</v>
      </c>
      <c r="AT85" s="85">
        <v>8</v>
      </c>
      <c r="AU85" s="85">
        <v>46</v>
      </c>
      <c r="AV85" s="85">
        <v>157</v>
      </c>
      <c r="AW85" s="85">
        <v>2712</v>
      </c>
      <c r="AX85" s="84">
        <v>317</v>
      </c>
      <c r="AY85" s="86">
        <v>4504</v>
      </c>
      <c r="AZ85" s="84">
        <v>1</v>
      </c>
      <c r="BA85" s="84">
        <v>0</v>
      </c>
      <c r="BB85" s="84">
        <v>1</v>
      </c>
      <c r="BC85" s="85">
        <v>2.12</v>
      </c>
      <c r="BD85" s="87">
        <v>3.12</v>
      </c>
      <c r="BE85" s="88">
        <v>1</v>
      </c>
      <c r="BF85" s="89">
        <v>182652</v>
      </c>
      <c r="BG85" s="89">
        <v>14000</v>
      </c>
      <c r="BH85" s="89">
        <v>14095</v>
      </c>
      <c r="BI85" s="90">
        <f>SUM(IF(VLOOKUP($A85,'[1]2019 2020_09_22'!$BM$4:$NB$385,293,FALSE)="",0,VLOOKUP($A85,'[1]2019 2020_09_22'!$BM$4:$NB$385,293,FALSE)),IF(VLOOKUP($A85,'[1]2019 2020_09_22'!$BM$4:$NB$385,295,FALSE)="",0,VLOOKUP($A85,'[1]2019 2020_09_22'!$BM$4:$NB$385,295,FALSE)),IF(VLOOKUP($A85,'[1]2019 2020_09_22'!$BM$4:$NB$385,297,FALSE)="",0,VLOOKUP($A85,'[1]2019 2020_09_22'!$BM$4:$NB$385,297,FALSE)),IF(VLOOKUP($A85,'[1]2019 2020_09_22'!$BM$4:$NB463,299,FALSE)="",0,VLOOKUP($A85,'[1]2019 2020_09_22'!$BM$4:$NB$385,299,FALSE)))</f>
        <v>1753</v>
      </c>
      <c r="BJ85" s="90">
        <f>SUM(IF(VLOOKUP($A85,'[1]2019 2020_09_22'!$BM$4:$NB$385,300,FALSE)="",0,VLOOKUP($A85,'[1]2019 2020_09_22'!$BM$4:$NB$385,300,FALSE)),IF(VLOOKUP($A85,'[1]2019 2020_09_22'!$BM$4:$NB$385,302,FALSE)="",0,VLOOKUP($A85,'[1]2019 2020_09_22'!$BM$4:$NB$385,302,FALSE)))</f>
        <v>0</v>
      </c>
      <c r="BK85" s="90">
        <v>1753</v>
      </c>
      <c r="BL85" s="90">
        <v>0</v>
      </c>
      <c r="BM85" s="90">
        <v>6000</v>
      </c>
      <c r="BN85" s="63">
        <f>IF(VLOOKUP($A85,'[1]2019 2020_09_22'!$BM$4:$OB$385,326,FALSE)="",0,VLOOKUP($A85,'[1]2019 2020_09_22'!$BM$4:$OB$385,326,FALSE))</f>
        <v>5706</v>
      </c>
      <c r="BO85" s="63">
        <f>IF(VLOOKUP($A85,'[1]2019 2020_09_22'!$BM$4:$OB$385,327,FALSE)="",0,VLOOKUP($A85,'[1]2019 2020_09_22'!$BM$4:$OB$385,327,FALSE))</f>
        <v>248177</v>
      </c>
      <c r="BP85" s="90">
        <f t="shared" si="1"/>
        <v>253883</v>
      </c>
      <c r="BQ85" s="90">
        <v>472383</v>
      </c>
      <c r="BR85" s="90">
        <v>120424</v>
      </c>
      <c r="BS85" s="90">
        <v>16421</v>
      </c>
      <c r="BT85" s="90">
        <v>23986</v>
      </c>
      <c r="BU85" s="90">
        <v>1223</v>
      </c>
      <c r="BV85" s="90">
        <v>2222</v>
      </c>
      <c r="BW85" s="90">
        <v>0</v>
      </c>
      <c r="BX85" s="90">
        <v>27431</v>
      </c>
      <c r="BY85" s="90">
        <v>10936</v>
      </c>
      <c r="BZ85" s="85">
        <v>71051</v>
      </c>
      <c r="CA85" s="91">
        <v>246263</v>
      </c>
      <c r="CB85" s="84"/>
      <c r="CC85" s="91">
        <v>18.649377169695732</v>
      </c>
      <c r="CD85" s="91"/>
      <c r="CE85" s="89" t="s">
        <v>563</v>
      </c>
      <c r="CF85" s="84">
        <v>0</v>
      </c>
      <c r="CG85" s="89">
        <v>0</v>
      </c>
      <c r="CH85" s="89" t="s">
        <v>563</v>
      </c>
      <c r="CI85" s="84">
        <v>0</v>
      </c>
      <c r="CJ85" s="89">
        <v>0</v>
      </c>
      <c r="CK85" s="89" t="s">
        <v>563</v>
      </c>
      <c r="CL85" s="84">
        <v>0</v>
      </c>
      <c r="CM85" s="89">
        <v>0</v>
      </c>
      <c r="CN85" s="89" t="s">
        <v>563</v>
      </c>
      <c r="CO85" s="84">
        <v>0</v>
      </c>
      <c r="CP85" s="89">
        <v>0</v>
      </c>
      <c r="CQ85" s="89" t="s">
        <v>563</v>
      </c>
      <c r="CR85" s="90">
        <v>0</v>
      </c>
      <c r="CS85" s="90">
        <v>0</v>
      </c>
      <c r="CT85" s="85">
        <v>0</v>
      </c>
      <c r="CU85" s="85">
        <v>0</v>
      </c>
      <c r="CV85" s="85">
        <v>15738</v>
      </c>
      <c r="CW85" s="85">
        <v>5007</v>
      </c>
      <c r="CX85" s="85">
        <v>113</v>
      </c>
      <c r="CY85" s="85">
        <v>5120</v>
      </c>
      <c r="CZ85" s="85">
        <v>39</v>
      </c>
      <c r="DA85" s="85">
        <v>37</v>
      </c>
      <c r="DB85" s="85">
        <v>76</v>
      </c>
      <c r="DC85" s="85">
        <v>5030</v>
      </c>
      <c r="DD85" s="85">
        <v>4119</v>
      </c>
      <c r="DE85" s="85">
        <v>9149</v>
      </c>
      <c r="DF85" s="85">
        <v>437</v>
      </c>
      <c r="DG85" s="85">
        <v>956</v>
      </c>
      <c r="DH85" s="84" t="s">
        <v>564</v>
      </c>
      <c r="DI85" s="84"/>
      <c r="DJ85" s="84" t="s">
        <v>563</v>
      </c>
      <c r="DK85" s="84" t="s">
        <v>1040</v>
      </c>
      <c r="DL85" s="84" t="s">
        <v>582</v>
      </c>
      <c r="DM85" s="92">
        <v>43</v>
      </c>
      <c r="DN85" s="85" t="s">
        <v>575</v>
      </c>
      <c r="DO85" s="85">
        <v>157400</v>
      </c>
      <c r="DP85" s="85">
        <v>54837</v>
      </c>
      <c r="DQ85" s="85">
        <v>952</v>
      </c>
      <c r="DR85" s="85">
        <v>8518</v>
      </c>
      <c r="DS85" s="85">
        <v>5575</v>
      </c>
      <c r="DT85" s="85">
        <v>34</v>
      </c>
      <c r="DU85" s="85">
        <v>1</v>
      </c>
      <c r="DV85" s="85">
        <v>3</v>
      </c>
      <c r="DW85" s="85">
        <v>50</v>
      </c>
      <c r="DX85" s="85">
        <v>54</v>
      </c>
      <c r="DY85" s="85">
        <v>14</v>
      </c>
      <c r="DZ85" s="85">
        <v>0</v>
      </c>
      <c r="EA85" s="85">
        <v>0</v>
      </c>
      <c r="EB85" s="85">
        <v>14</v>
      </c>
      <c r="EC85" s="84">
        <v>40</v>
      </c>
      <c r="ED85" s="84">
        <v>0</v>
      </c>
      <c r="EE85" s="84">
        <v>0</v>
      </c>
      <c r="EF85" s="84">
        <v>12</v>
      </c>
      <c r="EG85" s="84">
        <v>491</v>
      </c>
      <c r="EH85" s="84">
        <v>0</v>
      </c>
      <c r="EI85" s="84">
        <v>0</v>
      </c>
      <c r="EJ85" s="84">
        <v>491</v>
      </c>
    </row>
    <row r="86" spans="1:140" s="63" customFormat="1" ht="10.5" x14ac:dyDescent="0.25">
      <c r="A86" s="84" t="s">
        <v>1041</v>
      </c>
      <c r="B86" s="84" t="s">
        <v>1042</v>
      </c>
      <c r="C86" s="84" t="s">
        <v>1043</v>
      </c>
      <c r="D86" s="84"/>
      <c r="E86" s="84" t="s">
        <v>980</v>
      </c>
      <c r="F86" s="84"/>
      <c r="G86" s="84" t="s">
        <v>829</v>
      </c>
      <c r="H86" s="85">
        <v>4485</v>
      </c>
      <c r="I86" s="85">
        <v>2663</v>
      </c>
      <c r="J86" s="85">
        <v>7148</v>
      </c>
      <c r="K86" s="85" t="s">
        <v>560</v>
      </c>
      <c r="L86" s="85" t="s">
        <v>560</v>
      </c>
      <c r="M86" s="85" t="s">
        <v>560</v>
      </c>
      <c r="N86" s="85" t="s">
        <v>561</v>
      </c>
      <c r="O86" s="85">
        <v>46</v>
      </c>
      <c r="P86" s="85">
        <v>46</v>
      </c>
      <c r="Q86" s="85">
        <v>2392</v>
      </c>
      <c r="R86" s="85">
        <v>4800</v>
      </c>
      <c r="S86" s="85">
        <v>26309</v>
      </c>
      <c r="T86" s="85">
        <v>1400</v>
      </c>
      <c r="U86" s="85">
        <v>2537</v>
      </c>
      <c r="V86" s="85">
        <v>102</v>
      </c>
      <c r="W86" s="85">
        <v>3465</v>
      </c>
      <c r="X86" s="85">
        <v>204</v>
      </c>
      <c r="Y86" s="84">
        <v>42</v>
      </c>
      <c r="Z86" s="85" t="s">
        <v>563</v>
      </c>
      <c r="AA86" s="85">
        <v>56</v>
      </c>
      <c r="AB86" s="85">
        <v>10</v>
      </c>
      <c r="AC86" s="85">
        <v>10</v>
      </c>
      <c r="AD86" s="85">
        <v>17008</v>
      </c>
      <c r="AE86" s="85">
        <v>38153</v>
      </c>
      <c r="AF86" s="85">
        <v>6669</v>
      </c>
      <c r="AG86" s="85">
        <v>6633</v>
      </c>
      <c r="AH86" s="85">
        <v>198</v>
      </c>
      <c r="AI86" s="85">
        <v>4965</v>
      </c>
      <c r="AJ86" s="85">
        <v>1779</v>
      </c>
      <c r="AK86" s="85">
        <v>1757</v>
      </c>
      <c r="AL86" s="85">
        <v>3536</v>
      </c>
      <c r="AM86" s="85">
        <v>2245</v>
      </c>
      <c r="AN86" s="85">
        <v>60463</v>
      </c>
      <c r="AO86" s="85">
        <v>2460</v>
      </c>
      <c r="AP86" s="85">
        <v>1764</v>
      </c>
      <c r="AQ86" s="85">
        <v>6856</v>
      </c>
      <c r="AR86" s="85">
        <v>260</v>
      </c>
      <c r="AS86" s="85">
        <v>4650</v>
      </c>
      <c r="AT86" s="85">
        <v>25</v>
      </c>
      <c r="AU86" s="85">
        <v>225</v>
      </c>
      <c r="AV86" s="85">
        <v>33</v>
      </c>
      <c r="AW86" s="85">
        <v>660</v>
      </c>
      <c r="AX86" s="84">
        <v>318</v>
      </c>
      <c r="AY86" s="86">
        <v>5535</v>
      </c>
      <c r="AZ86" s="84">
        <v>1</v>
      </c>
      <c r="BA86" s="84">
        <v>1.35</v>
      </c>
      <c r="BB86" s="84">
        <v>2.35</v>
      </c>
      <c r="BC86" s="85">
        <v>1.3</v>
      </c>
      <c r="BD86" s="87">
        <v>3.65</v>
      </c>
      <c r="BE86" s="88">
        <v>0</v>
      </c>
      <c r="BF86" s="89">
        <v>152430</v>
      </c>
      <c r="BG86" s="89">
        <v>91004</v>
      </c>
      <c r="BH86" s="89">
        <v>3026</v>
      </c>
      <c r="BI86" s="90">
        <f>SUM(IF(VLOOKUP($A86,'[1]2019 2020_09_22'!$BM$4:$NB$385,293,FALSE)="",0,VLOOKUP($A86,'[1]2019 2020_09_22'!$BM$4:$NB$385,293,FALSE)),IF(VLOOKUP($A86,'[1]2019 2020_09_22'!$BM$4:$NB$385,295,FALSE)="",0,VLOOKUP($A86,'[1]2019 2020_09_22'!$BM$4:$NB$385,295,FALSE)),IF(VLOOKUP($A86,'[1]2019 2020_09_22'!$BM$4:$NB$385,297,FALSE)="",0,VLOOKUP($A86,'[1]2019 2020_09_22'!$BM$4:$NB$385,297,FALSE)),IF(VLOOKUP($A86,'[1]2019 2020_09_22'!$BM$4:$NB464,299,FALSE)="",0,VLOOKUP($A86,'[1]2019 2020_09_22'!$BM$4:$NB$385,299,FALSE)))</f>
        <v>0</v>
      </c>
      <c r="BJ86" s="90">
        <f>SUM(IF(VLOOKUP($A86,'[1]2019 2020_09_22'!$BM$4:$NB$385,300,FALSE)="",0,VLOOKUP($A86,'[1]2019 2020_09_22'!$BM$4:$NB$385,300,FALSE)),IF(VLOOKUP($A86,'[1]2019 2020_09_22'!$BM$4:$NB$385,302,FALSE)="",0,VLOOKUP($A86,'[1]2019 2020_09_22'!$BM$4:$NB$385,302,FALSE)))</f>
        <v>0</v>
      </c>
      <c r="BK86" s="90">
        <v>0</v>
      </c>
      <c r="BL86" s="90">
        <v>0</v>
      </c>
      <c r="BM86" s="90">
        <v>624</v>
      </c>
      <c r="BN86" s="63">
        <f>IF(VLOOKUP($A86,'[1]2019 2020_09_22'!$BM$4:$OB$385,326,FALSE)="",0,VLOOKUP($A86,'[1]2019 2020_09_22'!$BM$4:$OB$385,326,FALSE))</f>
        <v>29731</v>
      </c>
      <c r="BO86" s="63">
        <f>IF(VLOOKUP($A86,'[1]2019 2020_09_22'!$BM$4:$OB$385,327,FALSE)="",0,VLOOKUP($A86,'[1]2019 2020_09_22'!$BM$4:$OB$385,327,FALSE))</f>
        <v>10650</v>
      </c>
      <c r="BP86" s="90">
        <f t="shared" si="1"/>
        <v>40381</v>
      </c>
      <c r="BQ86" s="90">
        <v>287465</v>
      </c>
      <c r="BR86" s="90">
        <v>137053</v>
      </c>
      <c r="BS86" s="90">
        <v>48534</v>
      </c>
      <c r="BT86" s="90">
        <v>19080</v>
      </c>
      <c r="BU86" s="90">
        <v>5256</v>
      </c>
      <c r="BV86" s="90">
        <v>7750</v>
      </c>
      <c r="BW86" s="90">
        <v>0</v>
      </c>
      <c r="BX86" s="90">
        <v>32086</v>
      </c>
      <c r="BY86" s="90">
        <v>4616</v>
      </c>
      <c r="BZ86" s="85">
        <v>32411</v>
      </c>
      <c r="CA86" s="91">
        <v>254700</v>
      </c>
      <c r="CB86" s="84">
        <v>1</v>
      </c>
      <c r="CC86" s="91">
        <v>33.986622073578594</v>
      </c>
      <c r="CD86" s="91"/>
      <c r="CE86" s="89" t="s">
        <v>563</v>
      </c>
      <c r="CF86" s="84">
        <v>0</v>
      </c>
      <c r="CG86" s="89">
        <v>0</v>
      </c>
      <c r="CH86" s="89" t="s">
        <v>563</v>
      </c>
      <c r="CI86" s="84">
        <v>0</v>
      </c>
      <c r="CJ86" s="89">
        <v>0</v>
      </c>
      <c r="CK86" s="89" t="s">
        <v>563</v>
      </c>
      <c r="CL86" s="84">
        <v>0</v>
      </c>
      <c r="CM86" s="91">
        <v>0</v>
      </c>
      <c r="CN86" s="91" t="s">
        <v>1044</v>
      </c>
      <c r="CO86" s="93">
        <v>6975</v>
      </c>
      <c r="CP86" s="91">
        <v>4940</v>
      </c>
      <c r="CQ86" s="89" t="s">
        <v>563</v>
      </c>
      <c r="CR86" s="90">
        <v>0</v>
      </c>
      <c r="CS86" s="90">
        <v>0</v>
      </c>
      <c r="CT86" s="85">
        <v>6975</v>
      </c>
      <c r="CU86" s="85">
        <v>4940</v>
      </c>
      <c r="CV86" s="85">
        <v>17655</v>
      </c>
      <c r="CW86" s="85">
        <v>515</v>
      </c>
      <c r="CX86" s="85">
        <v>16518</v>
      </c>
      <c r="CY86" s="85">
        <v>17033</v>
      </c>
      <c r="CZ86" s="85">
        <v>215</v>
      </c>
      <c r="DA86" s="85">
        <v>62</v>
      </c>
      <c r="DB86" s="85">
        <v>277</v>
      </c>
      <c r="DC86" s="85">
        <v>257</v>
      </c>
      <c r="DD86" s="85">
        <v>81</v>
      </c>
      <c r="DE86" s="85">
        <v>338</v>
      </c>
      <c r="DF86" s="85">
        <v>7</v>
      </c>
      <c r="DG86" s="85">
        <v>0</v>
      </c>
      <c r="DH86" s="84" t="s">
        <v>564</v>
      </c>
      <c r="DI86" s="84"/>
      <c r="DJ86" s="84" t="s">
        <v>563</v>
      </c>
      <c r="DK86" s="84" t="s">
        <v>1045</v>
      </c>
      <c r="DL86" s="84" t="s">
        <v>566</v>
      </c>
      <c r="DM86" s="92">
        <v>31</v>
      </c>
      <c r="DN86" s="85" t="s">
        <v>751</v>
      </c>
      <c r="DO86" s="85">
        <v>157037</v>
      </c>
      <c r="DP86" s="85">
        <v>54956</v>
      </c>
      <c r="DQ86" s="85">
        <v>952</v>
      </c>
      <c r="DR86" s="85">
        <v>2961</v>
      </c>
      <c r="DS86" s="85">
        <v>2001</v>
      </c>
      <c r="DT86" s="85">
        <v>3</v>
      </c>
      <c r="DU86" s="85">
        <v>3</v>
      </c>
      <c r="DV86" s="85">
        <v>5</v>
      </c>
      <c r="DW86" s="85">
        <v>50</v>
      </c>
      <c r="DX86" s="85">
        <v>58</v>
      </c>
      <c r="DY86" s="85">
        <v>117</v>
      </c>
      <c r="DZ86" s="85">
        <v>229</v>
      </c>
      <c r="EA86" s="85">
        <v>-1</v>
      </c>
      <c r="EB86" s="85">
        <v>-1</v>
      </c>
      <c r="EC86" s="84">
        <v>24</v>
      </c>
      <c r="ED86" s="84">
        <v>0</v>
      </c>
      <c r="EE86" s="84">
        <v>4</v>
      </c>
      <c r="EF86" s="84">
        <v>10</v>
      </c>
      <c r="EG86" s="84">
        <v>162</v>
      </c>
      <c r="EH86" s="84">
        <v>0</v>
      </c>
      <c r="EI86" s="84">
        <v>62</v>
      </c>
      <c r="EJ86" s="84">
        <v>224</v>
      </c>
    </row>
    <row r="87" spans="1:140" s="63" customFormat="1" ht="10.5" x14ac:dyDescent="0.25">
      <c r="A87" s="84" t="s">
        <v>1046</v>
      </c>
      <c r="B87" s="84" t="s">
        <v>1047</v>
      </c>
      <c r="C87" s="84" t="s">
        <v>601</v>
      </c>
      <c r="D87" s="84"/>
      <c r="E87" s="84" t="s">
        <v>601</v>
      </c>
      <c r="F87" s="84"/>
      <c r="G87" s="84" t="s">
        <v>602</v>
      </c>
      <c r="H87" s="85">
        <v>68057</v>
      </c>
      <c r="I87" s="85">
        <v>18126</v>
      </c>
      <c r="J87" s="85">
        <v>86183</v>
      </c>
      <c r="K87" s="85" t="s">
        <v>560</v>
      </c>
      <c r="L87" s="85" t="s">
        <v>560</v>
      </c>
      <c r="M87" s="85" t="s">
        <v>560</v>
      </c>
      <c r="N87" s="85" t="s">
        <v>561</v>
      </c>
      <c r="O87" s="85">
        <v>63</v>
      </c>
      <c r="P87" s="85">
        <v>59</v>
      </c>
      <c r="Q87" s="85">
        <v>3216</v>
      </c>
      <c r="R87" s="85">
        <v>59700</v>
      </c>
      <c r="S87" s="85">
        <v>139145</v>
      </c>
      <c r="T87" s="85">
        <v>13768</v>
      </c>
      <c r="U87" s="85">
        <v>12780</v>
      </c>
      <c r="V87" s="85">
        <v>1472</v>
      </c>
      <c r="W87" s="85">
        <v>18920</v>
      </c>
      <c r="X87" s="85">
        <v>2192</v>
      </c>
      <c r="Y87" s="86">
        <v>9709</v>
      </c>
      <c r="Z87" s="85" t="s">
        <v>1048</v>
      </c>
      <c r="AA87" s="85">
        <v>187</v>
      </c>
      <c r="AB87" s="85">
        <v>68</v>
      </c>
      <c r="AC87" s="85">
        <v>51</v>
      </c>
      <c r="AD87" s="85">
        <v>328920</v>
      </c>
      <c r="AE87" s="85">
        <v>799420</v>
      </c>
      <c r="AF87" s="85">
        <v>68030</v>
      </c>
      <c r="AG87" s="85">
        <v>84018</v>
      </c>
      <c r="AH87" s="85">
        <v>8843</v>
      </c>
      <c r="AI87" s="85">
        <v>114337</v>
      </c>
      <c r="AJ87" s="85">
        <v>23654</v>
      </c>
      <c r="AK87" s="85">
        <v>10160</v>
      </c>
      <c r="AL87" s="85">
        <v>33814</v>
      </c>
      <c r="AM87" s="85">
        <v>50364</v>
      </c>
      <c r="AN87" s="85">
        <v>370844</v>
      </c>
      <c r="AO87" s="85">
        <v>43351</v>
      </c>
      <c r="AP87" s="85">
        <v>47746</v>
      </c>
      <c r="AQ87" s="85">
        <v>266356</v>
      </c>
      <c r="AR87" s="85">
        <v>469</v>
      </c>
      <c r="AS87" s="85">
        <v>24128</v>
      </c>
      <c r="AT87" s="85">
        <v>45</v>
      </c>
      <c r="AU87" s="85">
        <v>1072</v>
      </c>
      <c r="AV87" s="85">
        <v>284</v>
      </c>
      <c r="AW87" s="85">
        <v>7493</v>
      </c>
      <c r="AX87" s="84">
        <v>798</v>
      </c>
      <c r="AY87" s="86">
        <v>32693</v>
      </c>
      <c r="AZ87" s="84">
        <v>10</v>
      </c>
      <c r="BA87" s="84">
        <v>4</v>
      </c>
      <c r="BB87" s="84">
        <v>14</v>
      </c>
      <c r="BC87" s="85">
        <v>31.87</v>
      </c>
      <c r="BD87" s="87">
        <v>45.87</v>
      </c>
      <c r="BE87" s="88">
        <v>0</v>
      </c>
      <c r="BF87" s="89">
        <v>3349864</v>
      </c>
      <c r="BG87" s="89">
        <v>574627</v>
      </c>
      <c r="BH87" s="89">
        <v>246131</v>
      </c>
      <c r="BI87" s="90">
        <f>SUM(IF(VLOOKUP($A87,'[1]2019 2020_09_22'!$BM$4:$NB$385,293,FALSE)="",0,VLOOKUP($A87,'[1]2019 2020_09_22'!$BM$4:$NB$385,293,FALSE)),IF(VLOOKUP($A87,'[1]2019 2020_09_22'!$BM$4:$NB$385,295,FALSE)="",0,VLOOKUP($A87,'[1]2019 2020_09_22'!$BM$4:$NB$385,295,FALSE)),IF(VLOOKUP($A87,'[1]2019 2020_09_22'!$BM$4:$NB$385,297,FALSE)="",0,VLOOKUP($A87,'[1]2019 2020_09_22'!$BM$4:$NB$385,297,FALSE)),IF(VLOOKUP($A87,'[1]2019 2020_09_22'!$BM$4:$NB465,299,FALSE)="",0,VLOOKUP($A87,'[1]2019 2020_09_22'!$BM$4:$NB$385,299,FALSE)))</f>
        <v>23055</v>
      </c>
      <c r="BJ87" s="90">
        <f>SUM(IF(VLOOKUP($A87,'[1]2019 2020_09_22'!$BM$4:$NB$385,300,FALSE)="",0,VLOOKUP($A87,'[1]2019 2020_09_22'!$BM$4:$NB$385,300,FALSE)),IF(VLOOKUP($A87,'[1]2019 2020_09_22'!$BM$4:$NB$385,302,FALSE)="",0,VLOOKUP($A87,'[1]2019 2020_09_22'!$BM$4:$NB$385,302,FALSE)))</f>
        <v>0</v>
      </c>
      <c r="BK87" s="90">
        <v>23055</v>
      </c>
      <c r="BL87" s="90">
        <v>0</v>
      </c>
      <c r="BM87" s="90">
        <v>117091</v>
      </c>
      <c r="BN87" s="63">
        <f>IF(VLOOKUP($A87,'[1]2019 2020_09_22'!$BM$4:$OB$385,326,FALSE)="",0,VLOOKUP($A87,'[1]2019 2020_09_22'!$BM$4:$OB$385,326,FALSE))</f>
        <v>915008</v>
      </c>
      <c r="BO87" s="63">
        <f>IF(VLOOKUP($A87,'[1]2019 2020_09_22'!$BM$4:$OB$385,327,FALSE)="",0,VLOOKUP($A87,'[1]2019 2020_09_22'!$BM$4:$OB$385,327,FALSE))</f>
        <v>201242</v>
      </c>
      <c r="BP87" s="90">
        <f t="shared" si="1"/>
        <v>1116250</v>
      </c>
      <c r="BQ87" s="90">
        <v>5427018</v>
      </c>
      <c r="BR87" s="90">
        <v>2198739</v>
      </c>
      <c r="BS87" s="90">
        <v>859466</v>
      </c>
      <c r="BT87" s="90">
        <v>216967</v>
      </c>
      <c r="BU87" s="90">
        <v>84519</v>
      </c>
      <c r="BV87" s="90">
        <v>106349</v>
      </c>
      <c r="BW87" s="90">
        <v>5554</v>
      </c>
      <c r="BX87" s="90">
        <v>413389</v>
      </c>
      <c r="BY87" s="90">
        <v>92014</v>
      </c>
      <c r="BZ87" s="85">
        <v>973914</v>
      </c>
      <c r="CA87" s="91">
        <v>4537522</v>
      </c>
      <c r="CB87" s="84">
        <v>1</v>
      </c>
      <c r="CC87" s="91">
        <v>49.221446728477602</v>
      </c>
      <c r="CD87" s="91"/>
      <c r="CE87" s="89" t="s">
        <v>1049</v>
      </c>
      <c r="CF87" s="84">
        <v>0</v>
      </c>
      <c r="CG87" s="89">
        <v>0</v>
      </c>
      <c r="CH87" s="89" t="s">
        <v>1049</v>
      </c>
      <c r="CI87" s="84">
        <v>0</v>
      </c>
      <c r="CJ87" s="89">
        <v>0</v>
      </c>
      <c r="CK87" s="89" t="s">
        <v>1049</v>
      </c>
      <c r="CL87" s="84">
        <v>0</v>
      </c>
      <c r="CM87" s="91">
        <v>0</v>
      </c>
      <c r="CN87" s="91" t="s">
        <v>1050</v>
      </c>
      <c r="CO87" s="93">
        <v>335833</v>
      </c>
      <c r="CP87" s="91">
        <v>335833</v>
      </c>
      <c r="CQ87" s="89" t="s">
        <v>1049</v>
      </c>
      <c r="CR87" s="90">
        <v>0</v>
      </c>
      <c r="CS87" s="90">
        <v>0</v>
      </c>
      <c r="CT87" s="85">
        <v>335833</v>
      </c>
      <c r="CU87" s="85">
        <v>335833</v>
      </c>
      <c r="CV87" s="85">
        <v>252876</v>
      </c>
      <c r="CW87" s="85">
        <v>28536</v>
      </c>
      <c r="CX87" s="85">
        <v>132742</v>
      </c>
      <c r="CY87" s="85">
        <v>161278</v>
      </c>
      <c r="CZ87" s="85">
        <v>19104</v>
      </c>
      <c r="DA87" s="85">
        <v>57913</v>
      </c>
      <c r="DB87" s="85">
        <v>77017</v>
      </c>
      <c r="DC87" s="85">
        <v>4061</v>
      </c>
      <c r="DD87" s="85">
        <v>9125</v>
      </c>
      <c r="DE87" s="85">
        <v>13186</v>
      </c>
      <c r="DF87" s="85">
        <v>1238</v>
      </c>
      <c r="DG87" s="85">
        <v>157</v>
      </c>
      <c r="DH87" s="84" t="s">
        <v>564</v>
      </c>
      <c r="DI87" s="84"/>
      <c r="DJ87" s="84" t="s">
        <v>563</v>
      </c>
      <c r="DK87" s="84" t="s">
        <v>1051</v>
      </c>
      <c r="DL87" s="84" t="s">
        <v>566</v>
      </c>
      <c r="DM87" s="92">
        <v>13</v>
      </c>
      <c r="DN87" s="85" t="s">
        <v>633</v>
      </c>
      <c r="DO87" s="85">
        <v>159486</v>
      </c>
      <c r="DP87" s="85">
        <v>56164</v>
      </c>
      <c r="DQ87" s="85">
        <v>969</v>
      </c>
      <c r="DR87" s="85">
        <v>63221</v>
      </c>
      <c r="DS87" s="85">
        <v>51028</v>
      </c>
      <c r="DT87" s="85">
        <v>88</v>
      </c>
      <c r="DU87" s="85">
        <v>10</v>
      </c>
      <c r="DV87" s="85">
        <v>6</v>
      </c>
      <c r="DW87" s="85">
        <v>50</v>
      </c>
      <c r="DX87" s="85">
        <v>66</v>
      </c>
      <c r="DY87" s="85">
        <v>106181</v>
      </c>
      <c r="DZ87" s="85">
        <v>10205</v>
      </c>
      <c r="EA87" s="85">
        <v>3979</v>
      </c>
      <c r="EB87" s="85">
        <v>120365</v>
      </c>
      <c r="EC87" s="84">
        <v>31</v>
      </c>
      <c r="ED87" s="84">
        <v>35</v>
      </c>
      <c r="EE87" s="84">
        <v>14</v>
      </c>
      <c r="EF87" s="84">
        <v>75</v>
      </c>
      <c r="EG87" s="84">
        <v>192</v>
      </c>
      <c r="EH87" s="84">
        <v>222</v>
      </c>
      <c r="EI87" s="84">
        <v>128</v>
      </c>
      <c r="EJ87" s="84">
        <v>542</v>
      </c>
    </row>
    <row r="88" spans="1:140" s="63" customFormat="1" ht="10.5" x14ac:dyDescent="0.25">
      <c r="A88" s="84" t="s">
        <v>1052</v>
      </c>
      <c r="B88" s="84" t="s">
        <v>1053</v>
      </c>
      <c r="C88" s="84" t="s">
        <v>1054</v>
      </c>
      <c r="D88" s="84"/>
      <c r="E88" s="84" t="s">
        <v>722</v>
      </c>
      <c r="F88" s="84"/>
      <c r="G88" s="84" t="s">
        <v>723</v>
      </c>
      <c r="H88" s="85">
        <v>5640</v>
      </c>
      <c r="I88" s="85">
        <v>4594</v>
      </c>
      <c r="J88" s="85">
        <v>10234</v>
      </c>
      <c r="K88" s="85" t="s">
        <v>560</v>
      </c>
      <c r="L88" s="85" t="s">
        <v>560</v>
      </c>
      <c r="M88" s="85" t="s">
        <v>560</v>
      </c>
      <c r="N88" s="85" t="s">
        <v>561</v>
      </c>
      <c r="O88" s="85">
        <v>58</v>
      </c>
      <c r="P88" s="85">
        <v>58</v>
      </c>
      <c r="Q88" s="85">
        <v>3016</v>
      </c>
      <c r="R88" s="85">
        <v>17652</v>
      </c>
      <c r="S88" s="85">
        <v>35277</v>
      </c>
      <c r="T88" s="85">
        <v>2291</v>
      </c>
      <c r="U88" s="85">
        <v>2771</v>
      </c>
      <c r="V88" s="85">
        <v>151</v>
      </c>
      <c r="W88" s="85">
        <v>4876</v>
      </c>
      <c r="X88" s="85">
        <v>376</v>
      </c>
      <c r="Y88" s="84">
        <v>11</v>
      </c>
      <c r="Z88" s="85" t="s">
        <v>1055</v>
      </c>
      <c r="AA88" s="85">
        <v>71</v>
      </c>
      <c r="AB88" s="85">
        <v>14</v>
      </c>
      <c r="AC88" s="85">
        <v>14</v>
      </c>
      <c r="AD88" s="85">
        <v>45813</v>
      </c>
      <c r="AE88" s="85">
        <v>98459</v>
      </c>
      <c r="AF88" s="85">
        <v>12164</v>
      </c>
      <c r="AG88" s="85">
        <v>16575</v>
      </c>
      <c r="AH88" s="85">
        <v>369</v>
      </c>
      <c r="AI88" s="85">
        <v>13402</v>
      </c>
      <c r="AJ88" s="85">
        <v>4558</v>
      </c>
      <c r="AK88" s="85">
        <v>3954</v>
      </c>
      <c r="AL88" s="85">
        <v>8512</v>
      </c>
      <c r="AM88" s="85">
        <v>5920</v>
      </c>
      <c r="AN88" s="85">
        <v>68677</v>
      </c>
      <c r="AO88" s="85">
        <v>5747</v>
      </c>
      <c r="AP88" s="85">
        <v>6314</v>
      </c>
      <c r="AQ88" s="85">
        <v>0</v>
      </c>
      <c r="AR88" s="85">
        <v>174</v>
      </c>
      <c r="AS88" s="85">
        <v>6391</v>
      </c>
      <c r="AT88" s="85">
        <v>47</v>
      </c>
      <c r="AU88" s="85">
        <v>606</v>
      </c>
      <c r="AV88" s="85">
        <v>69</v>
      </c>
      <c r="AW88" s="85">
        <v>345</v>
      </c>
      <c r="AX88" s="84">
        <v>290</v>
      </c>
      <c r="AY88" s="86">
        <v>7342</v>
      </c>
      <c r="AZ88" s="84">
        <v>1</v>
      </c>
      <c r="BA88" s="84">
        <v>0</v>
      </c>
      <c r="BB88" s="84">
        <v>1</v>
      </c>
      <c r="BC88" s="85">
        <v>4.63</v>
      </c>
      <c r="BD88" s="87">
        <v>5.63</v>
      </c>
      <c r="BE88" s="88">
        <v>0</v>
      </c>
      <c r="BF88" s="89">
        <v>271679</v>
      </c>
      <c r="BG88" s="89">
        <v>71290</v>
      </c>
      <c r="BH88" s="89">
        <v>47778</v>
      </c>
      <c r="BI88" s="90">
        <f>SUM(IF(VLOOKUP($A88,'[1]2019 2020_09_22'!$BM$4:$NB$385,293,FALSE)="",0,VLOOKUP($A88,'[1]2019 2020_09_22'!$BM$4:$NB$385,293,FALSE)),IF(VLOOKUP($A88,'[1]2019 2020_09_22'!$BM$4:$NB$385,295,FALSE)="",0,VLOOKUP($A88,'[1]2019 2020_09_22'!$BM$4:$NB$385,295,FALSE)),IF(VLOOKUP($A88,'[1]2019 2020_09_22'!$BM$4:$NB$385,297,FALSE)="",0,VLOOKUP($A88,'[1]2019 2020_09_22'!$BM$4:$NB$385,297,FALSE)),IF(VLOOKUP($A88,'[1]2019 2020_09_22'!$BM$4:$NB466,299,FALSE)="",0,VLOOKUP($A88,'[1]2019 2020_09_22'!$BM$4:$NB$385,299,FALSE)))</f>
        <v>0</v>
      </c>
      <c r="BJ88" s="90">
        <f>SUM(IF(VLOOKUP($A88,'[1]2019 2020_09_22'!$BM$4:$NB$385,300,FALSE)="",0,VLOOKUP($A88,'[1]2019 2020_09_22'!$BM$4:$NB$385,300,FALSE)),IF(VLOOKUP($A88,'[1]2019 2020_09_22'!$BM$4:$NB$385,302,FALSE)="",0,VLOOKUP($A88,'[1]2019 2020_09_22'!$BM$4:$NB$385,302,FALSE)))</f>
        <v>0</v>
      </c>
      <c r="BK88" s="90">
        <v>0</v>
      </c>
      <c r="BL88" s="90">
        <v>0</v>
      </c>
      <c r="BM88" s="90">
        <v>0</v>
      </c>
      <c r="BN88" s="63">
        <f>IF(VLOOKUP($A88,'[1]2019 2020_09_22'!$BM$4:$OB$385,326,FALSE)="",0,VLOOKUP($A88,'[1]2019 2020_09_22'!$BM$4:$OB$385,326,FALSE))</f>
        <v>15000</v>
      </c>
      <c r="BO88" s="63">
        <f>IF(VLOOKUP($A88,'[1]2019 2020_09_22'!$BM$4:$OB$385,327,FALSE)="",0,VLOOKUP($A88,'[1]2019 2020_09_22'!$BM$4:$OB$385,327,FALSE))</f>
        <v>24056</v>
      </c>
      <c r="BP88" s="90">
        <f t="shared" si="1"/>
        <v>39056</v>
      </c>
      <c r="BQ88" s="90">
        <v>429803</v>
      </c>
      <c r="BR88" s="90">
        <v>186528</v>
      </c>
      <c r="BS88" s="90">
        <v>66712</v>
      </c>
      <c r="BT88" s="90">
        <v>21566</v>
      </c>
      <c r="BU88" s="90">
        <v>6749</v>
      </c>
      <c r="BV88" s="90">
        <v>8385</v>
      </c>
      <c r="BW88" s="90">
        <v>2377</v>
      </c>
      <c r="BX88" s="90">
        <v>39077</v>
      </c>
      <c r="BY88" s="90">
        <v>12449</v>
      </c>
      <c r="BZ88" s="85">
        <v>125037</v>
      </c>
      <c r="CA88" s="91">
        <v>429803</v>
      </c>
      <c r="CB88" s="84">
        <v>1</v>
      </c>
      <c r="CC88" s="91">
        <v>48.170035460992906</v>
      </c>
      <c r="CD88" s="91"/>
      <c r="CE88" s="89" t="s">
        <v>563</v>
      </c>
      <c r="CF88" s="84">
        <v>0</v>
      </c>
      <c r="CG88" s="89">
        <v>0</v>
      </c>
      <c r="CH88" s="89" t="s">
        <v>563</v>
      </c>
      <c r="CI88" s="84">
        <v>0</v>
      </c>
      <c r="CJ88" s="89">
        <v>0</v>
      </c>
      <c r="CK88" s="89" t="s">
        <v>563</v>
      </c>
      <c r="CL88" s="84">
        <v>0</v>
      </c>
      <c r="CM88" s="91">
        <v>0</v>
      </c>
      <c r="CN88" s="91" t="s">
        <v>1056</v>
      </c>
      <c r="CO88" s="93">
        <v>97957</v>
      </c>
      <c r="CP88" s="91">
        <v>162957</v>
      </c>
      <c r="CQ88" s="89" t="s">
        <v>1057</v>
      </c>
      <c r="CR88" s="90">
        <v>65000</v>
      </c>
      <c r="CS88" s="90">
        <v>0</v>
      </c>
      <c r="CT88" s="85">
        <v>162957</v>
      </c>
      <c r="CU88" s="85">
        <v>162957</v>
      </c>
      <c r="CV88" s="85">
        <v>43104</v>
      </c>
      <c r="CW88" s="85">
        <v>1923</v>
      </c>
      <c r="CX88" s="85">
        <v>26916</v>
      </c>
      <c r="CY88" s="85">
        <v>28839</v>
      </c>
      <c r="CZ88" s="85">
        <v>0</v>
      </c>
      <c r="DA88" s="85">
        <v>0</v>
      </c>
      <c r="DB88" s="85">
        <v>0</v>
      </c>
      <c r="DC88" s="85">
        <v>1103</v>
      </c>
      <c r="DD88" s="85">
        <v>13134</v>
      </c>
      <c r="DE88" s="85">
        <v>14237</v>
      </c>
      <c r="DF88" s="85">
        <v>27</v>
      </c>
      <c r="DG88" s="85">
        <v>1</v>
      </c>
      <c r="DH88" s="84" t="s">
        <v>564</v>
      </c>
      <c r="DI88" s="84"/>
      <c r="DJ88" s="84" t="s">
        <v>563</v>
      </c>
      <c r="DK88" s="84" t="s">
        <v>1058</v>
      </c>
      <c r="DL88" s="84" t="s">
        <v>566</v>
      </c>
      <c r="DM88" s="92">
        <v>31</v>
      </c>
      <c r="DN88" s="85" t="s">
        <v>751</v>
      </c>
      <c r="DO88" s="85">
        <v>155352</v>
      </c>
      <c r="DP88" s="85">
        <v>54323</v>
      </c>
      <c r="DQ88" s="85">
        <v>952</v>
      </c>
      <c r="DR88" s="85">
        <v>6175</v>
      </c>
      <c r="DS88" s="85">
        <v>6861</v>
      </c>
      <c r="DT88" s="85">
        <v>366</v>
      </c>
      <c r="DU88" s="85">
        <v>1</v>
      </c>
      <c r="DV88" s="85">
        <v>5</v>
      </c>
      <c r="DW88" s="85">
        <v>50</v>
      </c>
      <c r="DX88" s="85">
        <v>56</v>
      </c>
      <c r="DY88" s="85">
        <v>1891</v>
      </c>
      <c r="DZ88" s="85">
        <v>490</v>
      </c>
      <c r="EA88" s="85">
        <v>685</v>
      </c>
      <c r="EB88" s="85">
        <v>3066</v>
      </c>
      <c r="EC88" s="84">
        <v>71</v>
      </c>
      <c r="ED88" s="84">
        <v>7</v>
      </c>
      <c r="EE88" s="84">
        <v>7</v>
      </c>
      <c r="EF88" s="84">
        <v>38</v>
      </c>
      <c r="EG88" s="84">
        <v>421</v>
      </c>
      <c r="EH88" s="84">
        <v>27</v>
      </c>
      <c r="EI88" s="84">
        <v>183</v>
      </c>
      <c r="EJ88" s="84">
        <v>631</v>
      </c>
    </row>
    <row r="89" spans="1:140" s="63" customFormat="1" ht="10.5" x14ac:dyDescent="0.25">
      <c r="A89" s="84" t="s">
        <v>1059</v>
      </c>
      <c r="B89" s="84" t="s">
        <v>1060</v>
      </c>
      <c r="C89" s="84" t="s">
        <v>1061</v>
      </c>
      <c r="D89" s="84"/>
      <c r="E89" s="84" t="s">
        <v>873</v>
      </c>
      <c r="F89" s="84"/>
      <c r="G89" s="84" t="s">
        <v>705</v>
      </c>
      <c r="H89" s="85">
        <v>1003</v>
      </c>
      <c r="I89" s="85">
        <v>2315</v>
      </c>
      <c r="J89" s="85">
        <v>3318</v>
      </c>
      <c r="K89" s="85" t="s">
        <v>560</v>
      </c>
      <c r="L89" s="85" t="s">
        <v>560</v>
      </c>
      <c r="M89" s="85" t="s">
        <v>560</v>
      </c>
      <c r="N89" s="85" t="s">
        <v>561</v>
      </c>
      <c r="O89" s="85">
        <v>53</v>
      </c>
      <c r="P89" s="85">
        <v>53</v>
      </c>
      <c r="Q89" s="85">
        <v>2756</v>
      </c>
      <c r="R89" s="85">
        <v>3699</v>
      </c>
      <c r="S89" s="85">
        <v>17241</v>
      </c>
      <c r="T89" s="85">
        <v>1312</v>
      </c>
      <c r="U89" s="85">
        <v>812</v>
      </c>
      <c r="V89" s="85">
        <v>44</v>
      </c>
      <c r="W89" s="85">
        <v>2905</v>
      </c>
      <c r="X89" s="85">
        <v>254</v>
      </c>
      <c r="Y89" s="84">
        <v>15</v>
      </c>
      <c r="Z89" s="85" t="s">
        <v>1062</v>
      </c>
      <c r="AA89" s="85">
        <v>67</v>
      </c>
      <c r="AB89" s="85">
        <v>5</v>
      </c>
      <c r="AC89" s="85">
        <v>4</v>
      </c>
      <c r="AD89" s="85">
        <v>11444</v>
      </c>
      <c r="AE89" s="85">
        <v>28322</v>
      </c>
      <c r="AF89" s="85">
        <v>6251</v>
      </c>
      <c r="AG89" s="85">
        <v>7407</v>
      </c>
      <c r="AH89" s="85">
        <v>66</v>
      </c>
      <c r="AI89" s="85">
        <v>2711</v>
      </c>
      <c r="AJ89" s="85">
        <v>408</v>
      </c>
      <c r="AK89" s="85">
        <v>722</v>
      </c>
      <c r="AL89" s="85">
        <v>1130</v>
      </c>
      <c r="AM89" s="85">
        <v>82</v>
      </c>
      <c r="AN89" s="85">
        <v>36205</v>
      </c>
      <c r="AO89" s="85">
        <v>1369</v>
      </c>
      <c r="AP89" s="85">
        <v>1357</v>
      </c>
      <c r="AQ89" s="85">
        <v>37718</v>
      </c>
      <c r="AR89" s="85">
        <v>43</v>
      </c>
      <c r="AS89" s="85">
        <v>1015</v>
      </c>
      <c r="AT89" s="85">
        <v>9</v>
      </c>
      <c r="AU89" s="85">
        <v>148</v>
      </c>
      <c r="AV89" s="85">
        <v>81</v>
      </c>
      <c r="AW89" s="85">
        <v>699</v>
      </c>
      <c r="AX89" s="84">
        <v>133</v>
      </c>
      <c r="AY89" s="86">
        <v>1862</v>
      </c>
      <c r="AZ89" s="84">
        <v>0.8</v>
      </c>
      <c r="BA89" s="84">
        <v>0</v>
      </c>
      <c r="BB89" s="84">
        <v>0.8</v>
      </c>
      <c r="BC89" s="85">
        <v>1.48</v>
      </c>
      <c r="BD89" s="87">
        <v>2.2799999999999998</v>
      </c>
      <c r="BE89" s="88">
        <v>0</v>
      </c>
      <c r="BF89" s="89">
        <v>98780</v>
      </c>
      <c r="BG89" s="89">
        <v>90763</v>
      </c>
      <c r="BH89" s="89">
        <v>1733</v>
      </c>
      <c r="BI89" s="90">
        <f>SUM(IF(VLOOKUP($A89,'[1]2019 2020_09_22'!$BM$4:$NB$385,293,FALSE)="",0,VLOOKUP($A89,'[1]2019 2020_09_22'!$BM$4:$NB$385,293,FALSE)),IF(VLOOKUP($A89,'[1]2019 2020_09_22'!$BM$4:$NB$385,295,FALSE)="",0,VLOOKUP($A89,'[1]2019 2020_09_22'!$BM$4:$NB$385,295,FALSE)),IF(VLOOKUP($A89,'[1]2019 2020_09_22'!$BM$4:$NB$385,297,FALSE)="",0,VLOOKUP($A89,'[1]2019 2020_09_22'!$BM$4:$NB$385,297,FALSE)),IF(VLOOKUP($A89,'[1]2019 2020_09_22'!$BM$4:$NB467,299,FALSE)="",0,VLOOKUP($A89,'[1]2019 2020_09_22'!$BM$4:$NB$385,299,FALSE)))</f>
        <v>0</v>
      </c>
      <c r="BJ89" s="90">
        <f>SUM(IF(VLOOKUP($A89,'[1]2019 2020_09_22'!$BM$4:$NB$385,300,FALSE)="",0,VLOOKUP($A89,'[1]2019 2020_09_22'!$BM$4:$NB$385,300,FALSE)),IF(VLOOKUP($A89,'[1]2019 2020_09_22'!$BM$4:$NB$385,302,FALSE)="",0,VLOOKUP($A89,'[1]2019 2020_09_22'!$BM$4:$NB$385,302,FALSE)))</f>
        <v>0</v>
      </c>
      <c r="BK89" s="90">
        <v>0</v>
      </c>
      <c r="BL89" s="90">
        <v>0</v>
      </c>
      <c r="BM89" s="90">
        <v>0</v>
      </c>
      <c r="BN89" s="63">
        <f>IF(VLOOKUP($A89,'[1]2019 2020_09_22'!$BM$4:$OB$385,326,FALSE)="",0,VLOOKUP($A89,'[1]2019 2020_09_22'!$BM$4:$OB$385,326,FALSE))</f>
        <v>7141</v>
      </c>
      <c r="BO89" s="63">
        <f>IF(VLOOKUP($A89,'[1]2019 2020_09_22'!$BM$4:$OB$385,327,FALSE)="",0,VLOOKUP($A89,'[1]2019 2020_09_22'!$BM$4:$OB$385,327,FALSE))</f>
        <v>8555</v>
      </c>
      <c r="BP89" s="90">
        <f t="shared" si="1"/>
        <v>15696</v>
      </c>
      <c r="BQ89" s="90">
        <v>206972</v>
      </c>
      <c r="BR89" s="90">
        <v>92560</v>
      </c>
      <c r="BS89" s="90">
        <v>19025</v>
      </c>
      <c r="BT89" s="90">
        <v>18390</v>
      </c>
      <c r="BU89" s="90">
        <v>466</v>
      </c>
      <c r="BV89" s="90">
        <v>5347</v>
      </c>
      <c r="BW89" s="90">
        <v>60</v>
      </c>
      <c r="BX89" s="90">
        <v>24263</v>
      </c>
      <c r="BY89" s="90">
        <v>4479</v>
      </c>
      <c r="BZ89" s="85">
        <v>30026</v>
      </c>
      <c r="CA89" s="91">
        <v>170353</v>
      </c>
      <c r="CB89" s="84">
        <v>1</v>
      </c>
      <c r="CC89" s="91">
        <v>98.48454636091725</v>
      </c>
      <c r="CD89" s="91"/>
      <c r="CE89" s="89" t="s">
        <v>563</v>
      </c>
      <c r="CF89" s="84">
        <v>0</v>
      </c>
      <c r="CG89" s="89">
        <v>0</v>
      </c>
      <c r="CH89" s="89" t="s">
        <v>563</v>
      </c>
      <c r="CI89" s="84">
        <v>0</v>
      </c>
      <c r="CJ89" s="89">
        <v>0</v>
      </c>
      <c r="CK89" s="89" t="s">
        <v>563</v>
      </c>
      <c r="CL89" s="84">
        <v>0</v>
      </c>
      <c r="CM89" s="89">
        <v>0</v>
      </c>
      <c r="CN89" s="89" t="s">
        <v>563</v>
      </c>
      <c r="CO89" s="84">
        <v>0</v>
      </c>
      <c r="CP89" s="89">
        <v>0</v>
      </c>
      <c r="CQ89" s="91" t="s">
        <v>1063</v>
      </c>
      <c r="CR89" s="90">
        <v>0</v>
      </c>
      <c r="CS89" s="90">
        <v>84599</v>
      </c>
      <c r="CT89" s="85">
        <v>0</v>
      </c>
      <c r="CU89" s="85">
        <v>84599</v>
      </c>
      <c r="CV89" s="85">
        <v>19382</v>
      </c>
      <c r="CW89" s="85">
        <v>1087</v>
      </c>
      <c r="CX89" s="85">
        <v>16059</v>
      </c>
      <c r="CY89" s="85">
        <v>17146</v>
      </c>
      <c r="CZ89" s="85">
        <v>238</v>
      </c>
      <c r="DA89" s="85">
        <v>21</v>
      </c>
      <c r="DB89" s="85">
        <v>259</v>
      </c>
      <c r="DC89" s="85">
        <v>681</v>
      </c>
      <c r="DD89" s="85">
        <v>454</v>
      </c>
      <c r="DE89" s="85">
        <v>1135</v>
      </c>
      <c r="DF89" s="85">
        <v>229</v>
      </c>
      <c r="DG89" s="85">
        <v>613</v>
      </c>
      <c r="DH89" s="84" t="s">
        <v>564</v>
      </c>
      <c r="DI89" s="84"/>
      <c r="DJ89" s="84" t="s">
        <v>563</v>
      </c>
      <c r="DK89" s="84" t="s">
        <v>1064</v>
      </c>
      <c r="DL89" s="84" t="s">
        <v>566</v>
      </c>
      <c r="DM89" s="92">
        <v>42</v>
      </c>
      <c r="DN89" s="85" t="s">
        <v>583</v>
      </c>
      <c r="DO89" s="85">
        <v>155074</v>
      </c>
      <c r="DP89" s="85">
        <v>88713</v>
      </c>
      <c r="DQ89" s="85">
        <v>952</v>
      </c>
      <c r="DR89" s="85">
        <v>1789</v>
      </c>
      <c r="DS89" s="85">
        <v>917</v>
      </c>
      <c r="DT89" s="85">
        <v>5</v>
      </c>
      <c r="DU89" s="85">
        <v>3</v>
      </c>
      <c r="DV89" s="85">
        <v>2</v>
      </c>
      <c r="DW89" s="85">
        <v>50</v>
      </c>
      <c r="DX89" s="85">
        <v>55</v>
      </c>
      <c r="DY89" s="85">
        <v>232</v>
      </c>
      <c r="DZ89" s="85">
        <v>597</v>
      </c>
      <c r="EA89" s="85">
        <v>76</v>
      </c>
      <c r="EB89" s="85">
        <v>905</v>
      </c>
      <c r="EC89" s="84">
        <v>10</v>
      </c>
      <c r="ED89" s="84">
        <v>0</v>
      </c>
      <c r="EE89" s="84">
        <v>2</v>
      </c>
      <c r="EF89" s="84">
        <v>16</v>
      </c>
      <c r="EG89" s="84">
        <v>193</v>
      </c>
      <c r="EH89" s="84">
        <v>0</v>
      </c>
      <c r="EI89" s="84">
        <v>174</v>
      </c>
      <c r="EJ89" s="84">
        <v>367</v>
      </c>
    </row>
    <row r="90" spans="1:140" s="63" customFormat="1" ht="10.5" x14ac:dyDescent="0.25">
      <c r="A90" s="84" t="s">
        <v>1065</v>
      </c>
      <c r="B90" s="84" t="s">
        <v>1066</v>
      </c>
      <c r="C90" s="84" t="s">
        <v>1067</v>
      </c>
      <c r="D90" s="84"/>
      <c r="E90" s="84" t="s">
        <v>980</v>
      </c>
      <c r="F90" s="84"/>
      <c r="G90" s="84" t="s">
        <v>829</v>
      </c>
      <c r="H90" s="85">
        <v>10012</v>
      </c>
      <c r="I90" s="85">
        <v>16968</v>
      </c>
      <c r="J90" s="85">
        <v>26980</v>
      </c>
      <c r="K90" s="85" t="s">
        <v>560</v>
      </c>
      <c r="L90" s="85" t="s">
        <v>560</v>
      </c>
      <c r="M90" s="85" t="s">
        <v>560</v>
      </c>
      <c r="N90" s="85" t="s">
        <v>561</v>
      </c>
      <c r="O90" s="85">
        <v>60</v>
      </c>
      <c r="P90" s="85">
        <v>60</v>
      </c>
      <c r="Q90" s="85">
        <v>3120</v>
      </c>
      <c r="R90" s="85">
        <v>21000</v>
      </c>
      <c r="S90" s="85">
        <v>60146</v>
      </c>
      <c r="T90" s="85">
        <v>6178</v>
      </c>
      <c r="U90" s="85">
        <v>4828</v>
      </c>
      <c r="V90" s="85">
        <v>307</v>
      </c>
      <c r="W90" s="85">
        <v>9863</v>
      </c>
      <c r="X90" s="85">
        <v>896</v>
      </c>
      <c r="Y90" s="84">
        <v>416</v>
      </c>
      <c r="Z90" s="85" t="s">
        <v>1068</v>
      </c>
      <c r="AA90" s="85">
        <v>132</v>
      </c>
      <c r="AB90" s="85">
        <v>15</v>
      </c>
      <c r="AC90" s="85">
        <v>15</v>
      </c>
      <c r="AD90" s="85">
        <v>131924</v>
      </c>
      <c r="AE90" s="85">
        <v>254016</v>
      </c>
      <c r="AF90" s="85">
        <v>35388</v>
      </c>
      <c r="AG90" s="85">
        <v>33610</v>
      </c>
      <c r="AH90" s="85">
        <v>1076</v>
      </c>
      <c r="AI90" s="85">
        <v>17655</v>
      </c>
      <c r="AJ90" s="85">
        <v>6608</v>
      </c>
      <c r="AK90" s="85">
        <v>6113</v>
      </c>
      <c r="AL90" s="85">
        <v>12721</v>
      </c>
      <c r="AM90" s="85">
        <v>0</v>
      </c>
      <c r="AN90" s="85">
        <v>147276</v>
      </c>
      <c r="AO90" s="85">
        <v>10713</v>
      </c>
      <c r="AP90" s="85">
        <v>0</v>
      </c>
      <c r="AQ90" s="85">
        <v>87989</v>
      </c>
      <c r="AR90" s="85">
        <v>397</v>
      </c>
      <c r="AS90" s="85">
        <v>10466</v>
      </c>
      <c r="AT90" s="85">
        <v>43</v>
      </c>
      <c r="AU90" s="85">
        <v>569</v>
      </c>
      <c r="AV90" s="85">
        <v>166</v>
      </c>
      <c r="AW90" s="85">
        <v>2440</v>
      </c>
      <c r="AX90" s="84">
        <v>606</v>
      </c>
      <c r="AY90" s="86">
        <v>13475</v>
      </c>
      <c r="AZ90" s="84">
        <v>2</v>
      </c>
      <c r="BA90" s="84">
        <v>3</v>
      </c>
      <c r="BB90" s="84">
        <v>5</v>
      </c>
      <c r="BC90" s="85">
        <v>6.5</v>
      </c>
      <c r="BD90" s="87">
        <v>11.5</v>
      </c>
      <c r="BE90" s="88">
        <v>0</v>
      </c>
      <c r="BF90" s="89">
        <v>411215</v>
      </c>
      <c r="BG90" s="89">
        <v>437919</v>
      </c>
      <c r="BH90" s="89">
        <v>5680</v>
      </c>
      <c r="BI90" s="90">
        <f>SUM(IF(VLOOKUP($A90,'[1]2019 2020_09_22'!$BM$4:$NB$385,293,FALSE)="",0,VLOOKUP($A90,'[1]2019 2020_09_22'!$BM$4:$NB$385,293,FALSE)),IF(VLOOKUP($A90,'[1]2019 2020_09_22'!$BM$4:$NB$385,295,FALSE)="",0,VLOOKUP($A90,'[1]2019 2020_09_22'!$BM$4:$NB$385,295,FALSE)),IF(VLOOKUP($A90,'[1]2019 2020_09_22'!$BM$4:$NB$385,297,FALSE)="",0,VLOOKUP($A90,'[1]2019 2020_09_22'!$BM$4:$NB$385,297,FALSE)),IF(VLOOKUP($A90,'[1]2019 2020_09_22'!$BM$4:$NB468,299,FALSE)="",0,VLOOKUP($A90,'[1]2019 2020_09_22'!$BM$4:$NB$385,299,FALSE)))</f>
        <v>0</v>
      </c>
      <c r="BJ90" s="90">
        <f>SUM(IF(VLOOKUP($A90,'[1]2019 2020_09_22'!$BM$4:$NB$385,300,FALSE)="",0,VLOOKUP($A90,'[1]2019 2020_09_22'!$BM$4:$NB$385,300,FALSE)),IF(VLOOKUP($A90,'[1]2019 2020_09_22'!$BM$4:$NB$385,302,FALSE)="",0,VLOOKUP($A90,'[1]2019 2020_09_22'!$BM$4:$NB$385,302,FALSE)))</f>
        <v>0</v>
      </c>
      <c r="BK90" s="90">
        <v>0</v>
      </c>
      <c r="BL90" s="90">
        <v>0</v>
      </c>
      <c r="BM90" s="90">
        <v>5295</v>
      </c>
      <c r="BN90" s="63">
        <f>IF(VLOOKUP($A90,'[1]2019 2020_09_22'!$BM$4:$OB$385,326,FALSE)="",0,VLOOKUP($A90,'[1]2019 2020_09_22'!$BM$4:$OB$385,326,FALSE))</f>
        <v>0</v>
      </c>
      <c r="BO90" s="63">
        <f>IF(VLOOKUP($A90,'[1]2019 2020_09_22'!$BM$4:$OB$385,327,FALSE)="",0,VLOOKUP($A90,'[1]2019 2020_09_22'!$BM$4:$OB$385,327,FALSE))</f>
        <v>71416</v>
      </c>
      <c r="BP90" s="90">
        <f t="shared" si="1"/>
        <v>71416</v>
      </c>
      <c r="BQ90" s="90">
        <v>931525</v>
      </c>
      <c r="BR90" s="90">
        <v>469725</v>
      </c>
      <c r="BS90" s="90">
        <v>148531</v>
      </c>
      <c r="BT90" s="90">
        <v>67417</v>
      </c>
      <c r="BU90" s="90">
        <v>16752</v>
      </c>
      <c r="BV90" s="90">
        <v>21325</v>
      </c>
      <c r="BW90" s="90">
        <v>0</v>
      </c>
      <c r="BX90" s="90">
        <v>105494</v>
      </c>
      <c r="BY90" s="90">
        <v>18687</v>
      </c>
      <c r="BZ90" s="85">
        <v>180460</v>
      </c>
      <c r="CA90" s="91">
        <v>922897</v>
      </c>
      <c r="CB90" s="84">
        <v>1</v>
      </c>
      <c r="CC90" s="91">
        <v>41.072213343987215</v>
      </c>
      <c r="CD90" s="91"/>
      <c r="CE90" s="89" t="s">
        <v>563</v>
      </c>
      <c r="CF90" s="84">
        <v>0</v>
      </c>
      <c r="CG90" s="89">
        <v>0</v>
      </c>
      <c r="CH90" s="89" t="s">
        <v>563</v>
      </c>
      <c r="CI90" s="84">
        <v>0</v>
      </c>
      <c r="CJ90" s="89">
        <v>0</v>
      </c>
      <c r="CK90" s="89" t="s">
        <v>563</v>
      </c>
      <c r="CL90" s="84">
        <v>0</v>
      </c>
      <c r="CM90" s="91">
        <v>0</v>
      </c>
      <c r="CN90" s="91" t="s">
        <v>1069</v>
      </c>
      <c r="CO90" s="93">
        <v>2877</v>
      </c>
      <c r="CP90" s="91">
        <v>2877</v>
      </c>
      <c r="CQ90" s="89" t="s">
        <v>563</v>
      </c>
      <c r="CR90" s="90">
        <v>0</v>
      </c>
      <c r="CS90" s="90">
        <v>0</v>
      </c>
      <c r="CT90" s="85">
        <v>2877</v>
      </c>
      <c r="CU90" s="85">
        <v>2877</v>
      </c>
      <c r="CV90" s="85">
        <v>134307</v>
      </c>
      <c r="CW90" s="85">
        <v>22834</v>
      </c>
      <c r="CX90" s="85">
        <v>105239</v>
      </c>
      <c r="CY90" s="85">
        <v>128073</v>
      </c>
      <c r="CZ90" s="85">
        <v>1509</v>
      </c>
      <c r="DA90" s="85">
        <v>1059</v>
      </c>
      <c r="DB90" s="85">
        <v>2568</v>
      </c>
      <c r="DC90" s="85">
        <v>2755</v>
      </c>
      <c r="DD90" s="85">
        <v>481</v>
      </c>
      <c r="DE90" s="85">
        <v>3236</v>
      </c>
      <c r="DF90" s="85">
        <v>430</v>
      </c>
      <c r="DG90" s="85">
        <v>0</v>
      </c>
      <c r="DH90" s="84" t="s">
        <v>564</v>
      </c>
      <c r="DI90" s="84"/>
      <c r="DJ90" s="84" t="s">
        <v>563</v>
      </c>
      <c r="DK90" s="84" t="s">
        <v>1070</v>
      </c>
      <c r="DL90" s="84" t="s">
        <v>566</v>
      </c>
      <c r="DM90" s="92">
        <v>32</v>
      </c>
      <c r="DN90" s="85" t="s">
        <v>567</v>
      </c>
      <c r="DO90" s="85">
        <v>157037</v>
      </c>
      <c r="DP90" s="85">
        <v>54956</v>
      </c>
      <c r="DQ90" s="85">
        <v>952</v>
      </c>
      <c r="DR90" s="85">
        <v>10125</v>
      </c>
      <c r="DS90" s="85">
        <v>7523</v>
      </c>
      <c r="DT90" s="85">
        <v>7</v>
      </c>
      <c r="DU90" s="85">
        <v>2</v>
      </c>
      <c r="DV90" s="85">
        <v>5</v>
      </c>
      <c r="DW90" s="85">
        <v>50</v>
      </c>
      <c r="DX90" s="85">
        <v>57</v>
      </c>
      <c r="DY90" s="85">
        <v>809</v>
      </c>
      <c r="DZ90" s="85">
        <v>1805</v>
      </c>
      <c r="EA90" s="85">
        <v>0</v>
      </c>
      <c r="EB90" s="85">
        <v>2614</v>
      </c>
      <c r="EC90" s="84">
        <v>239</v>
      </c>
      <c r="ED90" s="84">
        <v>3</v>
      </c>
      <c r="EE90" s="84">
        <v>0</v>
      </c>
      <c r="EF90" s="84">
        <v>6</v>
      </c>
      <c r="EG90" s="84">
        <v>28</v>
      </c>
      <c r="EH90" s="84">
        <v>35</v>
      </c>
      <c r="EI90" s="84">
        <v>0</v>
      </c>
      <c r="EJ90" s="84">
        <v>63</v>
      </c>
    </row>
    <row r="91" spans="1:140" s="63" customFormat="1" ht="10.5" x14ac:dyDescent="0.25">
      <c r="A91" s="84" t="s">
        <v>1071</v>
      </c>
      <c r="B91" s="84" t="s">
        <v>1072</v>
      </c>
      <c r="C91" s="84" t="s">
        <v>1073</v>
      </c>
      <c r="D91" s="84"/>
      <c r="E91" s="84" t="s">
        <v>1074</v>
      </c>
      <c r="F91" s="84"/>
      <c r="G91" s="84" t="s">
        <v>602</v>
      </c>
      <c r="H91" s="85">
        <v>3355</v>
      </c>
      <c r="I91" s="85">
        <v>5902</v>
      </c>
      <c r="J91" s="85">
        <v>9257</v>
      </c>
      <c r="K91" s="85" t="s">
        <v>560</v>
      </c>
      <c r="L91" s="85" t="s">
        <v>560</v>
      </c>
      <c r="M91" s="85">
        <v>2</v>
      </c>
      <c r="N91" s="85" t="s">
        <v>561</v>
      </c>
      <c r="O91" s="85">
        <v>50</v>
      </c>
      <c r="P91" s="85" t="s">
        <v>560</v>
      </c>
      <c r="Q91" s="85">
        <v>2600</v>
      </c>
      <c r="R91" s="85">
        <v>2880</v>
      </c>
      <c r="S91" s="85">
        <v>18916</v>
      </c>
      <c r="T91" s="85">
        <v>1537</v>
      </c>
      <c r="U91" s="85">
        <v>1704</v>
      </c>
      <c r="V91" s="85">
        <v>96</v>
      </c>
      <c r="W91" s="85">
        <v>3219</v>
      </c>
      <c r="X91" s="85">
        <v>277</v>
      </c>
      <c r="Y91" s="84">
        <v>245</v>
      </c>
      <c r="Z91" s="85" t="s">
        <v>1075</v>
      </c>
      <c r="AA91" s="85">
        <v>56</v>
      </c>
      <c r="AB91" s="85">
        <v>8</v>
      </c>
      <c r="AC91" s="85">
        <v>8</v>
      </c>
      <c r="AD91" s="85">
        <v>24948</v>
      </c>
      <c r="AE91" s="85">
        <v>65172</v>
      </c>
      <c r="AF91" s="85">
        <v>20981</v>
      </c>
      <c r="AG91" s="85">
        <v>16279</v>
      </c>
      <c r="AH91" s="85">
        <v>396</v>
      </c>
      <c r="AI91" s="85">
        <v>8093</v>
      </c>
      <c r="AJ91" s="85">
        <v>1003</v>
      </c>
      <c r="AK91" s="85">
        <v>1820</v>
      </c>
      <c r="AL91" s="85">
        <v>2823</v>
      </c>
      <c r="AM91" s="85">
        <v>3016</v>
      </c>
      <c r="AN91" s="85">
        <v>31618</v>
      </c>
      <c r="AO91" s="85">
        <v>2899</v>
      </c>
      <c r="AP91" s="85">
        <v>5483</v>
      </c>
      <c r="AQ91" s="85">
        <v>10557</v>
      </c>
      <c r="AR91" s="85">
        <v>146</v>
      </c>
      <c r="AS91" s="85">
        <v>3410</v>
      </c>
      <c r="AT91" s="85">
        <v>15</v>
      </c>
      <c r="AU91" s="85">
        <v>130</v>
      </c>
      <c r="AV91" s="85">
        <v>111</v>
      </c>
      <c r="AW91" s="85">
        <v>1673</v>
      </c>
      <c r="AX91" s="84">
        <v>272</v>
      </c>
      <c r="AY91" s="86">
        <v>5213</v>
      </c>
      <c r="AZ91" s="84">
        <v>0</v>
      </c>
      <c r="BA91" s="84">
        <v>1.75</v>
      </c>
      <c r="BB91" s="84">
        <v>1.75</v>
      </c>
      <c r="BC91" s="85">
        <v>2.63</v>
      </c>
      <c r="BD91" s="87">
        <v>4.38</v>
      </c>
      <c r="BE91" s="88">
        <v>0</v>
      </c>
      <c r="BF91" s="89">
        <v>176039</v>
      </c>
      <c r="BG91" s="89">
        <v>135258</v>
      </c>
      <c r="BH91" s="89">
        <v>3377</v>
      </c>
      <c r="BI91" s="90">
        <f>SUM(IF(VLOOKUP($A91,'[1]2019 2020_09_22'!$BM$4:$NB$385,293,FALSE)="",0,VLOOKUP($A91,'[1]2019 2020_09_22'!$BM$4:$NB$385,293,FALSE)),IF(VLOOKUP($A91,'[1]2019 2020_09_22'!$BM$4:$NB$385,295,FALSE)="",0,VLOOKUP($A91,'[1]2019 2020_09_22'!$BM$4:$NB$385,295,FALSE)),IF(VLOOKUP($A91,'[1]2019 2020_09_22'!$BM$4:$NB$385,297,FALSE)="",0,VLOOKUP($A91,'[1]2019 2020_09_22'!$BM$4:$NB$385,297,FALSE)),IF(VLOOKUP($A91,'[1]2019 2020_09_22'!$BM$4:$NB469,299,FALSE)="",0,VLOOKUP($A91,'[1]2019 2020_09_22'!$BM$4:$NB$385,299,FALSE)))</f>
        <v>47</v>
      </c>
      <c r="BJ91" s="90">
        <f>SUM(IF(VLOOKUP($A91,'[1]2019 2020_09_22'!$BM$4:$NB$385,300,FALSE)="",0,VLOOKUP($A91,'[1]2019 2020_09_22'!$BM$4:$NB$385,300,FALSE)),IF(VLOOKUP($A91,'[1]2019 2020_09_22'!$BM$4:$NB$385,302,FALSE)="",0,VLOOKUP($A91,'[1]2019 2020_09_22'!$BM$4:$NB$385,302,FALSE)))</f>
        <v>0</v>
      </c>
      <c r="BK91" s="90">
        <v>47</v>
      </c>
      <c r="BL91" s="90">
        <v>0</v>
      </c>
      <c r="BM91" s="90">
        <v>0</v>
      </c>
      <c r="BN91" s="63">
        <f>IF(VLOOKUP($A91,'[1]2019 2020_09_22'!$BM$4:$OB$385,326,FALSE)="",0,VLOOKUP($A91,'[1]2019 2020_09_22'!$BM$4:$OB$385,326,FALSE))</f>
        <v>0</v>
      </c>
      <c r="BO91" s="63">
        <f>IF(VLOOKUP($A91,'[1]2019 2020_09_22'!$BM$4:$OB$385,327,FALSE)="",0,VLOOKUP($A91,'[1]2019 2020_09_22'!$BM$4:$OB$385,327,FALSE))</f>
        <v>6669</v>
      </c>
      <c r="BP91" s="90">
        <f t="shared" si="1"/>
        <v>6669</v>
      </c>
      <c r="BQ91" s="90">
        <v>321390</v>
      </c>
      <c r="BR91" s="90">
        <v>145041</v>
      </c>
      <c r="BS91" s="90">
        <v>19799</v>
      </c>
      <c r="BT91" s="90">
        <v>21164</v>
      </c>
      <c r="BU91" s="90">
        <v>6083</v>
      </c>
      <c r="BV91" s="90">
        <v>8848</v>
      </c>
      <c r="BW91" s="90">
        <v>1036</v>
      </c>
      <c r="BX91" s="90">
        <v>37131</v>
      </c>
      <c r="BY91" s="90">
        <v>8367</v>
      </c>
      <c r="BZ91" s="85">
        <v>65977</v>
      </c>
      <c r="CA91" s="91">
        <v>276315</v>
      </c>
      <c r="CB91" s="84">
        <v>1</v>
      </c>
      <c r="CC91" s="91">
        <v>52.470640834575264</v>
      </c>
      <c r="CD91" s="91"/>
      <c r="CE91" s="89" t="s">
        <v>563</v>
      </c>
      <c r="CF91" s="84">
        <v>0</v>
      </c>
      <c r="CG91" s="89">
        <v>0</v>
      </c>
      <c r="CH91" s="89" t="s">
        <v>563</v>
      </c>
      <c r="CI91" s="84">
        <v>0</v>
      </c>
      <c r="CJ91" s="89">
        <v>0</v>
      </c>
      <c r="CK91" s="89" t="s">
        <v>563</v>
      </c>
      <c r="CL91" s="84">
        <v>0</v>
      </c>
      <c r="CM91" s="89">
        <v>0</v>
      </c>
      <c r="CN91" s="89" t="s">
        <v>563</v>
      </c>
      <c r="CO91" s="84">
        <v>0</v>
      </c>
      <c r="CP91" s="89">
        <v>0</v>
      </c>
      <c r="CQ91" s="89" t="s">
        <v>563</v>
      </c>
      <c r="CR91" s="90">
        <v>0</v>
      </c>
      <c r="CS91" s="90">
        <v>0</v>
      </c>
      <c r="CT91" s="85">
        <v>0</v>
      </c>
      <c r="CU91" s="85">
        <v>0</v>
      </c>
      <c r="CV91" s="85">
        <v>40905</v>
      </c>
      <c r="CW91" s="85">
        <v>1976</v>
      </c>
      <c r="CX91" s="85">
        <v>37178</v>
      </c>
      <c r="CY91" s="85">
        <v>39154</v>
      </c>
      <c r="CZ91" s="85">
        <v>1023</v>
      </c>
      <c r="DA91" s="85">
        <v>703</v>
      </c>
      <c r="DB91" s="85">
        <v>1726</v>
      </c>
      <c r="DC91" s="85">
        <v>0</v>
      </c>
      <c r="DD91" s="85">
        <v>0</v>
      </c>
      <c r="DE91" s="85">
        <v>0</v>
      </c>
      <c r="DF91" s="85">
        <v>25</v>
      </c>
      <c r="DG91" s="85">
        <v>0</v>
      </c>
      <c r="DH91" s="84" t="s">
        <v>564</v>
      </c>
      <c r="DI91" s="84"/>
      <c r="DJ91" s="84" t="s">
        <v>563</v>
      </c>
      <c r="DK91" s="84" t="s">
        <v>1076</v>
      </c>
      <c r="DL91" s="84" t="s">
        <v>566</v>
      </c>
      <c r="DM91" s="92">
        <v>32</v>
      </c>
      <c r="DN91" s="85" t="s">
        <v>567</v>
      </c>
      <c r="DO91" s="85">
        <v>159486</v>
      </c>
      <c r="DP91" s="85">
        <v>56164</v>
      </c>
      <c r="DQ91" s="85">
        <v>969</v>
      </c>
      <c r="DR91" s="85">
        <v>4246</v>
      </c>
      <c r="DS91" s="85">
        <v>3844</v>
      </c>
      <c r="DT91" s="85">
        <v>3</v>
      </c>
      <c r="DU91" s="85">
        <v>1</v>
      </c>
      <c r="DV91" s="85">
        <v>6</v>
      </c>
      <c r="DW91" s="85">
        <v>50</v>
      </c>
      <c r="DX91" s="85">
        <v>57</v>
      </c>
      <c r="DY91" s="85">
        <v>0</v>
      </c>
      <c r="DZ91" s="85">
        <v>5</v>
      </c>
      <c r="EA91" s="85">
        <v>233</v>
      </c>
      <c r="EB91" s="85">
        <v>-1</v>
      </c>
      <c r="EC91" s="84">
        <v>24</v>
      </c>
      <c r="ED91" s="84">
        <v>15</v>
      </c>
      <c r="EE91" s="84">
        <v>2</v>
      </c>
      <c r="EF91" s="84">
        <v>125</v>
      </c>
      <c r="EG91" s="86">
        <v>41925</v>
      </c>
      <c r="EH91" s="86">
        <v>1667</v>
      </c>
      <c r="EI91" s="84">
        <v>330</v>
      </c>
      <c r="EJ91" s="86">
        <v>43922</v>
      </c>
    </row>
    <row r="92" spans="1:140" s="63" customFormat="1" ht="10.5" x14ac:dyDescent="0.25">
      <c r="A92" s="84" t="s">
        <v>1077</v>
      </c>
      <c r="B92" s="84" t="s">
        <v>1078</v>
      </c>
      <c r="C92" s="84" t="s">
        <v>1079</v>
      </c>
      <c r="D92" s="84"/>
      <c r="E92" s="84" t="s">
        <v>741</v>
      </c>
      <c r="F92" s="84"/>
      <c r="G92" s="84" t="s">
        <v>742</v>
      </c>
      <c r="H92" s="85">
        <v>5884</v>
      </c>
      <c r="I92" s="85">
        <v>182</v>
      </c>
      <c r="J92" s="85">
        <v>6066</v>
      </c>
      <c r="K92" s="85" t="s">
        <v>560</v>
      </c>
      <c r="L92" s="85" t="s">
        <v>560</v>
      </c>
      <c r="M92" s="85" t="s">
        <v>560</v>
      </c>
      <c r="N92" s="85" t="s">
        <v>561</v>
      </c>
      <c r="O92" s="85">
        <v>56</v>
      </c>
      <c r="P92" s="85">
        <v>56</v>
      </c>
      <c r="Q92" s="85">
        <v>2912</v>
      </c>
      <c r="R92" s="85">
        <v>9150</v>
      </c>
      <c r="S92" s="85">
        <v>48579</v>
      </c>
      <c r="T92" s="85">
        <v>3080</v>
      </c>
      <c r="U92" s="85">
        <v>6493</v>
      </c>
      <c r="V92" s="85">
        <v>189</v>
      </c>
      <c r="W92" s="85">
        <v>9286</v>
      </c>
      <c r="X92" s="85">
        <v>536</v>
      </c>
      <c r="Y92" s="84">
        <v>194</v>
      </c>
      <c r="Z92" s="85" t="s">
        <v>1080</v>
      </c>
      <c r="AA92" s="85">
        <v>115</v>
      </c>
      <c r="AB92" s="85">
        <v>13</v>
      </c>
      <c r="AC92" s="85">
        <v>6</v>
      </c>
      <c r="AD92" s="85">
        <v>43852</v>
      </c>
      <c r="AE92" s="85">
        <v>109558</v>
      </c>
      <c r="AF92" s="85">
        <v>21925</v>
      </c>
      <c r="AG92" s="85">
        <v>17886</v>
      </c>
      <c r="AH92" s="85">
        <v>1119</v>
      </c>
      <c r="AI92" s="85">
        <v>9352</v>
      </c>
      <c r="AJ92" s="85">
        <v>4588</v>
      </c>
      <c r="AK92" s="85">
        <v>142</v>
      </c>
      <c r="AL92" s="85">
        <v>4730</v>
      </c>
      <c r="AM92" s="85">
        <v>6980</v>
      </c>
      <c r="AN92" s="85">
        <v>89112</v>
      </c>
      <c r="AO92" s="85">
        <v>4772</v>
      </c>
      <c r="AP92" s="85">
        <v>4043</v>
      </c>
      <c r="AQ92" s="85">
        <v>0</v>
      </c>
      <c r="AR92" s="85">
        <v>195</v>
      </c>
      <c r="AS92" s="85">
        <v>4429</v>
      </c>
      <c r="AT92" s="85">
        <v>20</v>
      </c>
      <c r="AU92" s="85">
        <v>1234</v>
      </c>
      <c r="AV92" s="85">
        <v>45</v>
      </c>
      <c r="AW92" s="85">
        <v>1908</v>
      </c>
      <c r="AX92" s="84">
        <v>260</v>
      </c>
      <c r="AY92" s="86">
        <v>7571</v>
      </c>
      <c r="AZ92" s="84">
        <v>4.16</v>
      </c>
      <c r="BA92" s="84">
        <v>0</v>
      </c>
      <c r="BB92" s="84">
        <v>4.16</v>
      </c>
      <c r="BC92" s="85">
        <v>2.6</v>
      </c>
      <c r="BD92" s="87">
        <v>6.76</v>
      </c>
      <c r="BE92" s="88">
        <v>0</v>
      </c>
      <c r="BF92" s="89">
        <v>471500</v>
      </c>
      <c r="BG92" s="89">
        <v>31710</v>
      </c>
      <c r="BH92" s="89">
        <v>101</v>
      </c>
      <c r="BI92" s="90">
        <f>SUM(IF(VLOOKUP($A92,'[1]2019 2020_09_22'!$BM$4:$NB$385,293,FALSE)="",0,VLOOKUP($A92,'[1]2019 2020_09_22'!$BM$4:$NB$385,293,FALSE)),IF(VLOOKUP($A92,'[1]2019 2020_09_22'!$BM$4:$NB$385,295,FALSE)="",0,VLOOKUP($A92,'[1]2019 2020_09_22'!$BM$4:$NB$385,295,FALSE)),IF(VLOOKUP($A92,'[1]2019 2020_09_22'!$BM$4:$NB$385,297,FALSE)="",0,VLOOKUP($A92,'[1]2019 2020_09_22'!$BM$4:$NB$385,297,FALSE)),IF(VLOOKUP($A92,'[1]2019 2020_09_22'!$BM$4:$NB470,299,FALSE)="",0,VLOOKUP($A92,'[1]2019 2020_09_22'!$BM$4:$NB$385,299,FALSE)))</f>
        <v>329</v>
      </c>
      <c r="BJ92" s="90">
        <f>SUM(IF(VLOOKUP($A92,'[1]2019 2020_09_22'!$BM$4:$NB$385,300,FALSE)="",0,VLOOKUP($A92,'[1]2019 2020_09_22'!$BM$4:$NB$385,300,FALSE)),IF(VLOOKUP($A92,'[1]2019 2020_09_22'!$BM$4:$NB$385,302,FALSE)="",0,VLOOKUP($A92,'[1]2019 2020_09_22'!$BM$4:$NB$385,302,FALSE)))</f>
        <v>0</v>
      </c>
      <c r="BK92" s="90">
        <v>329</v>
      </c>
      <c r="BL92" s="90">
        <v>0</v>
      </c>
      <c r="BM92" s="90">
        <v>0</v>
      </c>
      <c r="BN92" s="63">
        <f>IF(VLOOKUP($A92,'[1]2019 2020_09_22'!$BM$4:$OB$385,326,FALSE)="",0,VLOOKUP($A92,'[1]2019 2020_09_22'!$BM$4:$OB$385,326,FALSE))</f>
        <v>0</v>
      </c>
      <c r="BO92" s="63">
        <f>IF(VLOOKUP($A92,'[1]2019 2020_09_22'!$BM$4:$OB$385,327,FALSE)="",0,VLOOKUP($A92,'[1]2019 2020_09_22'!$BM$4:$OB$385,327,FALSE))</f>
        <v>49482</v>
      </c>
      <c r="BP92" s="90">
        <f t="shared" si="1"/>
        <v>49482</v>
      </c>
      <c r="BQ92" s="90">
        <v>553122</v>
      </c>
      <c r="BR92" s="90">
        <v>292885</v>
      </c>
      <c r="BS92" s="90">
        <v>56873</v>
      </c>
      <c r="BT92" s="90">
        <v>48347</v>
      </c>
      <c r="BU92" s="90">
        <v>2728</v>
      </c>
      <c r="BV92" s="90">
        <v>6529</v>
      </c>
      <c r="BW92" s="90">
        <v>34992</v>
      </c>
      <c r="BX92" s="90">
        <v>92596</v>
      </c>
      <c r="BY92" s="90">
        <v>14432</v>
      </c>
      <c r="BZ92" s="85">
        <v>96336</v>
      </c>
      <c r="CA92" s="91">
        <v>553122</v>
      </c>
      <c r="CB92" s="84">
        <v>1</v>
      </c>
      <c r="CC92" s="91">
        <v>80.132562882392932</v>
      </c>
      <c r="CD92" s="91"/>
      <c r="CE92" s="89" t="s">
        <v>563</v>
      </c>
      <c r="CF92" s="84">
        <v>0</v>
      </c>
      <c r="CG92" s="89">
        <v>0</v>
      </c>
      <c r="CH92" s="89" t="s">
        <v>563</v>
      </c>
      <c r="CI92" s="84">
        <v>0</v>
      </c>
      <c r="CJ92" s="89">
        <v>0</v>
      </c>
      <c r="CK92" s="89" t="s">
        <v>563</v>
      </c>
      <c r="CL92" s="84">
        <v>0</v>
      </c>
      <c r="CM92" s="91">
        <v>0</v>
      </c>
      <c r="CN92" s="91" t="s">
        <v>1081</v>
      </c>
      <c r="CO92" s="93">
        <v>15154</v>
      </c>
      <c r="CP92" s="91">
        <v>15154</v>
      </c>
      <c r="CQ92" s="89" t="s">
        <v>563</v>
      </c>
      <c r="CR92" s="90">
        <v>0</v>
      </c>
      <c r="CS92" s="90">
        <v>0</v>
      </c>
      <c r="CT92" s="85">
        <v>15154</v>
      </c>
      <c r="CU92" s="85">
        <v>15154</v>
      </c>
      <c r="CV92" s="85">
        <v>43782</v>
      </c>
      <c r="CW92" s="85">
        <v>36591</v>
      </c>
      <c r="CX92" s="85">
        <v>1650</v>
      </c>
      <c r="CY92" s="85">
        <v>38241</v>
      </c>
      <c r="CZ92" s="85">
        <v>5</v>
      </c>
      <c r="DA92" s="85">
        <v>32</v>
      </c>
      <c r="DB92" s="85">
        <v>37</v>
      </c>
      <c r="DC92" s="85">
        <v>5443</v>
      </c>
      <c r="DD92" s="85">
        <v>34</v>
      </c>
      <c r="DE92" s="85">
        <v>5477</v>
      </c>
      <c r="DF92" s="85">
        <v>27</v>
      </c>
      <c r="DG92" s="85">
        <v>0</v>
      </c>
      <c r="DH92" s="84" t="s">
        <v>564</v>
      </c>
      <c r="DI92" s="84">
        <v>1</v>
      </c>
      <c r="DJ92" s="84">
        <v>1</v>
      </c>
      <c r="DK92" s="84" t="s">
        <v>1082</v>
      </c>
      <c r="DL92" s="84" t="s">
        <v>566</v>
      </c>
      <c r="DM92" s="92">
        <v>21</v>
      </c>
      <c r="DN92" s="85" t="s">
        <v>745</v>
      </c>
      <c r="DO92" s="85">
        <v>158512</v>
      </c>
      <c r="DP92" s="85">
        <v>56297</v>
      </c>
      <c r="DQ92" s="85">
        <v>952</v>
      </c>
      <c r="DR92" s="85">
        <v>5098</v>
      </c>
      <c r="DS92" s="85">
        <v>4249</v>
      </c>
      <c r="DT92" s="85">
        <v>5</v>
      </c>
      <c r="DU92" s="85">
        <v>1</v>
      </c>
      <c r="DV92" s="85">
        <v>5</v>
      </c>
      <c r="DW92" s="85">
        <v>50</v>
      </c>
      <c r="DX92" s="85">
        <v>56</v>
      </c>
      <c r="DY92" s="85">
        <v>300</v>
      </c>
      <c r="DZ92" s="85">
        <v>474</v>
      </c>
      <c r="EA92" s="85">
        <v>456</v>
      </c>
      <c r="EB92" s="85">
        <v>1230</v>
      </c>
      <c r="EC92" s="84">
        <v>7</v>
      </c>
      <c r="ED92" s="84">
        <v>50</v>
      </c>
      <c r="EE92" s="84">
        <v>48</v>
      </c>
      <c r="EF92" s="84">
        <v>248</v>
      </c>
      <c r="EG92" s="86">
        <v>1183</v>
      </c>
      <c r="EH92" s="84">
        <v>850</v>
      </c>
      <c r="EI92" s="84">
        <v>240</v>
      </c>
      <c r="EJ92" s="86">
        <v>2273</v>
      </c>
    </row>
    <row r="93" spans="1:140" s="63" customFormat="1" ht="10.5" x14ac:dyDescent="0.25">
      <c r="A93" s="84" t="s">
        <v>1083</v>
      </c>
      <c r="B93" s="84" t="s">
        <v>1084</v>
      </c>
      <c r="C93" s="84" t="s">
        <v>1085</v>
      </c>
      <c r="D93" s="84"/>
      <c r="E93" s="84" t="s">
        <v>1074</v>
      </c>
      <c r="F93" s="84"/>
      <c r="G93" s="84" t="s">
        <v>602</v>
      </c>
      <c r="H93" s="85">
        <v>794</v>
      </c>
      <c r="I93" s="85">
        <v>451</v>
      </c>
      <c r="J93" s="85">
        <v>1245</v>
      </c>
      <c r="K93" s="85" t="s">
        <v>560</v>
      </c>
      <c r="L93" s="85" t="s">
        <v>560</v>
      </c>
      <c r="M93" s="85" t="s">
        <v>560</v>
      </c>
      <c r="N93" s="85" t="s">
        <v>561</v>
      </c>
      <c r="O93" s="85">
        <v>35</v>
      </c>
      <c r="P93" s="85">
        <v>29</v>
      </c>
      <c r="Q93" s="85">
        <v>1742</v>
      </c>
      <c r="R93" s="85">
        <v>3000</v>
      </c>
      <c r="S93" s="85">
        <v>5178</v>
      </c>
      <c r="T93" s="85">
        <v>192</v>
      </c>
      <c r="U93" s="85">
        <v>211</v>
      </c>
      <c r="V93" s="85">
        <v>2</v>
      </c>
      <c r="W93" s="85">
        <v>1565</v>
      </c>
      <c r="X93" s="85">
        <v>140</v>
      </c>
      <c r="Y93" s="84">
        <v>18</v>
      </c>
      <c r="Z93" s="85" t="s">
        <v>1086</v>
      </c>
      <c r="AA93" s="85">
        <v>3</v>
      </c>
      <c r="AB93" s="85">
        <v>4</v>
      </c>
      <c r="AC93" s="85">
        <v>4</v>
      </c>
      <c r="AD93" s="85">
        <v>4227</v>
      </c>
      <c r="AE93" s="85">
        <v>14374</v>
      </c>
      <c r="AF93" s="85">
        <v>5261</v>
      </c>
      <c r="AG93" s="85">
        <v>5578</v>
      </c>
      <c r="AH93" s="85">
        <v>89</v>
      </c>
      <c r="AI93" s="85">
        <v>1662</v>
      </c>
      <c r="AJ93" s="85">
        <v>312</v>
      </c>
      <c r="AK93" s="85">
        <v>239</v>
      </c>
      <c r="AL93" s="85">
        <v>551</v>
      </c>
      <c r="AM93" s="85">
        <v>0</v>
      </c>
      <c r="AN93" s="85">
        <v>0</v>
      </c>
      <c r="AO93" s="85">
        <v>825</v>
      </c>
      <c r="AP93" s="85">
        <v>3177</v>
      </c>
      <c r="AQ93" s="85">
        <v>2355</v>
      </c>
      <c r="AR93" s="85">
        <v>4</v>
      </c>
      <c r="AS93" s="85">
        <v>104</v>
      </c>
      <c r="AT93" s="85">
        <v>2</v>
      </c>
      <c r="AU93" s="85">
        <v>6</v>
      </c>
      <c r="AV93" s="85">
        <v>12</v>
      </c>
      <c r="AW93" s="85">
        <v>98</v>
      </c>
      <c r="AX93" s="84">
        <v>18</v>
      </c>
      <c r="AY93" s="84">
        <v>208</v>
      </c>
      <c r="AZ93" s="84">
        <v>0</v>
      </c>
      <c r="BA93" s="84">
        <v>0.25</v>
      </c>
      <c r="BB93" s="84">
        <v>0.25</v>
      </c>
      <c r="BC93" s="85">
        <v>0.63</v>
      </c>
      <c r="BD93" s="87">
        <v>0.88</v>
      </c>
      <c r="BE93" s="88">
        <v>0</v>
      </c>
      <c r="BF93" s="89">
        <v>21425</v>
      </c>
      <c r="BG93" s="89">
        <v>4598</v>
      </c>
      <c r="BH93" s="89">
        <v>4865</v>
      </c>
      <c r="BI93" s="90">
        <f>SUM(IF(VLOOKUP($A93,'[1]2019 2020_09_22'!$BM$4:$NB$385,293,FALSE)="",0,VLOOKUP($A93,'[1]2019 2020_09_22'!$BM$4:$NB$385,293,FALSE)),IF(VLOOKUP($A93,'[1]2019 2020_09_22'!$BM$4:$NB$385,295,FALSE)="",0,VLOOKUP($A93,'[1]2019 2020_09_22'!$BM$4:$NB$385,295,FALSE)),IF(VLOOKUP($A93,'[1]2019 2020_09_22'!$BM$4:$NB$385,297,FALSE)="",0,VLOOKUP($A93,'[1]2019 2020_09_22'!$BM$4:$NB$385,297,FALSE)),IF(VLOOKUP($A93,'[1]2019 2020_09_22'!$BM$4:$NB471,299,FALSE)="",0,VLOOKUP($A93,'[1]2019 2020_09_22'!$BM$4:$NB$385,299,FALSE)))</f>
        <v>0</v>
      </c>
      <c r="BJ93" s="90">
        <f>SUM(IF(VLOOKUP($A93,'[1]2019 2020_09_22'!$BM$4:$NB$385,300,FALSE)="",0,VLOOKUP($A93,'[1]2019 2020_09_22'!$BM$4:$NB$385,300,FALSE)),IF(VLOOKUP($A93,'[1]2019 2020_09_22'!$BM$4:$NB$385,302,FALSE)="",0,VLOOKUP($A93,'[1]2019 2020_09_22'!$BM$4:$NB$385,302,FALSE)))</f>
        <v>0</v>
      </c>
      <c r="BK93" s="90">
        <v>0</v>
      </c>
      <c r="BL93" s="90">
        <v>0</v>
      </c>
      <c r="BM93" s="90">
        <v>0</v>
      </c>
      <c r="BN93" s="63">
        <f>IF(VLOOKUP($A93,'[1]2019 2020_09_22'!$BM$4:$OB$385,326,FALSE)="",0,VLOOKUP($A93,'[1]2019 2020_09_22'!$BM$4:$OB$385,326,FALSE))</f>
        <v>5322</v>
      </c>
      <c r="BO93" s="63">
        <f>IF(VLOOKUP($A93,'[1]2019 2020_09_22'!$BM$4:$OB$385,327,FALSE)="",0,VLOOKUP($A93,'[1]2019 2020_09_22'!$BM$4:$OB$385,327,FALSE))</f>
        <v>8839</v>
      </c>
      <c r="BP93" s="90">
        <f t="shared" si="1"/>
        <v>14161</v>
      </c>
      <c r="BQ93" s="90">
        <v>45049</v>
      </c>
      <c r="BR93" s="90">
        <v>11851</v>
      </c>
      <c r="BS93" s="90">
        <v>985</v>
      </c>
      <c r="BT93" s="90">
        <v>1958</v>
      </c>
      <c r="BU93" s="90">
        <v>672</v>
      </c>
      <c r="BV93" s="90">
        <v>1680</v>
      </c>
      <c r="BW93" s="90">
        <v>0</v>
      </c>
      <c r="BX93" s="90">
        <v>4310</v>
      </c>
      <c r="BY93" s="90">
        <v>1330</v>
      </c>
      <c r="BZ93" s="85">
        <v>8597</v>
      </c>
      <c r="CA93" s="91">
        <v>27073</v>
      </c>
      <c r="CB93" s="84">
        <v>1</v>
      </c>
      <c r="CC93" s="91">
        <v>26.983627204030228</v>
      </c>
      <c r="CD93" s="91"/>
      <c r="CE93" s="89" t="s">
        <v>563</v>
      </c>
      <c r="CF93" s="84">
        <v>0</v>
      </c>
      <c r="CG93" s="89">
        <v>0</v>
      </c>
      <c r="CH93" s="89" t="s">
        <v>563</v>
      </c>
      <c r="CI93" s="84">
        <v>0</v>
      </c>
      <c r="CJ93" s="89">
        <v>0</v>
      </c>
      <c r="CK93" s="89" t="s">
        <v>563</v>
      </c>
      <c r="CL93" s="84">
        <v>0</v>
      </c>
      <c r="CM93" s="89">
        <v>0</v>
      </c>
      <c r="CN93" s="89" t="s">
        <v>563</v>
      </c>
      <c r="CO93" s="84">
        <v>0</v>
      </c>
      <c r="CP93" s="89">
        <v>0</v>
      </c>
      <c r="CQ93" s="89" t="s">
        <v>563</v>
      </c>
      <c r="CR93" s="90">
        <v>0</v>
      </c>
      <c r="CS93" s="90">
        <v>0</v>
      </c>
      <c r="CT93" s="85">
        <v>0</v>
      </c>
      <c r="CU93" s="85">
        <v>0</v>
      </c>
      <c r="CV93" s="85">
        <v>5902</v>
      </c>
      <c r="CW93" s="85">
        <v>101</v>
      </c>
      <c r="CX93" s="85">
        <v>2842</v>
      </c>
      <c r="CY93" s="85">
        <v>2943</v>
      </c>
      <c r="CZ93" s="85">
        <v>174</v>
      </c>
      <c r="DA93" s="85">
        <v>2785</v>
      </c>
      <c r="DB93" s="85">
        <v>2959</v>
      </c>
      <c r="DC93" s="85">
        <v>0</v>
      </c>
      <c r="DD93" s="85">
        <v>0</v>
      </c>
      <c r="DE93" s="85">
        <v>0</v>
      </c>
      <c r="DF93" s="85">
        <v>0</v>
      </c>
      <c r="DG93" s="85">
        <v>0</v>
      </c>
      <c r="DH93" s="84" t="s">
        <v>564</v>
      </c>
      <c r="DI93" s="84"/>
      <c r="DJ93" s="84" t="s">
        <v>563</v>
      </c>
      <c r="DK93" s="84" t="s">
        <v>1087</v>
      </c>
      <c r="DL93" s="84" t="s">
        <v>566</v>
      </c>
      <c r="DM93" s="92">
        <v>43</v>
      </c>
      <c r="DN93" s="85" t="s">
        <v>575</v>
      </c>
      <c r="DO93" s="85">
        <v>159486</v>
      </c>
      <c r="DP93" s="85">
        <v>56164</v>
      </c>
      <c r="DQ93" s="85">
        <v>969</v>
      </c>
      <c r="DR93" s="85">
        <v>1133</v>
      </c>
      <c r="DS93" s="85">
        <v>519</v>
      </c>
      <c r="DT93" s="85">
        <v>10</v>
      </c>
      <c r="DU93" s="85">
        <v>0</v>
      </c>
      <c r="DV93" s="85">
        <v>6</v>
      </c>
      <c r="DW93" s="85">
        <v>50</v>
      </c>
      <c r="DX93" s="85">
        <v>56</v>
      </c>
      <c r="DY93" s="85">
        <v>0</v>
      </c>
      <c r="DZ93" s="85">
        <v>0</v>
      </c>
      <c r="EA93" s="85">
        <v>0</v>
      </c>
      <c r="EB93" s="85">
        <v>0</v>
      </c>
      <c r="EC93" s="84">
        <v>0</v>
      </c>
      <c r="ED93" s="84">
        <v>150</v>
      </c>
      <c r="EE93" s="84">
        <v>57</v>
      </c>
      <c r="EF93" s="84">
        <v>301</v>
      </c>
      <c r="EG93" s="86">
        <v>1402</v>
      </c>
      <c r="EH93" s="86">
        <v>1195</v>
      </c>
      <c r="EI93" s="84">
        <v>957</v>
      </c>
      <c r="EJ93" s="86">
        <v>3554</v>
      </c>
    </row>
    <row r="94" spans="1:140" s="63" customFormat="1" ht="10.5" x14ac:dyDescent="0.25">
      <c r="A94" s="84" t="s">
        <v>1088</v>
      </c>
      <c r="B94" s="84" t="s">
        <v>1089</v>
      </c>
      <c r="C94" s="84" t="s">
        <v>1090</v>
      </c>
      <c r="D94" s="84"/>
      <c r="E94" s="84" t="s">
        <v>1091</v>
      </c>
      <c r="F94" s="84"/>
      <c r="G94" s="84" t="s">
        <v>595</v>
      </c>
      <c r="H94" s="85">
        <v>1340</v>
      </c>
      <c r="I94" s="85">
        <v>760</v>
      </c>
      <c r="J94" s="85">
        <v>2100</v>
      </c>
      <c r="K94" s="85" t="s">
        <v>560</v>
      </c>
      <c r="L94" s="85" t="s">
        <v>560</v>
      </c>
      <c r="M94" s="85">
        <v>3</v>
      </c>
      <c r="N94" s="85" t="s">
        <v>561</v>
      </c>
      <c r="O94" s="85">
        <v>46</v>
      </c>
      <c r="P94" s="85">
        <v>46</v>
      </c>
      <c r="Q94" s="85">
        <v>2392</v>
      </c>
      <c r="R94" s="85">
        <v>7800</v>
      </c>
      <c r="S94" s="85">
        <v>15115</v>
      </c>
      <c r="T94" s="85">
        <v>988</v>
      </c>
      <c r="U94" s="85">
        <v>1550</v>
      </c>
      <c r="V94" s="85">
        <v>38</v>
      </c>
      <c r="W94" s="85">
        <v>2743</v>
      </c>
      <c r="X94" s="85">
        <v>89</v>
      </c>
      <c r="Y94" s="84">
        <v>55</v>
      </c>
      <c r="Z94" s="85" t="s">
        <v>768</v>
      </c>
      <c r="AA94" s="85">
        <v>56</v>
      </c>
      <c r="AB94" s="85">
        <v>7</v>
      </c>
      <c r="AC94" s="85">
        <v>7</v>
      </c>
      <c r="AD94" s="85">
        <v>8083</v>
      </c>
      <c r="AE94" s="85">
        <v>21951</v>
      </c>
      <c r="AF94" s="85">
        <v>5366</v>
      </c>
      <c r="AG94" s="85">
        <v>9817</v>
      </c>
      <c r="AH94" s="85">
        <v>199</v>
      </c>
      <c r="AI94" s="85">
        <v>2342</v>
      </c>
      <c r="AJ94" s="85">
        <v>1423</v>
      </c>
      <c r="AK94" s="85">
        <v>1081</v>
      </c>
      <c r="AL94" s="85">
        <v>2504</v>
      </c>
      <c r="AM94" s="85">
        <v>1848</v>
      </c>
      <c r="AN94" s="85">
        <v>34433</v>
      </c>
      <c r="AO94" s="85">
        <v>1834</v>
      </c>
      <c r="AP94" s="85">
        <v>9546</v>
      </c>
      <c r="AQ94" s="85">
        <v>3708</v>
      </c>
      <c r="AR94" s="85">
        <v>160</v>
      </c>
      <c r="AS94" s="85">
        <v>2474</v>
      </c>
      <c r="AT94" s="85">
        <v>127</v>
      </c>
      <c r="AU94" s="85">
        <v>977</v>
      </c>
      <c r="AV94" s="85">
        <v>506</v>
      </c>
      <c r="AW94" s="85">
        <v>6485</v>
      </c>
      <c r="AX94" s="84">
        <v>793</v>
      </c>
      <c r="AY94" s="86">
        <v>9936</v>
      </c>
      <c r="AZ94" s="84">
        <v>0</v>
      </c>
      <c r="BA94" s="84">
        <v>1</v>
      </c>
      <c r="BB94" s="84">
        <v>1</v>
      </c>
      <c r="BC94" s="85">
        <v>1.05</v>
      </c>
      <c r="BD94" s="87">
        <v>2.0499999999999998</v>
      </c>
      <c r="BE94" s="88">
        <v>0</v>
      </c>
      <c r="BF94" s="89">
        <v>95040</v>
      </c>
      <c r="BG94" s="89">
        <v>21234</v>
      </c>
      <c r="BH94" s="89">
        <v>15779</v>
      </c>
      <c r="BI94" s="90">
        <f>SUM(IF(VLOOKUP($A94,'[1]2019 2020_09_22'!$BM$4:$NB$385,293,FALSE)="",0,VLOOKUP($A94,'[1]2019 2020_09_22'!$BM$4:$NB$385,293,FALSE)),IF(VLOOKUP($A94,'[1]2019 2020_09_22'!$BM$4:$NB$385,295,FALSE)="",0,VLOOKUP($A94,'[1]2019 2020_09_22'!$BM$4:$NB$385,295,FALSE)),IF(VLOOKUP($A94,'[1]2019 2020_09_22'!$BM$4:$NB$385,297,FALSE)="",0,VLOOKUP($A94,'[1]2019 2020_09_22'!$BM$4:$NB$385,297,FALSE)),IF(VLOOKUP($A94,'[1]2019 2020_09_22'!$BM$4:$NB472,299,FALSE)="",0,VLOOKUP($A94,'[1]2019 2020_09_22'!$BM$4:$NB$385,299,FALSE)))</f>
        <v>0</v>
      </c>
      <c r="BJ94" s="90">
        <f>SUM(IF(VLOOKUP($A94,'[1]2019 2020_09_22'!$BM$4:$NB$385,300,FALSE)="",0,VLOOKUP($A94,'[1]2019 2020_09_22'!$BM$4:$NB$385,300,FALSE)),IF(VLOOKUP($A94,'[1]2019 2020_09_22'!$BM$4:$NB$385,302,FALSE)="",0,VLOOKUP($A94,'[1]2019 2020_09_22'!$BM$4:$NB$385,302,FALSE)))</f>
        <v>0</v>
      </c>
      <c r="BK94" s="90">
        <v>0</v>
      </c>
      <c r="BL94" s="90">
        <v>302</v>
      </c>
      <c r="BM94" s="90">
        <v>0</v>
      </c>
      <c r="BN94" s="63">
        <f>IF(VLOOKUP($A94,'[1]2019 2020_09_22'!$BM$4:$OB$385,326,FALSE)="",0,VLOOKUP($A94,'[1]2019 2020_09_22'!$BM$4:$OB$385,326,FALSE))</f>
        <v>0</v>
      </c>
      <c r="BO94" s="63">
        <f>IF(VLOOKUP($A94,'[1]2019 2020_09_22'!$BM$4:$OB$385,327,FALSE)="",0,VLOOKUP($A94,'[1]2019 2020_09_22'!$BM$4:$OB$385,327,FALSE))</f>
        <v>2069</v>
      </c>
      <c r="BP94" s="90">
        <f t="shared" si="1"/>
        <v>2069</v>
      </c>
      <c r="BQ94" s="90">
        <v>134424</v>
      </c>
      <c r="BR94" s="90">
        <v>68194</v>
      </c>
      <c r="BS94" s="90">
        <v>26814</v>
      </c>
      <c r="BT94" s="90">
        <v>5700</v>
      </c>
      <c r="BU94" s="90">
        <v>0</v>
      </c>
      <c r="BV94" s="90">
        <v>2254</v>
      </c>
      <c r="BW94" s="90">
        <v>0</v>
      </c>
      <c r="BX94" s="90">
        <v>7954</v>
      </c>
      <c r="BY94" s="90">
        <v>7186</v>
      </c>
      <c r="BZ94" s="85">
        <v>23974</v>
      </c>
      <c r="CA94" s="91">
        <v>134122</v>
      </c>
      <c r="CB94" s="84">
        <v>1</v>
      </c>
      <c r="CC94" s="91">
        <v>70.925373134328353</v>
      </c>
      <c r="CD94" s="91"/>
      <c r="CE94" s="89" t="s">
        <v>563</v>
      </c>
      <c r="CF94" s="84">
        <v>0</v>
      </c>
      <c r="CG94" s="89">
        <v>0</v>
      </c>
      <c r="CH94" s="89" t="s">
        <v>563</v>
      </c>
      <c r="CI94" s="84">
        <v>0</v>
      </c>
      <c r="CJ94" s="89">
        <v>0</v>
      </c>
      <c r="CK94" s="89" t="s">
        <v>563</v>
      </c>
      <c r="CL94" s="84">
        <v>0</v>
      </c>
      <c r="CM94" s="89">
        <v>0</v>
      </c>
      <c r="CN94" s="89" t="s">
        <v>563</v>
      </c>
      <c r="CO94" s="84">
        <v>0</v>
      </c>
      <c r="CP94" s="89">
        <v>0</v>
      </c>
      <c r="CQ94" s="89" t="s">
        <v>563</v>
      </c>
      <c r="CR94" s="90">
        <v>0</v>
      </c>
      <c r="CS94" s="90">
        <v>0</v>
      </c>
      <c r="CT94" s="85">
        <v>0</v>
      </c>
      <c r="CU94" s="85">
        <v>0</v>
      </c>
      <c r="CV94" s="85">
        <v>11850</v>
      </c>
      <c r="CW94" s="85">
        <v>1029</v>
      </c>
      <c r="CX94" s="85">
        <v>4333</v>
      </c>
      <c r="CY94" s="85">
        <v>5362</v>
      </c>
      <c r="CZ94" s="85">
        <v>1564</v>
      </c>
      <c r="DA94" s="85">
        <v>4621</v>
      </c>
      <c r="DB94" s="85">
        <v>6185</v>
      </c>
      <c r="DC94" s="85">
        <v>36</v>
      </c>
      <c r="DD94" s="85">
        <v>117</v>
      </c>
      <c r="DE94" s="85">
        <v>153</v>
      </c>
      <c r="DF94" s="85">
        <v>150</v>
      </c>
      <c r="DG94" s="85">
        <v>0</v>
      </c>
      <c r="DH94" s="84" t="s">
        <v>564</v>
      </c>
      <c r="DI94" s="84"/>
      <c r="DJ94" s="84" t="s">
        <v>563</v>
      </c>
      <c r="DK94" s="84" t="s">
        <v>1092</v>
      </c>
      <c r="DL94" s="84" t="s">
        <v>566</v>
      </c>
      <c r="DM94" s="92">
        <v>42</v>
      </c>
      <c r="DN94" s="85" t="s">
        <v>583</v>
      </c>
      <c r="DO94" s="85">
        <v>155109</v>
      </c>
      <c r="DP94" s="85">
        <v>54444</v>
      </c>
      <c r="DQ94" s="85">
        <v>952</v>
      </c>
      <c r="DR94" s="85">
        <v>1029</v>
      </c>
      <c r="DS94" s="85">
        <v>1308</v>
      </c>
      <c r="DT94" s="85">
        <v>5</v>
      </c>
      <c r="DU94" s="85">
        <v>0</v>
      </c>
      <c r="DV94" s="85">
        <v>3</v>
      </c>
      <c r="DW94" s="85">
        <v>50</v>
      </c>
      <c r="DX94" s="85">
        <v>53</v>
      </c>
      <c r="DY94" s="85">
        <v>0</v>
      </c>
      <c r="DZ94" s="85">
        <v>0</v>
      </c>
      <c r="EA94" s="85">
        <v>50</v>
      </c>
      <c r="EB94" s="85">
        <v>-1</v>
      </c>
      <c r="EC94" s="84">
        <v>10</v>
      </c>
      <c r="ED94" s="84">
        <v>0</v>
      </c>
      <c r="EE94" s="84">
        <v>88</v>
      </c>
      <c r="EF94" s="84">
        <v>100</v>
      </c>
      <c r="EG94" s="84">
        <v>166</v>
      </c>
      <c r="EH94" s="84">
        <v>0</v>
      </c>
      <c r="EI94" s="86">
        <v>1311</v>
      </c>
      <c r="EJ94" s="86">
        <v>1477</v>
      </c>
    </row>
    <row r="95" spans="1:140" s="63" customFormat="1" ht="10.5" x14ac:dyDescent="0.25">
      <c r="A95" s="84" t="s">
        <v>1093</v>
      </c>
      <c r="B95" s="84" t="s">
        <v>1094</v>
      </c>
      <c r="C95" s="84" t="s">
        <v>1095</v>
      </c>
      <c r="D95" s="84"/>
      <c r="E95" s="84" t="s">
        <v>1096</v>
      </c>
      <c r="F95" s="84"/>
      <c r="G95" s="84" t="s">
        <v>734</v>
      </c>
      <c r="H95" s="85">
        <v>463</v>
      </c>
      <c r="I95" s="85">
        <v>722</v>
      </c>
      <c r="J95" s="85">
        <v>1185</v>
      </c>
      <c r="K95" s="85" t="s">
        <v>560</v>
      </c>
      <c r="L95" s="85" t="s">
        <v>560</v>
      </c>
      <c r="M95" s="85" t="s">
        <v>560</v>
      </c>
      <c r="N95" s="85" t="s">
        <v>561</v>
      </c>
      <c r="O95" s="85">
        <v>31</v>
      </c>
      <c r="P95" s="85" t="s">
        <v>560</v>
      </c>
      <c r="Q95" s="85">
        <v>1612</v>
      </c>
      <c r="R95" s="85">
        <v>1716</v>
      </c>
      <c r="S95" s="85">
        <v>6760</v>
      </c>
      <c r="T95" s="85">
        <v>304</v>
      </c>
      <c r="U95" s="85">
        <v>476</v>
      </c>
      <c r="V95" s="85">
        <v>13</v>
      </c>
      <c r="W95" s="85">
        <v>1436</v>
      </c>
      <c r="X95" s="85">
        <v>216</v>
      </c>
      <c r="Y95" s="84">
        <v>124</v>
      </c>
      <c r="Z95" s="85" t="s">
        <v>1097</v>
      </c>
      <c r="AA95" s="85">
        <v>8</v>
      </c>
      <c r="AB95" s="85">
        <v>6</v>
      </c>
      <c r="AC95" s="85">
        <v>6</v>
      </c>
      <c r="AD95" s="85">
        <v>2163</v>
      </c>
      <c r="AE95" s="85">
        <v>8125</v>
      </c>
      <c r="AF95" s="85">
        <v>3724</v>
      </c>
      <c r="AG95" s="85">
        <v>4782</v>
      </c>
      <c r="AH95" s="85">
        <v>20</v>
      </c>
      <c r="AI95" s="85">
        <v>941</v>
      </c>
      <c r="AJ95" s="85">
        <v>224</v>
      </c>
      <c r="AK95" s="85">
        <v>157</v>
      </c>
      <c r="AL95" s="85">
        <v>381</v>
      </c>
      <c r="AM95" s="85">
        <v>224</v>
      </c>
      <c r="AN95" s="85">
        <v>7844</v>
      </c>
      <c r="AO95" s="85">
        <v>1403</v>
      </c>
      <c r="AP95" s="85">
        <v>3240</v>
      </c>
      <c r="AQ95" s="85">
        <v>3788</v>
      </c>
      <c r="AR95" s="85">
        <v>80</v>
      </c>
      <c r="AS95" s="85">
        <v>1460</v>
      </c>
      <c r="AT95" s="85">
        <v>9</v>
      </c>
      <c r="AU95" s="85">
        <v>50</v>
      </c>
      <c r="AV95" s="85">
        <v>20</v>
      </c>
      <c r="AW95" s="85">
        <v>442</v>
      </c>
      <c r="AX95" s="84">
        <v>109</v>
      </c>
      <c r="AY95" s="86">
        <v>1952</v>
      </c>
      <c r="AZ95" s="84">
        <v>0.38</v>
      </c>
      <c r="BA95" s="84">
        <v>0</v>
      </c>
      <c r="BB95" s="84">
        <v>0.38</v>
      </c>
      <c r="BC95" s="85">
        <v>0.5</v>
      </c>
      <c r="BD95" s="87">
        <v>0.88</v>
      </c>
      <c r="BE95" s="88">
        <v>0</v>
      </c>
      <c r="BF95" s="89">
        <v>22246</v>
      </c>
      <c r="BG95" s="89">
        <v>13135</v>
      </c>
      <c r="BH95" s="89">
        <v>0</v>
      </c>
      <c r="BI95" s="90">
        <f>SUM(IF(VLOOKUP($A95,'[1]2019 2020_09_22'!$BM$4:$NB$385,293,FALSE)="",0,VLOOKUP($A95,'[1]2019 2020_09_22'!$BM$4:$NB$385,293,FALSE)),IF(VLOOKUP($A95,'[1]2019 2020_09_22'!$BM$4:$NB$385,295,FALSE)="",0,VLOOKUP($A95,'[1]2019 2020_09_22'!$BM$4:$NB$385,295,FALSE)),IF(VLOOKUP($A95,'[1]2019 2020_09_22'!$BM$4:$NB$385,297,FALSE)="",0,VLOOKUP($A95,'[1]2019 2020_09_22'!$BM$4:$NB$385,297,FALSE)),IF(VLOOKUP($A95,'[1]2019 2020_09_22'!$BM$4:$NB473,299,FALSE)="",0,VLOOKUP($A95,'[1]2019 2020_09_22'!$BM$4:$NB$385,299,FALSE)))</f>
        <v>0</v>
      </c>
      <c r="BJ95" s="90">
        <f>SUM(IF(VLOOKUP($A95,'[1]2019 2020_09_22'!$BM$4:$NB$385,300,FALSE)="",0,VLOOKUP($A95,'[1]2019 2020_09_22'!$BM$4:$NB$385,300,FALSE)),IF(VLOOKUP($A95,'[1]2019 2020_09_22'!$BM$4:$NB$385,302,FALSE)="",0,VLOOKUP($A95,'[1]2019 2020_09_22'!$BM$4:$NB$385,302,FALSE)))</f>
        <v>0</v>
      </c>
      <c r="BK95" s="90">
        <v>0</v>
      </c>
      <c r="BL95" s="90">
        <v>0</v>
      </c>
      <c r="BM95" s="90">
        <v>0</v>
      </c>
      <c r="BN95" s="63">
        <f>IF(VLOOKUP($A95,'[1]2019 2020_09_22'!$BM$4:$OB$385,326,FALSE)="",0,VLOOKUP($A95,'[1]2019 2020_09_22'!$BM$4:$OB$385,326,FALSE))</f>
        <v>0</v>
      </c>
      <c r="BO95" s="63">
        <f>IF(VLOOKUP($A95,'[1]2019 2020_09_22'!$BM$4:$OB$385,327,FALSE)="",0,VLOOKUP($A95,'[1]2019 2020_09_22'!$BM$4:$OB$385,327,FALSE))</f>
        <v>0</v>
      </c>
      <c r="BP95" s="90">
        <f t="shared" si="1"/>
        <v>0</v>
      </c>
      <c r="BQ95" s="90">
        <v>35381</v>
      </c>
      <c r="BR95" s="90">
        <v>18681</v>
      </c>
      <c r="BS95" s="90">
        <v>1390</v>
      </c>
      <c r="BT95" s="90">
        <v>1670</v>
      </c>
      <c r="BU95" s="90">
        <v>0</v>
      </c>
      <c r="BV95" s="90">
        <v>1714</v>
      </c>
      <c r="BW95" s="90">
        <v>0</v>
      </c>
      <c r="BX95" s="90">
        <v>3384</v>
      </c>
      <c r="BY95" s="90">
        <v>8050</v>
      </c>
      <c r="BZ95" s="85">
        <v>3136</v>
      </c>
      <c r="CA95" s="91">
        <v>34641</v>
      </c>
      <c r="CB95" s="84">
        <v>1</v>
      </c>
      <c r="CC95" s="91">
        <v>48.047516198704102</v>
      </c>
      <c r="CD95" s="91"/>
      <c r="CE95" s="89" t="s">
        <v>563</v>
      </c>
      <c r="CF95" s="84">
        <v>0</v>
      </c>
      <c r="CG95" s="89">
        <v>0</v>
      </c>
      <c r="CH95" s="89" t="s">
        <v>563</v>
      </c>
      <c r="CI95" s="84">
        <v>0</v>
      </c>
      <c r="CJ95" s="89">
        <v>0</v>
      </c>
      <c r="CK95" s="89" t="s">
        <v>563</v>
      </c>
      <c r="CL95" s="84">
        <v>0</v>
      </c>
      <c r="CM95" s="89">
        <v>0</v>
      </c>
      <c r="CN95" s="89" t="s">
        <v>563</v>
      </c>
      <c r="CO95" s="84">
        <v>0</v>
      </c>
      <c r="CP95" s="89">
        <v>0</v>
      </c>
      <c r="CQ95" s="89" t="s">
        <v>563</v>
      </c>
      <c r="CR95" s="90">
        <v>0</v>
      </c>
      <c r="CS95" s="90">
        <v>0</v>
      </c>
      <c r="CT95" s="85">
        <v>0</v>
      </c>
      <c r="CU95" s="85">
        <v>0</v>
      </c>
      <c r="CV95" s="85">
        <v>4037</v>
      </c>
      <c r="CW95" s="85">
        <v>146</v>
      </c>
      <c r="CX95" s="85">
        <v>3856</v>
      </c>
      <c r="CY95" s="85">
        <v>4002</v>
      </c>
      <c r="CZ95" s="85">
        <v>7</v>
      </c>
      <c r="DA95" s="85">
        <v>0</v>
      </c>
      <c r="DB95" s="85">
        <v>7</v>
      </c>
      <c r="DC95" s="85">
        <v>3</v>
      </c>
      <c r="DD95" s="85">
        <v>0</v>
      </c>
      <c r="DE95" s="85">
        <v>3</v>
      </c>
      <c r="DF95" s="85">
        <v>25</v>
      </c>
      <c r="DG95" s="85">
        <v>0</v>
      </c>
      <c r="DH95" s="84" t="s">
        <v>736</v>
      </c>
      <c r="DI95" s="84"/>
      <c r="DJ95" s="84" t="s">
        <v>563</v>
      </c>
      <c r="DK95" s="84" t="s">
        <v>1098</v>
      </c>
      <c r="DL95" s="84" t="s">
        <v>566</v>
      </c>
      <c r="DM95" s="92">
        <v>42</v>
      </c>
      <c r="DN95" s="85" t="s">
        <v>583</v>
      </c>
      <c r="DO95" s="85">
        <v>162971</v>
      </c>
      <c r="DP95" s="85">
        <v>58225</v>
      </c>
      <c r="DQ95" s="85">
        <v>954</v>
      </c>
      <c r="DR95" s="85">
        <v>461</v>
      </c>
      <c r="DS95" s="85">
        <v>480</v>
      </c>
      <c r="DT95" s="85">
        <v>0</v>
      </c>
      <c r="DU95" s="85">
        <v>0</v>
      </c>
      <c r="DV95" s="85">
        <v>0</v>
      </c>
      <c r="DW95" s="85">
        <v>50</v>
      </c>
      <c r="DX95" s="85">
        <v>50</v>
      </c>
      <c r="DY95" s="85">
        <v>0</v>
      </c>
      <c r="DZ95" s="85">
        <v>0</v>
      </c>
      <c r="EA95" s="85">
        <v>6</v>
      </c>
      <c r="EB95" s="85">
        <v>6</v>
      </c>
      <c r="EC95" s="84">
        <v>0</v>
      </c>
      <c r="ED95" s="84">
        <v>0</v>
      </c>
      <c r="EE95" s="84">
        <v>1</v>
      </c>
      <c r="EF95" s="84">
        <v>14</v>
      </c>
      <c r="EG95" s="86">
        <v>1523</v>
      </c>
      <c r="EH95" s="84">
        <v>0</v>
      </c>
      <c r="EI95" s="84">
        <v>473</v>
      </c>
      <c r="EJ95" s="86">
        <v>1996</v>
      </c>
    </row>
    <row r="96" spans="1:140" s="63" customFormat="1" ht="10.5" x14ac:dyDescent="0.25">
      <c r="A96" s="84" t="s">
        <v>1099</v>
      </c>
      <c r="B96" s="84" t="s">
        <v>1100</v>
      </c>
      <c r="C96" s="84" t="s">
        <v>1101</v>
      </c>
      <c r="D96" s="84"/>
      <c r="E96" s="84" t="s">
        <v>722</v>
      </c>
      <c r="F96" s="84"/>
      <c r="G96" s="84" t="s">
        <v>723</v>
      </c>
      <c r="H96" s="85">
        <v>5413</v>
      </c>
      <c r="I96" s="85">
        <v>2633</v>
      </c>
      <c r="J96" s="85">
        <v>8046</v>
      </c>
      <c r="K96" s="85" t="s">
        <v>560</v>
      </c>
      <c r="L96" s="85" t="s">
        <v>560</v>
      </c>
      <c r="M96" s="85" t="s">
        <v>560</v>
      </c>
      <c r="N96" s="85" t="s">
        <v>561</v>
      </c>
      <c r="O96" s="85">
        <v>50</v>
      </c>
      <c r="P96" s="85">
        <v>50</v>
      </c>
      <c r="Q96" s="85">
        <v>2600</v>
      </c>
      <c r="R96" s="85">
        <v>16473</v>
      </c>
      <c r="S96" s="85">
        <v>25491</v>
      </c>
      <c r="T96" s="85">
        <v>1704</v>
      </c>
      <c r="U96" s="85">
        <v>2219</v>
      </c>
      <c r="V96" s="85">
        <v>184</v>
      </c>
      <c r="W96" s="85">
        <v>3586</v>
      </c>
      <c r="X96" s="85">
        <v>282</v>
      </c>
      <c r="Y96" s="84">
        <v>21</v>
      </c>
      <c r="Z96" s="85" t="s">
        <v>1102</v>
      </c>
      <c r="AA96" s="85">
        <v>78</v>
      </c>
      <c r="AB96" s="85">
        <v>9</v>
      </c>
      <c r="AC96" s="85">
        <v>9</v>
      </c>
      <c r="AD96" s="85">
        <v>28722</v>
      </c>
      <c r="AE96" s="85">
        <v>68498</v>
      </c>
      <c r="AF96" s="85">
        <v>10793</v>
      </c>
      <c r="AG96" s="85">
        <v>15865</v>
      </c>
      <c r="AH96" s="85">
        <v>457</v>
      </c>
      <c r="AI96" s="85">
        <v>11590</v>
      </c>
      <c r="AJ96" s="85">
        <v>5727</v>
      </c>
      <c r="AK96" s="85">
        <v>3446</v>
      </c>
      <c r="AL96" s="85">
        <v>9173</v>
      </c>
      <c r="AM96" s="85">
        <v>0</v>
      </c>
      <c r="AN96" s="85">
        <v>0</v>
      </c>
      <c r="AO96" s="85">
        <v>3583</v>
      </c>
      <c r="AP96" s="85">
        <v>0</v>
      </c>
      <c r="AQ96" s="85">
        <v>0</v>
      </c>
      <c r="AR96" s="85">
        <v>246</v>
      </c>
      <c r="AS96" s="85">
        <v>4046</v>
      </c>
      <c r="AT96" s="85">
        <v>29</v>
      </c>
      <c r="AU96" s="85">
        <v>858</v>
      </c>
      <c r="AV96" s="85">
        <v>28</v>
      </c>
      <c r="AW96" s="85">
        <v>191</v>
      </c>
      <c r="AX96" s="84">
        <v>303</v>
      </c>
      <c r="AY96" s="86">
        <v>5095</v>
      </c>
      <c r="AZ96" s="84">
        <v>2</v>
      </c>
      <c r="BA96" s="84">
        <v>0</v>
      </c>
      <c r="BB96" s="84">
        <v>2</v>
      </c>
      <c r="BC96" s="85">
        <v>3.34</v>
      </c>
      <c r="BD96" s="87">
        <v>5.34</v>
      </c>
      <c r="BE96" s="88">
        <v>0</v>
      </c>
      <c r="BF96" s="89">
        <v>277011</v>
      </c>
      <c r="BG96" s="89">
        <v>61298</v>
      </c>
      <c r="BH96" s="89">
        <v>10236</v>
      </c>
      <c r="BI96" s="90">
        <f>SUM(IF(VLOOKUP($A96,'[1]2019 2020_09_22'!$BM$4:$NB$385,293,FALSE)="",0,VLOOKUP($A96,'[1]2019 2020_09_22'!$BM$4:$NB$385,293,FALSE)),IF(VLOOKUP($A96,'[1]2019 2020_09_22'!$BM$4:$NB$385,295,FALSE)="",0,VLOOKUP($A96,'[1]2019 2020_09_22'!$BM$4:$NB$385,295,FALSE)),IF(VLOOKUP($A96,'[1]2019 2020_09_22'!$BM$4:$NB$385,297,FALSE)="",0,VLOOKUP($A96,'[1]2019 2020_09_22'!$BM$4:$NB$385,297,FALSE)),IF(VLOOKUP($A96,'[1]2019 2020_09_22'!$BM$4:$NB474,299,FALSE)="",0,VLOOKUP($A96,'[1]2019 2020_09_22'!$BM$4:$NB$385,299,FALSE)))</f>
        <v>30</v>
      </c>
      <c r="BJ96" s="90">
        <f>SUM(IF(VLOOKUP($A96,'[1]2019 2020_09_22'!$BM$4:$NB$385,300,FALSE)="",0,VLOOKUP($A96,'[1]2019 2020_09_22'!$BM$4:$NB$385,300,FALSE)),IF(VLOOKUP($A96,'[1]2019 2020_09_22'!$BM$4:$NB$385,302,FALSE)="",0,VLOOKUP($A96,'[1]2019 2020_09_22'!$BM$4:$NB$385,302,FALSE)))</f>
        <v>0</v>
      </c>
      <c r="BK96" s="90">
        <v>30</v>
      </c>
      <c r="BL96" s="90">
        <v>0</v>
      </c>
      <c r="BM96" s="90">
        <v>0</v>
      </c>
      <c r="BN96" s="63">
        <f>IF(VLOOKUP($A96,'[1]2019 2020_09_22'!$BM$4:$OB$385,326,FALSE)="",0,VLOOKUP($A96,'[1]2019 2020_09_22'!$BM$4:$OB$385,326,FALSE))</f>
        <v>0</v>
      </c>
      <c r="BO96" s="63">
        <f>IF(VLOOKUP($A96,'[1]2019 2020_09_22'!$BM$4:$OB$385,327,FALSE)="",0,VLOOKUP($A96,'[1]2019 2020_09_22'!$BM$4:$OB$385,327,FALSE))</f>
        <v>10162</v>
      </c>
      <c r="BP96" s="90">
        <f t="shared" si="1"/>
        <v>10162</v>
      </c>
      <c r="BQ96" s="90">
        <v>358737</v>
      </c>
      <c r="BR96" s="90">
        <v>173085</v>
      </c>
      <c r="BS96" s="90">
        <v>57459</v>
      </c>
      <c r="BT96" s="90">
        <v>24835</v>
      </c>
      <c r="BU96" s="90">
        <v>5282</v>
      </c>
      <c r="BV96" s="90">
        <v>9588</v>
      </c>
      <c r="BW96" s="90">
        <v>0</v>
      </c>
      <c r="BX96" s="90">
        <v>39705</v>
      </c>
      <c r="BY96" s="90">
        <v>11858</v>
      </c>
      <c r="BZ96" s="85">
        <v>76630</v>
      </c>
      <c r="CA96" s="91">
        <v>358737</v>
      </c>
      <c r="CB96" s="84">
        <v>1</v>
      </c>
      <c r="CC96" s="91">
        <v>51.175133936818767</v>
      </c>
      <c r="CD96" s="91"/>
      <c r="CE96" s="89" t="s">
        <v>1103</v>
      </c>
      <c r="CF96" s="84">
        <v>0</v>
      </c>
      <c r="CG96" s="89">
        <v>0</v>
      </c>
      <c r="CH96" s="89" t="s">
        <v>1103</v>
      </c>
      <c r="CI96" s="84">
        <v>0</v>
      </c>
      <c r="CJ96" s="89">
        <v>0</v>
      </c>
      <c r="CK96" s="89" t="s">
        <v>1103</v>
      </c>
      <c r="CL96" s="84">
        <v>0</v>
      </c>
      <c r="CM96" s="91">
        <v>0</v>
      </c>
      <c r="CN96" s="91" t="s">
        <v>1104</v>
      </c>
      <c r="CO96" s="93">
        <v>352703</v>
      </c>
      <c r="CP96" s="91">
        <v>270158</v>
      </c>
      <c r="CQ96" s="91" t="s">
        <v>1105</v>
      </c>
      <c r="CR96" s="90">
        <v>151659</v>
      </c>
      <c r="CS96" s="90">
        <v>358703</v>
      </c>
      <c r="CT96" s="85">
        <v>504362</v>
      </c>
      <c r="CU96" s="85">
        <v>628861</v>
      </c>
      <c r="CV96" s="85">
        <v>20534</v>
      </c>
      <c r="CW96" s="85">
        <v>712</v>
      </c>
      <c r="CX96" s="85">
        <v>15423</v>
      </c>
      <c r="CY96" s="85">
        <v>16135</v>
      </c>
      <c r="CZ96" s="85">
        <v>0</v>
      </c>
      <c r="DA96" s="85">
        <v>0</v>
      </c>
      <c r="DB96" s="85">
        <v>0</v>
      </c>
      <c r="DC96" s="85">
        <v>1191</v>
      </c>
      <c r="DD96" s="85">
        <v>3142</v>
      </c>
      <c r="DE96" s="85">
        <v>4333</v>
      </c>
      <c r="DF96" s="85">
        <v>31</v>
      </c>
      <c r="DG96" s="85">
        <v>35</v>
      </c>
      <c r="DH96" s="84" t="s">
        <v>564</v>
      </c>
      <c r="DI96" s="84"/>
      <c r="DJ96" s="84" t="s">
        <v>563</v>
      </c>
      <c r="DK96" s="84" t="s">
        <v>1106</v>
      </c>
      <c r="DL96" s="84" t="s">
        <v>566</v>
      </c>
      <c r="DM96" s="92">
        <v>31</v>
      </c>
      <c r="DN96" s="85" t="s">
        <v>751</v>
      </c>
      <c r="DO96" s="85">
        <v>155352</v>
      </c>
      <c r="DP96" s="85">
        <v>54323</v>
      </c>
      <c r="DQ96" s="85">
        <v>952</v>
      </c>
      <c r="DR96" s="85">
        <v>5522</v>
      </c>
      <c r="DS96" s="85">
        <v>5486</v>
      </c>
      <c r="DT96" s="85">
        <v>582</v>
      </c>
      <c r="DU96" s="85">
        <v>3</v>
      </c>
      <c r="DV96" s="85">
        <v>5</v>
      </c>
      <c r="DW96" s="85">
        <v>50</v>
      </c>
      <c r="DX96" s="85">
        <v>58</v>
      </c>
      <c r="DY96" s="85">
        <v>963</v>
      </c>
      <c r="DZ96" s="85">
        <v>54</v>
      </c>
      <c r="EA96" s="85">
        <v>198</v>
      </c>
      <c r="EB96" s="85">
        <v>1215</v>
      </c>
      <c r="EC96" s="84">
        <v>6</v>
      </c>
      <c r="ED96" s="84">
        <v>2</v>
      </c>
      <c r="EE96" s="84">
        <v>11</v>
      </c>
      <c r="EF96" s="84">
        <v>46</v>
      </c>
      <c r="EG96" s="84">
        <v>166</v>
      </c>
      <c r="EH96" s="84">
        <v>9</v>
      </c>
      <c r="EI96" s="84">
        <v>435</v>
      </c>
      <c r="EJ96" s="84">
        <v>610</v>
      </c>
    </row>
    <row r="97" spans="1:140" s="63" customFormat="1" ht="10.5" x14ac:dyDescent="0.25">
      <c r="A97" s="84" t="s">
        <v>1107</v>
      </c>
      <c r="B97" s="84" t="s">
        <v>1108</v>
      </c>
      <c r="C97" s="84" t="s">
        <v>1109</v>
      </c>
      <c r="D97" s="84"/>
      <c r="E97" s="84" t="s">
        <v>601</v>
      </c>
      <c r="F97" s="84"/>
      <c r="G97" s="84" t="s">
        <v>602</v>
      </c>
      <c r="H97" s="85">
        <v>899</v>
      </c>
      <c r="I97" s="85" t="s">
        <v>560</v>
      </c>
      <c r="J97" s="85">
        <v>899</v>
      </c>
      <c r="K97" s="85" t="s">
        <v>560</v>
      </c>
      <c r="L97" s="85" t="s">
        <v>560</v>
      </c>
      <c r="M97" s="85" t="s">
        <v>560</v>
      </c>
      <c r="N97" s="85" t="s">
        <v>561</v>
      </c>
      <c r="O97" s="85">
        <v>28</v>
      </c>
      <c r="P97" s="85">
        <v>30</v>
      </c>
      <c r="Q97" s="85">
        <v>1510</v>
      </c>
      <c r="R97" s="85">
        <v>1894</v>
      </c>
      <c r="S97" s="85">
        <v>11009</v>
      </c>
      <c r="T97" s="85">
        <v>390</v>
      </c>
      <c r="U97" s="85">
        <v>29</v>
      </c>
      <c r="V97" s="85">
        <v>6</v>
      </c>
      <c r="W97" s="85">
        <v>1634</v>
      </c>
      <c r="X97" s="85">
        <v>508</v>
      </c>
      <c r="Y97" s="84">
        <v>732</v>
      </c>
      <c r="Z97" s="85" t="s">
        <v>1110</v>
      </c>
      <c r="AA97" s="85">
        <v>16</v>
      </c>
      <c r="AB97" s="85">
        <v>6</v>
      </c>
      <c r="AC97" s="85">
        <v>6</v>
      </c>
      <c r="AD97" s="85">
        <v>1348</v>
      </c>
      <c r="AE97" s="85">
        <v>4781</v>
      </c>
      <c r="AF97" s="85">
        <v>0</v>
      </c>
      <c r="AG97" s="85">
        <v>355</v>
      </c>
      <c r="AH97" s="85">
        <v>0</v>
      </c>
      <c r="AI97" s="85">
        <v>0</v>
      </c>
      <c r="AJ97" s="85">
        <v>172</v>
      </c>
      <c r="AK97" s="85">
        <v>59</v>
      </c>
      <c r="AL97" s="85">
        <v>231</v>
      </c>
      <c r="AM97" s="85">
        <v>62</v>
      </c>
      <c r="AN97" s="85">
        <v>3748</v>
      </c>
      <c r="AO97" s="85">
        <v>529</v>
      </c>
      <c r="AP97" s="85">
        <v>7397</v>
      </c>
      <c r="AQ97" s="85">
        <v>0</v>
      </c>
      <c r="AR97" s="85">
        <v>55</v>
      </c>
      <c r="AS97" s="85">
        <v>158</v>
      </c>
      <c r="AT97" s="85">
        <v>33</v>
      </c>
      <c r="AU97" s="85">
        <v>49</v>
      </c>
      <c r="AV97" s="85">
        <v>67</v>
      </c>
      <c r="AW97" s="85">
        <v>462</v>
      </c>
      <c r="AX97" s="84">
        <v>155</v>
      </c>
      <c r="AY97" s="84">
        <v>669</v>
      </c>
      <c r="AZ97" s="84">
        <v>0</v>
      </c>
      <c r="BA97" s="84">
        <v>0.38</v>
      </c>
      <c r="BB97" s="84">
        <v>0.38</v>
      </c>
      <c r="BC97" s="85">
        <v>0.5</v>
      </c>
      <c r="BD97" s="87">
        <v>0.88</v>
      </c>
      <c r="BE97" s="88">
        <v>1</v>
      </c>
      <c r="BF97" s="89">
        <v>24145</v>
      </c>
      <c r="BG97" s="89">
        <v>0</v>
      </c>
      <c r="BH97" s="89">
        <v>4753</v>
      </c>
      <c r="BI97" s="90">
        <f>SUM(IF(VLOOKUP($A97,'[1]2019 2020_09_22'!$BM$4:$NB$385,293,FALSE)="",0,VLOOKUP($A97,'[1]2019 2020_09_22'!$BM$4:$NB$385,293,FALSE)),IF(VLOOKUP($A97,'[1]2019 2020_09_22'!$BM$4:$NB$385,295,FALSE)="",0,VLOOKUP($A97,'[1]2019 2020_09_22'!$BM$4:$NB$385,295,FALSE)),IF(VLOOKUP($A97,'[1]2019 2020_09_22'!$BM$4:$NB$385,297,FALSE)="",0,VLOOKUP($A97,'[1]2019 2020_09_22'!$BM$4:$NB$385,297,FALSE)),IF(VLOOKUP($A97,'[1]2019 2020_09_22'!$BM$4:$NB475,299,FALSE)="",0,VLOOKUP($A97,'[1]2019 2020_09_22'!$BM$4:$NB$385,299,FALSE)))</f>
        <v>0</v>
      </c>
      <c r="BJ97" s="90">
        <f>SUM(IF(VLOOKUP($A97,'[1]2019 2020_09_22'!$BM$4:$NB$385,300,FALSE)="",0,VLOOKUP($A97,'[1]2019 2020_09_22'!$BM$4:$NB$385,300,FALSE)),IF(VLOOKUP($A97,'[1]2019 2020_09_22'!$BM$4:$NB$385,302,FALSE)="",0,VLOOKUP($A97,'[1]2019 2020_09_22'!$BM$4:$NB$385,302,FALSE)))</f>
        <v>0</v>
      </c>
      <c r="BK97" s="90">
        <v>0</v>
      </c>
      <c r="BL97" s="90">
        <v>0</v>
      </c>
      <c r="BM97" s="90">
        <v>0</v>
      </c>
      <c r="BN97" s="63">
        <f>IF(VLOOKUP($A97,'[1]2019 2020_09_22'!$BM$4:$OB$385,326,FALSE)="",0,VLOOKUP($A97,'[1]2019 2020_09_22'!$BM$4:$OB$385,326,FALSE))</f>
        <v>5498</v>
      </c>
      <c r="BO97" s="63">
        <f>IF(VLOOKUP($A97,'[1]2019 2020_09_22'!$BM$4:$OB$385,327,FALSE)="",0,VLOOKUP($A97,'[1]2019 2020_09_22'!$BM$4:$OB$385,327,FALSE))</f>
        <v>317</v>
      </c>
      <c r="BP97" s="90">
        <f t="shared" si="1"/>
        <v>5815</v>
      </c>
      <c r="BQ97" s="90">
        <v>34713</v>
      </c>
      <c r="BR97" s="90">
        <v>16536</v>
      </c>
      <c r="BS97" s="90">
        <v>1265</v>
      </c>
      <c r="BT97" s="90">
        <v>2532</v>
      </c>
      <c r="BU97" s="90">
        <v>0</v>
      </c>
      <c r="BV97" s="90">
        <v>511</v>
      </c>
      <c r="BW97" s="90">
        <v>0</v>
      </c>
      <c r="BX97" s="90">
        <v>3043</v>
      </c>
      <c r="BY97" s="90">
        <v>0</v>
      </c>
      <c r="BZ97" s="85">
        <v>9017</v>
      </c>
      <c r="CA97" s="91">
        <v>29861</v>
      </c>
      <c r="CB97" s="84">
        <v>1</v>
      </c>
      <c r="CC97" s="91">
        <v>26.857619577308121</v>
      </c>
      <c r="CD97" s="91"/>
      <c r="CE97" s="89" t="s">
        <v>563</v>
      </c>
      <c r="CF97" s="84">
        <v>0</v>
      </c>
      <c r="CG97" s="89">
        <v>0</v>
      </c>
      <c r="CH97" s="89" t="s">
        <v>563</v>
      </c>
      <c r="CI97" s="84">
        <v>0</v>
      </c>
      <c r="CJ97" s="89">
        <v>0</v>
      </c>
      <c r="CK97" s="89" t="s">
        <v>563</v>
      </c>
      <c r="CL97" s="84">
        <v>0</v>
      </c>
      <c r="CM97" s="89">
        <v>0</v>
      </c>
      <c r="CN97" s="89" t="s">
        <v>563</v>
      </c>
      <c r="CO97" s="84">
        <v>0</v>
      </c>
      <c r="CP97" s="89">
        <v>0</v>
      </c>
      <c r="CQ97" s="89" t="s">
        <v>563</v>
      </c>
      <c r="CR97" s="90">
        <v>0</v>
      </c>
      <c r="CS97" s="90">
        <v>0</v>
      </c>
      <c r="CT97" s="85">
        <v>0</v>
      </c>
      <c r="CU97" s="85">
        <v>0</v>
      </c>
      <c r="CV97" s="85">
        <v>1651</v>
      </c>
      <c r="CW97" s="85">
        <v>0</v>
      </c>
      <c r="CX97" s="85">
        <v>0</v>
      </c>
      <c r="CY97" s="85">
        <v>0</v>
      </c>
      <c r="CZ97" s="85">
        <v>0</v>
      </c>
      <c r="DA97" s="85">
        <v>0</v>
      </c>
      <c r="DB97" s="85">
        <v>0</v>
      </c>
      <c r="DC97" s="85">
        <v>0</v>
      </c>
      <c r="DD97" s="85">
        <v>1651</v>
      </c>
      <c r="DE97" s="85">
        <v>1651</v>
      </c>
      <c r="DF97" s="85">
        <v>0</v>
      </c>
      <c r="DG97" s="85">
        <v>0</v>
      </c>
      <c r="DH97" s="84" t="s">
        <v>564</v>
      </c>
      <c r="DI97" s="84"/>
      <c r="DJ97" s="84" t="s">
        <v>563</v>
      </c>
      <c r="DK97" s="84" t="s">
        <v>1111</v>
      </c>
      <c r="DL97" s="84" t="s">
        <v>582</v>
      </c>
      <c r="DM97" s="92">
        <v>42</v>
      </c>
      <c r="DN97" s="85" t="s">
        <v>583</v>
      </c>
      <c r="DO97" s="85">
        <v>0</v>
      </c>
      <c r="DP97" s="85">
        <v>0</v>
      </c>
      <c r="DQ97" s="85">
        <v>0</v>
      </c>
      <c r="DR97" s="85">
        <v>0</v>
      </c>
      <c r="DS97" s="85">
        <v>0</v>
      </c>
      <c r="DT97" s="85">
        <v>0</v>
      </c>
      <c r="DU97" s="85">
        <v>0</v>
      </c>
      <c r="DV97" s="85">
        <v>6</v>
      </c>
      <c r="DW97" s="85">
        <v>50</v>
      </c>
      <c r="DX97" s="85">
        <v>56</v>
      </c>
      <c r="DY97" s="85">
        <v>0</v>
      </c>
      <c r="DZ97" s="85">
        <v>0</v>
      </c>
      <c r="EA97" s="85">
        <v>0</v>
      </c>
      <c r="EB97" s="85">
        <v>0</v>
      </c>
      <c r="EC97" s="84">
        <v>6</v>
      </c>
      <c r="ED97" s="84">
        <v>26</v>
      </c>
      <c r="EE97" s="84">
        <v>10</v>
      </c>
      <c r="EF97" s="84">
        <v>60</v>
      </c>
      <c r="EG97" s="86">
        <v>1450</v>
      </c>
      <c r="EH97" s="84">
        <v>480</v>
      </c>
      <c r="EI97" s="84">
        <v>362</v>
      </c>
      <c r="EJ97" s="86">
        <v>2292</v>
      </c>
    </row>
    <row r="98" spans="1:140" s="63" customFormat="1" ht="10.5" x14ac:dyDescent="0.25">
      <c r="A98" s="84" t="s">
        <v>1112</v>
      </c>
      <c r="B98" s="84" t="s">
        <v>1113</v>
      </c>
      <c r="C98" s="84" t="s">
        <v>1114</v>
      </c>
      <c r="D98" s="84"/>
      <c r="E98" s="84" t="s">
        <v>601</v>
      </c>
      <c r="F98" s="84"/>
      <c r="G98" s="84" t="s">
        <v>602</v>
      </c>
      <c r="H98" s="85">
        <v>1268</v>
      </c>
      <c r="I98" s="85">
        <v>1935</v>
      </c>
      <c r="J98" s="85">
        <v>3203</v>
      </c>
      <c r="K98" s="85" t="s">
        <v>560</v>
      </c>
      <c r="L98" s="85" t="s">
        <v>560</v>
      </c>
      <c r="M98" s="85" t="s">
        <v>560</v>
      </c>
      <c r="N98" s="85" t="s">
        <v>561</v>
      </c>
      <c r="O98" s="85">
        <v>41</v>
      </c>
      <c r="P98" s="85" t="s">
        <v>560</v>
      </c>
      <c r="Q98" s="85">
        <v>2132</v>
      </c>
      <c r="R98" s="85">
        <v>3360</v>
      </c>
      <c r="S98" s="85">
        <v>12896</v>
      </c>
      <c r="T98" s="85">
        <v>551</v>
      </c>
      <c r="U98" s="85">
        <v>1141</v>
      </c>
      <c r="V98" s="85">
        <v>14</v>
      </c>
      <c r="W98" s="85">
        <v>1806</v>
      </c>
      <c r="X98" s="85">
        <v>88</v>
      </c>
      <c r="Y98" s="84">
        <v>6</v>
      </c>
      <c r="Z98" s="85" t="s">
        <v>1115</v>
      </c>
      <c r="AA98" s="85">
        <v>13</v>
      </c>
      <c r="AB98" s="85">
        <v>4</v>
      </c>
      <c r="AC98" s="85">
        <v>4</v>
      </c>
      <c r="AD98" s="85">
        <v>13587</v>
      </c>
      <c r="AE98" s="85">
        <v>29416</v>
      </c>
      <c r="AF98" s="85">
        <v>7256</v>
      </c>
      <c r="AG98" s="85">
        <v>8462</v>
      </c>
      <c r="AH98" s="85">
        <v>393</v>
      </c>
      <c r="AI98" s="85">
        <v>2886</v>
      </c>
      <c r="AJ98" s="85">
        <v>572</v>
      </c>
      <c r="AK98" s="85">
        <v>619</v>
      </c>
      <c r="AL98" s="85">
        <v>1191</v>
      </c>
      <c r="AM98" s="85">
        <v>2899</v>
      </c>
      <c r="AN98" s="85">
        <v>13104</v>
      </c>
      <c r="AO98" s="85">
        <v>2197</v>
      </c>
      <c r="AP98" s="85">
        <v>8310</v>
      </c>
      <c r="AQ98" s="85">
        <v>13489</v>
      </c>
      <c r="AR98" s="85">
        <v>84</v>
      </c>
      <c r="AS98" s="85">
        <v>1942</v>
      </c>
      <c r="AT98" s="85">
        <v>0</v>
      </c>
      <c r="AU98" s="85">
        <v>0</v>
      </c>
      <c r="AV98" s="85">
        <v>20</v>
      </c>
      <c r="AW98" s="85">
        <v>337</v>
      </c>
      <c r="AX98" s="84">
        <v>104</v>
      </c>
      <c r="AY98" s="86">
        <v>2279</v>
      </c>
      <c r="AZ98" s="84">
        <v>0</v>
      </c>
      <c r="BA98" s="84">
        <v>0.72</v>
      </c>
      <c r="BB98" s="84">
        <v>0.72</v>
      </c>
      <c r="BC98" s="85">
        <v>1.1299999999999999</v>
      </c>
      <c r="BD98" s="87">
        <v>1.85</v>
      </c>
      <c r="BE98" s="88">
        <v>0</v>
      </c>
      <c r="BF98" s="89">
        <v>46107</v>
      </c>
      <c r="BG98" s="89">
        <v>44713</v>
      </c>
      <c r="BH98" s="89">
        <v>1807</v>
      </c>
      <c r="BI98" s="90">
        <f>SUM(IF(VLOOKUP($A98,'[1]2019 2020_09_22'!$BM$4:$NB$385,293,FALSE)="",0,VLOOKUP($A98,'[1]2019 2020_09_22'!$BM$4:$NB$385,293,FALSE)),IF(VLOOKUP($A98,'[1]2019 2020_09_22'!$BM$4:$NB$385,295,FALSE)="",0,VLOOKUP($A98,'[1]2019 2020_09_22'!$BM$4:$NB$385,295,FALSE)),IF(VLOOKUP($A98,'[1]2019 2020_09_22'!$BM$4:$NB$385,297,FALSE)="",0,VLOOKUP($A98,'[1]2019 2020_09_22'!$BM$4:$NB$385,297,FALSE)),IF(VLOOKUP($A98,'[1]2019 2020_09_22'!$BM$4:$NB476,299,FALSE)="",0,VLOOKUP($A98,'[1]2019 2020_09_22'!$BM$4:$NB$385,299,FALSE)))</f>
        <v>0</v>
      </c>
      <c r="BJ98" s="90">
        <f>SUM(IF(VLOOKUP($A98,'[1]2019 2020_09_22'!$BM$4:$NB$385,300,FALSE)="",0,VLOOKUP($A98,'[1]2019 2020_09_22'!$BM$4:$NB$385,300,FALSE)),IF(VLOOKUP($A98,'[1]2019 2020_09_22'!$BM$4:$NB$385,302,FALSE)="",0,VLOOKUP($A98,'[1]2019 2020_09_22'!$BM$4:$NB$385,302,FALSE)))</f>
        <v>0</v>
      </c>
      <c r="BK98" s="90">
        <v>0</v>
      </c>
      <c r="BL98" s="90">
        <v>0</v>
      </c>
      <c r="BM98" s="90">
        <v>595</v>
      </c>
      <c r="BN98" s="63">
        <f>IF(VLOOKUP($A98,'[1]2019 2020_09_22'!$BM$4:$OB$385,326,FALSE)="",0,VLOOKUP($A98,'[1]2019 2020_09_22'!$BM$4:$OB$385,326,FALSE))</f>
        <v>4000</v>
      </c>
      <c r="BO98" s="63">
        <f>IF(VLOOKUP($A98,'[1]2019 2020_09_22'!$BM$4:$OB$385,327,FALSE)="",0,VLOOKUP($A98,'[1]2019 2020_09_22'!$BM$4:$OB$385,327,FALSE))</f>
        <v>7645</v>
      </c>
      <c r="BP98" s="90">
        <f t="shared" si="1"/>
        <v>11645</v>
      </c>
      <c r="BQ98" s="90">
        <v>104867</v>
      </c>
      <c r="BR98" s="90">
        <v>45535</v>
      </c>
      <c r="BS98" s="90">
        <v>5436</v>
      </c>
      <c r="BT98" s="90">
        <v>6300</v>
      </c>
      <c r="BU98" s="90">
        <v>1505</v>
      </c>
      <c r="BV98" s="90">
        <v>750</v>
      </c>
      <c r="BW98" s="90">
        <v>663</v>
      </c>
      <c r="BX98" s="90">
        <v>9218</v>
      </c>
      <c r="BY98" s="90">
        <v>11758</v>
      </c>
      <c r="BZ98" s="85">
        <v>31113</v>
      </c>
      <c r="CA98" s="91">
        <v>103060</v>
      </c>
      <c r="CB98" s="84">
        <v>1</v>
      </c>
      <c r="CC98" s="91">
        <v>36.361987381703472</v>
      </c>
      <c r="CD98" s="91"/>
      <c r="CE98" s="89" t="s">
        <v>563</v>
      </c>
      <c r="CF98" s="84">
        <v>0</v>
      </c>
      <c r="CG98" s="89">
        <v>0</v>
      </c>
      <c r="CH98" s="89" t="s">
        <v>563</v>
      </c>
      <c r="CI98" s="84">
        <v>0</v>
      </c>
      <c r="CJ98" s="89">
        <v>0</v>
      </c>
      <c r="CK98" s="89" t="s">
        <v>563</v>
      </c>
      <c r="CL98" s="84">
        <v>0</v>
      </c>
      <c r="CM98" s="89">
        <v>0</v>
      </c>
      <c r="CN98" s="89" t="s">
        <v>563</v>
      </c>
      <c r="CO98" s="84">
        <v>0</v>
      </c>
      <c r="CP98" s="89">
        <v>0</v>
      </c>
      <c r="CQ98" s="89" t="s">
        <v>563</v>
      </c>
      <c r="CR98" s="90">
        <v>0</v>
      </c>
      <c r="CS98" s="90">
        <v>0</v>
      </c>
      <c r="CT98" s="85">
        <v>0</v>
      </c>
      <c r="CU98" s="85">
        <v>0</v>
      </c>
      <c r="CV98" s="85">
        <v>15575</v>
      </c>
      <c r="CW98" s="85">
        <v>813</v>
      </c>
      <c r="CX98" s="85">
        <v>14172</v>
      </c>
      <c r="CY98" s="85">
        <v>14985</v>
      </c>
      <c r="CZ98" s="85">
        <v>211</v>
      </c>
      <c r="DA98" s="85">
        <v>356</v>
      </c>
      <c r="DB98" s="85">
        <v>567</v>
      </c>
      <c r="DC98" s="85">
        <v>15</v>
      </c>
      <c r="DD98" s="85">
        <v>0</v>
      </c>
      <c r="DE98" s="85">
        <v>15</v>
      </c>
      <c r="DF98" s="85">
        <v>0</v>
      </c>
      <c r="DG98" s="85">
        <v>8</v>
      </c>
      <c r="DH98" s="84" t="s">
        <v>564</v>
      </c>
      <c r="DI98" s="84"/>
      <c r="DJ98" s="84" t="s">
        <v>563</v>
      </c>
      <c r="DK98" s="84" t="s">
        <v>1116</v>
      </c>
      <c r="DL98" s="84" t="s">
        <v>566</v>
      </c>
      <c r="DM98" s="92">
        <v>42</v>
      </c>
      <c r="DN98" s="85" t="s">
        <v>583</v>
      </c>
      <c r="DO98" s="85">
        <v>159486</v>
      </c>
      <c r="DP98" s="85">
        <v>56164</v>
      </c>
      <c r="DQ98" s="85">
        <v>969</v>
      </c>
      <c r="DR98" s="85">
        <v>1238</v>
      </c>
      <c r="DS98" s="85">
        <v>1647</v>
      </c>
      <c r="DT98" s="85">
        <v>1</v>
      </c>
      <c r="DU98" s="85">
        <v>0</v>
      </c>
      <c r="DV98" s="85">
        <v>6</v>
      </c>
      <c r="DW98" s="85">
        <v>50</v>
      </c>
      <c r="DX98" s="85">
        <v>56</v>
      </c>
      <c r="DY98" s="85">
        <v>0</v>
      </c>
      <c r="DZ98" s="85">
        <v>1</v>
      </c>
      <c r="EA98" s="85">
        <v>43</v>
      </c>
      <c r="EB98" s="85">
        <v>44</v>
      </c>
      <c r="EC98" s="84">
        <v>2</v>
      </c>
      <c r="ED98" s="84">
        <v>0</v>
      </c>
      <c r="EE98" s="84">
        <v>4</v>
      </c>
      <c r="EF98" s="84">
        <v>14</v>
      </c>
      <c r="EG98" s="84">
        <v>140</v>
      </c>
      <c r="EH98" s="84">
        <v>0</v>
      </c>
      <c r="EI98" s="84">
        <v>160</v>
      </c>
      <c r="EJ98" s="84">
        <v>300</v>
      </c>
    </row>
    <row r="99" spans="1:140" s="63" customFormat="1" ht="10.5" x14ac:dyDescent="0.25">
      <c r="A99" s="84" t="s">
        <v>1117</v>
      </c>
      <c r="B99" s="84" t="s">
        <v>1118</v>
      </c>
      <c r="C99" s="84" t="s">
        <v>1119</v>
      </c>
      <c r="D99" s="84"/>
      <c r="E99" s="84" t="s">
        <v>767</v>
      </c>
      <c r="F99" s="84"/>
      <c r="G99" s="84" t="s">
        <v>644</v>
      </c>
      <c r="H99" s="85">
        <v>2493</v>
      </c>
      <c r="I99" s="85">
        <v>2317</v>
      </c>
      <c r="J99" s="85">
        <v>4810</v>
      </c>
      <c r="K99" s="85" t="s">
        <v>560</v>
      </c>
      <c r="L99" s="85" t="s">
        <v>560</v>
      </c>
      <c r="M99" s="85">
        <v>2</v>
      </c>
      <c r="N99" s="85" t="s">
        <v>561</v>
      </c>
      <c r="O99" s="85">
        <v>46</v>
      </c>
      <c r="P99" s="85">
        <v>46</v>
      </c>
      <c r="Q99" s="85">
        <v>2392</v>
      </c>
      <c r="R99" s="85">
        <v>3890</v>
      </c>
      <c r="S99" s="85">
        <v>20298</v>
      </c>
      <c r="T99" s="85">
        <v>1067</v>
      </c>
      <c r="U99" s="85">
        <v>2425</v>
      </c>
      <c r="V99" s="85">
        <v>730</v>
      </c>
      <c r="W99" s="85">
        <v>6084</v>
      </c>
      <c r="X99" s="85">
        <v>303</v>
      </c>
      <c r="Y99" s="84">
        <v>269</v>
      </c>
      <c r="Z99" s="85" t="s">
        <v>1120</v>
      </c>
      <c r="AA99" s="85">
        <v>83</v>
      </c>
      <c r="AB99" s="85">
        <v>6</v>
      </c>
      <c r="AC99" s="85">
        <v>6</v>
      </c>
      <c r="AD99" s="85">
        <v>16444</v>
      </c>
      <c r="AE99" s="85">
        <v>41959</v>
      </c>
      <c r="AF99" s="85">
        <v>354</v>
      </c>
      <c r="AG99" s="85">
        <v>1003</v>
      </c>
      <c r="AH99" s="85">
        <v>0</v>
      </c>
      <c r="AI99" s="85">
        <v>-3</v>
      </c>
      <c r="AJ99" s="85">
        <v>1221</v>
      </c>
      <c r="AK99" s="85">
        <v>1054</v>
      </c>
      <c r="AL99" s="85">
        <v>2275</v>
      </c>
      <c r="AM99" s="85">
        <v>0</v>
      </c>
      <c r="AN99" s="85">
        <v>14310</v>
      </c>
      <c r="AO99" s="85">
        <v>1175</v>
      </c>
      <c r="AP99" s="85">
        <v>84</v>
      </c>
      <c r="AQ99" s="85">
        <v>0</v>
      </c>
      <c r="AR99" s="85">
        <v>66</v>
      </c>
      <c r="AS99" s="85">
        <v>786</v>
      </c>
      <c r="AT99" s="85">
        <v>0</v>
      </c>
      <c r="AU99" s="85">
        <v>0</v>
      </c>
      <c r="AV99" s="85">
        <v>0</v>
      </c>
      <c r="AW99" s="85">
        <v>0</v>
      </c>
      <c r="AX99" s="84">
        <v>66</v>
      </c>
      <c r="AY99" s="84">
        <v>786</v>
      </c>
      <c r="AZ99" s="84">
        <v>0</v>
      </c>
      <c r="BA99" s="84">
        <v>2</v>
      </c>
      <c r="BB99" s="84">
        <v>2</v>
      </c>
      <c r="BC99" s="85">
        <v>0.38</v>
      </c>
      <c r="BD99" s="87">
        <v>2.38</v>
      </c>
      <c r="BE99" s="88">
        <v>0</v>
      </c>
      <c r="BF99" s="89">
        <v>128100</v>
      </c>
      <c r="BG99" s="89">
        <v>39724</v>
      </c>
      <c r="BH99" s="89">
        <v>701</v>
      </c>
      <c r="BI99" s="90">
        <f>SUM(IF(VLOOKUP($A99,'[1]2019 2020_09_22'!$BM$4:$NB$385,293,FALSE)="",0,VLOOKUP($A99,'[1]2019 2020_09_22'!$BM$4:$NB$385,293,FALSE)),IF(VLOOKUP($A99,'[1]2019 2020_09_22'!$BM$4:$NB$385,295,FALSE)="",0,VLOOKUP($A99,'[1]2019 2020_09_22'!$BM$4:$NB$385,295,FALSE)),IF(VLOOKUP($A99,'[1]2019 2020_09_22'!$BM$4:$NB$385,297,FALSE)="",0,VLOOKUP($A99,'[1]2019 2020_09_22'!$BM$4:$NB$385,297,FALSE)),IF(VLOOKUP($A99,'[1]2019 2020_09_22'!$BM$4:$NB477,299,FALSE)="",0,VLOOKUP($A99,'[1]2019 2020_09_22'!$BM$4:$NB$385,299,FALSE)))</f>
        <v>0</v>
      </c>
      <c r="BJ99" s="90">
        <f>SUM(IF(VLOOKUP($A99,'[1]2019 2020_09_22'!$BM$4:$NB$385,300,FALSE)="",0,VLOOKUP($A99,'[1]2019 2020_09_22'!$BM$4:$NB$385,300,FALSE)),IF(VLOOKUP($A99,'[1]2019 2020_09_22'!$BM$4:$NB$385,302,FALSE)="",0,VLOOKUP($A99,'[1]2019 2020_09_22'!$BM$4:$NB$385,302,FALSE)))</f>
        <v>0</v>
      </c>
      <c r="BK99" s="90">
        <v>0</v>
      </c>
      <c r="BL99" s="90">
        <v>0</v>
      </c>
      <c r="BM99" s="90">
        <v>0</v>
      </c>
      <c r="BN99" s="63">
        <f>IF(VLOOKUP($A99,'[1]2019 2020_09_22'!$BM$4:$OB$385,326,FALSE)="",0,VLOOKUP($A99,'[1]2019 2020_09_22'!$BM$4:$OB$385,326,FALSE))</f>
        <v>9682</v>
      </c>
      <c r="BO99" s="63">
        <f>IF(VLOOKUP($A99,'[1]2019 2020_09_22'!$BM$4:$OB$385,327,FALSE)="",0,VLOOKUP($A99,'[1]2019 2020_09_22'!$BM$4:$OB$385,327,FALSE))</f>
        <v>14771</v>
      </c>
      <c r="BP99" s="90">
        <f t="shared" si="1"/>
        <v>24453</v>
      </c>
      <c r="BQ99" s="90">
        <v>192978</v>
      </c>
      <c r="BR99" s="90">
        <v>83380</v>
      </c>
      <c r="BS99" s="90">
        <v>26335</v>
      </c>
      <c r="BT99" s="90">
        <v>14844</v>
      </c>
      <c r="BU99" s="90">
        <v>0</v>
      </c>
      <c r="BV99" s="90">
        <v>4478</v>
      </c>
      <c r="BW99" s="90">
        <v>0</v>
      </c>
      <c r="BX99" s="90">
        <v>19322</v>
      </c>
      <c r="BY99" s="90">
        <v>0</v>
      </c>
      <c r="BZ99" s="85">
        <v>12864</v>
      </c>
      <c r="CA99" s="91">
        <v>141901</v>
      </c>
      <c r="CB99" s="84">
        <v>1</v>
      </c>
      <c r="CC99" s="91">
        <v>51.383874849578824</v>
      </c>
      <c r="CD99" s="91"/>
      <c r="CE99" s="89" t="s">
        <v>563</v>
      </c>
      <c r="CF99" s="84">
        <v>0</v>
      </c>
      <c r="CG99" s="89">
        <v>0</v>
      </c>
      <c r="CH99" s="89" t="s">
        <v>563</v>
      </c>
      <c r="CI99" s="84">
        <v>0</v>
      </c>
      <c r="CJ99" s="89">
        <v>0</v>
      </c>
      <c r="CK99" s="89" t="s">
        <v>563</v>
      </c>
      <c r="CL99" s="84">
        <v>0</v>
      </c>
      <c r="CM99" s="89">
        <v>0</v>
      </c>
      <c r="CN99" s="89" t="s">
        <v>563</v>
      </c>
      <c r="CO99" s="84">
        <v>0</v>
      </c>
      <c r="CP99" s="89">
        <v>0</v>
      </c>
      <c r="CQ99" s="89" t="s">
        <v>563</v>
      </c>
      <c r="CR99" s="90">
        <v>0</v>
      </c>
      <c r="CS99" s="90">
        <v>0</v>
      </c>
      <c r="CT99" s="85">
        <v>0</v>
      </c>
      <c r="CU99" s="85">
        <v>0</v>
      </c>
      <c r="CV99" s="85">
        <v>18361</v>
      </c>
      <c r="CW99" s="85">
        <v>1465</v>
      </c>
      <c r="CX99" s="85">
        <v>12419</v>
      </c>
      <c r="CY99" s="85">
        <v>13884</v>
      </c>
      <c r="CZ99" s="85">
        <v>34</v>
      </c>
      <c r="DA99" s="85">
        <v>2163</v>
      </c>
      <c r="DB99" s="85">
        <v>2197</v>
      </c>
      <c r="DC99" s="85">
        <v>0</v>
      </c>
      <c r="DD99" s="85">
        <v>0</v>
      </c>
      <c r="DE99" s="85">
        <v>0</v>
      </c>
      <c r="DF99" s="85">
        <v>74</v>
      </c>
      <c r="DG99" s="85">
        <v>7</v>
      </c>
      <c r="DH99" s="84" t="s">
        <v>564</v>
      </c>
      <c r="DI99" s="84"/>
      <c r="DJ99" s="84" t="s">
        <v>563</v>
      </c>
      <c r="DK99" s="84" t="s">
        <v>1121</v>
      </c>
      <c r="DL99" s="84" t="s">
        <v>566</v>
      </c>
      <c r="DM99" s="92">
        <v>42</v>
      </c>
      <c r="DN99" s="85" t="s">
        <v>583</v>
      </c>
      <c r="DO99" s="85">
        <v>0</v>
      </c>
      <c r="DP99" s="85">
        <v>0</v>
      </c>
      <c r="DQ99" s="85">
        <v>0</v>
      </c>
      <c r="DR99" s="85">
        <v>0</v>
      </c>
      <c r="DS99" s="85">
        <v>0</v>
      </c>
      <c r="DT99" s="85">
        <v>0</v>
      </c>
      <c r="DU99" s="85">
        <v>0</v>
      </c>
      <c r="DV99" s="85">
        <v>5</v>
      </c>
      <c r="DW99" s="85">
        <v>50</v>
      </c>
      <c r="DX99" s="85">
        <v>55</v>
      </c>
      <c r="DY99" s="85">
        <v>0</v>
      </c>
      <c r="DZ99" s="85">
        <v>0</v>
      </c>
      <c r="EA99" s="85">
        <v>0</v>
      </c>
      <c r="EB99" s="85">
        <v>-1</v>
      </c>
      <c r="EC99" s="84">
        <v>1</v>
      </c>
      <c r="ED99" s="84">
        <v>2</v>
      </c>
      <c r="EE99" s="84">
        <v>0</v>
      </c>
      <c r="EF99" s="84">
        <v>32</v>
      </c>
      <c r="EG99" s="84">
        <v>696</v>
      </c>
      <c r="EH99" s="84">
        <v>45</v>
      </c>
      <c r="EI99" s="84">
        <v>0</v>
      </c>
      <c r="EJ99" s="84">
        <v>741</v>
      </c>
    </row>
    <row r="100" spans="1:140" s="63" customFormat="1" ht="10.5" x14ac:dyDescent="0.25">
      <c r="A100" s="84" t="s">
        <v>1122</v>
      </c>
      <c r="B100" s="84" t="s">
        <v>1123</v>
      </c>
      <c r="C100" s="84" t="s">
        <v>791</v>
      </c>
      <c r="D100" s="84"/>
      <c r="E100" s="84" t="s">
        <v>791</v>
      </c>
      <c r="F100" s="84"/>
      <c r="G100" s="84" t="s">
        <v>734</v>
      </c>
      <c r="H100" s="85">
        <v>44303</v>
      </c>
      <c r="I100" s="85">
        <v>27034</v>
      </c>
      <c r="J100" s="85">
        <v>71337</v>
      </c>
      <c r="K100" s="85">
        <v>1</v>
      </c>
      <c r="L100" s="85" t="s">
        <v>560</v>
      </c>
      <c r="M100" s="85">
        <v>10</v>
      </c>
      <c r="N100" s="85" t="s">
        <v>561</v>
      </c>
      <c r="O100" s="85">
        <v>64</v>
      </c>
      <c r="P100" s="85">
        <v>60</v>
      </c>
      <c r="Q100" s="85">
        <v>4700</v>
      </c>
      <c r="R100" s="85">
        <v>65100</v>
      </c>
      <c r="S100" s="85">
        <v>156054</v>
      </c>
      <c r="T100" s="85">
        <v>10864</v>
      </c>
      <c r="U100" s="85">
        <v>17177</v>
      </c>
      <c r="V100" s="85">
        <v>1257</v>
      </c>
      <c r="W100" s="85">
        <v>32278</v>
      </c>
      <c r="X100" s="85">
        <v>3232</v>
      </c>
      <c r="Y100" s="84">
        <v>726</v>
      </c>
      <c r="Z100" s="85" t="s">
        <v>1124</v>
      </c>
      <c r="AA100" s="85">
        <v>228</v>
      </c>
      <c r="AB100" s="85">
        <v>59</v>
      </c>
      <c r="AC100" s="85">
        <v>55</v>
      </c>
      <c r="AD100" s="85">
        <v>224839</v>
      </c>
      <c r="AE100" s="85">
        <v>590624</v>
      </c>
      <c r="AF100" s="85">
        <v>1608</v>
      </c>
      <c r="AG100" s="85">
        <v>5552</v>
      </c>
      <c r="AH100" s="85">
        <v>4603</v>
      </c>
      <c r="AI100" s="85">
        <v>79082</v>
      </c>
      <c r="AJ100" s="85">
        <v>15316</v>
      </c>
      <c r="AK100" s="85">
        <v>9377</v>
      </c>
      <c r="AL100" s="85">
        <v>24693</v>
      </c>
      <c r="AM100" s="85">
        <v>28736</v>
      </c>
      <c r="AN100" s="85">
        <v>321952</v>
      </c>
      <c r="AO100" s="85">
        <v>30731</v>
      </c>
      <c r="AP100" s="85">
        <v>95226</v>
      </c>
      <c r="AQ100" s="85">
        <v>0</v>
      </c>
      <c r="AR100" s="85">
        <v>337</v>
      </c>
      <c r="AS100" s="85">
        <v>20425</v>
      </c>
      <c r="AT100" s="85">
        <v>30</v>
      </c>
      <c r="AU100" s="85">
        <v>339</v>
      </c>
      <c r="AV100" s="85">
        <v>418</v>
      </c>
      <c r="AW100" s="85">
        <v>6687</v>
      </c>
      <c r="AX100" s="84">
        <v>785</v>
      </c>
      <c r="AY100" s="86">
        <v>27451</v>
      </c>
      <c r="AZ100" s="84">
        <v>9.74</v>
      </c>
      <c r="BA100" s="84">
        <v>0</v>
      </c>
      <c r="BB100" s="84">
        <v>9.74</v>
      </c>
      <c r="BC100" s="85">
        <v>24.83</v>
      </c>
      <c r="BD100" s="87">
        <v>34.57</v>
      </c>
      <c r="BE100" s="88">
        <v>0</v>
      </c>
      <c r="BF100" s="89">
        <v>1896277</v>
      </c>
      <c r="BG100" s="89">
        <v>826377</v>
      </c>
      <c r="BH100" s="89">
        <v>14236</v>
      </c>
      <c r="BI100" s="90">
        <f>SUM(IF(VLOOKUP($A100,'[1]2019 2020_09_22'!$BM$4:$NB$385,293,FALSE)="",0,VLOOKUP($A100,'[1]2019 2020_09_22'!$BM$4:$NB$385,293,FALSE)),IF(VLOOKUP($A100,'[1]2019 2020_09_22'!$BM$4:$NB$385,295,FALSE)="",0,VLOOKUP($A100,'[1]2019 2020_09_22'!$BM$4:$NB$385,295,FALSE)),IF(VLOOKUP($A100,'[1]2019 2020_09_22'!$BM$4:$NB$385,297,FALSE)="",0,VLOOKUP($A100,'[1]2019 2020_09_22'!$BM$4:$NB$385,297,FALSE)),IF(VLOOKUP($A100,'[1]2019 2020_09_22'!$BM$4:$NB478,299,FALSE)="",0,VLOOKUP($A100,'[1]2019 2020_09_22'!$BM$4:$NB$385,299,FALSE)))</f>
        <v>0</v>
      </c>
      <c r="BJ100" s="90">
        <f>SUM(IF(VLOOKUP($A100,'[1]2019 2020_09_22'!$BM$4:$NB$385,300,FALSE)="",0,VLOOKUP($A100,'[1]2019 2020_09_22'!$BM$4:$NB$385,300,FALSE)),IF(VLOOKUP($A100,'[1]2019 2020_09_22'!$BM$4:$NB$385,302,FALSE)="",0,VLOOKUP($A100,'[1]2019 2020_09_22'!$BM$4:$NB$385,302,FALSE)))</f>
        <v>0</v>
      </c>
      <c r="BK100" s="90">
        <v>0</v>
      </c>
      <c r="BL100" s="90">
        <v>0</v>
      </c>
      <c r="BM100" s="90">
        <v>0</v>
      </c>
      <c r="BN100" s="63">
        <f>IF(VLOOKUP($A100,'[1]2019 2020_09_22'!$BM$4:$OB$385,326,FALSE)="",0,VLOOKUP($A100,'[1]2019 2020_09_22'!$BM$4:$OB$385,326,FALSE))</f>
        <v>0</v>
      </c>
      <c r="BO100" s="63">
        <f>IF(VLOOKUP($A100,'[1]2019 2020_09_22'!$BM$4:$OB$385,327,FALSE)="",0,VLOOKUP($A100,'[1]2019 2020_09_22'!$BM$4:$OB$385,327,FALSE))</f>
        <v>254819</v>
      </c>
      <c r="BP100" s="90">
        <f t="shared" si="1"/>
        <v>254819</v>
      </c>
      <c r="BQ100" s="90">
        <v>2991709</v>
      </c>
      <c r="BR100" s="90">
        <v>1636998</v>
      </c>
      <c r="BS100" s="90">
        <v>425685</v>
      </c>
      <c r="BT100" s="90">
        <v>207453</v>
      </c>
      <c r="BU100" s="90">
        <v>44420</v>
      </c>
      <c r="BV100" s="90">
        <v>88180</v>
      </c>
      <c r="BW100" s="90">
        <v>0</v>
      </c>
      <c r="BX100" s="90">
        <v>340053</v>
      </c>
      <c r="BY100" s="90">
        <v>0</v>
      </c>
      <c r="BZ100" s="85">
        <v>563189</v>
      </c>
      <c r="CA100" s="91">
        <v>2965925</v>
      </c>
      <c r="CB100" s="84">
        <v>1</v>
      </c>
      <c r="CC100" s="91">
        <v>42.802451301266281</v>
      </c>
      <c r="CD100" s="91"/>
      <c r="CE100" s="89" t="s">
        <v>563</v>
      </c>
      <c r="CF100" s="84">
        <v>0</v>
      </c>
      <c r="CG100" s="89">
        <v>0</v>
      </c>
      <c r="CH100" s="89" t="s">
        <v>563</v>
      </c>
      <c r="CI100" s="84">
        <v>0</v>
      </c>
      <c r="CJ100" s="89">
        <v>0</v>
      </c>
      <c r="CK100" s="89" t="s">
        <v>563</v>
      </c>
      <c r="CL100" s="84">
        <v>0</v>
      </c>
      <c r="CM100" s="89">
        <v>0</v>
      </c>
      <c r="CN100" s="89" t="s">
        <v>563</v>
      </c>
      <c r="CO100" s="84">
        <v>0</v>
      </c>
      <c r="CP100" s="89">
        <v>0</v>
      </c>
      <c r="CQ100" s="89" t="s">
        <v>1103</v>
      </c>
      <c r="CR100" s="90">
        <v>0</v>
      </c>
      <c r="CS100" s="90">
        <v>0</v>
      </c>
      <c r="CT100" s="85">
        <v>0</v>
      </c>
      <c r="CU100" s="85">
        <v>0</v>
      </c>
      <c r="CV100" s="85">
        <v>209652</v>
      </c>
      <c r="CW100" s="85">
        <v>20105</v>
      </c>
      <c r="CX100" s="85">
        <v>174529</v>
      </c>
      <c r="CY100" s="85">
        <v>194634</v>
      </c>
      <c r="CZ100" s="85">
        <v>2202</v>
      </c>
      <c r="DA100" s="85">
        <v>931</v>
      </c>
      <c r="DB100" s="85">
        <v>3133</v>
      </c>
      <c r="DC100" s="85">
        <v>5428</v>
      </c>
      <c r="DD100" s="85">
        <v>5118</v>
      </c>
      <c r="DE100" s="85">
        <v>10546</v>
      </c>
      <c r="DF100" s="85">
        <v>1241</v>
      </c>
      <c r="DG100" s="85">
        <v>28</v>
      </c>
      <c r="DH100" s="84" t="s">
        <v>564</v>
      </c>
      <c r="DI100" s="84"/>
      <c r="DJ100" s="84" t="s">
        <v>563</v>
      </c>
      <c r="DK100" s="84" t="s">
        <v>1125</v>
      </c>
      <c r="DL100" s="84" t="s">
        <v>566</v>
      </c>
      <c r="DM100" s="92">
        <v>13</v>
      </c>
      <c r="DN100" s="85" t="s">
        <v>633</v>
      </c>
      <c r="DO100" s="85">
        <v>155192</v>
      </c>
      <c r="DP100" s="85">
        <v>54176</v>
      </c>
      <c r="DQ100" s="85">
        <v>954</v>
      </c>
      <c r="DR100" s="85">
        <v>47680</v>
      </c>
      <c r="DS100" s="85">
        <v>31339</v>
      </c>
      <c r="DT100" s="85">
        <v>63</v>
      </c>
      <c r="DU100" s="85">
        <v>6</v>
      </c>
      <c r="DV100" s="85">
        <v>0</v>
      </c>
      <c r="DW100" s="85">
        <v>50</v>
      </c>
      <c r="DX100" s="85">
        <v>56</v>
      </c>
      <c r="DY100" s="85">
        <v>0</v>
      </c>
      <c r="DZ100" s="85">
        <v>0</v>
      </c>
      <c r="EA100" s="85">
        <v>2246</v>
      </c>
      <c r="EB100" s="85">
        <v>-1</v>
      </c>
      <c r="EC100" s="84">
        <v>0</v>
      </c>
      <c r="ED100" s="84">
        <v>1</v>
      </c>
      <c r="EE100" s="84">
        <v>1</v>
      </c>
      <c r="EF100" s="84">
        <v>57</v>
      </c>
      <c r="EG100" s="86">
        <v>1235</v>
      </c>
      <c r="EH100" s="84">
        <v>5</v>
      </c>
      <c r="EI100" s="84">
        <v>5</v>
      </c>
      <c r="EJ100" s="86">
        <v>1245</v>
      </c>
    </row>
    <row r="101" spans="1:140" s="63" customFormat="1" ht="10.5" x14ac:dyDescent="0.25">
      <c r="A101" s="84" t="s">
        <v>1126</v>
      </c>
      <c r="B101" s="84" t="s">
        <v>1127</v>
      </c>
      <c r="C101" s="84" t="s">
        <v>1128</v>
      </c>
      <c r="D101" s="84"/>
      <c r="E101" s="84" t="s">
        <v>980</v>
      </c>
      <c r="F101" s="84"/>
      <c r="G101" s="84" t="s">
        <v>829</v>
      </c>
      <c r="H101" s="85">
        <v>1700</v>
      </c>
      <c r="I101" s="85">
        <v>1107</v>
      </c>
      <c r="J101" s="85">
        <v>2807</v>
      </c>
      <c r="K101" s="85" t="s">
        <v>560</v>
      </c>
      <c r="L101" s="85" t="s">
        <v>560</v>
      </c>
      <c r="M101" s="85" t="s">
        <v>560</v>
      </c>
      <c r="N101" s="85" t="s">
        <v>561</v>
      </c>
      <c r="O101" s="85">
        <v>44</v>
      </c>
      <c r="P101" s="85" t="s">
        <v>560</v>
      </c>
      <c r="Q101" s="85">
        <v>2288</v>
      </c>
      <c r="R101" s="85">
        <v>7100</v>
      </c>
      <c r="S101" s="85">
        <v>29409</v>
      </c>
      <c r="T101" s="85">
        <v>1136</v>
      </c>
      <c r="U101" s="85">
        <v>3549</v>
      </c>
      <c r="V101" s="85">
        <v>93</v>
      </c>
      <c r="W101" s="85">
        <v>4960</v>
      </c>
      <c r="X101" s="85">
        <v>338</v>
      </c>
      <c r="Y101" s="84">
        <v>20</v>
      </c>
      <c r="Z101" s="85" t="s">
        <v>1129</v>
      </c>
      <c r="AA101" s="85">
        <v>82</v>
      </c>
      <c r="AB101" s="85">
        <v>8</v>
      </c>
      <c r="AC101" s="85">
        <v>8</v>
      </c>
      <c r="AD101" s="85">
        <v>4379</v>
      </c>
      <c r="AE101" s="85">
        <v>26640</v>
      </c>
      <c r="AF101" s="85">
        <v>10465</v>
      </c>
      <c r="AG101" s="85">
        <v>3692</v>
      </c>
      <c r="AH101" s="85">
        <v>99</v>
      </c>
      <c r="AI101" s="85">
        <v>4630</v>
      </c>
      <c r="AJ101" s="85">
        <v>1243</v>
      </c>
      <c r="AK101" s="85">
        <v>519</v>
      </c>
      <c r="AL101" s="85">
        <v>1762</v>
      </c>
      <c r="AM101" s="85">
        <v>0</v>
      </c>
      <c r="AN101" s="85">
        <v>22119</v>
      </c>
      <c r="AO101" s="85">
        <v>1037</v>
      </c>
      <c r="AP101" s="85">
        <v>0</v>
      </c>
      <c r="AQ101" s="85">
        <v>0</v>
      </c>
      <c r="AR101" s="85">
        <v>11</v>
      </c>
      <c r="AS101" s="85">
        <v>330</v>
      </c>
      <c r="AT101" s="85">
        <v>0</v>
      </c>
      <c r="AU101" s="85">
        <v>0</v>
      </c>
      <c r="AV101" s="85">
        <v>49</v>
      </c>
      <c r="AW101" s="85">
        <v>591</v>
      </c>
      <c r="AX101" s="84">
        <v>60</v>
      </c>
      <c r="AY101" s="84">
        <v>921</v>
      </c>
      <c r="AZ101" s="84">
        <v>1</v>
      </c>
      <c r="BA101" s="84">
        <v>1</v>
      </c>
      <c r="BB101" s="84">
        <v>2</v>
      </c>
      <c r="BC101" s="85">
        <v>1.8</v>
      </c>
      <c r="BD101" s="87">
        <v>3.8</v>
      </c>
      <c r="BE101" s="88">
        <v>0</v>
      </c>
      <c r="BF101" s="89">
        <v>232714</v>
      </c>
      <c r="BG101" s="89">
        <v>33731</v>
      </c>
      <c r="BH101" s="89">
        <v>351</v>
      </c>
      <c r="BI101" s="90">
        <f>SUM(IF(VLOOKUP($A101,'[1]2019 2020_09_22'!$BM$4:$NB$385,293,FALSE)="",0,VLOOKUP($A101,'[1]2019 2020_09_22'!$BM$4:$NB$385,293,FALSE)),IF(VLOOKUP($A101,'[1]2019 2020_09_22'!$BM$4:$NB$385,295,FALSE)="",0,VLOOKUP($A101,'[1]2019 2020_09_22'!$BM$4:$NB$385,295,FALSE)),IF(VLOOKUP($A101,'[1]2019 2020_09_22'!$BM$4:$NB$385,297,FALSE)="",0,VLOOKUP($A101,'[1]2019 2020_09_22'!$BM$4:$NB$385,297,FALSE)),IF(VLOOKUP($A101,'[1]2019 2020_09_22'!$BM$4:$NB479,299,FALSE)="",0,VLOOKUP($A101,'[1]2019 2020_09_22'!$BM$4:$NB$385,299,FALSE)))</f>
        <v>0</v>
      </c>
      <c r="BJ101" s="90">
        <f>SUM(IF(VLOOKUP($A101,'[1]2019 2020_09_22'!$BM$4:$NB$385,300,FALSE)="",0,VLOOKUP($A101,'[1]2019 2020_09_22'!$BM$4:$NB$385,300,FALSE)),IF(VLOOKUP($A101,'[1]2019 2020_09_22'!$BM$4:$NB$385,302,FALSE)="",0,VLOOKUP($A101,'[1]2019 2020_09_22'!$BM$4:$NB$385,302,FALSE)))</f>
        <v>0</v>
      </c>
      <c r="BK101" s="90">
        <v>0</v>
      </c>
      <c r="BL101" s="90">
        <v>0</v>
      </c>
      <c r="BM101" s="90">
        <v>390</v>
      </c>
      <c r="BN101" s="63">
        <f>IF(VLOOKUP($A101,'[1]2019 2020_09_22'!$BM$4:$OB$385,326,FALSE)="",0,VLOOKUP($A101,'[1]2019 2020_09_22'!$BM$4:$OB$385,326,FALSE))</f>
        <v>0</v>
      </c>
      <c r="BO101" s="63">
        <f>IF(VLOOKUP($A101,'[1]2019 2020_09_22'!$BM$4:$OB$385,327,FALSE)="",0,VLOOKUP($A101,'[1]2019 2020_09_22'!$BM$4:$OB$385,327,FALSE))</f>
        <v>0</v>
      </c>
      <c r="BP101" s="90">
        <f t="shared" si="1"/>
        <v>0</v>
      </c>
      <c r="BQ101" s="90">
        <v>267186</v>
      </c>
      <c r="BR101" s="90">
        <v>129024</v>
      </c>
      <c r="BS101" s="90">
        <v>76836</v>
      </c>
      <c r="BT101" s="90">
        <v>21612</v>
      </c>
      <c r="BU101" s="90">
        <v>1423</v>
      </c>
      <c r="BV101" s="90">
        <v>9600</v>
      </c>
      <c r="BW101" s="90">
        <v>0</v>
      </c>
      <c r="BX101" s="90">
        <v>32635</v>
      </c>
      <c r="BY101" s="90">
        <v>2300</v>
      </c>
      <c r="BZ101" s="85">
        <v>12000</v>
      </c>
      <c r="CA101" s="91">
        <v>252795</v>
      </c>
      <c r="CB101" s="84">
        <v>1</v>
      </c>
      <c r="CC101" s="91">
        <v>136.8905882352941</v>
      </c>
      <c r="CD101" s="91"/>
      <c r="CE101" s="89" t="s">
        <v>563</v>
      </c>
      <c r="CF101" s="84">
        <v>0</v>
      </c>
      <c r="CG101" s="89">
        <v>0</v>
      </c>
      <c r="CH101" s="89" t="s">
        <v>563</v>
      </c>
      <c r="CI101" s="84">
        <v>0</v>
      </c>
      <c r="CJ101" s="89">
        <v>0</v>
      </c>
      <c r="CK101" s="89" t="s">
        <v>563</v>
      </c>
      <c r="CL101" s="84">
        <v>0</v>
      </c>
      <c r="CM101" s="89">
        <v>0</v>
      </c>
      <c r="CN101" s="89" t="s">
        <v>563</v>
      </c>
      <c r="CO101" s="84">
        <v>0</v>
      </c>
      <c r="CP101" s="89">
        <v>0</v>
      </c>
      <c r="CQ101" s="89" t="s">
        <v>563</v>
      </c>
      <c r="CR101" s="90">
        <v>0</v>
      </c>
      <c r="CS101" s="90">
        <v>0</v>
      </c>
      <c r="CT101" s="85">
        <v>0</v>
      </c>
      <c r="CU101" s="85">
        <v>0</v>
      </c>
      <c r="CV101" s="85">
        <v>12455</v>
      </c>
      <c r="CW101" s="85">
        <v>4803</v>
      </c>
      <c r="CX101" s="85">
        <v>6868</v>
      </c>
      <c r="CY101" s="85">
        <v>11671</v>
      </c>
      <c r="CZ101" s="85">
        <v>13</v>
      </c>
      <c r="DA101" s="85">
        <v>18</v>
      </c>
      <c r="DB101" s="85">
        <v>31</v>
      </c>
      <c r="DC101" s="85">
        <v>504</v>
      </c>
      <c r="DD101" s="85">
        <v>7</v>
      </c>
      <c r="DE101" s="85">
        <v>511</v>
      </c>
      <c r="DF101" s="85">
        <v>132</v>
      </c>
      <c r="DG101" s="85">
        <v>110</v>
      </c>
      <c r="DH101" s="84" t="s">
        <v>564</v>
      </c>
      <c r="DI101" s="84"/>
      <c r="DJ101" s="84" t="s">
        <v>563</v>
      </c>
      <c r="DK101" s="84" t="s">
        <v>1130</v>
      </c>
      <c r="DL101" s="84" t="s">
        <v>566</v>
      </c>
      <c r="DM101" s="92">
        <v>41</v>
      </c>
      <c r="DN101" s="85" t="s">
        <v>859</v>
      </c>
      <c r="DO101" s="85">
        <v>157037</v>
      </c>
      <c r="DP101" s="85">
        <v>54956</v>
      </c>
      <c r="DQ101" s="85">
        <v>952</v>
      </c>
      <c r="DR101" s="85">
        <v>2568</v>
      </c>
      <c r="DS101" s="85">
        <v>2059</v>
      </c>
      <c r="DT101" s="85">
        <v>3</v>
      </c>
      <c r="DU101" s="85">
        <v>0</v>
      </c>
      <c r="DV101" s="85">
        <v>5</v>
      </c>
      <c r="DW101" s="85">
        <v>50</v>
      </c>
      <c r="DX101" s="85">
        <v>55</v>
      </c>
      <c r="DY101" s="85">
        <v>0</v>
      </c>
      <c r="DZ101" s="85">
        <v>95</v>
      </c>
      <c r="EA101" s="85">
        <v>0</v>
      </c>
      <c r="EB101" s="85">
        <v>-1</v>
      </c>
      <c r="EC101" s="84">
        <v>10</v>
      </c>
      <c r="ED101" s="84">
        <v>0</v>
      </c>
      <c r="EE101" s="84">
        <v>2</v>
      </c>
      <c r="EF101" s="84">
        <v>5</v>
      </c>
      <c r="EG101" s="84">
        <v>225</v>
      </c>
      <c r="EH101" s="84">
        <v>0</v>
      </c>
      <c r="EI101" s="84">
        <v>350</v>
      </c>
      <c r="EJ101" s="84">
        <v>575</v>
      </c>
    </row>
    <row r="102" spans="1:140" s="63" customFormat="1" ht="10.5" x14ac:dyDescent="0.25">
      <c r="A102" s="84" t="s">
        <v>1131</v>
      </c>
      <c r="B102" s="84" t="s">
        <v>1132</v>
      </c>
      <c r="C102" s="84" t="s">
        <v>1133</v>
      </c>
      <c r="D102" s="84"/>
      <c r="E102" s="84" t="s">
        <v>1134</v>
      </c>
      <c r="F102" s="84"/>
      <c r="G102" s="84" t="s">
        <v>742</v>
      </c>
      <c r="H102" s="85">
        <v>12437</v>
      </c>
      <c r="I102" s="85">
        <v>10313</v>
      </c>
      <c r="J102" s="85">
        <v>22750</v>
      </c>
      <c r="K102" s="85" t="s">
        <v>560</v>
      </c>
      <c r="L102" s="85" t="s">
        <v>560</v>
      </c>
      <c r="M102" s="85" t="s">
        <v>560</v>
      </c>
      <c r="N102" s="85" t="s">
        <v>561</v>
      </c>
      <c r="O102" s="85">
        <v>63</v>
      </c>
      <c r="P102" s="85">
        <v>63</v>
      </c>
      <c r="Q102" s="85">
        <v>3276</v>
      </c>
      <c r="R102" s="85">
        <v>33270</v>
      </c>
      <c r="S102" s="85">
        <v>83735</v>
      </c>
      <c r="T102" s="85">
        <v>3471</v>
      </c>
      <c r="U102" s="85">
        <v>6670</v>
      </c>
      <c r="V102" s="85">
        <v>491</v>
      </c>
      <c r="W102" s="85">
        <v>8282</v>
      </c>
      <c r="X102" s="85">
        <v>677</v>
      </c>
      <c r="Y102" s="86">
        <v>1041</v>
      </c>
      <c r="Z102" s="85" t="s">
        <v>1135</v>
      </c>
      <c r="AA102" s="85">
        <v>132</v>
      </c>
      <c r="AB102" s="85">
        <v>33</v>
      </c>
      <c r="AC102" s="85">
        <v>33</v>
      </c>
      <c r="AD102" s="85">
        <v>85636</v>
      </c>
      <c r="AE102" s="85">
        <v>194809</v>
      </c>
      <c r="AF102" s="85">
        <v>23822</v>
      </c>
      <c r="AG102" s="85">
        <v>28571</v>
      </c>
      <c r="AH102" s="85">
        <v>1719</v>
      </c>
      <c r="AI102" s="85">
        <v>25345</v>
      </c>
      <c r="AJ102" s="85">
        <v>5745</v>
      </c>
      <c r="AK102" s="85">
        <v>3449</v>
      </c>
      <c r="AL102" s="85">
        <v>9194</v>
      </c>
      <c r="AM102" s="85">
        <v>2866</v>
      </c>
      <c r="AN102" s="85">
        <v>107167</v>
      </c>
      <c r="AO102" s="85">
        <v>17735</v>
      </c>
      <c r="AP102" s="85">
        <v>15515</v>
      </c>
      <c r="AQ102" s="85">
        <v>97653</v>
      </c>
      <c r="AR102" s="85">
        <v>401</v>
      </c>
      <c r="AS102" s="85">
        <v>13069</v>
      </c>
      <c r="AT102" s="85">
        <v>49</v>
      </c>
      <c r="AU102" s="85">
        <v>720</v>
      </c>
      <c r="AV102" s="85">
        <v>88</v>
      </c>
      <c r="AW102" s="85">
        <v>1432</v>
      </c>
      <c r="AX102" s="84">
        <v>538</v>
      </c>
      <c r="AY102" s="86">
        <v>15221</v>
      </c>
      <c r="AZ102" s="84">
        <v>3</v>
      </c>
      <c r="BA102" s="84">
        <v>0</v>
      </c>
      <c r="BB102" s="84">
        <v>3</v>
      </c>
      <c r="BC102" s="85">
        <v>7.21</v>
      </c>
      <c r="BD102" s="87">
        <v>10.210000000000001</v>
      </c>
      <c r="BE102" s="88">
        <v>0</v>
      </c>
      <c r="BF102" s="89">
        <v>537053</v>
      </c>
      <c r="BG102" s="89">
        <v>255820</v>
      </c>
      <c r="BH102" s="89">
        <v>7240</v>
      </c>
      <c r="BI102" s="90">
        <f>SUM(IF(VLOOKUP($A102,'[1]2019 2020_09_22'!$BM$4:$NB$385,293,FALSE)="",0,VLOOKUP($A102,'[1]2019 2020_09_22'!$BM$4:$NB$385,293,FALSE)),IF(VLOOKUP($A102,'[1]2019 2020_09_22'!$BM$4:$NB$385,295,FALSE)="",0,VLOOKUP($A102,'[1]2019 2020_09_22'!$BM$4:$NB$385,295,FALSE)),IF(VLOOKUP($A102,'[1]2019 2020_09_22'!$BM$4:$NB$385,297,FALSE)="",0,VLOOKUP($A102,'[1]2019 2020_09_22'!$BM$4:$NB$385,297,FALSE)),IF(VLOOKUP($A102,'[1]2019 2020_09_22'!$BM$4:$NB480,299,FALSE)="",0,VLOOKUP($A102,'[1]2019 2020_09_22'!$BM$4:$NB$385,299,FALSE)))</f>
        <v>1178</v>
      </c>
      <c r="BJ102" s="90">
        <f>SUM(IF(VLOOKUP($A102,'[1]2019 2020_09_22'!$BM$4:$NB$385,300,FALSE)="",0,VLOOKUP($A102,'[1]2019 2020_09_22'!$BM$4:$NB$385,300,FALSE)),IF(VLOOKUP($A102,'[1]2019 2020_09_22'!$BM$4:$NB$385,302,FALSE)="",0,VLOOKUP($A102,'[1]2019 2020_09_22'!$BM$4:$NB$385,302,FALSE)))</f>
        <v>0</v>
      </c>
      <c r="BK102" s="90">
        <v>1178</v>
      </c>
      <c r="BL102" s="90">
        <v>0</v>
      </c>
      <c r="BM102" s="90">
        <v>500</v>
      </c>
      <c r="BN102" s="63">
        <f>IF(VLOOKUP($A102,'[1]2019 2020_09_22'!$BM$4:$OB$385,326,FALSE)="",0,VLOOKUP($A102,'[1]2019 2020_09_22'!$BM$4:$OB$385,326,FALSE))</f>
        <v>5236</v>
      </c>
      <c r="BO102" s="63">
        <f>IF(VLOOKUP($A102,'[1]2019 2020_09_22'!$BM$4:$OB$385,327,FALSE)="",0,VLOOKUP($A102,'[1]2019 2020_09_22'!$BM$4:$OB$385,327,FALSE))</f>
        <v>91186</v>
      </c>
      <c r="BP102" s="90">
        <f t="shared" si="1"/>
        <v>96422</v>
      </c>
      <c r="BQ102" s="90">
        <v>898213</v>
      </c>
      <c r="BR102" s="90">
        <v>407638</v>
      </c>
      <c r="BS102" s="90">
        <v>147777</v>
      </c>
      <c r="BT102" s="90">
        <v>52500</v>
      </c>
      <c r="BU102" s="90">
        <v>4025</v>
      </c>
      <c r="BV102" s="90">
        <v>18850</v>
      </c>
      <c r="BW102" s="90">
        <v>5500</v>
      </c>
      <c r="BX102" s="90">
        <v>80875</v>
      </c>
      <c r="BY102" s="90">
        <v>23591</v>
      </c>
      <c r="BZ102" s="85">
        <v>140731</v>
      </c>
      <c r="CA102" s="91">
        <v>800612</v>
      </c>
      <c r="CB102" s="84">
        <v>1</v>
      </c>
      <c r="CC102" s="91">
        <v>43.181876658358128</v>
      </c>
      <c r="CD102" s="91"/>
      <c r="CE102" s="89" t="s">
        <v>563</v>
      </c>
      <c r="CF102" s="84">
        <v>0</v>
      </c>
      <c r="CG102" s="89">
        <v>0</v>
      </c>
      <c r="CH102" s="89" t="s">
        <v>563</v>
      </c>
      <c r="CI102" s="84">
        <v>0</v>
      </c>
      <c r="CJ102" s="89">
        <v>0</v>
      </c>
      <c r="CK102" s="89" t="s">
        <v>563</v>
      </c>
      <c r="CL102" s="84">
        <v>0</v>
      </c>
      <c r="CM102" s="89">
        <v>0</v>
      </c>
      <c r="CN102" s="89" t="s">
        <v>563</v>
      </c>
      <c r="CO102" s="84">
        <v>0</v>
      </c>
      <c r="CP102" s="91">
        <v>0</v>
      </c>
      <c r="CQ102" s="91" t="s">
        <v>1136</v>
      </c>
      <c r="CR102" s="90">
        <v>91186</v>
      </c>
      <c r="CS102" s="90">
        <v>91186</v>
      </c>
      <c r="CT102" s="85">
        <v>91186</v>
      </c>
      <c r="CU102" s="85">
        <v>91186</v>
      </c>
      <c r="CV102" s="85">
        <v>79418</v>
      </c>
      <c r="CW102" s="85">
        <v>10951</v>
      </c>
      <c r="CX102" s="85">
        <v>62901</v>
      </c>
      <c r="CY102" s="85">
        <v>73852</v>
      </c>
      <c r="CZ102" s="85">
        <v>412</v>
      </c>
      <c r="DA102" s="85">
        <v>309</v>
      </c>
      <c r="DB102" s="85">
        <v>721</v>
      </c>
      <c r="DC102" s="85">
        <v>1526</v>
      </c>
      <c r="DD102" s="85">
        <v>3126</v>
      </c>
      <c r="DE102" s="85">
        <v>4652</v>
      </c>
      <c r="DF102" s="85">
        <v>193</v>
      </c>
      <c r="DG102" s="85">
        <v>0</v>
      </c>
      <c r="DH102" s="84" t="s">
        <v>564</v>
      </c>
      <c r="DI102" s="84"/>
      <c r="DJ102" s="84" t="s">
        <v>563</v>
      </c>
      <c r="DK102" s="84" t="s">
        <v>1137</v>
      </c>
      <c r="DL102" s="84" t="s">
        <v>566</v>
      </c>
      <c r="DM102" s="92">
        <v>32</v>
      </c>
      <c r="DN102" s="85" t="s">
        <v>567</v>
      </c>
      <c r="DO102" s="85">
        <v>158512</v>
      </c>
      <c r="DP102" s="85">
        <v>56297</v>
      </c>
      <c r="DQ102" s="85">
        <v>952</v>
      </c>
      <c r="DR102" s="85">
        <v>13672</v>
      </c>
      <c r="DS102" s="85">
        <v>11651</v>
      </c>
      <c r="DT102" s="85">
        <v>22</v>
      </c>
      <c r="DU102" s="85">
        <v>0</v>
      </c>
      <c r="DV102" s="85">
        <v>5</v>
      </c>
      <c r="DW102" s="85">
        <v>50</v>
      </c>
      <c r="DX102" s="85">
        <v>55</v>
      </c>
      <c r="DY102" s="85">
        <v>0</v>
      </c>
      <c r="DZ102" s="85">
        <v>1560</v>
      </c>
      <c r="EA102" s="85">
        <v>75</v>
      </c>
      <c r="EB102" s="85">
        <v>1635</v>
      </c>
      <c r="EC102" s="84">
        <v>29</v>
      </c>
      <c r="ED102" s="84">
        <v>12</v>
      </c>
      <c r="EE102" s="84">
        <v>0</v>
      </c>
      <c r="EF102" s="84">
        <v>251</v>
      </c>
      <c r="EG102" s="86">
        <v>5770</v>
      </c>
      <c r="EH102" s="84">
        <v>458</v>
      </c>
      <c r="EI102" s="84">
        <v>0</v>
      </c>
      <c r="EJ102" s="86">
        <v>6228</v>
      </c>
    </row>
    <row r="103" spans="1:140" s="63" customFormat="1" ht="10.5" x14ac:dyDescent="0.25">
      <c r="A103" s="84" t="s">
        <v>1138</v>
      </c>
      <c r="B103" s="84" t="s">
        <v>1139</v>
      </c>
      <c r="C103" s="84" t="s">
        <v>1140</v>
      </c>
      <c r="D103" s="84"/>
      <c r="E103" s="84" t="s">
        <v>704</v>
      </c>
      <c r="F103" s="84"/>
      <c r="G103" s="84" t="s">
        <v>705</v>
      </c>
      <c r="H103" s="85">
        <v>1500</v>
      </c>
      <c r="I103" s="85">
        <v>562</v>
      </c>
      <c r="J103" s="85">
        <v>2062</v>
      </c>
      <c r="K103" s="85" t="s">
        <v>560</v>
      </c>
      <c r="L103" s="85" t="s">
        <v>560</v>
      </c>
      <c r="M103" s="85" t="s">
        <v>560</v>
      </c>
      <c r="N103" s="85" t="s">
        <v>561</v>
      </c>
      <c r="O103" s="85">
        <v>47</v>
      </c>
      <c r="P103" s="85" t="s">
        <v>560</v>
      </c>
      <c r="Q103" s="85">
        <v>2444</v>
      </c>
      <c r="R103" s="85">
        <v>2400</v>
      </c>
      <c r="S103" s="85">
        <v>13383</v>
      </c>
      <c r="T103" s="85">
        <v>1317</v>
      </c>
      <c r="U103" s="85">
        <v>887</v>
      </c>
      <c r="V103" s="85">
        <v>82</v>
      </c>
      <c r="W103" s="85">
        <v>3483</v>
      </c>
      <c r="X103" s="85">
        <v>336</v>
      </c>
      <c r="Y103" s="84">
        <v>175</v>
      </c>
      <c r="Z103" s="85" t="s">
        <v>1141</v>
      </c>
      <c r="AA103" s="85">
        <v>56</v>
      </c>
      <c r="AB103" s="85">
        <v>6</v>
      </c>
      <c r="AC103" s="85">
        <v>5</v>
      </c>
      <c r="AD103" s="85">
        <v>2667</v>
      </c>
      <c r="AE103" s="85">
        <v>13714</v>
      </c>
      <c r="AF103" s="85">
        <v>4897</v>
      </c>
      <c r="AG103" s="85">
        <v>3133</v>
      </c>
      <c r="AH103" s="85">
        <v>31</v>
      </c>
      <c r="AI103" s="85">
        <v>1684</v>
      </c>
      <c r="AJ103" s="85">
        <v>788</v>
      </c>
      <c r="AK103" s="85">
        <v>570</v>
      </c>
      <c r="AL103" s="85">
        <v>1358</v>
      </c>
      <c r="AM103" s="85">
        <v>490</v>
      </c>
      <c r="AN103" s="85">
        <v>8777</v>
      </c>
      <c r="AO103" s="85">
        <v>2411</v>
      </c>
      <c r="AP103" s="85">
        <v>773</v>
      </c>
      <c r="AQ103" s="85">
        <v>41348</v>
      </c>
      <c r="AR103" s="85">
        <v>12</v>
      </c>
      <c r="AS103" s="85">
        <v>331</v>
      </c>
      <c r="AT103" s="85">
        <v>0</v>
      </c>
      <c r="AU103" s="85">
        <v>0</v>
      </c>
      <c r="AV103" s="85">
        <v>78</v>
      </c>
      <c r="AW103" s="85">
        <v>492</v>
      </c>
      <c r="AX103" s="84">
        <v>90</v>
      </c>
      <c r="AY103" s="84">
        <v>823</v>
      </c>
      <c r="AZ103" s="84">
        <v>0</v>
      </c>
      <c r="BA103" s="84">
        <v>1</v>
      </c>
      <c r="BB103" s="84">
        <v>1</v>
      </c>
      <c r="BC103" s="85">
        <v>1.03</v>
      </c>
      <c r="BD103" s="87">
        <v>2.0299999999999998</v>
      </c>
      <c r="BE103" s="88">
        <v>0</v>
      </c>
      <c r="BF103" s="89">
        <v>110016</v>
      </c>
      <c r="BG103" s="89">
        <v>39591</v>
      </c>
      <c r="BH103" s="89">
        <v>2796</v>
      </c>
      <c r="BI103" s="90">
        <f>SUM(IF(VLOOKUP($A103,'[1]2019 2020_09_22'!$BM$4:$NB$385,293,FALSE)="",0,VLOOKUP($A103,'[1]2019 2020_09_22'!$BM$4:$NB$385,293,FALSE)),IF(VLOOKUP($A103,'[1]2019 2020_09_22'!$BM$4:$NB$385,295,FALSE)="",0,VLOOKUP($A103,'[1]2019 2020_09_22'!$BM$4:$NB$385,295,FALSE)),IF(VLOOKUP($A103,'[1]2019 2020_09_22'!$BM$4:$NB$385,297,FALSE)="",0,VLOOKUP($A103,'[1]2019 2020_09_22'!$BM$4:$NB$385,297,FALSE)),IF(VLOOKUP($A103,'[1]2019 2020_09_22'!$BM$4:$NB481,299,FALSE)="",0,VLOOKUP($A103,'[1]2019 2020_09_22'!$BM$4:$NB$385,299,FALSE)))</f>
        <v>0</v>
      </c>
      <c r="BJ103" s="90">
        <f>SUM(IF(VLOOKUP($A103,'[1]2019 2020_09_22'!$BM$4:$NB$385,300,FALSE)="",0,VLOOKUP($A103,'[1]2019 2020_09_22'!$BM$4:$NB$385,300,FALSE)),IF(VLOOKUP($A103,'[1]2019 2020_09_22'!$BM$4:$NB$385,302,FALSE)="",0,VLOOKUP($A103,'[1]2019 2020_09_22'!$BM$4:$NB$385,302,FALSE)))</f>
        <v>0</v>
      </c>
      <c r="BK103" s="90">
        <v>0</v>
      </c>
      <c r="BL103" s="90">
        <v>0</v>
      </c>
      <c r="BM103" s="90">
        <v>0</v>
      </c>
      <c r="BN103" s="63">
        <f>IF(VLOOKUP($A103,'[1]2019 2020_09_22'!$BM$4:$OB$385,326,FALSE)="",0,VLOOKUP($A103,'[1]2019 2020_09_22'!$BM$4:$OB$385,326,FALSE))</f>
        <v>0</v>
      </c>
      <c r="BO103" s="63">
        <f>IF(VLOOKUP($A103,'[1]2019 2020_09_22'!$BM$4:$OB$385,327,FALSE)="",0,VLOOKUP($A103,'[1]2019 2020_09_22'!$BM$4:$OB$385,327,FALSE))</f>
        <v>7092</v>
      </c>
      <c r="BP103" s="90">
        <f t="shared" si="1"/>
        <v>7092</v>
      </c>
      <c r="BQ103" s="90">
        <v>159495</v>
      </c>
      <c r="BR103" s="90">
        <v>58119</v>
      </c>
      <c r="BS103" s="90">
        <v>18884</v>
      </c>
      <c r="BT103" s="90">
        <v>14806</v>
      </c>
      <c r="BU103" s="90">
        <v>538</v>
      </c>
      <c r="BV103" s="90">
        <v>6706</v>
      </c>
      <c r="BW103" s="90">
        <v>2034</v>
      </c>
      <c r="BX103" s="90">
        <v>24084</v>
      </c>
      <c r="BY103" s="90">
        <v>3950</v>
      </c>
      <c r="BZ103" s="85">
        <v>27124</v>
      </c>
      <c r="CA103" s="91">
        <v>132161</v>
      </c>
      <c r="CB103" s="84">
        <v>1</v>
      </c>
      <c r="CC103" s="91">
        <v>73.343999999999994</v>
      </c>
      <c r="CD103" s="91"/>
      <c r="CE103" s="89" t="s">
        <v>563</v>
      </c>
      <c r="CF103" s="84">
        <v>0</v>
      </c>
      <c r="CG103" s="89">
        <v>0</v>
      </c>
      <c r="CH103" s="89" t="s">
        <v>563</v>
      </c>
      <c r="CI103" s="84">
        <v>0</v>
      </c>
      <c r="CJ103" s="89">
        <v>0</v>
      </c>
      <c r="CK103" s="89" t="s">
        <v>563</v>
      </c>
      <c r="CL103" s="84">
        <v>0</v>
      </c>
      <c r="CM103" s="89">
        <v>0</v>
      </c>
      <c r="CN103" s="89" t="s">
        <v>563</v>
      </c>
      <c r="CO103" s="84">
        <v>0</v>
      </c>
      <c r="CP103" s="89">
        <v>0</v>
      </c>
      <c r="CQ103" s="89" t="s">
        <v>563</v>
      </c>
      <c r="CR103" s="90">
        <v>0</v>
      </c>
      <c r="CS103" s="90">
        <v>0</v>
      </c>
      <c r="CT103" s="85">
        <v>0</v>
      </c>
      <c r="CU103" s="85">
        <v>0</v>
      </c>
      <c r="CV103" s="85">
        <v>5449</v>
      </c>
      <c r="CW103" s="85">
        <v>383</v>
      </c>
      <c r="CX103" s="85">
        <v>3097</v>
      </c>
      <c r="CY103" s="85">
        <v>3480</v>
      </c>
      <c r="CZ103" s="85">
        <v>134</v>
      </c>
      <c r="DA103" s="85">
        <v>127</v>
      </c>
      <c r="DB103" s="85">
        <v>261</v>
      </c>
      <c r="DC103" s="85">
        <v>735</v>
      </c>
      <c r="DD103" s="85">
        <v>861</v>
      </c>
      <c r="DE103" s="85">
        <v>1596</v>
      </c>
      <c r="DF103" s="85">
        <v>82</v>
      </c>
      <c r="DG103" s="85">
        <v>30</v>
      </c>
      <c r="DH103" s="84" t="s">
        <v>564</v>
      </c>
      <c r="DI103" s="84"/>
      <c r="DJ103" s="84" t="s">
        <v>563</v>
      </c>
      <c r="DK103" s="84" t="s">
        <v>1142</v>
      </c>
      <c r="DL103" s="84" t="s">
        <v>566</v>
      </c>
      <c r="DM103" s="92">
        <v>42</v>
      </c>
      <c r="DN103" s="85" t="s">
        <v>583</v>
      </c>
      <c r="DO103" s="85">
        <v>155074</v>
      </c>
      <c r="DP103" s="85">
        <v>88713</v>
      </c>
      <c r="DQ103" s="85">
        <v>952</v>
      </c>
      <c r="DR103" s="85">
        <v>1195</v>
      </c>
      <c r="DS103" s="85">
        <v>488</v>
      </c>
      <c r="DT103" s="85">
        <v>1</v>
      </c>
      <c r="DU103" s="85">
        <v>0</v>
      </c>
      <c r="DV103" s="85">
        <v>2</v>
      </c>
      <c r="DW103" s="85">
        <v>50</v>
      </c>
      <c r="DX103" s="85">
        <v>52</v>
      </c>
      <c r="DY103" s="85">
        <v>0</v>
      </c>
      <c r="DZ103" s="85">
        <v>69</v>
      </c>
      <c r="EA103" s="85">
        <v>39</v>
      </c>
      <c r="EB103" s="85">
        <v>108</v>
      </c>
      <c r="EC103" s="84">
        <v>23</v>
      </c>
      <c r="ED103" s="84">
        <v>1</v>
      </c>
      <c r="EE103" s="84">
        <v>5</v>
      </c>
      <c r="EF103" s="84">
        <v>8</v>
      </c>
      <c r="EG103" s="84">
        <v>17</v>
      </c>
      <c r="EH103" s="84">
        <v>23</v>
      </c>
      <c r="EI103" s="84">
        <v>50</v>
      </c>
      <c r="EJ103" s="84">
        <v>90</v>
      </c>
    </row>
    <row r="104" spans="1:140" s="63" customFormat="1" ht="10.5" x14ac:dyDescent="0.25">
      <c r="A104" s="84" t="s">
        <v>1143</v>
      </c>
      <c r="B104" s="84" t="s">
        <v>1144</v>
      </c>
      <c r="C104" s="84" t="s">
        <v>1145</v>
      </c>
      <c r="D104" s="84"/>
      <c r="E104" s="84" t="s">
        <v>816</v>
      </c>
      <c r="F104" s="84"/>
      <c r="G104" s="84" t="s">
        <v>817</v>
      </c>
      <c r="H104" s="85">
        <v>35996</v>
      </c>
      <c r="I104" s="85">
        <v>3</v>
      </c>
      <c r="J104" s="85">
        <v>35999</v>
      </c>
      <c r="K104" s="85" t="s">
        <v>560</v>
      </c>
      <c r="L104" s="85" t="s">
        <v>560</v>
      </c>
      <c r="M104" s="85">
        <v>1</v>
      </c>
      <c r="N104" s="85" t="s">
        <v>561</v>
      </c>
      <c r="O104" s="85">
        <v>60</v>
      </c>
      <c r="P104" s="85">
        <v>57</v>
      </c>
      <c r="Q104" s="85">
        <v>3078</v>
      </c>
      <c r="R104" s="85">
        <v>40000</v>
      </c>
      <c r="S104" s="85">
        <v>102925</v>
      </c>
      <c r="T104" s="85">
        <v>8187</v>
      </c>
      <c r="U104" s="85">
        <v>11359</v>
      </c>
      <c r="V104" s="85">
        <v>362</v>
      </c>
      <c r="W104" s="85">
        <v>16691</v>
      </c>
      <c r="X104" s="85">
        <v>1210</v>
      </c>
      <c r="Y104" s="86">
        <v>3266</v>
      </c>
      <c r="Z104" s="85" t="s">
        <v>1146</v>
      </c>
      <c r="AA104" s="85">
        <v>113</v>
      </c>
      <c r="AB104" s="85">
        <v>44</v>
      </c>
      <c r="AC104" s="85">
        <v>42</v>
      </c>
      <c r="AD104" s="85">
        <v>175308</v>
      </c>
      <c r="AE104" s="85">
        <v>373673</v>
      </c>
      <c r="AF104" s="85">
        <v>54755</v>
      </c>
      <c r="AG104" s="85">
        <v>50089</v>
      </c>
      <c r="AH104" s="85">
        <v>2576</v>
      </c>
      <c r="AI104" s="85">
        <v>34577</v>
      </c>
      <c r="AJ104" s="85">
        <v>12840</v>
      </c>
      <c r="AK104" s="85">
        <v>40</v>
      </c>
      <c r="AL104" s="85">
        <v>12880</v>
      </c>
      <c r="AM104" s="85">
        <v>16015</v>
      </c>
      <c r="AN104" s="85">
        <v>200456</v>
      </c>
      <c r="AO104" s="85">
        <v>14471</v>
      </c>
      <c r="AP104" s="85">
        <v>46411</v>
      </c>
      <c r="AQ104" s="85">
        <v>65854</v>
      </c>
      <c r="AR104" s="85">
        <v>274</v>
      </c>
      <c r="AS104" s="85">
        <v>14202</v>
      </c>
      <c r="AT104" s="85">
        <v>32</v>
      </c>
      <c r="AU104" s="85">
        <v>1096</v>
      </c>
      <c r="AV104" s="85">
        <v>302</v>
      </c>
      <c r="AW104" s="85">
        <v>4249</v>
      </c>
      <c r="AX104" s="84">
        <v>608</v>
      </c>
      <c r="AY104" s="86">
        <v>19547</v>
      </c>
      <c r="AZ104" s="84">
        <v>7.03</v>
      </c>
      <c r="BA104" s="84">
        <v>0</v>
      </c>
      <c r="BB104" s="84">
        <v>7.03</v>
      </c>
      <c r="BC104" s="85">
        <v>8</v>
      </c>
      <c r="BD104" s="87">
        <v>15.03</v>
      </c>
      <c r="BE104" s="88">
        <v>0</v>
      </c>
      <c r="BF104" s="89">
        <v>1347974</v>
      </c>
      <c r="BG104" s="89">
        <v>0</v>
      </c>
      <c r="BH104" s="89">
        <v>0</v>
      </c>
      <c r="BI104" s="90">
        <f>SUM(IF(VLOOKUP($A104,'[1]2019 2020_09_22'!$BM$4:$NB$385,293,FALSE)="",0,VLOOKUP($A104,'[1]2019 2020_09_22'!$BM$4:$NB$385,293,FALSE)),IF(VLOOKUP($A104,'[1]2019 2020_09_22'!$BM$4:$NB$385,295,FALSE)="",0,VLOOKUP($A104,'[1]2019 2020_09_22'!$BM$4:$NB$385,295,FALSE)),IF(VLOOKUP($A104,'[1]2019 2020_09_22'!$BM$4:$NB$385,297,FALSE)="",0,VLOOKUP($A104,'[1]2019 2020_09_22'!$BM$4:$NB$385,297,FALSE)),IF(VLOOKUP($A104,'[1]2019 2020_09_22'!$BM$4:$NB482,299,FALSE)="",0,VLOOKUP($A104,'[1]2019 2020_09_22'!$BM$4:$NB$385,299,FALSE)))</f>
        <v>68068</v>
      </c>
      <c r="BJ104" s="90">
        <f>SUM(IF(VLOOKUP($A104,'[1]2019 2020_09_22'!$BM$4:$NB$385,300,FALSE)="",0,VLOOKUP($A104,'[1]2019 2020_09_22'!$BM$4:$NB$385,300,FALSE)),IF(VLOOKUP($A104,'[1]2019 2020_09_22'!$BM$4:$NB$385,302,FALSE)="",0,VLOOKUP($A104,'[1]2019 2020_09_22'!$BM$4:$NB$385,302,FALSE)))</f>
        <v>0</v>
      </c>
      <c r="BK104" s="90">
        <v>68068</v>
      </c>
      <c r="BL104" s="90">
        <v>0</v>
      </c>
      <c r="BM104" s="90">
        <v>671</v>
      </c>
      <c r="BN104" s="63">
        <f>IF(VLOOKUP($A104,'[1]2019 2020_09_22'!$BM$4:$OB$385,326,FALSE)="",0,VLOOKUP($A104,'[1]2019 2020_09_22'!$BM$4:$OB$385,326,FALSE))</f>
        <v>0</v>
      </c>
      <c r="BO104" s="63">
        <f>IF(VLOOKUP($A104,'[1]2019 2020_09_22'!$BM$4:$OB$385,327,FALSE)="",0,VLOOKUP($A104,'[1]2019 2020_09_22'!$BM$4:$OB$385,327,FALSE))</f>
        <v>68091</v>
      </c>
      <c r="BP104" s="90">
        <f t="shared" si="1"/>
        <v>68091</v>
      </c>
      <c r="BQ104" s="90">
        <v>1484804</v>
      </c>
      <c r="BR104" s="90">
        <v>727070</v>
      </c>
      <c r="BS104" s="90">
        <v>172101</v>
      </c>
      <c r="BT104" s="90">
        <v>78167</v>
      </c>
      <c r="BU104" s="90">
        <v>27835</v>
      </c>
      <c r="BV104" s="90">
        <v>16908</v>
      </c>
      <c r="BW104" s="90">
        <v>613</v>
      </c>
      <c r="BX104" s="90">
        <v>123523</v>
      </c>
      <c r="BY104" s="90">
        <v>124188</v>
      </c>
      <c r="BZ104" s="85">
        <v>241047</v>
      </c>
      <c r="CA104" s="91">
        <v>1387929</v>
      </c>
      <c r="CB104" s="84"/>
      <c r="CC104" s="91">
        <v>37.447883098122013</v>
      </c>
      <c r="CD104" s="91"/>
      <c r="CE104" s="89" t="s">
        <v>563</v>
      </c>
      <c r="CF104" s="84">
        <v>0</v>
      </c>
      <c r="CG104" s="89">
        <v>0</v>
      </c>
      <c r="CH104" s="89" t="s">
        <v>563</v>
      </c>
      <c r="CI104" s="84">
        <v>0</v>
      </c>
      <c r="CJ104" s="89">
        <v>0</v>
      </c>
      <c r="CK104" s="89" t="s">
        <v>563</v>
      </c>
      <c r="CL104" s="84">
        <v>0</v>
      </c>
      <c r="CM104" s="89">
        <v>0</v>
      </c>
      <c r="CN104" s="89" t="s">
        <v>563</v>
      </c>
      <c r="CO104" s="84">
        <v>0</v>
      </c>
      <c r="CP104" s="89">
        <v>0</v>
      </c>
      <c r="CQ104" s="89" t="s">
        <v>563</v>
      </c>
      <c r="CR104" s="90">
        <v>0</v>
      </c>
      <c r="CS104" s="90">
        <v>0</v>
      </c>
      <c r="CT104" s="85">
        <v>0</v>
      </c>
      <c r="CU104" s="85">
        <v>0</v>
      </c>
      <c r="CV104" s="85">
        <v>95478</v>
      </c>
      <c r="CW104" s="85">
        <v>94120</v>
      </c>
      <c r="CX104" s="85">
        <v>10</v>
      </c>
      <c r="CY104" s="85">
        <v>94130</v>
      </c>
      <c r="CZ104" s="85">
        <v>0</v>
      </c>
      <c r="DA104" s="85">
        <v>0</v>
      </c>
      <c r="DB104" s="85">
        <v>0</v>
      </c>
      <c r="DC104" s="85">
        <v>1348</v>
      </c>
      <c r="DD104" s="85">
        <v>0</v>
      </c>
      <c r="DE104" s="85">
        <v>1348</v>
      </c>
      <c r="DF104" s="85">
        <v>0</v>
      </c>
      <c r="DG104" s="85">
        <v>0</v>
      </c>
      <c r="DH104" s="84" t="s">
        <v>564</v>
      </c>
      <c r="DI104" s="84"/>
      <c r="DJ104" s="84" t="s">
        <v>563</v>
      </c>
      <c r="DK104" s="84" t="s">
        <v>1147</v>
      </c>
      <c r="DL104" s="84" t="s">
        <v>566</v>
      </c>
      <c r="DM104" s="92">
        <v>21</v>
      </c>
      <c r="DN104" s="85" t="s">
        <v>745</v>
      </c>
      <c r="DO104" s="85">
        <v>167587</v>
      </c>
      <c r="DP104" s="85">
        <v>54715</v>
      </c>
      <c r="DQ104" s="85">
        <v>952</v>
      </c>
      <c r="DR104" s="85">
        <v>20350</v>
      </c>
      <c r="DS104" s="85">
        <v>13563</v>
      </c>
      <c r="DT104" s="85">
        <v>664</v>
      </c>
      <c r="DU104" s="85">
        <v>5</v>
      </c>
      <c r="DV104" s="85">
        <v>4</v>
      </c>
      <c r="DW104" s="85">
        <v>50</v>
      </c>
      <c r="DX104" s="85">
        <v>59</v>
      </c>
      <c r="DY104" s="85">
        <v>3398</v>
      </c>
      <c r="DZ104" s="85">
        <v>6095</v>
      </c>
      <c r="EA104" s="85">
        <v>1928</v>
      </c>
      <c r="EB104" s="85">
        <v>11421</v>
      </c>
      <c r="EC104" s="84">
        <v>71</v>
      </c>
      <c r="ED104" s="84">
        <v>0</v>
      </c>
      <c r="EE104" s="84">
        <v>0</v>
      </c>
      <c r="EF104" s="84">
        <v>0</v>
      </c>
      <c r="EG104" s="84">
        <v>0</v>
      </c>
      <c r="EH104" s="84">
        <v>0</v>
      </c>
      <c r="EI104" s="84">
        <v>0</v>
      </c>
      <c r="EJ104" s="84">
        <v>0</v>
      </c>
    </row>
    <row r="105" spans="1:140" s="63" customFormat="1" ht="10.5" x14ac:dyDescent="0.25">
      <c r="A105" s="84" t="s">
        <v>1148</v>
      </c>
      <c r="B105" s="84" t="s">
        <v>1149</v>
      </c>
      <c r="C105" s="84" t="s">
        <v>1150</v>
      </c>
      <c r="D105" s="84"/>
      <c r="E105" s="84" t="s">
        <v>609</v>
      </c>
      <c r="F105" s="84"/>
      <c r="G105" s="84" t="s">
        <v>602</v>
      </c>
      <c r="H105" s="85">
        <v>1119</v>
      </c>
      <c r="I105" s="85">
        <v>2681</v>
      </c>
      <c r="J105" s="85">
        <v>3800</v>
      </c>
      <c r="K105" s="85" t="s">
        <v>560</v>
      </c>
      <c r="L105" s="85" t="s">
        <v>560</v>
      </c>
      <c r="M105" s="85" t="s">
        <v>560</v>
      </c>
      <c r="N105" s="85" t="s">
        <v>561</v>
      </c>
      <c r="O105" s="85">
        <v>43</v>
      </c>
      <c r="P105" s="85" t="s">
        <v>560</v>
      </c>
      <c r="Q105" s="85">
        <v>2236</v>
      </c>
      <c r="R105" s="85">
        <v>6183</v>
      </c>
      <c r="S105" s="85">
        <v>14389</v>
      </c>
      <c r="T105" s="85">
        <v>1214</v>
      </c>
      <c r="U105" s="85">
        <v>1943</v>
      </c>
      <c r="V105" s="85">
        <v>83</v>
      </c>
      <c r="W105" s="85">
        <v>2683</v>
      </c>
      <c r="X105" s="85">
        <v>341</v>
      </c>
      <c r="Y105" s="84">
        <v>59</v>
      </c>
      <c r="Z105" s="85" t="s">
        <v>1151</v>
      </c>
      <c r="AA105" s="85">
        <v>40</v>
      </c>
      <c r="AB105" s="85">
        <v>6</v>
      </c>
      <c r="AC105" s="85">
        <v>6</v>
      </c>
      <c r="AD105" s="85">
        <v>9180</v>
      </c>
      <c r="AE105" s="85">
        <v>38965</v>
      </c>
      <c r="AF105" s="85">
        <v>12073</v>
      </c>
      <c r="AG105" s="85">
        <v>8354</v>
      </c>
      <c r="AH105" s="85">
        <v>405</v>
      </c>
      <c r="AI105" s="85">
        <v>6817</v>
      </c>
      <c r="AJ105" s="85">
        <v>572</v>
      </c>
      <c r="AK105" s="85">
        <v>1149</v>
      </c>
      <c r="AL105" s="85">
        <v>1721</v>
      </c>
      <c r="AM105" s="85">
        <v>5772</v>
      </c>
      <c r="AN105" s="85">
        <v>33164</v>
      </c>
      <c r="AO105" s="85">
        <v>3641</v>
      </c>
      <c r="AP105" s="85">
        <v>9671</v>
      </c>
      <c r="AQ105" s="85">
        <v>5953</v>
      </c>
      <c r="AR105" s="85">
        <v>248</v>
      </c>
      <c r="AS105" s="85">
        <v>2083</v>
      </c>
      <c r="AT105" s="85">
        <v>66</v>
      </c>
      <c r="AU105" s="85">
        <v>427</v>
      </c>
      <c r="AV105" s="85">
        <v>42</v>
      </c>
      <c r="AW105" s="85">
        <v>236</v>
      </c>
      <c r="AX105" s="84">
        <v>356</v>
      </c>
      <c r="AY105" s="86">
        <v>2746</v>
      </c>
      <c r="AZ105" s="84">
        <v>0</v>
      </c>
      <c r="BA105" s="84">
        <v>2.85</v>
      </c>
      <c r="BB105" s="84">
        <v>2.85</v>
      </c>
      <c r="BC105" s="85">
        <v>0</v>
      </c>
      <c r="BD105" s="87">
        <v>2.85</v>
      </c>
      <c r="BE105" s="88">
        <v>0</v>
      </c>
      <c r="BF105" s="89">
        <v>70000</v>
      </c>
      <c r="BG105" s="89">
        <v>61184</v>
      </c>
      <c r="BH105" s="89">
        <v>24901</v>
      </c>
      <c r="BI105" s="90">
        <f>SUM(IF(VLOOKUP($A105,'[1]2019 2020_09_22'!$BM$4:$NB$385,293,FALSE)="",0,VLOOKUP($A105,'[1]2019 2020_09_22'!$BM$4:$NB$385,293,FALSE)),IF(VLOOKUP($A105,'[1]2019 2020_09_22'!$BM$4:$NB$385,295,FALSE)="",0,VLOOKUP($A105,'[1]2019 2020_09_22'!$BM$4:$NB$385,295,FALSE)),IF(VLOOKUP($A105,'[1]2019 2020_09_22'!$BM$4:$NB$385,297,FALSE)="",0,VLOOKUP($A105,'[1]2019 2020_09_22'!$BM$4:$NB$385,297,FALSE)),IF(VLOOKUP($A105,'[1]2019 2020_09_22'!$BM$4:$NB483,299,FALSE)="",0,VLOOKUP($A105,'[1]2019 2020_09_22'!$BM$4:$NB$385,299,FALSE)))</f>
        <v>328</v>
      </c>
      <c r="BJ105" s="90">
        <f>SUM(IF(VLOOKUP($A105,'[1]2019 2020_09_22'!$BM$4:$NB$385,300,FALSE)="",0,VLOOKUP($A105,'[1]2019 2020_09_22'!$BM$4:$NB$385,300,FALSE)),IF(VLOOKUP($A105,'[1]2019 2020_09_22'!$BM$4:$NB$385,302,FALSE)="",0,VLOOKUP($A105,'[1]2019 2020_09_22'!$BM$4:$NB$385,302,FALSE)))</f>
        <v>0</v>
      </c>
      <c r="BK105" s="90">
        <v>328</v>
      </c>
      <c r="BL105" s="90">
        <v>0</v>
      </c>
      <c r="BM105" s="90">
        <v>0</v>
      </c>
      <c r="BN105" s="63">
        <f>IF(VLOOKUP($A105,'[1]2019 2020_09_22'!$BM$4:$OB$385,326,FALSE)="",0,VLOOKUP($A105,'[1]2019 2020_09_22'!$BM$4:$OB$385,326,FALSE))</f>
        <v>22746</v>
      </c>
      <c r="BO105" s="63">
        <f>IF(VLOOKUP($A105,'[1]2019 2020_09_22'!$BM$4:$OB$385,327,FALSE)="",0,VLOOKUP($A105,'[1]2019 2020_09_22'!$BM$4:$OB$385,327,FALSE))</f>
        <v>3157</v>
      </c>
      <c r="BP105" s="90">
        <f t="shared" si="1"/>
        <v>25903</v>
      </c>
      <c r="BQ105" s="90">
        <v>182316</v>
      </c>
      <c r="BR105" s="90">
        <v>87825</v>
      </c>
      <c r="BS105" s="90">
        <v>13475</v>
      </c>
      <c r="BT105" s="90">
        <v>16001</v>
      </c>
      <c r="BU105" s="90">
        <v>2047</v>
      </c>
      <c r="BV105" s="90">
        <v>6782</v>
      </c>
      <c r="BW105" s="90">
        <v>0</v>
      </c>
      <c r="BX105" s="90">
        <v>24830</v>
      </c>
      <c r="BY105" s="90">
        <v>5480</v>
      </c>
      <c r="BZ105" s="85">
        <v>20653</v>
      </c>
      <c r="CA105" s="91">
        <v>152263</v>
      </c>
      <c r="CB105" s="84">
        <v>1</v>
      </c>
      <c r="CC105" s="91">
        <v>62.555853440571937</v>
      </c>
      <c r="CD105" s="91"/>
      <c r="CE105" s="89" t="s">
        <v>563</v>
      </c>
      <c r="CF105" s="84">
        <v>0</v>
      </c>
      <c r="CG105" s="89">
        <v>0</v>
      </c>
      <c r="CH105" s="89" t="s">
        <v>563</v>
      </c>
      <c r="CI105" s="84">
        <v>0</v>
      </c>
      <c r="CJ105" s="89">
        <v>0</v>
      </c>
      <c r="CK105" s="89" t="s">
        <v>563</v>
      </c>
      <c r="CL105" s="84">
        <v>0</v>
      </c>
      <c r="CM105" s="89">
        <v>0</v>
      </c>
      <c r="CN105" s="89" t="s">
        <v>563</v>
      </c>
      <c r="CO105" s="84">
        <v>0</v>
      </c>
      <c r="CP105" s="89">
        <v>0</v>
      </c>
      <c r="CQ105" s="89" t="s">
        <v>563</v>
      </c>
      <c r="CR105" s="90">
        <v>0</v>
      </c>
      <c r="CS105" s="90">
        <v>0</v>
      </c>
      <c r="CT105" s="85">
        <v>0</v>
      </c>
      <c r="CU105" s="85">
        <v>0</v>
      </c>
      <c r="CV105" s="85">
        <v>27472</v>
      </c>
      <c r="CW105" s="85">
        <v>887</v>
      </c>
      <c r="CX105" s="85">
        <v>17697</v>
      </c>
      <c r="CY105" s="85">
        <v>18584</v>
      </c>
      <c r="CZ105" s="85">
        <v>225</v>
      </c>
      <c r="DA105" s="85">
        <v>162</v>
      </c>
      <c r="DB105" s="85">
        <v>387</v>
      </c>
      <c r="DC105" s="85">
        <v>496</v>
      </c>
      <c r="DD105" s="85">
        <v>7846</v>
      </c>
      <c r="DE105" s="85">
        <v>8342</v>
      </c>
      <c r="DF105" s="85">
        <v>28</v>
      </c>
      <c r="DG105" s="85">
        <v>131</v>
      </c>
      <c r="DH105" s="84" t="s">
        <v>564</v>
      </c>
      <c r="DI105" s="84"/>
      <c r="DJ105" s="84" t="s">
        <v>563</v>
      </c>
      <c r="DK105" s="84" t="s">
        <v>1152</v>
      </c>
      <c r="DL105" s="84" t="s">
        <v>566</v>
      </c>
      <c r="DM105" s="92">
        <v>43</v>
      </c>
      <c r="DN105" s="85" t="s">
        <v>575</v>
      </c>
      <c r="DO105" s="85">
        <v>159486</v>
      </c>
      <c r="DP105" s="85">
        <v>56164</v>
      </c>
      <c r="DQ105" s="85">
        <v>969</v>
      </c>
      <c r="DR105" s="85">
        <v>2774</v>
      </c>
      <c r="DS105" s="85">
        <v>4022</v>
      </c>
      <c r="DT105" s="85">
        <v>21</v>
      </c>
      <c r="DU105" s="85">
        <v>0</v>
      </c>
      <c r="DV105" s="85">
        <v>6</v>
      </c>
      <c r="DW105" s="85">
        <v>50</v>
      </c>
      <c r="DX105" s="85">
        <v>56</v>
      </c>
      <c r="DY105" s="85">
        <v>0</v>
      </c>
      <c r="DZ105" s="85">
        <v>4</v>
      </c>
      <c r="EA105" s="85">
        <v>29</v>
      </c>
      <c r="EB105" s="85">
        <v>33</v>
      </c>
      <c r="EC105" s="84">
        <v>10</v>
      </c>
      <c r="ED105" s="84">
        <v>6</v>
      </c>
      <c r="EE105" s="84">
        <v>15</v>
      </c>
      <c r="EF105" s="84">
        <v>41</v>
      </c>
      <c r="EG105" s="84">
        <v>200</v>
      </c>
      <c r="EH105" s="84">
        <v>70</v>
      </c>
      <c r="EI105" s="84">
        <v>170</v>
      </c>
      <c r="EJ105" s="84">
        <v>440</v>
      </c>
    </row>
    <row r="106" spans="1:140" s="63" customFormat="1" ht="10.5" x14ac:dyDescent="0.25">
      <c r="A106" s="84" t="s">
        <v>1153</v>
      </c>
      <c r="B106" s="84" t="s">
        <v>1154</v>
      </c>
      <c r="C106" s="84" t="s">
        <v>1155</v>
      </c>
      <c r="D106" s="84"/>
      <c r="E106" s="84" t="s">
        <v>919</v>
      </c>
      <c r="F106" s="84"/>
      <c r="G106" s="84" t="s">
        <v>630</v>
      </c>
      <c r="H106" s="85">
        <v>681</v>
      </c>
      <c r="I106" s="85">
        <v>1358</v>
      </c>
      <c r="J106" s="85">
        <v>2039</v>
      </c>
      <c r="K106" s="85" t="s">
        <v>560</v>
      </c>
      <c r="L106" s="85" t="s">
        <v>560</v>
      </c>
      <c r="M106" s="85" t="s">
        <v>560</v>
      </c>
      <c r="N106" s="85" t="s">
        <v>561</v>
      </c>
      <c r="O106" s="85">
        <v>43</v>
      </c>
      <c r="P106" s="85">
        <v>27</v>
      </c>
      <c r="Q106" s="85">
        <v>2012</v>
      </c>
      <c r="R106" s="85">
        <v>1480</v>
      </c>
      <c r="S106" s="85">
        <v>20550</v>
      </c>
      <c r="T106" s="85">
        <v>837</v>
      </c>
      <c r="U106" s="85">
        <v>975</v>
      </c>
      <c r="V106" s="85">
        <v>15</v>
      </c>
      <c r="W106" s="85">
        <v>3433</v>
      </c>
      <c r="X106" s="85">
        <v>194</v>
      </c>
      <c r="Y106" s="84">
        <v>359</v>
      </c>
      <c r="Z106" s="85" t="s">
        <v>1156</v>
      </c>
      <c r="AA106" s="85">
        <v>29</v>
      </c>
      <c r="AB106" s="85">
        <v>5</v>
      </c>
      <c r="AC106" s="85">
        <v>5</v>
      </c>
      <c r="AD106" s="85">
        <v>12293</v>
      </c>
      <c r="AE106" s="85">
        <v>26723</v>
      </c>
      <c r="AF106" s="85">
        <v>14090</v>
      </c>
      <c r="AG106" s="85">
        <v>6912</v>
      </c>
      <c r="AH106" s="85">
        <v>87</v>
      </c>
      <c r="AI106" s="85">
        <v>2086</v>
      </c>
      <c r="AJ106" s="85">
        <v>459</v>
      </c>
      <c r="AK106" s="85">
        <v>756</v>
      </c>
      <c r="AL106" s="85">
        <v>1215</v>
      </c>
      <c r="AM106" s="85">
        <v>0</v>
      </c>
      <c r="AN106" s="85">
        <v>8736</v>
      </c>
      <c r="AO106" s="85">
        <v>1407</v>
      </c>
      <c r="AP106" s="85">
        <v>2208</v>
      </c>
      <c r="AQ106" s="85">
        <v>5380</v>
      </c>
      <c r="AR106" s="85">
        <v>46</v>
      </c>
      <c r="AS106" s="85">
        <v>1087</v>
      </c>
      <c r="AT106" s="85">
        <v>3</v>
      </c>
      <c r="AU106" s="85">
        <v>40</v>
      </c>
      <c r="AV106" s="85">
        <v>9</v>
      </c>
      <c r="AW106" s="85">
        <v>254</v>
      </c>
      <c r="AX106" s="84">
        <v>58</v>
      </c>
      <c r="AY106" s="86">
        <v>1381</v>
      </c>
      <c r="AZ106" s="84">
        <v>0</v>
      </c>
      <c r="BA106" s="84">
        <v>1.02</v>
      </c>
      <c r="BB106" s="84">
        <v>1.02</v>
      </c>
      <c r="BC106" s="85">
        <v>1.9</v>
      </c>
      <c r="BD106" s="87">
        <v>2.92</v>
      </c>
      <c r="BE106" s="88">
        <v>0</v>
      </c>
      <c r="BF106" s="89">
        <v>43649</v>
      </c>
      <c r="BG106" s="89">
        <v>42231</v>
      </c>
      <c r="BH106" s="89">
        <v>7424</v>
      </c>
      <c r="BI106" s="90">
        <f>SUM(IF(VLOOKUP($A106,'[1]2019 2020_09_22'!$BM$4:$NB$385,293,FALSE)="",0,VLOOKUP($A106,'[1]2019 2020_09_22'!$BM$4:$NB$385,293,FALSE)),IF(VLOOKUP($A106,'[1]2019 2020_09_22'!$BM$4:$NB$385,295,FALSE)="",0,VLOOKUP($A106,'[1]2019 2020_09_22'!$BM$4:$NB$385,295,FALSE)),IF(VLOOKUP($A106,'[1]2019 2020_09_22'!$BM$4:$NB$385,297,FALSE)="",0,VLOOKUP($A106,'[1]2019 2020_09_22'!$BM$4:$NB$385,297,FALSE)),IF(VLOOKUP($A106,'[1]2019 2020_09_22'!$BM$4:$NB484,299,FALSE)="",0,VLOOKUP($A106,'[1]2019 2020_09_22'!$BM$4:$NB$385,299,FALSE)))</f>
        <v>2390</v>
      </c>
      <c r="BJ106" s="90">
        <f>SUM(IF(VLOOKUP($A106,'[1]2019 2020_09_22'!$BM$4:$NB$385,300,FALSE)="",0,VLOOKUP($A106,'[1]2019 2020_09_22'!$BM$4:$NB$385,300,FALSE)),IF(VLOOKUP($A106,'[1]2019 2020_09_22'!$BM$4:$NB$385,302,FALSE)="",0,VLOOKUP($A106,'[1]2019 2020_09_22'!$BM$4:$NB$385,302,FALSE)))</f>
        <v>0</v>
      </c>
      <c r="BK106" s="90">
        <v>2390</v>
      </c>
      <c r="BL106" s="90">
        <v>0</v>
      </c>
      <c r="BM106" s="90">
        <v>0</v>
      </c>
      <c r="BN106" s="63">
        <f>IF(VLOOKUP($A106,'[1]2019 2020_09_22'!$BM$4:$OB$385,326,FALSE)="",0,VLOOKUP($A106,'[1]2019 2020_09_22'!$BM$4:$OB$385,326,FALSE))</f>
        <v>0</v>
      </c>
      <c r="BO106" s="63">
        <f>IF(VLOOKUP($A106,'[1]2019 2020_09_22'!$BM$4:$OB$385,327,FALSE)="",0,VLOOKUP($A106,'[1]2019 2020_09_22'!$BM$4:$OB$385,327,FALSE))</f>
        <v>21647</v>
      </c>
      <c r="BP106" s="90">
        <f t="shared" si="1"/>
        <v>21647</v>
      </c>
      <c r="BQ106" s="90">
        <v>117341</v>
      </c>
      <c r="BR106" s="90">
        <v>60790</v>
      </c>
      <c r="BS106" s="90">
        <v>6909</v>
      </c>
      <c r="BT106" s="90">
        <v>11718</v>
      </c>
      <c r="BU106" s="90">
        <v>437</v>
      </c>
      <c r="BV106" s="90">
        <v>3906</v>
      </c>
      <c r="BW106" s="90">
        <v>0</v>
      </c>
      <c r="BX106" s="90">
        <v>16061</v>
      </c>
      <c r="BY106" s="90">
        <v>7278</v>
      </c>
      <c r="BZ106" s="85">
        <v>26303</v>
      </c>
      <c r="CA106" s="91">
        <v>117341</v>
      </c>
      <c r="CB106" s="84">
        <v>1</v>
      </c>
      <c r="CC106" s="91">
        <v>64.095447870778273</v>
      </c>
      <c r="CD106" s="91"/>
      <c r="CE106" s="89" t="s">
        <v>563</v>
      </c>
      <c r="CF106" s="84">
        <v>0</v>
      </c>
      <c r="CG106" s="89">
        <v>0</v>
      </c>
      <c r="CH106" s="89" t="s">
        <v>563</v>
      </c>
      <c r="CI106" s="84">
        <v>0</v>
      </c>
      <c r="CJ106" s="89">
        <v>0</v>
      </c>
      <c r="CK106" s="89" t="s">
        <v>563</v>
      </c>
      <c r="CL106" s="84">
        <v>0</v>
      </c>
      <c r="CM106" s="89">
        <v>0</v>
      </c>
      <c r="CN106" s="89" t="s">
        <v>563</v>
      </c>
      <c r="CO106" s="84">
        <v>0</v>
      </c>
      <c r="CP106" s="89">
        <v>0</v>
      </c>
      <c r="CQ106" s="89" t="s">
        <v>563</v>
      </c>
      <c r="CR106" s="90">
        <v>0</v>
      </c>
      <c r="CS106" s="90">
        <v>0</v>
      </c>
      <c r="CT106" s="85">
        <v>0</v>
      </c>
      <c r="CU106" s="85">
        <v>0</v>
      </c>
      <c r="CV106" s="85">
        <v>20527</v>
      </c>
      <c r="CW106" s="85">
        <v>185</v>
      </c>
      <c r="CX106" s="85">
        <v>11205</v>
      </c>
      <c r="CY106" s="85">
        <v>11390</v>
      </c>
      <c r="CZ106" s="85">
        <v>47</v>
      </c>
      <c r="DA106" s="85">
        <v>89</v>
      </c>
      <c r="DB106" s="85">
        <v>136</v>
      </c>
      <c r="DC106" s="85">
        <v>691</v>
      </c>
      <c r="DD106" s="85">
        <v>8302</v>
      </c>
      <c r="DE106" s="85">
        <v>8993</v>
      </c>
      <c r="DF106" s="85">
        <v>1</v>
      </c>
      <c r="DG106" s="85">
        <v>7</v>
      </c>
      <c r="DH106" s="84" t="s">
        <v>564</v>
      </c>
      <c r="DI106" s="84"/>
      <c r="DJ106" s="84" t="s">
        <v>563</v>
      </c>
      <c r="DK106" s="84" t="s">
        <v>1157</v>
      </c>
      <c r="DL106" s="84" t="s">
        <v>566</v>
      </c>
      <c r="DM106" s="92">
        <v>42</v>
      </c>
      <c r="DN106" s="85" t="s">
        <v>583</v>
      </c>
      <c r="DO106" s="85">
        <v>158512</v>
      </c>
      <c r="DP106" s="85">
        <v>64159</v>
      </c>
      <c r="DQ106" s="85">
        <v>952</v>
      </c>
      <c r="DR106" s="85">
        <v>914</v>
      </c>
      <c r="DS106" s="85">
        <v>1169</v>
      </c>
      <c r="DT106" s="85">
        <v>3</v>
      </c>
      <c r="DU106" s="85">
        <v>0</v>
      </c>
      <c r="DV106" s="85">
        <v>5</v>
      </c>
      <c r="DW106" s="85">
        <v>50</v>
      </c>
      <c r="DX106" s="85">
        <v>55</v>
      </c>
      <c r="DY106" s="85">
        <v>0</v>
      </c>
      <c r="DZ106" s="85">
        <v>86</v>
      </c>
      <c r="EA106" s="85">
        <v>57</v>
      </c>
      <c r="EB106" s="85">
        <v>-1</v>
      </c>
      <c r="EC106" s="84">
        <v>52</v>
      </c>
      <c r="ED106" s="84">
        <v>6</v>
      </c>
      <c r="EE106" s="84">
        <v>23</v>
      </c>
      <c r="EF106" s="84">
        <v>37</v>
      </c>
      <c r="EG106" s="84">
        <v>696</v>
      </c>
      <c r="EH106" s="84">
        <v>195</v>
      </c>
      <c r="EI106" s="86">
        <v>1497</v>
      </c>
      <c r="EJ106" s="86">
        <v>2388</v>
      </c>
    </row>
    <row r="107" spans="1:140" s="63" customFormat="1" ht="10.5" x14ac:dyDescent="0.25">
      <c r="A107" s="84" t="s">
        <v>1158</v>
      </c>
      <c r="B107" s="84" t="s">
        <v>1159</v>
      </c>
      <c r="C107" s="84" t="s">
        <v>1160</v>
      </c>
      <c r="D107" s="84"/>
      <c r="E107" s="84" t="s">
        <v>637</v>
      </c>
      <c r="F107" s="84"/>
      <c r="G107" s="84" t="s">
        <v>595</v>
      </c>
      <c r="H107" s="85">
        <v>1537</v>
      </c>
      <c r="I107" s="85">
        <v>2547</v>
      </c>
      <c r="J107" s="85">
        <v>4084</v>
      </c>
      <c r="K107" s="85" t="s">
        <v>560</v>
      </c>
      <c r="L107" s="85" t="s">
        <v>560</v>
      </c>
      <c r="M107" s="85" t="s">
        <v>560</v>
      </c>
      <c r="N107" s="85" t="s">
        <v>561</v>
      </c>
      <c r="O107" s="85">
        <v>44</v>
      </c>
      <c r="P107" s="85" t="s">
        <v>560</v>
      </c>
      <c r="Q107" s="85">
        <v>2288</v>
      </c>
      <c r="R107" s="85">
        <v>4000</v>
      </c>
      <c r="S107" s="85">
        <v>13026</v>
      </c>
      <c r="T107" s="85">
        <v>784</v>
      </c>
      <c r="U107" s="85">
        <v>1009</v>
      </c>
      <c r="V107" s="85">
        <v>56</v>
      </c>
      <c r="W107" s="85">
        <v>1441</v>
      </c>
      <c r="X107" s="85">
        <v>109</v>
      </c>
      <c r="Y107" s="84">
        <v>3</v>
      </c>
      <c r="Z107" s="85" t="s">
        <v>1161</v>
      </c>
      <c r="AA107" s="85">
        <v>54</v>
      </c>
      <c r="AB107" s="85">
        <v>4</v>
      </c>
      <c r="AC107" s="85">
        <v>4</v>
      </c>
      <c r="AD107" s="85">
        <v>8985</v>
      </c>
      <c r="AE107" s="85">
        <v>25434</v>
      </c>
      <c r="AF107" s="85">
        <v>6158</v>
      </c>
      <c r="AG107" s="85">
        <v>5652</v>
      </c>
      <c r="AH107" s="85">
        <v>138</v>
      </c>
      <c r="AI107" s="85">
        <v>4917</v>
      </c>
      <c r="AJ107" s="85">
        <v>1071</v>
      </c>
      <c r="AK107" s="85">
        <v>1335</v>
      </c>
      <c r="AL107" s="85">
        <v>2406</v>
      </c>
      <c r="AM107" s="85">
        <v>0</v>
      </c>
      <c r="AN107" s="85">
        <v>12896</v>
      </c>
      <c r="AO107" s="85">
        <v>757</v>
      </c>
      <c r="AP107" s="85">
        <v>4165</v>
      </c>
      <c r="AQ107" s="85">
        <v>19131</v>
      </c>
      <c r="AR107" s="85">
        <v>85</v>
      </c>
      <c r="AS107" s="85">
        <v>1267</v>
      </c>
      <c r="AT107" s="85">
        <v>0</v>
      </c>
      <c r="AU107" s="85">
        <v>0</v>
      </c>
      <c r="AV107" s="85">
        <v>47</v>
      </c>
      <c r="AW107" s="85">
        <v>341</v>
      </c>
      <c r="AX107" s="84">
        <v>132</v>
      </c>
      <c r="AY107" s="86">
        <v>1608</v>
      </c>
      <c r="AZ107" s="84">
        <v>0</v>
      </c>
      <c r="BA107" s="84">
        <v>2.15</v>
      </c>
      <c r="BB107" s="84">
        <v>2.15</v>
      </c>
      <c r="BC107" s="85">
        <v>0.1</v>
      </c>
      <c r="BD107" s="87">
        <v>2.25</v>
      </c>
      <c r="BE107" s="88">
        <v>0</v>
      </c>
      <c r="BF107" s="89">
        <v>99999</v>
      </c>
      <c r="BG107" s="89">
        <v>66162</v>
      </c>
      <c r="BH107" s="89">
        <v>4149</v>
      </c>
      <c r="BI107" s="90">
        <f>SUM(IF(VLOOKUP($A107,'[1]2019 2020_09_22'!$BM$4:$NB$385,293,FALSE)="",0,VLOOKUP($A107,'[1]2019 2020_09_22'!$BM$4:$NB$385,293,FALSE)),IF(VLOOKUP($A107,'[1]2019 2020_09_22'!$BM$4:$NB$385,295,FALSE)="",0,VLOOKUP($A107,'[1]2019 2020_09_22'!$BM$4:$NB$385,295,FALSE)),IF(VLOOKUP($A107,'[1]2019 2020_09_22'!$BM$4:$NB$385,297,FALSE)="",0,VLOOKUP($A107,'[1]2019 2020_09_22'!$BM$4:$NB$385,297,FALSE)),IF(VLOOKUP($A107,'[1]2019 2020_09_22'!$BM$4:$NB485,299,FALSE)="",0,VLOOKUP($A107,'[1]2019 2020_09_22'!$BM$4:$NB$385,299,FALSE)))</f>
        <v>0</v>
      </c>
      <c r="BJ107" s="90">
        <f>SUM(IF(VLOOKUP($A107,'[1]2019 2020_09_22'!$BM$4:$NB$385,300,FALSE)="",0,VLOOKUP($A107,'[1]2019 2020_09_22'!$BM$4:$NB$385,300,FALSE)),IF(VLOOKUP($A107,'[1]2019 2020_09_22'!$BM$4:$NB$385,302,FALSE)="",0,VLOOKUP($A107,'[1]2019 2020_09_22'!$BM$4:$NB$385,302,FALSE)))</f>
        <v>0</v>
      </c>
      <c r="BK107" s="90">
        <v>0</v>
      </c>
      <c r="BL107" s="90">
        <v>403</v>
      </c>
      <c r="BM107" s="90">
        <v>0</v>
      </c>
      <c r="BN107" s="63">
        <f>IF(VLOOKUP($A107,'[1]2019 2020_09_22'!$BM$4:$OB$385,326,FALSE)="",0,VLOOKUP($A107,'[1]2019 2020_09_22'!$BM$4:$OB$385,326,FALSE))</f>
        <v>0</v>
      </c>
      <c r="BO107" s="63">
        <f>IF(VLOOKUP($A107,'[1]2019 2020_09_22'!$BM$4:$OB$385,327,FALSE)="",0,VLOOKUP($A107,'[1]2019 2020_09_22'!$BM$4:$OB$385,327,FALSE))</f>
        <v>932</v>
      </c>
      <c r="BP107" s="90">
        <f t="shared" si="1"/>
        <v>932</v>
      </c>
      <c r="BQ107" s="90">
        <v>171645</v>
      </c>
      <c r="BR107" s="90">
        <v>80271</v>
      </c>
      <c r="BS107" s="90">
        <v>46940</v>
      </c>
      <c r="BT107" s="90">
        <v>12711</v>
      </c>
      <c r="BU107" s="90">
        <v>13</v>
      </c>
      <c r="BV107" s="90">
        <v>3317</v>
      </c>
      <c r="BW107" s="90">
        <v>1401</v>
      </c>
      <c r="BX107" s="90">
        <v>17442</v>
      </c>
      <c r="BY107" s="90">
        <v>7191</v>
      </c>
      <c r="BZ107" s="85">
        <v>19206</v>
      </c>
      <c r="CA107" s="91">
        <v>171050</v>
      </c>
      <c r="CB107" s="84">
        <v>1</v>
      </c>
      <c r="CC107" s="91">
        <v>65.061158100195186</v>
      </c>
      <c r="CD107" s="91"/>
      <c r="CE107" s="89" t="s">
        <v>563</v>
      </c>
      <c r="CF107" s="84">
        <v>0</v>
      </c>
      <c r="CG107" s="89">
        <v>0</v>
      </c>
      <c r="CH107" s="89" t="s">
        <v>563</v>
      </c>
      <c r="CI107" s="84">
        <v>0</v>
      </c>
      <c r="CJ107" s="89">
        <v>0</v>
      </c>
      <c r="CK107" s="89" t="s">
        <v>563</v>
      </c>
      <c r="CL107" s="84">
        <v>0</v>
      </c>
      <c r="CM107" s="89">
        <v>0</v>
      </c>
      <c r="CN107" s="89" t="s">
        <v>563</v>
      </c>
      <c r="CO107" s="84">
        <v>0</v>
      </c>
      <c r="CP107" s="89">
        <v>0</v>
      </c>
      <c r="CQ107" s="89" t="s">
        <v>563</v>
      </c>
      <c r="CR107" s="90">
        <v>0</v>
      </c>
      <c r="CS107" s="90">
        <v>0</v>
      </c>
      <c r="CT107" s="85">
        <v>0</v>
      </c>
      <c r="CU107" s="85">
        <v>0</v>
      </c>
      <c r="CV107" s="85">
        <v>13750</v>
      </c>
      <c r="CW107" s="85">
        <v>1141</v>
      </c>
      <c r="CX107" s="85">
        <v>10942</v>
      </c>
      <c r="CY107" s="85">
        <v>12083</v>
      </c>
      <c r="CZ107" s="85">
        <v>622</v>
      </c>
      <c r="DA107" s="85">
        <v>1010</v>
      </c>
      <c r="DB107" s="85">
        <v>1632</v>
      </c>
      <c r="DC107" s="85">
        <v>0</v>
      </c>
      <c r="DD107" s="85">
        <v>0</v>
      </c>
      <c r="DE107" s="85">
        <v>0</v>
      </c>
      <c r="DF107" s="85">
        <v>31</v>
      </c>
      <c r="DG107" s="85">
        <v>4</v>
      </c>
      <c r="DH107" s="84" t="s">
        <v>564</v>
      </c>
      <c r="DI107" s="84"/>
      <c r="DJ107" s="84" t="s">
        <v>563</v>
      </c>
      <c r="DK107" s="84" t="s">
        <v>1162</v>
      </c>
      <c r="DL107" s="84" t="s">
        <v>566</v>
      </c>
      <c r="DM107" s="92">
        <v>42</v>
      </c>
      <c r="DN107" s="85" t="s">
        <v>583</v>
      </c>
      <c r="DO107" s="85">
        <v>155109</v>
      </c>
      <c r="DP107" s="85">
        <v>54444</v>
      </c>
      <c r="DQ107" s="85">
        <v>952</v>
      </c>
      <c r="DR107" s="85">
        <v>2966</v>
      </c>
      <c r="DS107" s="85">
        <v>1951</v>
      </c>
      <c r="DT107" s="85">
        <v>0</v>
      </c>
      <c r="DU107" s="85">
        <v>0</v>
      </c>
      <c r="DV107" s="85">
        <v>3</v>
      </c>
      <c r="DW107" s="85">
        <v>50</v>
      </c>
      <c r="DX107" s="85">
        <v>53</v>
      </c>
      <c r="DY107" s="85">
        <v>0</v>
      </c>
      <c r="DZ107" s="85">
        <v>0</v>
      </c>
      <c r="EA107" s="85">
        <v>0</v>
      </c>
      <c r="EB107" s="85">
        <v>-1</v>
      </c>
      <c r="EC107" s="84">
        <v>2</v>
      </c>
      <c r="ED107" s="84">
        <v>1</v>
      </c>
      <c r="EE107" s="84">
        <v>30</v>
      </c>
      <c r="EF107" s="84">
        <v>84</v>
      </c>
      <c r="EG107" s="84">
        <v>728</v>
      </c>
      <c r="EH107" s="84">
        <v>10</v>
      </c>
      <c r="EI107" s="84">
        <v>596</v>
      </c>
      <c r="EJ107" s="86">
        <v>1334</v>
      </c>
    </row>
    <row r="108" spans="1:140" s="63" customFormat="1" ht="10.5" x14ac:dyDescent="0.25">
      <c r="A108" s="84" t="s">
        <v>1163</v>
      </c>
      <c r="B108" s="84" t="s">
        <v>1164</v>
      </c>
      <c r="C108" s="84" t="s">
        <v>1165</v>
      </c>
      <c r="D108" s="84"/>
      <c r="E108" s="84" t="s">
        <v>1166</v>
      </c>
      <c r="F108" s="84"/>
      <c r="G108" s="84" t="s">
        <v>644</v>
      </c>
      <c r="H108" s="85">
        <v>502</v>
      </c>
      <c r="I108" s="85">
        <v>1411</v>
      </c>
      <c r="J108" s="85">
        <v>1913</v>
      </c>
      <c r="K108" s="85" t="s">
        <v>560</v>
      </c>
      <c r="L108" s="85" t="s">
        <v>560</v>
      </c>
      <c r="M108" s="85" t="s">
        <v>560</v>
      </c>
      <c r="N108" s="85" t="s">
        <v>561</v>
      </c>
      <c r="O108" s="85">
        <v>27</v>
      </c>
      <c r="P108" s="85" t="s">
        <v>560</v>
      </c>
      <c r="Q108" s="85">
        <v>1404</v>
      </c>
      <c r="R108" s="85">
        <v>2292</v>
      </c>
      <c r="S108" s="85">
        <v>9633</v>
      </c>
      <c r="T108" s="85">
        <v>527</v>
      </c>
      <c r="U108" s="85">
        <v>387</v>
      </c>
      <c r="V108" s="85">
        <v>27</v>
      </c>
      <c r="W108" s="85">
        <v>1705</v>
      </c>
      <c r="X108" s="85">
        <v>163</v>
      </c>
      <c r="Y108" s="84">
        <v>9</v>
      </c>
      <c r="Z108" s="85" t="s">
        <v>1167</v>
      </c>
      <c r="AA108" s="85">
        <v>20</v>
      </c>
      <c r="AB108" s="85">
        <v>7</v>
      </c>
      <c r="AC108" s="85">
        <v>7</v>
      </c>
      <c r="AD108" s="85">
        <v>2565</v>
      </c>
      <c r="AE108" s="85">
        <v>9078</v>
      </c>
      <c r="AF108" s="85">
        <v>2087</v>
      </c>
      <c r="AG108" s="85">
        <v>1144</v>
      </c>
      <c r="AH108" s="85">
        <v>48</v>
      </c>
      <c r="AI108" s="85">
        <v>1226</v>
      </c>
      <c r="AJ108" s="85">
        <v>264</v>
      </c>
      <c r="AK108" s="85">
        <v>533</v>
      </c>
      <c r="AL108" s="85">
        <v>797</v>
      </c>
      <c r="AM108" s="85">
        <v>0</v>
      </c>
      <c r="AN108" s="85">
        <v>5348</v>
      </c>
      <c r="AO108" s="85">
        <v>1084</v>
      </c>
      <c r="AP108" s="85">
        <v>0</v>
      </c>
      <c r="AQ108" s="85">
        <v>0</v>
      </c>
      <c r="AR108" s="85">
        <v>20</v>
      </c>
      <c r="AS108" s="85">
        <v>477</v>
      </c>
      <c r="AT108" s="85">
        <v>0</v>
      </c>
      <c r="AU108" s="85">
        <v>0</v>
      </c>
      <c r="AV108" s="85">
        <v>26</v>
      </c>
      <c r="AW108" s="85">
        <v>488</v>
      </c>
      <c r="AX108" s="84">
        <v>46</v>
      </c>
      <c r="AY108" s="84">
        <v>965</v>
      </c>
      <c r="AZ108" s="84">
        <v>0</v>
      </c>
      <c r="BA108" s="84">
        <v>0.63</v>
      </c>
      <c r="BB108" s="84">
        <v>0.63</v>
      </c>
      <c r="BC108" s="85">
        <v>0.25</v>
      </c>
      <c r="BD108" s="87">
        <v>0.88</v>
      </c>
      <c r="BE108" s="88">
        <v>0</v>
      </c>
      <c r="BF108" s="89">
        <v>30000</v>
      </c>
      <c r="BG108" s="89">
        <v>22088</v>
      </c>
      <c r="BH108" s="89">
        <v>567</v>
      </c>
      <c r="BI108" s="90">
        <f>SUM(IF(VLOOKUP($A108,'[1]2019 2020_09_22'!$BM$4:$NB$385,293,FALSE)="",0,VLOOKUP($A108,'[1]2019 2020_09_22'!$BM$4:$NB$385,293,FALSE)),IF(VLOOKUP($A108,'[1]2019 2020_09_22'!$BM$4:$NB$385,295,FALSE)="",0,VLOOKUP($A108,'[1]2019 2020_09_22'!$BM$4:$NB$385,295,FALSE)),IF(VLOOKUP($A108,'[1]2019 2020_09_22'!$BM$4:$NB$385,297,FALSE)="",0,VLOOKUP($A108,'[1]2019 2020_09_22'!$BM$4:$NB$385,297,FALSE)),IF(VLOOKUP($A108,'[1]2019 2020_09_22'!$BM$4:$NB486,299,FALSE)="",0,VLOOKUP($A108,'[1]2019 2020_09_22'!$BM$4:$NB$385,299,FALSE)))</f>
        <v>0</v>
      </c>
      <c r="BJ108" s="90">
        <f>SUM(IF(VLOOKUP($A108,'[1]2019 2020_09_22'!$BM$4:$NB$385,300,FALSE)="",0,VLOOKUP($A108,'[1]2019 2020_09_22'!$BM$4:$NB$385,300,FALSE)),IF(VLOOKUP($A108,'[1]2019 2020_09_22'!$BM$4:$NB$385,302,FALSE)="",0,VLOOKUP($A108,'[1]2019 2020_09_22'!$BM$4:$NB$385,302,FALSE)))</f>
        <v>0</v>
      </c>
      <c r="BK108" s="90">
        <v>0</v>
      </c>
      <c r="BL108" s="90">
        <v>0</v>
      </c>
      <c r="BM108" s="90">
        <v>0</v>
      </c>
      <c r="BN108" s="63">
        <f>IF(VLOOKUP($A108,'[1]2019 2020_09_22'!$BM$4:$OB$385,326,FALSE)="",0,VLOOKUP($A108,'[1]2019 2020_09_22'!$BM$4:$OB$385,326,FALSE))</f>
        <v>5911</v>
      </c>
      <c r="BO108" s="63">
        <f>IF(VLOOKUP($A108,'[1]2019 2020_09_22'!$BM$4:$OB$385,327,FALSE)="",0,VLOOKUP($A108,'[1]2019 2020_09_22'!$BM$4:$OB$385,327,FALSE))</f>
        <v>6251</v>
      </c>
      <c r="BP108" s="90">
        <f t="shared" si="1"/>
        <v>12162</v>
      </c>
      <c r="BQ108" s="90">
        <v>64817</v>
      </c>
      <c r="BR108" s="90">
        <v>24655</v>
      </c>
      <c r="BS108" s="90">
        <v>3459</v>
      </c>
      <c r="BT108" s="90">
        <v>6292</v>
      </c>
      <c r="BU108" s="90">
        <v>0</v>
      </c>
      <c r="BV108" s="90">
        <v>2245</v>
      </c>
      <c r="BW108" s="90">
        <v>0</v>
      </c>
      <c r="BX108" s="90">
        <v>8537</v>
      </c>
      <c r="BY108" s="90">
        <v>4010</v>
      </c>
      <c r="BZ108" s="85">
        <v>8152</v>
      </c>
      <c r="CA108" s="91">
        <v>48813</v>
      </c>
      <c r="CB108" s="84">
        <v>1</v>
      </c>
      <c r="CC108" s="91">
        <v>59.760956175298801</v>
      </c>
      <c r="CD108" s="91"/>
      <c r="CE108" s="89" t="s">
        <v>563</v>
      </c>
      <c r="CF108" s="84">
        <v>0</v>
      </c>
      <c r="CG108" s="89">
        <v>0</v>
      </c>
      <c r="CH108" s="89" t="s">
        <v>563</v>
      </c>
      <c r="CI108" s="84">
        <v>0</v>
      </c>
      <c r="CJ108" s="89">
        <v>0</v>
      </c>
      <c r="CK108" s="89" t="s">
        <v>563</v>
      </c>
      <c r="CL108" s="84">
        <v>0</v>
      </c>
      <c r="CM108" s="89">
        <v>0</v>
      </c>
      <c r="CN108" s="89" t="s">
        <v>563</v>
      </c>
      <c r="CO108" s="84">
        <v>0</v>
      </c>
      <c r="CP108" s="89">
        <v>0</v>
      </c>
      <c r="CQ108" s="89" t="s">
        <v>563</v>
      </c>
      <c r="CR108" s="90">
        <v>0</v>
      </c>
      <c r="CS108" s="90">
        <v>0</v>
      </c>
      <c r="CT108" s="85">
        <v>0</v>
      </c>
      <c r="CU108" s="85">
        <v>0</v>
      </c>
      <c r="CV108" s="85">
        <v>5889</v>
      </c>
      <c r="CW108" s="85">
        <v>267</v>
      </c>
      <c r="CX108" s="85">
        <v>5209</v>
      </c>
      <c r="CY108" s="85">
        <v>5476</v>
      </c>
      <c r="CZ108" s="85">
        <v>17</v>
      </c>
      <c r="DA108" s="85">
        <v>62</v>
      </c>
      <c r="DB108" s="85">
        <v>79</v>
      </c>
      <c r="DC108" s="85">
        <v>21</v>
      </c>
      <c r="DD108" s="85">
        <v>251</v>
      </c>
      <c r="DE108" s="85">
        <v>272</v>
      </c>
      <c r="DF108" s="85">
        <v>62</v>
      </c>
      <c r="DG108" s="85">
        <v>0</v>
      </c>
      <c r="DH108" s="84" t="s">
        <v>564</v>
      </c>
      <c r="DI108" s="84"/>
      <c r="DJ108" s="84" t="s">
        <v>563</v>
      </c>
      <c r="DK108" s="84" t="s">
        <v>1168</v>
      </c>
      <c r="DL108" s="84" t="s">
        <v>566</v>
      </c>
      <c r="DM108" s="92">
        <v>43</v>
      </c>
      <c r="DN108" s="85" t="s">
        <v>575</v>
      </c>
      <c r="DO108" s="85">
        <v>155378</v>
      </c>
      <c r="DP108" s="85">
        <v>54232</v>
      </c>
      <c r="DQ108" s="85">
        <v>952</v>
      </c>
      <c r="DR108" s="85">
        <v>447</v>
      </c>
      <c r="DS108" s="85">
        <v>779</v>
      </c>
      <c r="DT108" s="85">
        <v>0</v>
      </c>
      <c r="DU108" s="85">
        <v>0</v>
      </c>
      <c r="DV108" s="85">
        <v>5</v>
      </c>
      <c r="DW108" s="85">
        <v>50</v>
      </c>
      <c r="DX108" s="85">
        <v>55</v>
      </c>
      <c r="DY108" s="85">
        <v>0</v>
      </c>
      <c r="DZ108" s="85">
        <v>0</v>
      </c>
      <c r="EA108" s="85">
        <v>0</v>
      </c>
      <c r="EB108" s="85">
        <v>-1</v>
      </c>
      <c r="EC108" s="84">
        <v>4</v>
      </c>
      <c r="ED108" s="84">
        <v>6</v>
      </c>
      <c r="EE108" s="84">
        <v>17</v>
      </c>
      <c r="EF108" s="84">
        <v>30</v>
      </c>
      <c r="EG108" s="84">
        <v>469</v>
      </c>
      <c r="EH108" s="84">
        <v>82</v>
      </c>
      <c r="EI108" s="84">
        <v>696</v>
      </c>
      <c r="EJ108" s="86">
        <v>1247</v>
      </c>
    </row>
    <row r="109" spans="1:140" s="63" customFormat="1" ht="10.5" x14ac:dyDescent="0.25">
      <c r="A109" s="84" t="s">
        <v>1169</v>
      </c>
      <c r="B109" s="84" t="s">
        <v>1170</v>
      </c>
      <c r="C109" s="84" t="s">
        <v>1171</v>
      </c>
      <c r="D109" s="84"/>
      <c r="E109" s="84" t="s">
        <v>980</v>
      </c>
      <c r="F109" s="84"/>
      <c r="G109" s="84" t="s">
        <v>829</v>
      </c>
      <c r="H109" s="85">
        <v>3028</v>
      </c>
      <c r="I109" s="85">
        <v>2491</v>
      </c>
      <c r="J109" s="85">
        <v>5519</v>
      </c>
      <c r="K109" s="85" t="s">
        <v>560</v>
      </c>
      <c r="L109" s="85" t="s">
        <v>560</v>
      </c>
      <c r="M109" s="85" t="s">
        <v>560</v>
      </c>
      <c r="N109" s="85" t="s">
        <v>561</v>
      </c>
      <c r="O109" s="85">
        <v>48</v>
      </c>
      <c r="P109" s="85">
        <v>48</v>
      </c>
      <c r="Q109" s="85">
        <v>2496</v>
      </c>
      <c r="R109" s="85">
        <v>2400</v>
      </c>
      <c r="S109" s="85">
        <v>31595</v>
      </c>
      <c r="T109" s="85">
        <v>1670</v>
      </c>
      <c r="U109" s="85">
        <v>2282</v>
      </c>
      <c r="V109" s="85">
        <v>141</v>
      </c>
      <c r="W109" s="85">
        <v>4208</v>
      </c>
      <c r="X109" s="85">
        <v>347</v>
      </c>
      <c r="Y109" s="84">
        <v>0</v>
      </c>
      <c r="Z109" s="85" t="s">
        <v>563</v>
      </c>
      <c r="AA109" s="85">
        <v>45</v>
      </c>
      <c r="AB109" s="85">
        <v>7</v>
      </c>
      <c r="AC109" s="85">
        <v>7</v>
      </c>
      <c r="AD109" s="85">
        <v>17187</v>
      </c>
      <c r="AE109" s="85">
        <v>38440</v>
      </c>
      <c r="AF109" s="85">
        <v>10213</v>
      </c>
      <c r="AG109" s="85">
        <v>6291</v>
      </c>
      <c r="AH109" s="85">
        <v>82</v>
      </c>
      <c r="AI109" s="85">
        <v>2363</v>
      </c>
      <c r="AJ109" s="85">
        <v>1446</v>
      </c>
      <c r="AK109" s="85">
        <v>1482</v>
      </c>
      <c r="AL109" s="85">
        <v>2928</v>
      </c>
      <c r="AM109" s="85">
        <v>0</v>
      </c>
      <c r="AN109" s="85">
        <v>0</v>
      </c>
      <c r="AO109" s="85">
        <v>931</v>
      </c>
      <c r="AP109" s="85">
        <v>610</v>
      </c>
      <c r="AQ109" s="85">
        <v>0</v>
      </c>
      <c r="AR109" s="85">
        <v>33</v>
      </c>
      <c r="AS109" s="85">
        <v>991</v>
      </c>
      <c r="AT109" s="85">
        <v>0</v>
      </c>
      <c r="AU109" s="85">
        <v>0</v>
      </c>
      <c r="AV109" s="85">
        <v>2</v>
      </c>
      <c r="AW109" s="85">
        <v>68</v>
      </c>
      <c r="AX109" s="84">
        <v>35</v>
      </c>
      <c r="AY109" s="86">
        <v>1059</v>
      </c>
      <c r="AZ109" s="84">
        <v>0</v>
      </c>
      <c r="BA109" s="84">
        <v>1</v>
      </c>
      <c r="BB109" s="84">
        <v>1</v>
      </c>
      <c r="BC109" s="85">
        <v>2</v>
      </c>
      <c r="BD109" s="87">
        <v>3</v>
      </c>
      <c r="BE109" s="88">
        <v>0</v>
      </c>
      <c r="BF109" s="89">
        <v>99715</v>
      </c>
      <c r="BG109" s="89">
        <v>69252</v>
      </c>
      <c r="BH109" s="89">
        <v>8479</v>
      </c>
      <c r="BI109" s="90">
        <f>SUM(IF(VLOOKUP($A109,'[1]2019 2020_09_22'!$BM$4:$NB$385,293,FALSE)="",0,VLOOKUP($A109,'[1]2019 2020_09_22'!$BM$4:$NB$385,293,FALSE)),IF(VLOOKUP($A109,'[1]2019 2020_09_22'!$BM$4:$NB$385,295,FALSE)="",0,VLOOKUP($A109,'[1]2019 2020_09_22'!$BM$4:$NB$385,295,FALSE)),IF(VLOOKUP($A109,'[1]2019 2020_09_22'!$BM$4:$NB$385,297,FALSE)="",0,VLOOKUP($A109,'[1]2019 2020_09_22'!$BM$4:$NB$385,297,FALSE)),IF(VLOOKUP($A109,'[1]2019 2020_09_22'!$BM$4:$NB487,299,FALSE)="",0,VLOOKUP($A109,'[1]2019 2020_09_22'!$BM$4:$NB$385,299,FALSE)))</f>
        <v>0</v>
      </c>
      <c r="BJ109" s="90">
        <f>SUM(IF(VLOOKUP($A109,'[1]2019 2020_09_22'!$BM$4:$NB$385,300,FALSE)="",0,VLOOKUP($A109,'[1]2019 2020_09_22'!$BM$4:$NB$385,300,FALSE)),IF(VLOOKUP($A109,'[1]2019 2020_09_22'!$BM$4:$NB$385,302,FALSE)="",0,VLOOKUP($A109,'[1]2019 2020_09_22'!$BM$4:$NB$385,302,FALSE)))</f>
        <v>0</v>
      </c>
      <c r="BK109" s="90">
        <v>0</v>
      </c>
      <c r="BL109" s="90">
        <v>0</v>
      </c>
      <c r="BM109" s="90">
        <v>1056</v>
      </c>
      <c r="BN109" s="63">
        <f>IF(VLOOKUP($A109,'[1]2019 2020_09_22'!$BM$4:$OB$385,326,FALSE)="",0,VLOOKUP($A109,'[1]2019 2020_09_22'!$BM$4:$OB$385,326,FALSE))</f>
        <v>0</v>
      </c>
      <c r="BO109" s="63">
        <f>IF(VLOOKUP($A109,'[1]2019 2020_09_22'!$BM$4:$OB$385,327,FALSE)="",0,VLOOKUP($A109,'[1]2019 2020_09_22'!$BM$4:$OB$385,327,FALSE))</f>
        <v>6510</v>
      </c>
      <c r="BP109" s="90">
        <f t="shared" si="1"/>
        <v>6510</v>
      </c>
      <c r="BQ109" s="90">
        <v>185012</v>
      </c>
      <c r="BR109" s="90">
        <v>87449</v>
      </c>
      <c r="BS109" s="90">
        <v>26493</v>
      </c>
      <c r="BT109" s="90">
        <v>20626</v>
      </c>
      <c r="BU109" s="90">
        <v>2936</v>
      </c>
      <c r="BV109" s="90">
        <v>8063</v>
      </c>
      <c r="BW109" s="90">
        <v>0</v>
      </c>
      <c r="BX109" s="90">
        <v>31625</v>
      </c>
      <c r="BY109" s="90">
        <v>4026</v>
      </c>
      <c r="BZ109" s="85">
        <v>30799</v>
      </c>
      <c r="CA109" s="91">
        <v>180392</v>
      </c>
      <c r="CB109" s="84">
        <v>1</v>
      </c>
      <c r="CC109" s="91">
        <v>32.930977542932631</v>
      </c>
      <c r="CD109" s="91"/>
      <c r="CE109" s="89" t="s">
        <v>563</v>
      </c>
      <c r="CF109" s="84">
        <v>0</v>
      </c>
      <c r="CG109" s="89">
        <v>0</v>
      </c>
      <c r="CH109" s="89" t="s">
        <v>563</v>
      </c>
      <c r="CI109" s="84">
        <v>0</v>
      </c>
      <c r="CJ109" s="89">
        <v>0</v>
      </c>
      <c r="CK109" s="89" t="s">
        <v>563</v>
      </c>
      <c r="CL109" s="84">
        <v>0</v>
      </c>
      <c r="CM109" s="89">
        <v>0</v>
      </c>
      <c r="CN109" s="89" t="s">
        <v>563</v>
      </c>
      <c r="CO109" s="84">
        <v>0</v>
      </c>
      <c r="CP109" s="89">
        <v>0</v>
      </c>
      <c r="CQ109" s="89" t="s">
        <v>563</v>
      </c>
      <c r="CR109" s="90">
        <v>0</v>
      </c>
      <c r="CS109" s="90">
        <v>0</v>
      </c>
      <c r="CT109" s="85">
        <v>0</v>
      </c>
      <c r="CU109" s="85">
        <v>0</v>
      </c>
      <c r="CV109" s="85">
        <v>20161</v>
      </c>
      <c r="CW109" s="85">
        <v>688</v>
      </c>
      <c r="CX109" s="85">
        <v>15450</v>
      </c>
      <c r="CY109" s="85">
        <v>16138</v>
      </c>
      <c r="CZ109" s="85">
        <v>81</v>
      </c>
      <c r="DA109" s="85">
        <v>663</v>
      </c>
      <c r="DB109" s="85">
        <v>744</v>
      </c>
      <c r="DC109" s="85">
        <v>2082</v>
      </c>
      <c r="DD109" s="85">
        <v>141</v>
      </c>
      <c r="DE109" s="85">
        <v>2223</v>
      </c>
      <c r="DF109" s="85">
        <v>2</v>
      </c>
      <c r="DG109" s="85">
        <v>1054</v>
      </c>
      <c r="DH109" s="84" t="s">
        <v>564</v>
      </c>
      <c r="DI109" s="84"/>
      <c r="DJ109" s="84" t="s">
        <v>563</v>
      </c>
      <c r="DK109" s="84" t="s">
        <v>1172</v>
      </c>
      <c r="DL109" s="84" t="s">
        <v>566</v>
      </c>
      <c r="DM109" s="92">
        <v>21</v>
      </c>
      <c r="DN109" s="85" t="s">
        <v>745</v>
      </c>
      <c r="DO109" s="85">
        <v>157037</v>
      </c>
      <c r="DP109" s="85">
        <v>54956</v>
      </c>
      <c r="DQ109" s="85">
        <v>952</v>
      </c>
      <c r="DR109" s="85">
        <v>1212</v>
      </c>
      <c r="DS109" s="85">
        <v>1150</v>
      </c>
      <c r="DT109" s="85">
        <v>1</v>
      </c>
      <c r="DU109" s="85">
        <v>1</v>
      </c>
      <c r="DV109" s="85">
        <v>5</v>
      </c>
      <c r="DW109" s="85">
        <v>50</v>
      </c>
      <c r="DX109" s="85">
        <v>56</v>
      </c>
      <c r="DY109" s="85">
        <v>0</v>
      </c>
      <c r="DZ109" s="85">
        <v>168</v>
      </c>
      <c r="EA109" s="85">
        <v>0</v>
      </c>
      <c r="EB109" s="85">
        <v>-1</v>
      </c>
      <c r="EC109" s="84">
        <v>30</v>
      </c>
      <c r="ED109" s="84">
        <v>0</v>
      </c>
      <c r="EE109" s="84">
        <v>0</v>
      </c>
      <c r="EF109" s="84">
        <v>25</v>
      </c>
      <c r="EG109" s="84">
        <v>499</v>
      </c>
      <c r="EH109" s="84">
        <v>0</v>
      </c>
      <c r="EI109" s="84">
        <v>0</v>
      </c>
      <c r="EJ109" s="84">
        <v>499</v>
      </c>
    </row>
    <row r="110" spans="1:140" s="63" customFormat="1" ht="10.5" x14ac:dyDescent="0.25">
      <c r="A110" s="84" t="s">
        <v>1173</v>
      </c>
      <c r="B110" s="84" t="s">
        <v>1174</v>
      </c>
      <c r="C110" s="84" t="s">
        <v>1175</v>
      </c>
      <c r="D110" s="84"/>
      <c r="E110" s="84" t="s">
        <v>1176</v>
      </c>
      <c r="F110" s="84"/>
      <c r="G110" s="84" t="s">
        <v>705</v>
      </c>
      <c r="H110" s="85">
        <v>20590</v>
      </c>
      <c r="I110" s="85">
        <v>13949</v>
      </c>
      <c r="J110" s="85">
        <v>34539</v>
      </c>
      <c r="K110" s="85" t="s">
        <v>560</v>
      </c>
      <c r="L110" s="85" t="s">
        <v>560</v>
      </c>
      <c r="M110" s="85" t="s">
        <v>560</v>
      </c>
      <c r="N110" s="85" t="s">
        <v>561</v>
      </c>
      <c r="O110" s="85">
        <v>59</v>
      </c>
      <c r="P110" s="85">
        <v>58</v>
      </c>
      <c r="Q110" s="85">
        <v>3054</v>
      </c>
      <c r="R110" s="85">
        <v>26900</v>
      </c>
      <c r="S110" s="85">
        <v>120220</v>
      </c>
      <c r="T110" s="85">
        <v>5297</v>
      </c>
      <c r="U110" s="85">
        <v>16146</v>
      </c>
      <c r="V110" s="85">
        <v>604</v>
      </c>
      <c r="W110" s="85">
        <v>11631</v>
      </c>
      <c r="X110" s="85">
        <v>1124</v>
      </c>
      <c r="Y110" s="84">
        <v>25</v>
      </c>
      <c r="Z110" s="85" t="s">
        <v>1177</v>
      </c>
      <c r="AA110" s="85">
        <v>126</v>
      </c>
      <c r="AB110" s="85">
        <v>24</v>
      </c>
      <c r="AC110" s="85">
        <v>14</v>
      </c>
      <c r="AD110" s="85">
        <v>148995</v>
      </c>
      <c r="AE110" s="85">
        <v>307047</v>
      </c>
      <c r="AF110" s="85">
        <v>37397</v>
      </c>
      <c r="AG110" s="85">
        <v>38246</v>
      </c>
      <c r="AH110" s="85">
        <v>2921</v>
      </c>
      <c r="AI110" s="85">
        <v>36029</v>
      </c>
      <c r="AJ110" s="85">
        <v>12554</v>
      </c>
      <c r="AK110" s="85">
        <v>6024</v>
      </c>
      <c r="AL110" s="85">
        <v>18578</v>
      </c>
      <c r="AM110" s="85">
        <v>10474</v>
      </c>
      <c r="AN110" s="85">
        <v>0</v>
      </c>
      <c r="AO110" s="85">
        <v>7387</v>
      </c>
      <c r="AP110" s="85">
        <v>0</v>
      </c>
      <c r="AQ110" s="85">
        <v>159438</v>
      </c>
      <c r="AR110" s="85">
        <v>205</v>
      </c>
      <c r="AS110" s="85">
        <v>19215</v>
      </c>
      <c r="AT110" s="85">
        <v>32</v>
      </c>
      <c r="AU110" s="85">
        <v>778</v>
      </c>
      <c r="AV110" s="85">
        <v>229</v>
      </c>
      <c r="AW110" s="85">
        <v>9630</v>
      </c>
      <c r="AX110" s="84">
        <v>466</v>
      </c>
      <c r="AY110" s="86">
        <v>29623</v>
      </c>
      <c r="AZ110" s="84">
        <v>1</v>
      </c>
      <c r="BA110" s="84">
        <v>3.88</v>
      </c>
      <c r="BB110" s="84">
        <v>4.88</v>
      </c>
      <c r="BC110" s="85">
        <v>10.96</v>
      </c>
      <c r="BD110" s="87">
        <v>15.84</v>
      </c>
      <c r="BE110" s="88">
        <v>0</v>
      </c>
      <c r="BF110" s="89">
        <v>691156</v>
      </c>
      <c r="BG110" s="89">
        <v>319361</v>
      </c>
      <c r="BH110" s="89">
        <v>1520</v>
      </c>
      <c r="BI110" s="90">
        <f>SUM(IF(VLOOKUP($A110,'[1]2019 2020_09_22'!$BM$4:$NB$385,293,FALSE)="",0,VLOOKUP($A110,'[1]2019 2020_09_22'!$BM$4:$NB$385,293,FALSE)),IF(VLOOKUP($A110,'[1]2019 2020_09_22'!$BM$4:$NB$385,295,FALSE)="",0,VLOOKUP($A110,'[1]2019 2020_09_22'!$BM$4:$NB$385,295,FALSE)),IF(VLOOKUP($A110,'[1]2019 2020_09_22'!$BM$4:$NB$385,297,FALSE)="",0,VLOOKUP($A110,'[1]2019 2020_09_22'!$BM$4:$NB$385,297,FALSE)),IF(VLOOKUP($A110,'[1]2019 2020_09_22'!$BM$4:$NB488,299,FALSE)="",0,VLOOKUP($A110,'[1]2019 2020_09_22'!$BM$4:$NB$385,299,FALSE)))</f>
        <v>0</v>
      </c>
      <c r="BJ110" s="90">
        <f>SUM(IF(VLOOKUP($A110,'[1]2019 2020_09_22'!$BM$4:$NB$385,300,FALSE)="",0,VLOOKUP($A110,'[1]2019 2020_09_22'!$BM$4:$NB$385,300,FALSE)),IF(VLOOKUP($A110,'[1]2019 2020_09_22'!$BM$4:$NB$385,302,FALSE)="",0,VLOOKUP($A110,'[1]2019 2020_09_22'!$BM$4:$NB$385,302,FALSE)))</f>
        <v>0</v>
      </c>
      <c r="BK110" s="90">
        <v>0</v>
      </c>
      <c r="BL110" s="90">
        <v>0</v>
      </c>
      <c r="BM110" s="90">
        <v>0</v>
      </c>
      <c r="BN110" s="63">
        <f>IF(VLOOKUP($A110,'[1]2019 2020_09_22'!$BM$4:$OB$385,326,FALSE)="",0,VLOOKUP($A110,'[1]2019 2020_09_22'!$BM$4:$OB$385,326,FALSE))</f>
        <v>31187</v>
      </c>
      <c r="BO110" s="63">
        <f>IF(VLOOKUP($A110,'[1]2019 2020_09_22'!$BM$4:$OB$385,327,FALSE)="",0,VLOOKUP($A110,'[1]2019 2020_09_22'!$BM$4:$OB$385,327,FALSE))</f>
        <v>0</v>
      </c>
      <c r="BP110" s="90">
        <f t="shared" si="1"/>
        <v>31187</v>
      </c>
      <c r="BQ110" s="90">
        <v>1043224</v>
      </c>
      <c r="BR110" s="90">
        <v>458918</v>
      </c>
      <c r="BS110" s="90">
        <v>127366</v>
      </c>
      <c r="BT110" s="90">
        <v>71514</v>
      </c>
      <c r="BU110" s="90">
        <v>6025</v>
      </c>
      <c r="BV110" s="90">
        <v>20865</v>
      </c>
      <c r="BW110" s="90">
        <v>0</v>
      </c>
      <c r="BX110" s="90">
        <v>98404</v>
      </c>
      <c r="BY110" s="90">
        <v>15589</v>
      </c>
      <c r="BZ110" s="85">
        <v>321240</v>
      </c>
      <c r="CA110" s="91">
        <v>1021517</v>
      </c>
      <c r="CB110" s="84">
        <v>1</v>
      </c>
      <c r="CC110" s="91">
        <v>33.567557066537155</v>
      </c>
      <c r="CD110" s="91"/>
      <c r="CE110" s="89" t="s">
        <v>563</v>
      </c>
      <c r="CF110" s="84">
        <v>0</v>
      </c>
      <c r="CG110" s="89">
        <v>0</v>
      </c>
      <c r="CH110" s="89" t="s">
        <v>563</v>
      </c>
      <c r="CI110" s="84">
        <v>0</v>
      </c>
      <c r="CJ110" s="91">
        <v>0</v>
      </c>
      <c r="CK110" s="89" t="s">
        <v>1178</v>
      </c>
      <c r="CL110" s="93">
        <v>23294</v>
      </c>
      <c r="CM110" s="89">
        <v>0</v>
      </c>
      <c r="CN110" s="89" t="s">
        <v>563</v>
      </c>
      <c r="CO110" s="84">
        <v>0</v>
      </c>
      <c r="CP110" s="89">
        <v>0</v>
      </c>
      <c r="CQ110" s="89" t="s">
        <v>563</v>
      </c>
      <c r="CR110" s="90">
        <v>0</v>
      </c>
      <c r="CS110" s="90">
        <v>0</v>
      </c>
      <c r="CT110" s="85">
        <v>23294</v>
      </c>
      <c r="CU110" s="85">
        <v>0</v>
      </c>
      <c r="CV110" s="85">
        <v>106265</v>
      </c>
      <c r="CW110" s="85">
        <v>5154</v>
      </c>
      <c r="CX110" s="85">
        <v>82561</v>
      </c>
      <c r="CY110" s="85">
        <v>87715</v>
      </c>
      <c r="CZ110" s="85">
        <v>8777</v>
      </c>
      <c r="DA110" s="85">
        <v>1444</v>
      </c>
      <c r="DB110" s="85">
        <v>10221</v>
      </c>
      <c r="DC110" s="85">
        <v>5738</v>
      </c>
      <c r="DD110" s="85">
        <v>1950</v>
      </c>
      <c r="DE110" s="85">
        <v>7688</v>
      </c>
      <c r="DF110" s="85">
        <v>584</v>
      </c>
      <c r="DG110" s="85">
        <v>57</v>
      </c>
      <c r="DH110" s="84" t="s">
        <v>564</v>
      </c>
      <c r="DI110" s="84"/>
      <c r="DJ110" s="84" t="s">
        <v>563</v>
      </c>
      <c r="DK110" s="84" t="s">
        <v>1179</v>
      </c>
      <c r="DL110" s="84" t="s">
        <v>566</v>
      </c>
      <c r="DM110" s="92">
        <v>21</v>
      </c>
      <c r="DN110" s="85" t="s">
        <v>745</v>
      </c>
      <c r="DO110" s="85">
        <v>155074</v>
      </c>
      <c r="DP110" s="85">
        <v>88713</v>
      </c>
      <c r="DQ110" s="85">
        <v>952</v>
      </c>
      <c r="DR110" s="85">
        <v>20742</v>
      </c>
      <c r="DS110" s="85">
        <v>15271</v>
      </c>
      <c r="DT110" s="85">
        <v>16</v>
      </c>
      <c r="DU110" s="85">
        <v>1</v>
      </c>
      <c r="DV110" s="85">
        <v>5</v>
      </c>
      <c r="DW110" s="85">
        <v>50</v>
      </c>
      <c r="DX110" s="85">
        <v>56</v>
      </c>
      <c r="DY110" s="85">
        <v>0</v>
      </c>
      <c r="DZ110" s="85">
        <v>7037</v>
      </c>
      <c r="EA110" s="85">
        <v>320</v>
      </c>
      <c r="EB110" s="85">
        <v>7357</v>
      </c>
      <c r="EC110" s="84">
        <v>63</v>
      </c>
      <c r="ED110" s="84">
        <v>0</v>
      </c>
      <c r="EE110" s="84">
        <v>4</v>
      </c>
      <c r="EF110" s="84">
        <v>8</v>
      </c>
      <c r="EG110" s="84">
        <v>73</v>
      </c>
      <c r="EH110" s="84">
        <v>0</v>
      </c>
      <c r="EI110" s="86">
        <v>2041</v>
      </c>
      <c r="EJ110" s="86">
        <v>2114</v>
      </c>
    </row>
    <row r="111" spans="1:140" s="63" customFormat="1" ht="10.5" x14ac:dyDescent="0.25">
      <c r="A111" s="84" t="s">
        <v>1180</v>
      </c>
      <c r="B111" s="84" t="s">
        <v>1181</v>
      </c>
      <c r="C111" s="84" t="s">
        <v>1182</v>
      </c>
      <c r="D111" s="84"/>
      <c r="E111" s="84" t="s">
        <v>1183</v>
      </c>
      <c r="F111" s="84"/>
      <c r="G111" s="84" t="s">
        <v>559</v>
      </c>
      <c r="H111" s="85">
        <v>375</v>
      </c>
      <c r="I111" s="85">
        <v>1692</v>
      </c>
      <c r="J111" s="85">
        <v>2067</v>
      </c>
      <c r="K111" s="85" t="s">
        <v>560</v>
      </c>
      <c r="L111" s="85" t="s">
        <v>560</v>
      </c>
      <c r="M111" s="85" t="s">
        <v>560</v>
      </c>
      <c r="N111" s="85" t="s">
        <v>561</v>
      </c>
      <c r="O111" s="85">
        <v>30</v>
      </c>
      <c r="P111" s="85">
        <v>30</v>
      </c>
      <c r="Q111" s="85">
        <v>1560</v>
      </c>
      <c r="R111" s="85">
        <v>2316</v>
      </c>
      <c r="S111" s="85">
        <v>8813</v>
      </c>
      <c r="T111" s="85">
        <v>576</v>
      </c>
      <c r="U111" s="85">
        <v>562</v>
      </c>
      <c r="V111" s="85">
        <v>38</v>
      </c>
      <c r="W111" s="85">
        <v>1579</v>
      </c>
      <c r="X111" s="85">
        <v>85</v>
      </c>
      <c r="Y111" s="84">
        <v>15</v>
      </c>
      <c r="Z111" s="85" t="s">
        <v>1184</v>
      </c>
      <c r="AA111" s="85">
        <v>41</v>
      </c>
      <c r="AB111" s="85">
        <v>5</v>
      </c>
      <c r="AC111" s="85">
        <v>5</v>
      </c>
      <c r="AD111" s="85">
        <v>6721</v>
      </c>
      <c r="AE111" s="85">
        <v>18081</v>
      </c>
      <c r="AF111" s="85">
        <v>4144</v>
      </c>
      <c r="AG111" s="85">
        <v>4478</v>
      </c>
      <c r="AH111" s="85">
        <v>37</v>
      </c>
      <c r="AI111" s="85">
        <v>519</v>
      </c>
      <c r="AJ111" s="85">
        <v>483</v>
      </c>
      <c r="AK111" s="85">
        <v>935</v>
      </c>
      <c r="AL111" s="85">
        <v>1418</v>
      </c>
      <c r="AM111" s="85">
        <v>728</v>
      </c>
      <c r="AN111" s="85">
        <v>4628</v>
      </c>
      <c r="AO111" s="85">
        <v>697</v>
      </c>
      <c r="AP111" s="85">
        <v>8992</v>
      </c>
      <c r="AQ111" s="85">
        <v>1051</v>
      </c>
      <c r="AR111" s="85">
        <v>29</v>
      </c>
      <c r="AS111" s="85">
        <v>603</v>
      </c>
      <c r="AT111" s="85">
        <v>3</v>
      </c>
      <c r="AU111" s="85">
        <v>11</v>
      </c>
      <c r="AV111" s="85">
        <v>24</v>
      </c>
      <c r="AW111" s="85">
        <v>446</v>
      </c>
      <c r="AX111" s="84">
        <v>56</v>
      </c>
      <c r="AY111" s="86">
        <v>1060</v>
      </c>
      <c r="AZ111" s="84">
        <v>0</v>
      </c>
      <c r="BA111" s="84">
        <v>0.73</v>
      </c>
      <c r="BB111" s="84">
        <v>0.73</v>
      </c>
      <c r="BC111" s="85">
        <v>0.5</v>
      </c>
      <c r="BD111" s="87">
        <v>1.23</v>
      </c>
      <c r="BE111" s="88">
        <v>0</v>
      </c>
      <c r="BF111" s="89">
        <v>23607</v>
      </c>
      <c r="BG111" s="89">
        <v>54315</v>
      </c>
      <c r="BH111" s="89">
        <v>1552</v>
      </c>
      <c r="BI111" s="90">
        <f>SUM(IF(VLOOKUP($A111,'[1]2019 2020_09_22'!$BM$4:$NB$385,293,FALSE)="",0,VLOOKUP($A111,'[1]2019 2020_09_22'!$BM$4:$NB$385,293,FALSE)),IF(VLOOKUP($A111,'[1]2019 2020_09_22'!$BM$4:$NB$385,295,FALSE)="",0,VLOOKUP($A111,'[1]2019 2020_09_22'!$BM$4:$NB$385,295,FALSE)),IF(VLOOKUP($A111,'[1]2019 2020_09_22'!$BM$4:$NB$385,297,FALSE)="",0,VLOOKUP($A111,'[1]2019 2020_09_22'!$BM$4:$NB$385,297,FALSE)),IF(VLOOKUP($A111,'[1]2019 2020_09_22'!$BM$4:$NB489,299,FALSE)="",0,VLOOKUP($A111,'[1]2019 2020_09_22'!$BM$4:$NB$385,299,FALSE)))</f>
        <v>240</v>
      </c>
      <c r="BJ111" s="90">
        <f>SUM(IF(VLOOKUP($A111,'[1]2019 2020_09_22'!$BM$4:$NB$385,300,FALSE)="",0,VLOOKUP($A111,'[1]2019 2020_09_22'!$BM$4:$NB$385,300,FALSE)),IF(VLOOKUP($A111,'[1]2019 2020_09_22'!$BM$4:$NB$385,302,FALSE)="",0,VLOOKUP($A111,'[1]2019 2020_09_22'!$BM$4:$NB$385,302,FALSE)))</f>
        <v>0</v>
      </c>
      <c r="BK111" s="90">
        <v>240</v>
      </c>
      <c r="BL111" s="90">
        <v>0</v>
      </c>
      <c r="BM111" s="90">
        <v>0</v>
      </c>
      <c r="BN111" s="63">
        <f>IF(VLOOKUP($A111,'[1]2019 2020_09_22'!$BM$4:$OB$385,326,FALSE)="",0,VLOOKUP($A111,'[1]2019 2020_09_22'!$BM$4:$OB$385,326,FALSE))</f>
        <v>0</v>
      </c>
      <c r="BO111" s="63">
        <f>IF(VLOOKUP($A111,'[1]2019 2020_09_22'!$BM$4:$OB$385,327,FALSE)="",0,VLOOKUP($A111,'[1]2019 2020_09_22'!$BM$4:$OB$385,327,FALSE))</f>
        <v>3703</v>
      </c>
      <c r="BP111" s="90">
        <f t="shared" si="1"/>
        <v>3703</v>
      </c>
      <c r="BQ111" s="90">
        <v>83417</v>
      </c>
      <c r="BR111" s="90">
        <v>29945</v>
      </c>
      <c r="BS111" s="90">
        <v>3993</v>
      </c>
      <c r="BT111" s="90">
        <v>6378</v>
      </c>
      <c r="BU111" s="90">
        <v>0</v>
      </c>
      <c r="BV111" s="90">
        <v>1661</v>
      </c>
      <c r="BW111" s="90">
        <v>0</v>
      </c>
      <c r="BX111" s="90">
        <v>8039</v>
      </c>
      <c r="BY111" s="90">
        <v>5608</v>
      </c>
      <c r="BZ111" s="85">
        <v>19609</v>
      </c>
      <c r="CA111" s="91">
        <v>67194</v>
      </c>
      <c r="CB111" s="84">
        <v>1</v>
      </c>
      <c r="CC111" s="91">
        <v>62.951999999999998</v>
      </c>
      <c r="CD111" s="91"/>
      <c r="CE111" s="89" t="s">
        <v>563</v>
      </c>
      <c r="CF111" s="84">
        <v>0</v>
      </c>
      <c r="CG111" s="89">
        <v>0</v>
      </c>
      <c r="CH111" s="89" t="s">
        <v>563</v>
      </c>
      <c r="CI111" s="84">
        <v>0</v>
      </c>
      <c r="CJ111" s="89">
        <v>0</v>
      </c>
      <c r="CK111" s="89" t="s">
        <v>563</v>
      </c>
      <c r="CL111" s="84">
        <v>0</v>
      </c>
      <c r="CM111" s="91">
        <v>0</v>
      </c>
      <c r="CN111" s="91" t="s">
        <v>1185</v>
      </c>
      <c r="CO111" s="93">
        <v>12569</v>
      </c>
      <c r="CP111" s="91">
        <v>12569</v>
      </c>
      <c r="CQ111" s="89" t="s">
        <v>563</v>
      </c>
      <c r="CR111" s="90">
        <v>0</v>
      </c>
      <c r="CS111" s="90">
        <v>0</v>
      </c>
      <c r="CT111" s="85">
        <v>12569</v>
      </c>
      <c r="CU111" s="85">
        <v>12569</v>
      </c>
      <c r="CV111" s="85">
        <v>13679</v>
      </c>
      <c r="CW111" s="85">
        <v>207</v>
      </c>
      <c r="CX111" s="85">
        <v>11539</v>
      </c>
      <c r="CY111" s="85">
        <v>11746</v>
      </c>
      <c r="CZ111" s="85">
        <v>133</v>
      </c>
      <c r="DA111" s="85">
        <v>31</v>
      </c>
      <c r="DB111" s="85">
        <v>164</v>
      </c>
      <c r="DC111" s="85">
        <v>97</v>
      </c>
      <c r="DD111" s="85">
        <v>1672</v>
      </c>
      <c r="DE111" s="85">
        <v>1769</v>
      </c>
      <c r="DF111" s="85">
        <v>0</v>
      </c>
      <c r="DG111" s="85">
        <v>0</v>
      </c>
      <c r="DH111" s="84" t="s">
        <v>564</v>
      </c>
      <c r="DI111" s="84"/>
      <c r="DJ111" s="84" t="s">
        <v>563</v>
      </c>
      <c r="DK111" s="84" t="s">
        <v>1186</v>
      </c>
      <c r="DL111" s="84" t="s">
        <v>566</v>
      </c>
      <c r="DM111" s="92">
        <v>43</v>
      </c>
      <c r="DN111" s="85" t="s">
        <v>575</v>
      </c>
      <c r="DO111" s="85">
        <v>155420</v>
      </c>
      <c r="DP111" s="85">
        <v>54429</v>
      </c>
      <c r="DQ111" s="85">
        <v>952</v>
      </c>
      <c r="DR111" s="85">
        <v>229</v>
      </c>
      <c r="DS111" s="85">
        <v>290</v>
      </c>
      <c r="DT111" s="85">
        <v>0</v>
      </c>
      <c r="DU111" s="85">
        <v>0</v>
      </c>
      <c r="DV111" s="85">
        <v>7</v>
      </c>
      <c r="DW111" s="85">
        <v>50</v>
      </c>
      <c r="DX111" s="85">
        <v>57</v>
      </c>
      <c r="DY111" s="85">
        <v>0</v>
      </c>
      <c r="DZ111" s="85">
        <v>0</v>
      </c>
      <c r="EA111" s="85">
        <v>0</v>
      </c>
      <c r="EB111" s="85">
        <v>0</v>
      </c>
      <c r="EC111" s="84">
        <v>16</v>
      </c>
      <c r="ED111" s="84">
        <v>2</v>
      </c>
      <c r="EE111" s="84">
        <v>3</v>
      </c>
      <c r="EF111" s="84">
        <v>14</v>
      </c>
      <c r="EG111" s="86">
        <v>2992</v>
      </c>
      <c r="EH111" s="84">
        <v>292</v>
      </c>
      <c r="EI111" s="84">
        <v>879</v>
      </c>
      <c r="EJ111" s="86">
        <v>4163</v>
      </c>
    </row>
    <row r="112" spans="1:140" s="63" customFormat="1" ht="10.5" x14ac:dyDescent="0.25">
      <c r="A112" s="84" t="s">
        <v>1187</v>
      </c>
      <c r="B112" s="84" t="s">
        <v>1188</v>
      </c>
      <c r="C112" s="84" t="s">
        <v>1189</v>
      </c>
      <c r="D112" s="84"/>
      <c r="E112" s="84" t="s">
        <v>816</v>
      </c>
      <c r="F112" s="84"/>
      <c r="G112" s="84" t="s">
        <v>817</v>
      </c>
      <c r="H112" s="85">
        <v>24916</v>
      </c>
      <c r="I112" s="85" t="s">
        <v>560</v>
      </c>
      <c r="J112" s="85">
        <v>24916</v>
      </c>
      <c r="K112" s="85" t="s">
        <v>560</v>
      </c>
      <c r="L112" s="85" t="s">
        <v>560</v>
      </c>
      <c r="M112" s="85" t="s">
        <v>560</v>
      </c>
      <c r="N112" s="85" t="s">
        <v>561</v>
      </c>
      <c r="O112" s="85">
        <v>58</v>
      </c>
      <c r="P112" s="85">
        <v>54</v>
      </c>
      <c r="Q112" s="85">
        <v>2956</v>
      </c>
      <c r="R112" s="85">
        <v>16160</v>
      </c>
      <c r="S112" s="85">
        <v>53839</v>
      </c>
      <c r="T112" s="85">
        <v>4256</v>
      </c>
      <c r="U112" s="85">
        <v>4190</v>
      </c>
      <c r="V112" s="85">
        <v>155</v>
      </c>
      <c r="W112" s="85">
        <v>7328</v>
      </c>
      <c r="X112" s="85">
        <v>326</v>
      </c>
      <c r="Y112" s="86">
        <v>1830</v>
      </c>
      <c r="Z112" s="85" t="s">
        <v>1190</v>
      </c>
      <c r="AA112" s="85">
        <v>153</v>
      </c>
      <c r="AB112" s="85">
        <v>26</v>
      </c>
      <c r="AC112" s="85">
        <v>22</v>
      </c>
      <c r="AD112" s="85">
        <v>105311</v>
      </c>
      <c r="AE112" s="85">
        <v>223644</v>
      </c>
      <c r="AF112" s="85">
        <v>27831</v>
      </c>
      <c r="AG112" s="85">
        <v>61451</v>
      </c>
      <c r="AH112" s="85">
        <v>2952</v>
      </c>
      <c r="AI112" s="85">
        <v>36536</v>
      </c>
      <c r="AJ112" s="85">
        <v>9830</v>
      </c>
      <c r="AK112" s="85">
        <v>9</v>
      </c>
      <c r="AL112" s="85">
        <v>9839</v>
      </c>
      <c r="AM112" s="85">
        <v>4004</v>
      </c>
      <c r="AN112" s="85">
        <v>117928</v>
      </c>
      <c r="AO112" s="85">
        <v>15644</v>
      </c>
      <c r="AP112" s="85">
        <v>29426</v>
      </c>
      <c r="AQ112" s="85">
        <v>39175</v>
      </c>
      <c r="AR112" s="85">
        <v>241</v>
      </c>
      <c r="AS112" s="85">
        <v>4975</v>
      </c>
      <c r="AT112" s="85">
        <v>25</v>
      </c>
      <c r="AU112" s="85">
        <v>215</v>
      </c>
      <c r="AV112" s="85">
        <v>211</v>
      </c>
      <c r="AW112" s="85">
        <v>3745</v>
      </c>
      <c r="AX112" s="84">
        <v>477</v>
      </c>
      <c r="AY112" s="86">
        <v>8935</v>
      </c>
      <c r="AZ112" s="84">
        <v>6.8</v>
      </c>
      <c r="BA112" s="84">
        <v>0</v>
      </c>
      <c r="BB112" s="84">
        <v>6.8</v>
      </c>
      <c r="BC112" s="85">
        <v>6.8</v>
      </c>
      <c r="BD112" s="87">
        <v>13.6</v>
      </c>
      <c r="BE112" s="88">
        <v>1</v>
      </c>
      <c r="BF112" s="89">
        <v>920537</v>
      </c>
      <c r="BG112" s="89">
        <v>0</v>
      </c>
      <c r="BH112" s="89">
        <v>0</v>
      </c>
      <c r="BI112" s="90">
        <f>SUM(IF(VLOOKUP($A112,'[1]2019 2020_09_22'!$BM$4:$NB$385,293,FALSE)="",0,VLOOKUP($A112,'[1]2019 2020_09_22'!$BM$4:$NB$385,293,FALSE)),IF(VLOOKUP($A112,'[1]2019 2020_09_22'!$BM$4:$NB$385,295,FALSE)="",0,VLOOKUP($A112,'[1]2019 2020_09_22'!$BM$4:$NB$385,295,FALSE)),IF(VLOOKUP($A112,'[1]2019 2020_09_22'!$BM$4:$NB$385,297,FALSE)="",0,VLOOKUP($A112,'[1]2019 2020_09_22'!$BM$4:$NB$385,297,FALSE)),IF(VLOOKUP($A112,'[1]2019 2020_09_22'!$BM$4:$NB490,299,FALSE)="",0,VLOOKUP($A112,'[1]2019 2020_09_22'!$BM$4:$NB$385,299,FALSE)))</f>
        <v>0</v>
      </c>
      <c r="BJ112" s="90">
        <f>SUM(IF(VLOOKUP($A112,'[1]2019 2020_09_22'!$BM$4:$NB$385,300,FALSE)="",0,VLOOKUP($A112,'[1]2019 2020_09_22'!$BM$4:$NB$385,300,FALSE)),IF(VLOOKUP($A112,'[1]2019 2020_09_22'!$BM$4:$NB$385,302,FALSE)="",0,VLOOKUP($A112,'[1]2019 2020_09_22'!$BM$4:$NB$385,302,FALSE)))</f>
        <v>0</v>
      </c>
      <c r="BK112" s="90">
        <v>0</v>
      </c>
      <c r="BL112" s="90">
        <v>0</v>
      </c>
      <c r="BM112" s="90">
        <v>307</v>
      </c>
      <c r="BN112" s="63">
        <f>IF(VLOOKUP($A112,'[1]2019 2020_09_22'!$BM$4:$OB$385,326,FALSE)="",0,VLOOKUP($A112,'[1]2019 2020_09_22'!$BM$4:$OB$385,326,FALSE))</f>
        <v>135210</v>
      </c>
      <c r="BO112" s="63">
        <f>IF(VLOOKUP($A112,'[1]2019 2020_09_22'!$BM$4:$OB$385,327,FALSE)="",0,VLOOKUP($A112,'[1]2019 2020_09_22'!$BM$4:$OB$385,327,FALSE))</f>
        <v>25645</v>
      </c>
      <c r="BP112" s="90">
        <f t="shared" si="1"/>
        <v>160855</v>
      </c>
      <c r="BQ112" s="90">
        <v>1081699</v>
      </c>
      <c r="BR112" s="90">
        <v>535636</v>
      </c>
      <c r="BS112" s="90">
        <v>151263</v>
      </c>
      <c r="BT112" s="90">
        <v>45410</v>
      </c>
      <c r="BU112" s="90">
        <v>6735</v>
      </c>
      <c r="BV112" s="90">
        <v>9570</v>
      </c>
      <c r="BW112" s="90">
        <v>0</v>
      </c>
      <c r="BX112" s="90">
        <v>61715</v>
      </c>
      <c r="BY112" s="90">
        <v>38437</v>
      </c>
      <c r="BZ112" s="85">
        <v>152176</v>
      </c>
      <c r="CA112" s="91">
        <v>939227</v>
      </c>
      <c r="CB112" s="84">
        <v>1</v>
      </c>
      <c r="CC112" s="91">
        <v>36.945617274040778</v>
      </c>
      <c r="CD112" s="91"/>
      <c r="CE112" s="89" t="s">
        <v>563</v>
      </c>
      <c r="CF112" s="84">
        <v>0</v>
      </c>
      <c r="CG112" s="89">
        <v>0</v>
      </c>
      <c r="CH112" s="89" t="s">
        <v>563</v>
      </c>
      <c r="CI112" s="84">
        <v>0</v>
      </c>
      <c r="CJ112" s="89">
        <v>0</v>
      </c>
      <c r="CK112" s="89" t="s">
        <v>563</v>
      </c>
      <c r="CL112" s="84">
        <v>0</v>
      </c>
      <c r="CM112" s="91">
        <v>0</v>
      </c>
      <c r="CN112" s="91" t="s">
        <v>1191</v>
      </c>
      <c r="CO112" s="93">
        <v>31231</v>
      </c>
      <c r="CP112" s="91">
        <v>31231</v>
      </c>
      <c r="CQ112" s="89" t="s">
        <v>563</v>
      </c>
      <c r="CR112" s="90">
        <v>0</v>
      </c>
      <c r="CS112" s="90">
        <v>0</v>
      </c>
      <c r="CT112" s="85">
        <v>31231</v>
      </c>
      <c r="CU112" s="85">
        <v>31231</v>
      </c>
      <c r="CV112" s="85">
        <v>37331</v>
      </c>
      <c r="CW112" s="85">
        <v>37298</v>
      </c>
      <c r="CX112" s="85">
        <v>0</v>
      </c>
      <c r="CY112" s="85">
        <v>37298</v>
      </c>
      <c r="CZ112" s="85">
        <v>0</v>
      </c>
      <c r="DA112" s="85">
        <v>0</v>
      </c>
      <c r="DB112" s="85">
        <v>0</v>
      </c>
      <c r="DC112" s="85">
        <v>33</v>
      </c>
      <c r="DD112" s="85">
        <v>0</v>
      </c>
      <c r="DE112" s="85">
        <v>33</v>
      </c>
      <c r="DF112" s="85">
        <v>0</v>
      </c>
      <c r="DG112" s="85">
        <v>0</v>
      </c>
      <c r="DH112" s="84" t="s">
        <v>564</v>
      </c>
      <c r="DI112" s="84"/>
      <c r="DJ112" s="84" t="s">
        <v>563</v>
      </c>
      <c r="DK112" s="84" t="s">
        <v>1192</v>
      </c>
      <c r="DL112" s="84" t="s">
        <v>582</v>
      </c>
      <c r="DM112" s="92">
        <v>21</v>
      </c>
      <c r="DN112" s="85" t="s">
        <v>745</v>
      </c>
      <c r="DO112" s="85">
        <v>166446</v>
      </c>
      <c r="DP112" s="85">
        <v>54711</v>
      </c>
      <c r="DQ112" s="85">
        <v>952</v>
      </c>
      <c r="DR112" s="85">
        <v>20203</v>
      </c>
      <c r="DS112" s="85">
        <v>15681</v>
      </c>
      <c r="DT112" s="85">
        <v>652</v>
      </c>
      <c r="DU112" s="85">
        <v>2</v>
      </c>
      <c r="DV112" s="85">
        <v>4</v>
      </c>
      <c r="DW112" s="85">
        <v>50</v>
      </c>
      <c r="DX112" s="85">
        <v>56</v>
      </c>
      <c r="DY112" s="85">
        <v>355</v>
      </c>
      <c r="DZ112" s="85">
        <v>8039</v>
      </c>
      <c r="EA112" s="85">
        <v>722</v>
      </c>
      <c r="EB112" s="85">
        <v>9116</v>
      </c>
      <c r="EC112" s="84">
        <v>7</v>
      </c>
      <c r="ED112" s="84">
        <v>0</v>
      </c>
      <c r="EE112" s="84">
        <v>0</v>
      </c>
      <c r="EF112" s="84">
        <v>3</v>
      </c>
      <c r="EG112" s="84">
        <v>93</v>
      </c>
      <c r="EH112" s="84">
        <v>0</v>
      </c>
      <c r="EI112" s="84">
        <v>0</v>
      </c>
      <c r="EJ112" s="84">
        <v>93</v>
      </c>
    </row>
    <row r="113" spans="1:140" s="63" customFormat="1" ht="10.5" x14ac:dyDescent="0.25">
      <c r="A113" s="84" t="s">
        <v>1193</v>
      </c>
      <c r="B113" s="84" t="s">
        <v>1194</v>
      </c>
      <c r="C113" s="84" t="s">
        <v>1195</v>
      </c>
      <c r="D113" s="84"/>
      <c r="E113" s="84" t="s">
        <v>668</v>
      </c>
      <c r="F113" s="84"/>
      <c r="G113" s="84" t="s">
        <v>602</v>
      </c>
      <c r="H113" s="85">
        <v>1197</v>
      </c>
      <c r="I113" s="85">
        <v>1318</v>
      </c>
      <c r="J113" s="85">
        <v>2515</v>
      </c>
      <c r="K113" s="85" t="s">
        <v>560</v>
      </c>
      <c r="L113" s="85" t="s">
        <v>560</v>
      </c>
      <c r="M113" s="85" t="s">
        <v>560</v>
      </c>
      <c r="N113" s="85" t="s">
        <v>561</v>
      </c>
      <c r="O113" s="85">
        <v>43</v>
      </c>
      <c r="P113" s="85" t="s">
        <v>560</v>
      </c>
      <c r="Q113" s="85">
        <v>2236</v>
      </c>
      <c r="R113" s="85">
        <v>2605</v>
      </c>
      <c r="S113" s="85">
        <v>6078</v>
      </c>
      <c r="T113" s="85">
        <v>454</v>
      </c>
      <c r="U113" s="85">
        <v>206</v>
      </c>
      <c r="V113" s="85">
        <v>11</v>
      </c>
      <c r="W113" s="85">
        <v>1488</v>
      </c>
      <c r="X113" s="85">
        <v>194</v>
      </c>
      <c r="Y113" s="84">
        <v>18</v>
      </c>
      <c r="Z113" s="85" t="s">
        <v>1196</v>
      </c>
      <c r="AA113" s="85">
        <v>1</v>
      </c>
      <c r="AB113" s="85">
        <v>5</v>
      </c>
      <c r="AC113" s="85">
        <v>5</v>
      </c>
      <c r="AD113" s="85">
        <v>7130</v>
      </c>
      <c r="AE113" s="85">
        <v>20399</v>
      </c>
      <c r="AF113" s="85">
        <v>7062</v>
      </c>
      <c r="AG113" s="85">
        <v>6616</v>
      </c>
      <c r="AH113" s="85">
        <v>99</v>
      </c>
      <c r="AI113" s="85">
        <v>2499</v>
      </c>
      <c r="AJ113" s="85">
        <v>398</v>
      </c>
      <c r="AK113" s="85">
        <v>414</v>
      </c>
      <c r="AL113" s="85">
        <v>812</v>
      </c>
      <c r="AM113" s="85">
        <v>3276</v>
      </c>
      <c r="AN113" s="85">
        <v>12127</v>
      </c>
      <c r="AO113" s="85">
        <v>4893</v>
      </c>
      <c r="AP113" s="85">
        <v>15700</v>
      </c>
      <c r="AQ113" s="85">
        <v>5862</v>
      </c>
      <c r="AR113" s="85">
        <v>64</v>
      </c>
      <c r="AS113" s="85">
        <v>1099</v>
      </c>
      <c r="AT113" s="85">
        <v>4</v>
      </c>
      <c r="AU113" s="85">
        <v>128</v>
      </c>
      <c r="AV113" s="85">
        <v>14</v>
      </c>
      <c r="AW113" s="85">
        <v>605</v>
      </c>
      <c r="AX113" s="84">
        <v>82</v>
      </c>
      <c r="AY113" s="86">
        <v>1832</v>
      </c>
      <c r="AZ113" s="84">
        <v>0</v>
      </c>
      <c r="BA113" s="84">
        <v>1</v>
      </c>
      <c r="BB113" s="84">
        <v>1</v>
      </c>
      <c r="BC113" s="85">
        <v>0.57999999999999996</v>
      </c>
      <c r="BD113" s="87">
        <v>1.58</v>
      </c>
      <c r="BE113" s="88">
        <v>0</v>
      </c>
      <c r="BF113" s="89">
        <v>30000</v>
      </c>
      <c r="BG113" s="89">
        <v>28770</v>
      </c>
      <c r="BH113" s="89">
        <v>4393</v>
      </c>
      <c r="BI113" s="90">
        <f>SUM(IF(VLOOKUP($A113,'[1]2019 2020_09_22'!$BM$4:$NB$385,293,FALSE)="",0,VLOOKUP($A113,'[1]2019 2020_09_22'!$BM$4:$NB$385,293,FALSE)),IF(VLOOKUP($A113,'[1]2019 2020_09_22'!$BM$4:$NB$385,295,FALSE)="",0,VLOOKUP($A113,'[1]2019 2020_09_22'!$BM$4:$NB$385,295,FALSE)),IF(VLOOKUP($A113,'[1]2019 2020_09_22'!$BM$4:$NB$385,297,FALSE)="",0,VLOOKUP($A113,'[1]2019 2020_09_22'!$BM$4:$NB$385,297,FALSE)),IF(VLOOKUP($A113,'[1]2019 2020_09_22'!$BM$4:$NB491,299,FALSE)="",0,VLOOKUP($A113,'[1]2019 2020_09_22'!$BM$4:$NB$385,299,FALSE)))</f>
        <v>0</v>
      </c>
      <c r="BJ113" s="90">
        <f>SUM(IF(VLOOKUP($A113,'[1]2019 2020_09_22'!$BM$4:$NB$385,300,FALSE)="",0,VLOOKUP($A113,'[1]2019 2020_09_22'!$BM$4:$NB$385,300,FALSE)),IF(VLOOKUP($A113,'[1]2019 2020_09_22'!$BM$4:$NB$385,302,FALSE)="",0,VLOOKUP($A113,'[1]2019 2020_09_22'!$BM$4:$NB$385,302,FALSE)))</f>
        <v>0</v>
      </c>
      <c r="BK113" s="90">
        <v>0</v>
      </c>
      <c r="BL113" s="90">
        <v>0</v>
      </c>
      <c r="BM113" s="90">
        <v>0</v>
      </c>
      <c r="BN113" s="63">
        <f>IF(VLOOKUP($A113,'[1]2019 2020_09_22'!$BM$4:$OB$385,326,FALSE)="",0,VLOOKUP($A113,'[1]2019 2020_09_22'!$BM$4:$OB$385,326,FALSE))</f>
        <v>53675</v>
      </c>
      <c r="BO113" s="63">
        <f>IF(VLOOKUP($A113,'[1]2019 2020_09_22'!$BM$4:$OB$385,327,FALSE)="",0,VLOOKUP($A113,'[1]2019 2020_09_22'!$BM$4:$OB$385,327,FALSE))</f>
        <v>1304</v>
      </c>
      <c r="BP113" s="90">
        <f t="shared" si="1"/>
        <v>54979</v>
      </c>
      <c r="BQ113" s="90">
        <v>118142</v>
      </c>
      <c r="BR113" s="90">
        <v>44964</v>
      </c>
      <c r="BS113" s="90">
        <v>3440</v>
      </c>
      <c r="BT113" s="90">
        <v>1809</v>
      </c>
      <c r="BU113" s="90">
        <v>1056</v>
      </c>
      <c r="BV113" s="90">
        <v>2152</v>
      </c>
      <c r="BW113" s="90">
        <v>163</v>
      </c>
      <c r="BX113" s="90">
        <v>5180</v>
      </c>
      <c r="BY113" s="90">
        <v>2723</v>
      </c>
      <c r="BZ113" s="85">
        <v>20670</v>
      </c>
      <c r="CA113" s="91">
        <v>76977</v>
      </c>
      <c r="CB113" s="84">
        <v>1</v>
      </c>
      <c r="CC113" s="91">
        <v>25.062656641604011</v>
      </c>
      <c r="CD113" s="91"/>
      <c r="CE113" s="89" t="s">
        <v>563</v>
      </c>
      <c r="CF113" s="84">
        <v>0</v>
      </c>
      <c r="CG113" s="89">
        <v>0</v>
      </c>
      <c r="CH113" s="89" t="s">
        <v>563</v>
      </c>
      <c r="CI113" s="84">
        <v>0</v>
      </c>
      <c r="CJ113" s="89">
        <v>0</v>
      </c>
      <c r="CK113" s="89" t="s">
        <v>563</v>
      </c>
      <c r="CL113" s="84">
        <v>0</v>
      </c>
      <c r="CM113" s="89">
        <v>0</v>
      </c>
      <c r="CN113" s="89" t="s">
        <v>563</v>
      </c>
      <c r="CO113" s="84">
        <v>0</v>
      </c>
      <c r="CP113" s="89">
        <v>0</v>
      </c>
      <c r="CQ113" s="89" t="s">
        <v>563</v>
      </c>
      <c r="CR113" s="90">
        <v>0</v>
      </c>
      <c r="CS113" s="90">
        <v>0</v>
      </c>
      <c r="CT113" s="85">
        <v>0</v>
      </c>
      <c r="CU113" s="85">
        <v>0</v>
      </c>
      <c r="CV113" s="85">
        <v>11510</v>
      </c>
      <c r="CW113" s="85">
        <v>34</v>
      </c>
      <c r="CX113" s="85">
        <v>8648</v>
      </c>
      <c r="CY113" s="85">
        <v>8682</v>
      </c>
      <c r="CZ113" s="85">
        <v>307</v>
      </c>
      <c r="DA113" s="85">
        <v>2485</v>
      </c>
      <c r="DB113" s="85">
        <v>2792</v>
      </c>
      <c r="DC113" s="85">
        <v>0</v>
      </c>
      <c r="DD113" s="85">
        <v>0</v>
      </c>
      <c r="DE113" s="85">
        <v>0</v>
      </c>
      <c r="DF113" s="85">
        <v>36</v>
      </c>
      <c r="DG113" s="85">
        <v>0</v>
      </c>
      <c r="DH113" s="84" t="s">
        <v>564</v>
      </c>
      <c r="DI113" s="84"/>
      <c r="DJ113" s="84" t="s">
        <v>563</v>
      </c>
      <c r="DK113" s="84" t="s">
        <v>1197</v>
      </c>
      <c r="DL113" s="84" t="s">
        <v>566</v>
      </c>
      <c r="DM113" s="92">
        <v>43</v>
      </c>
      <c r="DN113" s="85" t="s">
        <v>575</v>
      </c>
      <c r="DO113" s="85">
        <v>159486</v>
      </c>
      <c r="DP113" s="85">
        <v>56164</v>
      </c>
      <c r="DQ113" s="85">
        <v>969</v>
      </c>
      <c r="DR113" s="85">
        <v>1162</v>
      </c>
      <c r="DS113" s="85">
        <v>1333</v>
      </c>
      <c r="DT113" s="85">
        <v>4</v>
      </c>
      <c r="DU113" s="85">
        <v>0</v>
      </c>
      <c r="DV113" s="85">
        <v>6</v>
      </c>
      <c r="DW113" s="85">
        <v>50</v>
      </c>
      <c r="DX113" s="85">
        <v>56</v>
      </c>
      <c r="DY113" s="85">
        <v>0</v>
      </c>
      <c r="DZ113" s="85">
        <v>0</v>
      </c>
      <c r="EA113" s="85">
        <v>5</v>
      </c>
      <c r="EB113" s="85">
        <v>5</v>
      </c>
      <c r="EC113" s="84">
        <v>1</v>
      </c>
      <c r="ED113" s="84">
        <v>11</v>
      </c>
      <c r="EE113" s="84">
        <v>21</v>
      </c>
      <c r="EF113" s="84">
        <v>66</v>
      </c>
      <c r="EG113" s="84">
        <v>641</v>
      </c>
      <c r="EH113" s="84">
        <v>137</v>
      </c>
      <c r="EI113" s="86">
        <v>1125</v>
      </c>
      <c r="EJ113" s="86">
        <v>1903</v>
      </c>
    </row>
    <row r="114" spans="1:140" s="63" customFormat="1" ht="10.5" x14ac:dyDescent="0.25">
      <c r="A114" s="84" t="s">
        <v>1198</v>
      </c>
      <c r="B114" s="84" t="s">
        <v>1199</v>
      </c>
      <c r="C114" s="84" t="s">
        <v>1200</v>
      </c>
      <c r="D114" s="84"/>
      <c r="E114" s="84" t="s">
        <v>1201</v>
      </c>
      <c r="F114" s="84"/>
      <c r="G114" s="84" t="s">
        <v>656</v>
      </c>
      <c r="H114" s="85">
        <v>1313</v>
      </c>
      <c r="I114" s="85">
        <v>5170</v>
      </c>
      <c r="J114" s="85">
        <v>6483</v>
      </c>
      <c r="K114" s="85" t="s">
        <v>560</v>
      </c>
      <c r="L114" s="85" t="s">
        <v>560</v>
      </c>
      <c r="M114" s="85" t="s">
        <v>560</v>
      </c>
      <c r="N114" s="85" t="s">
        <v>561</v>
      </c>
      <c r="O114" s="85">
        <v>44</v>
      </c>
      <c r="P114" s="85">
        <v>44</v>
      </c>
      <c r="Q114" s="85">
        <v>2288</v>
      </c>
      <c r="R114" s="85">
        <v>7500</v>
      </c>
      <c r="S114" s="85">
        <v>11509</v>
      </c>
      <c r="T114" s="85">
        <v>715</v>
      </c>
      <c r="U114" s="85">
        <v>781</v>
      </c>
      <c r="V114" s="85">
        <v>30</v>
      </c>
      <c r="W114" s="85">
        <v>1819</v>
      </c>
      <c r="X114" s="85">
        <v>190</v>
      </c>
      <c r="Y114" s="84">
        <v>73</v>
      </c>
      <c r="Z114" s="85" t="s">
        <v>1202</v>
      </c>
      <c r="AA114" s="85">
        <v>23</v>
      </c>
      <c r="AB114" s="85">
        <v>9</v>
      </c>
      <c r="AC114" s="85">
        <v>9</v>
      </c>
      <c r="AD114" s="85">
        <v>14392</v>
      </c>
      <c r="AE114" s="85">
        <v>30948</v>
      </c>
      <c r="AF114" s="85">
        <v>3711</v>
      </c>
      <c r="AG114" s="85">
        <v>5938</v>
      </c>
      <c r="AH114" s="85">
        <v>397</v>
      </c>
      <c r="AI114" s="85">
        <v>5487</v>
      </c>
      <c r="AJ114" s="85">
        <v>846</v>
      </c>
      <c r="AK114" s="85">
        <v>1829</v>
      </c>
      <c r="AL114" s="85">
        <v>2675</v>
      </c>
      <c r="AM114" s="85">
        <v>5423</v>
      </c>
      <c r="AN114" s="85">
        <v>40724</v>
      </c>
      <c r="AO114" s="85">
        <v>1332</v>
      </c>
      <c r="AP114" s="85">
        <v>15892</v>
      </c>
      <c r="AQ114" s="85">
        <v>6985</v>
      </c>
      <c r="AR114" s="85">
        <v>135</v>
      </c>
      <c r="AS114" s="85">
        <v>3113</v>
      </c>
      <c r="AT114" s="85">
        <v>22</v>
      </c>
      <c r="AU114" s="85">
        <v>267</v>
      </c>
      <c r="AV114" s="85">
        <v>106</v>
      </c>
      <c r="AW114" s="85">
        <v>683</v>
      </c>
      <c r="AX114" s="84">
        <v>263</v>
      </c>
      <c r="AY114" s="86">
        <v>4063</v>
      </c>
      <c r="AZ114" s="84">
        <v>0.73</v>
      </c>
      <c r="BA114" s="84">
        <v>1</v>
      </c>
      <c r="BB114" s="84">
        <v>1.73</v>
      </c>
      <c r="BC114" s="85">
        <v>0.83</v>
      </c>
      <c r="BD114" s="87">
        <v>2.56</v>
      </c>
      <c r="BE114" s="88">
        <v>0</v>
      </c>
      <c r="BF114" s="89">
        <v>83000</v>
      </c>
      <c r="BG114" s="89">
        <v>71848</v>
      </c>
      <c r="BH114" s="89">
        <v>5031</v>
      </c>
      <c r="BI114" s="90">
        <f>SUM(IF(VLOOKUP($A114,'[1]2019 2020_09_22'!$BM$4:$NB$385,293,FALSE)="",0,VLOOKUP($A114,'[1]2019 2020_09_22'!$BM$4:$NB$385,293,FALSE)),IF(VLOOKUP($A114,'[1]2019 2020_09_22'!$BM$4:$NB$385,295,FALSE)="",0,VLOOKUP($A114,'[1]2019 2020_09_22'!$BM$4:$NB$385,295,FALSE)),IF(VLOOKUP($A114,'[1]2019 2020_09_22'!$BM$4:$NB$385,297,FALSE)="",0,VLOOKUP($A114,'[1]2019 2020_09_22'!$BM$4:$NB$385,297,FALSE)),IF(VLOOKUP($A114,'[1]2019 2020_09_22'!$BM$4:$NB492,299,FALSE)="",0,VLOOKUP($A114,'[1]2019 2020_09_22'!$BM$4:$NB$385,299,FALSE)))</f>
        <v>1459</v>
      </c>
      <c r="BJ114" s="90">
        <f>SUM(IF(VLOOKUP($A114,'[1]2019 2020_09_22'!$BM$4:$NB$385,300,FALSE)="",0,VLOOKUP($A114,'[1]2019 2020_09_22'!$BM$4:$NB$385,300,FALSE)),IF(VLOOKUP($A114,'[1]2019 2020_09_22'!$BM$4:$NB$385,302,FALSE)="",0,VLOOKUP($A114,'[1]2019 2020_09_22'!$BM$4:$NB$385,302,FALSE)))</f>
        <v>0</v>
      </c>
      <c r="BK114" s="90">
        <v>1459</v>
      </c>
      <c r="BL114" s="90">
        <v>0</v>
      </c>
      <c r="BM114" s="90">
        <v>0</v>
      </c>
      <c r="BN114" s="63">
        <f>IF(VLOOKUP($A114,'[1]2019 2020_09_22'!$BM$4:$OB$385,326,FALSE)="",0,VLOOKUP($A114,'[1]2019 2020_09_22'!$BM$4:$OB$385,326,FALSE))</f>
        <v>44</v>
      </c>
      <c r="BO114" s="63">
        <f>IF(VLOOKUP($A114,'[1]2019 2020_09_22'!$BM$4:$OB$385,327,FALSE)="",0,VLOOKUP($A114,'[1]2019 2020_09_22'!$BM$4:$OB$385,327,FALSE))</f>
        <v>25054</v>
      </c>
      <c r="BP114" s="90">
        <f t="shared" si="1"/>
        <v>25098</v>
      </c>
      <c r="BQ114" s="90">
        <v>186436</v>
      </c>
      <c r="BR114" s="90">
        <v>85325</v>
      </c>
      <c r="BS114" s="90">
        <v>27235</v>
      </c>
      <c r="BT114" s="90">
        <v>7572</v>
      </c>
      <c r="BU114" s="90">
        <v>765</v>
      </c>
      <c r="BV114" s="90">
        <v>2860</v>
      </c>
      <c r="BW114" s="90">
        <v>103</v>
      </c>
      <c r="BX114" s="90">
        <v>11300</v>
      </c>
      <c r="BY114" s="90">
        <v>8184</v>
      </c>
      <c r="BZ114" s="85">
        <v>43471</v>
      </c>
      <c r="CA114" s="91">
        <v>175515</v>
      </c>
      <c r="CB114" s="84">
        <v>1</v>
      </c>
      <c r="CC114" s="91">
        <v>63.214013709063217</v>
      </c>
      <c r="CD114" s="91"/>
      <c r="CE114" s="89" t="s">
        <v>563</v>
      </c>
      <c r="CF114" s="84">
        <v>0</v>
      </c>
      <c r="CG114" s="89">
        <v>0</v>
      </c>
      <c r="CH114" s="89" t="s">
        <v>563</v>
      </c>
      <c r="CI114" s="84">
        <v>0</v>
      </c>
      <c r="CJ114" s="89">
        <v>0</v>
      </c>
      <c r="CK114" s="89" t="s">
        <v>563</v>
      </c>
      <c r="CL114" s="84">
        <v>0</v>
      </c>
      <c r="CM114" s="89">
        <v>0</v>
      </c>
      <c r="CN114" s="89" t="s">
        <v>563</v>
      </c>
      <c r="CO114" s="84">
        <v>0</v>
      </c>
      <c r="CP114" s="91">
        <v>0</v>
      </c>
      <c r="CQ114" s="91" t="s">
        <v>1203</v>
      </c>
      <c r="CR114" s="90">
        <v>6753</v>
      </c>
      <c r="CS114" s="90">
        <v>6753</v>
      </c>
      <c r="CT114" s="85">
        <v>6753</v>
      </c>
      <c r="CU114" s="85">
        <v>6753</v>
      </c>
      <c r="CV114" s="85">
        <v>19949</v>
      </c>
      <c r="CW114" s="85">
        <v>0</v>
      </c>
      <c r="CX114" s="85">
        <v>18295</v>
      </c>
      <c r="CY114" s="85">
        <v>18295</v>
      </c>
      <c r="CZ114" s="85">
        <v>80</v>
      </c>
      <c r="DA114" s="85">
        <v>31</v>
      </c>
      <c r="DB114" s="85">
        <v>111</v>
      </c>
      <c r="DC114" s="85">
        <v>127</v>
      </c>
      <c r="DD114" s="85">
        <v>1341</v>
      </c>
      <c r="DE114" s="85">
        <v>1468</v>
      </c>
      <c r="DF114" s="85">
        <v>11</v>
      </c>
      <c r="DG114" s="85">
        <v>64</v>
      </c>
      <c r="DH114" s="84" t="s">
        <v>564</v>
      </c>
      <c r="DI114" s="84"/>
      <c r="DJ114" s="84" t="s">
        <v>563</v>
      </c>
      <c r="DK114" s="84" t="s">
        <v>1204</v>
      </c>
      <c r="DL114" s="84" t="s">
        <v>566</v>
      </c>
      <c r="DM114" s="92">
        <v>43</v>
      </c>
      <c r="DN114" s="85" t="s">
        <v>575</v>
      </c>
      <c r="DO114" s="85">
        <v>154833</v>
      </c>
      <c r="DP114" s="85">
        <v>54163</v>
      </c>
      <c r="DQ114" s="85">
        <v>952</v>
      </c>
      <c r="DR114" s="85">
        <v>3038</v>
      </c>
      <c r="DS114" s="85">
        <v>2445</v>
      </c>
      <c r="DT114" s="85">
        <v>4</v>
      </c>
      <c r="DU114" s="85">
        <v>0</v>
      </c>
      <c r="DV114" s="85">
        <v>3</v>
      </c>
      <c r="DW114" s="85">
        <v>50</v>
      </c>
      <c r="DX114" s="85">
        <v>53</v>
      </c>
      <c r="DY114" s="85">
        <v>0</v>
      </c>
      <c r="DZ114" s="85">
        <v>0</v>
      </c>
      <c r="EA114" s="85">
        <v>67</v>
      </c>
      <c r="EB114" s="85">
        <v>67</v>
      </c>
      <c r="EC114" s="84">
        <v>4</v>
      </c>
      <c r="ED114" s="84">
        <v>24</v>
      </c>
      <c r="EE114" s="84">
        <v>0</v>
      </c>
      <c r="EF114" s="84">
        <v>85</v>
      </c>
      <c r="EG114" s="84">
        <v>990</v>
      </c>
      <c r="EH114" s="84">
        <v>822</v>
      </c>
      <c r="EI114" s="84">
        <v>0</v>
      </c>
      <c r="EJ114" s="86">
        <v>1812</v>
      </c>
    </row>
    <row r="115" spans="1:140" s="63" customFormat="1" ht="10.5" x14ac:dyDescent="0.25">
      <c r="A115" s="84" t="s">
        <v>1205</v>
      </c>
      <c r="B115" s="84" t="s">
        <v>1206</v>
      </c>
      <c r="C115" s="84" t="s">
        <v>1207</v>
      </c>
      <c r="D115" s="84"/>
      <c r="E115" s="84" t="s">
        <v>1208</v>
      </c>
      <c r="F115" s="84"/>
      <c r="G115" s="84" t="s">
        <v>588</v>
      </c>
      <c r="H115" s="85">
        <v>260828</v>
      </c>
      <c r="I115" s="85" t="s">
        <v>560</v>
      </c>
      <c r="J115" s="85">
        <v>260828</v>
      </c>
      <c r="K115" s="85">
        <v>8</v>
      </c>
      <c r="L115" s="85">
        <v>1</v>
      </c>
      <c r="M115" s="85">
        <v>22</v>
      </c>
      <c r="N115" s="85" t="s">
        <v>561</v>
      </c>
      <c r="O115" s="85">
        <v>63</v>
      </c>
      <c r="P115" s="85">
        <v>59</v>
      </c>
      <c r="Q115" s="85">
        <v>21490</v>
      </c>
      <c r="R115" s="85">
        <v>90000</v>
      </c>
      <c r="S115" s="85">
        <v>381211</v>
      </c>
      <c r="T115" s="85">
        <v>39077</v>
      </c>
      <c r="U115" s="85">
        <v>29350</v>
      </c>
      <c r="V115" s="85">
        <v>1916</v>
      </c>
      <c r="W115" s="85">
        <v>41427</v>
      </c>
      <c r="X115" s="85">
        <v>4641</v>
      </c>
      <c r="Y115" s="86">
        <v>1057</v>
      </c>
      <c r="Z115" s="85" t="s">
        <v>1209</v>
      </c>
      <c r="AA115" s="85">
        <v>686</v>
      </c>
      <c r="AB115" s="85">
        <v>196</v>
      </c>
      <c r="AC115" s="85">
        <v>159</v>
      </c>
      <c r="AD115" s="85">
        <v>745490</v>
      </c>
      <c r="AE115" s="85">
        <v>1660228</v>
      </c>
      <c r="AF115" s="85">
        <v>2879</v>
      </c>
      <c r="AG115" s="85">
        <v>9367</v>
      </c>
      <c r="AH115" s="85">
        <v>17344</v>
      </c>
      <c r="AI115" s="85">
        <v>264877</v>
      </c>
      <c r="AJ115" s="85">
        <v>81790</v>
      </c>
      <c r="AK115" s="85">
        <v>7451</v>
      </c>
      <c r="AL115" s="85">
        <v>89241</v>
      </c>
      <c r="AM115" s="85">
        <v>93782</v>
      </c>
      <c r="AN115" s="85">
        <v>915996</v>
      </c>
      <c r="AO115" s="85">
        <v>109358</v>
      </c>
      <c r="AP115" s="85">
        <v>0</v>
      </c>
      <c r="AQ115" s="85">
        <v>745304</v>
      </c>
      <c r="AR115" s="85">
        <v>2060</v>
      </c>
      <c r="AS115" s="85">
        <v>65135</v>
      </c>
      <c r="AT115" s="85">
        <v>290</v>
      </c>
      <c r="AU115" s="85">
        <v>2670</v>
      </c>
      <c r="AV115" s="85">
        <v>475</v>
      </c>
      <c r="AW115" s="85">
        <v>11069</v>
      </c>
      <c r="AX115" s="86">
        <v>2825</v>
      </c>
      <c r="AY115" s="86">
        <v>78874</v>
      </c>
      <c r="AZ115" s="84">
        <v>17.670000000000002</v>
      </c>
      <c r="BA115" s="84">
        <v>5.34</v>
      </c>
      <c r="BB115" s="84">
        <v>23.01</v>
      </c>
      <c r="BC115" s="85">
        <v>61.43</v>
      </c>
      <c r="BD115" s="87">
        <v>84.44</v>
      </c>
      <c r="BE115" s="88">
        <v>0</v>
      </c>
      <c r="BF115" s="89">
        <v>0</v>
      </c>
      <c r="BG115" s="89">
        <v>6860136</v>
      </c>
      <c r="BH115" s="89">
        <v>213846</v>
      </c>
      <c r="BI115" s="90">
        <f>SUM(IF(VLOOKUP($A115,'[1]2019 2020_09_22'!$BM$4:$NB$385,293,FALSE)="",0,VLOOKUP($A115,'[1]2019 2020_09_22'!$BM$4:$NB$385,293,FALSE)),IF(VLOOKUP($A115,'[1]2019 2020_09_22'!$BM$4:$NB$385,295,FALSE)="",0,VLOOKUP($A115,'[1]2019 2020_09_22'!$BM$4:$NB$385,295,FALSE)),IF(VLOOKUP($A115,'[1]2019 2020_09_22'!$BM$4:$NB$385,297,FALSE)="",0,VLOOKUP($A115,'[1]2019 2020_09_22'!$BM$4:$NB$385,297,FALSE)),IF(VLOOKUP($A115,'[1]2019 2020_09_22'!$BM$4:$NB493,299,FALSE)="",0,VLOOKUP($A115,'[1]2019 2020_09_22'!$BM$4:$NB$385,299,FALSE)))</f>
        <v>90087</v>
      </c>
      <c r="BJ115" s="90">
        <f>SUM(IF(VLOOKUP($A115,'[1]2019 2020_09_22'!$BM$4:$NB$385,300,FALSE)="",0,VLOOKUP($A115,'[1]2019 2020_09_22'!$BM$4:$NB$385,300,FALSE)),IF(VLOOKUP($A115,'[1]2019 2020_09_22'!$BM$4:$NB$385,302,FALSE)="",0,VLOOKUP($A115,'[1]2019 2020_09_22'!$BM$4:$NB$385,302,FALSE)))</f>
        <v>2318</v>
      </c>
      <c r="BK115" s="90">
        <v>92405</v>
      </c>
      <c r="BL115" s="90">
        <v>14400</v>
      </c>
      <c r="BM115" s="90">
        <v>3163</v>
      </c>
      <c r="BN115" s="63">
        <f>IF(VLOOKUP($A115,'[1]2019 2020_09_22'!$BM$4:$OB$385,326,FALSE)="",0,VLOOKUP($A115,'[1]2019 2020_09_22'!$BM$4:$OB$385,326,FALSE))</f>
        <v>158349</v>
      </c>
      <c r="BO115" s="63">
        <f>IF(VLOOKUP($A115,'[1]2019 2020_09_22'!$BM$4:$OB$385,327,FALSE)="",0,VLOOKUP($A115,'[1]2019 2020_09_22'!$BM$4:$OB$385,327,FALSE))</f>
        <v>520431</v>
      </c>
      <c r="BP115" s="90">
        <f t="shared" si="1"/>
        <v>678780</v>
      </c>
      <c r="BQ115" s="90">
        <v>7862730</v>
      </c>
      <c r="BR115" s="90">
        <v>3267110</v>
      </c>
      <c r="BS115" s="90">
        <v>1196938</v>
      </c>
      <c r="BT115" s="90">
        <v>506634</v>
      </c>
      <c r="BU115" s="90">
        <v>160553</v>
      </c>
      <c r="BV115" s="90">
        <v>129651</v>
      </c>
      <c r="BW115" s="90">
        <v>259</v>
      </c>
      <c r="BX115" s="90">
        <v>797097</v>
      </c>
      <c r="BY115" s="90">
        <v>45801</v>
      </c>
      <c r="BZ115" s="85">
        <v>2101094</v>
      </c>
      <c r="CA115" s="91">
        <v>7408040</v>
      </c>
      <c r="CB115" s="84"/>
      <c r="CC115" s="91">
        <v>26.301378686337355</v>
      </c>
      <c r="CD115" s="91"/>
      <c r="CE115" s="89" t="s">
        <v>563</v>
      </c>
      <c r="CF115" s="84">
        <v>0</v>
      </c>
      <c r="CG115" s="89">
        <v>0</v>
      </c>
      <c r="CH115" s="89" t="s">
        <v>563</v>
      </c>
      <c r="CI115" s="84">
        <v>0</v>
      </c>
      <c r="CJ115" s="91">
        <v>0</v>
      </c>
      <c r="CK115" s="91" t="s">
        <v>1210</v>
      </c>
      <c r="CL115" s="93">
        <v>198328</v>
      </c>
      <c r="CM115" s="91">
        <v>198328</v>
      </c>
      <c r="CN115" s="89" t="s">
        <v>563</v>
      </c>
      <c r="CO115" s="84">
        <v>0</v>
      </c>
      <c r="CP115" s="89">
        <v>0</v>
      </c>
      <c r="CQ115" s="89" t="s">
        <v>563</v>
      </c>
      <c r="CR115" s="90">
        <v>0</v>
      </c>
      <c r="CS115" s="90">
        <v>0</v>
      </c>
      <c r="CT115" s="85">
        <v>198328</v>
      </c>
      <c r="CU115" s="85">
        <v>198328</v>
      </c>
      <c r="CV115" s="85">
        <v>104640</v>
      </c>
      <c r="CW115" s="85">
        <v>0</v>
      </c>
      <c r="CX115" s="85">
        <v>0</v>
      </c>
      <c r="CY115" s="85">
        <v>0</v>
      </c>
      <c r="CZ115" s="85">
        <v>20317</v>
      </c>
      <c r="DA115" s="85">
        <v>58649</v>
      </c>
      <c r="DB115" s="85">
        <v>78966</v>
      </c>
      <c r="DC115" s="85">
        <v>5960</v>
      </c>
      <c r="DD115" s="85">
        <v>14911</v>
      </c>
      <c r="DE115" s="85">
        <v>20871</v>
      </c>
      <c r="DF115" s="85">
        <v>4413</v>
      </c>
      <c r="DG115" s="85">
        <v>390</v>
      </c>
      <c r="DH115" s="84" t="s">
        <v>564</v>
      </c>
      <c r="DI115" s="84"/>
      <c r="DJ115" s="84" t="s">
        <v>563</v>
      </c>
      <c r="DK115" s="84" t="s">
        <v>1211</v>
      </c>
      <c r="DL115" s="84" t="s">
        <v>574</v>
      </c>
      <c r="DM115" s="92">
        <v>12</v>
      </c>
      <c r="DN115" s="85" t="s">
        <v>1212</v>
      </c>
      <c r="DO115" s="85">
        <v>159364</v>
      </c>
      <c r="DP115" s="85">
        <v>56991</v>
      </c>
      <c r="DQ115" s="85">
        <v>952</v>
      </c>
      <c r="DR115" s="85">
        <v>153308</v>
      </c>
      <c r="DS115" s="85">
        <v>111345</v>
      </c>
      <c r="DT115" s="85">
        <v>224</v>
      </c>
      <c r="DU115" s="85">
        <v>8</v>
      </c>
      <c r="DV115" s="85">
        <v>2</v>
      </c>
      <c r="DW115" s="85">
        <v>50</v>
      </c>
      <c r="DX115" s="85">
        <v>60</v>
      </c>
      <c r="DY115" s="85">
        <v>150177</v>
      </c>
      <c r="DZ115" s="85">
        <v>21397</v>
      </c>
      <c r="EA115" s="85">
        <v>6177</v>
      </c>
      <c r="EB115" s="85">
        <v>177751</v>
      </c>
      <c r="EC115" s="84">
        <v>133</v>
      </c>
      <c r="ED115" s="84">
        <v>5</v>
      </c>
      <c r="EE115" s="84">
        <v>25</v>
      </c>
      <c r="EF115" s="84">
        <v>101</v>
      </c>
      <c r="EG115" s="86">
        <v>6998</v>
      </c>
      <c r="EH115" s="84">
        <v>282</v>
      </c>
      <c r="EI115" s="84">
        <v>991</v>
      </c>
      <c r="EJ115" s="86">
        <v>8271</v>
      </c>
    </row>
    <row r="116" spans="1:140" s="63" customFormat="1" ht="10.5" x14ac:dyDescent="0.25">
      <c r="A116" s="84" t="s">
        <v>1213</v>
      </c>
      <c r="B116" s="84" t="s">
        <v>1214</v>
      </c>
      <c r="C116" s="84" t="s">
        <v>733</v>
      </c>
      <c r="D116" s="84"/>
      <c r="E116" s="84" t="s">
        <v>733</v>
      </c>
      <c r="F116" s="84"/>
      <c r="G116" s="84" t="s">
        <v>734</v>
      </c>
      <c r="H116" s="85">
        <v>2870</v>
      </c>
      <c r="I116" s="85">
        <v>1206</v>
      </c>
      <c r="J116" s="85">
        <v>4076</v>
      </c>
      <c r="K116" s="85" t="s">
        <v>560</v>
      </c>
      <c r="L116" s="85" t="s">
        <v>560</v>
      </c>
      <c r="M116" s="85" t="s">
        <v>560</v>
      </c>
      <c r="N116" s="85" t="s">
        <v>561</v>
      </c>
      <c r="O116" s="85">
        <v>56</v>
      </c>
      <c r="P116" s="85" t="s">
        <v>560</v>
      </c>
      <c r="Q116" s="85">
        <v>2912</v>
      </c>
      <c r="R116" s="85">
        <v>17182</v>
      </c>
      <c r="S116" s="85">
        <v>21035</v>
      </c>
      <c r="T116" s="85">
        <v>2575</v>
      </c>
      <c r="U116" s="85">
        <v>1666</v>
      </c>
      <c r="V116" s="85">
        <v>83</v>
      </c>
      <c r="W116" s="85">
        <v>7074</v>
      </c>
      <c r="X116" s="85">
        <v>411</v>
      </c>
      <c r="Y116" s="84">
        <v>103</v>
      </c>
      <c r="Z116" s="85" t="s">
        <v>1215</v>
      </c>
      <c r="AA116" s="85">
        <v>100</v>
      </c>
      <c r="AB116" s="85">
        <v>16</v>
      </c>
      <c r="AC116" s="85">
        <v>14</v>
      </c>
      <c r="AD116" s="85">
        <v>11054</v>
      </c>
      <c r="AE116" s="85">
        <v>46710</v>
      </c>
      <c r="AF116" s="85">
        <v>23421</v>
      </c>
      <c r="AG116" s="85">
        <v>9059</v>
      </c>
      <c r="AH116" s="85">
        <v>319</v>
      </c>
      <c r="AI116" s="85">
        <v>6576</v>
      </c>
      <c r="AJ116" s="85">
        <v>1185</v>
      </c>
      <c r="AK116" s="85">
        <v>602</v>
      </c>
      <c r="AL116" s="85">
        <v>1787</v>
      </c>
      <c r="AM116" s="85">
        <v>7020</v>
      </c>
      <c r="AN116" s="85">
        <v>73171</v>
      </c>
      <c r="AO116" s="85">
        <v>10244</v>
      </c>
      <c r="AP116" s="85">
        <v>9540</v>
      </c>
      <c r="AQ116" s="85">
        <v>17903</v>
      </c>
      <c r="AR116" s="85">
        <v>217</v>
      </c>
      <c r="AS116" s="85">
        <v>4490</v>
      </c>
      <c r="AT116" s="85">
        <v>7</v>
      </c>
      <c r="AU116" s="85">
        <v>12</v>
      </c>
      <c r="AV116" s="85">
        <v>103</v>
      </c>
      <c r="AW116" s="85">
        <v>1622</v>
      </c>
      <c r="AX116" s="84">
        <v>327</v>
      </c>
      <c r="AY116" s="86">
        <v>6124</v>
      </c>
      <c r="AZ116" s="84">
        <v>0</v>
      </c>
      <c r="BA116" s="84">
        <v>2.88</v>
      </c>
      <c r="BB116" s="84">
        <v>2.88</v>
      </c>
      <c r="BC116" s="85">
        <v>0.63</v>
      </c>
      <c r="BD116" s="87">
        <v>3.51</v>
      </c>
      <c r="BE116" s="88">
        <v>1</v>
      </c>
      <c r="BF116" s="89">
        <v>197270</v>
      </c>
      <c r="BG116" s="89">
        <v>35598</v>
      </c>
      <c r="BH116" s="89">
        <v>6025</v>
      </c>
      <c r="BI116" s="90">
        <f>SUM(IF(VLOOKUP($A116,'[1]2019 2020_09_22'!$BM$4:$NB$385,293,FALSE)="",0,VLOOKUP($A116,'[1]2019 2020_09_22'!$BM$4:$NB$385,293,FALSE)),IF(VLOOKUP($A116,'[1]2019 2020_09_22'!$BM$4:$NB$385,295,FALSE)="",0,VLOOKUP($A116,'[1]2019 2020_09_22'!$BM$4:$NB$385,295,FALSE)),IF(VLOOKUP($A116,'[1]2019 2020_09_22'!$BM$4:$NB$385,297,FALSE)="",0,VLOOKUP($A116,'[1]2019 2020_09_22'!$BM$4:$NB$385,297,FALSE)),IF(VLOOKUP($A116,'[1]2019 2020_09_22'!$BM$4:$NB494,299,FALSE)="",0,VLOOKUP($A116,'[1]2019 2020_09_22'!$BM$4:$NB$385,299,FALSE)))</f>
        <v>0</v>
      </c>
      <c r="BJ116" s="90">
        <f>SUM(IF(VLOOKUP($A116,'[1]2019 2020_09_22'!$BM$4:$NB$385,300,FALSE)="",0,VLOOKUP($A116,'[1]2019 2020_09_22'!$BM$4:$NB$385,300,FALSE)),IF(VLOOKUP($A116,'[1]2019 2020_09_22'!$BM$4:$NB$385,302,FALSE)="",0,VLOOKUP($A116,'[1]2019 2020_09_22'!$BM$4:$NB$385,302,FALSE)))</f>
        <v>0</v>
      </c>
      <c r="BK116" s="90">
        <v>0</v>
      </c>
      <c r="BL116" s="90">
        <v>0</v>
      </c>
      <c r="BM116" s="90">
        <v>0</v>
      </c>
      <c r="BN116" s="63">
        <f>IF(VLOOKUP($A116,'[1]2019 2020_09_22'!$BM$4:$OB$385,326,FALSE)="",0,VLOOKUP($A116,'[1]2019 2020_09_22'!$BM$4:$OB$385,326,FALSE))</f>
        <v>0</v>
      </c>
      <c r="BO116" s="63">
        <f>IF(VLOOKUP($A116,'[1]2019 2020_09_22'!$BM$4:$OB$385,327,FALSE)="",0,VLOOKUP($A116,'[1]2019 2020_09_22'!$BM$4:$OB$385,327,FALSE))</f>
        <v>24077</v>
      </c>
      <c r="BP116" s="90">
        <f t="shared" si="1"/>
        <v>24077</v>
      </c>
      <c r="BQ116" s="90">
        <v>262970</v>
      </c>
      <c r="BR116" s="90">
        <v>120933</v>
      </c>
      <c r="BS116" s="90">
        <v>17305</v>
      </c>
      <c r="BT116" s="90">
        <v>25551</v>
      </c>
      <c r="BU116" s="90">
        <v>5261</v>
      </c>
      <c r="BV116" s="90">
        <v>9844</v>
      </c>
      <c r="BW116" s="90">
        <v>140</v>
      </c>
      <c r="BX116" s="90">
        <v>40796</v>
      </c>
      <c r="BY116" s="90">
        <v>14434</v>
      </c>
      <c r="BZ116" s="85">
        <v>48572</v>
      </c>
      <c r="CA116" s="91">
        <v>242040</v>
      </c>
      <c r="CB116" s="84"/>
      <c r="CC116" s="91">
        <v>68.735191637630663</v>
      </c>
      <c r="CD116" s="91"/>
      <c r="CE116" s="89" t="s">
        <v>563</v>
      </c>
      <c r="CF116" s="84">
        <v>0</v>
      </c>
      <c r="CG116" s="89">
        <v>0</v>
      </c>
      <c r="CH116" s="89" t="s">
        <v>563</v>
      </c>
      <c r="CI116" s="84">
        <v>0</v>
      </c>
      <c r="CJ116" s="89">
        <v>0</v>
      </c>
      <c r="CK116" s="89" t="s">
        <v>563</v>
      </c>
      <c r="CL116" s="84">
        <v>0</v>
      </c>
      <c r="CM116" s="91">
        <v>0</v>
      </c>
      <c r="CN116" s="89" t="s">
        <v>1216</v>
      </c>
      <c r="CO116" s="93">
        <v>5000</v>
      </c>
      <c r="CP116" s="91">
        <v>0</v>
      </c>
      <c r="CQ116" s="89" t="s">
        <v>563</v>
      </c>
      <c r="CR116" s="90">
        <v>300</v>
      </c>
      <c r="CS116" s="90">
        <v>0</v>
      </c>
      <c r="CT116" s="85">
        <v>5300</v>
      </c>
      <c r="CU116" s="85">
        <v>0</v>
      </c>
      <c r="CV116" s="85">
        <v>18168</v>
      </c>
      <c r="CW116" s="85">
        <v>3527</v>
      </c>
      <c r="CX116" s="85">
        <v>6886</v>
      </c>
      <c r="CY116" s="85">
        <v>10413</v>
      </c>
      <c r="CZ116" s="85">
        <v>4583</v>
      </c>
      <c r="DA116" s="85">
        <v>2040</v>
      </c>
      <c r="DB116" s="85">
        <v>6623</v>
      </c>
      <c r="DC116" s="85">
        <v>1</v>
      </c>
      <c r="DD116" s="85">
        <v>47</v>
      </c>
      <c r="DE116" s="85">
        <v>48</v>
      </c>
      <c r="DF116" s="85">
        <v>471</v>
      </c>
      <c r="DG116" s="85">
        <v>610</v>
      </c>
      <c r="DH116" s="84" t="s">
        <v>736</v>
      </c>
      <c r="DI116" s="84"/>
      <c r="DJ116" s="84" t="s">
        <v>563</v>
      </c>
      <c r="DK116" s="84" t="s">
        <v>1217</v>
      </c>
      <c r="DL116" s="84" t="s">
        <v>582</v>
      </c>
      <c r="DM116" s="92">
        <v>42</v>
      </c>
      <c r="DN116" s="85" t="s">
        <v>583</v>
      </c>
      <c r="DO116" s="85">
        <v>162971</v>
      </c>
      <c r="DP116" s="85">
        <v>58225</v>
      </c>
      <c r="DQ116" s="85">
        <v>954</v>
      </c>
      <c r="DR116" s="85">
        <v>3550</v>
      </c>
      <c r="DS116" s="85">
        <v>2871</v>
      </c>
      <c r="DT116" s="85">
        <v>155</v>
      </c>
      <c r="DU116" s="85">
        <v>2</v>
      </c>
      <c r="DV116" s="85">
        <v>0</v>
      </c>
      <c r="DW116" s="85">
        <v>50</v>
      </c>
      <c r="DX116" s="85">
        <v>52</v>
      </c>
      <c r="DY116" s="85">
        <v>80</v>
      </c>
      <c r="DZ116" s="85">
        <v>0</v>
      </c>
      <c r="EA116" s="85">
        <v>27</v>
      </c>
      <c r="EB116" s="85">
        <v>107</v>
      </c>
      <c r="EC116" s="84">
        <v>6</v>
      </c>
      <c r="ED116" s="84">
        <v>2</v>
      </c>
      <c r="EE116" s="84">
        <v>1</v>
      </c>
      <c r="EF116" s="84">
        <v>5</v>
      </c>
      <c r="EG116" s="84">
        <v>476</v>
      </c>
      <c r="EH116" s="84">
        <v>131</v>
      </c>
      <c r="EI116" s="84">
        <v>300</v>
      </c>
      <c r="EJ116" s="84">
        <v>907</v>
      </c>
    </row>
    <row r="117" spans="1:140" s="63" customFormat="1" ht="10.5" x14ac:dyDescent="0.25">
      <c r="A117" s="84" t="s">
        <v>1218</v>
      </c>
      <c r="B117" s="84" t="s">
        <v>1219</v>
      </c>
      <c r="C117" s="84" t="s">
        <v>1220</v>
      </c>
      <c r="D117" s="84"/>
      <c r="E117" s="84" t="s">
        <v>816</v>
      </c>
      <c r="F117" s="84"/>
      <c r="G117" s="84" t="s">
        <v>817</v>
      </c>
      <c r="H117" s="85">
        <v>14366</v>
      </c>
      <c r="I117" s="85">
        <v>38</v>
      </c>
      <c r="J117" s="85">
        <v>14404</v>
      </c>
      <c r="K117" s="85" t="s">
        <v>560</v>
      </c>
      <c r="L117" s="85" t="s">
        <v>560</v>
      </c>
      <c r="M117" s="85" t="s">
        <v>560</v>
      </c>
      <c r="N117" s="85" t="s">
        <v>561</v>
      </c>
      <c r="O117" s="85">
        <v>66</v>
      </c>
      <c r="P117" s="85">
        <v>63</v>
      </c>
      <c r="Q117" s="85">
        <v>3396</v>
      </c>
      <c r="R117" s="85">
        <v>13600</v>
      </c>
      <c r="S117" s="85">
        <v>45350</v>
      </c>
      <c r="T117" s="85">
        <v>5291</v>
      </c>
      <c r="U117" s="85">
        <v>4166</v>
      </c>
      <c r="V117" s="85">
        <v>206</v>
      </c>
      <c r="W117" s="85">
        <v>8276</v>
      </c>
      <c r="X117" s="85">
        <v>771</v>
      </c>
      <c r="Y117" s="84">
        <v>959</v>
      </c>
      <c r="Z117" s="85" t="s">
        <v>563</v>
      </c>
      <c r="AA117" s="85">
        <v>57</v>
      </c>
      <c r="AB117" s="85">
        <v>13</v>
      </c>
      <c r="AC117" s="85">
        <v>13</v>
      </c>
      <c r="AD117" s="85">
        <v>87885</v>
      </c>
      <c r="AE117" s="85">
        <v>187715</v>
      </c>
      <c r="AF117" s="85">
        <v>29790</v>
      </c>
      <c r="AG117" s="85">
        <v>41385</v>
      </c>
      <c r="AH117" s="85">
        <v>1222</v>
      </c>
      <c r="AI117" s="85">
        <v>15980</v>
      </c>
      <c r="AJ117" s="85">
        <v>6822</v>
      </c>
      <c r="AK117" s="85">
        <v>2</v>
      </c>
      <c r="AL117" s="85">
        <v>6824</v>
      </c>
      <c r="AM117" s="85">
        <v>24128</v>
      </c>
      <c r="AN117" s="85">
        <v>171742</v>
      </c>
      <c r="AO117" s="85">
        <v>16876</v>
      </c>
      <c r="AP117" s="85">
        <v>50193</v>
      </c>
      <c r="AQ117" s="85">
        <v>0</v>
      </c>
      <c r="AR117" s="85">
        <v>82</v>
      </c>
      <c r="AS117" s="85">
        <v>2816</v>
      </c>
      <c r="AT117" s="85">
        <v>26</v>
      </c>
      <c r="AU117" s="85">
        <v>449</v>
      </c>
      <c r="AV117" s="85">
        <v>70</v>
      </c>
      <c r="AW117" s="85">
        <v>814</v>
      </c>
      <c r="AX117" s="84">
        <v>178</v>
      </c>
      <c r="AY117" s="86">
        <v>4079</v>
      </c>
      <c r="AZ117" s="84">
        <v>4</v>
      </c>
      <c r="BA117" s="84">
        <v>0</v>
      </c>
      <c r="BB117" s="84">
        <v>4</v>
      </c>
      <c r="BC117" s="85">
        <v>5.9</v>
      </c>
      <c r="BD117" s="87">
        <v>9.9</v>
      </c>
      <c r="BE117" s="88">
        <v>0</v>
      </c>
      <c r="BF117" s="89">
        <v>630000</v>
      </c>
      <c r="BG117" s="89">
        <v>0</v>
      </c>
      <c r="BH117" s="89">
        <v>0</v>
      </c>
      <c r="BI117" s="90">
        <f>SUM(IF(VLOOKUP($A117,'[1]2019 2020_09_22'!$BM$4:$NB$385,293,FALSE)="",0,VLOOKUP($A117,'[1]2019 2020_09_22'!$BM$4:$NB$385,293,FALSE)),IF(VLOOKUP($A117,'[1]2019 2020_09_22'!$BM$4:$NB$385,295,FALSE)="",0,VLOOKUP($A117,'[1]2019 2020_09_22'!$BM$4:$NB$385,295,FALSE)),IF(VLOOKUP($A117,'[1]2019 2020_09_22'!$BM$4:$NB$385,297,FALSE)="",0,VLOOKUP($A117,'[1]2019 2020_09_22'!$BM$4:$NB$385,297,FALSE)),IF(VLOOKUP($A117,'[1]2019 2020_09_22'!$BM$4:$NB495,299,FALSE)="",0,VLOOKUP($A117,'[1]2019 2020_09_22'!$BM$4:$NB$385,299,FALSE)))</f>
        <v>9380</v>
      </c>
      <c r="BJ117" s="90">
        <f>SUM(IF(VLOOKUP($A117,'[1]2019 2020_09_22'!$BM$4:$NB$385,300,FALSE)="",0,VLOOKUP($A117,'[1]2019 2020_09_22'!$BM$4:$NB$385,300,FALSE)),IF(VLOOKUP($A117,'[1]2019 2020_09_22'!$BM$4:$NB$385,302,FALSE)="",0,VLOOKUP($A117,'[1]2019 2020_09_22'!$BM$4:$NB$385,302,FALSE)))</f>
        <v>0</v>
      </c>
      <c r="BK117" s="90">
        <v>9380</v>
      </c>
      <c r="BL117" s="90">
        <v>0</v>
      </c>
      <c r="BM117" s="90">
        <v>352</v>
      </c>
      <c r="BN117" s="63">
        <f>IF(VLOOKUP($A117,'[1]2019 2020_09_22'!$BM$4:$OB$385,326,FALSE)="",0,VLOOKUP($A117,'[1]2019 2020_09_22'!$BM$4:$OB$385,326,FALSE))</f>
        <v>46080</v>
      </c>
      <c r="BO117" s="63">
        <f>IF(VLOOKUP($A117,'[1]2019 2020_09_22'!$BM$4:$OB$385,327,FALSE)="",0,VLOOKUP($A117,'[1]2019 2020_09_22'!$BM$4:$OB$385,327,FALSE))</f>
        <v>32068</v>
      </c>
      <c r="BP117" s="90">
        <f t="shared" si="1"/>
        <v>78148</v>
      </c>
      <c r="BQ117" s="90">
        <v>717880</v>
      </c>
      <c r="BR117" s="90">
        <v>393544</v>
      </c>
      <c r="BS117" s="90">
        <v>104463</v>
      </c>
      <c r="BT117" s="90">
        <v>48500</v>
      </c>
      <c r="BU117" s="90">
        <v>9200</v>
      </c>
      <c r="BV117" s="90">
        <v>9900</v>
      </c>
      <c r="BW117" s="90">
        <v>4000</v>
      </c>
      <c r="BX117" s="90">
        <v>71600</v>
      </c>
      <c r="BY117" s="90">
        <v>24919</v>
      </c>
      <c r="BZ117" s="85">
        <v>77274</v>
      </c>
      <c r="CA117" s="91">
        <v>671800</v>
      </c>
      <c r="CB117" s="84"/>
      <c r="CC117" s="91">
        <v>43.853543087846305</v>
      </c>
      <c r="CD117" s="91"/>
      <c r="CE117" s="89" t="s">
        <v>1221</v>
      </c>
      <c r="CF117" s="84">
        <v>0</v>
      </c>
      <c r="CG117" s="89">
        <v>0</v>
      </c>
      <c r="CH117" s="89" t="s">
        <v>1221</v>
      </c>
      <c r="CI117" s="84">
        <v>0</v>
      </c>
      <c r="CJ117" s="89">
        <v>0</v>
      </c>
      <c r="CK117" s="89" t="s">
        <v>1221</v>
      </c>
      <c r="CL117" s="84">
        <v>0</v>
      </c>
      <c r="CM117" s="89">
        <v>0</v>
      </c>
      <c r="CN117" s="89" t="s">
        <v>1221</v>
      </c>
      <c r="CO117" s="84">
        <v>0</v>
      </c>
      <c r="CP117" s="89">
        <v>0</v>
      </c>
      <c r="CQ117" s="89" t="s">
        <v>1221</v>
      </c>
      <c r="CR117" s="90">
        <v>0</v>
      </c>
      <c r="CS117" s="90">
        <v>0</v>
      </c>
      <c r="CT117" s="85">
        <v>0</v>
      </c>
      <c r="CU117" s="85">
        <v>0</v>
      </c>
      <c r="CV117" s="85">
        <v>70919</v>
      </c>
      <c r="CW117" s="85">
        <v>70482</v>
      </c>
      <c r="CX117" s="85">
        <v>120</v>
      </c>
      <c r="CY117" s="85">
        <v>70602</v>
      </c>
      <c r="CZ117" s="85">
        <v>0</v>
      </c>
      <c r="DA117" s="85">
        <v>0</v>
      </c>
      <c r="DB117" s="85">
        <v>0</v>
      </c>
      <c r="DC117" s="85">
        <v>317</v>
      </c>
      <c r="DD117" s="85">
        <v>0</v>
      </c>
      <c r="DE117" s="85">
        <v>317</v>
      </c>
      <c r="DF117" s="85">
        <v>0</v>
      </c>
      <c r="DG117" s="85">
        <v>0</v>
      </c>
      <c r="DH117" s="84" t="s">
        <v>564</v>
      </c>
      <c r="DI117" s="84"/>
      <c r="DJ117" s="84" t="s">
        <v>563</v>
      </c>
      <c r="DK117" s="84" t="s">
        <v>1222</v>
      </c>
      <c r="DL117" s="84" t="s">
        <v>566</v>
      </c>
      <c r="DM117" s="92">
        <v>21</v>
      </c>
      <c r="DN117" s="85" t="s">
        <v>745</v>
      </c>
      <c r="DO117" s="85">
        <v>166446</v>
      </c>
      <c r="DP117" s="85">
        <v>54711</v>
      </c>
      <c r="DQ117" s="85">
        <v>952</v>
      </c>
      <c r="DR117" s="85">
        <v>9629</v>
      </c>
      <c r="DS117" s="85">
        <v>5991</v>
      </c>
      <c r="DT117" s="85">
        <v>360</v>
      </c>
      <c r="DU117" s="85">
        <v>0</v>
      </c>
      <c r="DV117" s="85">
        <v>4</v>
      </c>
      <c r="DW117" s="85">
        <v>50</v>
      </c>
      <c r="DX117" s="85">
        <v>54</v>
      </c>
      <c r="DY117" s="85">
        <v>0</v>
      </c>
      <c r="DZ117" s="85">
        <v>4119</v>
      </c>
      <c r="EA117" s="85">
        <v>730</v>
      </c>
      <c r="EB117" s="85">
        <v>4849</v>
      </c>
      <c r="EC117" s="84">
        <v>2</v>
      </c>
      <c r="ED117" s="84">
        <v>2</v>
      </c>
      <c r="EE117" s="84">
        <v>1</v>
      </c>
      <c r="EF117" s="84">
        <v>6</v>
      </c>
      <c r="EG117" s="84">
        <v>715</v>
      </c>
      <c r="EH117" s="84">
        <v>228</v>
      </c>
      <c r="EI117" s="84">
        <v>183</v>
      </c>
      <c r="EJ117" s="86">
        <v>1126</v>
      </c>
    </row>
    <row r="118" spans="1:140" s="63" customFormat="1" ht="10.5" x14ac:dyDescent="0.25">
      <c r="A118" s="84" t="s">
        <v>1223</v>
      </c>
      <c r="B118" s="84" t="s">
        <v>1224</v>
      </c>
      <c r="C118" s="84" t="s">
        <v>1225</v>
      </c>
      <c r="D118" s="84"/>
      <c r="E118" s="84" t="s">
        <v>816</v>
      </c>
      <c r="F118" s="84"/>
      <c r="G118" s="84" t="s">
        <v>817</v>
      </c>
      <c r="H118" s="85">
        <v>36968</v>
      </c>
      <c r="I118" s="85">
        <v>120</v>
      </c>
      <c r="J118" s="85">
        <v>37088</v>
      </c>
      <c r="K118" s="85" t="s">
        <v>560</v>
      </c>
      <c r="L118" s="85" t="s">
        <v>560</v>
      </c>
      <c r="M118" s="85" t="s">
        <v>560</v>
      </c>
      <c r="N118" s="85" t="s">
        <v>561</v>
      </c>
      <c r="O118" s="85">
        <v>66</v>
      </c>
      <c r="P118" s="85">
        <v>62</v>
      </c>
      <c r="Q118" s="85">
        <v>3372</v>
      </c>
      <c r="R118" s="85">
        <v>36000</v>
      </c>
      <c r="S118" s="85">
        <v>81898</v>
      </c>
      <c r="T118" s="85">
        <v>6511</v>
      </c>
      <c r="U118" s="85">
        <v>10782</v>
      </c>
      <c r="V118" s="85">
        <v>323</v>
      </c>
      <c r="W118" s="85">
        <v>8972</v>
      </c>
      <c r="X118" s="85">
        <v>710</v>
      </c>
      <c r="Y118" s="86">
        <v>2793</v>
      </c>
      <c r="Z118" s="85" t="s">
        <v>1226</v>
      </c>
      <c r="AA118" s="85">
        <v>113</v>
      </c>
      <c r="AB118" s="85">
        <v>42</v>
      </c>
      <c r="AC118" s="85">
        <v>27</v>
      </c>
      <c r="AD118" s="85">
        <v>105940</v>
      </c>
      <c r="AE118" s="85">
        <v>256953</v>
      </c>
      <c r="AF118" s="85">
        <v>42900</v>
      </c>
      <c r="AG118" s="85">
        <v>47526</v>
      </c>
      <c r="AH118" s="85">
        <v>1919</v>
      </c>
      <c r="AI118" s="85">
        <v>23669</v>
      </c>
      <c r="AJ118" s="85">
        <v>9518</v>
      </c>
      <c r="AK118" s="85">
        <v>8</v>
      </c>
      <c r="AL118" s="85">
        <v>9526</v>
      </c>
      <c r="AM118" s="85">
        <v>20254</v>
      </c>
      <c r="AN118" s="85">
        <v>175565</v>
      </c>
      <c r="AO118" s="85">
        <v>23019</v>
      </c>
      <c r="AP118" s="85">
        <v>40443</v>
      </c>
      <c r="AQ118" s="85">
        <v>291126</v>
      </c>
      <c r="AR118" s="85">
        <v>301</v>
      </c>
      <c r="AS118" s="85">
        <v>10678</v>
      </c>
      <c r="AT118" s="85">
        <v>44</v>
      </c>
      <c r="AU118" s="85">
        <v>470</v>
      </c>
      <c r="AV118" s="85">
        <v>211</v>
      </c>
      <c r="AW118" s="85">
        <v>2844</v>
      </c>
      <c r="AX118" s="84">
        <v>556</v>
      </c>
      <c r="AY118" s="86">
        <v>13992</v>
      </c>
      <c r="AZ118" s="84">
        <v>8</v>
      </c>
      <c r="BA118" s="84">
        <v>1.79</v>
      </c>
      <c r="BB118" s="84">
        <v>9.7899999999999991</v>
      </c>
      <c r="BC118" s="85">
        <v>5.89</v>
      </c>
      <c r="BD118" s="87">
        <v>15.68</v>
      </c>
      <c r="BE118" s="88">
        <v>0</v>
      </c>
      <c r="BF118" s="89">
        <v>1271326</v>
      </c>
      <c r="BG118" s="89">
        <v>0</v>
      </c>
      <c r="BH118" s="89">
        <v>0</v>
      </c>
      <c r="BI118" s="90">
        <f>SUM(IF(VLOOKUP($A118,'[1]2019 2020_09_22'!$BM$4:$NB$385,293,FALSE)="",0,VLOOKUP($A118,'[1]2019 2020_09_22'!$BM$4:$NB$385,293,FALSE)),IF(VLOOKUP($A118,'[1]2019 2020_09_22'!$BM$4:$NB$385,295,FALSE)="",0,VLOOKUP($A118,'[1]2019 2020_09_22'!$BM$4:$NB$385,295,FALSE)),IF(VLOOKUP($A118,'[1]2019 2020_09_22'!$BM$4:$NB$385,297,FALSE)="",0,VLOOKUP($A118,'[1]2019 2020_09_22'!$BM$4:$NB$385,297,FALSE)),IF(VLOOKUP($A118,'[1]2019 2020_09_22'!$BM$4:$NB496,299,FALSE)="",0,VLOOKUP($A118,'[1]2019 2020_09_22'!$BM$4:$NB$385,299,FALSE)))</f>
        <v>40705</v>
      </c>
      <c r="BJ118" s="90">
        <f>SUM(IF(VLOOKUP($A118,'[1]2019 2020_09_22'!$BM$4:$NB$385,300,FALSE)="",0,VLOOKUP($A118,'[1]2019 2020_09_22'!$BM$4:$NB$385,300,FALSE)),IF(VLOOKUP($A118,'[1]2019 2020_09_22'!$BM$4:$NB$385,302,FALSE)="",0,VLOOKUP($A118,'[1]2019 2020_09_22'!$BM$4:$NB$385,302,FALSE)))</f>
        <v>0</v>
      </c>
      <c r="BK118" s="90">
        <v>40705</v>
      </c>
      <c r="BL118" s="90">
        <v>0</v>
      </c>
      <c r="BM118" s="90">
        <v>1095</v>
      </c>
      <c r="BN118" s="63">
        <f>IF(VLOOKUP($A118,'[1]2019 2020_09_22'!$BM$4:$OB$385,326,FALSE)="",0,VLOOKUP($A118,'[1]2019 2020_09_22'!$BM$4:$OB$385,326,FALSE))</f>
        <v>18551</v>
      </c>
      <c r="BO118" s="63">
        <f>IF(VLOOKUP($A118,'[1]2019 2020_09_22'!$BM$4:$OB$385,327,FALSE)="",0,VLOOKUP($A118,'[1]2019 2020_09_22'!$BM$4:$OB$385,327,FALSE))</f>
        <v>76344</v>
      </c>
      <c r="BP118" s="90">
        <f t="shared" si="1"/>
        <v>94895</v>
      </c>
      <c r="BQ118" s="90">
        <v>1408021</v>
      </c>
      <c r="BR118" s="90">
        <v>776081</v>
      </c>
      <c r="BS118" s="90">
        <v>232461</v>
      </c>
      <c r="BT118" s="90">
        <v>94276</v>
      </c>
      <c r="BU118" s="90">
        <v>16913</v>
      </c>
      <c r="BV118" s="90">
        <v>12047</v>
      </c>
      <c r="BW118" s="90">
        <v>0</v>
      </c>
      <c r="BX118" s="90">
        <v>123236</v>
      </c>
      <c r="BY118" s="90">
        <v>31103</v>
      </c>
      <c r="BZ118" s="85">
        <v>232542</v>
      </c>
      <c r="CA118" s="91">
        <v>1395423</v>
      </c>
      <c r="CB118" s="84"/>
      <c r="CC118" s="91">
        <v>34.389904782514606</v>
      </c>
      <c r="CD118" s="91"/>
      <c r="CE118" s="89" t="s">
        <v>563</v>
      </c>
      <c r="CF118" s="84">
        <v>0</v>
      </c>
      <c r="CG118" s="89">
        <v>0</v>
      </c>
      <c r="CH118" s="89" t="s">
        <v>563</v>
      </c>
      <c r="CI118" s="84">
        <v>0</v>
      </c>
      <c r="CJ118" s="89">
        <v>0</v>
      </c>
      <c r="CK118" s="89" t="s">
        <v>563</v>
      </c>
      <c r="CL118" s="84">
        <v>0</v>
      </c>
      <c r="CM118" s="91">
        <v>0</v>
      </c>
      <c r="CN118" s="91" t="s">
        <v>1227</v>
      </c>
      <c r="CO118" s="93">
        <v>100000</v>
      </c>
      <c r="CP118" s="91">
        <v>95033</v>
      </c>
      <c r="CQ118" s="89" t="s">
        <v>563</v>
      </c>
      <c r="CR118" s="90">
        <v>0</v>
      </c>
      <c r="CS118" s="90">
        <v>0</v>
      </c>
      <c r="CT118" s="85">
        <v>100000</v>
      </c>
      <c r="CU118" s="85">
        <v>95033</v>
      </c>
      <c r="CV118" s="85">
        <v>138280</v>
      </c>
      <c r="CW118" s="85">
        <v>137757</v>
      </c>
      <c r="CX118" s="85">
        <v>381</v>
      </c>
      <c r="CY118" s="85">
        <v>138138</v>
      </c>
      <c r="CZ118" s="85">
        <v>0</v>
      </c>
      <c r="DA118" s="85">
        <v>0</v>
      </c>
      <c r="DB118" s="85">
        <v>0</v>
      </c>
      <c r="DC118" s="85">
        <v>142</v>
      </c>
      <c r="DD118" s="85">
        <v>0</v>
      </c>
      <c r="DE118" s="85">
        <v>142</v>
      </c>
      <c r="DF118" s="85">
        <v>0</v>
      </c>
      <c r="DG118" s="85">
        <v>0</v>
      </c>
      <c r="DH118" s="84" t="s">
        <v>564</v>
      </c>
      <c r="DI118" s="84"/>
      <c r="DJ118" s="84" t="s">
        <v>563</v>
      </c>
      <c r="DK118" s="84" t="s">
        <v>1228</v>
      </c>
      <c r="DL118" s="84" t="s">
        <v>566</v>
      </c>
      <c r="DM118" s="92">
        <v>21</v>
      </c>
      <c r="DN118" s="85" t="s">
        <v>745</v>
      </c>
      <c r="DO118" s="85">
        <v>166446</v>
      </c>
      <c r="DP118" s="85">
        <v>54711</v>
      </c>
      <c r="DQ118" s="85">
        <v>952</v>
      </c>
      <c r="DR118" s="85">
        <v>13720</v>
      </c>
      <c r="DS118" s="85">
        <v>9310</v>
      </c>
      <c r="DT118" s="85">
        <v>639</v>
      </c>
      <c r="DU118" s="85">
        <v>1</v>
      </c>
      <c r="DV118" s="85">
        <v>4</v>
      </c>
      <c r="DW118" s="85">
        <v>50</v>
      </c>
      <c r="DX118" s="85">
        <v>55</v>
      </c>
      <c r="DY118" s="85">
        <v>881</v>
      </c>
      <c r="DZ118" s="85">
        <v>3231</v>
      </c>
      <c r="EA118" s="85">
        <v>272</v>
      </c>
      <c r="EB118" s="85">
        <v>4384</v>
      </c>
      <c r="EC118" s="84">
        <v>3</v>
      </c>
      <c r="ED118" s="84">
        <v>8</v>
      </c>
      <c r="EE118" s="84">
        <v>8</v>
      </c>
      <c r="EF118" s="84">
        <v>40</v>
      </c>
      <c r="EG118" s="84">
        <v>405</v>
      </c>
      <c r="EH118" s="84">
        <v>115</v>
      </c>
      <c r="EI118" s="84">
        <v>174</v>
      </c>
      <c r="EJ118" s="84">
        <v>694</v>
      </c>
    </row>
    <row r="119" spans="1:140" s="63" customFormat="1" ht="10.5" x14ac:dyDescent="0.25">
      <c r="A119" s="84" t="s">
        <v>1229</v>
      </c>
      <c r="B119" s="84" t="s">
        <v>1230</v>
      </c>
      <c r="C119" s="84" t="s">
        <v>1231</v>
      </c>
      <c r="D119" s="84"/>
      <c r="E119" s="84" t="s">
        <v>558</v>
      </c>
      <c r="F119" s="84"/>
      <c r="G119" s="84" t="s">
        <v>559</v>
      </c>
      <c r="H119" s="85">
        <v>1019</v>
      </c>
      <c r="I119" s="85">
        <v>2457</v>
      </c>
      <c r="J119" s="85">
        <v>3476</v>
      </c>
      <c r="K119" s="85" t="s">
        <v>560</v>
      </c>
      <c r="L119" s="85" t="s">
        <v>560</v>
      </c>
      <c r="M119" s="85">
        <v>7</v>
      </c>
      <c r="N119" s="85" t="s">
        <v>561</v>
      </c>
      <c r="O119" s="85">
        <v>39</v>
      </c>
      <c r="P119" s="85" t="s">
        <v>560</v>
      </c>
      <c r="Q119" s="85">
        <v>2028</v>
      </c>
      <c r="R119" s="85">
        <v>1500</v>
      </c>
      <c r="S119" s="85">
        <v>8591</v>
      </c>
      <c r="T119" s="85">
        <v>724</v>
      </c>
      <c r="U119" s="85">
        <v>352</v>
      </c>
      <c r="V119" s="85">
        <v>10</v>
      </c>
      <c r="W119" s="85">
        <v>1278</v>
      </c>
      <c r="X119" s="85">
        <v>116</v>
      </c>
      <c r="Y119" s="84">
        <v>297</v>
      </c>
      <c r="Z119" s="85" t="s">
        <v>1232</v>
      </c>
      <c r="AA119" s="85">
        <v>38</v>
      </c>
      <c r="AB119" s="85">
        <v>5</v>
      </c>
      <c r="AC119" s="85">
        <v>5</v>
      </c>
      <c r="AD119" s="85">
        <v>11925</v>
      </c>
      <c r="AE119" s="85">
        <v>22537</v>
      </c>
      <c r="AF119" s="85">
        <v>3632</v>
      </c>
      <c r="AG119" s="85">
        <v>3785</v>
      </c>
      <c r="AH119" s="85">
        <v>308</v>
      </c>
      <c r="AI119" s="85">
        <v>3298</v>
      </c>
      <c r="AJ119" s="85">
        <v>618</v>
      </c>
      <c r="AK119" s="85">
        <v>685</v>
      </c>
      <c r="AL119" s="85">
        <v>1303</v>
      </c>
      <c r="AM119" s="85">
        <v>2496</v>
      </c>
      <c r="AN119" s="85">
        <v>17472</v>
      </c>
      <c r="AO119" s="85">
        <v>2359</v>
      </c>
      <c r="AP119" s="85">
        <v>16579</v>
      </c>
      <c r="AQ119" s="85">
        <v>2481</v>
      </c>
      <c r="AR119" s="85">
        <v>84</v>
      </c>
      <c r="AS119" s="85">
        <v>751</v>
      </c>
      <c r="AT119" s="85">
        <v>14</v>
      </c>
      <c r="AU119" s="85">
        <v>78</v>
      </c>
      <c r="AV119" s="85">
        <v>75</v>
      </c>
      <c r="AW119" s="85">
        <v>289</v>
      </c>
      <c r="AX119" s="84">
        <v>173</v>
      </c>
      <c r="AY119" s="86">
        <v>1118</v>
      </c>
      <c r="AZ119" s="84">
        <v>0</v>
      </c>
      <c r="BA119" s="84">
        <v>1</v>
      </c>
      <c r="BB119" s="84">
        <v>1</v>
      </c>
      <c r="BC119" s="85">
        <v>1.01</v>
      </c>
      <c r="BD119" s="87">
        <v>2.0099999999999998</v>
      </c>
      <c r="BE119" s="88">
        <v>0</v>
      </c>
      <c r="BF119" s="89">
        <v>62000</v>
      </c>
      <c r="BG119" s="89">
        <v>40976</v>
      </c>
      <c r="BH119" s="89">
        <v>0</v>
      </c>
      <c r="BI119" s="90">
        <f>SUM(IF(VLOOKUP($A119,'[1]2019 2020_09_22'!$BM$4:$NB$385,293,FALSE)="",0,VLOOKUP($A119,'[1]2019 2020_09_22'!$BM$4:$NB$385,293,FALSE)),IF(VLOOKUP($A119,'[1]2019 2020_09_22'!$BM$4:$NB$385,295,FALSE)="",0,VLOOKUP($A119,'[1]2019 2020_09_22'!$BM$4:$NB$385,295,FALSE)),IF(VLOOKUP($A119,'[1]2019 2020_09_22'!$BM$4:$NB$385,297,FALSE)="",0,VLOOKUP($A119,'[1]2019 2020_09_22'!$BM$4:$NB$385,297,FALSE)),IF(VLOOKUP($A119,'[1]2019 2020_09_22'!$BM$4:$NB497,299,FALSE)="",0,VLOOKUP($A119,'[1]2019 2020_09_22'!$BM$4:$NB$385,299,FALSE)))</f>
        <v>240</v>
      </c>
      <c r="BJ119" s="90">
        <f>SUM(IF(VLOOKUP($A119,'[1]2019 2020_09_22'!$BM$4:$NB$385,300,FALSE)="",0,VLOOKUP($A119,'[1]2019 2020_09_22'!$BM$4:$NB$385,300,FALSE)),IF(VLOOKUP($A119,'[1]2019 2020_09_22'!$BM$4:$NB$385,302,FALSE)="",0,VLOOKUP($A119,'[1]2019 2020_09_22'!$BM$4:$NB$385,302,FALSE)))</f>
        <v>0</v>
      </c>
      <c r="BK119" s="90">
        <v>240</v>
      </c>
      <c r="BL119" s="90">
        <v>0</v>
      </c>
      <c r="BM119" s="90">
        <v>1850</v>
      </c>
      <c r="BN119" s="63">
        <f>IF(VLOOKUP($A119,'[1]2019 2020_09_22'!$BM$4:$OB$385,326,FALSE)="",0,VLOOKUP($A119,'[1]2019 2020_09_22'!$BM$4:$OB$385,326,FALSE))</f>
        <v>258</v>
      </c>
      <c r="BO119" s="63">
        <f>IF(VLOOKUP($A119,'[1]2019 2020_09_22'!$BM$4:$OB$385,327,FALSE)="",0,VLOOKUP($A119,'[1]2019 2020_09_22'!$BM$4:$OB$385,327,FALSE))</f>
        <v>3916</v>
      </c>
      <c r="BP119" s="90">
        <f t="shared" si="1"/>
        <v>4174</v>
      </c>
      <c r="BQ119" s="90">
        <v>109240</v>
      </c>
      <c r="BR119" s="90">
        <v>60283</v>
      </c>
      <c r="BS119" s="90">
        <v>8780</v>
      </c>
      <c r="BT119" s="90">
        <v>11424</v>
      </c>
      <c r="BU119" s="90">
        <v>0</v>
      </c>
      <c r="BV119" s="90">
        <v>2109</v>
      </c>
      <c r="BW119" s="90">
        <v>0</v>
      </c>
      <c r="BX119" s="90">
        <v>13533</v>
      </c>
      <c r="BY119" s="90">
        <v>5834</v>
      </c>
      <c r="BZ119" s="85">
        <v>20696</v>
      </c>
      <c r="CA119" s="91">
        <v>109126</v>
      </c>
      <c r="CB119" s="84">
        <v>1</v>
      </c>
      <c r="CC119" s="91">
        <v>60.843964671246319</v>
      </c>
      <c r="CD119" s="91"/>
      <c r="CE119" s="89" t="s">
        <v>563</v>
      </c>
      <c r="CF119" s="84">
        <v>0</v>
      </c>
      <c r="CG119" s="89">
        <v>0</v>
      </c>
      <c r="CH119" s="89" t="s">
        <v>563</v>
      </c>
      <c r="CI119" s="84">
        <v>0</v>
      </c>
      <c r="CJ119" s="89">
        <v>0</v>
      </c>
      <c r="CK119" s="89" t="s">
        <v>563</v>
      </c>
      <c r="CL119" s="84">
        <v>0</v>
      </c>
      <c r="CM119" s="89">
        <v>0</v>
      </c>
      <c r="CN119" s="89" t="s">
        <v>563</v>
      </c>
      <c r="CO119" s="84">
        <v>0</v>
      </c>
      <c r="CP119" s="89">
        <v>0</v>
      </c>
      <c r="CQ119" s="89" t="s">
        <v>563</v>
      </c>
      <c r="CR119" s="90">
        <v>0</v>
      </c>
      <c r="CS119" s="90">
        <v>0</v>
      </c>
      <c r="CT119" s="85">
        <v>0</v>
      </c>
      <c r="CU119" s="85">
        <v>0</v>
      </c>
      <c r="CV119" s="85">
        <v>11925</v>
      </c>
      <c r="CW119" s="85">
        <v>185</v>
      </c>
      <c r="CX119" s="85">
        <v>11689</v>
      </c>
      <c r="CY119" s="85">
        <v>11874</v>
      </c>
      <c r="CZ119" s="85">
        <v>2</v>
      </c>
      <c r="DA119" s="85">
        <v>5</v>
      </c>
      <c r="DB119" s="85">
        <v>7</v>
      </c>
      <c r="DC119" s="85">
        <v>0</v>
      </c>
      <c r="DD119" s="85">
        <v>0</v>
      </c>
      <c r="DE119" s="85">
        <v>0</v>
      </c>
      <c r="DF119" s="85">
        <v>16</v>
      </c>
      <c r="DG119" s="85">
        <v>28</v>
      </c>
      <c r="DH119" s="84" t="s">
        <v>564</v>
      </c>
      <c r="DI119" s="84"/>
      <c r="DJ119" s="84" t="s">
        <v>563</v>
      </c>
      <c r="DK119" s="84" t="s">
        <v>1233</v>
      </c>
      <c r="DL119" s="84" t="s">
        <v>566</v>
      </c>
      <c r="DM119" s="92">
        <v>43</v>
      </c>
      <c r="DN119" s="85" t="s">
        <v>575</v>
      </c>
      <c r="DO119" s="85">
        <v>155420</v>
      </c>
      <c r="DP119" s="85">
        <v>54429</v>
      </c>
      <c r="DQ119" s="85">
        <v>952</v>
      </c>
      <c r="DR119" s="85">
        <v>1497</v>
      </c>
      <c r="DS119" s="85">
        <v>1794</v>
      </c>
      <c r="DT119" s="85">
        <v>7</v>
      </c>
      <c r="DU119" s="85">
        <v>0</v>
      </c>
      <c r="DV119" s="85">
        <v>7</v>
      </c>
      <c r="DW119" s="85">
        <v>50</v>
      </c>
      <c r="DX119" s="85">
        <v>57</v>
      </c>
      <c r="DY119" s="85">
        <v>0</v>
      </c>
      <c r="DZ119" s="85">
        <v>0</v>
      </c>
      <c r="EA119" s="85">
        <v>21</v>
      </c>
      <c r="EB119" s="85">
        <v>21</v>
      </c>
      <c r="EC119" s="84">
        <v>20</v>
      </c>
      <c r="ED119" s="84">
        <v>0</v>
      </c>
      <c r="EE119" s="84">
        <v>0</v>
      </c>
      <c r="EF119" s="84">
        <v>6</v>
      </c>
      <c r="EG119" s="84">
        <v>497</v>
      </c>
      <c r="EH119" s="84">
        <v>0</v>
      </c>
      <c r="EI119" s="84">
        <v>0</v>
      </c>
      <c r="EJ119" s="84">
        <v>497</v>
      </c>
    </row>
    <row r="120" spans="1:140" s="63" customFormat="1" ht="10.5" x14ac:dyDescent="0.25">
      <c r="A120" s="84" t="s">
        <v>1234</v>
      </c>
      <c r="B120" s="84" t="s">
        <v>1235</v>
      </c>
      <c r="C120" s="84" t="s">
        <v>1236</v>
      </c>
      <c r="D120" s="84"/>
      <c r="E120" s="84" t="s">
        <v>816</v>
      </c>
      <c r="F120" s="84"/>
      <c r="G120" s="84" t="s">
        <v>817</v>
      </c>
      <c r="H120" s="85">
        <v>7593</v>
      </c>
      <c r="I120" s="85">
        <v>33</v>
      </c>
      <c r="J120" s="85">
        <v>7626</v>
      </c>
      <c r="K120" s="85" t="s">
        <v>560</v>
      </c>
      <c r="L120" s="85" t="s">
        <v>560</v>
      </c>
      <c r="M120" s="85" t="s">
        <v>560</v>
      </c>
      <c r="N120" s="85" t="s">
        <v>561</v>
      </c>
      <c r="O120" s="85">
        <v>61</v>
      </c>
      <c r="P120" s="85">
        <v>57</v>
      </c>
      <c r="Q120" s="85">
        <v>3116</v>
      </c>
      <c r="R120" s="85">
        <v>7438</v>
      </c>
      <c r="S120" s="85">
        <v>36610</v>
      </c>
      <c r="T120" s="85">
        <v>2606</v>
      </c>
      <c r="U120" s="85">
        <v>4941</v>
      </c>
      <c r="V120" s="85">
        <v>381</v>
      </c>
      <c r="W120" s="85">
        <v>6543</v>
      </c>
      <c r="X120" s="85">
        <v>599</v>
      </c>
      <c r="Y120" s="86">
        <v>1112</v>
      </c>
      <c r="Z120" s="85" t="s">
        <v>563</v>
      </c>
      <c r="AA120" s="85">
        <v>92</v>
      </c>
      <c r="AB120" s="85">
        <v>12</v>
      </c>
      <c r="AC120" s="85">
        <v>10</v>
      </c>
      <c r="AD120" s="85">
        <v>55909</v>
      </c>
      <c r="AE120" s="85">
        <v>117181</v>
      </c>
      <c r="AF120" s="85">
        <v>25627</v>
      </c>
      <c r="AG120" s="85">
        <v>23765</v>
      </c>
      <c r="AH120" s="85">
        <v>508</v>
      </c>
      <c r="AI120" s="85">
        <v>5898</v>
      </c>
      <c r="AJ120" s="85">
        <v>2548</v>
      </c>
      <c r="AK120" s="85">
        <v>4</v>
      </c>
      <c r="AL120" s="85">
        <v>2552</v>
      </c>
      <c r="AM120" s="85">
        <v>5319</v>
      </c>
      <c r="AN120" s="85">
        <v>65811</v>
      </c>
      <c r="AO120" s="85">
        <v>6184</v>
      </c>
      <c r="AP120" s="85">
        <v>17046</v>
      </c>
      <c r="AQ120" s="85">
        <v>0</v>
      </c>
      <c r="AR120" s="85">
        <v>190</v>
      </c>
      <c r="AS120" s="85">
        <v>4838</v>
      </c>
      <c r="AT120" s="85">
        <v>7</v>
      </c>
      <c r="AU120" s="85">
        <v>68</v>
      </c>
      <c r="AV120" s="85">
        <v>134</v>
      </c>
      <c r="AW120" s="85">
        <v>1310</v>
      </c>
      <c r="AX120" s="84">
        <v>331</v>
      </c>
      <c r="AY120" s="86">
        <v>6216</v>
      </c>
      <c r="AZ120" s="84">
        <v>2.81</v>
      </c>
      <c r="BA120" s="84">
        <v>0</v>
      </c>
      <c r="BB120" s="84">
        <v>2.81</v>
      </c>
      <c r="BC120" s="85">
        <v>5.56</v>
      </c>
      <c r="BD120" s="87">
        <v>8.3699999999999992</v>
      </c>
      <c r="BE120" s="88">
        <v>0</v>
      </c>
      <c r="BF120" s="89">
        <v>602291</v>
      </c>
      <c r="BG120" s="89">
        <v>0</v>
      </c>
      <c r="BH120" s="89">
        <v>0</v>
      </c>
      <c r="BI120" s="90">
        <f>SUM(IF(VLOOKUP($A120,'[1]2019 2020_09_22'!$BM$4:$NB$385,293,FALSE)="",0,VLOOKUP($A120,'[1]2019 2020_09_22'!$BM$4:$NB$385,293,FALSE)),IF(VLOOKUP($A120,'[1]2019 2020_09_22'!$BM$4:$NB$385,295,FALSE)="",0,VLOOKUP($A120,'[1]2019 2020_09_22'!$BM$4:$NB$385,295,FALSE)),IF(VLOOKUP($A120,'[1]2019 2020_09_22'!$BM$4:$NB$385,297,FALSE)="",0,VLOOKUP($A120,'[1]2019 2020_09_22'!$BM$4:$NB$385,297,FALSE)),IF(VLOOKUP($A120,'[1]2019 2020_09_22'!$BM$4:$NB498,299,FALSE)="",0,VLOOKUP($A120,'[1]2019 2020_09_22'!$BM$4:$NB$385,299,FALSE)))</f>
        <v>67892</v>
      </c>
      <c r="BJ120" s="90">
        <f>SUM(IF(VLOOKUP($A120,'[1]2019 2020_09_22'!$BM$4:$NB$385,300,FALSE)="",0,VLOOKUP($A120,'[1]2019 2020_09_22'!$BM$4:$NB$385,300,FALSE)),IF(VLOOKUP($A120,'[1]2019 2020_09_22'!$BM$4:$NB$385,302,FALSE)="",0,VLOOKUP($A120,'[1]2019 2020_09_22'!$BM$4:$NB$385,302,FALSE)))</f>
        <v>0</v>
      </c>
      <c r="BK120" s="90">
        <v>67892</v>
      </c>
      <c r="BL120" s="90">
        <v>0</v>
      </c>
      <c r="BM120" s="90">
        <v>1206</v>
      </c>
      <c r="BN120" s="63">
        <f>IF(VLOOKUP($A120,'[1]2019 2020_09_22'!$BM$4:$OB$385,326,FALSE)="",0,VLOOKUP($A120,'[1]2019 2020_09_22'!$BM$4:$OB$385,326,FALSE))</f>
        <v>42933</v>
      </c>
      <c r="BO120" s="63">
        <f>IF(VLOOKUP($A120,'[1]2019 2020_09_22'!$BM$4:$OB$385,327,FALSE)="",0,VLOOKUP($A120,'[1]2019 2020_09_22'!$BM$4:$OB$385,327,FALSE))</f>
        <v>9649</v>
      </c>
      <c r="BP120" s="90">
        <f t="shared" si="1"/>
        <v>52582</v>
      </c>
      <c r="BQ120" s="90">
        <v>723971</v>
      </c>
      <c r="BR120" s="90">
        <v>328255</v>
      </c>
      <c r="BS120" s="90">
        <v>72918</v>
      </c>
      <c r="BT120" s="90">
        <v>45346</v>
      </c>
      <c r="BU120" s="90">
        <v>2258</v>
      </c>
      <c r="BV120" s="90">
        <v>12751</v>
      </c>
      <c r="BW120" s="90">
        <v>0</v>
      </c>
      <c r="BX120" s="90">
        <v>60355</v>
      </c>
      <c r="BY120" s="90">
        <v>17094</v>
      </c>
      <c r="BZ120" s="85">
        <v>120044</v>
      </c>
      <c r="CA120" s="91">
        <v>598666</v>
      </c>
      <c r="CB120" s="84">
        <v>1</v>
      </c>
      <c r="CC120" s="91">
        <v>79.321875411563283</v>
      </c>
      <c r="CD120" s="91"/>
      <c r="CE120" s="89" t="s">
        <v>563</v>
      </c>
      <c r="CF120" s="84">
        <v>0</v>
      </c>
      <c r="CG120" s="89">
        <v>0</v>
      </c>
      <c r="CH120" s="89" t="s">
        <v>563</v>
      </c>
      <c r="CI120" s="84">
        <v>0</v>
      </c>
      <c r="CJ120" s="89">
        <v>0</v>
      </c>
      <c r="CK120" s="89" t="s">
        <v>563</v>
      </c>
      <c r="CL120" s="84">
        <v>0</v>
      </c>
      <c r="CM120" s="91">
        <v>0</v>
      </c>
      <c r="CN120" s="91" t="s">
        <v>563</v>
      </c>
      <c r="CO120" s="93">
        <v>39363</v>
      </c>
      <c r="CP120" s="91">
        <v>8522</v>
      </c>
      <c r="CQ120" s="89" t="s">
        <v>563</v>
      </c>
      <c r="CR120" s="90">
        <v>0</v>
      </c>
      <c r="CS120" s="90">
        <v>0</v>
      </c>
      <c r="CT120" s="85">
        <v>39363</v>
      </c>
      <c r="CU120" s="85">
        <v>8522</v>
      </c>
      <c r="CV120" s="85">
        <v>67481</v>
      </c>
      <c r="CW120" s="85">
        <v>66751</v>
      </c>
      <c r="CX120" s="85">
        <v>106</v>
      </c>
      <c r="CY120" s="85">
        <v>66857</v>
      </c>
      <c r="CZ120" s="85">
        <v>0</v>
      </c>
      <c r="DA120" s="85">
        <v>0</v>
      </c>
      <c r="DB120" s="85">
        <v>0</v>
      </c>
      <c r="DC120" s="85">
        <v>624</v>
      </c>
      <c r="DD120" s="85">
        <v>0</v>
      </c>
      <c r="DE120" s="85">
        <v>624</v>
      </c>
      <c r="DF120" s="85">
        <v>0</v>
      </c>
      <c r="DG120" s="85">
        <v>0</v>
      </c>
      <c r="DH120" s="84" t="s">
        <v>564</v>
      </c>
      <c r="DI120" s="84"/>
      <c r="DJ120" s="84" t="s">
        <v>563</v>
      </c>
      <c r="DK120" s="84" t="s">
        <v>1237</v>
      </c>
      <c r="DL120" s="84" t="s">
        <v>566</v>
      </c>
      <c r="DM120" s="92">
        <v>21</v>
      </c>
      <c r="DN120" s="85" t="s">
        <v>745</v>
      </c>
      <c r="DO120" s="85">
        <v>166446</v>
      </c>
      <c r="DP120" s="85">
        <v>54711</v>
      </c>
      <c r="DQ120" s="85">
        <v>952</v>
      </c>
      <c r="DR120" s="85">
        <v>3096</v>
      </c>
      <c r="DS120" s="85">
        <v>2646</v>
      </c>
      <c r="DT120" s="85">
        <v>156</v>
      </c>
      <c r="DU120" s="85">
        <v>4</v>
      </c>
      <c r="DV120" s="85">
        <v>4</v>
      </c>
      <c r="DW120" s="85">
        <v>50</v>
      </c>
      <c r="DX120" s="85">
        <v>58</v>
      </c>
      <c r="DY120" s="85">
        <v>548</v>
      </c>
      <c r="DZ120" s="85">
        <v>1403</v>
      </c>
      <c r="EA120" s="85">
        <v>161</v>
      </c>
      <c r="EB120" s="85">
        <v>2112</v>
      </c>
      <c r="EC120" s="84">
        <v>24</v>
      </c>
      <c r="ED120" s="84">
        <v>2</v>
      </c>
      <c r="EE120" s="84">
        <v>9</v>
      </c>
      <c r="EF120" s="84">
        <v>18</v>
      </c>
      <c r="EG120" s="86">
        <v>1605</v>
      </c>
      <c r="EH120" s="84">
        <v>248</v>
      </c>
      <c r="EI120" s="86">
        <v>1059</v>
      </c>
      <c r="EJ120" s="86">
        <v>2912</v>
      </c>
    </row>
    <row r="121" spans="1:140" s="63" customFormat="1" ht="10.5" x14ac:dyDescent="0.25">
      <c r="A121" s="84" t="s">
        <v>1238</v>
      </c>
      <c r="B121" s="84" t="s">
        <v>1239</v>
      </c>
      <c r="C121" s="84" t="s">
        <v>1240</v>
      </c>
      <c r="D121" s="84"/>
      <c r="E121" s="84" t="s">
        <v>668</v>
      </c>
      <c r="F121" s="84"/>
      <c r="G121" s="84" t="s">
        <v>602</v>
      </c>
      <c r="H121" s="85">
        <v>1872</v>
      </c>
      <c r="I121" s="85">
        <v>2072</v>
      </c>
      <c r="J121" s="85">
        <v>3944</v>
      </c>
      <c r="K121" s="85" t="s">
        <v>560</v>
      </c>
      <c r="L121" s="85" t="s">
        <v>560</v>
      </c>
      <c r="M121" s="85">
        <v>1</v>
      </c>
      <c r="N121" s="85" t="s">
        <v>561</v>
      </c>
      <c r="O121" s="85">
        <v>57</v>
      </c>
      <c r="P121" s="85" t="s">
        <v>560</v>
      </c>
      <c r="Q121" s="85">
        <v>2964</v>
      </c>
      <c r="R121" s="85">
        <v>2300</v>
      </c>
      <c r="S121" s="85">
        <v>25216</v>
      </c>
      <c r="T121" s="85">
        <v>2330</v>
      </c>
      <c r="U121" s="85">
        <v>1843</v>
      </c>
      <c r="V121" s="85">
        <v>158</v>
      </c>
      <c r="W121" s="85">
        <v>2430</v>
      </c>
      <c r="X121" s="85">
        <v>144</v>
      </c>
      <c r="Y121" s="84">
        <v>236</v>
      </c>
      <c r="Z121" s="85" t="s">
        <v>1241</v>
      </c>
      <c r="AA121" s="85">
        <v>62</v>
      </c>
      <c r="AB121" s="85">
        <v>3</v>
      </c>
      <c r="AC121" s="85">
        <v>3</v>
      </c>
      <c r="AD121" s="85">
        <v>30692</v>
      </c>
      <c r="AE121" s="85">
        <v>46711</v>
      </c>
      <c r="AF121" s="85">
        <v>12662</v>
      </c>
      <c r="AG121" s="85">
        <v>11541</v>
      </c>
      <c r="AH121" s="85">
        <v>245</v>
      </c>
      <c r="AI121" s="85">
        <v>4964</v>
      </c>
      <c r="AJ121" s="85">
        <v>741</v>
      </c>
      <c r="AK121" s="85">
        <v>676</v>
      </c>
      <c r="AL121" s="85">
        <v>1417</v>
      </c>
      <c r="AM121" s="85">
        <v>2574</v>
      </c>
      <c r="AN121" s="85">
        <v>23747</v>
      </c>
      <c r="AO121" s="85">
        <v>1433</v>
      </c>
      <c r="AP121" s="85">
        <v>7510</v>
      </c>
      <c r="AQ121" s="85">
        <v>7474</v>
      </c>
      <c r="AR121" s="85">
        <v>241</v>
      </c>
      <c r="AS121" s="85">
        <v>5362</v>
      </c>
      <c r="AT121" s="85">
        <v>48</v>
      </c>
      <c r="AU121" s="85">
        <v>411</v>
      </c>
      <c r="AV121" s="85">
        <v>230</v>
      </c>
      <c r="AW121" s="85">
        <v>2648</v>
      </c>
      <c r="AX121" s="84">
        <v>519</v>
      </c>
      <c r="AY121" s="86">
        <v>8421</v>
      </c>
      <c r="AZ121" s="84">
        <v>0</v>
      </c>
      <c r="BA121" s="84">
        <v>1.63</v>
      </c>
      <c r="BB121" s="84">
        <v>1.63</v>
      </c>
      <c r="BC121" s="85">
        <v>0.88</v>
      </c>
      <c r="BD121" s="87">
        <v>2.5099999999999998</v>
      </c>
      <c r="BE121" s="88">
        <v>0</v>
      </c>
      <c r="BF121" s="89">
        <v>100828</v>
      </c>
      <c r="BG121" s="89">
        <v>68746</v>
      </c>
      <c r="BH121" s="89">
        <v>2890</v>
      </c>
      <c r="BI121" s="90">
        <f>SUM(IF(VLOOKUP($A121,'[1]2019 2020_09_22'!$BM$4:$NB$385,293,FALSE)="",0,VLOOKUP($A121,'[1]2019 2020_09_22'!$BM$4:$NB$385,293,FALSE)),IF(VLOOKUP($A121,'[1]2019 2020_09_22'!$BM$4:$NB$385,295,FALSE)="",0,VLOOKUP($A121,'[1]2019 2020_09_22'!$BM$4:$NB$385,295,FALSE)),IF(VLOOKUP($A121,'[1]2019 2020_09_22'!$BM$4:$NB$385,297,FALSE)="",0,VLOOKUP($A121,'[1]2019 2020_09_22'!$BM$4:$NB$385,297,FALSE)),IF(VLOOKUP($A121,'[1]2019 2020_09_22'!$BM$4:$NB499,299,FALSE)="",0,VLOOKUP($A121,'[1]2019 2020_09_22'!$BM$4:$NB$385,299,FALSE)))</f>
        <v>15</v>
      </c>
      <c r="BJ121" s="90">
        <f>SUM(IF(VLOOKUP($A121,'[1]2019 2020_09_22'!$BM$4:$NB$385,300,FALSE)="",0,VLOOKUP($A121,'[1]2019 2020_09_22'!$BM$4:$NB$385,300,FALSE)),IF(VLOOKUP($A121,'[1]2019 2020_09_22'!$BM$4:$NB$385,302,FALSE)="",0,VLOOKUP($A121,'[1]2019 2020_09_22'!$BM$4:$NB$385,302,FALSE)))</f>
        <v>0</v>
      </c>
      <c r="BK121" s="90">
        <v>15</v>
      </c>
      <c r="BL121" s="90">
        <v>0</v>
      </c>
      <c r="BM121" s="90">
        <v>0</v>
      </c>
      <c r="BN121" s="63">
        <f>IF(VLOOKUP($A121,'[1]2019 2020_09_22'!$BM$4:$OB$385,326,FALSE)="",0,VLOOKUP($A121,'[1]2019 2020_09_22'!$BM$4:$OB$385,326,FALSE))</f>
        <v>0</v>
      </c>
      <c r="BO121" s="63">
        <f>IF(VLOOKUP($A121,'[1]2019 2020_09_22'!$BM$4:$OB$385,327,FALSE)="",0,VLOOKUP($A121,'[1]2019 2020_09_22'!$BM$4:$OB$385,327,FALSE))</f>
        <v>2677</v>
      </c>
      <c r="BP121" s="90">
        <f t="shared" si="1"/>
        <v>2677</v>
      </c>
      <c r="BQ121" s="90">
        <v>175156</v>
      </c>
      <c r="BR121" s="90">
        <v>74710</v>
      </c>
      <c r="BS121" s="90">
        <v>29541</v>
      </c>
      <c r="BT121" s="90">
        <v>26885</v>
      </c>
      <c r="BU121" s="90">
        <v>2750</v>
      </c>
      <c r="BV121" s="90">
        <v>3561</v>
      </c>
      <c r="BW121" s="90">
        <v>1125</v>
      </c>
      <c r="BX121" s="90">
        <v>34321</v>
      </c>
      <c r="BY121" s="90">
        <v>7119</v>
      </c>
      <c r="BZ121" s="85">
        <v>26788</v>
      </c>
      <c r="CA121" s="91">
        <v>172479</v>
      </c>
      <c r="CB121" s="84">
        <v>1</v>
      </c>
      <c r="CC121" s="91">
        <v>53.861111111111114</v>
      </c>
      <c r="CD121" s="91"/>
      <c r="CE121" s="89" t="s">
        <v>563</v>
      </c>
      <c r="CF121" s="84">
        <v>0</v>
      </c>
      <c r="CG121" s="89">
        <v>0</v>
      </c>
      <c r="CH121" s="89" t="s">
        <v>563</v>
      </c>
      <c r="CI121" s="84">
        <v>0</v>
      </c>
      <c r="CJ121" s="89">
        <v>0</v>
      </c>
      <c r="CK121" s="89" t="s">
        <v>563</v>
      </c>
      <c r="CL121" s="84">
        <v>0</v>
      </c>
      <c r="CM121" s="89">
        <v>0</v>
      </c>
      <c r="CN121" s="89" t="s">
        <v>563</v>
      </c>
      <c r="CO121" s="84">
        <v>0</v>
      </c>
      <c r="CP121" s="89">
        <v>0</v>
      </c>
      <c r="CQ121" s="89" t="s">
        <v>563</v>
      </c>
      <c r="CR121" s="90">
        <v>0</v>
      </c>
      <c r="CS121" s="90">
        <v>0</v>
      </c>
      <c r="CT121" s="85">
        <v>0</v>
      </c>
      <c r="CU121" s="85">
        <v>0</v>
      </c>
      <c r="CV121" s="85">
        <v>20253</v>
      </c>
      <c r="CW121" s="85">
        <v>3985</v>
      </c>
      <c r="CX121" s="85">
        <v>13591</v>
      </c>
      <c r="CY121" s="85">
        <v>17576</v>
      </c>
      <c r="CZ121" s="85">
        <v>758</v>
      </c>
      <c r="DA121" s="85">
        <v>1759</v>
      </c>
      <c r="DB121" s="85">
        <v>2517</v>
      </c>
      <c r="DC121" s="85">
        <v>0</v>
      </c>
      <c r="DD121" s="85">
        <v>0</v>
      </c>
      <c r="DE121" s="85">
        <v>0</v>
      </c>
      <c r="DF121" s="85">
        <v>0</v>
      </c>
      <c r="DG121" s="85">
        <v>160</v>
      </c>
      <c r="DH121" s="84" t="s">
        <v>564</v>
      </c>
      <c r="DI121" s="84"/>
      <c r="DJ121" s="84" t="s">
        <v>563</v>
      </c>
      <c r="DK121" s="84" t="s">
        <v>1242</v>
      </c>
      <c r="DL121" s="84" t="s">
        <v>566</v>
      </c>
      <c r="DM121" s="92">
        <v>32</v>
      </c>
      <c r="DN121" s="85" t="s">
        <v>567</v>
      </c>
      <c r="DO121" s="85">
        <v>159486</v>
      </c>
      <c r="DP121" s="85">
        <v>56164</v>
      </c>
      <c r="DQ121" s="85">
        <v>969</v>
      </c>
      <c r="DR121" s="85">
        <v>2430</v>
      </c>
      <c r="DS121" s="85">
        <v>2534</v>
      </c>
      <c r="DT121" s="85">
        <v>0</v>
      </c>
      <c r="DU121" s="85">
        <v>0</v>
      </c>
      <c r="DV121" s="85">
        <v>6</v>
      </c>
      <c r="DW121" s="85">
        <v>50</v>
      </c>
      <c r="DX121" s="85">
        <v>56</v>
      </c>
      <c r="DY121" s="85">
        <v>0</v>
      </c>
      <c r="DZ121" s="85">
        <v>0</v>
      </c>
      <c r="EA121" s="85">
        <v>48</v>
      </c>
      <c r="EB121" s="85">
        <v>48</v>
      </c>
      <c r="EC121" s="84">
        <v>3</v>
      </c>
      <c r="ED121" s="84">
        <v>4</v>
      </c>
      <c r="EE121" s="84">
        <v>119</v>
      </c>
      <c r="EF121" s="84">
        <v>540</v>
      </c>
      <c r="EG121" s="86">
        <v>21064</v>
      </c>
      <c r="EH121" s="84">
        <v>88</v>
      </c>
      <c r="EI121" s="86">
        <v>2332</v>
      </c>
      <c r="EJ121" s="86">
        <v>23484</v>
      </c>
    </row>
    <row r="122" spans="1:140" s="63" customFormat="1" ht="10.5" x14ac:dyDescent="0.25">
      <c r="A122" s="84" t="s">
        <v>1243</v>
      </c>
      <c r="B122" s="84" t="s">
        <v>1244</v>
      </c>
      <c r="C122" s="84" t="s">
        <v>1245</v>
      </c>
      <c r="D122" s="84"/>
      <c r="E122" s="84" t="s">
        <v>1246</v>
      </c>
      <c r="F122" s="84"/>
      <c r="G122" s="84" t="s">
        <v>734</v>
      </c>
      <c r="H122" s="85">
        <v>410</v>
      </c>
      <c r="I122" s="85">
        <v>750</v>
      </c>
      <c r="J122" s="85">
        <v>1160</v>
      </c>
      <c r="K122" s="85" t="s">
        <v>560</v>
      </c>
      <c r="L122" s="85" t="s">
        <v>560</v>
      </c>
      <c r="M122" s="85" t="s">
        <v>560</v>
      </c>
      <c r="N122" s="85" t="s">
        <v>561</v>
      </c>
      <c r="O122" s="85" t="s">
        <v>560</v>
      </c>
      <c r="P122" s="85">
        <v>29</v>
      </c>
      <c r="Q122" s="85">
        <v>1508</v>
      </c>
      <c r="R122" s="85">
        <v>1500</v>
      </c>
      <c r="S122" s="85">
        <v>7069</v>
      </c>
      <c r="T122" s="85">
        <v>508</v>
      </c>
      <c r="U122" s="85">
        <v>596</v>
      </c>
      <c r="V122" s="85">
        <v>9</v>
      </c>
      <c r="W122" s="85">
        <v>2842</v>
      </c>
      <c r="X122" s="85">
        <v>168</v>
      </c>
      <c r="Y122" s="84">
        <v>0</v>
      </c>
      <c r="Z122" s="85" t="s">
        <v>563</v>
      </c>
      <c r="AA122" s="85">
        <v>24</v>
      </c>
      <c r="AB122" s="85">
        <v>5</v>
      </c>
      <c r="AC122" s="85">
        <v>6</v>
      </c>
      <c r="AD122" s="85">
        <v>2628</v>
      </c>
      <c r="AE122" s="85">
        <v>12379</v>
      </c>
      <c r="AF122" s="85">
        <v>3358</v>
      </c>
      <c r="AG122" s="85">
        <v>4236</v>
      </c>
      <c r="AH122" s="85">
        <v>25</v>
      </c>
      <c r="AI122" s="85">
        <v>1207</v>
      </c>
      <c r="AJ122" s="85">
        <v>162</v>
      </c>
      <c r="AK122" s="85">
        <v>193</v>
      </c>
      <c r="AL122" s="85">
        <v>355</v>
      </c>
      <c r="AM122" s="85">
        <v>548</v>
      </c>
      <c r="AN122" s="85">
        <v>4026</v>
      </c>
      <c r="AO122" s="85">
        <v>592</v>
      </c>
      <c r="AP122" s="85">
        <v>10260</v>
      </c>
      <c r="AQ122" s="85">
        <v>4963</v>
      </c>
      <c r="AR122" s="85">
        <v>14</v>
      </c>
      <c r="AS122" s="85">
        <v>178</v>
      </c>
      <c r="AT122" s="85">
        <v>0</v>
      </c>
      <c r="AU122" s="85">
        <v>0</v>
      </c>
      <c r="AV122" s="85">
        <v>14</v>
      </c>
      <c r="AW122" s="85">
        <v>16</v>
      </c>
      <c r="AX122" s="84">
        <v>28</v>
      </c>
      <c r="AY122" s="84">
        <v>194</v>
      </c>
      <c r="AZ122" s="84">
        <v>0</v>
      </c>
      <c r="BA122" s="84">
        <v>0.75</v>
      </c>
      <c r="BB122" s="84">
        <v>0.75</v>
      </c>
      <c r="BC122" s="85">
        <v>0.27</v>
      </c>
      <c r="BD122" s="87">
        <v>1.02</v>
      </c>
      <c r="BE122" s="88">
        <v>0</v>
      </c>
      <c r="BF122" s="89">
        <v>14924</v>
      </c>
      <c r="BG122" s="89">
        <v>29118</v>
      </c>
      <c r="BH122" s="89">
        <v>0</v>
      </c>
      <c r="BI122" s="90">
        <f>SUM(IF(VLOOKUP($A122,'[1]2019 2020_09_22'!$BM$4:$NB$385,293,FALSE)="",0,VLOOKUP($A122,'[1]2019 2020_09_22'!$BM$4:$NB$385,293,FALSE)),IF(VLOOKUP($A122,'[1]2019 2020_09_22'!$BM$4:$NB$385,295,FALSE)="",0,VLOOKUP($A122,'[1]2019 2020_09_22'!$BM$4:$NB$385,295,FALSE)),IF(VLOOKUP($A122,'[1]2019 2020_09_22'!$BM$4:$NB$385,297,FALSE)="",0,VLOOKUP($A122,'[1]2019 2020_09_22'!$BM$4:$NB$385,297,FALSE)),IF(VLOOKUP($A122,'[1]2019 2020_09_22'!$BM$4:$NB500,299,FALSE)="",0,VLOOKUP($A122,'[1]2019 2020_09_22'!$BM$4:$NB$385,299,FALSE)))</f>
        <v>45</v>
      </c>
      <c r="BJ122" s="90">
        <f>SUM(IF(VLOOKUP($A122,'[1]2019 2020_09_22'!$BM$4:$NB$385,300,FALSE)="",0,VLOOKUP($A122,'[1]2019 2020_09_22'!$BM$4:$NB$385,300,FALSE)),IF(VLOOKUP($A122,'[1]2019 2020_09_22'!$BM$4:$NB$385,302,FALSE)="",0,VLOOKUP($A122,'[1]2019 2020_09_22'!$BM$4:$NB$385,302,FALSE)))</f>
        <v>0</v>
      </c>
      <c r="BK122" s="90">
        <v>45</v>
      </c>
      <c r="BL122" s="90">
        <v>0</v>
      </c>
      <c r="BM122" s="90">
        <v>12643</v>
      </c>
      <c r="BN122" s="63">
        <f>IF(VLOOKUP($A122,'[1]2019 2020_09_22'!$BM$4:$OB$385,326,FALSE)="",0,VLOOKUP($A122,'[1]2019 2020_09_22'!$BM$4:$OB$385,326,FALSE))</f>
        <v>0</v>
      </c>
      <c r="BO122" s="63">
        <f>IF(VLOOKUP($A122,'[1]2019 2020_09_22'!$BM$4:$OB$385,327,FALSE)="",0,VLOOKUP($A122,'[1]2019 2020_09_22'!$BM$4:$OB$385,327,FALSE))</f>
        <v>0</v>
      </c>
      <c r="BP122" s="90">
        <f t="shared" si="1"/>
        <v>0</v>
      </c>
      <c r="BQ122" s="90">
        <v>56730</v>
      </c>
      <c r="BR122" s="90">
        <v>29888</v>
      </c>
      <c r="BS122" s="90">
        <v>2163</v>
      </c>
      <c r="BT122" s="90">
        <v>5757</v>
      </c>
      <c r="BU122" s="90">
        <v>369</v>
      </c>
      <c r="BV122" s="90">
        <v>2645</v>
      </c>
      <c r="BW122" s="90">
        <v>300</v>
      </c>
      <c r="BX122" s="90">
        <v>9071</v>
      </c>
      <c r="BY122" s="90">
        <v>8050</v>
      </c>
      <c r="BZ122" s="85">
        <v>7040</v>
      </c>
      <c r="CA122" s="91">
        <v>56212</v>
      </c>
      <c r="CB122" s="84"/>
      <c r="CC122" s="91">
        <v>36.4</v>
      </c>
      <c r="CD122" s="91"/>
      <c r="CE122" s="89" t="s">
        <v>563</v>
      </c>
      <c r="CF122" s="84">
        <v>0</v>
      </c>
      <c r="CG122" s="89">
        <v>0</v>
      </c>
      <c r="CH122" s="89" t="s">
        <v>563</v>
      </c>
      <c r="CI122" s="84">
        <v>0</v>
      </c>
      <c r="CJ122" s="89">
        <v>0</v>
      </c>
      <c r="CK122" s="89" t="s">
        <v>563</v>
      </c>
      <c r="CL122" s="84">
        <v>0</v>
      </c>
      <c r="CM122" s="89">
        <v>0</v>
      </c>
      <c r="CN122" s="89" t="s">
        <v>563</v>
      </c>
      <c r="CO122" s="84">
        <v>0</v>
      </c>
      <c r="CP122" s="89">
        <v>0</v>
      </c>
      <c r="CQ122" s="89" t="s">
        <v>563</v>
      </c>
      <c r="CR122" s="90">
        <v>0</v>
      </c>
      <c r="CS122" s="90">
        <v>0</v>
      </c>
      <c r="CT122" s="85">
        <v>0</v>
      </c>
      <c r="CU122" s="85">
        <v>0</v>
      </c>
      <c r="CV122" s="85">
        <v>6757</v>
      </c>
      <c r="CW122" s="85">
        <v>337</v>
      </c>
      <c r="CX122" s="85">
        <v>4768</v>
      </c>
      <c r="CY122" s="85">
        <v>5105</v>
      </c>
      <c r="CZ122" s="85">
        <v>18</v>
      </c>
      <c r="DA122" s="85">
        <v>2</v>
      </c>
      <c r="DB122" s="85">
        <v>20</v>
      </c>
      <c r="DC122" s="85">
        <v>1622</v>
      </c>
      <c r="DD122" s="85">
        <v>0</v>
      </c>
      <c r="DE122" s="85">
        <v>1622</v>
      </c>
      <c r="DF122" s="85">
        <v>10</v>
      </c>
      <c r="DG122" s="85">
        <v>0</v>
      </c>
      <c r="DH122" s="84" t="s">
        <v>564</v>
      </c>
      <c r="DI122" s="84"/>
      <c r="DJ122" s="84" t="s">
        <v>563</v>
      </c>
      <c r="DK122" s="84" t="s">
        <v>1247</v>
      </c>
      <c r="DL122" s="84" t="s">
        <v>566</v>
      </c>
      <c r="DM122" s="92">
        <v>43</v>
      </c>
      <c r="DN122" s="85" t="s">
        <v>575</v>
      </c>
      <c r="DO122" s="85">
        <v>162971</v>
      </c>
      <c r="DP122" s="85">
        <v>58225</v>
      </c>
      <c r="DQ122" s="85">
        <v>954</v>
      </c>
      <c r="DR122" s="85">
        <v>846</v>
      </c>
      <c r="DS122" s="85">
        <v>361</v>
      </c>
      <c r="DT122" s="85">
        <v>0</v>
      </c>
      <c r="DU122" s="85">
        <v>6</v>
      </c>
      <c r="DV122" s="85">
        <v>0</v>
      </c>
      <c r="DW122" s="85">
        <v>50</v>
      </c>
      <c r="DX122" s="85">
        <v>56</v>
      </c>
      <c r="DY122" s="85">
        <v>48</v>
      </c>
      <c r="DZ122" s="85">
        <v>233</v>
      </c>
      <c r="EA122" s="85">
        <v>6</v>
      </c>
      <c r="EB122" s="85">
        <v>287</v>
      </c>
      <c r="EC122" s="84">
        <v>3</v>
      </c>
      <c r="ED122" s="84">
        <v>9</v>
      </c>
      <c r="EE122" s="84">
        <v>38</v>
      </c>
      <c r="EF122" s="84">
        <v>91</v>
      </c>
      <c r="EG122" s="86">
        <v>1207</v>
      </c>
      <c r="EH122" s="84">
        <v>125</v>
      </c>
      <c r="EI122" s="84">
        <v>210</v>
      </c>
      <c r="EJ122" s="86">
        <v>1542</v>
      </c>
    </row>
    <row r="123" spans="1:140" s="63" customFormat="1" ht="10.5" x14ac:dyDescent="0.25">
      <c r="A123" s="84" t="s">
        <v>1248</v>
      </c>
      <c r="B123" s="84" t="s">
        <v>1249</v>
      </c>
      <c r="C123" s="84" t="s">
        <v>1250</v>
      </c>
      <c r="D123" s="84"/>
      <c r="E123" s="84" t="s">
        <v>1176</v>
      </c>
      <c r="F123" s="84"/>
      <c r="G123" s="84" t="s">
        <v>705</v>
      </c>
      <c r="H123" s="85">
        <v>15578</v>
      </c>
      <c r="I123" s="85">
        <v>9965</v>
      </c>
      <c r="J123" s="85">
        <v>25543</v>
      </c>
      <c r="K123" s="85" t="s">
        <v>560</v>
      </c>
      <c r="L123" s="85" t="s">
        <v>560</v>
      </c>
      <c r="M123" s="85" t="s">
        <v>560</v>
      </c>
      <c r="N123" s="85" t="s">
        <v>561</v>
      </c>
      <c r="O123" s="85">
        <v>57</v>
      </c>
      <c r="P123" s="85" t="s">
        <v>560</v>
      </c>
      <c r="Q123" s="85">
        <v>2964</v>
      </c>
      <c r="R123" s="85">
        <v>35500</v>
      </c>
      <c r="S123" s="85">
        <v>121914</v>
      </c>
      <c r="T123" s="85">
        <v>4412</v>
      </c>
      <c r="U123" s="85">
        <v>6386</v>
      </c>
      <c r="V123" s="85">
        <v>275</v>
      </c>
      <c r="W123" s="85">
        <v>8960</v>
      </c>
      <c r="X123" s="85">
        <v>778</v>
      </c>
      <c r="Y123" s="84">
        <v>610</v>
      </c>
      <c r="Z123" s="85" t="s">
        <v>1251</v>
      </c>
      <c r="AA123" s="85">
        <v>141</v>
      </c>
      <c r="AB123" s="85">
        <v>33</v>
      </c>
      <c r="AC123" s="85">
        <v>33</v>
      </c>
      <c r="AD123" s="85">
        <v>108885</v>
      </c>
      <c r="AE123" s="85">
        <v>219587</v>
      </c>
      <c r="AF123" s="85">
        <v>27030</v>
      </c>
      <c r="AG123" s="85">
        <v>26235</v>
      </c>
      <c r="AH123" s="85">
        <v>1677</v>
      </c>
      <c r="AI123" s="85">
        <v>23045</v>
      </c>
      <c r="AJ123" s="85">
        <v>9727</v>
      </c>
      <c r="AK123" s="85">
        <v>5036</v>
      </c>
      <c r="AL123" s="85">
        <v>14763</v>
      </c>
      <c r="AM123" s="85">
        <v>47814</v>
      </c>
      <c r="AN123" s="85">
        <v>0</v>
      </c>
      <c r="AO123" s="85">
        <v>11143</v>
      </c>
      <c r="AP123" s="85">
        <v>30298</v>
      </c>
      <c r="AQ123" s="85">
        <v>378010</v>
      </c>
      <c r="AR123" s="85">
        <v>275</v>
      </c>
      <c r="AS123" s="85">
        <v>10126</v>
      </c>
      <c r="AT123" s="85">
        <v>17</v>
      </c>
      <c r="AU123" s="85">
        <v>151</v>
      </c>
      <c r="AV123" s="85">
        <v>88</v>
      </c>
      <c r="AW123" s="85">
        <v>1836</v>
      </c>
      <c r="AX123" s="84">
        <v>380</v>
      </c>
      <c r="AY123" s="86">
        <v>12113</v>
      </c>
      <c r="AZ123" s="84">
        <v>2</v>
      </c>
      <c r="BA123" s="84">
        <v>8.9499999999999993</v>
      </c>
      <c r="BB123" s="84">
        <v>10.95</v>
      </c>
      <c r="BC123" s="85">
        <v>1.76</v>
      </c>
      <c r="BD123" s="87">
        <v>12.71</v>
      </c>
      <c r="BE123" s="88">
        <v>0</v>
      </c>
      <c r="BF123" s="89">
        <v>684733</v>
      </c>
      <c r="BG123" s="89">
        <v>224772</v>
      </c>
      <c r="BH123" s="89">
        <v>59268</v>
      </c>
      <c r="BI123" s="90">
        <f>SUM(IF(VLOOKUP($A123,'[1]2019 2020_09_22'!$BM$4:$NB$385,293,FALSE)="",0,VLOOKUP($A123,'[1]2019 2020_09_22'!$BM$4:$NB$385,293,FALSE)),IF(VLOOKUP($A123,'[1]2019 2020_09_22'!$BM$4:$NB$385,295,FALSE)="",0,VLOOKUP($A123,'[1]2019 2020_09_22'!$BM$4:$NB$385,295,FALSE)),IF(VLOOKUP($A123,'[1]2019 2020_09_22'!$BM$4:$NB$385,297,FALSE)="",0,VLOOKUP($A123,'[1]2019 2020_09_22'!$BM$4:$NB$385,297,FALSE)),IF(VLOOKUP($A123,'[1]2019 2020_09_22'!$BM$4:$NB501,299,FALSE)="",0,VLOOKUP($A123,'[1]2019 2020_09_22'!$BM$4:$NB$385,299,FALSE)))</f>
        <v>0</v>
      </c>
      <c r="BJ123" s="90">
        <f>SUM(IF(VLOOKUP($A123,'[1]2019 2020_09_22'!$BM$4:$NB$385,300,FALSE)="",0,VLOOKUP($A123,'[1]2019 2020_09_22'!$BM$4:$NB$385,300,FALSE)),IF(VLOOKUP($A123,'[1]2019 2020_09_22'!$BM$4:$NB$385,302,FALSE)="",0,VLOOKUP($A123,'[1]2019 2020_09_22'!$BM$4:$NB$385,302,FALSE)))</f>
        <v>0</v>
      </c>
      <c r="BK123" s="90">
        <v>0</v>
      </c>
      <c r="BL123" s="90">
        <v>0</v>
      </c>
      <c r="BM123" s="90">
        <v>0</v>
      </c>
      <c r="BN123" s="63">
        <f>IF(VLOOKUP($A123,'[1]2019 2020_09_22'!$BM$4:$OB$385,326,FALSE)="",0,VLOOKUP($A123,'[1]2019 2020_09_22'!$BM$4:$OB$385,326,FALSE))</f>
        <v>0</v>
      </c>
      <c r="BO123" s="63">
        <f>IF(VLOOKUP($A123,'[1]2019 2020_09_22'!$BM$4:$OB$385,327,FALSE)="",0,VLOOKUP($A123,'[1]2019 2020_09_22'!$BM$4:$OB$385,327,FALSE))</f>
        <v>83487</v>
      </c>
      <c r="BP123" s="90">
        <f t="shared" si="1"/>
        <v>83487</v>
      </c>
      <c r="BQ123" s="90">
        <v>1052260</v>
      </c>
      <c r="BR123" s="90">
        <v>444103</v>
      </c>
      <c r="BS123" s="90">
        <v>194221</v>
      </c>
      <c r="BT123" s="90">
        <v>69991</v>
      </c>
      <c r="BU123" s="90">
        <v>4784</v>
      </c>
      <c r="BV123" s="90">
        <v>23118</v>
      </c>
      <c r="BW123" s="90">
        <v>0</v>
      </c>
      <c r="BX123" s="90">
        <v>97893</v>
      </c>
      <c r="BY123" s="90">
        <v>22391</v>
      </c>
      <c r="BZ123" s="85">
        <v>170470</v>
      </c>
      <c r="CA123" s="91">
        <v>929078</v>
      </c>
      <c r="CB123" s="84">
        <v>1</v>
      </c>
      <c r="CC123" s="91">
        <v>43.955129028116573</v>
      </c>
      <c r="CD123" s="91"/>
      <c r="CE123" s="89" t="s">
        <v>563</v>
      </c>
      <c r="CF123" s="84">
        <v>0</v>
      </c>
      <c r="CG123" s="89">
        <v>0</v>
      </c>
      <c r="CH123" s="89" t="s">
        <v>563</v>
      </c>
      <c r="CI123" s="84">
        <v>0</v>
      </c>
      <c r="CJ123" s="91">
        <v>0</v>
      </c>
      <c r="CK123" s="91" t="s">
        <v>1252</v>
      </c>
      <c r="CL123" s="93">
        <v>5000</v>
      </c>
      <c r="CM123" s="91">
        <v>5000</v>
      </c>
      <c r="CN123" s="91" t="s">
        <v>1252</v>
      </c>
      <c r="CO123" s="93">
        <v>5000</v>
      </c>
      <c r="CP123" s="91">
        <v>5000</v>
      </c>
      <c r="CQ123" s="89" t="s">
        <v>563</v>
      </c>
      <c r="CR123" s="90">
        <v>0</v>
      </c>
      <c r="CS123" s="90">
        <v>0</v>
      </c>
      <c r="CT123" s="85">
        <v>10000</v>
      </c>
      <c r="CU123" s="85">
        <v>10000</v>
      </c>
      <c r="CV123" s="85">
        <v>91358</v>
      </c>
      <c r="CW123" s="85">
        <v>9581</v>
      </c>
      <c r="CX123" s="85">
        <v>58977</v>
      </c>
      <c r="CY123" s="85">
        <v>68558</v>
      </c>
      <c r="CZ123" s="85">
        <v>4704</v>
      </c>
      <c r="DA123" s="85">
        <v>16384</v>
      </c>
      <c r="DB123" s="85">
        <v>21088</v>
      </c>
      <c r="DC123" s="85">
        <v>567</v>
      </c>
      <c r="DD123" s="85">
        <v>376</v>
      </c>
      <c r="DE123" s="85">
        <v>943</v>
      </c>
      <c r="DF123" s="85">
        <v>768</v>
      </c>
      <c r="DG123" s="85">
        <v>1</v>
      </c>
      <c r="DH123" s="84" t="s">
        <v>564</v>
      </c>
      <c r="DI123" s="84"/>
      <c r="DJ123" s="84" t="s">
        <v>563</v>
      </c>
      <c r="DK123" s="84" t="s">
        <v>1253</v>
      </c>
      <c r="DL123" s="84" t="s">
        <v>566</v>
      </c>
      <c r="DM123" s="92">
        <v>23</v>
      </c>
      <c r="DN123" s="85" t="s">
        <v>1254</v>
      </c>
      <c r="DO123" s="85">
        <v>155074</v>
      </c>
      <c r="DP123" s="85">
        <v>88713</v>
      </c>
      <c r="DQ123" s="85">
        <v>952</v>
      </c>
      <c r="DR123" s="85">
        <v>12069</v>
      </c>
      <c r="DS123" s="85">
        <v>10947</v>
      </c>
      <c r="DT123" s="85">
        <v>29</v>
      </c>
      <c r="DU123" s="85">
        <v>0</v>
      </c>
      <c r="DV123" s="85">
        <v>5</v>
      </c>
      <c r="DW123" s="85">
        <v>50</v>
      </c>
      <c r="DX123" s="85">
        <v>55</v>
      </c>
      <c r="DY123" s="85">
        <v>50881</v>
      </c>
      <c r="DZ123" s="85">
        <v>2306</v>
      </c>
      <c r="EA123" s="85">
        <v>249</v>
      </c>
      <c r="EB123" s="85">
        <v>53436</v>
      </c>
      <c r="EC123" s="84">
        <v>23</v>
      </c>
      <c r="ED123" s="84">
        <v>11</v>
      </c>
      <c r="EE123" s="84">
        <v>0</v>
      </c>
      <c r="EF123" s="84">
        <v>58</v>
      </c>
      <c r="EG123" s="86">
        <v>2869</v>
      </c>
      <c r="EH123" s="84">
        <v>835</v>
      </c>
      <c r="EI123" s="84">
        <v>0</v>
      </c>
      <c r="EJ123" s="86">
        <v>3704</v>
      </c>
    </row>
    <row r="124" spans="1:140" s="63" customFormat="1" ht="10.5" x14ac:dyDescent="0.25">
      <c r="A124" s="84" t="s">
        <v>1255</v>
      </c>
      <c r="B124" s="84" t="s">
        <v>1256</v>
      </c>
      <c r="C124" s="84" t="s">
        <v>1257</v>
      </c>
      <c r="D124" s="84"/>
      <c r="E124" s="84" t="s">
        <v>741</v>
      </c>
      <c r="F124" s="84"/>
      <c r="G124" s="84" t="s">
        <v>742</v>
      </c>
      <c r="H124" s="85">
        <v>9286</v>
      </c>
      <c r="I124" s="85">
        <v>5801</v>
      </c>
      <c r="J124" s="85">
        <v>15087</v>
      </c>
      <c r="K124" s="85" t="s">
        <v>560</v>
      </c>
      <c r="L124" s="85" t="s">
        <v>560</v>
      </c>
      <c r="M124" s="85" t="s">
        <v>560</v>
      </c>
      <c r="N124" s="85" t="s">
        <v>561</v>
      </c>
      <c r="O124" s="85">
        <v>59</v>
      </c>
      <c r="P124" s="85">
        <v>55</v>
      </c>
      <c r="Q124" s="85">
        <v>3012</v>
      </c>
      <c r="R124" s="85">
        <v>21000</v>
      </c>
      <c r="S124" s="85">
        <v>63231</v>
      </c>
      <c r="T124" s="85">
        <v>4285</v>
      </c>
      <c r="U124" s="85">
        <v>5451</v>
      </c>
      <c r="V124" s="85">
        <v>258</v>
      </c>
      <c r="W124" s="85">
        <v>7434</v>
      </c>
      <c r="X124" s="85">
        <v>1081</v>
      </c>
      <c r="Y124" s="84">
        <v>411</v>
      </c>
      <c r="Z124" s="85" t="s">
        <v>1258</v>
      </c>
      <c r="AA124" s="85">
        <v>78</v>
      </c>
      <c r="AB124" s="85">
        <v>11</v>
      </c>
      <c r="AC124" s="85">
        <v>11</v>
      </c>
      <c r="AD124" s="85">
        <v>102261</v>
      </c>
      <c r="AE124" s="85">
        <v>204864</v>
      </c>
      <c r="AF124" s="85">
        <v>25402</v>
      </c>
      <c r="AG124" s="85">
        <v>31967</v>
      </c>
      <c r="AH124" s="85">
        <v>1206</v>
      </c>
      <c r="AI124" s="85">
        <v>18879</v>
      </c>
      <c r="AJ124" s="85">
        <v>5604</v>
      </c>
      <c r="AK124" s="85">
        <v>2487</v>
      </c>
      <c r="AL124" s="85">
        <v>8091</v>
      </c>
      <c r="AM124" s="85">
        <v>1286</v>
      </c>
      <c r="AN124" s="85">
        <v>93729</v>
      </c>
      <c r="AO124" s="85">
        <v>4092</v>
      </c>
      <c r="AP124" s="85">
        <v>4201</v>
      </c>
      <c r="AQ124" s="85">
        <v>0</v>
      </c>
      <c r="AR124" s="85">
        <v>359</v>
      </c>
      <c r="AS124" s="85">
        <v>11233</v>
      </c>
      <c r="AT124" s="85">
        <v>9</v>
      </c>
      <c r="AU124" s="85">
        <v>253</v>
      </c>
      <c r="AV124" s="85">
        <v>119</v>
      </c>
      <c r="AW124" s="85">
        <v>1096</v>
      </c>
      <c r="AX124" s="84">
        <v>487</v>
      </c>
      <c r="AY124" s="86">
        <v>12582</v>
      </c>
      <c r="AZ124" s="84">
        <v>4.45</v>
      </c>
      <c r="BA124" s="84">
        <v>0</v>
      </c>
      <c r="BB124" s="84">
        <v>4.45</v>
      </c>
      <c r="BC124" s="85">
        <v>6.28</v>
      </c>
      <c r="BD124" s="87">
        <v>10.73</v>
      </c>
      <c r="BE124" s="88">
        <v>0</v>
      </c>
      <c r="BF124" s="89">
        <v>486331</v>
      </c>
      <c r="BG124" s="89">
        <v>231695</v>
      </c>
      <c r="BH124" s="89">
        <v>10309</v>
      </c>
      <c r="BI124" s="90">
        <f>SUM(IF(VLOOKUP($A124,'[1]2019 2020_09_22'!$BM$4:$NB$385,293,FALSE)="",0,VLOOKUP($A124,'[1]2019 2020_09_22'!$BM$4:$NB$385,293,FALSE)),IF(VLOOKUP($A124,'[1]2019 2020_09_22'!$BM$4:$NB$385,295,FALSE)="",0,VLOOKUP($A124,'[1]2019 2020_09_22'!$BM$4:$NB$385,295,FALSE)),IF(VLOOKUP($A124,'[1]2019 2020_09_22'!$BM$4:$NB$385,297,FALSE)="",0,VLOOKUP($A124,'[1]2019 2020_09_22'!$BM$4:$NB$385,297,FALSE)),IF(VLOOKUP($A124,'[1]2019 2020_09_22'!$BM$4:$NB502,299,FALSE)="",0,VLOOKUP($A124,'[1]2019 2020_09_22'!$BM$4:$NB$385,299,FALSE)))</f>
        <v>1239</v>
      </c>
      <c r="BJ124" s="90">
        <f>SUM(IF(VLOOKUP($A124,'[1]2019 2020_09_22'!$BM$4:$NB$385,300,FALSE)="",0,VLOOKUP($A124,'[1]2019 2020_09_22'!$BM$4:$NB$385,300,FALSE)),IF(VLOOKUP($A124,'[1]2019 2020_09_22'!$BM$4:$NB$385,302,FALSE)="",0,VLOOKUP($A124,'[1]2019 2020_09_22'!$BM$4:$NB$385,302,FALSE)))</f>
        <v>0</v>
      </c>
      <c r="BK124" s="90">
        <v>1239</v>
      </c>
      <c r="BL124" s="90">
        <v>0</v>
      </c>
      <c r="BM124" s="90">
        <v>0</v>
      </c>
      <c r="BN124" s="63">
        <f>IF(VLOOKUP($A124,'[1]2019 2020_09_22'!$BM$4:$OB$385,326,FALSE)="",0,VLOOKUP($A124,'[1]2019 2020_09_22'!$BM$4:$OB$385,326,FALSE))</f>
        <v>0</v>
      </c>
      <c r="BO124" s="63">
        <f>IF(VLOOKUP($A124,'[1]2019 2020_09_22'!$BM$4:$OB$385,327,FALSE)="",0,VLOOKUP($A124,'[1]2019 2020_09_22'!$BM$4:$OB$385,327,FALSE))</f>
        <v>15354</v>
      </c>
      <c r="BP124" s="90">
        <f t="shared" si="1"/>
        <v>15354</v>
      </c>
      <c r="BQ124" s="90">
        <v>744928</v>
      </c>
      <c r="BR124" s="90">
        <v>386322</v>
      </c>
      <c r="BS124" s="90">
        <v>116066</v>
      </c>
      <c r="BT124" s="90">
        <v>53682</v>
      </c>
      <c r="BU124" s="90">
        <v>1708</v>
      </c>
      <c r="BV124" s="90">
        <v>22899</v>
      </c>
      <c r="BW124" s="90">
        <v>1178</v>
      </c>
      <c r="BX124" s="90">
        <v>79467</v>
      </c>
      <c r="BY124" s="90">
        <v>28498</v>
      </c>
      <c r="BZ124" s="85">
        <v>134161</v>
      </c>
      <c r="CA124" s="91">
        <v>744514</v>
      </c>
      <c r="CB124" s="84">
        <v>1</v>
      </c>
      <c r="CC124" s="91">
        <v>52.372496230885204</v>
      </c>
      <c r="CD124" s="91"/>
      <c r="CE124" s="89" t="s">
        <v>563</v>
      </c>
      <c r="CF124" s="84">
        <v>0</v>
      </c>
      <c r="CG124" s="89">
        <v>0</v>
      </c>
      <c r="CH124" s="89" t="s">
        <v>563</v>
      </c>
      <c r="CI124" s="84">
        <v>0</v>
      </c>
      <c r="CJ124" s="89">
        <v>0</v>
      </c>
      <c r="CK124" s="89" t="s">
        <v>563</v>
      </c>
      <c r="CL124" s="84">
        <v>0</v>
      </c>
      <c r="CM124" s="89">
        <v>0</v>
      </c>
      <c r="CN124" s="89" t="s">
        <v>563</v>
      </c>
      <c r="CO124" s="84">
        <v>0</v>
      </c>
      <c r="CP124" s="89">
        <v>0</v>
      </c>
      <c r="CQ124" s="89" t="s">
        <v>563</v>
      </c>
      <c r="CR124" s="90">
        <v>0</v>
      </c>
      <c r="CS124" s="90">
        <v>0</v>
      </c>
      <c r="CT124" s="85">
        <v>0</v>
      </c>
      <c r="CU124" s="85">
        <v>0</v>
      </c>
      <c r="CV124" s="85">
        <v>109549</v>
      </c>
      <c r="CW124" s="85">
        <v>53441</v>
      </c>
      <c r="CX124" s="85">
        <v>52501</v>
      </c>
      <c r="CY124" s="85">
        <v>105942</v>
      </c>
      <c r="CZ124" s="85">
        <v>211</v>
      </c>
      <c r="DA124" s="85">
        <v>858</v>
      </c>
      <c r="DB124" s="85">
        <v>1069</v>
      </c>
      <c r="DC124" s="85">
        <v>229</v>
      </c>
      <c r="DD124" s="85">
        <v>2264</v>
      </c>
      <c r="DE124" s="85">
        <v>2493</v>
      </c>
      <c r="DF124" s="85">
        <v>45</v>
      </c>
      <c r="DG124" s="85">
        <v>0</v>
      </c>
      <c r="DH124" s="84" t="s">
        <v>564</v>
      </c>
      <c r="DI124" s="84"/>
      <c r="DJ124" s="84" t="s">
        <v>563</v>
      </c>
      <c r="DK124" s="84" t="s">
        <v>1259</v>
      </c>
      <c r="DL124" s="84" t="s">
        <v>566</v>
      </c>
      <c r="DM124" s="92">
        <v>21</v>
      </c>
      <c r="DN124" s="85" t="s">
        <v>745</v>
      </c>
      <c r="DO124" s="85">
        <v>158512</v>
      </c>
      <c r="DP124" s="85">
        <v>56297</v>
      </c>
      <c r="DQ124" s="85">
        <v>952</v>
      </c>
      <c r="DR124" s="85">
        <v>10884</v>
      </c>
      <c r="DS124" s="85">
        <v>7986</v>
      </c>
      <c r="DT124" s="85">
        <v>9</v>
      </c>
      <c r="DU124" s="85">
        <v>0</v>
      </c>
      <c r="DV124" s="85">
        <v>5</v>
      </c>
      <c r="DW124" s="85">
        <v>50</v>
      </c>
      <c r="DX124" s="85">
        <v>55</v>
      </c>
      <c r="DY124" s="85">
        <v>0</v>
      </c>
      <c r="DZ124" s="85">
        <v>907</v>
      </c>
      <c r="EA124" s="85">
        <v>346</v>
      </c>
      <c r="EB124" s="85">
        <v>1253</v>
      </c>
      <c r="EC124" s="84">
        <v>0</v>
      </c>
      <c r="ED124" s="84">
        <v>1</v>
      </c>
      <c r="EE124" s="84">
        <v>13</v>
      </c>
      <c r="EF124" s="84">
        <v>16</v>
      </c>
      <c r="EG124" s="84">
        <v>306</v>
      </c>
      <c r="EH124" s="84">
        <v>43</v>
      </c>
      <c r="EI124" s="84">
        <v>611</v>
      </c>
      <c r="EJ124" s="84">
        <v>960</v>
      </c>
    </row>
    <row r="125" spans="1:140" s="63" customFormat="1" ht="10.5" x14ac:dyDescent="0.25">
      <c r="A125" s="84" t="s">
        <v>1260</v>
      </c>
      <c r="B125" s="84" t="s">
        <v>1261</v>
      </c>
      <c r="C125" s="84" t="s">
        <v>1262</v>
      </c>
      <c r="D125" s="84"/>
      <c r="E125" s="84" t="s">
        <v>1263</v>
      </c>
      <c r="F125" s="84"/>
      <c r="G125" s="84" t="s">
        <v>656</v>
      </c>
      <c r="H125" s="85">
        <v>2375</v>
      </c>
      <c r="I125" s="85">
        <v>9055</v>
      </c>
      <c r="J125" s="85">
        <v>11430</v>
      </c>
      <c r="K125" s="85" t="s">
        <v>560</v>
      </c>
      <c r="L125" s="85" t="s">
        <v>560</v>
      </c>
      <c r="M125" s="85" t="s">
        <v>560</v>
      </c>
      <c r="N125" s="85" t="s">
        <v>561</v>
      </c>
      <c r="O125" s="85">
        <v>46</v>
      </c>
      <c r="P125" s="85">
        <v>46</v>
      </c>
      <c r="Q125" s="85">
        <v>2392</v>
      </c>
      <c r="R125" s="85">
        <v>14000</v>
      </c>
      <c r="S125" s="85">
        <v>33496</v>
      </c>
      <c r="T125" s="85">
        <v>2155</v>
      </c>
      <c r="U125" s="85">
        <v>2424</v>
      </c>
      <c r="V125" s="85">
        <v>175</v>
      </c>
      <c r="W125" s="85">
        <v>4657</v>
      </c>
      <c r="X125" s="85">
        <v>574</v>
      </c>
      <c r="Y125" s="84">
        <v>347</v>
      </c>
      <c r="Z125" s="85" t="s">
        <v>1264</v>
      </c>
      <c r="AA125" s="85">
        <v>65</v>
      </c>
      <c r="AB125" s="85">
        <v>16</v>
      </c>
      <c r="AC125" s="85">
        <v>15</v>
      </c>
      <c r="AD125" s="85">
        <v>23744</v>
      </c>
      <c r="AE125" s="85">
        <v>94113</v>
      </c>
      <c r="AF125" s="85">
        <v>15052</v>
      </c>
      <c r="AG125" s="85">
        <v>16563</v>
      </c>
      <c r="AH125" s="85">
        <v>640</v>
      </c>
      <c r="AI125" s="85">
        <v>16835</v>
      </c>
      <c r="AJ125" s="85">
        <v>1619</v>
      </c>
      <c r="AK125" s="85">
        <v>9272</v>
      </c>
      <c r="AL125" s="85">
        <v>10891</v>
      </c>
      <c r="AM125" s="85">
        <v>0</v>
      </c>
      <c r="AN125" s="85">
        <v>65325</v>
      </c>
      <c r="AO125" s="85">
        <v>5179</v>
      </c>
      <c r="AP125" s="85">
        <v>16332</v>
      </c>
      <c r="AQ125" s="85">
        <v>-1</v>
      </c>
      <c r="AR125" s="85">
        <v>68</v>
      </c>
      <c r="AS125" s="85">
        <v>1738</v>
      </c>
      <c r="AT125" s="85">
        <v>14</v>
      </c>
      <c r="AU125" s="85">
        <v>798</v>
      </c>
      <c r="AV125" s="85">
        <v>77</v>
      </c>
      <c r="AW125" s="85">
        <v>922</v>
      </c>
      <c r="AX125" s="84">
        <v>159</v>
      </c>
      <c r="AY125" s="86">
        <v>3458</v>
      </c>
      <c r="AZ125" s="84">
        <v>0.63</v>
      </c>
      <c r="BA125" s="84">
        <v>1.88</v>
      </c>
      <c r="BB125" s="84">
        <v>2.5099999999999998</v>
      </c>
      <c r="BC125" s="85">
        <v>3.88</v>
      </c>
      <c r="BD125" s="87">
        <v>6.39</v>
      </c>
      <c r="BE125" s="88">
        <v>0</v>
      </c>
      <c r="BF125" s="89">
        <v>0</v>
      </c>
      <c r="BG125" s="89">
        <v>200000</v>
      </c>
      <c r="BH125" s="89">
        <v>28483</v>
      </c>
      <c r="BI125" s="90">
        <f>SUM(IF(VLOOKUP($A125,'[1]2019 2020_09_22'!$BM$4:$NB$385,293,FALSE)="",0,VLOOKUP($A125,'[1]2019 2020_09_22'!$BM$4:$NB$385,293,FALSE)),IF(VLOOKUP($A125,'[1]2019 2020_09_22'!$BM$4:$NB$385,295,FALSE)="",0,VLOOKUP($A125,'[1]2019 2020_09_22'!$BM$4:$NB$385,295,FALSE)),IF(VLOOKUP($A125,'[1]2019 2020_09_22'!$BM$4:$NB$385,297,FALSE)="",0,VLOOKUP($A125,'[1]2019 2020_09_22'!$BM$4:$NB$385,297,FALSE)),IF(VLOOKUP($A125,'[1]2019 2020_09_22'!$BM$4:$NB503,299,FALSE)="",0,VLOOKUP($A125,'[1]2019 2020_09_22'!$BM$4:$NB$385,299,FALSE)))</f>
        <v>1347</v>
      </c>
      <c r="BJ125" s="90">
        <f>SUM(IF(VLOOKUP($A125,'[1]2019 2020_09_22'!$BM$4:$NB$385,300,FALSE)="",0,VLOOKUP($A125,'[1]2019 2020_09_22'!$BM$4:$NB$385,300,FALSE)),IF(VLOOKUP($A125,'[1]2019 2020_09_22'!$BM$4:$NB$385,302,FALSE)="",0,VLOOKUP($A125,'[1]2019 2020_09_22'!$BM$4:$NB$385,302,FALSE)))</f>
        <v>0</v>
      </c>
      <c r="BK125" s="90">
        <v>1347</v>
      </c>
      <c r="BL125" s="90">
        <v>0</v>
      </c>
      <c r="BM125" s="90">
        <v>0</v>
      </c>
      <c r="BN125" s="63">
        <f>IF(VLOOKUP($A125,'[1]2019 2020_09_22'!$BM$4:$OB$385,326,FALSE)="",0,VLOOKUP($A125,'[1]2019 2020_09_22'!$BM$4:$OB$385,326,FALSE))</f>
        <v>17404</v>
      </c>
      <c r="BO125" s="63">
        <f>IF(VLOOKUP($A125,'[1]2019 2020_09_22'!$BM$4:$OB$385,327,FALSE)="",0,VLOOKUP($A125,'[1]2019 2020_09_22'!$BM$4:$OB$385,327,FALSE))</f>
        <v>75111</v>
      </c>
      <c r="BP125" s="90">
        <f t="shared" si="1"/>
        <v>92515</v>
      </c>
      <c r="BQ125" s="90">
        <v>322345</v>
      </c>
      <c r="BR125" s="90">
        <v>156956</v>
      </c>
      <c r="BS125" s="90">
        <v>42681</v>
      </c>
      <c r="BT125" s="90">
        <v>19799</v>
      </c>
      <c r="BU125" s="90">
        <v>1501</v>
      </c>
      <c r="BV125" s="90">
        <v>3616</v>
      </c>
      <c r="BW125" s="90">
        <v>0</v>
      </c>
      <c r="BX125" s="90">
        <v>24916</v>
      </c>
      <c r="BY125" s="90">
        <v>14888</v>
      </c>
      <c r="BZ125" s="85">
        <v>78095</v>
      </c>
      <c r="CA125" s="95">
        <v>317536</v>
      </c>
      <c r="CB125" s="84"/>
      <c r="CC125" s="89">
        <v>0</v>
      </c>
      <c r="CD125" s="89"/>
      <c r="CE125" s="89" t="s">
        <v>563</v>
      </c>
      <c r="CF125" s="84">
        <v>0</v>
      </c>
      <c r="CG125" s="89">
        <v>0</v>
      </c>
      <c r="CH125" s="89" t="s">
        <v>563</v>
      </c>
      <c r="CI125" s="84">
        <v>0</v>
      </c>
      <c r="CJ125" s="89">
        <v>0</v>
      </c>
      <c r="CK125" s="89" t="s">
        <v>563</v>
      </c>
      <c r="CL125" s="84">
        <v>0</v>
      </c>
      <c r="CM125" s="89">
        <v>0</v>
      </c>
      <c r="CN125" s="89" t="s">
        <v>563</v>
      </c>
      <c r="CO125" s="84">
        <v>0</v>
      </c>
      <c r="CP125" s="91">
        <v>0</v>
      </c>
      <c r="CQ125" s="91" t="s">
        <v>1265</v>
      </c>
      <c r="CR125" s="90">
        <v>24000</v>
      </c>
      <c r="CS125" s="90">
        <v>7626</v>
      </c>
      <c r="CT125" s="85">
        <v>24000</v>
      </c>
      <c r="CU125" s="85">
        <v>7626</v>
      </c>
      <c r="CV125" s="85">
        <v>83185</v>
      </c>
      <c r="CW125" s="85">
        <v>14378</v>
      </c>
      <c r="CX125" s="85">
        <v>52096</v>
      </c>
      <c r="CY125" s="85">
        <v>66474</v>
      </c>
      <c r="CZ125" s="85">
        <v>2247</v>
      </c>
      <c r="DA125" s="85">
        <v>14317</v>
      </c>
      <c r="DB125" s="85">
        <v>16564</v>
      </c>
      <c r="DC125" s="85">
        <v>0</v>
      </c>
      <c r="DD125" s="85">
        <v>3</v>
      </c>
      <c r="DE125" s="85">
        <v>3</v>
      </c>
      <c r="DF125" s="85">
        <v>115</v>
      </c>
      <c r="DG125" s="85">
        <v>29</v>
      </c>
      <c r="DH125" s="84" t="s">
        <v>564</v>
      </c>
      <c r="DI125" s="84"/>
      <c r="DJ125" s="84" t="s">
        <v>563</v>
      </c>
      <c r="DK125" s="84" t="s">
        <v>1266</v>
      </c>
      <c r="DL125" s="84" t="s">
        <v>566</v>
      </c>
      <c r="DM125" s="92">
        <v>33</v>
      </c>
      <c r="DN125" s="85" t="s">
        <v>659</v>
      </c>
      <c r="DO125" s="85">
        <v>157400</v>
      </c>
      <c r="DP125" s="85">
        <v>54837</v>
      </c>
      <c r="DQ125" s="85">
        <v>952</v>
      </c>
      <c r="DR125" s="85">
        <v>9672</v>
      </c>
      <c r="DS125" s="85">
        <v>7130</v>
      </c>
      <c r="DT125" s="85">
        <v>33</v>
      </c>
      <c r="DU125" s="85">
        <v>0</v>
      </c>
      <c r="DV125" s="85">
        <v>3</v>
      </c>
      <c r="DW125" s="85">
        <v>50</v>
      </c>
      <c r="DX125" s="85">
        <v>53</v>
      </c>
      <c r="DY125" s="85">
        <v>-1</v>
      </c>
      <c r="DZ125" s="85">
        <v>-1</v>
      </c>
      <c r="EA125" s="85">
        <v>0</v>
      </c>
      <c r="EB125" s="85">
        <v>-1</v>
      </c>
      <c r="EC125" s="84">
        <v>12</v>
      </c>
      <c r="ED125" s="84">
        <v>0</v>
      </c>
      <c r="EE125" s="84">
        <v>0</v>
      </c>
      <c r="EF125" s="84">
        <v>2</v>
      </c>
      <c r="EG125" s="86">
        <v>1072</v>
      </c>
      <c r="EH125" s="84">
        <v>0</v>
      </c>
      <c r="EI125" s="84">
        <v>0</v>
      </c>
      <c r="EJ125" s="86">
        <v>1072</v>
      </c>
    </row>
    <row r="126" spans="1:140" s="63" customFormat="1" ht="10.5" x14ac:dyDescent="0.25">
      <c r="A126" s="84" t="s">
        <v>1267</v>
      </c>
      <c r="B126" s="84" t="s">
        <v>1268</v>
      </c>
      <c r="C126" s="84" t="s">
        <v>1269</v>
      </c>
      <c r="D126" s="84"/>
      <c r="E126" s="84" t="s">
        <v>767</v>
      </c>
      <c r="F126" s="84"/>
      <c r="G126" s="84" t="s">
        <v>644</v>
      </c>
      <c r="H126" s="85">
        <v>1260</v>
      </c>
      <c r="I126" s="85">
        <v>836</v>
      </c>
      <c r="J126" s="85">
        <v>2096</v>
      </c>
      <c r="K126" s="85" t="s">
        <v>560</v>
      </c>
      <c r="L126" s="85" t="s">
        <v>560</v>
      </c>
      <c r="M126" s="85">
        <v>1</v>
      </c>
      <c r="N126" s="85" t="s">
        <v>561</v>
      </c>
      <c r="O126" s="85">
        <v>44</v>
      </c>
      <c r="P126" s="85" t="s">
        <v>560</v>
      </c>
      <c r="Q126" s="85">
        <v>2288</v>
      </c>
      <c r="R126" s="85">
        <v>2347</v>
      </c>
      <c r="S126" s="85">
        <v>11888</v>
      </c>
      <c r="T126" s="85">
        <v>584</v>
      </c>
      <c r="U126" s="85">
        <v>224</v>
      </c>
      <c r="V126" s="85">
        <v>15</v>
      </c>
      <c r="W126" s="85">
        <v>2253</v>
      </c>
      <c r="X126" s="85">
        <v>172</v>
      </c>
      <c r="Y126" s="84">
        <v>20</v>
      </c>
      <c r="Z126" s="85" t="s">
        <v>1270</v>
      </c>
      <c r="AA126" s="85">
        <v>7</v>
      </c>
      <c r="AB126" s="85">
        <v>7</v>
      </c>
      <c r="AC126" s="85">
        <v>6</v>
      </c>
      <c r="AD126" s="85">
        <v>6638</v>
      </c>
      <c r="AE126" s="85">
        <v>12097</v>
      </c>
      <c r="AF126" s="85">
        <v>3183</v>
      </c>
      <c r="AG126" s="85">
        <v>1519</v>
      </c>
      <c r="AH126" s="85">
        <v>424</v>
      </c>
      <c r="AI126" s="85">
        <v>2730</v>
      </c>
      <c r="AJ126" s="85">
        <v>641</v>
      </c>
      <c r="AK126" s="85">
        <v>531</v>
      </c>
      <c r="AL126" s="85">
        <v>1172</v>
      </c>
      <c r="AM126" s="85">
        <v>0</v>
      </c>
      <c r="AN126" s="85">
        <v>8170</v>
      </c>
      <c r="AO126" s="85">
        <v>2390</v>
      </c>
      <c r="AP126" s="85">
        <v>0</v>
      </c>
      <c r="AQ126" s="85">
        <v>0</v>
      </c>
      <c r="AR126" s="85">
        <v>20</v>
      </c>
      <c r="AS126" s="85">
        <v>231</v>
      </c>
      <c r="AT126" s="85">
        <v>1</v>
      </c>
      <c r="AU126" s="85">
        <v>25</v>
      </c>
      <c r="AV126" s="85">
        <v>16</v>
      </c>
      <c r="AW126" s="85">
        <v>541</v>
      </c>
      <c r="AX126" s="84">
        <v>37</v>
      </c>
      <c r="AY126" s="84">
        <v>797</v>
      </c>
      <c r="AZ126" s="84">
        <v>0</v>
      </c>
      <c r="BA126" s="84">
        <v>1.18</v>
      </c>
      <c r="BB126" s="84">
        <v>1.18</v>
      </c>
      <c r="BC126" s="85">
        <v>0</v>
      </c>
      <c r="BD126" s="87">
        <v>1.18</v>
      </c>
      <c r="BE126" s="88">
        <v>0</v>
      </c>
      <c r="BF126" s="89">
        <v>61568</v>
      </c>
      <c r="BG126" s="89">
        <v>18254</v>
      </c>
      <c r="BH126" s="89">
        <v>4830</v>
      </c>
      <c r="BI126" s="90">
        <f>SUM(IF(VLOOKUP($A126,'[1]2019 2020_09_22'!$BM$4:$NB$385,293,FALSE)="",0,VLOOKUP($A126,'[1]2019 2020_09_22'!$BM$4:$NB$385,293,FALSE)),IF(VLOOKUP($A126,'[1]2019 2020_09_22'!$BM$4:$NB$385,295,FALSE)="",0,VLOOKUP($A126,'[1]2019 2020_09_22'!$BM$4:$NB$385,295,FALSE)),IF(VLOOKUP($A126,'[1]2019 2020_09_22'!$BM$4:$NB$385,297,FALSE)="",0,VLOOKUP($A126,'[1]2019 2020_09_22'!$BM$4:$NB$385,297,FALSE)),IF(VLOOKUP($A126,'[1]2019 2020_09_22'!$BM$4:$NB504,299,FALSE)="",0,VLOOKUP($A126,'[1]2019 2020_09_22'!$BM$4:$NB$385,299,FALSE)))</f>
        <v>0</v>
      </c>
      <c r="BJ126" s="90">
        <f>SUM(IF(VLOOKUP($A126,'[1]2019 2020_09_22'!$BM$4:$NB$385,300,FALSE)="",0,VLOOKUP($A126,'[1]2019 2020_09_22'!$BM$4:$NB$385,300,FALSE)),IF(VLOOKUP($A126,'[1]2019 2020_09_22'!$BM$4:$NB$385,302,FALSE)="",0,VLOOKUP($A126,'[1]2019 2020_09_22'!$BM$4:$NB$385,302,FALSE)))</f>
        <v>1149</v>
      </c>
      <c r="BK126" s="90">
        <v>1149</v>
      </c>
      <c r="BL126" s="90">
        <v>0</v>
      </c>
      <c r="BM126" s="90">
        <v>0</v>
      </c>
      <c r="BN126" s="63">
        <f>IF(VLOOKUP($A126,'[1]2019 2020_09_22'!$BM$4:$OB$385,326,FALSE)="",0,VLOOKUP($A126,'[1]2019 2020_09_22'!$BM$4:$OB$385,326,FALSE))</f>
        <v>1378</v>
      </c>
      <c r="BO126" s="63">
        <f>IF(VLOOKUP($A126,'[1]2019 2020_09_22'!$BM$4:$OB$385,327,FALSE)="",0,VLOOKUP($A126,'[1]2019 2020_09_22'!$BM$4:$OB$385,327,FALSE))</f>
        <v>12005</v>
      </c>
      <c r="BP126" s="90">
        <f t="shared" si="1"/>
        <v>13383</v>
      </c>
      <c r="BQ126" s="90">
        <v>99184</v>
      </c>
      <c r="BR126" s="90">
        <v>45485</v>
      </c>
      <c r="BS126" s="90">
        <v>7240</v>
      </c>
      <c r="BT126" s="90">
        <v>12521</v>
      </c>
      <c r="BU126" s="90">
        <v>0</v>
      </c>
      <c r="BV126" s="90">
        <v>2871</v>
      </c>
      <c r="BW126" s="90">
        <v>0</v>
      </c>
      <c r="BX126" s="90">
        <v>15392</v>
      </c>
      <c r="BY126" s="90">
        <v>4751</v>
      </c>
      <c r="BZ126" s="85">
        <v>26315</v>
      </c>
      <c r="CA126" s="91">
        <v>99183</v>
      </c>
      <c r="CB126" s="84">
        <v>1</v>
      </c>
      <c r="CC126" s="91">
        <v>48.86349206349206</v>
      </c>
      <c r="CD126" s="91"/>
      <c r="CE126" s="89" t="s">
        <v>563</v>
      </c>
      <c r="CF126" s="84">
        <v>0</v>
      </c>
      <c r="CG126" s="89">
        <v>0</v>
      </c>
      <c r="CH126" s="89" t="s">
        <v>563</v>
      </c>
      <c r="CI126" s="84">
        <v>0</v>
      </c>
      <c r="CJ126" s="89">
        <v>0</v>
      </c>
      <c r="CK126" s="89" t="s">
        <v>563</v>
      </c>
      <c r="CL126" s="84">
        <v>0</v>
      </c>
      <c r="CM126" s="89">
        <v>0</v>
      </c>
      <c r="CN126" s="89" t="s">
        <v>563</v>
      </c>
      <c r="CO126" s="84">
        <v>0</v>
      </c>
      <c r="CP126" s="89">
        <v>0</v>
      </c>
      <c r="CQ126" s="89" t="s">
        <v>563</v>
      </c>
      <c r="CR126" s="90">
        <v>0</v>
      </c>
      <c r="CS126" s="90">
        <v>0</v>
      </c>
      <c r="CT126" s="85">
        <v>0</v>
      </c>
      <c r="CU126" s="85">
        <v>0</v>
      </c>
      <c r="CV126" s="85">
        <v>6624</v>
      </c>
      <c r="CW126" s="85">
        <v>846</v>
      </c>
      <c r="CX126" s="85">
        <v>4480</v>
      </c>
      <c r="CY126" s="85">
        <v>5326</v>
      </c>
      <c r="CZ126" s="85">
        <v>364</v>
      </c>
      <c r="DA126" s="85">
        <v>761</v>
      </c>
      <c r="DB126" s="85">
        <v>1125</v>
      </c>
      <c r="DC126" s="85">
        <v>0</v>
      </c>
      <c r="DD126" s="85">
        <v>0</v>
      </c>
      <c r="DE126" s="85">
        <v>0</v>
      </c>
      <c r="DF126" s="85">
        <v>0</v>
      </c>
      <c r="DG126" s="85">
        <v>173</v>
      </c>
      <c r="DH126" s="84" t="s">
        <v>564</v>
      </c>
      <c r="DI126" s="84"/>
      <c r="DJ126" s="84" t="s">
        <v>563</v>
      </c>
      <c r="DK126" s="84" t="s">
        <v>1271</v>
      </c>
      <c r="DL126" s="84" t="s">
        <v>566</v>
      </c>
      <c r="DM126" s="92">
        <v>42</v>
      </c>
      <c r="DN126" s="85" t="s">
        <v>583</v>
      </c>
      <c r="DO126" s="85">
        <v>155378</v>
      </c>
      <c r="DP126" s="85">
        <v>54232</v>
      </c>
      <c r="DQ126" s="85">
        <v>952</v>
      </c>
      <c r="DR126" s="85">
        <v>1737</v>
      </c>
      <c r="DS126" s="85">
        <v>988</v>
      </c>
      <c r="DT126" s="85">
        <v>5</v>
      </c>
      <c r="DU126" s="85">
        <v>0</v>
      </c>
      <c r="DV126" s="85">
        <v>5</v>
      </c>
      <c r="DW126" s="85">
        <v>50</v>
      </c>
      <c r="DX126" s="85">
        <v>55</v>
      </c>
      <c r="DY126" s="85">
        <v>0</v>
      </c>
      <c r="DZ126" s="85">
        <v>0</v>
      </c>
      <c r="EA126" s="85">
        <v>0</v>
      </c>
      <c r="EB126" s="85">
        <v>-1</v>
      </c>
      <c r="EC126" s="84">
        <v>0</v>
      </c>
      <c r="ED126" s="84">
        <v>2</v>
      </c>
      <c r="EE126" s="84">
        <v>3</v>
      </c>
      <c r="EF126" s="84">
        <v>12</v>
      </c>
      <c r="EG126" s="86">
        <v>6474</v>
      </c>
      <c r="EH126" s="84">
        <v>393</v>
      </c>
      <c r="EI126" s="84">
        <v>538</v>
      </c>
      <c r="EJ126" s="86">
        <v>7405</v>
      </c>
    </row>
    <row r="127" spans="1:140" s="63" customFormat="1" ht="10.5" x14ac:dyDescent="0.25">
      <c r="A127" s="84" t="s">
        <v>1272</v>
      </c>
      <c r="B127" s="84" t="s">
        <v>1273</v>
      </c>
      <c r="C127" s="84" t="s">
        <v>1274</v>
      </c>
      <c r="D127" s="84"/>
      <c r="E127" s="84" t="s">
        <v>1017</v>
      </c>
      <c r="F127" s="84"/>
      <c r="G127" s="84" t="s">
        <v>595</v>
      </c>
      <c r="H127" s="85">
        <v>1393</v>
      </c>
      <c r="I127" s="85">
        <v>2524</v>
      </c>
      <c r="J127" s="85">
        <v>3917</v>
      </c>
      <c r="K127" s="85" t="s">
        <v>560</v>
      </c>
      <c r="L127" s="85" t="s">
        <v>560</v>
      </c>
      <c r="M127" s="85" t="s">
        <v>560</v>
      </c>
      <c r="N127" s="85" t="s">
        <v>561</v>
      </c>
      <c r="O127" s="85">
        <v>35</v>
      </c>
      <c r="P127" s="85">
        <v>35</v>
      </c>
      <c r="Q127" s="85">
        <v>1820</v>
      </c>
      <c r="R127" s="85">
        <v>7360</v>
      </c>
      <c r="S127" s="85">
        <v>43171</v>
      </c>
      <c r="T127" s="85">
        <v>1663</v>
      </c>
      <c r="U127" s="85">
        <v>2450</v>
      </c>
      <c r="V127" s="85">
        <v>147</v>
      </c>
      <c r="W127" s="85">
        <v>9202</v>
      </c>
      <c r="X127" s="85">
        <v>763</v>
      </c>
      <c r="Y127" s="84">
        <v>8</v>
      </c>
      <c r="Z127" s="85" t="s">
        <v>1275</v>
      </c>
      <c r="AA127" s="85">
        <v>21</v>
      </c>
      <c r="AB127" s="85">
        <v>6</v>
      </c>
      <c r="AC127" s="85">
        <v>5</v>
      </c>
      <c r="AD127" s="85">
        <v>20054</v>
      </c>
      <c r="AE127" s="85">
        <v>43008</v>
      </c>
      <c r="AF127" s="85">
        <v>18640</v>
      </c>
      <c r="AG127" s="85">
        <v>8049</v>
      </c>
      <c r="AH127" s="85">
        <v>145</v>
      </c>
      <c r="AI127" s="85">
        <v>2521</v>
      </c>
      <c r="AJ127" s="85">
        <v>1125</v>
      </c>
      <c r="AK127" s="85">
        <v>1461</v>
      </c>
      <c r="AL127" s="85">
        <v>2586</v>
      </c>
      <c r="AM127" s="85">
        <v>0</v>
      </c>
      <c r="AN127" s="85">
        <v>0</v>
      </c>
      <c r="AO127" s="85">
        <v>1670</v>
      </c>
      <c r="AP127" s="85">
        <v>65925</v>
      </c>
      <c r="AQ127" s="85">
        <v>2727</v>
      </c>
      <c r="AR127" s="85">
        <v>23</v>
      </c>
      <c r="AS127" s="85">
        <v>456</v>
      </c>
      <c r="AT127" s="85">
        <v>0</v>
      </c>
      <c r="AU127" s="85">
        <v>0</v>
      </c>
      <c r="AV127" s="85">
        <v>11</v>
      </c>
      <c r="AW127" s="85">
        <v>304</v>
      </c>
      <c r="AX127" s="84">
        <v>34</v>
      </c>
      <c r="AY127" s="84">
        <v>760</v>
      </c>
      <c r="AZ127" s="84">
        <v>0</v>
      </c>
      <c r="BA127" s="84">
        <v>1</v>
      </c>
      <c r="BB127" s="84">
        <v>1</v>
      </c>
      <c r="BC127" s="85">
        <v>0.65</v>
      </c>
      <c r="BD127" s="87">
        <v>1.65</v>
      </c>
      <c r="BE127" s="88">
        <v>0</v>
      </c>
      <c r="BF127" s="89">
        <v>69288</v>
      </c>
      <c r="BG127" s="89">
        <v>40743</v>
      </c>
      <c r="BH127" s="89">
        <v>17645</v>
      </c>
      <c r="BI127" s="90">
        <f>SUM(IF(VLOOKUP($A127,'[1]2019 2020_09_22'!$BM$4:$NB$385,293,FALSE)="",0,VLOOKUP($A127,'[1]2019 2020_09_22'!$BM$4:$NB$385,293,FALSE)),IF(VLOOKUP($A127,'[1]2019 2020_09_22'!$BM$4:$NB$385,295,FALSE)="",0,VLOOKUP($A127,'[1]2019 2020_09_22'!$BM$4:$NB$385,295,FALSE)),IF(VLOOKUP($A127,'[1]2019 2020_09_22'!$BM$4:$NB$385,297,FALSE)="",0,VLOOKUP($A127,'[1]2019 2020_09_22'!$BM$4:$NB$385,297,FALSE)),IF(VLOOKUP($A127,'[1]2019 2020_09_22'!$BM$4:$NB505,299,FALSE)="",0,VLOOKUP($A127,'[1]2019 2020_09_22'!$BM$4:$NB$385,299,FALSE)))</f>
        <v>0</v>
      </c>
      <c r="BJ127" s="90">
        <f>SUM(IF(VLOOKUP($A127,'[1]2019 2020_09_22'!$BM$4:$NB$385,300,FALSE)="",0,VLOOKUP($A127,'[1]2019 2020_09_22'!$BM$4:$NB$385,300,FALSE)),IF(VLOOKUP($A127,'[1]2019 2020_09_22'!$BM$4:$NB$385,302,FALSE)="",0,VLOOKUP($A127,'[1]2019 2020_09_22'!$BM$4:$NB$385,302,FALSE)))</f>
        <v>355</v>
      </c>
      <c r="BK127" s="90">
        <v>355</v>
      </c>
      <c r="BL127" s="90">
        <v>0</v>
      </c>
      <c r="BM127" s="90">
        <v>3300</v>
      </c>
      <c r="BN127" s="63">
        <f>IF(VLOOKUP($A127,'[1]2019 2020_09_22'!$BM$4:$OB$385,326,FALSE)="",0,VLOOKUP($A127,'[1]2019 2020_09_22'!$BM$4:$OB$385,326,FALSE))</f>
        <v>0</v>
      </c>
      <c r="BO127" s="63">
        <f>IF(VLOOKUP($A127,'[1]2019 2020_09_22'!$BM$4:$OB$385,327,FALSE)="",0,VLOOKUP($A127,'[1]2019 2020_09_22'!$BM$4:$OB$385,327,FALSE))</f>
        <v>7071</v>
      </c>
      <c r="BP127" s="90">
        <f t="shared" si="1"/>
        <v>7071</v>
      </c>
      <c r="BQ127" s="90">
        <v>138402</v>
      </c>
      <c r="BR127" s="90">
        <v>73508</v>
      </c>
      <c r="BS127" s="90">
        <v>28987</v>
      </c>
      <c r="BT127" s="90">
        <v>8885</v>
      </c>
      <c r="BU127" s="90">
        <v>0</v>
      </c>
      <c r="BV127" s="90">
        <v>1938</v>
      </c>
      <c r="BW127" s="90">
        <v>171</v>
      </c>
      <c r="BX127" s="90">
        <v>10994</v>
      </c>
      <c r="BY127" s="90">
        <v>12192</v>
      </c>
      <c r="BZ127" s="85">
        <v>12721</v>
      </c>
      <c r="CA127" s="91">
        <v>138402</v>
      </c>
      <c r="CB127" s="84">
        <v>1</v>
      </c>
      <c r="CC127" s="91">
        <v>49.740129217516149</v>
      </c>
      <c r="CD127" s="91"/>
      <c r="CE127" s="89" t="s">
        <v>563</v>
      </c>
      <c r="CF127" s="84">
        <v>0</v>
      </c>
      <c r="CG127" s="89">
        <v>0</v>
      </c>
      <c r="CH127" s="89" t="s">
        <v>563</v>
      </c>
      <c r="CI127" s="84">
        <v>0</v>
      </c>
      <c r="CJ127" s="89">
        <v>0</v>
      </c>
      <c r="CK127" s="89" t="s">
        <v>563</v>
      </c>
      <c r="CL127" s="84">
        <v>0</v>
      </c>
      <c r="CM127" s="89">
        <v>0</v>
      </c>
      <c r="CN127" s="89" t="s">
        <v>563</v>
      </c>
      <c r="CO127" s="84">
        <v>0</v>
      </c>
      <c r="CP127" s="89">
        <v>0</v>
      </c>
      <c r="CQ127" s="89" t="s">
        <v>563</v>
      </c>
      <c r="CR127" s="90">
        <v>0</v>
      </c>
      <c r="CS127" s="90">
        <v>0</v>
      </c>
      <c r="CT127" s="85">
        <v>0</v>
      </c>
      <c r="CU127" s="85">
        <v>0</v>
      </c>
      <c r="CV127" s="85">
        <v>29404</v>
      </c>
      <c r="CW127" s="85">
        <v>244</v>
      </c>
      <c r="CX127" s="85">
        <v>18570</v>
      </c>
      <c r="CY127" s="85">
        <v>18814</v>
      </c>
      <c r="CZ127" s="85">
        <v>466</v>
      </c>
      <c r="DA127" s="85">
        <v>2495</v>
      </c>
      <c r="DB127" s="85">
        <v>2961</v>
      </c>
      <c r="DC127" s="85">
        <v>24</v>
      </c>
      <c r="DD127" s="85">
        <v>7592</v>
      </c>
      <c r="DE127" s="85">
        <v>7616</v>
      </c>
      <c r="DF127" s="85">
        <v>13</v>
      </c>
      <c r="DG127" s="85">
        <v>0</v>
      </c>
      <c r="DH127" s="84" t="s">
        <v>564</v>
      </c>
      <c r="DI127" s="84"/>
      <c r="DJ127" s="84" t="s">
        <v>563</v>
      </c>
      <c r="DK127" s="84" t="s">
        <v>1276</v>
      </c>
      <c r="DL127" s="84" t="s">
        <v>566</v>
      </c>
      <c r="DM127" s="92">
        <v>43</v>
      </c>
      <c r="DN127" s="85" t="s">
        <v>575</v>
      </c>
      <c r="DO127" s="85">
        <v>155109</v>
      </c>
      <c r="DP127" s="85">
        <v>54444</v>
      </c>
      <c r="DQ127" s="85">
        <v>952</v>
      </c>
      <c r="DR127" s="85">
        <v>1318</v>
      </c>
      <c r="DS127" s="85">
        <v>1203</v>
      </c>
      <c r="DT127" s="85">
        <v>0</v>
      </c>
      <c r="DU127" s="85">
        <v>0</v>
      </c>
      <c r="DV127" s="85">
        <v>3</v>
      </c>
      <c r="DW127" s="85">
        <v>50</v>
      </c>
      <c r="DX127" s="85">
        <v>53</v>
      </c>
      <c r="DY127" s="85">
        <v>0</v>
      </c>
      <c r="DZ127" s="85">
        <v>0</v>
      </c>
      <c r="EA127" s="85">
        <v>0</v>
      </c>
      <c r="EB127" s="85">
        <v>-1</v>
      </c>
      <c r="EC127" s="84">
        <v>0</v>
      </c>
      <c r="ED127" s="84">
        <v>0</v>
      </c>
      <c r="EE127" s="84">
        <v>12</v>
      </c>
      <c r="EF127" s="84">
        <v>19</v>
      </c>
      <c r="EG127" s="84">
        <v>443</v>
      </c>
      <c r="EH127" s="84">
        <v>0</v>
      </c>
      <c r="EI127" s="84">
        <v>600</v>
      </c>
      <c r="EJ127" s="86">
        <v>1043</v>
      </c>
    </row>
    <row r="128" spans="1:140" s="63" customFormat="1" ht="10.5" x14ac:dyDescent="0.25">
      <c r="A128" s="84" t="s">
        <v>1277</v>
      </c>
      <c r="B128" s="84" t="s">
        <v>1278</v>
      </c>
      <c r="C128" s="84" t="s">
        <v>1279</v>
      </c>
      <c r="D128" s="84"/>
      <c r="E128" s="84" t="s">
        <v>704</v>
      </c>
      <c r="F128" s="84"/>
      <c r="G128" s="84" t="s">
        <v>705</v>
      </c>
      <c r="H128" s="85">
        <v>3775</v>
      </c>
      <c r="I128" s="85">
        <v>1776</v>
      </c>
      <c r="J128" s="85">
        <v>5551</v>
      </c>
      <c r="K128" s="85" t="s">
        <v>560</v>
      </c>
      <c r="L128" s="85" t="s">
        <v>560</v>
      </c>
      <c r="M128" s="85" t="s">
        <v>560</v>
      </c>
      <c r="N128" s="85" t="s">
        <v>561</v>
      </c>
      <c r="O128" s="85">
        <v>47</v>
      </c>
      <c r="P128" s="85" t="s">
        <v>560</v>
      </c>
      <c r="Q128" s="85">
        <v>2444</v>
      </c>
      <c r="R128" s="85">
        <v>5972</v>
      </c>
      <c r="S128" s="85">
        <v>28682</v>
      </c>
      <c r="T128" s="85">
        <v>1778</v>
      </c>
      <c r="U128" s="85">
        <v>3229</v>
      </c>
      <c r="V128" s="85">
        <v>134</v>
      </c>
      <c r="W128" s="85">
        <v>4777</v>
      </c>
      <c r="X128" s="85">
        <v>439</v>
      </c>
      <c r="Y128" s="84">
        <v>757</v>
      </c>
      <c r="Z128" s="85" t="s">
        <v>1280</v>
      </c>
      <c r="AA128" s="85">
        <v>48</v>
      </c>
      <c r="AB128" s="85">
        <v>10</v>
      </c>
      <c r="AC128" s="85">
        <v>7</v>
      </c>
      <c r="AD128" s="85">
        <v>18837</v>
      </c>
      <c r="AE128" s="85">
        <v>47832</v>
      </c>
      <c r="AF128" s="85">
        <v>10746</v>
      </c>
      <c r="AG128" s="85">
        <v>6643</v>
      </c>
      <c r="AH128" s="85">
        <v>61</v>
      </c>
      <c r="AI128" s="85">
        <v>3730</v>
      </c>
      <c r="AJ128" s="85">
        <v>1740</v>
      </c>
      <c r="AK128" s="85">
        <v>613</v>
      </c>
      <c r="AL128" s="85">
        <v>2353</v>
      </c>
      <c r="AM128" s="85">
        <v>3302</v>
      </c>
      <c r="AN128" s="85">
        <v>41709</v>
      </c>
      <c r="AO128" s="85">
        <v>2651</v>
      </c>
      <c r="AP128" s="85">
        <v>0</v>
      </c>
      <c r="AQ128" s="85">
        <v>9999</v>
      </c>
      <c r="AR128" s="85">
        <v>110</v>
      </c>
      <c r="AS128" s="85">
        <v>2031</v>
      </c>
      <c r="AT128" s="85">
        <v>208</v>
      </c>
      <c r="AU128" s="85">
        <v>1079</v>
      </c>
      <c r="AV128" s="85">
        <v>153</v>
      </c>
      <c r="AW128" s="85">
        <v>1843</v>
      </c>
      <c r="AX128" s="84">
        <v>471</v>
      </c>
      <c r="AY128" s="86">
        <v>4953</v>
      </c>
      <c r="AZ128" s="84">
        <v>0</v>
      </c>
      <c r="BA128" s="84">
        <v>2.15</v>
      </c>
      <c r="BB128" s="84">
        <v>2.15</v>
      </c>
      <c r="BC128" s="85">
        <v>0.95</v>
      </c>
      <c r="BD128" s="87">
        <v>3.1</v>
      </c>
      <c r="BE128" s="88">
        <v>0</v>
      </c>
      <c r="BF128" s="89">
        <v>199165</v>
      </c>
      <c r="BG128" s="89">
        <v>40934</v>
      </c>
      <c r="BH128" s="89">
        <v>1879</v>
      </c>
      <c r="BI128" s="90">
        <f>SUM(IF(VLOOKUP($A128,'[1]2019 2020_09_22'!$BM$4:$NB$385,293,FALSE)="",0,VLOOKUP($A128,'[1]2019 2020_09_22'!$BM$4:$NB$385,293,FALSE)),IF(VLOOKUP($A128,'[1]2019 2020_09_22'!$BM$4:$NB$385,295,FALSE)="",0,VLOOKUP($A128,'[1]2019 2020_09_22'!$BM$4:$NB$385,295,FALSE)),IF(VLOOKUP($A128,'[1]2019 2020_09_22'!$BM$4:$NB$385,297,FALSE)="",0,VLOOKUP($A128,'[1]2019 2020_09_22'!$BM$4:$NB$385,297,FALSE)),IF(VLOOKUP($A128,'[1]2019 2020_09_22'!$BM$4:$NB506,299,FALSE)="",0,VLOOKUP($A128,'[1]2019 2020_09_22'!$BM$4:$NB$385,299,FALSE)))</f>
        <v>0</v>
      </c>
      <c r="BJ128" s="90">
        <f>SUM(IF(VLOOKUP($A128,'[1]2019 2020_09_22'!$BM$4:$NB$385,300,FALSE)="",0,VLOOKUP($A128,'[1]2019 2020_09_22'!$BM$4:$NB$385,300,FALSE)),IF(VLOOKUP($A128,'[1]2019 2020_09_22'!$BM$4:$NB$385,302,FALSE)="",0,VLOOKUP($A128,'[1]2019 2020_09_22'!$BM$4:$NB$385,302,FALSE)))</f>
        <v>0</v>
      </c>
      <c r="BK128" s="90">
        <v>0</v>
      </c>
      <c r="BL128" s="90">
        <v>0</v>
      </c>
      <c r="BM128" s="90">
        <v>511</v>
      </c>
      <c r="BN128" s="63">
        <f>IF(VLOOKUP($A128,'[1]2019 2020_09_22'!$BM$4:$OB$385,326,FALSE)="",0,VLOOKUP($A128,'[1]2019 2020_09_22'!$BM$4:$OB$385,326,FALSE))</f>
        <v>2269</v>
      </c>
      <c r="BO128" s="63">
        <f>IF(VLOOKUP($A128,'[1]2019 2020_09_22'!$BM$4:$OB$385,327,FALSE)="",0,VLOOKUP($A128,'[1]2019 2020_09_22'!$BM$4:$OB$385,327,FALSE))</f>
        <v>21152</v>
      </c>
      <c r="BP128" s="90">
        <f t="shared" si="1"/>
        <v>23421</v>
      </c>
      <c r="BQ128" s="90">
        <v>265910</v>
      </c>
      <c r="BR128" s="90">
        <v>115753</v>
      </c>
      <c r="BS128" s="90">
        <v>20245</v>
      </c>
      <c r="BT128" s="90">
        <v>24767</v>
      </c>
      <c r="BU128" s="90">
        <v>5707</v>
      </c>
      <c r="BV128" s="90">
        <v>9491</v>
      </c>
      <c r="BW128" s="90">
        <v>1632</v>
      </c>
      <c r="BX128" s="90">
        <v>41597</v>
      </c>
      <c r="BY128" s="90">
        <v>10090</v>
      </c>
      <c r="BZ128" s="85">
        <v>63623</v>
      </c>
      <c r="CA128" s="91">
        <v>251308</v>
      </c>
      <c r="CB128" s="84">
        <v>1</v>
      </c>
      <c r="CC128" s="91">
        <v>52.75894039735099</v>
      </c>
      <c r="CD128" s="91"/>
      <c r="CE128" s="89" t="s">
        <v>563</v>
      </c>
      <c r="CF128" s="84">
        <v>0</v>
      </c>
      <c r="CG128" s="89">
        <v>0</v>
      </c>
      <c r="CH128" s="89" t="s">
        <v>563</v>
      </c>
      <c r="CI128" s="84">
        <v>0</v>
      </c>
      <c r="CJ128" s="89">
        <v>0</v>
      </c>
      <c r="CK128" s="89" t="s">
        <v>563</v>
      </c>
      <c r="CL128" s="84">
        <v>0</v>
      </c>
      <c r="CM128" s="89">
        <v>0</v>
      </c>
      <c r="CN128" s="89" t="s">
        <v>563</v>
      </c>
      <c r="CO128" s="84">
        <v>0</v>
      </c>
      <c r="CP128" s="89">
        <v>0</v>
      </c>
      <c r="CQ128" s="89" t="s">
        <v>563</v>
      </c>
      <c r="CR128" s="90">
        <v>0</v>
      </c>
      <c r="CS128" s="90">
        <v>0</v>
      </c>
      <c r="CT128" s="85">
        <v>0</v>
      </c>
      <c r="CU128" s="85">
        <v>0</v>
      </c>
      <c r="CV128" s="85">
        <v>17752</v>
      </c>
      <c r="CW128" s="85">
        <v>6114</v>
      </c>
      <c r="CX128" s="85">
        <v>9786</v>
      </c>
      <c r="CY128" s="85">
        <v>15900</v>
      </c>
      <c r="CZ128" s="85">
        <v>479</v>
      </c>
      <c r="DA128" s="85">
        <v>56</v>
      </c>
      <c r="DB128" s="85">
        <v>535</v>
      </c>
      <c r="DC128" s="85">
        <v>721</v>
      </c>
      <c r="DD128" s="85">
        <v>408</v>
      </c>
      <c r="DE128" s="85">
        <v>1129</v>
      </c>
      <c r="DF128" s="85">
        <v>182</v>
      </c>
      <c r="DG128" s="85">
        <v>6</v>
      </c>
      <c r="DH128" s="84" t="s">
        <v>564</v>
      </c>
      <c r="DI128" s="84"/>
      <c r="DJ128" s="84" t="s">
        <v>563</v>
      </c>
      <c r="DK128" s="84" t="s">
        <v>1281</v>
      </c>
      <c r="DL128" s="84" t="s">
        <v>566</v>
      </c>
      <c r="DM128" s="92">
        <v>32</v>
      </c>
      <c r="DN128" s="85" t="s">
        <v>567</v>
      </c>
      <c r="DO128" s="85">
        <v>155074</v>
      </c>
      <c r="DP128" s="85">
        <v>88713</v>
      </c>
      <c r="DQ128" s="85">
        <v>952</v>
      </c>
      <c r="DR128" s="85">
        <v>1585</v>
      </c>
      <c r="DS128" s="85">
        <v>2115</v>
      </c>
      <c r="DT128" s="85">
        <v>30</v>
      </c>
      <c r="DU128" s="85">
        <v>0</v>
      </c>
      <c r="DV128" s="85">
        <v>2</v>
      </c>
      <c r="DW128" s="85">
        <v>50</v>
      </c>
      <c r="DX128" s="85">
        <v>52</v>
      </c>
      <c r="DY128" s="85">
        <v>0</v>
      </c>
      <c r="DZ128" s="85">
        <v>298</v>
      </c>
      <c r="EA128" s="85">
        <v>18</v>
      </c>
      <c r="EB128" s="85">
        <v>316</v>
      </c>
      <c r="EC128" s="84">
        <v>77</v>
      </c>
      <c r="ED128" s="84">
        <v>3</v>
      </c>
      <c r="EE128" s="84">
        <v>5</v>
      </c>
      <c r="EF128" s="84">
        <v>100</v>
      </c>
      <c r="EG128" s="86">
        <v>3211</v>
      </c>
      <c r="EH128" s="84">
        <v>196</v>
      </c>
      <c r="EI128" s="84">
        <v>556</v>
      </c>
      <c r="EJ128" s="86">
        <v>3963</v>
      </c>
    </row>
    <row r="129" spans="1:140" s="63" customFormat="1" ht="10.5" x14ac:dyDescent="0.25">
      <c r="A129" s="84" t="s">
        <v>1282</v>
      </c>
      <c r="B129" s="84" t="s">
        <v>1283</v>
      </c>
      <c r="C129" s="84" t="s">
        <v>1284</v>
      </c>
      <c r="D129" s="84"/>
      <c r="E129" s="84" t="s">
        <v>629</v>
      </c>
      <c r="F129" s="84"/>
      <c r="G129" s="84" t="s">
        <v>630</v>
      </c>
      <c r="H129" s="85">
        <v>2843</v>
      </c>
      <c r="I129" s="85">
        <v>11685</v>
      </c>
      <c r="J129" s="85">
        <v>14528</v>
      </c>
      <c r="K129" s="85" t="s">
        <v>560</v>
      </c>
      <c r="L129" s="85" t="s">
        <v>560</v>
      </c>
      <c r="M129" s="85" t="s">
        <v>560</v>
      </c>
      <c r="N129" s="85" t="s">
        <v>561</v>
      </c>
      <c r="O129" s="85">
        <v>53</v>
      </c>
      <c r="P129" s="85" t="s">
        <v>560</v>
      </c>
      <c r="Q129" s="85">
        <v>2756</v>
      </c>
      <c r="R129" s="85">
        <v>4400</v>
      </c>
      <c r="S129" s="85">
        <v>22802</v>
      </c>
      <c r="T129" s="85">
        <v>1393</v>
      </c>
      <c r="U129" s="85">
        <v>1640</v>
      </c>
      <c r="V129" s="85">
        <v>57</v>
      </c>
      <c r="W129" s="85">
        <v>3048</v>
      </c>
      <c r="X129" s="85">
        <v>193</v>
      </c>
      <c r="Y129" s="84">
        <v>228</v>
      </c>
      <c r="Z129" s="85" t="s">
        <v>1285</v>
      </c>
      <c r="AA129" s="85">
        <v>46</v>
      </c>
      <c r="AB129" s="85">
        <v>6</v>
      </c>
      <c r="AC129" s="85">
        <v>4</v>
      </c>
      <c r="AD129" s="85">
        <v>46638</v>
      </c>
      <c r="AE129" s="85">
        <v>86367</v>
      </c>
      <c r="AF129" s="85">
        <v>15660</v>
      </c>
      <c r="AG129" s="85">
        <v>29907</v>
      </c>
      <c r="AH129" s="85">
        <v>492</v>
      </c>
      <c r="AI129" s="85">
        <v>7547</v>
      </c>
      <c r="AJ129" s="85">
        <v>1886</v>
      </c>
      <c r="AK129" s="85">
        <v>3066</v>
      </c>
      <c r="AL129" s="85">
        <v>4952</v>
      </c>
      <c r="AM129" s="85">
        <v>2294</v>
      </c>
      <c r="AN129" s="85">
        <v>41484</v>
      </c>
      <c r="AO129" s="85">
        <v>1639</v>
      </c>
      <c r="AP129" s="85">
        <v>4631</v>
      </c>
      <c r="AQ129" s="85">
        <v>11615</v>
      </c>
      <c r="AR129" s="85">
        <v>76</v>
      </c>
      <c r="AS129" s="85">
        <v>2265</v>
      </c>
      <c r="AT129" s="85">
        <v>10</v>
      </c>
      <c r="AU129" s="85">
        <v>27</v>
      </c>
      <c r="AV129" s="85">
        <v>22</v>
      </c>
      <c r="AW129" s="85">
        <v>557</v>
      </c>
      <c r="AX129" s="84">
        <v>108</v>
      </c>
      <c r="AY129" s="86">
        <v>2849</v>
      </c>
      <c r="AZ129" s="84">
        <v>0</v>
      </c>
      <c r="BA129" s="84">
        <v>1</v>
      </c>
      <c r="BB129" s="84">
        <v>1</v>
      </c>
      <c r="BC129" s="85">
        <v>3.12</v>
      </c>
      <c r="BD129" s="87">
        <v>4.12</v>
      </c>
      <c r="BE129" s="88">
        <v>0</v>
      </c>
      <c r="BF129" s="89">
        <v>69412</v>
      </c>
      <c r="BG129" s="89">
        <v>127939</v>
      </c>
      <c r="BH129" s="89">
        <v>0</v>
      </c>
      <c r="BI129" s="90">
        <f>SUM(IF(VLOOKUP($A129,'[1]2019 2020_09_22'!$BM$4:$NB$385,293,FALSE)="",0,VLOOKUP($A129,'[1]2019 2020_09_22'!$BM$4:$NB$385,293,FALSE)),IF(VLOOKUP($A129,'[1]2019 2020_09_22'!$BM$4:$NB$385,295,FALSE)="",0,VLOOKUP($A129,'[1]2019 2020_09_22'!$BM$4:$NB$385,295,FALSE)),IF(VLOOKUP($A129,'[1]2019 2020_09_22'!$BM$4:$NB$385,297,FALSE)="",0,VLOOKUP($A129,'[1]2019 2020_09_22'!$BM$4:$NB$385,297,FALSE)),IF(VLOOKUP($A129,'[1]2019 2020_09_22'!$BM$4:$NB507,299,FALSE)="",0,VLOOKUP($A129,'[1]2019 2020_09_22'!$BM$4:$NB$385,299,FALSE)))</f>
        <v>0</v>
      </c>
      <c r="BJ129" s="90">
        <f>SUM(IF(VLOOKUP($A129,'[1]2019 2020_09_22'!$BM$4:$NB$385,300,FALSE)="",0,VLOOKUP($A129,'[1]2019 2020_09_22'!$BM$4:$NB$385,300,FALSE)),IF(VLOOKUP($A129,'[1]2019 2020_09_22'!$BM$4:$NB$385,302,FALSE)="",0,VLOOKUP($A129,'[1]2019 2020_09_22'!$BM$4:$NB$385,302,FALSE)))</f>
        <v>0</v>
      </c>
      <c r="BK129" s="90">
        <v>0</v>
      </c>
      <c r="BL129" s="90">
        <v>0</v>
      </c>
      <c r="BM129" s="90">
        <v>0</v>
      </c>
      <c r="BN129" s="63">
        <f>IF(VLOOKUP($A129,'[1]2019 2020_09_22'!$BM$4:$OB$385,326,FALSE)="",0,VLOOKUP($A129,'[1]2019 2020_09_22'!$BM$4:$OB$385,326,FALSE))</f>
        <v>0</v>
      </c>
      <c r="BO129" s="63">
        <f>IF(VLOOKUP($A129,'[1]2019 2020_09_22'!$BM$4:$OB$385,327,FALSE)="",0,VLOOKUP($A129,'[1]2019 2020_09_22'!$BM$4:$OB$385,327,FALSE))</f>
        <v>4918</v>
      </c>
      <c r="BP129" s="90">
        <f t="shared" si="1"/>
        <v>4918</v>
      </c>
      <c r="BQ129" s="90">
        <v>202269</v>
      </c>
      <c r="BR129" s="90">
        <v>115279</v>
      </c>
      <c r="BS129" s="90">
        <v>30724</v>
      </c>
      <c r="BT129" s="90">
        <v>11432</v>
      </c>
      <c r="BU129" s="90">
        <v>1322</v>
      </c>
      <c r="BV129" s="90">
        <v>943</v>
      </c>
      <c r="BW129" s="90">
        <v>0</v>
      </c>
      <c r="BX129" s="90">
        <v>13697</v>
      </c>
      <c r="BY129" s="90">
        <v>13027</v>
      </c>
      <c r="BZ129" s="85">
        <v>20212</v>
      </c>
      <c r="CA129" s="91">
        <v>192939</v>
      </c>
      <c r="CB129" s="84">
        <v>1</v>
      </c>
      <c r="CC129" s="91">
        <v>24.415054519873372</v>
      </c>
      <c r="CD129" s="91"/>
      <c r="CE129" s="89" t="s">
        <v>563</v>
      </c>
      <c r="CF129" s="84">
        <v>0</v>
      </c>
      <c r="CG129" s="89">
        <v>0</v>
      </c>
      <c r="CH129" s="89" t="s">
        <v>563</v>
      </c>
      <c r="CI129" s="84">
        <v>0</v>
      </c>
      <c r="CJ129" s="89">
        <v>0</v>
      </c>
      <c r="CK129" s="89" t="s">
        <v>563</v>
      </c>
      <c r="CL129" s="84">
        <v>0</v>
      </c>
      <c r="CM129" s="91">
        <v>0</v>
      </c>
      <c r="CN129" s="91" t="s">
        <v>1286</v>
      </c>
      <c r="CO129" s="93">
        <v>6500</v>
      </c>
      <c r="CP129" s="91">
        <v>6500</v>
      </c>
      <c r="CQ129" s="89" t="s">
        <v>563</v>
      </c>
      <c r="CR129" s="90">
        <v>0</v>
      </c>
      <c r="CS129" s="90">
        <v>0</v>
      </c>
      <c r="CT129" s="85">
        <v>6500</v>
      </c>
      <c r="CU129" s="85">
        <v>6500</v>
      </c>
      <c r="CV129" s="85">
        <v>69828</v>
      </c>
      <c r="CW129" s="85">
        <v>2386</v>
      </c>
      <c r="CX129" s="85">
        <v>62584</v>
      </c>
      <c r="CY129" s="85">
        <v>64970</v>
      </c>
      <c r="CZ129" s="85">
        <v>820</v>
      </c>
      <c r="DA129" s="85">
        <v>3077</v>
      </c>
      <c r="DB129" s="85">
        <v>3897</v>
      </c>
      <c r="DC129" s="85">
        <v>730</v>
      </c>
      <c r="DD129" s="85">
        <v>212</v>
      </c>
      <c r="DE129" s="85">
        <v>942</v>
      </c>
      <c r="DF129" s="85">
        <v>19</v>
      </c>
      <c r="DG129" s="85">
        <v>0</v>
      </c>
      <c r="DH129" s="84" t="s">
        <v>564</v>
      </c>
      <c r="DI129" s="84"/>
      <c r="DJ129" s="84" t="s">
        <v>563</v>
      </c>
      <c r="DK129" s="84" t="s">
        <v>1287</v>
      </c>
      <c r="DL129" s="84" t="s">
        <v>566</v>
      </c>
      <c r="DM129" s="92">
        <v>41</v>
      </c>
      <c r="DN129" s="85" t="s">
        <v>859</v>
      </c>
      <c r="DO129" s="85">
        <v>158512</v>
      </c>
      <c r="DP129" s="85">
        <v>64159</v>
      </c>
      <c r="DQ129" s="85">
        <v>952</v>
      </c>
      <c r="DR129" s="85">
        <v>3954</v>
      </c>
      <c r="DS129" s="85">
        <v>3586</v>
      </c>
      <c r="DT129" s="85">
        <v>7</v>
      </c>
      <c r="DU129" s="85">
        <v>0</v>
      </c>
      <c r="DV129" s="85">
        <v>5</v>
      </c>
      <c r="DW129" s="85">
        <v>50</v>
      </c>
      <c r="DX129" s="85">
        <v>55</v>
      </c>
      <c r="DY129" s="85">
        <v>0</v>
      </c>
      <c r="DZ129" s="85">
        <v>671</v>
      </c>
      <c r="EA129" s="85">
        <v>448</v>
      </c>
      <c r="EB129" s="85">
        <v>-1</v>
      </c>
      <c r="EC129" s="84">
        <v>2</v>
      </c>
      <c r="ED129" s="84">
        <v>1</v>
      </c>
      <c r="EE129" s="84">
        <v>0</v>
      </c>
      <c r="EF129" s="84">
        <v>34</v>
      </c>
      <c r="EG129" s="84">
        <v>296</v>
      </c>
      <c r="EH129" s="84">
        <v>29</v>
      </c>
      <c r="EI129" s="84">
        <v>0</v>
      </c>
      <c r="EJ129" s="84">
        <v>325</v>
      </c>
    </row>
    <row r="130" spans="1:140" s="63" customFormat="1" ht="10.5" x14ac:dyDescent="0.25">
      <c r="A130" s="84" t="s">
        <v>1288</v>
      </c>
      <c r="B130" s="84" t="s">
        <v>1289</v>
      </c>
      <c r="C130" s="84" t="s">
        <v>1290</v>
      </c>
      <c r="D130" s="84"/>
      <c r="E130" s="84" t="s">
        <v>668</v>
      </c>
      <c r="F130" s="84"/>
      <c r="G130" s="84" t="s">
        <v>602</v>
      </c>
      <c r="H130" s="85">
        <v>30594</v>
      </c>
      <c r="I130" s="85">
        <v>3480</v>
      </c>
      <c r="J130" s="85">
        <v>34074</v>
      </c>
      <c r="K130" s="85" t="s">
        <v>560</v>
      </c>
      <c r="L130" s="85" t="s">
        <v>560</v>
      </c>
      <c r="M130" s="85" t="s">
        <v>560</v>
      </c>
      <c r="N130" s="85" t="s">
        <v>561</v>
      </c>
      <c r="O130" s="85">
        <v>57</v>
      </c>
      <c r="P130" s="85">
        <v>53</v>
      </c>
      <c r="Q130" s="85">
        <v>2916</v>
      </c>
      <c r="R130" s="85">
        <v>19024</v>
      </c>
      <c r="S130" s="85">
        <v>50365</v>
      </c>
      <c r="T130" s="85">
        <v>4755</v>
      </c>
      <c r="U130" s="85">
        <v>2644</v>
      </c>
      <c r="V130" s="85">
        <v>251</v>
      </c>
      <c r="W130" s="85">
        <v>4399</v>
      </c>
      <c r="X130" s="85">
        <v>587</v>
      </c>
      <c r="Y130" s="84">
        <v>342</v>
      </c>
      <c r="Z130" s="85" t="s">
        <v>1291</v>
      </c>
      <c r="AA130" s="85">
        <v>86</v>
      </c>
      <c r="AB130" s="85">
        <v>18</v>
      </c>
      <c r="AC130" s="85">
        <v>18</v>
      </c>
      <c r="AD130" s="85">
        <v>102821</v>
      </c>
      <c r="AE130" s="85">
        <v>229985</v>
      </c>
      <c r="AF130" s="85">
        <v>44938</v>
      </c>
      <c r="AG130" s="85">
        <v>44438</v>
      </c>
      <c r="AH130" s="85">
        <v>2534</v>
      </c>
      <c r="AI130" s="85">
        <v>47870</v>
      </c>
      <c r="AJ130" s="85">
        <v>10420</v>
      </c>
      <c r="AK130" s="85">
        <v>1411</v>
      </c>
      <c r="AL130" s="85">
        <v>11831</v>
      </c>
      <c r="AM130" s="85">
        <v>12156</v>
      </c>
      <c r="AN130" s="85">
        <v>134700</v>
      </c>
      <c r="AO130" s="85">
        <v>8236</v>
      </c>
      <c r="AP130" s="85">
        <v>53057</v>
      </c>
      <c r="AQ130" s="85">
        <v>32</v>
      </c>
      <c r="AR130" s="85">
        <v>313</v>
      </c>
      <c r="AS130" s="85">
        <v>15492</v>
      </c>
      <c r="AT130" s="85">
        <v>56</v>
      </c>
      <c r="AU130" s="85">
        <v>901</v>
      </c>
      <c r="AV130" s="85">
        <v>91</v>
      </c>
      <c r="AW130" s="85">
        <v>4000</v>
      </c>
      <c r="AX130" s="84">
        <v>460</v>
      </c>
      <c r="AY130" s="86">
        <v>20393</v>
      </c>
      <c r="AZ130" s="84">
        <v>1</v>
      </c>
      <c r="BA130" s="84">
        <v>6.35</v>
      </c>
      <c r="BB130" s="84">
        <v>7.35</v>
      </c>
      <c r="BC130" s="85">
        <v>4.46</v>
      </c>
      <c r="BD130" s="87">
        <v>11.81</v>
      </c>
      <c r="BE130" s="88">
        <v>1</v>
      </c>
      <c r="BF130" s="89">
        <v>724978</v>
      </c>
      <c r="BG130" s="89">
        <v>65514</v>
      </c>
      <c r="BH130" s="89">
        <v>9243</v>
      </c>
      <c r="BI130" s="90">
        <f>SUM(IF(VLOOKUP($A130,'[1]2019 2020_09_22'!$BM$4:$NB$385,293,FALSE)="",0,VLOOKUP($A130,'[1]2019 2020_09_22'!$BM$4:$NB$385,293,FALSE)),IF(VLOOKUP($A130,'[1]2019 2020_09_22'!$BM$4:$NB$385,295,FALSE)="",0,VLOOKUP($A130,'[1]2019 2020_09_22'!$BM$4:$NB$385,295,FALSE)),IF(VLOOKUP($A130,'[1]2019 2020_09_22'!$BM$4:$NB$385,297,FALSE)="",0,VLOOKUP($A130,'[1]2019 2020_09_22'!$BM$4:$NB$385,297,FALSE)),IF(VLOOKUP($A130,'[1]2019 2020_09_22'!$BM$4:$NB508,299,FALSE)="",0,VLOOKUP($A130,'[1]2019 2020_09_22'!$BM$4:$NB$385,299,FALSE)))</f>
        <v>5</v>
      </c>
      <c r="BJ130" s="90">
        <f>SUM(IF(VLOOKUP($A130,'[1]2019 2020_09_22'!$BM$4:$NB$385,300,FALSE)="",0,VLOOKUP($A130,'[1]2019 2020_09_22'!$BM$4:$NB$385,300,FALSE)),IF(VLOOKUP($A130,'[1]2019 2020_09_22'!$BM$4:$NB$385,302,FALSE)="",0,VLOOKUP($A130,'[1]2019 2020_09_22'!$BM$4:$NB$385,302,FALSE)))</f>
        <v>0</v>
      </c>
      <c r="BK130" s="90">
        <v>5</v>
      </c>
      <c r="BL130" s="90">
        <v>0</v>
      </c>
      <c r="BM130" s="90">
        <v>0</v>
      </c>
      <c r="BN130" s="63">
        <f>IF(VLOOKUP($A130,'[1]2019 2020_09_22'!$BM$4:$OB$385,326,FALSE)="",0,VLOOKUP($A130,'[1]2019 2020_09_22'!$BM$4:$OB$385,326,FALSE))</f>
        <v>361575</v>
      </c>
      <c r="BO130" s="63">
        <f>IF(VLOOKUP($A130,'[1]2019 2020_09_22'!$BM$4:$OB$385,327,FALSE)="",0,VLOOKUP($A130,'[1]2019 2020_09_22'!$BM$4:$OB$385,327,FALSE))</f>
        <v>74331</v>
      </c>
      <c r="BP130" s="90">
        <f t="shared" si="1"/>
        <v>435906</v>
      </c>
      <c r="BQ130" s="90">
        <v>1235646</v>
      </c>
      <c r="BR130" s="90">
        <v>433964</v>
      </c>
      <c r="BS130" s="90">
        <v>76431</v>
      </c>
      <c r="BT130" s="90">
        <v>58430</v>
      </c>
      <c r="BU130" s="90">
        <v>10001</v>
      </c>
      <c r="BV130" s="90">
        <v>20662</v>
      </c>
      <c r="BW130" s="90">
        <v>6508</v>
      </c>
      <c r="BX130" s="90">
        <v>95601</v>
      </c>
      <c r="BY130" s="90">
        <v>27951</v>
      </c>
      <c r="BZ130" s="85">
        <v>237743</v>
      </c>
      <c r="CA130" s="91">
        <v>871690</v>
      </c>
      <c r="CB130" s="84">
        <v>1</v>
      </c>
      <c r="CC130" s="91">
        <v>23.696737922468458</v>
      </c>
      <c r="CD130" s="91"/>
      <c r="CE130" s="89" t="s">
        <v>1049</v>
      </c>
      <c r="CF130" s="84">
        <v>0</v>
      </c>
      <c r="CG130" s="89">
        <v>0</v>
      </c>
      <c r="CH130" s="89" t="s">
        <v>1049</v>
      </c>
      <c r="CI130" s="84">
        <v>0</v>
      </c>
      <c r="CJ130" s="89">
        <v>0</v>
      </c>
      <c r="CK130" s="89" t="s">
        <v>1049</v>
      </c>
      <c r="CL130" s="84">
        <v>0</v>
      </c>
      <c r="CM130" s="89">
        <v>0</v>
      </c>
      <c r="CN130" s="89" t="s">
        <v>1049</v>
      </c>
      <c r="CO130" s="84">
        <v>0</v>
      </c>
      <c r="CP130" s="89">
        <v>0</v>
      </c>
      <c r="CQ130" s="89" t="s">
        <v>1049</v>
      </c>
      <c r="CR130" s="90">
        <v>0</v>
      </c>
      <c r="CS130" s="90">
        <v>0</v>
      </c>
      <c r="CT130" s="85">
        <v>0</v>
      </c>
      <c r="CU130" s="85">
        <v>0</v>
      </c>
      <c r="CV130" s="85">
        <v>36197</v>
      </c>
      <c r="CW130" s="85">
        <v>5117</v>
      </c>
      <c r="CX130" s="85">
        <v>22829</v>
      </c>
      <c r="CY130" s="85">
        <v>27946</v>
      </c>
      <c r="CZ130" s="85">
        <v>2511</v>
      </c>
      <c r="DA130" s="85">
        <v>4282</v>
      </c>
      <c r="DB130" s="85">
        <v>6793</v>
      </c>
      <c r="DC130" s="85">
        <v>0</v>
      </c>
      <c r="DD130" s="85">
        <v>0</v>
      </c>
      <c r="DE130" s="85">
        <v>0</v>
      </c>
      <c r="DF130" s="85">
        <v>76</v>
      </c>
      <c r="DG130" s="85">
        <v>1382</v>
      </c>
      <c r="DH130" s="84" t="s">
        <v>564</v>
      </c>
      <c r="DI130" s="84"/>
      <c r="DJ130" s="84" t="s">
        <v>563</v>
      </c>
      <c r="DK130" s="84" t="s">
        <v>1292</v>
      </c>
      <c r="DL130" s="84" t="s">
        <v>582</v>
      </c>
      <c r="DM130" s="92">
        <v>31</v>
      </c>
      <c r="DN130" s="85" t="s">
        <v>751</v>
      </c>
      <c r="DO130" s="85">
        <v>159549</v>
      </c>
      <c r="DP130" s="85">
        <v>56164</v>
      </c>
      <c r="DQ130" s="85">
        <v>969</v>
      </c>
      <c r="DR130" s="85">
        <v>27039</v>
      </c>
      <c r="DS130" s="85">
        <v>20809</v>
      </c>
      <c r="DT130" s="85">
        <v>22</v>
      </c>
      <c r="DU130" s="85">
        <v>3</v>
      </c>
      <c r="DV130" s="85">
        <v>6</v>
      </c>
      <c r="DW130" s="85">
        <v>50</v>
      </c>
      <c r="DX130" s="85">
        <v>59</v>
      </c>
      <c r="DY130" s="85">
        <v>256</v>
      </c>
      <c r="DZ130" s="85">
        <v>53</v>
      </c>
      <c r="EA130" s="85">
        <v>118</v>
      </c>
      <c r="EB130" s="85">
        <v>427</v>
      </c>
      <c r="EC130" s="84">
        <v>14</v>
      </c>
      <c r="ED130" s="84">
        <v>1</v>
      </c>
      <c r="EE130" s="84">
        <v>2</v>
      </c>
      <c r="EF130" s="84">
        <v>19</v>
      </c>
      <c r="EG130" s="86">
        <v>1027</v>
      </c>
      <c r="EH130" s="84">
        <v>33</v>
      </c>
      <c r="EI130" s="84">
        <v>62</v>
      </c>
      <c r="EJ130" s="86">
        <v>1122</v>
      </c>
    </row>
    <row r="131" spans="1:140" s="63" customFormat="1" ht="10.5" x14ac:dyDescent="0.25">
      <c r="A131" s="84" t="s">
        <v>1293</v>
      </c>
      <c r="B131" s="84" t="s">
        <v>1294</v>
      </c>
      <c r="C131" s="84" t="s">
        <v>1295</v>
      </c>
      <c r="D131" s="84"/>
      <c r="E131" s="84" t="s">
        <v>1296</v>
      </c>
      <c r="F131" s="84"/>
      <c r="G131" s="84" t="s">
        <v>656</v>
      </c>
      <c r="H131" s="85">
        <v>1516</v>
      </c>
      <c r="I131" s="85">
        <v>2612</v>
      </c>
      <c r="J131" s="85">
        <v>4128</v>
      </c>
      <c r="K131" s="85" t="s">
        <v>560</v>
      </c>
      <c r="L131" s="85" t="s">
        <v>560</v>
      </c>
      <c r="M131" s="85" t="s">
        <v>560</v>
      </c>
      <c r="N131" s="85" t="s">
        <v>561</v>
      </c>
      <c r="O131" s="85">
        <v>40</v>
      </c>
      <c r="P131" s="85">
        <v>40</v>
      </c>
      <c r="Q131" s="85">
        <v>2080</v>
      </c>
      <c r="R131" s="85">
        <v>1258</v>
      </c>
      <c r="S131" s="85">
        <v>10591</v>
      </c>
      <c r="T131" s="85">
        <v>333</v>
      </c>
      <c r="U131" s="85">
        <v>849</v>
      </c>
      <c r="V131" s="85">
        <v>37</v>
      </c>
      <c r="W131" s="85">
        <v>928</v>
      </c>
      <c r="X131" s="85">
        <v>45</v>
      </c>
      <c r="Y131" s="84">
        <v>6</v>
      </c>
      <c r="Z131" s="85" t="s">
        <v>768</v>
      </c>
      <c r="AA131" s="85">
        <v>25</v>
      </c>
      <c r="AB131" s="85">
        <v>6</v>
      </c>
      <c r="AC131" s="85">
        <v>6</v>
      </c>
      <c r="AD131" s="85">
        <v>2314</v>
      </c>
      <c r="AE131" s="85">
        <v>12603</v>
      </c>
      <c r="AF131" s="85">
        <v>1164</v>
      </c>
      <c r="AG131" s="85">
        <v>5400</v>
      </c>
      <c r="AH131" s="85">
        <v>281</v>
      </c>
      <c r="AI131" s="85">
        <v>2239</v>
      </c>
      <c r="AJ131" s="85">
        <v>453</v>
      </c>
      <c r="AK131" s="85">
        <v>541</v>
      </c>
      <c r="AL131" s="85">
        <v>994</v>
      </c>
      <c r="AM131" s="85">
        <v>0</v>
      </c>
      <c r="AN131" s="85">
        <v>0</v>
      </c>
      <c r="AO131" s="85">
        <v>1207</v>
      </c>
      <c r="AP131" s="85">
        <v>4800</v>
      </c>
      <c r="AQ131" s="85">
        <v>0</v>
      </c>
      <c r="AR131" s="85">
        <v>9</v>
      </c>
      <c r="AS131" s="85">
        <v>325</v>
      </c>
      <c r="AT131" s="85">
        <v>2</v>
      </c>
      <c r="AU131" s="85">
        <v>28</v>
      </c>
      <c r="AV131" s="85">
        <v>2</v>
      </c>
      <c r="AW131" s="85">
        <v>12</v>
      </c>
      <c r="AX131" s="84">
        <v>13</v>
      </c>
      <c r="AY131" s="84">
        <v>365</v>
      </c>
      <c r="AZ131" s="84">
        <v>0</v>
      </c>
      <c r="BA131" s="84">
        <v>1</v>
      </c>
      <c r="BB131" s="84">
        <v>1</v>
      </c>
      <c r="BC131" s="85">
        <v>0.65</v>
      </c>
      <c r="BD131" s="87">
        <v>1.65</v>
      </c>
      <c r="BE131" s="88">
        <v>0</v>
      </c>
      <c r="BF131" s="89">
        <v>77750</v>
      </c>
      <c r="BG131" s="89">
        <v>12000</v>
      </c>
      <c r="BH131" s="89">
        <v>0</v>
      </c>
      <c r="BI131" s="90">
        <f>SUM(IF(VLOOKUP($A131,'[1]2019 2020_09_22'!$BM$4:$NB$385,293,FALSE)="",0,VLOOKUP($A131,'[1]2019 2020_09_22'!$BM$4:$NB$385,293,FALSE)),IF(VLOOKUP($A131,'[1]2019 2020_09_22'!$BM$4:$NB$385,295,FALSE)="",0,VLOOKUP($A131,'[1]2019 2020_09_22'!$BM$4:$NB$385,295,FALSE)),IF(VLOOKUP($A131,'[1]2019 2020_09_22'!$BM$4:$NB$385,297,FALSE)="",0,VLOOKUP($A131,'[1]2019 2020_09_22'!$BM$4:$NB$385,297,FALSE)),IF(VLOOKUP($A131,'[1]2019 2020_09_22'!$BM$4:$NB509,299,FALSE)="",0,VLOOKUP($A131,'[1]2019 2020_09_22'!$BM$4:$NB$385,299,FALSE)))</f>
        <v>1347</v>
      </c>
      <c r="BJ131" s="90">
        <f>SUM(IF(VLOOKUP($A131,'[1]2019 2020_09_22'!$BM$4:$NB$385,300,FALSE)="",0,VLOOKUP($A131,'[1]2019 2020_09_22'!$BM$4:$NB$385,300,FALSE)),IF(VLOOKUP($A131,'[1]2019 2020_09_22'!$BM$4:$NB$385,302,FALSE)="",0,VLOOKUP($A131,'[1]2019 2020_09_22'!$BM$4:$NB$385,302,FALSE)))</f>
        <v>0</v>
      </c>
      <c r="BK131" s="90">
        <v>1347</v>
      </c>
      <c r="BL131" s="90">
        <v>0</v>
      </c>
      <c r="BM131" s="90">
        <v>0</v>
      </c>
      <c r="BN131" s="63">
        <f>IF(VLOOKUP($A131,'[1]2019 2020_09_22'!$BM$4:$OB$385,326,FALSE)="",0,VLOOKUP($A131,'[1]2019 2020_09_22'!$BM$4:$OB$385,326,FALSE))</f>
        <v>0</v>
      </c>
      <c r="BO131" s="63">
        <f>IF(VLOOKUP($A131,'[1]2019 2020_09_22'!$BM$4:$OB$385,327,FALSE)="",0,VLOOKUP($A131,'[1]2019 2020_09_22'!$BM$4:$OB$385,327,FALSE))</f>
        <v>44100</v>
      </c>
      <c r="BP131" s="90">
        <f t="shared" si="1"/>
        <v>44100</v>
      </c>
      <c r="BQ131" s="90">
        <v>135197</v>
      </c>
      <c r="BR131" s="90">
        <v>59142</v>
      </c>
      <c r="BS131" s="90">
        <v>33300</v>
      </c>
      <c r="BT131" s="90">
        <v>24200</v>
      </c>
      <c r="BU131" s="90">
        <v>397</v>
      </c>
      <c r="BV131" s="90">
        <v>4446</v>
      </c>
      <c r="BW131" s="90">
        <v>4330</v>
      </c>
      <c r="BX131" s="90">
        <v>33373</v>
      </c>
      <c r="BY131" s="90">
        <v>5507</v>
      </c>
      <c r="BZ131" s="85">
        <v>3875</v>
      </c>
      <c r="CA131" s="91">
        <v>135197</v>
      </c>
      <c r="CB131" s="84">
        <v>1</v>
      </c>
      <c r="CC131" s="91">
        <v>51.286279683377309</v>
      </c>
      <c r="CD131" s="91"/>
      <c r="CE131" s="89" t="s">
        <v>563</v>
      </c>
      <c r="CF131" s="84">
        <v>0</v>
      </c>
      <c r="CG131" s="89">
        <v>0</v>
      </c>
      <c r="CH131" s="89" t="s">
        <v>563</v>
      </c>
      <c r="CI131" s="84">
        <v>0</v>
      </c>
      <c r="CJ131" s="89">
        <v>0</v>
      </c>
      <c r="CK131" s="89" t="s">
        <v>563</v>
      </c>
      <c r="CL131" s="84">
        <v>0</v>
      </c>
      <c r="CM131" s="89">
        <v>0</v>
      </c>
      <c r="CN131" s="89" t="s">
        <v>563</v>
      </c>
      <c r="CO131" s="84">
        <v>0</v>
      </c>
      <c r="CP131" s="89">
        <v>0</v>
      </c>
      <c r="CQ131" s="89" t="s">
        <v>563</v>
      </c>
      <c r="CR131" s="90">
        <v>0</v>
      </c>
      <c r="CS131" s="90">
        <v>0</v>
      </c>
      <c r="CT131" s="85">
        <v>0</v>
      </c>
      <c r="CU131" s="85">
        <v>0</v>
      </c>
      <c r="CV131" s="85">
        <v>8902</v>
      </c>
      <c r="CW131" s="85">
        <v>17</v>
      </c>
      <c r="CX131" s="85">
        <v>6021</v>
      </c>
      <c r="CY131" s="85">
        <v>6038</v>
      </c>
      <c r="CZ131" s="85">
        <v>104</v>
      </c>
      <c r="DA131" s="85">
        <v>60</v>
      </c>
      <c r="DB131" s="85">
        <v>164</v>
      </c>
      <c r="DC131" s="85">
        <v>0</v>
      </c>
      <c r="DD131" s="85">
        <v>0</v>
      </c>
      <c r="DE131" s="85">
        <v>0</v>
      </c>
      <c r="DF131" s="85">
        <v>4</v>
      </c>
      <c r="DG131" s="85">
        <v>2696</v>
      </c>
      <c r="DH131" s="84" t="s">
        <v>564</v>
      </c>
      <c r="DI131" s="84"/>
      <c r="DJ131" s="84" t="s">
        <v>563</v>
      </c>
      <c r="DK131" s="84" t="s">
        <v>1297</v>
      </c>
      <c r="DL131" s="84" t="s">
        <v>566</v>
      </c>
      <c r="DM131" s="92">
        <v>33</v>
      </c>
      <c r="DN131" s="85" t="s">
        <v>659</v>
      </c>
      <c r="DO131" s="85">
        <v>157400</v>
      </c>
      <c r="DP131" s="85">
        <v>54837</v>
      </c>
      <c r="DQ131" s="85">
        <v>952</v>
      </c>
      <c r="DR131" s="85">
        <v>1179</v>
      </c>
      <c r="DS131" s="85">
        <v>1060</v>
      </c>
      <c r="DT131" s="85">
        <v>0</v>
      </c>
      <c r="DU131" s="85">
        <v>3</v>
      </c>
      <c r="DV131" s="85">
        <v>3</v>
      </c>
      <c r="DW131" s="85">
        <v>50</v>
      </c>
      <c r="DX131" s="85">
        <v>56</v>
      </c>
      <c r="DY131" s="85">
        <v>0</v>
      </c>
      <c r="DZ131" s="85">
        <v>0</v>
      </c>
      <c r="EA131" s="85">
        <v>0</v>
      </c>
      <c r="EB131" s="85">
        <v>-1</v>
      </c>
      <c r="EC131" s="84">
        <v>10</v>
      </c>
      <c r="ED131" s="84">
        <v>12</v>
      </c>
      <c r="EE131" s="84">
        <v>5</v>
      </c>
      <c r="EF131" s="84">
        <v>53</v>
      </c>
      <c r="EG131" s="86">
        <v>2521</v>
      </c>
      <c r="EH131" s="84">
        <v>124</v>
      </c>
      <c r="EI131" s="84">
        <v>840</v>
      </c>
      <c r="EJ131" s="86">
        <v>3485</v>
      </c>
    </row>
    <row r="132" spans="1:140" s="63" customFormat="1" ht="10.5" x14ac:dyDescent="0.25">
      <c r="A132" s="84" t="s">
        <v>1298</v>
      </c>
      <c r="B132" s="84" t="s">
        <v>1299</v>
      </c>
      <c r="C132" s="84" t="s">
        <v>1300</v>
      </c>
      <c r="D132" s="84"/>
      <c r="E132" s="84" t="s">
        <v>637</v>
      </c>
      <c r="F132" s="84"/>
      <c r="G132" s="84" t="s">
        <v>595</v>
      </c>
      <c r="H132" s="85">
        <v>1343</v>
      </c>
      <c r="I132" s="85">
        <v>444</v>
      </c>
      <c r="J132" s="85">
        <v>1787</v>
      </c>
      <c r="K132" s="85" t="s">
        <v>560</v>
      </c>
      <c r="L132" s="85" t="s">
        <v>560</v>
      </c>
      <c r="M132" s="85" t="s">
        <v>560</v>
      </c>
      <c r="N132" s="85" t="s">
        <v>561</v>
      </c>
      <c r="O132" s="85">
        <v>40</v>
      </c>
      <c r="P132" s="85">
        <v>40</v>
      </c>
      <c r="Q132" s="85">
        <v>2080</v>
      </c>
      <c r="R132" s="85">
        <v>1000</v>
      </c>
      <c r="S132" s="85">
        <v>14642</v>
      </c>
      <c r="T132" s="85">
        <v>503</v>
      </c>
      <c r="U132" s="85">
        <v>269</v>
      </c>
      <c r="V132" s="85">
        <v>1</v>
      </c>
      <c r="W132" s="85">
        <v>1313</v>
      </c>
      <c r="X132" s="85">
        <v>92</v>
      </c>
      <c r="Y132" s="84">
        <v>123</v>
      </c>
      <c r="Z132" s="85" t="s">
        <v>1301</v>
      </c>
      <c r="AA132" s="85">
        <v>24</v>
      </c>
      <c r="AB132" s="85">
        <v>11</v>
      </c>
      <c r="AC132" s="85">
        <v>11</v>
      </c>
      <c r="AD132" s="85">
        <v>2603</v>
      </c>
      <c r="AE132" s="85">
        <v>6766</v>
      </c>
      <c r="AF132" s="85">
        <v>320</v>
      </c>
      <c r="AG132" s="85">
        <v>942</v>
      </c>
      <c r="AH132" s="85">
        <v>14</v>
      </c>
      <c r="AI132" s="85">
        <v>736</v>
      </c>
      <c r="AJ132" s="85">
        <v>1576</v>
      </c>
      <c r="AK132" s="85">
        <v>1186</v>
      </c>
      <c r="AL132" s="85">
        <v>2762</v>
      </c>
      <c r="AM132" s="85">
        <v>5356</v>
      </c>
      <c r="AN132" s="85">
        <v>11752</v>
      </c>
      <c r="AO132" s="85">
        <v>4992</v>
      </c>
      <c r="AP132" s="85">
        <v>0</v>
      </c>
      <c r="AQ132" s="85">
        <v>3042</v>
      </c>
      <c r="AR132" s="85">
        <v>50</v>
      </c>
      <c r="AS132" s="85">
        <v>324</v>
      </c>
      <c r="AT132" s="85">
        <v>0</v>
      </c>
      <c r="AU132" s="85">
        <v>0</v>
      </c>
      <c r="AV132" s="85">
        <v>14</v>
      </c>
      <c r="AW132" s="85">
        <v>72</v>
      </c>
      <c r="AX132" s="84">
        <v>64</v>
      </c>
      <c r="AY132" s="84">
        <v>396</v>
      </c>
      <c r="AZ132" s="84">
        <v>0</v>
      </c>
      <c r="BA132" s="84">
        <v>1</v>
      </c>
      <c r="BB132" s="84">
        <v>1</v>
      </c>
      <c r="BC132" s="85">
        <v>0.18</v>
      </c>
      <c r="BD132" s="87">
        <v>1.18</v>
      </c>
      <c r="BE132" s="88">
        <v>0</v>
      </c>
      <c r="BF132" s="89">
        <v>72000</v>
      </c>
      <c r="BG132" s="89">
        <v>10035</v>
      </c>
      <c r="BH132" s="89">
        <v>379</v>
      </c>
      <c r="BI132" s="90">
        <f>SUM(IF(VLOOKUP($A132,'[1]2019 2020_09_22'!$BM$4:$NB$385,293,FALSE)="",0,VLOOKUP($A132,'[1]2019 2020_09_22'!$BM$4:$NB$385,293,FALSE)),IF(VLOOKUP($A132,'[1]2019 2020_09_22'!$BM$4:$NB$385,295,FALSE)="",0,VLOOKUP($A132,'[1]2019 2020_09_22'!$BM$4:$NB$385,295,FALSE)),IF(VLOOKUP($A132,'[1]2019 2020_09_22'!$BM$4:$NB$385,297,FALSE)="",0,VLOOKUP($A132,'[1]2019 2020_09_22'!$BM$4:$NB$385,297,FALSE)),IF(VLOOKUP($A132,'[1]2019 2020_09_22'!$BM$4:$NB510,299,FALSE)="",0,VLOOKUP($A132,'[1]2019 2020_09_22'!$BM$4:$NB$385,299,FALSE)))</f>
        <v>0</v>
      </c>
      <c r="BJ132" s="90">
        <f>SUM(IF(VLOOKUP($A132,'[1]2019 2020_09_22'!$BM$4:$NB$385,300,FALSE)="",0,VLOOKUP($A132,'[1]2019 2020_09_22'!$BM$4:$NB$385,300,FALSE)),IF(VLOOKUP($A132,'[1]2019 2020_09_22'!$BM$4:$NB$385,302,FALSE)="",0,VLOOKUP($A132,'[1]2019 2020_09_22'!$BM$4:$NB$385,302,FALSE)))</f>
        <v>0</v>
      </c>
      <c r="BK132" s="90">
        <v>0</v>
      </c>
      <c r="BL132" s="90">
        <v>0</v>
      </c>
      <c r="BM132" s="90">
        <v>0</v>
      </c>
      <c r="BN132" s="63">
        <f>IF(VLOOKUP($A132,'[1]2019 2020_09_22'!$BM$4:$OB$385,326,FALSE)="",0,VLOOKUP($A132,'[1]2019 2020_09_22'!$BM$4:$OB$385,326,FALSE))</f>
        <v>2882</v>
      </c>
      <c r="BO132" s="63">
        <f>IF(VLOOKUP($A132,'[1]2019 2020_09_22'!$BM$4:$OB$385,327,FALSE)="",0,VLOOKUP($A132,'[1]2019 2020_09_22'!$BM$4:$OB$385,327,FALSE))</f>
        <v>427</v>
      </c>
      <c r="BP132" s="90">
        <f t="shared" si="1"/>
        <v>3309</v>
      </c>
      <c r="BQ132" s="90">
        <v>85723</v>
      </c>
      <c r="BR132" s="90">
        <v>40947</v>
      </c>
      <c r="BS132" s="90">
        <v>16823</v>
      </c>
      <c r="BT132" s="90">
        <v>6145</v>
      </c>
      <c r="BU132" s="90">
        <v>0</v>
      </c>
      <c r="BV132" s="90">
        <v>1623</v>
      </c>
      <c r="BW132" s="90">
        <v>1008</v>
      </c>
      <c r="BX132" s="90">
        <v>8776</v>
      </c>
      <c r="BY132" s="90">
        <v>1044</v>
      </c>
      <c r="BZ132" s="85">
        <v>13736</v>
      </c>
      <c r="CA132" s="91">
        <v>81326</v>
      </c>
      <c r="CB132" s="84">
        <v>1</v>
      </c>
      <c r="CC132" s="91">
        <v>53.611317944899476</v>
      </c>
      <c r="CD132" s="91"/>
      <c r="CE132" s="89" t="s">
        <v>563</v>
      </c>
      <c r="CF132" s="84">
        <v>0</v>
      </c>
      <c r="CG132" s="89">
        <v>0</v>
      </c>
      <c r="CH132" s="89" t="s">
        <v>563</v>
      </c>
      <c r="CI132" s="84">
        <v>0</v>
      </c>
      <c r="CJ132" s="89">
        <v>0</v>
      </c>
      <c r="CK132" s="89" t="s">
        <v>563</v>
      </c>
      <c r="CL132" s="84">
        <v>0</v>
      </c>
      <c r="CM132" s="89">
        <v>0</v>
      </c>
      <c r="CN132" s="89" t="s">
        <v>563</v>
      </c>
      <c r="CO132" s="84">
        <v>0</v>
      </c>
      <c r="CP132" s="89">
        <v>0</v>
      </c>
      <c r="CQ132" s="89" t="s">
        <v>563</v>
      </c>
      <c r="CR132" s="90">
        <v>0</v>
      </c>
      <c r="CS132" s="90">
        <v>0</v>
      </c>
      <c r="CT132" s="85">
        <v>0</v>
      </c>
      <c r="CU132" s="85">
        <v>0</v>
      </c>
      <c r="CV132" s="85">
        <v>3660</v>
      </c>
      <c r="CW132" s="85">
        <v>1658</v>
      </c>
      <c r="CX132" s="85">
        <v>1909</v>
      </c>
      <c r="CY132" s="85">
        <v>3567</v>
      </c>
      <c r="CZ132" s="85">
        <v>31</v>
      </c>
      <c r="DA132" s="85">
        <v>61</v>
      </c>
      <c r="DB132" s="85">
        <v>92</v>
      </c>
      <c r="DC132" s="85">
        <v>0</v>
      </c>
      <c r="DD132" s="85">
        <v>1</v>
      </c>
      <c r="DE132" s="85">
        <v>1</v>
      </c>
      <c r="DF132" s="85">
        <v>0</v>
      </c>
      <c r="DG132" s="85">
        <v>0</v>
      </c>
      <c r="DH132" s="84" t="s">
        <v>564</v>
      </c>
      <c r="DI132" s="84"/>
      <c r="DJ132" s="84" t="s">
        <v>563</v>
      </c>
      <c r="DK132" s="84" t="s">
        <v>1302</v>
      </c>
      <c r="DL132" s="84" t="s">
        <v>566</v>
      </c>
      <c r="DM132" s="92">
        <v>42</v>
      </c>
      <c r="DN132" s="85" t="s">
        <v>583</v>
      </c>
      <c r="DO132" s="85">
        <v>155109</v>
      </c>
      <c r="DP132" s="85">
        <v>54444</v>
      </c>
      <c r="DQ132" s="85">
        <v>952</v>
      </c>
      <c r="DR132" s="85">
        <v>267</v>
      </c>
      <c r="DS132" s="85">
        <v>467</v>
      </c>
      <c r="DT132" s="85">
        <v>2</v>
      </c>
      <c r="DU132" s="85">
        <v>0</v>
      </c>
      <c r="DV132" s="85">
        <v>0</v>
      </c>
      <c r="DW132" s="85">
        <v>50</v>
      </c>
      <c r="DX132" s="85">
        <v>50</v>
      </c>
      <c r="DY132" s="85">
        <v>0</v>
      </c>
      <c r="DZ132" s="85">
        <v>3</v>
      </c>
      <c r="EA132" s="85">
        <v>50</v>
      </c>
      <c r="EB132" s="85">
        <v>53</v>
      </c>
      <c r="EC132" s="84">
        <v>4</v>
      </c>
      <c r="ED132" s="84">
        <v>3</v>
      </c>
      <c r="EE132" s="84">
        <v>1</v>
      </c>
      <c r="EF132" s="84">
        <v>14</v>
      </c>
      <c r="EG132" s="84">
        <v>174</v>
      </c>
      <c r="EH132" s="84">
        <v>26</v>
      </c>
      <c r="EI132" s="84">
        <v>17</v>
      </c>
      <c r="EJ132" s="84">
        <v>217</v>
      </c>
    </row>
    <row r="133" spans="1:140" s="63" customFormat="1" ht="10.5" x14ac:dyDescent="0.25">
      <c r="A133" s="84" t="s">
        <v>1303</v>
      </c>
      <c r="B133" s="84" t="s">
        <v>1304</v>
      </c>
      <c r="C133" s="84" t="s">
        <v>1305</v>
      </c>
      <c r="D133" s="84"/>
      <c r="E133" s="84" t="s">
        <v>919</v>
      </c>
      <c r="F133" s="84"/>
      <c r="G133" s="84" t="s">
        <v>630</v>
      </c>
      <c r="H133" s="85">
        <v>1260</v>
      </c>
      <c r="I133" s="85">
        <v>2166</v>
      </c>
      <c r="J133" s="85">
        <v>3426</v>
      </c>
      <c r="K133" s="85" t="s">
        <v>560</v>
      </c>
      <c r="L133" s="85" t="s">
        <v>560</v>
      </c>
      <c r="M133" s="85" t="s">
        <v>560</v>
      </c>
      <c r="N133" s="85" t="s">
        <v>561</v>
      </c>
      <c r="O133" s="85">
        <v>48</v>
      </c>
      <c r="P133" s="85">
        <v>45</v>
      </c>
      <c r="Q133" s="85">
        <v>2460</v>
      </c>
      <c r="R133" s="85">
        <v>7260</v>
      </c>
      <c r="S133" s="85">
        <v>20136</v>
      </c>
      <c r="T133" s="85">
        <v>1767</v>
      </c>
      <c r="U133" s="85">
        <v>2518</v>
      </c>
      <c r="V133" s="85">
        <v>183</v>
      </c>
      <c r="W133" s="85">
        <v>3924</v>
      </c>
      <c r="X133" s="85">
        <v>276</v>
      </c>
      <c r="Y133" s="84">
        <v>148</v>
      </c>
      <c r="Z133" s="85" t="s">
        <v>1306</v>
      </c>
      <c r="AA133" s="85">
        <v>74</v>
      </c>
      <c r="AB133" s="85">
        <v>13</v>
      </c>
      <c r="AC133" s="85">
        <v>13</v>
      </c>
      <c r="AD133" s="85">
        <v>11740</v>
      </c>
      <c r="AE133" s="85">
        <v>36688</v>
      </c>
      <c r="AF133" s="85">
        <v>15356</v>
      </c>
      <c r="AG133" s="85">
        <v>13404</v>
      </c>
      <c r="AH133" s="85">
        <v>226</v>
      </c>
      <c r="AI133" s="85">
        <v>3500</v>
      </c>
      <c r="AJ133" s="85">
        <v>809</v>
      </c>
      <c r="AK133" s="85">
        <v>1171</v>
      </c>
      <c r="AL133" s="85">
        <v>1980</v>
      </c>
      <c r="AM133" s="85">
        <v>0</v>
      </c>
      <c r="AN133" s="85">
        <v>28221</v>
      </c>
      <c r="AO133" s="85">
        <v>4336</v>
      </c>
      <c r="AP133" s="85">
        <v>3580</v>
      </c>
      <c r="AQ133" s="85">
        <v>10018</v>
      </c>
      <c r="AR133" s="85">
        <v>70</v>
      </c>
      <c r="AS133" s="85">
        <v>679</v>
      </c>
      <c r="AT133" s="85">
        <v>0</v>
      </c>
      <c r="AU133" s="85">
        <v>0</v>
      </c>
      <c r="AV133" s="85">
        <v>57</v>
      </c>
      <c r="AW133" s="85">
        <v>1320</v>
      </c>
      <c r="AX133" s="84">
        <v>127</v>
      </c>
      <c r="AY133" s="86">
        <v>1999</v>
      </c>
      <c r="AZ133" s="84">
        <v>0</v>
      </c>
      <c r="BA133" s="84">
        <v>2.1</v>
      </c>
      <c r="BB133" s="84">
        <v>2.1</v>
      </c>
      <c r="BC133" s="85">
        <v>0.89</v>
      </c>
      <c r="BD133" s="87">
        <v>2.99</v>
      </c>
      <c r="BE133" s="88">
        <v>0</v>
      </c>
      <c r="BF133" s="89">
        <v>139664</v>
      </c>
      <c r="BG133" s="89">
        <v>100289</v>
      </c>
      <c r="BH133" s="89">
        <v>0</v>
      </c>
      <c r="BI133" s="90">
        <f>SUM(IF(VLOOKUP($A133,'[1]2019 2020_09_22'!$BM$4:$NB$385,293,FALSE)="",0,VLOOKUP($A133,'[1]2019 2020_09_22'!$BM$4:$NB$385,293,FALSE)),IF(VLOOKUP($A133,'[1]2019 2020_09_22'!$BM$4:$NB$385,295,FALSE)="",0,VLOOKUP($A133,'[1]2019 2020_09_22'!$BM$4:$NB$385,295,FALSE)),IF(VLOOKUP($A133,'[1]2019 2020_09_22'!$BM$4:$NB$385,297,FALSE)="",0,VLOOKUP($A133,'[1]2019 2020_09_22'!$BM$4:$NB$385,297,FALSE)),IF(VLOOKUP($A133,'[1]2019 2020_09_22'!$BM$4:$NB511,299,FALSE)="",0,VLOOKUP($A133,'[1]2019 2020_09_22'!$BM$4:$NB$385,299,FALSE)))</f>
        <v>661</v>
      </c>
      <c r="BJ133" s="90">
        <f>SUM(IF(VLOOKUP($A133,'[1]2019 2020_09_22'!$BM$4:$NB$385,300,FALSE)="",0,VLOOKUP($A133,'[1]2019 2020_09_22'!$BM$4:$NB$385,300,FALSE)),IF(VLOOKUP($A133,'[1]2019 2020_09_22'!$BM$4:$NB$385,302,FALSE)="",0,VLOOKUP($A133,'[1]2019 2020_09_22'!$BM$4:$NB$385,302,FALSE)))</f>
        <v>0</v>
      </c>
      <c r="BK133" s="90">
        <v>661</v>
      </c>
      <c r="BL133" s="90">
        <v>0</v>
      </c>
      <c r="BM133" s="90">
        <v>0</v>
      </c>
      <c r="BN133" s="63">
        <f>IF(VLOOKUP($A133,'[1]2019 2020_09_22'!$BM$4:$OB$385,326,FALSE)="",0,VLOOKUP($A133,'[1]2019 2020_09_22'!$BM$4:$OB$385,326,FALSE))</f>
        <v>0</v>
      </c>
      <c r="BO133" s="63">
        <f>IF(VLOOKUP($A133,'[1]2019 2020_09_22'!$BM$4:$OB$385,327,FALSE)="",0,VLOOKUP($A133,'[1]2019 2020_09_22'!$BM$4:$OB$385,327,FALSE))</f>
        <v>11164</v>
      </c>
      <c r="BP133" s="90">
        <f t="shared" si="1"/>
        <v>11164</v>
      </c>
      <c r="BQ133" s="90">
        <v>251778</v>
      </c>
      <c r="BR133" s="90">
        <v>112477</v>
      </c>
      <c r="BS133" s="90">
        <v>55787</v>
      </c>
      <c r="BT133" s="90">
        <v>23892</v>
      </c>
      <c r="BU133" s="90">
        <v>626</v>
      </c>
      <c r="BV133" s="90">
        <v>9446</v>
      </c>
      <c r="BW133" s="90">
        <v>1506</v>
      </c>
      <c r="BX133" s="90">
        <v>35470</v>
      </c>
      <c r="BY133" s="90">
        <v>8044</v>
      </c>
      <c r="BZ133" s="85">
        <v>31985</v>
      </c>
      <c r="CA133" s="91">
        <v>243763</v>
      </c>
      <c r="CB133" s="84">
        <v>1</v>
      </c>
      <c r="CC133" s="91">
        <v>110.84444444444445</v>
      </c>
      <c r="CD133" s="91"/>
      <c r="CE133" s="89" t="s">
        <v>563</v>
      </c>
      <c r="CF133" s="84">
        <v>0</v>
      </c>
      <c r="CG133" s="89">
        <v>0</v>
      </c>
      <c r="CH133" s="89" t="s">
        <v>563</v>
      </c>
      <c r="CI133" s="84">
        <v>0</v>
      </c>
      <c r="CJ133" s="89">
        <v>0</v>
      </c>
      <c r="CK133" s="89" t="s">
        <v>563</v>
      </c>
      <c r="CL133" s="84">
        <v>0</v>
      </c>
      <c r="CM133" s="89">
        <v>0</v>
      </c>
      <c r="CN133" s="89" t="s">
        <v>563</v>
      </c>
      <c r="CO133" s="84">
        <v>0</v>
      </c>
      <c r="CP133" s="91">
        <v>0</v>
      </c>
      <c r="CQ133" s="91" t="s">
        <v>1307</v>
      </c>
      <c r="CR133" s="90">
        <v>86337</v>
      </c>
      <c r="CS133" s="90">
        <v>61075</v>
      </c>
      <c r="CT133" s="85">
        <v>86337</v>
      </c>
      <c r="CU133" s="85">
        <v>61075</v>
      </c>
      <c r="CV133" s="85">
        <v>22068</v>
      </c>
      <c r="CW133" s="85">
        <v>1245</v>
      </c>
      <c r="CX133" s="85">
        <v>17877</v>
      </c>
      <c r="CY133" s="85">
        <v>19122</v>
      </c>
      <c r="CZ133" s="85">
        <v>71</v>
      </c>
      <c r="DA133" s="85">
        <v>66</v>
      </c>
      <c r="DB133" s="85">
        <v>137</v>
      </c>
      <c r="DC133" s="85">
        <v>2788</v>
      </c>
      <c r="DD133" s="85">
        <v>0</v>
      </c>
      <c r="DE133" s="85">
        <v>2788</v>
      </c>
      <c r="DF133" s="85">
        <v>21</v>
      </c>
      <c r="DG133" s="85">
        <v>0</v>
      </c>
      <c r="DH133" s="84" t="s">
        <v>564</v>
      </c>
      <c r="DI133" s="84"/>
      <c r="DJ133" s="84" t="s">
        <v>563</v>
      </c>
      <c r="DK133" s="84" t="s">
        <v>1308</v>
      </c>
      <c r="DL133" s="84" t="s">
        <v>566</v>
      </c>
      <c r="DM133" s="92">
        <v>42</v>
      </c>
      <c r="DN133" s="85" t="s">
        <v>583</v>
      </c>
      <c r="DO133" s="85">
        <v>158512</v>
      </c>
      <c r="DP133" s="85">
        <v>64159</v>
      </c>
      <c r="DQ133" s="85">
        <v>952</v>
      </c>
      <c r="DR133" s="85">
        <v>2111</v>
      </c>
      <c r="DS133" s="85">
        <v>1383</v>
      </c>
      <c r="DT133" s="85">
        <v>6</v>
      </c>
      <c r="DU133" s="85">
        <v>1</v>
      </c>
      <c r="DV133" s="85">
        <v>5</v>
      </c>
      <c r="DW133" s="85">
        <v>50</v>
      </c>
      <c r="DX133" s="85">
        <v>56</v>
      </c>
      <c r="DY133" s="85">
        <v>0</v>
      </c>
      <c r="DZ133" s="85">
        <v>93</v>
      </c>
      <c r="EA133" s="85">
        <v>32</v>
      </c>
      <c r="EB133" s="85">
        <v>-1</v>
      </c>
      <c r="EC133" s="84">
        <v>2</v>
      </c>
      <c r="ED133" s="84">
        <v>2</v>
      </c>
      <c r="EE133" s="84">
        <v>7</v>
      </c>
      <c r="EF133" s="84">
        <v>32</v>
      </c>
      <c r="EG133" s="84">
        <v>129</v>
      </c>
      <c r="EH133" s="84">
        <v>11</v>
      </c>
      <c r="EI133" s="84">
        <v>379</v>
      </c>
      <c r="EJ133" s="84">
        <v>519</v>
      </c>
    </row>
    <row r="134" spans="1:140" s="63" customFormat="1" ht="10.5" x14ac:dyDescent="0.25">
      <c r="A134" s="84" t="s">
        <v>1309</v>
      </c>
      <c r="B134" s="84" t="s">
        <v>1310</v>
      </c>
      <c r="C134" s="84" t="s">
        <v>1311</v>
      </c>
      <c r="D134" s="84"/>
      <c r="E134" s="84" t="s">
        <v>722</v>
      </c>
      <c r="F134" s="84"/>
      <c r="G134" s="84" t="s">
        <v>723</v>
      </c>
      <c r="H134" s="85">
        <v>63433</v>
      </c>
      <c r="I134" s="85">
        <v>14097</v>
      </c>
      <c r="J134" s="85">
        <v>77530</v>
      </c>
      <c r="K134" s="85">
        <v>1</v>
      </c>
      <c r="L134" s="85" t="s">
        <v>560</v>
      </c>
      <c r="M134" s="85">
        <v>9</v>
      </c>
      <c r="N134" s="85" t="s">
        <v>561</v>
      </c>
      <c r="O134" s="85">
        <v>72</v>
      </c>
      <c r="P134" s="85">
        <v>53</v>
      </c>
      <c r="Q134" s="85">
        <v>3537</v>
      </c>
      <c r="R134" s="85">
        <v>65000</v>
      </c>
      <c r="S134" s="85">
        <v>180184</v>
      </c>
      <c r="T134" s="85">
        <v>16662</v>
      </c>
      <c r="U134" s="85">
        <v>25988</v>
      </c>
      <c r="V134" s="85">
        <v>1431</v>
      </c>
      <c r="W134" s="85">
        <v>25058</v>
      </c>
      <c r="X134" s="85">
        <v>1819</v>
      </c>
      <c r="Y134" s="84">
        <v>925</v>
      </c>
      <c r="Z134" s="85" t="s">
        <v>1312</v>
      </c>
      <c r="AA134" s="85">
        <v>265</v>
      </c>
      <c r="AB134" s="85">
        <v>77</v>
      </c>
      <c r="AC134" s="85">
        <v>43</v>
      </c>
      <c r="AD134" s="85">
        <v>217201</v>
      </c>
      <c r="AE134" s="85">
        <v>625524</v>
      </c>
      <c r="AF134" s="85">
        <v>57446</v>
      </c>
      <c r="AG134" s="85">
        <v>55116</v>
      </c>
      <c r="AH134" s="85">
        <v>3682</v>
      </c>
      <c r="AI134" s="85">
        <v>92896</v>
      </c>
      <c r="AJ134" s="85">
        <v>42141</v>
      </c>
      <c r="AK134" s="85">
        <v>10535</v>
      </c>
      <c r="AL134" s="85">
        <v>52676</v>
      </c>
      <c r="AM134" s="85">
        <v>21459</v>
      </c>
      <c r="AN134" s="85">
        <v>255727</v>
      </c>
      <c r="AO134" s="85">
        <v>39443</v>
      </c>
      <c r="AP134" s="85">
        <v>27796</v>
      </c>
      <c r="AQ134" s="85">
        <v>0</v>
      </c>
      <c r="AR134" s="85">
        <v>432</v>
      </c>
      <c r="AS134" s="85">
        <v>17488</v>
      </c>
      <c r="AT134" s="85">
        <v>78</v>
      </c>
      <c r="AU134" s="85">
        <v>1057</v>
      </c>
      <c r="AV134" s="85">
        <v>280</v>
      </c>
      <c r="AW134" s="85">
        <v>8805</v>
      </c>
      <c r="AX134" s="84">
        <v>790</v>
      </c>
      <c r="AY134" s="86">
        <v>27350</v>
      </c>
      <c r="AZ134" s="84">
        <v>14</v>
      </c>
      <c r="BA134" s="84">
        <v>0</v>
      </c>
      <c r="BB134" s="84">
        <v>14</v>
      </c>
      <c r="BC134" s="85">
        <v>32.950000000000003</v>
      </c>
      <c r="BD134" s="87">
        <v>46.95</v>
      </c>
      <c r="BE134" s="88">
        <v>0</v>
      </c>
      <c r="BF134" s="89">
        <v>3414786</v>
      </c>
      <c r="BG134" s="89">
        <v>437850</v>
      </c>
      <c r="BH134" s="89">
        <v>43687</v>
      </c>
      <c r="BI134" s="90">
        <f>SUM(IF(VLOOKUP($A134,'[1]2019 2020_09_22'!$BM$4:$NB$385,293,FALSE)="",0,VLOOKUP($A134,'[1]2019 2020_09_22'!$BM$4:$NB$385,293,FALSE)),IF(VLOOKUP($A134,'[1]2019 2020_09_22'!$BM$4:$NB$385,295,FALSE)="",0,VLOOKUP($A134,'[1]2019 2020_09_22'!$BM$4:$NB$385,295,FALSE)),IF(VLOOKUP($A134,'[1]2019 2020_09_22'!$BM$4:$NB$385,297,FALSE)="",0,VLOOKUP($A134,'[1]2019 2020_09_22'!$BM$4:$NB$385,297,FALSE)),IF(VLOOKUP($A134,'[1]2019 2020_09_22'!$BM$4:$NB512,299,FALSE)="",0,VLOOKUP($A134,'[1]2019 2020_09_22'!$BM$4:$NB$385,299,FALSE)))</f>
        <v>40000</v>
      </c>
      <c r="BJ134" s="90">
        <f>SUM(IF(VLOOKUP($A134,'[1]2019 2020_09_22'!$BM$4:$NB$385,300,FALSE)="",0,VLOOKUP($A134,'[1]2019 2020_09_22'!$BM$4:$NB$385,300,FALSE)),IF(VLOOKUP($A134,'[1]2019 2020_09_22'!$BM$4:$NB$385,302,FALSE)="",0,VLOOKUP($A134,'[1]2019 2020_09_22'!$BM$4:$NB$385,302,FALSE)))</f>
        <v>0</v>
      </c>
      <c r="BK134" s="90">
        <v>40000</v>
      </c>
      <c r="BL134" s="90">
        <v>0</v>
      </c>
      <c r="BM134" s="90">
        <v>0</v>
      </c>
      <c r="BN134" s="63">
        <f>IF(VLOOKUP($A134,'[1]2019 2020_09_22'!$BM$4:$OB$385,326,FALSE)="",0,VLOOKUP($A134,'[1]2019 2020_09_22'!$BM$4:$OB$385,326,FALSE))</f>
        <v>0</v>
      </c>
      <c r="BO134" s="63">
        <f>IF(VLOOKUP($A134,'[1]2019 2020_09_22'!$BM$4:$OB$385,327,FALSE)="",0,VLOOKUP($A134,'[1]2019 2020_09_22'!$BM$4:$OB$385,327,FALSE))</f>
        <v>120021</v>
      </c>
      <c r="BP134" s="90">
        <f t="shared" si="1"/>
        <v>120021</v>
      </c>
      <c r="BQ134" s="90">
        <v>4056344</v>
      </c>
      <c r="BR134" s="90">
        <v>2235752</v>
      </c>
      <c r="BS134" s="90">
        <v>589344</v>
      </c>
      <c r="BT134" s="90">
        <v>176598</v>
      </c>
      <c r="BU134" s="90">
        <v>79681</v>
      </c>
      <c r="BV134" s="90">
        <v>72457</v>
      </c>
      <c r="BW134" s="90">
        <v>25613</v>
      </c>
      <c r="BX134" s="90">
        <v>354349</v>
      </c>
      <c r="BY134" s="90">
        <v>105645</v>
      </c>
      <c r="BZ134" s="85">
        <v>539612</v>
      </c>
      <c r="CA134" s="91">
        <v>3824702</v>
      </c>
      <c r="CB134" s="84">
        <v>1</v>
      </c>
      <c r="CC134" s="91">
        <v>53.832957608815597</v>
      </c>
      <c r="CD134" s="91"/>
      <c r="CE134" s="89" t="s">
        <v>563</v>
      </c>
      <c r="CF134" s="84">
        <v>0</v>
      </c>
      <c r="CG134" s="89">
        <v>0</v>
      </c>
      <c r="CH134" s="89" t="s">
        <v>563</v>
      </c>
      <c r="CI134" s="84">
        <v>0</v>
      </c>
      <c r="CJ134" s="89">
        <v>0</v>
      </c>
      <c r="CK134" s="89" t="s">
        <v>563</v>
      </c>
      <c r="CL134" s="84">
        <v>0</v>
      </c>
      <c r="CM134" s="91">
        <v>0</v>
      </c>
      <c r="CN134" s="91" t="s">
        <v>1313</v>
      </c>
      <c r="CO134" s="93">
        <v>2145677</v>
      </c>
      <c r="CP134" s="91">
        <v>2166372</v>
      </c>
      <c r="CQ134" s="89" t="s">
        <v>563</v>
      </c>
      <c r="CR134" s="90">
        <v>0</v>
      </c>
      <c r="CS134" s="90">
        <v>0</v>
      </c>
      <c r="CT134" s="85">
        <v>2145677</v>
      </c>
      <c r="CU134" s="85">
        <v>2166372</v>
      </c>
      <c r="CV134" s="85">
        <v>125064</v>
      </c>
      <c r="CW134" s="85">
        <v>24046</v>
      </c>
      <c r="CX134" s="85">
        <v>82591</v>
      </c>
      <c r="CY134" s="85">
        <v>106637</v>
      </c>
      <c r="CZ134" s="85">
        <v>0</v>
      </c>
      <c r="DA134" s="85">
        <v>0</v>
      </c>
      <c r="DB134" s="85">
        <v>0</v>
      </c>
      <c r="DC134" s="85">
        <v>7454</v>
      </c>
      <c r="DD134" s="85">
        <v>8857</v>
      </c>
      <c r="DE134" s="85">
        <v>16311</v>
      </c>
      <c r="DF134" s="85">
        <v>1719</v>
      </c>
      <c r="DG134" s="85">
        <v>397</v>
      </c>
      <c r="DH134" s="84" t="s">
        <v>564</v>
      </c>
      <c r="DI134" s="84"/>
      <c r="DJ134" s="84" t="s">
        <v>563</v>
      </c>
      <c r="DK134" s="84" t="s">
        <v>1314</v>
      </c>
      <c r="DL134" s="84" t="s">
        <v>566</v>
      </c>
      <c r="DM134" s="92">
        <v>13</v>
      </c>
      <c r="DN134" s="85" t="s">
        <v>633</v>
      </c>
      <c r="DO134" s="85">
        <v>155649</v>
      </c>
      <c r="DP134" s="85">
        <v>54323</v>
      </c>
      <c r="DQ134" s="85">
        <v>952</v>
      </c>
      <c r="DR134" s="85">
        <v>45754</v>
      </c>
      <c r="DS134" s="85">
        <v>44710</v>
      </c>
      <c r="DT134" s="85">
        <v>2432</v>
      </c>
      <c r="DU134" s="85">
        <v>15</v>
      </c>
      <c r="DV134" s="85">
        <v>5</v>
      </c>
      <c r="DW134" s="85">
        <v>50</v>
      </c>
      <c r="DX134" s="85">
        <v>70</v>
      </c>
      <c r="DY134" s="85">
        <v>11622</v>
      </c>
      <c r="DZ134" s="85">
        <v>2150</v>
      </c>
      <c r="EA134" s="85">
        <v>31095</v>
      </c>
      <c r="EB134" s="85">
        <v>44867</v>
      </c>
      <c r="EC134" s="84">
        <v>176</v>
      </c>
      <c r="ED134" s="84">
        <v>29</v>
      </c>
      <c r="EE134" s="84">
        <v>22</v>
      </c>
      <c r="EF134" s="84">
        <v>86</v>
      </c>
      <c r="EG134" s="86">
        <v>5317</v>
      </c>
      <c r="EH134" s="84">
        <v>924</v>
      </c>
      <c r="EI134" s="86">
        <v>1575</v>
      </c>
      <c r="EJ134" s="86">
        <v>7816</v>
      </c>
    </row>
    <row r="135" spans="1:140" s="63" customFormat="1" ht="10.5" x14ac:dyDescent="0.25">
      <c r="A135" s="84" t="s">
        <v>1315</v>
      </c>
      <c r="B135" s="84" t="s">
        <v>1316</v>
      </c>
      <c r="C135" s="84" t="s">
        <v>1134</v>
      </c>
      <c r="D135" s="84"/>
      <c r="E135" s="84" t="s">
        <v>1134</v>
      </c>
      <c r="F135" s="84"/>
      <c r="G135" s="84" t="s">
        <v>742</v>
      </c>
      <c r="H135" s="85">
        <v>7989</v>
      </c>
      <c r="I135" s="85">
        <v>3316</v>
      </c>
      <c r="J135" s="85">
        <v>11305</v>
      </c>
      <c r="K135" s="85" t="s">
        <v>560</v>
      </c>
      <c r="L135" s="85" t="s">
        <v>560</v>
      </c>
      <c r="M135" s="85" t="s">
        <v>560</v>
      </c>
      <c r="N135" s="85" t="s">
        <v>561</v>
      </c>
      <c r="O135" s="85">
        <v>59</v>
      </c>
      <c r="P135" s="85">
        <v>53</v>
      </c>
      <c r="Q135" s="85">
        <v>2990</v>
      </c>
      <c r="R135" s="85">
        <v>12272</v>
      </c>
      <c r="S135" s="85">
        <v>42439</v>
      </c>
      <c r="T135" s="85">
        <v>2136</v>
      </c>
      <c r="U135" s="85">
        <v>1287</v>
      </c>
      <c r="V135" s="85">
        <v>124</v>
      </c>
      <c r="W135" s="85">
        <v>3036</v>
      </c>
      <c r="X135" s="85">
        <v>361</v>
      </c>
      <c r="Y135" s="86">
        <v>1230</v>
      </c>
      <c r="Z135" s="85" t="s">
        <v>1317</v>
      </c>
      <c r="AA135" s="85">
        <v>67</v>
      </c>
      <c r="AB135" s="85">
        <v>13</v>
      </c>
      <c r="AC135" s="85">
        <v>11</v>
      </c>
      <c r="AD135" s="85">
        <v>29166</v>
      </c>
      <c r="AE135" s="85">
        <v>83657</v>
      </c>
      <c r="AF135" s="85">
        <v>10622</v>
      </c>
      <c r="AG135" s="85">
        <v>16291</v>
      </c>
      <c r="AH135" s="85">
        <v>761</v>
      </c>
      <c r="AI135" s="85">
        <v>10614</v>
      </c>
      <c r="AJ135" s="85">
        <v>2317</v>
      </c>
      <c r="AK135" s="85">
        <v>1356</v>
      </c>
      <c r="AL135" s="85">
        <v>3673</v>
      </c>
      <c r="AM135" s="85">
        <v>2574</v>
      </c>
      <c r="AN135" s="85">
        <v>32595</v>
      </c>
      <c r="AO135" s="85">
        <v>7572</v>
      </c>
      <c r="AP135" s="85">
        <v>18856</v>
      </c>
      <c r="AQ135" s="85">
        <v>36502</v>
      </c>
      <c r="AR135" s="85">
        <v>75</v>
      </c>
      <c r="AS135" s="85">
        <v>2261</v>
      </c>
      <c r="AT135" s="85">
        <v>14</v>
      </c>
      <c r="AU135" s="85">
        <v>161</v>
      </c>
      <c r="AV135" s="85">
        <v>62</v>
      </c>
      <c r="AW135" s="85">
        <v>1263</v>
      </c>
      <c r="AX135" s="84">
        <v>151</v>
      </c>
      <c r="AY135" s="86">
        <v>3685</v>
      </c>
      <c r="AZ135" s="84">
        <v>2.9</v>
      </c>
      <c r="BA135" s="84">
        <v>2.25</v>
      </c>
      <c r="BB135" s="84">
        <v>5.15</v>
      </c>
      <c r="BC135" s="85">
        <v>2.8</v>
      </c>
      <c r="BD135" s="87">
        <v>7.95</v>
      </c>
      <c r="BE135" s="88">
        <v>0</v>
      </c>
      <c r="BF135" s="89">
        <v>435125</v>
      </c>
      <c r="BG135" s="89">
        <v>101577</v>
      </c>
      <c r="BH135" s="89">
        <v>1856</v>
      </c>
      <c r="BI135" s="90">
        <f>SUM(IF(VLOOKUP($A135,'[1]2019 2020_09_22'!$BM$4:$NB$385,293,FALSE)="",0,VLOOKUP($A135,'[1]2019 2020_09_22'!$BM$4:$NB$385,293,FALSE)),IF(VLOOKUP($A135,'[1]2019 2020_09_22'!$BM$4:$NB$385,295,FALSE)="",0,VLOOKUP($A135,'[1]2019 2020_09_22'!$BM$4:$NB$385,295,FALSE)),IF(VLOOKUP($A135,'[1]2019 2020_09_22'!$BM$4:$NB$385,297,FALSE)="",0,VLOOKUP($A135,'[1]2019 2020_09_22'!$BM$4:$NB$385,297,FALSE)),IF(VLOOKUP($A135,'[1]2019 2020_09_22'!$BM$4:$NB513,299,FALSE)="",0,VLOOKUP($A135,'[1]2019 2020_09_22'!$BM$4:$NB$385,299,FALSE)))</f>
        <v>1196</v>
      </c>
      <c r="BJ135" s="90">
        <f>SUM(IF(VLOOKUP($A135,'[1]2019 2020_09_22'!$BM$4:$NB$385,300,FALSE)="",0,VLOOKUP($A135,'[1]2019 2020_09_22'!$BM$4:$NB$385,300,FALSE)),IF(VLOOKUP($A135,'[1]2019 2020_09_22'!$BM$4:$NB$385,302,FALSE)="",0,VLOOKUP($A135,'[1]2019 2020_09_22'!$BM$4:$NB$385,302,FALSE)))</f>
        <v>0</v>
      </c>
      <c r="BK135" s="90">
        <v>1196</v>
      </c>
      <c r="BL135" s="90">
        <v>0</v>
      </c>
      <c r="BM135" s="90">
        <v>0</v>
      </c>
      <c r="BN135" s="63">
        <f>IF(VLOOKUP($A135,'[1]2019 2020_09_22'!$BM$4:$OB$385,326,FALSE)="",0,VLOOKUP($A135,'[1]2019 2020_09_22'!$BM$4:$OB$385,326,FALSE))</f>
        <v>0</v>
      </c>
      <c r="BO135" s="63">
        <f>IF(VLOOKUP($A135,'[1]2019 2020_09_22'!$BM$4:$OB$385,327,FALSE)="",0,VLOOKUP($A135,'[1]2019 2020_09_22'!$BM$4:$OB$385,327,FALSE))</f>
        <v>30572</v>
      </c>
      <c r="BP135" s="90">
        <f t="shared" ref="BP135:BP198" si="2">SUM(BN135:BO135)</f>
        <v>30572</v>
      </c>
      <c r="BQ135" s="90">
        <v>570326</v>
      </c>
      <c r="BR135" s="90">
        <v>339521</v>
      </c>
      <c r="BS135" s="90">
        <v>92273</v>
      </c>
      <c r="BT135" s="90">
        <v>34111</v>
      </c>
      <c r="BU135" s="90">
        <v>1379</v>
      </c>
      <c r="BV135" s="90">
        <v>11629</v>
      </c>
      <c r="BW135" s="90">
        <v>133</v>
      </c>
      <c r="BX135" s="90">
        <v>47252</v>
      </c>
      <c r="BY135" s="90">
        <v>19602</v>
      </c>
      <c r="BZ135" s="85">
        <v>50393</v>
      </c>
      <c r="CA135" s="91">
        <v>549041</v>
      </c>
      <c r="CB135" s="84">
        <v>1</v>
      </c>
      <c r="CC135" s="91">
        <v>54.465515083239453</v>
      </c>
      <c r="CD135" s="91"/>
      <c r="CE135" s="89" t="s">
        <v>563</v>
      </c>
      <c r="CF135" s="84">
        <v>0</v>
      </c>
      <c r="CG135" s="89">
        <v>0</v>
      </c>
      <c r="CH135" s="89" t="s">
        <v>563</v>
      </c>
      <c r="CI135" s="84">
        <v>0</v>
      </c>
      <c r="CJ135" s="89">
        <v>0</v>
      </c>
      <c r="CK135" s="89" t="s">
        <v>563</v>
      </c>
      <c r="CL135" s="84">
        <v>0</v>
      </c>
      <c r="CM135" s="91">
        <v>0</v>
      </c>
      <c r="CN135" s="91" t="s">
        <v>1318</v>
      </c>
      <c r="CO135" s="93">
        <v>4500</v>
      </c>
      <c r="CP135" s="91">
        <v>4500</v>
      </c>
      <c r="CQ135" s="89" t="s">
        <v>563</v>
      </c>
      <c r="CR135" s="90">
        <v>0</v>
      </c>
      <c r="CS135" s="90">
        <v>0</v>
      </c>
      <c r="CT135" s="85">
        <v>4500</v>
      </c>
      <c r="CU135" s="85">
        <v>4500</v>
      </c>
      <c r="CV135" s="85">
        <v>28548</v>
      </c>
      <c r="CW135" s="85">
        <v>5704</v>
      </c>
      <c r="CX135" s="85">
        <v>20223</v>
      </c>
      <c r="CY135" s="85">
        <v>25927</v>
      </c>
      <c r="CZ135" s="85">
        <v>472</v>
      </c>
      <c r="DA135" s="85">
        <v>1159</v>
      </c>
      <c r="DB135" s="85">
        <v>1631</v>
      </c>
      <c r="DC135" s="85">
        <v>527</v>
      </c>
      <c r="DD135" s="85">
        <v>414</v>
      </c>
      <c r="DE135" s="85">
        <v>941</v>
      </c>
      <c r="DF135" s="85">
        <v>49</v>
      </c>
      <c r="DG135" s="85">
        <v>0</v>
      </c>
      <c r="DH135" s="84" t="s">
        <v>564</v>
      </c>
      <c r="DI135" s="84"/>
      <c r="DJ135" s="84" t="s">
        <v>563</v>
      </c>
      <c r="DK135" s="84" t="s">
        <v>1319</v>
      </c>
      <c r="DL135" s="84" t="s">
        <v>566</v>
      </c>
      <c r="DM135" s="92">
        <v>32</v>
      </c>
      <c r="DN135" s="85" t="s">
        <v>567</v>
      </c>
      <c r="DO135" s="85">
        <v>158512</v>
      </c>
      <c r="DP135" s="85">
        <v>56297</v>
      </c>
      <c r="DQ135" s="85">
        <v>952</v>
      </c>
      <c r="DR135" s="85">
        <v>4780</v>
      </c>
      <c r="DS135" s="85">
        <v>5831</v>
      </c>
      <c r="DT135" s="85">
        <v>3</v>
      </c>
      <c r="DU135" s="85">
        <v>0</v>
      </c>
      <c r="DV135" s="85">
        <v>5</v>
      </c>
      <c r="DW135" s="85">
        <v>50</v>
      </c>
      <c r="DX135" s="85">
        <v>55</v>
      </c>
      <c r="DY135" s="85">
        <v>0</v>
      </c>
      <c r="DZ135" s="85">
        <v>553</v>
      </c>
      <c r="EA135" s="85">
        <v>125</v>
      </c>
      <c r="EB135" s="85">
        <v>678</v>
      </c>
      <c r="EC135" s="84">
        <v>9</v>
      </c>
      <c r="ED135" s="84">
        <v>14</v>
      </c>
      <c r="EE135" s="84">
        <v>39</v>
      </c>
      <c r="EF135" s="84">
        <v>116</v>
      </c>
      <c r="EG135" s="86">
        <v>13824</v>
      </c>
      <c r="EH135" s="86">
        <v>1637</v>
      </c>
      <c r="EI135" s="86">
        <v>19277</v>
      </c>
      <c r="EJ135" s="86">
        <v>34738</v>
      </c>
    </row>
    <row r="136" spans="1:140" s="63" customFormat="1" ht="10.5" x14ac:dyDescent="0.25">
      <c r="A136" s="84" t="s">
        <v>1320</v>
      </c>
      <c r="B136" s="84" t="s">
        <v>1321</v>
      </c>
      <c r="C136" s="84" t="s">
        <v>1322</v>
      </c>
      <c r="D136" s="84"/>
      <c r="E136" s="84" t="s">
        <v>1134</v>
      </c>
      <c r="F136" s="84"/>
      <c r="G136" s="84" t="s">
        <v>742</v>
      </c>
      <c r="H136" s="85">
        <v>3021</v>
      </c>
      <c r="I136" s="85">
        <v>1282</v>
      </c>
      <c r="J136" s="85">
        <v>4303</v>
      </c>
      <c r="K136" s="85" t="s">
        <v>560</v>
      </c>
      <c r="L136" s="85" t="s">
        <v>560</v>
      </c>
      <c r="M136" s="85" t="s">
        <v>560</v>
      </c>
      <c r="N136" s="85" t="s">
        <v>561</v>
      </c>
      <c r="O136" s="85">
        <v>45</v>
      </c>
      <c r="P136" s="85">
        <v>47</v>
      </c>
      <c r="Q136" s="85">
        <v>2366</v>
      </c>
      <c r="R136" s="85">
        <v>3276</v>
      </c>
      <c r="S136" s="85">
        <v>22702</v>
      </c>
      <c r="T136" s="85">
        <v>1385</v>
      </c>
      <c r="U136" s="85">
        <v>1307</v>
      </c>
      <c r="V136" s="85">
        <v>34</v>
      </c>
      <c r="W136" s="85">
        <v>2139</v>
      </c>
      <c r="X136" s="85">
        <v>263</v>
      </c>
      <c r="Y136" s="84">
        <v>227</v>
      </c>
      <c r="Z136" s="85" t="s">
        <v>1323</v>
      </c>
      <c r="AA136" s="85">
        <v>31</v>
      </c>
      <c r="AB136" s="85">
        <v>5</v>
      </c>
      <c r="AC136" s="85">
        <v>5</v>
      </c>
      <c r="AD136" s="85">
        <v>19963</v>
      </c>
      <c r="AE136" s="85">
        <v>32875</v>
      </c>
      <c r="AF136" s="85">
        <v>6431</v>
      </c>
      <c r="AG136" s="85">
        <v>8104</v>
      </c>
      <c r="AH136" s="85">
        <v>267</v>
      </c>
      <c r="AI136" s="85">
        <v>4784</v>
      </c>
      <c r="AJ136" s="85">
        <v>1245</v>
      </c>
      <c r="AK136" s="85">
        <v>712</v>
      </c>
      <c r="AL136" s="85">
        <v>1957</v>
      </c>
      <c r="AM136" s="85">
        <v>220</v>
      </c>
      <c r="AN136" s="85">
        <v>15962</v>
      </c>
      <c r="AO136" s="85">
        <v>0</v>
      </c>
      <c r="AP136" s="85">
        <v>0</v>
      </c>
      <c r="AQ136" s="85">
        <v>39386</v>
      </c>
      <c r="AR136" s="85">
        <v>134</v>
      </c>
      <c r="AS136" s="85">
        <v>1791</v>
      </c>
      <c r="AT136" s="85">
        <v>8</v>
      </c>
      <c r="AU136" s="85">
        <v>71</v>
      </c>
      <c r="AV136" s="85">
        <v>56</v>
      </c>
      <c r="AW136" s="85">
        <v>815</v>
      </c>
      <c r="AX136" s="84">
        <v>198</v>
      </c>
      <c r="AY136" s="86">
        <v>2677</v>
      </c>
      <c r="AZ136" s="84">
        <v>1</v>
      </c>
      <c r="BA136" s="84">
        <v>0</v>
      </c>
      <c r="BB136" s="84">
        <v>1</v>
      </c>
      <c r="BC136" s="85">
        <v>1.92</v>
      </c>
      <c r="BD136" s="87">
        <v>2.92</v>
      </c>
      <c r="BE136" s="88">
        <v>0</v>
      </c>
      <c r="BF136" s="89">
        <v>159000</v>
      </c>
      <c r="BG136" s="89">
        <v>44529</v>
      </c>
      <c r="BH136" s="89">
        <v>1335</v>
      </c>
      <c r="BI136" s="90">
        <f>SUM(IF(VLOOKUP($A136,'[1]2019 2020_09_22'!$BM$4:$NB$385,293,FALSE)="",0,VLOOKUP($A136,'[1]2019 2020_09_22'!$BM$4:$NB$385,293,FALSE)),IF(VLOOKUP($A136,'[1]2019 2020_09_22'!$BM$4:$NB$385,295,FALSE)="",0,VLOOKUP($A136,'[1]2019 2020_09_22'!$BM$4:$NB$385,295,FALSE)),IF(VLOOKUP($A136,'[1]2019 2020_09_22'!$BM$4:$NB$385,297,FALSE)="",0,VLOOKUP($A136,'[1]2019 2020_09_22'!$BM$4:$NB$385,297,FALSE)),IF(VLOOKUP($A136,'[1]2019 2020_09_22'!$BM$4:$NB514,299,FALSE)="",0,VLOOKUP($A136,'[1]2019 2020_09_22'!$BM$4:$NB$385,299,FALSE)))</f>
        <v>995</v>
      </c>
      <c r="BJ136" s="90">
        <f>SUM(IF(VLOOKUP($A136,'[1]2019 2020_09_22'!$BM$4:$NB$385,300,FALSE)="",0,VLOOKUP($A136,'[1]2019 2020_09_22'!$BM$4:$NB$385,300,FALSE)),IF(VLOOKUP($A136,'[1]2019 2020_09_22'!$BM$4:$NB$385,302,FALSE)="",0,VLOOKUP($A136,'[1]2019 2020_09_22'!$BM$4:$NB$385,302,FALSE)))</f>
        <v>0</v>
      </c>
      <c r="BK136" s="90">
        <v>995</v>
      </c>
      <c r="BL136" s="90">
        <v>0</v>
      </c>
      <c r="BM136" s="90">
        <v>0</v>
      </c>
      <c r="BN136" s="63">
        <f>IF(VLOOKUP($A136,'[1]2019 2020_09_22'!$BM$4:$OB$385,326,FALSE)="",0,VLOOKUP($A136,'[1]2019 2020_09_22'!$BM$4:$OB$385,326,FALSE))</f>
        <v>0</v>
      </c>
      <c r="BO136" s="63">
        <f>IF(VLOOKUP($A136,'[1]2019 2020_09_22'!$BM$4:$OB$385,327,FALSE)="",0,VLOOKUP($A136,'[1]2019 2020_09_22'!$BM$4:$OB$385,327,FALSE))</f>
        <v>15374</v>
      </c>
      <c r="BP136" s="90">
        <f t="shared" si="2"/>
        <v>15374</v>
      </c>
      <c r="BQ136" s="90">
        <v>221233</v>
      </c>
      <c r="BR136" s="90">
        <v>109540</v>
      </c>
      <c r="BS136" s="90">
        <v>45399</v>
      </c>
      <c r="BT136" s="90">
        <v>16381</v>
      </c>
      <c r="BU136" s="90">
        <v>667</v>
      </c>
      <c r="BV136" s="90">
        <v>2912</v>
      </c>
      <c r="BW136" s="90">
        <v>0</v>
      </c>
      <c r="BX136" s="90">
        <v>19960</v>
      </c>
      <c r="BY136" s="90">
        <v>5627</v>
      </c>
      <c r="BZ136" s="85">
        <v>38022</v>
      </c>
      <c r="CA136" s="91">
        <v>218548</v>
      </c>
      <c r="CB136" s="84">
        <v>1</v>
      </c>
      <c r="CC136" s="91">
        <v>52.631578947368418</v>
      </c>
      <c r="CD136" s="91"/>
      <c r="CE136" s="89" t="s">
        <v>563</v>
      </c>
      <c r="CF136" s="84">
        <v>0</v>
      </c>
      <c r="CG136" s="89">
        <v>0</v>
      </c>
      <c r="CH136" s="89" t="s">
        <v>563</v>
      </c>
      <c r="CI136" s="84">
        <v>0</v>
      </c>
      <c r="CJ136" s="89">
        <v>0</v>
      </c>
      <c r="CK136" s="89" t="s">
        <v>563</v>
      </c>
      <c r="CL136" s="84">
        <v>0</v>
      </c>
      <c r="CM136" s="89">
        <v>0</v>
      </c>
      <c r="CN136" s="89" t="s">
        <v>563</v>
      </c>
      <c r="CO136" s="84">
        <v>0</v>
      </c>
      <c r="CP136" s="89">
        <v>0</v>
      </c>
      <c r="CQ136" s="89" t="s">
        <v>563</v>
      </c>
      <c r="CR136" s="90">
        <v>0</v>
      </c>
      <c r="CS136" s="90">
        <v>0</v>
      </c>
      <c r="CT136" s="85">
        <v>0</v>
      </c>
      <c r="CU136" s="85">
        <v>0</v>
      </c>
      <c r="CV136" s="85">
        <v>13483</v>
      </c>
      <c r="CW136" s="85">
        <v>3921</v>
      </c>
      <c r="CX136" s="85">
        <v>7818</v>
      </c>
      <c r="CY136" s="85">
        <v>11739</v>
      </c>
      <c r="CZ136" s="85">
        <v>1396</v>
      </c>
      <c r="DA136" s="85">
        <v>166</v>
      </c>
      <c r="DB136" s="85">
        <v>1562</v>
      </c>
      <c r="DC136" s="85">
        <v>102</v>
      </c>
      <c r="DD136" s="85">
        <v>59</v>
      </c>
      <c r="DE136" s="85">
        <v>161</v>
      </c>
      <c r="DF136" s="85">
        <v>21</v>
      </c>
      <c r="DG136" s="85">
        <v>0</v>
      </c>
      <c r="DH136" s="84" t="s">
        <v>564</v>
      </c>
      <c r="DI136" s="84"/>
      <c r="DJ136" s="84" t="s">
        <v>563</v>
      </c>
      <c r="DK136" s="84" t="s">
        <v>1324</v>
      </c>
      <c r="DL136" s="84" t="s">
        <v>566</v>
      </c>
      <c r="DM136" s="92">
        <v>31</v>
      </c>
      <c r="DN136" s="85" t="s">
        <v>751</v>
      </c>
      <c r="DO136" s="85">
        <v>158512</v>
      </c>
      <c r="DP136" s="85">
        <v>56297</v>
      </c>
      <c r="DQ136" s="85">
        <v>952</v>
      </c>
      <c r="DR136" s="85">
        <v>2192</v>
      </c>
      <c r="DS136" s="85">
        <v>2591</v>
      </c>
      <c r="DT136" s="85">
        <v>1</v>
      </c>
      <c r="DU136" s="85">
        <v>0</v>
      </c>
      <c r="DV136" s="85">
        <v>5</v>
      </c>
      <c r="DW136" s="85">
        <v>50</v>
      </c>
      <c r="DX136" s="85">
        <v>55</v>
      </c>
      <c r="DY136" s="85">
        <v>0</v>
      </c>
      <c r="DZ136" s="85">
        <v>1759</v>
      </c>
      <c r="EA136" s="85">
        <v>1864</v>
      </c>
      <c r="EB136" s="85">
        <v>3623</v>
      </c>
      <c r="EC136" s="84">
        <v>1</v>
      </c>
      <c r="ED136" s="84">
        <v>5</v>
      </c>
      <c r="EE136" s="84">
        <v>36</v>
      </c>
      <c r="EF136" s="84">
        <v>118</v>
      </c>
      <c r="EG136" s="86">
        <v>1412</v>
      </c>
      <c r="EH136" s="86">
        <v>1360</v>
      </c>
      <c r="EI136" s="86">
        <v>2781</v>
      </c>
      <c r="EJ136" s="86">
        <v>5553</v>
      </c>
    </row>
    <row r="137" spans="1:140" s="63" customFormat="1" ht="10.5" x14ac:dyDescent="0.25">
      <c r="A137" s="84" t="s">
        <v>1325</v>
      </c>
      <c r="B137" s="84" t="s">
        <v>1326</v>
      </c>
      <c r="C137" s="84" t="s">
        <v>1091</v>
      </c>
      <c r="D137" s="84"/>
      <c r="E137" s="84" t="s">
        <v>704</v>
      </c>
      <c r="F137" s="84"/>
      <c r="G137" s="84" t="s">
        <v>705</v>
      </c>
      <c r="H137" s="85">
        <v>2734</v>
      </c>
      <c r="I137" s="85">
        <v>2136</v>
      </c>
      <c r="J137" s="85">
        <v>4870</v>
      </c>
      <c r="K137" s="85" t="s">
        <v>560</v>
      </c>
      <c r="L137" s="85" t="s">
        <v>560</v>
      </c>
      <c r="M137" s="85" t="s">
        <v>560</v>
      </c>
      <c r="N137" s="85" t="s">
        <v>561</v>
      </c>
      <c r="O137" s="85">
        <v>42</v>
      </c>
      <c r="P137" s="85">
        <v>39</v>
      </c>
      <c r="Q137" s="85">
        <v>2142</v>
      </c>
      <c r="R137" s="85">
        <v>10900</v>
      </c>
      <c r="S137" s="85">
        <v>34142</v>
      </c>
      <c r="T137" s="85">
        <v>671</v>
      </c>
      <c r="U137" s="85">
        <v>1219</v>
      </c>
      <c r="V137" s="85">
        <v>34</v>
      </c>
      <c r="W137" s="85">
        <v>4344</v>
      </c>
      <c r="X137" s="85">
        <v>268</v>
      </c>
      <c r="Y137" s="84">
        <v>68</v>
      </c>
      <c r="Z137" s="85" t="s">
        <v>1327</v>
      </c>
      <c r="AA137" s="85">
        <v>48</v>
      </c>
      <c r="AB137" s="85">
        <v>10</v>
      </c>
      <c r="AC137" s="85">
        <v>6</v>
      </c>
      <c r="AD137" s="85">
        <v>15258</v>
      </c>
      <c r="AE137" s="85">
        <v>33222</v>
      </c>
      <c r="AF137" s="85">
        <v>9184</v>
      </c>
      <c r="AG137" s="85">
        <v>9376</v>
      </c>
      <c r="AH137" s="85">
        <v>144</v>
      </c>
      <c r="AI137" s="85">
        <v>1794</v>
      </c>
      <c r="AJ137" s="85">
        <v>1259</v>
      </c>
      <c r="AK137" s="85">
        <v>726</v>
      </c>
      <c r="AL137" s="85">
        <v>1985</v>
      </c>
      <c r="AM137" s="85">
        <v>988</v>
      </c>
      <c r="AN137" s="85">
        <v>20872</v>
      </c>
      <c r="AO137" s="85">
        <v>935</v>
      </c>
      <c r="AP137" s="85">
        <v>0</v>
      </c>
      <c r="AQ137" s="85">
        <v>28358</v>
      </c>
      <c r="AR137" s="85">
        <v>103</v>
      </c>
      <c r="AS137" s="85">
        <v>2281</v>
      </c>
      <c r="AT137" s="85">
        <v>4</v>
      </c>
      <c r="AU137" s="85">
        <v>24</v>
      </c>
      <c r="AV137" s="85">
        <v>122</v>
      </c>
      <c r="AW137" s="85">
        <v>1302</v>
      </c>
      <c r="AX137" s="84">
        <v>229</v>
      </c>
      <c r="AY137" s="86">
        <v>3607</v>
      </c>
      <c r="AZ137" s="84">
        <v>0</v>
      </c>
      <c r="BA137" s="84">
        <v>1</v>
      </c>
      <c r="BB137" s="84">
        <v>1</v>
      </c>
      <c r="BC137" s="85">
        <v>2.0499999999999998</v>
      </c>
      <c r="BD137" s="87">
        <v>3.05</v>
      </c>
      <c r="BE137" s="88">
        <v>0</v>
      </c>
      <c r="BF137" s="89">
        <v>158028</v>
      </c>
      <c r="BG137" s="89">
        <v>45340</v>
      </c>
      <c r="BH137" s="89">
        <v>174</v>
      </c>
      <c r="BI137" s="90">
        <f>SUM(IF(VLOOKUP($A137,'[1]2019 2020_09_22'!$BM$4:$NB$385,293,FALSE)="",0,VLOOKUP($A137,'[1]2019 2020_09_22'!$BM$4:$NB$385,293,FALSE)),IF(VLOOKUP($A137,'[1]2019 2020_09_22'!$BM$4:$NB$385,295,FALSE)="",0,VLOOKUP($A137,'[1]2019 2020_09_22'!$BM$4:$NB$385,295,FALSE)),IF(VLOOKUP($A137,'[1]2019 2020_09_22'!$BM$4:$NB$385,297,FALSE)="",0,VLOOKUP($A137,'[1]2019 2020_09_22'!$BM$4:$NB$385,297,FALSE)),IF(VLOOKUP($A137,'[1]2019 2020_09_22'!$BM$4:$NB515,299,FALSE)="",0,VLOOKUP($A137,'[1]2019 2020_09_22'!$BM$4:$NB$385,299,FALSE)))</f>
        <v>0</v>
      </c>
      <c r="BJ137" s="90">
        <f>SUM(IF(VLOOKUP($A137,'[1]2019 2020_09_22'!$BM$4:$NB$385,300,FALSE)="",0,VLOOKUP($A137,'[1]2019 2020_09_22'!$BM$4:$NB$385,300,FALSE)),IF(VLOOKUP($A137,'[1]2019 2020_09_22'!$BM$4:$NB$385,302,FALSE)="",0,VLOOKUP($A137,'[1]2019 2020_09_22'!$BM$4:$NB$385,302,FALSE)))</f>
        <v>0</v>
      </c>
      <c r="BK137" s="90">
        <v>0</v>
      </c>
      <c r="BL137" s="90">
        <v>0</v>
      </c>
      <c r="BM137" s="90">
        <v>1000</v>
      </c>
      <c r="BN137" s="63">
        <f>IF(VLOOKUP($A137,'[1]2019 2020_09_22'!$BM$4:$OB$385,326,FALSE)="",0,VLOOKUP($A137,'[1]2019 2020_09_22'!$BM$4:$OB$385,326,FALSE))</f>
        <v>0</v>
      </c>
      <c r="BO137" s="63">
        <f>IF(VLOOKUP($A137,'[1]2019 2020_09_22'!$BM$4:$OB$385,327,FALSE)="",0,VLOOKUP($A137,'[1]2019 2020_09_22'!$BM$4:$OB$385,327,FALSE))</f>
        <v>20412</v>
      </c>
      <c r="BP137" s="90">
        <f t="shared" si="2"/>
        <v>20412</v>
      </c>
      <c r="BQ137" s="90">
        <v>224954</v>
      </c>
      <c r="BR137" s="90">
        <v>98113</v>
      </c>
      <c r="BS137" s="90">
        <v>44265</v>
      </c>
      <c r="BT137" s="90">
        <v>10896</v>
      </c>
      <c r="BU137" s="90">
        <v>786</v>
      </c>
      <c r="BV137" s="90">
        <v>3487</v>
      </c>
      <c r="BW137" s="90">
        <v>4801</v>
      </c>
      <c r="BX137" s="90">
        <v>19970</v>
      </c>
      <c r="BY137" s="90">
        <v>4364</v>
      </c>
      <c r="BZ137" s="85">
        <v>48527</v>
      </c>
      <c r="CA137" s="91">
        <v>215239</v>
      </c>
      <c r="CB137" s="84">
        <v>1</v>
      </c>
      <c r="CC137" s="91">
        <v>57.801024140453549</v>
      </c>
      <c r="CD137" s="91"/>
      <c r="CE137" s="89" t="s">
        <v>563</v>
      </c>
      <c r="CF137" s="84">
        <v>0</v>
      </c>
      <c r="CG137" s="89">
        <v>0</v>
      </c>
      <c r="CH137" s="89" t="s">
        <v>563</v>
      </c>
      <c r="CI137" s="84">
        <v>0</v>
      </c>
      <c r="CJ137" s="89">
        <v>0</v>
      </c>
      <c r="CK137" s="89" t="s">
        <v>563</v>
      </c>
      <c r="CL137" s="84">
        <v>0</v>
      </c>
      <c r="CM137" s="89">
        <v>0</v>
      </c>
      <c r="CN137" s="89" t="s">
        <v>563</v>
      </c>
      <c r="CO137" s="84">
        <v>0</v>
      </c>
      <c r="CP137" s="91">
        <v>0</v>
      </c>
      <c r="CQ137" s="91" t="s">
        <v>1328</v>
      </c>
      <c r="CR137" s="90">
        <v>26350</v>
      </c>
      <c r="CS137" s="90">
        <v>26350</v>
      </c>
      <c r="CT137" s="85">
        <v>26350</v>
      </c>
      <c r="CU137" s="85">
        <v>26350</v>
      </c>
      <c r="CV137" s="85">
        <v>15098</v>
      </c>
      <c r="CW137" s="85">
        <v>2514</v>
      </c>
      <c r="CX137" s="85">
        <v>11766</v>
      </c>
      <c r="CY137" s="85">
        <v>14280</v>
      </c>
      <c r="CZ137" s="85">
        <v>116</v>
      </c>
      <c r="DA137" s="85">
        <v>371</v>
      </c>
      <c r="DB137" s="85">
        <v>487</v>
      </c>
      <c r="DC137" s="85">
        <v>39</v>
      </c>
      <c r="DD137" s="85">
        <v>26</v>
      </c>
      <c r="DE137" s="85">
        <v>65</v>
      </c>
      <c r="DF137" s="85">
        <v>266</v>
      </c>
      <c r="DG137" s="85">
        <v>0</v>
      </c>
      <c r="DH137" s="84" t="s">
        <v>564</v>
      </c>
      <c r="DI137" s="84"/>
      <c r="DJ137" s="84" t="s">
        <v>563</v>
      </c>
      <c r="DK137" s="84" t="s">
        <v>1329</v>
      </c>
      <c r="DL137" s="84" t="s">
        <v>566</v>
      </c>
      <c r="DM137" s="92">
        <v>32</v>
      </c>
      <c r="DN137" s="85" t="s">
        <v>567</v>
      </c>
      <c r="DO137" s="85">
        <v>155074</v>
      </c>
      <c r="DP137" s="85">
        <v>88713</v>
      </c>
      <c r="DQ137" s="85">
        <v>952</v>
      </c>
      <c r="DR137" s="85">
        <v>942</v>
      </c>
      <c r="DS137" s="85">
        <v>840</v>
      </c>
      <c r="DT137" s="85">
        <v>12</v>
      </c>
      <c r="DU137" s="85">
        <v>0</v>
      </c>
      <c r="DV137" s="85">
        <v>2</v>
      </c>
      <c r="DW137" s="85">
        <v>50</v>
      </c>
      <c r="DX137" s="85">
        <v>52</v>
      </c>
      <c r="DY137" s="85">
        <v>0</v>
      </c>
      <c r="DZ137" s="85">
        <v>35</v>
      </c>
      <c r="EA137" s="85">
        <v>40</v>
      </c>
      <c r="EB137" s="85">
        <v>75</v>
      </c>
      <c r="EC137" s="84">
        <v>78</v>
      </c>
      <c r="ED137" s="84">
        <v>0</v>
      </c>
      <c r="EE137" s="84">
        <v>12</v>
      </c>
      <c r="EF137" s="84">
        <v>22</v>
      </c>
      <c r="EG137" s="84">
        <v>182</v>
      </c>
      <c r="EH137" s="84">
        <v>0</v>
      </c>
      <c r="EI137" s="84">
        <v>146</v>
      </c>
      <c r="EJ137" s="84">
        <v>328</v>
      </c>
    </row>
    <row r="138" spans="1:140" s="63" customFormat="1" ht="10.5" x14ac:dyDescent="0.25">
      <c r="A138" s="84" t="s">
        <v>1330</v>
      </c>
      <c r="B138" s="84" t="s">
        <v>1331</v>
      </c>
      <c r="C138" s="84" t="s">
        <v>1332</v>
      </c>
      <c r="D138" s="84"/>
      <c r="E138" s="84" t="s">
        <v>629</v>
      </c>
      <c r="F138" s="84"/>
      <c r="G138" s="84" t="s">
        <v>630</v>
      </c>
      <c r="H138" s="85">
        <v>16278</v>
      </c>
      <c r="I138" s="85">
        <v>5506</v>
      </c>
      <c r="J138" s="85">
        <v>21784</v>
      </c>
      <c r="K138" s="85" t="s">
        <v>560</v>
      </c>
      <c r="L138" s="85" t="s">
        <v>560</v>
      </c>
      <c r="M138" s="85" t="s">
        <v>560</v>
      </c>
      <c r="N138" s="85" t="s">
        <v>561</v>
      </c>
      <c r="O138" s="85">
        <v>56</v>
      </c>
      <c r="P138" s="85">
        <v>52</v>
      </c>
      <c r="Q138" s="85">
        <v>2744</v>
      </c>
      <c r="R138" s="85">
        <v>26600</v>
      </c>
      <c r="S138" s="85">
        <v>48685</v>
      </c>
      <c r="T138" s="85">
        <v>4473</v>
      </c>
      <c r="U138" s="85">
        <v>3812</v>
      </c>
      <c r="V138" s="85">
        <v>173</v>
      </c>
      <c r="W138" s="85">
        <v>4509</v>
      </c>
      <c r="X138" s="85">
        <v>231</v>
      </c>
      <c r="Y138" s="84">
        <v>518</v>
      </c>
      <c r="Z138" s="85" t="s">
        <v>1333</v>
      </c>
      <c r="AA138" s="85">
        <v>111</v>
      </c>
      <c r="AB138" s="85">
        <v>31</v>
      </c>
      <c r="AC138" s="85">
        <v>24</v>
      </c>
      <c r="AD138" s="85">
        <v>73614</v>
      </c>
      <c r="AE138" s="85">
        <v>144342</v>
      </c>
      <c r="AF138" s="85">
        <v>24522</v>
      </c>
      <c r="AG138" s="85">
        <v>39844</v>
      </c>
      <c r="AH138" s="85">
        <v>1163</v>
      </c>
      <c r="AI138" s="85">
        <v>21303</v>
      </c>
      <c r="AJ138" s="85">
        <v>10481</v>
      </c>
      <c r="AK138" s="85">
        <v>3420</v>
      </c>
      <c r="AL138" s="85">
        <v>13901</v>
      </c>
      <c r="AM138" s="85">
        <v>0</v>
      </c>
      <c r="AN138" s="85">
        <v>110636</v>
      </c>
      <c r="AO138" s="85">
        <v>9349</v>
      </c>
      <c r="AP138" s="85">
        <v>12684</v>
      </c>
      <c r="AQ138" s="85">
        <v>52906</v>
      </c>
      <c r="AR138" s="85">
        <v>357</v>
      </c>
      <c r="AS138" s="85">
        <v>13754</v>
      </c>
      <c r="AT138" s="85">
        <v>80</v>
      </c>
      <c r="AU138" s="85">
        <v>1228</v>
      </c>
      <c r="AV138" s="85">
        <v>197</v>
      </c>
      <c r="AW138" s="85">
        <v>1877</v>
      </c>
      <c r="AX138" s="84">
        <v>634</v>
      </c>
      <c r="AY138" s="86">
        <v>16859</v>
      </c>
      <c r="AZ138" s="84">
        <v>1.88</v>
      </c>
      <c r="BA138" s="84">
        <v>0</v>
      </c>
      <c r="BB138" s="84">
        <v>1.88</v>
      </c>
      <c r="BC138" s="85">
        <v>7.31</v>
      </c>
      <c r="BD138" s="87">
        <v>9.19</v>
      </c>
      <c r="BE138" s="88">
        <v>0</v>
      </c>
      <c r="BF138" s="89">
        <v>740109</v>
      </c>
      <c r="BG138" s="89">
        <v>160106</v>
      </c>
      <c r="BH138" s="89">
        <v>109297</v>
      </c>
      <c r="BI138" s="90">
        <f>SUM(IF(VLOOKUP($A138,'[1]2019 2020_09_22'!$BM$4:$NB$385,293,FALSE)="",0,VLOOKUP($A138,'[1]2019 2020_09_22'!$BM$4:$NB$385,293,FALSE)),IF(VLOOKUP($A138,'[1]2019 2020_09_22'!$BM$4:$NB$385,295,FALSE)="",0,VLOOKUP($A138,'[1]2019 2020_09_22'!$BM$4:$NB$385,295,FALSE)),IF(VLOOKUP($A138,'[1]2019 2020_09_22'!$BM$4:$NB$385,297,FALSE)="",0,VLOOKUP($A138,'[1]2019 2020_09_22'!$BM$4:$NB$385,297,FALSE)),IF(VLOOKUP($A138,'[1]2019 2020_09_22'!$BM$4:$NB516,299,FALSE)="",0,VLOOKUP($A138,'[1]2019 2020_09_22'!$BM$4:$NB$385,299,FALSE)))</f>
        <v>0</v>
      </c>
      <c r="BJ138" s="90">
        <f>SUM(IF(VLOOKUP($A138,'[1]2019 2020_09_22'!$BM$4:$NB$385,300,FALSE)="",0,VLOOKUP($A138,'[1]2019 2020_09_22'!$BM$4:$NB$385,300,FALSE)),IF(VLOOKUP($A138,'[1]2019 2020_09_22'!$BM$4:$NB$385,302,FALSE)="",0,VLOOKUP($A138,'[1]2019 2020_09_22'!$BM$4:$NB$385,302,FALSE)))</f>
        <v>0</v>
      </c>
      <c r="BK138" s="90">
        <v>0</v>
      </c>
      <c r="BL138" s="90">
        <v>0</v>
      </c>
      <c r="BM138" s="90">
        <v>0</v>
      </c>
      <c r="BN138" s="63">
        <f>IF(VLOOKUP($A138,'[1]2019 2020_09_22'!$BM$4:$OB$385,326,FALSE)="",0,VLOOKUP($A138,'[1]2019 2020_09_22'!$BM$4:$OB$385,326,FALSE))</f>
        <v>0</v>
      </c>
      <c r="BO138" s="63">
        <f>IF(VLOOKUP($A138,'[1]2019 2020_09_22'!$BM$4:$OB$385,327,FALSE)="",0,VLOOKUP($A138,'[1]2019 2020_09_22'!$BM$4:$OB$385,327,FALSE))</f>
        <v>11770</v>
      </c>
      <c r="BP138" s="90">
        <f t="shared" si="2"/>
        <v>11770</v>
      </c>
      <c r="BQ138" s="90">
        <v>1021282</v>
      </c>
      <c r="BR138" s="90">
        <v>405123</v>
      </c>
      <c r="BS138" s="90">
        <v>105249</v>
      </c>
      <c r="BT138" s="90">
        <v>40876</v>
      </c>
      <c r="BU138" s="90">
        <v>4441</v>
      </c>
      <c r="BV138" s="90">
        <v>4992</v>
      </c>
      <c r="BW138" s="90">
        <v>475</v>
      </c>
      <c r="BX138" s="90">
        <v>50784</v>
      </c>
      <c r="BY138" s="90">
        <v>25268</v>
      </c>
      <c r="BZ138" s="85">
        <v>379653</v>
      </c>
      <c r="CA138" s="91">
        <v>966077</v>
      </c>
      <c r="CB138" s="84">
        <v>1</v>
      </c>
      <c r="CC138" s="91">
        <v>45.466826391448578</v>
      </c>
      <c r="CD138" s="91"/>
      <c r="CE138" s="89" t="s">
        <v>563</v>
      </c>
      <c r="CF138" s="84">
        <v>0</v>
      </c>
      <c r="CG138" s="89">
        <v>0</v>
      </c>
      <c r="CH138" s="89" t="s">
        <v>563</v>
      </c>
      <c r="CI138" s="84">
        <v>0</v>
      </c>
      <c r="CJ138" s="89">
        <v>0</v>
      </c>
      <c r="CK138" s="89" t="s">
        <v>563</v>
      </c>
      <c r="CL138" s="84">
        <v>0</v>
      </c>
      <c r="CM138" s="89">
        <v>0</v>
      </c>
      <c r="CN138" s="89" t="s">
        <v>563</v>
      </c>
      <c r="CO138" s="84">
        <v>0</v>
      </c>
      <c r="CP138" s="91">
        <v>0</v>
      </c>
      <c r="CQ138" s="91" t="s">
        <v>1334</v>
      </c>
      <c r="CR138" s="90">
        <v>62651</v>
      </c>
      <c r="CS138" s="90">
        <v>18408</v>
      </c>
      <c r="CT138" s="85">
        <v>62651</v>
      </c>
      <c r="CU138" s="85">
        <v>18408</v>
      </c>
      <c r="CV138" s="85">
        <v>73441</v>
      </c>
      <c r="CW138" s="85">
        <v>18829</v>
      </c>
      <c r="CX138" s="85">
        <v>29490</v>
      </c>
      <c r="CY138" s="85">
        <v>48319</v>
      </c>
      <c r="CZ138" s="85">
        <v>43</v>
      </c>
      <c r="DA138" s="85">
        <v>145</v>
      </c>
      <c r="DB138" s="85">
        <v>188</v>
      </c>
      <c r="DC138" s="85">
        <v>8735</v>
      </c>
      <c r="DD138" s="85">
        <v>15537</v>
      </c>
      <c r="DE138" s="85">
        <v>24272</v>
      </c>
      <c r="DF138" s="85">
        <v>659</v>
      </c>
      <c r="DG138" s="85">
        <v>3</v>
      </c>
      <c r="DH138" s="84" t="s">
        <v>564</v>
      </c>
      <c r="DI138" s="84"/>
      <c r="DJ138" s="84" t="s">
        <v>563</v>
      </c>
      <c r="DK138" s="84" t="s">
        <v>1335</v>
      </c>
      <c r="DL138" s="84" t="s">
        <v>566</v>
      </c>
      <c r="DM138" s="92">
        <v>22</v>
      </c>
      <c r="DN138" s="85" t="s">
        <v>605</v>
      </c>
      <c r="DO138" s="85">
        <v>158512</v>
      </c>
      <c r="DP138" s="85">
        <v>64159</v>
      </c>
      <c r="DQ138" s="85">
        <v>952</v>
      </c>
      <c r="DR138" s="85">
        <v>11410</v>
      </c>
      <c r="DS138" s="85">
        <v>9881</v>
      </c>
      <c r="DT138" s="85">
        <v>12</v>
      </c>
      <c r="DU138" s="85">
        <v>0</v>
      </c>
      <c r="DV138" s="85">
        <v>5</v>
      </c>
      <c r="DW138" s="85">
        <v>50</v>
      </c>
      <c r="DX138" s="85">
        <v>55</v>
      </c>
      <c r="DY138" s="85">
        <v>0</v>
      </c>
      <c r="DZ138" s="85">
        <v>1611</v>
      </c>
      <c r="EA138" s="85">
        <v>1305</v>
      </c>
      <c r="EB138" s="85">
        <v>2916</v>
      </c>
      <c r="EC138" s="84">
        <v>46</v>
      </c>
      <c r="ED138" s="84">
        <v>1</v>
      </c>
      <c r="EE138" s="84">
        <v>2</v>
      </c>
      <c r="EF138" s="84">
        <v>7</v>
      </c>
      <c r="EG138" s="84">
        <v>17</v>
      </c>
      <c r="EH138" s="84">
        <v>4</v>
      </c>
      <c r="EI138" s="84">
        <v>4</v>
      </c>
      <c r="EJ138" s="84">
        <v>25</v>
      </c>
    </row>
    <row r="139" spans="1:140" s="63" customFormat="1" ht="10.5" x14ac:dyDescent="0.25">
      <c r="A139" s="84" t="s">
        <v>1336</v>
      </c>
      <c r="B139" s="84" t="s">
        <v>1337</v>
      </c>
      <c r="C139" s="84" t="s">
        <v>1338</v>
      </c>
      <c r="D139" s="84"/>
      <c r="E139" s="84" t="s">
        <v>1339</v>
      </c>
      <c r="F139" s="84"/>
      <c r="G139" s="84" t="s">
        <v>595</v>
      </c>
      <c r="H139" s="85">
        <v>458</v>
      </c>
      <c r="I139" s="85">
        <v>1194</v>
      </c>
      <c r="J139" s="85">
        <v>1652</v>
      </c>
      <c r="K139" s="85" t="s">
        <v>560</v>
      </c>
      <c r="L139" s="85" t="s">
        <v>560</v>
      </c>
      <c r="M139" s="85" t="s">
        <v>560</v>
      </c>
      <c r="N139" s="85" t="s">
        <v>561</v>
      </c>
      <c r="O139" s="85">
        <v>21</v>
      </c>
      <c r="P139" s="85">
        <v>21</v>
      </c>
      <c r="Q139" s="85">
        <v>1092</v>
      </c>
      <c r="R139" s="85">
        <v>2486</v>
      </c>
      <c r="S139" s="85">
        <v>15328</v>
      </c>
      <c r="T139" s="85">
        <v>238</v>
      </c>
      <c r="U139" s="85">
        <v>662</v>
      </c>
      <c r="V139" s="85">
        <v>64</v>
      </c>
      <c r="W139" s="85">
        <v>1854</v>
      </c>
      <c r="X139" s="85">
        <v>84</v>
      </c>
      <c r="Y139" s="84">
        <v>27</v>
      </c>
      <c r="Z139" s="85" t="s">
        <v>1340</v>
      </c>
      <c r="AA139" s="85">
        <v>31</v>
      </c>
      <c r="AB139" s="85">
        <v>5</v>
      </c>
      <c r="AC139" s="85">
        <v>5</v>
      </c>
      <c r="AD139" s="85">
        <v>1534</v>
      </c>
      <c r="AE139" s="85">
        <v>7102</v>
      </c>
      <c r="AF139" s="85">
        <v>4086</v>
      </c>
      <c r="AG139" s="85">
        <v>2540</v>
      </c>
      <c r="AH139" s="85">
        <v>9</v>
      </c>
      <c r="AI139" s="85">
        <v>1143</v>
      </c>
      <c r="AJ139" s="85">
        <v>344</v>
      </c>
      <c r="AK139" s="85">
        <v>378</v>
      </c>
      <c r="AL139" s="85">
        <v>722</v>
      </c>
      <c r="AM139" s="85">
        <v>0</v>
      </c>
      <c r="AN139" s="85">
        <v>5928</v>
      </c>
      <c r="AO139" s="85">
        <v>451</v>
      </c>
      <c r="AP139" s="85">
        <v>4165</v>
      </c>
      <c r="AQ139" s="85">
        <v>3201</v>
      </c>
      <c r="AR139" s="85">
        <v>3</v>
      </c>
      <c r="AS139" s="85">
        <v>108</v>
      </c>
      <c r="AT139" s="85">
        <v>0</v>
      </c>
      <c r="AU139" s="85">
        <v>0</v>
      </c>
      <c r="AV139" s="85">
        <v>151</v>
      </c>
      <c r="AW139" s="85">
        <v>1581</v>
      </c>
      <c r="AX139" s="84">
        <v>154</v>
      </c>
      <c r="AY139" s="86">
        <v>1689</v>
      </c>
      <c r="AZ139" s="84">
        <v>0</v>
      </c>
      <c r="BA139" s="84">
        <v>0.55000000000000004</v>
      </c>
      <c r="BB139" s="84">
        <v>0.55000000000000004</v>
      </c>
      <c r="BC139" s="85">
        <v>0.3</v>
      </c>
      <c r="BD139" s="87">
        <v>0.85</v>
      </c>
      <c r="BE139" s="88">
        <v>0</v>
      </c>
      <c r="BF139" s="89">
        <v>38306</v>
      </c>
      <c r="BG139" s="89">
        <v>17230</v>
      </c>
      <c r="BH139" s="89">
        <v>515</v>
      </c>
      <c r="BI139" s="90">
        <f>SUM(IF(VLOOKUP($A139,'[1]2019 2020_09_22'!$BM$4:$NB$385,293,FALSE)="",0,VLOOKUP($A139,'[1]2019 2020_09_22'!$BM$4:$NB$385,293,FALSE)),IF(VLOOKUP($A139,'[1]2019 2020_09_22'!$BM$4:$NB$385,295,FALSE)="",0,VLOOKUP($A139,'[1]2019 2020_09_22'!$BM$4:$NB$385,295,FALSE)),IF(VLOOKUP($A139,'[1]2019 2020_09_22'!$BM$4:$NB$385,297,FALSE)="",0,VLOOKUP($A139,'[1]2019 2020_09_22'!$BM$4:$NB$385,297,FALSE)),IF(VLOOKUP($A139,'[1]2019 2020_09_22'!$BM$4:$NB517,299,FALSE)="",0,VLOOKUP($A139,'[1]2019 2020_09_22'!$BM$4:$NB$385,299,FALSE)))</f>
        <v>0</v>
      </c>
      <c r="BJ139" s="90">
        <f>SUM(IF(VLOOKUP($A139,'[1]2019 2020_09_22'!$BM$4:$NB$385,300,FALSE)="",0,VLOOKUP($A139,'[1]2019 2020_09_22'!$BM$4:$NB$385,300,FALSE)),IF(VLOOKUP($A139,'[1]2019 2020_09_22'!$BM$4:$NB$385,302,FALSE)="",0,VLOOKUP($A139,'[1]2019 2020_09_22'!$BM$4:$NB$385,302,FALSE)))</f>
        <v>0</v>
      </c>
      <c r="BK139" s="90">
        <v>0</v>
      </c>
      <c r="BL139" s="90">
        <v>497</v>
      </c>
      <c r="BM139" s="90">
        <v>0</v>
      </c>
      <c r="BN139" s="63">
        <f>IF(VLOOKUP($A139,'[1]2019 2020_09_22'!$BM$4:$OB$385,326,FALSE)="",0,VLOOKUP($A139,'[1]2019 2020_09_22'!$BM$4:$OB$385,326,FALSE))</f>
        <v>5018</v>
      </c>
      <c r="BO139" s="63">
        <f>IF(VLOOKUP($A139,'[1]2019 2020_09_22'!$BM$4:$OB$385,327,FALSE)="",0,VLOOKUP($A139,'[1]2019 2020_09_22'!$BM$4:$OB$385,327,FALSE))</f>
        <v>1923</v>
      </c>
      <c r="BP139" s="90">
        <f t="shared" si="2"/>
        <v>6941</v>
      </c>
      <c r="BQ139" s="90">
        <v>63489</v>
      </c>
      <c r="BR139" s="90">
        <v>23008</v>
      </c>
      <c r="BS139" s="90">
        <v>5139</v>
      </c>
      <c r="BT139" s="90">
        <v>4103</v>
      </c>
      <c r="BU139" s="90">
        <v>489</v>
      </c>
      <c r="BV139" s="90">
        <v>2348</v>
      </c>
      <c r="BW139" s="90">
        <v>0</v>
      </c>
      <c r="BX139" s="90">
        <v>6940</v>
      </c>
      <c r="BY139" s="90">
        <v>5181</v>
      </c>
      <c r="BZ139" s="85">
        <v>18148</v>
      </c>
      <c r="CA139" s="91">
        <v>58416</v>
      </c>
      <c r="CB139" s="84">
        <v>1</v>
      </c>
      <c r="CC139" s="91">
        <v>83.637554585152841</v>
      </c>
      <c r="CD139" s="91"/>
      <c r="CE139" s="91" t="s">
        <v>1341</v>
      </c>
      <c r="CF139" s="93">
        <v>11000</v>
      </c>
      <c r="CG139" s="91">
        <v>11000</v>
      </c>
      <c r="CH139" s="89" t="s">
        <v>563</v>
      </c>
      <c r="CI139" s="84">
        <v>0</v>
      </c>
      <c r="CJ139" s="89">
        <v>0</v>
      </c>
      <c r="CK139" s="89" t="s">
        <v>563</v>
      </c>
      <c r="CL139" s="84">
        <v>0</v>
      </c>
      <c r="CM139" s="89">
        <v>0</v>
      </c>
      <c r="CN139" s="89" t="s">
        <v>563</v>
      </c>
      <c r="CO139" s="84">
        <v>0</v>
      </c>
      <c r="CP139" s="91">
        <v>0</v>
      </c>
      <c r="CQ139" s="91" t="s">
        <v>1342</v>
      </c>
      <c r="CR139" s="90">
        <v>11155</v>
      </c>
      <c r="CS139" s="90">
        <v>53175</v>
      </c>
      <c r="CT139" s="85">
        <v>22155</v>
      </c>
      <c r="CU139" s="85">
        <v>64175</v>
      </c>
      <c r="CV139" s="85">
        <v>4601</v>
      </c>
      <c r="CW139" s="85">
        <v>121</v>
      </c>
      <c r="CX139" s="85">
        <v>4068</v>
      </c>
      <c r="CY139" s="85">
        <v>4189</v>
      </c>
      <c r="CZ139" s="85">
        <v>101</v>
      </c>
      <c r="DA139" s="85">
        <v>118</v>
      </c>
      <c r="DB139" s="85">
        <v>219</v>
      </c>
      <c r="DC139" s="85">
        <v>0</v>
      </c>
      <c r="DD139" s="85">
        <v>0</v>
      </c>
      <c r="DE139" s="85">
        <v>0</v>
      </c>
      <c r="DF139" s="85">
        <v>186</v>
      </c>
      <c r="DG139" s="85">
        <v>6</v>
      </c>
      <c r="DH139" s="84" t="s">
        <v>564</v>
      </c>
      <c r="DI139" s="84"/>
      <c r="DJ139" s="84" t="s">
        <v>563</v>
      </c>
      <c r="DK139" s="84" t="s">
        <v>1343</v>
      </c>
      <c r="DL139" s="84" t="s">
        <v>566</v>
      </c>
      <c r="DM139" s="92">
        <v>43</v>
      </c>
      <c r="DN139" s="85" t="s">
        <v>575</v>
      </c>
      <c r="DO139" s="85">
        <v>155109</v>
      </c>
      <c r="DP139" s="85">
        <v>54444</v>
      </c>
      <c r="DQ139" s="85">
        <v>952</v>
      </c>
      <c r="DR139" s="85">
        <v>866</v>
      </c>
      <c r="DS139" s="85">
        <v>277</v>
      </c>
      <c r="DT139" s="85">
        <v>0</v>
      </c>
      <c r="DU139" s="85">
        <v>0</v>
      </c>
      <c r="DV139" s="85">
        <v>3</v>
      </c>
      <c r="DW139" s="85">
        <v>50</v>
      </c>
      <c r="DX139" s="85">
        <v>53</v>
      </c>
      <c r="DY139" s="85">
        <v>0</v>
      </c>
      <c r="DZ139" s="85">
        <v>0</v>
      </c>
      <c r="EA139" s="85">
        <v>50</v>
      </c>
      <c r="EB139" s="85">
        <v>-1</v>
      </c>
      <c r="EC139" s="84">
        <v>6</v>
      </c>
      <c r="ED139" s="84">
        <v>2</v>
      </c>
      <c r="EE139" s="84">
        <v>10</v>
      </c>
      <c r="EF139" s="84">
        <v>35</v>
      </c>
      <c r="EG139" s="86">
        <v>3387</v>
      </c>
      <c r="EH139" s="84">
        <v>62</v>
      </c>
      <c r="EI139" s="86">
        <v>3211</v>
      </c>
      <c r="EJ139" s="86">
        <v>6660</v>
      </c>
    </row>
    <row r="140" spans="1:140" s="63" customFormat="1" ht="10.5" x14ac:dyDescent="0.25">
      <c r="A140" s="84" t="s">
        <v>1344</v>
      </c>
      <c r="B140" s="84" t="s">
        <v>1345</v>
      </c>
      <c r="C140" s="84" t="s">
        <v>1346</v>
      </c>
      <c r="D140" s="84"/>
      <c r="E140" s="84" t="s">
        <v>1346</v>
      </c>
      <c r="F140" s="84"/>
      <c r="G140" s="84" t="s">
        <v>1347</v>
      </c>
      <c r="H140" s="85">
        <v>99841</v>
      </c>
      <c r="I140" s="85">
        <v>37569</v>
      </c>
      <c r="J140" s="85">
        <v>137410</v>
      </c>
      <c r="K140" s="85">
        <v>4</v>
      </c>
      <c r="L140" s="85">
        <v>2</v>
      </c>
      <c r="M140" s="85">
        <v>10</v>
      </c>
      <c r="N140" s="85" t="s">
        <v>561</v>
      </c>
      <c r="O140" s="85">
        <v>69</v>
      </c>
      <c r="P140" s="85">
        <v>69</v>
      </c>
      <c r="Q140" s="85">
        <v>14536</v>
      </c>
      <c r="R140" s="85">
        <v>42300</v>
      </c>
      <c r="S140" s="85">
        <v>239802</v>
      </c>
      <c r="T140" s="85">
        <v>21273</v>
      </c>
      <c r="U140" s="85">
        <v>18776</v>
      </c>
      <c r="V140" s="85">
        <v>869</v>
      </c>
      <c r="W140" s="85">
        <v>21861</v>
      </c>
      <c r="X140" s="85">
        <v>3056</v>
      </c>
      <c r="Y140" s="84">
        <v>875</v>
      </c>
      <c r="Z140" s="85" t="s">
        <v>1348</v>
      </c>
      <c r="AA140" s="85">
        <v>401</v>
      </c>
      <c r="AB140" s="85">
        <v>158</v>
      </c>
      <c r="AC140" s="85">
        <v>158</v>
      </c>
      <c r="AD140" s="85">
        <v>351399</v>
      </c>
      <c r="AE140" s="85">
        <v>897088</v>
      </c>
      <c r="AF140" s="85">
        <v>44830</v>
      </c>
      <c r="AG140" s="85">
        <v>90341</v>
      </c>
      <c r="AH140" s="85">
        <v>8441</v>
      </c>
      <c r="AI140" s="85">
        <v>138047</v>
      </c>
      <c r="AJ140" s="85">
        <v>60203</v>
      </c>
      <c r="AK140" s="85">
        <v>19615</v>
      </c>
      <c r="AL140" s="85">
        <v>79818</v>
      </c>
      <c r="AM140" s="85">
        <v>61383</v>
      </c>
      <c r="AN140" s="85">
        <v>630068</v>
      </c>
      <c r="AO140" s="85">
        <v>150969</v>
      </c>
      <c r="AP140" s="85">
        <v>184199</v>
      </c>
      <c r="AQ140" s="85">
        <v>684252</v>
      </c>
      <c r="AR140" s="85">
        <v>1714</v>
      </c>
      <c r="AS140" s="85">
        <v>40691</v>
      </c>
      <c r="AT140" s="85">
        <v>139</v>
      </c>
      <c r="AU140" s="85">
        <v>1840</v>
      </c>
      <c r="AV140" s="85">
        <v>745</v>
      </c>
      <c r="AW140" s="85">
        <v>21105</v>
      </c>
      <c r="AX140" s="86">
        <v>2598</v>
      </c>
      <c r="AY140" s="86">
        <v>63636</v>
      </c>
      <c r="AZ140" s="84">
        <v>16</v>
      </c>
      <c r="BA140" s="84">
        <v>0</v>
      </c>
      <c r="BB140" s="84">
        <v>16</v>
      </c>
      <c r="BC140" s="85">
        <v>60.88</v>
      </c>
      <c r="BD140" s="87">
        <v>76.88</v>
      </c>
      <c r="BE140" s="88">
        <v>0</v>
      </c>
      <c r="BF140" s="89">
        <v>4611355</v>
      </c>
      <c r="BG140" s="89">
        <v>1466004</v>
      </c>
      <c r="BH140" s="89">
        <v>136470</v>
      </c>
      <c r="BI140" s="90">
        <f>SUM(IF(VLOOKUP($A140,'[1]2019 2020_09_22'!$BM$4:$NB$385,293,FALSE)="",0,VLOOKUP($A140,'[1]2019 2020_09_22'!$BM$4:$NB$385,293,FALSE)),IF(VLOOKUP($A140,'[1]2019 2020_09_22'!$BM$4:$NB$385,295,FALSE)="",0,VLOOKUP($A140,'[1]2019 2020_09_22'!$BM$4:$NB$385,295,FALSE)),IF(VLOOKUP($A140,'[1]2019 2020_09_22'!$BM$4:$NB$385,297,FALSE)="",0,VLOOKUP($A140,'[1]2019 2020_09_22'!$BM$4:$NB$385,297,FALSE)),IF(VLOOKUP($A140,'[1]2019 2020_09_22'!$BM$4:$NB518,299,FALSE)="",0,VLOOKUP($A140,'[1]2019 2020_09_22'!$BM$4:$NB$385,299,FALSE)))</f>
        <v>310723</v>
      </c>
      <c r="BJ140" s="90">
        <f>SUM(IF(VLOOKUP($A140,'[1]2019 2020_09_22'!$BM$4:$NB$385,300,FALSE)="",0,VLOOKUP($A140,'[1]2019 2020_09_22'!$BM$4:$NB$385,300,FALSE)),IF(VLOOKUP($A140,'[1]2019 2020_09_22'!$BM$4:$NB$385,302,FALSE)="",0,VLOOKUP($A140,'[1]2019 2020_09_22'!$BM$4:$NB$385,302,FALSE)))</f>
        <v>0</v>
      </c>
      <c r="BK140" s="90">
        <v>310723</v>
      </c>
      <c r="BL140" s="90">
        <v>16000</v>
      </c>
      <c r="BM140" s="90">
        <v>4440</v>
      </c>
      <c r="BN140" s="63">
        <f>IF(VLOOKUP($A140,'[1]2019 2020_09_22'!$BM$4:$OB$385,326,FALSE)="",0,VLOOKUP($A140,'[1]2019 2020_09_22'!$BM$4:$OB$385,326,FALSE))</f>
        <v>1337004</v>
      </c>
      <c r="BO140" s="63">
        <f>IF(VLOOKUP($A140,'[1]2019 2020_09_22'!$BM$4:$OB$385,327,FALSE)="",0,VLOOKUP($A140,'[1]2019 2020_09_22'!$BM$4:$OB$385,327,FALSE))</f>
        <v>208703</v>
      </c>
      <c r="BP140" s="90">
        <f t="shared" si="2"/>
        <v>1545707</v>
      </c>
      <c r="BQ140" s="90">
        <v>8090699</v>
      </c>
      <c r="BR140" s="90">
        <v>3402919</v>
      </c>
      <c r="BS140" s="90">
        <v>1215305</v>
      </c>
      <c r="BT140" s="90">
        <v>339586</v>
      </c>
      <c r="BU140" s="90">
        <v>153724</v>
      </c>
      <c r="BV140" s="90">
        <v>92375</v>
      </c>
      <c r="BW140" s="90">
        <v>28303</v>
      </c>
      <c r="BX140" s="90">
        <v>613988</v>
      </c>
      <c r="BY140" s="90">
        <v>11000</v>
      </c>
      <c r="BZ140" s="85">
        <v>1204292</v>
      </c>
      <c r="CA140" s="91">
        <v>6447504</v>
      </c>
      <c r="CB140" s="84">
        <v>1</v>
      </c>
      <c r="CC140" s="91">
        <v>46.186987309822619</v>
      </c>
      <c r="CD140" s="91"/>
      <c r="CE140" s="89" t="s">
        <v>563</v>
      </c>
      <c r="CF140" s="84">
        <v>0</v>
      </c>
      <c r="CG140" s="89">
        <v>0</v>
      </c>
      <c r="CH140" s="89" t="s">
        <v>563</v>
      </c>
      <c r="CI140" s="84">
        <v>0</v>
      </c>
      <c r="CJ140" s="89">
        <v>0</v>
      </c>
      <c r="CK140" s="89" t="s">
        <v>563</v>
      </c>
      <c r="CL140" s="84">
        <v>0</v>
      </c>
      <c r="CM140" s="89">
        <v>0</v>
      </c>
      <c r="CN140" s="89" t="s">
        <v>563</v>
      </c>
      <c r="CO140" s="84">
        <v>0</v>
      </c>
      <c r="CP140" s="89">
        <v>0</v>
      </c>
      <c r="CQ140" s="89" t="s">
        <v>563</v>
      </c>
      <c r="CR140" s="90">
        <v>0</v>
      </c>
      <c r="CS140" s="90">
        <v>0</v>
      </c>
      <c r="CT140" s="85">
        <v>0</v>
      </c>
      <c r="CU140" s="85">
        <v>0</v>
      </c>
      <c r="CV140" s="85">
        <v>242771</v>
      </c>
      <c r="CW140" s="85">
        <v>6372</v>
      </c>
      <c r="CX140" s="85">
        <v>177559</v>
      </c>
      <c r="CY140" s="85">
        <v>183931</v>
      </c>
      <c r="CZ140" s="85">
        <v>0</v>
      </c>
      <c r="DA140" s="85">
        <v>0</v>
      </c>
      <c r="DB140" s="85">
        <v>0</v>
      </c>
      <c r="DC140" s="85">
        <v>19808</v>
      </c>
      <c r="DD140" s="85">
        <v>37668</v>
      </c>
      <c r="DE140" s="85">
        <v>57476</v>
      </c>
      <c r="DF140" s="85">
        <v>1046</v>
      </c>
      <c r="DG140" s="85">
        <v>318</v>
      </c>
      <c r="DH140" s="84" t="s">
        <v>564</v>
      </c>
      <c r="DI140" s="84"/>
      <c r="DJ140" s="84" t="s">
        <v>563</v>
      </c>
      <c r="DK140" s="84" t="s">
        <v>1349</v>
      </c>
      <c r="DL140" s="84" t="s">
        <v>566</v>
      </c>
      <c r="DM140" s="92">
        <v>22</v>
      </c>
      <c r="DN140" s="85" t="s">
        <v>605</v>
      </c>
      <c r="DO140" s="85">
        <v>184821</v>
      </c>
      <c r="DP140" s="85">
        <v>72180</v>
      </c>
      <c r="DQ140" s="85">
        <v>2668</v>
      </c>
      <c r="DR140" s="85">
        <v>59020</v>
      </c>
      <c r="DS140" s="85">
        <v>77177</v>
      </c>
      <c r="DT140" s="85">
        <v>1850</v>
      </c>
      <c r="DU140" s="85">
        <v>3</v>
      </c>
      <c r="DV140" s="85">
        <v>7</v>
      </c>
      <c r="DW140" s="85">
        <v>50</v>
      </c>
      <c r="DX140" s="85">
        <v>60</v>
      </c>
      <c r="DY140" s="85">
        <v>12337</v>
      </c>
      <c r="DZ140" s="85">
        <v>76880</v>
      </c>
      <c r="EA140" s="85">
        <v>44929</v>
      </c>
      <c r="EB140" s="85">
        <v>134146</v>
      </c>
      <c r="EC140" s="84">
        <v>108</v>
      </c>
      <c r="ED140" s="84">
        <v>2</v>
      </c>
      <c r="EE140" s="84">
        <v>22</v>
      </c>
      <c r="EF140" s="84">
        <v>102</v>
      </c>
      <c r="EG140" s="86">
        <v>3961</v>
      </c>
      <c r="EH140" s="84">
        <v>65</v>
      </c>
      <c r="EI140" s="84">
        <v>375</v>
      </c>
      <c r="EJ140" s="86">
        <v>4401</v>
      </c>
    </row>
    <row r="141" spans="1:140" s="63" customFormat="1" ht="10.5" x14ac:dyDescent="0.25">
      <c r="A141" s="84" t="s">
        <v>1350</v>
      </c>
      <c r="B141" s="84" t="s">
        <v>1351</v>
      </c>
      <c r="C141" s="84" t="s">
        <v>1352</v>
      </c>
      <c r="D141" s="84"/>
      <c r="E141" s="84" t="s">
        <v>1176</v>
      </c>
      <c r="F141" s="84"/>
      <c r="G141" s="84" t="s">
        <v>705</v>
      </c>
      <c r="H141" s="85">
        <v>4148</v>
      </c>
      <c r="I141" s="85">
        <v>2748</v>
      </c>
      <c r="J141" s="85">
        <v>6896</v>
      </c>
      <c r="K141" s="85" t="s">
        <v>560</v>
      </c>
      <c r="L141" s="85" t="s">
        <v>560</v>
      </c>
      <c r="M141" s="85" t="s">
        <v>560</v>
      </c>
      <c r="N141" s="85" t="s">
        <v>561</v>
      </c>
      <c r="O141" s="85">
        <v>50</v>
      </c>
      <c r="P141" s="85" t="s">
        <v>560</v>
      </c>
      <c r="Q141" s="85">
        <v>2600</v>
      </c>
      <c r="R141" s="85">
        <v>3500</v>
      </c>
      <c r="S141" s="85">
        <v>26071</v>
      </c>
      <c r="T141" s="85">
        <v>1153</v>
      </c>
      <c r="U141" s="85">
        <v>1781</v>
      </c>
      <c r="V141" s="85">
        <v>95</v>
      </c>
      <c r="W141" s="85">
        <v>3321</v>
      </c>
      <c r="X141" s="85">
        <v>229</v>
      </c>
      <c r="Y141" s="84">
        <v>191</v>
      </c>
      <c r="Z141" s="85" t="s">
        <v>1353</v>
      </c>
      <c r="AA141" s="85">
        <v>54</v>
      </c>
      <c r="AB141" s="85">
        <v>7</v>
      </c>
      <c r="AC141" s="85">
        <v>5</v>
      </c>
      <c r="AD141" s="85">
        <v>19293</v>
      </c>
      <c r="AE141" s="85">
        <v>48517</v>
      </c>
      <c r="AF141" s="85">
        <v>10205</v>
      </c>
      <c r="AG141" s="85">
        <v>11881</v>
      </c>
      <c r="AH141" s="85">
        <v>282</v>
      </c>
      <c r="AI141" s="85">
        <v>3898</v>
      </c>
      <c r="AJ141" s="85">
        <v>1599</v>
      </c>
      <c r="AK141" s="85">
        <v>1267</v>
      </c>
      <c r="AL141" s="85">
        <v>2866</v>
      </c>
      <c r="AM141" s="85">
        <v>0</v>
      </c>
      <c r="AN141" s="85">
        <v>0</v>
      </c>
      <c r="AO141" s="85">
        <v>2833</v>
      </c>
      <c r="AP141" s="85">
        <v>2047</v>
      </c>
      <c r="AQ141" s="85">
        <v>51525</v>
      </c>
      <c r="AR141" s="85">
        <v>141</v>
      </c>
      <c r="AS141" s="85">
        <v>3821</v>
      </c>
      <c r="AT141" s="85">
        <v>11</v>
      </c>
      <c r="AU141" s="85">
        <v>39</v>
      </c>
      <c r="AV141" s="85">
        <v>87</v>
      </c>
      <c r="AW141" s="85">
        <v>2709</v>
      </c>
      <c r="AX141" s="84">
        <v>239</v>
      </c>
      <c r="AY141" s="86">
        <v>6569</v>
      </c>
      <c r="AZ141" s="84">
        <v>1.73</v>
      </c>
      <c r="BA141" s="84">
        <v>0</v>
      </c>
      <c r="BB141" s="84">
        <v>1.73</v>
      </c>
      <c r="BC141" s="85">
        <v>1.33</v>
      </c>
      <c r="BD141" s="87">
        <v>3.06</v>
      </c>
      <c r="BE141" s="88">
        <v>0</v>
      </c>
      <c r="BF141" s="89">
        <v>127887</v>
      </c>
      <c r="BG141" s="89">
        <v>63848</v>
      </c>
      <c r="BH141" s="89">
        <v>8043</v>
      </c>
      <c r="BI141" s="90">
        <f>SUM(IF(VLOOKUP($A141,'[1]2019 2020_09_22'!$BM$4:$NB$385,293,FALSE)="",0,VLOOKUP($A141,'[1]2019 2020_09_22'!$BM$4:$NB$385,293,FALSE)),IF(VLOOKUP($A141,'[1]2019 2020_09_22'!$BM$4:$NB$385,295,FALSE)="",0,VLOOKUP($A141,'[1]2019 2020_09_22'!$BM$4:$NB$385,295,FALSE)),IF(VLOOKUP($A141,'[1]2019 2020_09_22'!$BM$4:$NB$385,297,FALSE)="",0,VLOOKUP($A141,'[1]2019 2020_09_22'!$BM$4:$NB$385,297,FALSE)),IF(VLOOKUP($A141,'[1]2019 2020_09_22'!$BM$4:$NB519,299,FALSE)="",0,VLOOKUP($A141,'[1]2019 2020_09_22'!$BM$4:$NB$385,299,FALSE)))</f>
        <v>0</v>
      </c>
      <c r="BJ141" s="90">
        <f>SUM(IF(VLOOKUP($A141,'[1]2019 2020_09_22'!$BM$4:$NB$385,300,FALSE)="",0,VLOOKUP($A141,'[1]2019 2020_09_22'!$BM$4:$NB$385,300,FALSE)),IF(VLOOKUP($A141,'[1]2019 2020_09_22'!$BM$4:$NB$385,302,FALSE)="",0,VLOOKUP($A141,'[1]2019 2020_09_22'!$BM$4:$NB$385,302,FALSE)))</f>
        <v>0</v>
      </c>
      <c r="BK141" s="90">
        <v>0</v>
      </c>
      <c r="BL141" s="90">
        <v>0</v>
      </c>
      <c r="BM141" s="90">
        <v>0</v>
      </c>
      <c r="BN141" s="63">
        <f>IF(VLOOKUP($A141,'[1]2019 2020_09_22'!$BM$4:$OB$385,326,FALSE)="",0,VLOOKUP($A141,'[1]2019 2020_09_22'!$BM$4:$OB$385,326,FALSE))</f>
        <v>19418</v>
      </c>
      <c r="BO141" s="63">
        <f>IF(VLOOKUP($A141,'[1]2019 2020_09_22'!$BM$4:$OB$385,327,FALSE)="",0,VLOOKUP($A141,'[1]2019 2020_09_22'!$BM$4:$OB$385,327,FALSE))</f>
        <v>13000</v>
      </c>
      <c r="BP141" s="90">
        <f t="shared" si="2"/>
        <v>32418</v>
      </c>
      <c r="BQ141" s="90">
        <v>232196</v>
      </c>
      <c r="BR141" s="90">
        <v>109938</v>
      </c>
      <c r="BS141" s="90">
        <v>40302</v>
      </c>
      <c r="BT141" s="90">
        <v>13476</v>
      </c>
      <c r="BU141" s="90">
        <v>0</v>
      </c>
      <c r="BV141" s="90">
        <v>7479</v>
      </c>
      <c r="BW141" s="90">
        <v>0</v>
      </c>
      <c r="BX141" s="90">
        <v>20955</v>
      </c>
      <c r="BY141" s="90">
        <v>9811</v>
      </c>
      <c r="BZ141" s="85">
        <v>11157</v>
      </c>
      <c r="CA141" s="91">
        <v>192163</v>
      </c>
      <c r="CB141" s="84">
        <v>1</v>
      </c>
      <c r="CC141" s="91">
        <v>30.831002892960463</v>
      </c>
      <c r="CD141" s="91"/>
      <c r="CE141" s="89" t="s">
        <v>563</v>
      </c>
      <c r="CF141" s="84">
        <v>0</v>
      </c>
      <c r="CG141" s="89">
        <v>0</v>
      </c>
      <c r="CH141" s="89" t="s">
        <v>563</v>
      </c>
      <c r="CI141" s="84">
        <v>0</v>
      </c>
      <c r="CJ141" s="91">
        <v>0</v>
      </c>
      <c r="CK141" s="89" t="s">
        <v>563</v>
      </c>
      <c r="CL141" s="93">
        <v>2598</v>
      </c>
      <c r="CM141" s="89">
        <v>0</v>
      </c>
      <c r="CN141" s="91" t="s">
        <v>1354</v>
      </c>
      <c r="CO141" s="84">
        <v>0</v>
      </c>
      <c r="CP141" s="91">
        <v>4576</v>
      </c>
      <c r="CQ141" s="89" t="s">
        <v>563</v>
      </c>
      <c r="CR141" s="90">
        <v>0</v>
      </c>
      <c r="CS141" s="90">
        <v>0</v>
      </c>
      <c r="CT141" s="85">
        <v>2598</v>
      </c>
      <c r="CU141" s="85">
        <v>4576</v>
      </c>
      <c r="CV141" s="85">
        <v>26562</v>
      </c>
      <c r="CW141" s="85">
        <v>1223</v>
      </c>
      <c r="CX141" s="85">
        <v>16265</v>
      </c>
      <c r="CY141" s="85">
        <v>17488</v>
      </c>
      <c r="CZ141" s="85">
        <v>2426</v>
      </c>
      <c r="DA141" s="85">
        <v>555</v>
      </c>
      <c r="DB141" s="85">
        <v>2981</v>
      </c>
      <c r="DC141" s="85">
        <v>1080</v>
      </c>
      <c r="DD141" s="85">
        <v>4973</v>
      </c>
      <c r="DE141" s="85">
        <v>6053</v>
      </c>
      <c r="DF141" s="85">
        <v>40</v>
      </c>
      <c r="DG141" s="85">
        <v>0</v>
      </c>
      <c r="DH141" s="84" t="s">
        <v>564</v>
      </c>
      <c r="DI141" s="84"/>
      <c r="DJ141" s="84" t="s">
        <v>563</v>
      </c>
      <c r="DK141" s="84" t="s">
        <v>1355</v>
      </c>
      <c r="DL141" s="84" t="s">
        <v>566</v>
      </c>
      <c r="DM141" s="92">
        <v>23</v>
      </c>
      <c r="DN141" s="85" t="s">
        <v>1254</v>
      </c>
      <c r="DO141" s="85">
        <v>155074</v>
      </c>
      <c r="DP141" s="85">
        <v>88713</v>
      </c>
      <c r="DQ141" s="85">
        <v>952</v>
      </c>
      <c r="DR141" s="85">
        <v>2170</v>
      </c>
      <c r="DS141" s="85">
        <v>1722</v>
      </c>
      <c r="DT141" s="85">
        <v>6</v>
      </c>
      <c r="DU141" s="85">
        <v>0</v>
      </c>
      <c r="DV141" s="85">
        <v>5</v>
      </c>
      <c r="DW141" s="85">
        <v>50</v>
      </c>
      <c r="DX141" s="85">
        <v>55</v>
      </c>
      <c r="DY141" s="85">
        <v>0</v>
      </c>
      <c r="DZ141" s="85">
        <v>77</v>
      </c>
      <c r="EA141" s="85">
        <v>41</v>
      </c>
      <c r="EB141" s="85">
        <v>118</v>
      </c>
      <c r="EC141" s="84">
        <v>3</v>
      </c>
      <c r="ED141" s="84">
        <v>1</v>
      </c>
      <c r="EE141" s="84">
        <v>1</v>
      </c>
      <c r="EF141" s="84">
        <v>5</v>
      </c>
      <c r="EG141" s="84">
        <v>277</v>
      </c>
      <c r="EH141" s="84">
        <v>31</v>
      </c>
      <c r="EI141" s="84">
        <v>16</v>
      </c>
      <c r="EJ141" s="84">
        <v>324</v>
      </c>
    </row>
    <row r="142" spans="1:140" s="63" customFormat="1" ht="10.5" x14ac:dyDescent="0.25">
      <c r="A142" s="84" t="s">
        <v>1356</v>
      </c>
      <c r="B142" s="84" t="s">
        <v>1357</v>
      </c>
      <c r="C142" s="84" t="s">
        <v>587</v>
      </c>
      <c r="D142" s="84"/>
      <c r="E142" s="84" t="s">
        <v>587</v>
      </c>
      <c r="F142" s="84"/>
      <c r="G142" s="84" t="s">
        <v>588</v>
      </c>
      <c r="H142" s="85">
        <v>2888</v>
      </c>
      <c r="I142" s="85">
        <v>8002</v>
      </c>
      <c r="J142" s="85">
        <v>10890</v>
      </c>
      <c r="K142" s="85" t="s">
        <v>560</v>
      </c>
      <c r="L142" s="85" t="s">
        <v>560</v>
      </c>
      <c r="M142" s="85" t="s">
        <v>560</v>
      </c>
      <c r="N142" s="85" t="s">
        <v>561</v>
      </c>
      <c r="O142" s="85">
        <v>52</v>
      </c>
      <c r="P142" s="85">
        <v>52</v>
      </c>
      <c r="Q142" s="85">
        <v>2704</v>
      </c>
      <c r="R142" s="85">
        <v>5000</v>
      </c>
      <c r="S142" s="85">
        <v>30593</v>
      </c>
      <c r="T142" s="85">
        <v>1902</v>
      </c>
      <c r="U142" s="85">
        <v>2579</v>
      </c>
      <c r="V142" s="85">
        <v>133</v>
      </c>
      <c r="W142" s="85">
        <v>4549</v>
      </c>
      <c r="X142" s="85">
        <v>203</v>
      </c>
      <c r="Y142" s="84">
        <v>241</v>
      </c>
      <c r="Z142" s="85" t="s">
        <v>1358</v>
      </c>
      <c r="AA142" s="85">
        <v>79</v>
      </c>
      <c r="AB142" s="85">
        <v>9</v>
      </c>
      <c r="AC142" s="85">
        <v>9</v>
      </c>
      <c r="AD142" s="85">
        <v>20161</v>
      </c>
      <c r="AE142" s="85">
        <v>48002</v>
      </c>
      <c r="AF142" s="85">
        <v>19278</v>
      </c>
      <c r="AG142" s="85">
        <v>15839</v>
      </c>
      <c r="AH142" s="85">
        <v>122</v>
      </c>
      <c r="AI142" s="85">
        <v>4023</v>
      </c>
      <c r="AJ142" s="85">
        <v>1738</v>
      </c>
      <c r="AK142" s="85">
        <v>1532</v>
      </c>
      <c r="AL142" s="85">
        <v>3270</v>
      </c>
      <c r="AM142" s="85">
        <v>9124</v>
      </c>
      <c r="AN142" s="85">
        <v>59280</v>
      </c>
      <c r="AO142" s="85">
        <v>4000</v>
      </c>
      <c r="AP142" s="85">
        <v>2769</v>
      </c>
      <c r="AQ142" s="85">
        <v>9371</v>
      </c>
      <c r="AR142" s="85">
        <v>111</v>
      </c>
      <c r="AS142" s="85">
        <v>1880</v>
      </c>
      <c r="AT142" s="85">
        <v>39</v>
      </c>
      <c r="AU142" s="85">
        <v>232</v>
      </c>
      <c r="AV142" s="85">
        <v>137</v>
      </c>
      <c r="AW142" s="85">
        <v>891</v>
      </c>
      <c r="AX142" s="84">
        <v>287</v>
      </c>
      <c r="AY142" s="86">
        <v>3003</v>
      </c>
      <c r="AZ142" s="84">
        <v>0</v>
      </c>
      <c r="BA142" s="84">
        <v>2</v>
      </c>
      <c r="BB142" s="84">
        <v>2</v>
      </c>
      <c r="BC142" s="85">
        <v>1.75</v>
      </c>
      <c r="BD142" s="87">
        <v>3.75</v>
      </c>
      <c r="BE142" s="88">
        <v>0</v>
      </c>
      <c r="BF142" s="89">
        <v>109962</v>
      </c>
      <c r="BG142" s="89">
        <v>105184</v>
      </c>
      <c r="BH142" s="89">
        <v>1640</v>
      </c>
      <c r="BI142" s="90">
        <f>SUM(IF(VLOOKUP($A142,'[1]2019 2020_09_22'!$BM$4:$NB$385,293,FALSE)="",0,VLOOKUP($A142,'[1]2019 2020_09_22'!$BM$4:$NB$385,293,FALSE)),IF(VLOOKUP($A142,'[1]2019 2020_09_22'!$BM$4:$NB$385,295,FALSE)="",0,VLOOKUP($A142,'[1]2019 2020_09_22'!$BM$4:$NB$385,295,FALSE)),IF(VLOOKUP($A142,'[1]2019 2020_09_22'!$BM$4:$NB$385,297,FALSE)="",0,VLOOKUP($A142,'[1]2019 2020_09_22'!$BM$4:$NB$385,297,FALSE)),IF(VLOOKUP($A142,'[1]2019 2020_09_22'!$BM$4:$NB520,299,FALSE)="",0,VLOOKUP($A142,'[1]2019 2020_09_22'!$BM$4:$NB$385,299,FALSE)))</f>
        <v>4346</v>
      </c>
      <c r="BJ142" s="90">
        <f>SUM(IF(VLOOKUP($A142,'[1]2019 2020_09_22'!$BM$4:$NB$385,300,FALSE)="",0,VLOOKUP($A142,'[1]2019 2020_09_22'!$BM$4:$NB$385,300,FALSE)),IF(VLOOKUP($A142,'[1]2019 2020_09_22'!$BM$4:$NB$385,302,FALSE)="",0,VLOOKUP($A142,'[1]2019 2020_09_22'!$BM$4:$NB$385,302,FALSE)))</f>
        <v>0</v>
      </c>
      <c r="BK142" s="90">
        <v>4346</v>
      </c>
      <c r="BL142" s="90">
        <v>0</v>
      </c>
      <c r="BM142" s="90">
        <v>0</v>
      </c>
      <c r="BN142" s="63">
        <f>IF(VLOOKUP($A142,'[1]2019 2020_09_22'!$BM$4:$OB$385,326,FALSE)="",0,VLOOKUP($A142,'[1]2019 2020_09_22'!$BM$4:$OB$385,326,FALSE))</f>
        <v>0</v>
      </c>
      <c r="BO142" s="63">
        <f>IF(VLOOKUP($A142,'[1]2019 2020_09_22'!$BM$4:$OB$385,327,FALSE)="",0,VLOOKUP($A142,'[1]2019 2020_09_22'!$BM$4:$OB$385,327,FALSE))</f>
        <v>9922</v>
      </c>
      <c r="BP142" s="90">
        <f t="shared" si="2"/>
        <v>9922</v>
      </c>
      <c r="BQ142" s="90">
        <v>231054</v>
      </c>
      <c r="BR142" s="90">
        <v>119123</v>
      </c>
      <c r="BS142" s="90">
        <v>15940</v>
      </c>
      <c r="BT142" s="90">
        <v>28454</v>
      </c>
      <c r="BU142" s="90">
        <v>755</v>
      </c>
      <c r="BV142" s="90">
        <v>4732</v>
      </c>
      <c r="BW142" s="90">
        <v>17</v>
      </c>
      <c r="BX142" s="90">
        <v>33958</v>
      </c>
      <c r="BY142" s="90">
        <v>14114</v>
      </c>
      <c r="BZ142" s="85">
        <v>31901</v>
      </c>
      <c r="CA142" s="91">
        <v>215036</v>
      </c>
      <c r="CB142" s="84">
        <v>1</v>
      </c>
      <c r="CC142" s="91">
        <v>38.075484764542935</v>
      </c>
      <c r="CD142" s="91"/>
      <c r="CE142" s="89" t="s">
        <v>563</v>
      </c>
      <c r="CF142" s="84">
        <v>0</v>
      </c>
      <c r="CG142" s="89">
        <v>0</v>
      </c>
      <c r="CH142" s="89" t="s">
        <v>563</v>
      </c>
      <c r="CI142" s="84">
        <v>0</v>
      </c>
      <c r="CJ142" s="89">
        <v>0</v>
      </c>
      <c r="CK142" s="89" t="s">
        <v>563</v>
      </c>
      <c r="CL142" s="84">
        <v>0</v>
      </c>
      <c r="CM142" s="89">
        <v>0</v>
      </c>
      <c r="CN142" s="89" t="s">
        <v>563</v>
      </c>
      <c r="CO142" s="84">
        <v>0</v>
      </c>
      <c r="CP142" s="89">
        <v>0</v>
      </c>
      <c r="CQ142" s="89" t="s">
        <v>563</v>
      </c>
      <c r="CR142" s="90">
        <v>0</v>
      </c>
      <c r="CS142" s="90">
        <v>0</v>
      </c>
      <c r="CT142" s="85">
        <v>0</v>
      </c>
      <c r="CU142" s="85">
        <v>0</v>
      </c>
      <c r="CV142" s="85">
        <v>25338</v>
      </c>
      <c r="CW142" s="85">
        <v>354</v>
      </c>
      <c r="CX142" s="85">
        <v>23634</v>
      </c>
      <c r="CY142" s="85">
        <v>23988</v>
      </c>
      <c r="CZ142" s="85">
        <v>437</v>
      </c>
      <c r="DA142" s="85">
        <v>0</v>
      </c>
      <c r="DB142" s="85">
        <v>437</v>
      </c>
      <c r="DC142" s="85">
        <v>145</v>
      </c>
      <c r="DD142" s="85">
        <v>513</v>
      </c>
      <c r="DE142" s="85">
        <v>658</v>
      </c>
      <c r="DF142" s="85">
        <v>255</v>
      </c>
      <c r="DG142" s="85">
        <v>0</v>
      </c>
      <c r="DH142" s="84" t="s">
        <v>564</v>
      </c>
      <c r="DI142" s="84"/>
      <c r="DJ142" s="84" t="s">
        <v>563</v>
      </c>
      <c r="DK142" s="84" t="s">
        <v>1359</v>
      </c>
      <c r="DL142" s="84" t="s">
        <v>566</v>
      </c>
      <c r="DM142" s="92">
        <v>32</v>
      </c>
      <c r="DN142" s="85" t="s">
        <v>567</v>
      </c>
      <c r="DO142" s="85">
        <v>158512</v>
      </c>
      <c r="DP142" s="85">
        <v>64159</v>
      </c>
      <c r="DQ142" s="85">
        <v>952</v>
      </c>
      <c r="DR142" s="85">
        <v>2496</v>
      </c>
      <c r="DS142" s="85">
        <v>1525</v>
      </c>
      <c r="DT142" s="85">
        <v>2</v>
      </c>
      <c r="DU142" s="85">
        <v>1</v>
      </c>
      <c r="DV142" s="85">
        <v>5</v>
      </c>
      <c r="DW142" s="85">
        <v>50</v>
      </c>
      <c r="DX142" s="85">
        <v>56</v>
      </c>
      <c r="DY142" s="85">
        <v>0</v>
      </c>
      <c r="DZ142" s="85">
        <v>839</v>
      </c>
      <c r="EA142" s="85">
        <v>99</v>
      </c>
      <c r="EB142" s="85">
        <v>-1</v>
      </c>
      <c r="EC142" s="84">
        <v>50</v>
      </c>
      <c r="ED142" s="84">
        <v>1</v>
      </c>
      <c r="EE142" s="84">
        <v>1</v>
      </c>
      <c r="EF142" s="84">
        <v>24</v>
      </c>
      <c r="EG142" s="84">
        <v>529</v>
      </c>
      <c r="EH142" s="84">
        <v>24</v>
      </c>
      <c r="EI142" s="84">
        <v>28</v>
      </c>
      <c r="EJ142" s="84">
        <v>581</v>
      </c>
    </row>
    <row r="143" spans="1:140" s="63" customFormat="1" ht="10.5" x14ac:dyDescent="0.25">
      <c r="A143" s="84" t="s">
        <v>1360</v>
      </c>
      <c r="B143" s="84" t="s">
        <v>1361</v>
      </c>
      <c r="C143" s="84" t="s">
        <v>1362</v>
      </c>
      <c r="D143" s="84"/>
      <c r="E143" s="84" t="s">
        <v>1363</v>
      </c>
      <c r="F143" s="84"/>
      <c r="G143" s="84" t="s">
        <v>799</v>
      </c>
      <c r="H143" s="85">
        <v>3901</v>
      </c>
      <c r="I143" s="85">
        <v>6313</v>
      </c>
      <c r="J143" s="85">
        <v>10214</v>
      </c>
      <c r="K143" s="85" t="s">
        <v>560</v>
      </c>
      <c r="L143" s="85" t="s">
        <v>560</v>
      </c>
      <c r="M143" s="85" t="s">
        <v>560</v>
      </c>
      <c r="N143" s="85" t="s">
        <v>561</v>
      </c>
      <c r="O143" s="85">
        <v>57</v>
      </c>
      <c r="P143" s="85">
        <v>57</v>
      </c>
      <c r="Q143" s="85">
        <v>2964</v>
      </c>
      <c r="R143" s="85">
        <v>6470</v>
      </c>
      <c r="S143" s="85">
        <v>38261</v>
      </c>
      <c r="T143" s="85">
        <v>3337</v>
      </c>
      <c r="U143" s="85">
        <v>1153</v>
      </c>
      <c r="V143" s="85">
        <v>137</v>
      </c>
      <c r="W143" s="85">
        <v>3216</v>
      </c>
      <c r="X143" s="85">
        <v>181</v>
      </c>
      <c r="Y143" s="84">
        <v>70</v>
      </c>
      <c r="Z143" s="85" t="s">
        <v>1364</v>
      </c>
      <c r="AA143" s="85">
        <v>88</v>
      </c>
      <c r="AB143" s="85">
        <v>8</v>
      </c>
      <c r="AC143" s="85">
        <v>8</v>
      </c>
      <c r="AD143" s="85">
        <v>52022</v>
      </c>
      <c r="AE143" s="85">
        <v>87813</v>
      </c>
      <c r="AF143" s="85">
        <v>11211</v>
      </c>
      <c r="AG143" s="85">
        <v>22503</v>
      </c>
      <c r="AH143" s="85">
        <v>502</v>
      </c>
      <c r="AI143" s="85">
        <v>5615</v>
      </c>
      <c r="AJ143" s="85">
        <v>1312</v>
      </c>
      <c r="AK143" s="85">
        <v>1213</v>
      </c>
      <c r="AL143" s="85">
        <v>2525</v>
      </c>
      <c r="AM143" s="85">
        <v>0</v>
      </c>
      <c r="AN143" s="85">
        <v>0</v>
      </c>
      <c r="AO143" s="85">
        <v>2345</v>
      </c>
      <c r="AP143" s="85">
        <v>0</v>
      </c>
      <c r="AQ143" s="85">
        <v>0</v>
      </c>
      <c r="AR143" s="85">
        <v>149</v>
      </c>
      <c r="AS143" s="85">
        <v>6115</v>
      </c>
      <c r="AT143" s="85">
        <v>0</v>
      </c>
      <c r="AU143" s="85">
        <v>0</v>
      </c>
      <c r="AV143" s="85">
        <v>53</v>
      </c>
      <c r="AW143" s="85">
        <v>1060</v>
      </c>
      <c r="AX143" s="84">
        <v>202</v>
      </c>
      <c r="AY143" s="86">
        <v>7175</v>
      </c>
      <c r="AZ143" s="84">
        <v>0.75</v>
      </c>
      <c r="BA143" s="84">
        <v>0</v>
      </c>
      <c r="BB143" s="84">
        <v>0.75</v>
      </c>
      <c r="BC143" s="85">
        <v>3.45</v>
      </c>
      <c r="BD143" s="87">
        <v>4.2</v>
      </c>
      <c r="BE143" s="88">
        <v>0</v>
      </c>
      <c r="BF143" s="89">
        <v>156640</v>
      </c>
      <c r="BG143" s="89">
        <v>83669</v>
      </c>
      <c r="BH143" s="89">
        <v>28303</v>
      </c>
      <c r="BI143" s="90">
        <f>SUM(IF(VLOOKUP($A143,'[1]2019 2020_09_22'!$BM$4:$NB$385,293,FALSE)="",0,VLOOKUP($A143,'[1]2019 2020_09_22'!$BM$4:$NB$385,293,FALSE)),IF(VLOOKUP($A143,'[1]2019 2020_09_22'!$BM$4:$NB$385,295,FALSE)="",0,VLOOKUP($A143,'[1]2019 2020_09_22'!$BM$4:$NB$385,295,FALSE)),IF(VLOOKUP($A143,'[1]2019 2020_09_22'!$BM$4:$NB$385,297,FALSE)="",0,VLOOKUP($A143,'[1]2019 2020_09_22'!$BM$4:$NB$385,297,FALSE)),IF(VLOOKUP($A143,'[1]2019 2020_09_22'!$BM$4:$NB521,299,FALSE)="",0,VLOOKUP($A143,'[1]2019 2020_09_22'!$BM$4:$NB$385,299,FALSE)))</f>
        <v>0</v>
      </c>
      <c r="BJ143" s="90">
        <f>SUM(IF(VLOOKUP($A143,'[1]2019 2020_09_22'!$BM$4:$NB$385,300,FALSE)="",0,VLOOKUP($A143,'[1]2019 2020_09_22'!$BM$4:$NB$385,300,FALSE)),IF(VLOOKUP($A143,'[1]2019 2020_09_22'!$BM$4:$NB$385,302,FALSE)="",0,VLOOKUP($A143,'[1]2019 2020_09_22'!$BM$4:$NB$385,302,FALSE)))</f>
        <v>0</v>
      </c>
      <c r="BK143" s="90">
        <v>0</v>
      </c>
      <c r="BL143" s="90">
        <v>0</v>
      </c>
      <c r="BM143" s="90">
        <v>0</v>
      </c>
      <c r="BN143" s="63">
        <f>IF(VLOOKUP($A143,'[1]2019 2020_09_22'!$BM$4:$OB$385,326,FALSE)="",0,VLOOKUP($A143,'[1]2019 2020_09_22'!$BM$4:$OB$385,326,FALSE))</f>
        <v>0</v>
      </c>
      <c r="BO143" s="63">
        <f>IF(VLOOKUP($A143,'[1]2019 2020_09_22'!$BM$4:$OB$385,327,FALSE)="",0,VLOOKUP($A143,'[1]2019 2020_09_22'!$BM$4:$OB$385,327,FALSE))</f>
        <v>10195</v>
      </c>
      <c r="BP143" s="90">
        <f t="shared" si="2"/>
        <v>10195</v>
      </c>
      <c r="BQ143" s="90">
        <v>278807</v>
      </c>
      <c r="BR143" s="90">
        <v>156060</v>
      </c>
      <c r="BS143" s="90">
        <v>16203</v>
      </c>
      <c r="BT143" s="90">
        <v>40112</v>
      </c>
      <c r="BU143" s="90">
        <v>0</v>
      </c>
      <c r="BV143" s="90">
        <v>6827</v>
      </c>
      <c r="BW143" s="90">
        <v>0</v>
      </c>
      <c r="BX143" s="90">
        <v>46939</v>
      </c>
      <c r="BY143" s="90">
        <v>5336</v>
      </c>
      <c r="BZ143" s="85">
        <v>54269</v>
      </c>
      <c r="CA143" s="91">
        <v>278807</v>
      </c>
      <c r="CB143" s="84">
        <v>1</v>
      </c>
      <c r="CC143" s="91">
        <v>40.153806716226612</v>
      </c>
      <c r="CD143" s="91"/>
      <c r="CE143" s="89" t="s">
        <v>563</v>
      </c>
      <c r="CF143" s="84">
        <v>0</v>
      </c>
      <c r="CG143" s="89">
        <v>0</v>
      </c>
      <c r="CH143" s="89" t="s">
        <v>563</v>
      </c>
      <c r="CI143" s="84">
        <v>0</v>
      </c>
      <c r="CJ143" s="89">
        <v>0</v>
      </c>
      <c r="CK143" s="89" t="s">
        <v>563</v>
      </c>
      <c r="CL143" s="84">
        <v>0</v>
      </c>
      <c r="CM143" s="89">
        <v>0</v>
      </c>
      <c r="CN143" s="89" t="s">
        <v>563</v>
      </c>
      <c r="CO143" s="84">
        <v>0</v>
      </c>
      <c r="CP143" s="89">
        <v>0</v>
      </c>
      <c r="CQ143" s="89" t="s">
        <v>563</v>
      </c>
      <c r="CR143" s="90">
        <v>0</v>
      </c>
      <c r="CS143" s="90">
        <v>0</v>
      </c>
      <c r="CT143" s="85">
        <v>0</v>
      </c>
      <c r="CU143" s="85">
        <v>0</v>
      </c>
      <c r="CV143" s="85">
        <v>49441</v>
      </c>
      <c r="CW143" s="85">
        <v>1453</v>
      </c>
      <c r="CX143" s="85">
        <v>27846</v>
      </c>
      <c r="CY143" s="85">
        <v>29299</v>
      </c>
      <c r="CZ143" s="85">
        <v>3696</v>
      </c>
      <c r="DA143" s="85">
        <v>5851</v>
      </c>
      <c r="DB143" s="85">
        <v>9547</v>
      </c>
      <c r="DC143" s="85">
        <v>3810</v>
      </c>
      <c r="DD143" s="85">
        <v>6723</v>
      </c>
      <c r="DE143" s="85">
        <v>10533</v>
      </c>
      <c r="DF143" s="85">
        <v>62</v>
      </c>
      <c r="DG143" s="85">
        <v>0</v>
      </c>
      <c r="DH143" s="84" t="s">
        <v>564</v>
      </c>
      <c r="DI143" s="84"/>
      <c r="DJ143" s="84" t="s">
        <v>563</v>
      </c>
      <c r="DK143" s="84" t="s">
        <v>1365</v>
      </c>
      <c r="DL143" s="84" t="s">
        <v>566</v>
      </c>
      <c r="DM143" s="92">
        <v>32</v>
      </c>
      <c r="DN143" s="85" t="s">
        <v>567</v>
      </c>
      <c r="DO143" s="85">
        <v>155059</v>
      </c>
      <c r="DP143" s="85">
        <v>54197</v>
      </c>
      <c r="DQ143" s="85">
        <v>952</v>
      </c>
      <c r="DR143" s="85">
        <v>3205</v>
      </c>
      <c r="DS143" s="85">
        <v>2401</v>
      </c>
      <c r="DT143" s="85">
        <v>9</v>
      </c>
      <c r="DU143" s="85">
        <v>0</v>
      </c>
      <c r="DV143" s="85">
        <v>7</v>
      </c>
      <c r="DW143" s="85">
        <v>50</v>
      </c>
      <c r="DX143" s="85">
        <v>57</v>
      </c>
      <c r="DY143" s="85">
        <v>0</v>
      </c>
      <c r="DZ143" s="85">
        <v>480</v>
      </c>
      <c r="EA143" s="85">
        <v>19</v>
      </c>
      <c r="EB143" s="85">
        <v>-1</v>
      </c>
      <c r="EC143" s="84">
        <v>25</v>
      </c>
      <c r="ED143" s="84">
        <v>1</v>
      </c>
      <c r="EE143" s="84">
        <v>11</v>
      </c>
      <c r="EF143" s="84">
        <v>27</v>
      </c>
      <c r="EG143" s="86">
        <v>2477</v>
      </c>
      <c r="EH143" s="84">
        <v>27</v>
      </c>
      <c r="EI143" s="86">
        <v>1120</v>
      </c>
      <c r="EJ143" s="86">
        <v>3624</v>
      </c>
    </row>
    <row r="144" spans="1:140" s="63" customFormat="1" ht="10.5" x14ac:dyDescent="0.25">
      <c r="A144" s="84" t="s">
        <v>1366</v>
      </c>
      <c r="B144" s="84" t="s">
        <v>1367</v>
      </c>
      <c r="C144" s="84" t="s">
        <v>1368</v>
      </c>
      <c r="D144" s="84"/>
      <c r="E144" s="84" t="s">
        <v>629</v>
      </c>
      <c r="F144" s="84"/>
      <c r="G144" s="84" t="s">
        <v>630</v>
      </c>
      <c r="H144" s="85">
        <v>18636</v>
      </c>
      <c r="I144" s="85">
        <v>12904</v>
      </c>
      <c r="J144" s="85">
        <v>31540</v>
      </c>
      <c r="K144" s="85">
        <v>2</v>
      </c>
      <c r="L144" s="85" t="s">
        <v>560</v>
      </c>
      <c r="M144" s="85" t="s">
        <v>560</v>
      </c>
      <c r="N144" s="85" t="s">
        <v>561</v>
      </c>
      <c r="O144" s="85">
        <v>55</v>
      </c>
      <c r="P144" s="85" t="s">
        <v>560</v>
      </c>
      <c r="Q144" s="85">
        <v>5720</v>
      </c>
      <c r="R144" s="85">
        <v>11800</v>
      </c>
      <c r="S144" s="85">
        <v>67303</v>
      </c>
      <c r="T144" s="85">
        <v>6826</v>
      </c>
      <c r="U144" s="85">
        <v>4612</v>
      </c>
      <c r="V144" s="85">
        <v>190</v>
      </c>
      <c r="W144" s="85">
        <v>9531</v>
      </c>
      <c r="X144" s="85">
        <v>1392</v>
      </c>
      <c r="Y144" s="86">
        <v>1175</v>
      </c>
      <c r="Z144" s="85" t="s">
        <v>1369</v>
      </c>
      <c r="AA144" s="85">
        <v>145</v>
      </c>
      <c r="AB144" s="85">
        <v>20</v>
      </c>
      <c r="AC144" s="85">
        <v>20</v>
      </c>
      <c r="AD144" s="85">
        <v>138555</v>
      </c>
      <c r="AE144" s="85">
        <v>277109</v>
      </c>
      <c r="AF144" s="85">
        <v>59505</v>
      </c>
      <c r="AG144" s="85">
        <v>65889</v>
      </c>
      <c r="AH144" s="85">
        <v>1435</v>
      </c>
      <c r="AI144" s="85">
        <v>30717</v>
      </c>
      <c r="AJ144" s="85">
        <v>8007</v>
      </c>
      <c r="AK144" s="85">
        <v>4118</v>
      </c>
      <c r="AL144" s="85">
        <v>12125</v>
      </c>
      <c r="AM144" s="85">
        <v>7700</v>
      </c>
      <c r="AN144" s="85">
        <v>115384</v>
      </c>
      <c r="AO144" s="85">
        <v>12886</v>
      </c>
      <c r="AP144" s="85">
        <v>11644</v>
      </c>
      <c r="AQ144" s="85">
        <v>54170</v>
      </c>
      <c r="AR144" s="85">
        <v>157</v>
      </c>
      <c r="AS144" s="85">
        <v>10294</v>
      </c>
      <c r="AT144" s="85">
        <v>14</v>
      </c>
      <c r="AU144" s="85">
        <v>244</v>
      </c>
      <c r="AV144" s="85">
        <v>153</v>
      </c>
      <c r="AW144" s="85">
        <v>2516</v>
      </c>
      <c r="AX144" s="84">
        <v>324</v>
      </c>
      <c r="AY144" s="86">
        <v>13054</v>
      </c>
      <c r="AZ144" s="84">
        <v>1</v>
      </c>
      <c r="BA144" s="84">
        <v>2</v>
      </c>
      <c r="BB144" s="84">
        <v>3</v>
      </c>
      <c r="BC144" s="85">
        <v>9.08</v>
      </c>
      <c r="BD144" s="87">
        <v>12.08</v>
      </c>
      <c r="BE144" s="88">
        <v>1</v>
      </c>
      <c r="BF144" s="89">
        <v>610670</v>
      </c>
      <c r="BG144" s="89">
        <v>203084</v>
      </c>
      <c r="BH144" s="89">
        <v>95523</v>
      </c>
      <c r="BI144" s="90">
        <f>SUM(IF(VLOOKUP($A144,'[1]2019 2020_09_22'!$BM$4:$NB$385,293,FALSE)="",0,VLOOKUP($A144,'[1]2019 2020_09_22'!$BM$4:$NB$385,293,FALSE)),IF(VLOOKUP($A144,'[1]2019 2020_09_22'!$BM$4:$NB$385,295,FALSE)="",0,VLOOKUP($A144,'[1]2019 2020_09_22'!$BM$4:$NB$385,295,FALSE)),IF(VLOOKUP($A144,'[1]2019 2020_09_22'!$BM$4:$NB$385,297,FALSE)="",0,VLOOKUP($A144,'[1]2019 2020_09_22'!$BM$4:$NB$385,297,FALSE)),IF(VLOOKUP($A144,'[1]2019 2020_09_22'!$BM$4:$NB522,299,FALSE)="",0,VLOOKUP($A144,'[1]2019 2020_09_22'!$BM$4:$NB$385,299,FALSE)))</f>
        <v>0</v>
      </c>
      <c r="BJ144" s="90">
        <f>SUM(IF(VLOOKUP($A144,'[1]2019 2020_09_22'!$BM$4:$NB$385,300,FALSE)="",0,VLOOKUP($A144,'[1]2019 2020_09_22'!$BM$4:$NB$385,300,FALSE)),IF(VLOOKUP($A144,'[1]2019 2020_09_22'!$BM$4:$NB$385,302,FALSE)="",0,VLOOKUP($A144,'[1]2019 2020_09_22'!$BM$4:$NB$385,302,FALSE)))</f>
        <v>0</v>
      </c>
      <c r="BK144" s="90">
        <v>0</v>
      </c>
      <c r="BL144" s="90">
        <v>0</v>
      </c>
      <c r="BM144" s="90">
        <v>0</v>
      </c>
      <c r="BN144" s="63">
        <f>IF(VLOOKUP($A144,'[1]2019 2020_09_22'!$BM$4:$OB$385,326,FALSE)="",0,VLOOKUP($A144,'[1]2019 2020_09_22'!$BM$4:$OB$385,326,FALSE))</f>
        <v>0</v>
      </c>
      <c r="BO144" s="63">
        <f>IF(VLOOKUP($A144,'[1]2019 2020_09_22'!$BM$4:$OB$385,327,FALSE)="",0,VLOOKUP($A144,'[1]2019 2020_09_22'!$BM$4:$OB$385,327,FALSE))</f>
        <v>23317</v>
      </c>
      <c r="BP144" s="90">
        <f t="shared" si="2"/>
        <v>23317</v>
      </c>
      <c r="BQ144" s="90">
        <v>932594</v>
      </c>
      <c r="BR144" s="90">
        <v>473438</v>
      </c>
      <c r="BS144" s="90">
        <v>127060</v>
      </c>
      <c r="BT144" s="90">
        <v>89786</v>
      </c>
      <c r="BU144" s="90">
        <v>15956</v>
      </c>
      <c r="BV144" s="90">
        <v>24150</v>
      </c>
      <c r="BW144" s="90">
        <v>893</v>
      </c>
      <c r="BX144" s="90">
        <v>130785</v>
      </c>
      <c r="BY144" s="90">
        <v>48775</v>
      </c>
      <c r="BZ144" s="85">
        <v>133479</v>
      </c>
      <c r="CA144" s="91">
        <v>913537</v>
      </c>
      <c r="CB144" s="84">
        <v>1</v>
      </c>
      <c r="CC144" s="91">
        <v>32.768297918008159</v>
      </c>
      <c r="CD144" s="91"/>
      <c r="CE144" s="89" t="s">
        <v>563</v>
      </c>
      <c r="CF144" s="84">
        <v>0</v>
      </c>
      <c r="CG144" s="89">
        <v>0</v>
      </c>
      <c r="CH144" s="89" t="s">
        <v>563</v>
      </c>
      <c r="CI144" s="84">
        <v>0</v>
      </c>
      <c r="CJ144" s="89">
        <v>0</v>
      </c>
      <c r="CK144" s="89" t="s">
        <v>563</v>
      </c>
      <c r="CL144" s="84">
        <v>0</v>
      </c>
      <c r="CM144" s="89">
        <v>0</v>
      </c>
      <c r="CN144" s="89" t="s">
        <v>563</v>
      </c>
      <c r="CO144" s="84">
        <v>0</v>
      </c>
      <c r="CP144" s="91">
        <v>0</v>
      </c>
      <c r="CQ144" s="91" t="s">
        <v>1370</v>
      </c>
      <c r="CR144" s="90">
        <v>4175</v>
      </c>
      <c r="CS144" s="90">
        <v>4175</v>
      </c>
      <c r="CT144" s="85">
        <v>4175</v>
      </c>
      <c r="CU144" s="85">
        <v>4175</v>
      </c>
      <c r="CV144" s="85">
        <v>178971</v>
      </c>
      <c r="CW144" s="85">
        <v>65659</v>
      </c>
      <c r="CX144" s="85">
        <v>69113</v>
      </c>
      <c r="CY144" s="85">
        <v>134772</v>
      </c>
      <c r="CZ144" s="85">
        <v>113</v>
      </c>
      <c r="DA144" s="85">
        <v>205</v>
      </c>
      <c r="DB144" s="85">
        <v>318</v>
      </c>
      <c r="DC144" s="85">
        <v>6271</v>
      </c>
      <c r="DD144" s="85">
        <v>36477</v>
      </c>
      <c r="DE144" s="85">
        <v>42748</v>
      </c>
      <c r="DF144" s="85">
        <v>1132</v>
      </c>
      <c r="DG144" s="85">
        <v>1</v>
      </c>
      <c r="DH144" s="84" t="s">
        <v>564</v>
      </c>
      <c r="DI144" s="84"/>
      <c r="DJ144" s="84" t="s">
        <v>563</v>
      </c>
      <c r="DK144" s="84" t="s">
        <v>1371</v>
      </c>
      <c r="DL144" s="84" t="s">
        <v>582</v>
      </c>
      <c r="DM144" s="92">
        <v>22</v>
      </c>
      <c r="DN144" s="85" t="s">
        <v>605</v>
      </c>
      <c r="DO144" s="85">
        <v>159317</v>
      </c>
      <c r="DP144" s="85">
        <v>65994</v>
      </c>
      <c r="DQ144" s="85">
        <v>1425</v>
      </c>
      <c r="DR144" s="85">
        <v>16785</v>
      </c>
      <c r="DS144" s="85">
        <v>13449</v>
      </c>
      <c r="DT144" s="85">
        <v>483</v>
      </c>
      <c r="DU144" s="85">
        <v>1</v>
      </c>
      <c r="DV144" s="85">
        <v>5</v>
      </c>
      <c r="DW144" s="85">
        <v>50</v>
      </c>
      <c r="DX144" s="85">
        <v>56</v>
      </c>
      <c r="DY144" s="85">
        <v>3113</v>
      </c>
      <c r="DZ144" s="85">
        <v>992</v>
      </c>
      <c r="EA144" s="85">
        <v>527</v>
      </c>
      <c r="EB144" s="85">
        <v>4632</v>
      </c>
      <c r="EC144" s="84">
        <v>0</v>
      </c>
      <c r="ED144" s="84">
        <v>0</v>
      </c>
      <c r="EE144" s="84">
        <v>20</v>
      </c>
      <c r="EF144" s="84">
        <v>51</v>
      </c>
      <c r="EG144" s="84">
        <v>619</v>
      </c>
      <c r="EH144" s="84">
        <v>0</v>
      </c>
      <c r="EI144" s="84">
        <v>204</v>
      </c>
      <c r="EJ144" s="84">
        <v>823</v>
      </c>
    </row>
    <row r="145" spans="1:140" s="63" customFormat="1" ht="10.5" x14ac:dyDescent="0.25">
      <c r="A145" s="84" t="s">
        <v>1372</v>
      </c>
      <c r="B145" s="84" t="s">
        <v>1373</v>
      </c>
      <c r="C145" s="84" t="s">
        <v>1374</v>
      </c>
      <c r="D145" s="84"/>
      <c r="E145" s="84" t="s">
        <v>733</v>
      </c>
      <c r="F145" s="84"/>
      <c r="G145" s="84" t="s">
        <v>734</v>
      </c>
      <c r="H145" s="85">
        <v>323</v>
      </c>
      <c r="I145" s="85">
        <v>1681</v>
      </c>
      <c r="J145" s="85">
        <v>2004</v>
      </c>
      <c r="K145" s="85" t="s">
        <v>560</v>
      </c>
      <c r="L145" s="85" t="s">
        <v>560</v>
      </c>
      <c r="M145" s="85" t="s">
        <v>560</v>
      </c>
      <c r="N145" s="85" t="s">
        <v>561</v>
      </c>
      <c r="O145" s="85">
        <v>24</v>
      </c>
      <c r="P145" s="85" t="s">
        <v>560</v>
      </c>
      <c r="Q145" s="85">
        <v>1248</v>
      </c>
      <c r="R145" s="85">
        <v>3200</v>
      </c>
      <c r="S145" s="85">
        <v>8897</v>
      </c>
      <c r="T145" s="85">
        <v>540</v>
      </c>
      <c r="U145" s="85">
        <v>1116</v>
      </c>
      <c r="V145" s="85">
        <v>74</v>
      </c>
      <c r="W145" s="85">
        <v>2913</v>
      </c>
      <c r="X145" s="85">
        <v>124</v>
      </c>
      <c r="Y145" s="84">
        <v>0</v>
      </c>
      <c r="Z145" s="85" t="s">
        <v>563</v>
      </c>
      <c r="AA145" s="85">
        <v>24</v>
      </c>
      <c r="AB145" s="85">
        <v>5</v>
      </c>
      <c r="AC145" s="85">
        <v>5</v>
      </c>
      <c r="AD145" s="85">
        <v>4950</v>
      </c>
      <c r="AE145" s="85">
        <v>17034</v>
      </c>
      <c r="AF145" s="85">
        <v>4394</v>
      </c>
      <c r="AG145" s="85">
        <v>3557</v>
      </c>
      <c r="AH145" s="85">
        <v>44</v>
      </c>
      <c r="AI145" s="85">
        <v>1070</v>
      </c>
      <c r="AJ145" s="85">
        <v>100</v>
      </c>
      <c r="AK145" s="85">
        <v>331</v>
      </c>
      <c r="AL145" s="85">
        <v>431</v>
      </c>
      <c r="AM145" s="85">
        <v>3378</v>
      </c>
      <c r="AN145" s="85">
        <v>10789</v>
      </c>
      <c r="AO145" s="85">
        <v>0</v>
      </c>
      <c r="AP145" s="85">
        <v>2880</v>
      </c>
      <c r="AQ145" s="85">
        <v>3334</v>
      </c>
      <c r="AR145" s="85">
        <v>44</v>
      </c>
      <c r="AS145" s="85">
        <v>532</v>
      </c>
      <c r="AT145" s="85">
        <v>4</v>
      </c>
      <c r="AU145" s="85">
        <v>16</v>
      </c>
      <c r="AV145" s="85">
        <v>16</v>
      </c>
      <c r="AW145" s="85">
        <v>164</v>
      </c>
      <c r="AX145" s="84">
        <v>64</v>
      </c>
      <c r="AY145" s="84">
        <v>712</v>
      </c>
      <c r="AZ145" s="84">
        <v>0</v>
      </c>
      <c r="BA145" s="84">
        <v>1</v>
      </c>
      <c r="BB145" s="84">
        <v>1</v>
      </c>
      <c r="BC145" s="85">
        <v>0.4</v>
      </c>
      <c r="BD145" s="87">
        <v>1.4</v>
      </c>
      <c r="BE145" s="88">
        <v>0</v>
      </c>
      <c r="BF145" s="89">
        <v>8500</v>
      </c>
      <c r="BG145" s="89">
        <v>46137</v>
      </c>
      <c r="BH145" s="89">
        <v>3645</v>
      </c>
      <c r="BI145" s="90">
        <f>SUM(IF(VLOOKUP($A145,'[1]2019 2020_09_22'!$BM$4:$NB$385,293,FALSE)="",0,VLOOKUP($A145,'[1]2019 2020_09_22'!$BM$4:$NB$385,293,FALSE)),IF(VLOOKUP($A145,'[1]2019 2020_09_22'!$BM$4:$NB$385,295,FALSE)="",0,VLOOKUP($A145,'[1]2019 2020_09_22'!$BM$4:$NB$385,295,FALSE)),IF(VLOOKUP($A145,'[1]2019 2020_09_22'!$BM$4:$NB$385,297,FALSE)="",0,VLOOKUP($A145,'[1]2019 2020_09_22'!$BM$4:$NB$385,297,FALSE)),IF(VLOOKUP($A145,'[1]2019 2020_09_22'!$BM$4:$NB523,299,FALSE)="",0,VLOOKUP($A145,'[1]2019 2020_09_22'!$BM$4:$NB$385,299,FALSE)))</f>
        <v>0</v>
      </c>
      <c r="BJ145" s="90">
        <f>SUM(IF(VLOOKUP($A145,'[1]2019 2020_09_22'!$BM$4:$NB$385,300,FALSE)="",0,VLOOKUP($A145,'[1]2019 2020_09_22'!$BM$4:$NB$385,300,FALSE)),IF(VLOOKUP($A145,'[1]2019 2020_09_22'!$BM$4:$NB$385,302,FALSE)="",0,VLOOKUP($A145,'[1]2019 2020_09_22'!$BM$4:$NB$385,302,FALSE)))</f>
        <v>0</v>
      </c>
      <c r="BK145" s="90">
        <v>0</v>
      </c>
      <c r="BL145" s="90">
        <v>0</v>
      </c>
      <c r="BM145" s="90">
        <v>9900</v>
      </c>
      <c r="BN145" s="63">
        <f>IF(VLOOKUP($A145,'[1]2019 2020_09_22'!$BM$4:$OB$385,326,FALSE)="",0,VLOOKUP($A145,'[1]2019 2020_09_22'!$BM$4:$OB$385,326,FALSE))</f>
        <v>2133</v>
      </c>
      <c r="BO145" s="63">
        <f>IF(VLOOKUP($A145,'[1]2019 2020_09_22'!$BM$4:$OB$385,327,FALSE)="",0,VLOOKUP($A145,'[1]2019 2020_09_22'!$BM$4:$OB$385,327,FALSE))</f>
        <v>2311</v>
      </c>
      <c r="BP145" s="90">
        <f t="shared" si="2"/>
        <v>4444</v>
      </c>
      <c r="BQ145" s="90">
        <v>72626</v>
      </c>
      <c r="BR145" s="90">
        <v>42054</v>
      </c>
      <c r="BS145" s="90">
        <v>3695</v>
      </c>
      <c r="BT145" s="90">
        <v>7776</v>
      </c>
      <c r="BU145" s="90">
        <v>490</v>
      </c>
      <c r="BV145" s="90">
        <v>1743</v>
      </c>
      <c r="BW145" s="90">
        <v>0</v>
      </c>
      <c r="BX145" s="90">
        <v>10009</v>
      </c>
      <c r="BY145" s="90">
        <v>8050</v>
      </c>
      <c r="BZ145" s="85">
        <v>8543</v>
      </c>
      <c r="CA145" s="91">
        <v>72351</v>
      </c>
      <c r="CB145" s="84"/>
      <c r="CC145" s="91">
        <v>26.315789473684209</v>
      </c>
      <c r="CD145" s="91"/>
      <c r="CE145" s="89" t="s">
        <v>563</v>
      </c>
      <c r="CF145" s="84">
        <v>0</v>
      </c>
      <c r="CG145" s="89">
        <v>0</v>
      </c>
      <c r="CH145" s="89" t="s">
        <v>563</v>
      </c>
      <c r="CI145" s="84">
        <v>0</v>
      </c>
      <c r="CJ145" s="89">
        <v>0</v>
      </c>
      <c r="CK145" s="89" t="s">
        <v>563</v>
      </c>
      <c r="CL145" s="84">
        <v>0</v>
      </c>
      <c r="CM145" s="89">
        <v>0</v>
      </c>
      <c r="CN145" s="89" t="s">
        <v>563</v>
      </c>
      <c r="CO145" s="84">
        <v>0</v>
      </c>
      <c r="CP145" s="89">
        <v>0</v>
      </c>
      <c r="CQ145" s="89" t="s">
        <v>563</v>
      </c>
      <c r="CR145" s="90">
        <v>0</v>
      </c>
      <c r="CS145" s="90">
        <v>0</v>
      </c>
      <c r="CT145" s="85">
        <v>0</v>
      </c>
      <c r="CU145" s="85">
        <v>0</v>
      </c>
      <c r="CV145" s="85">
        <v>13364</v>
      </c>
      <c r="CW145" s="85">
        <v>1753</v>
      </c>
      <c r="CX145" s="85">
        <v>9597</v>
      </c>
      <c r="CY145" s="85">
        <v>11350</v>
      </c>
      <c r="CZ145" s="85">
        <v>8</v>
      </c>
      <c r="DA145" s="85">
        <v>1072</v>
      </c>
      <c r="DB145" s="85">
        <v>1080</v>
      </c>
      <c r="DC145" s="85">
        <v>19</v>
      </c>
      <c r="DD145" s="85">
        <v>898</v>
      </c>
      <c r="DE145" s="85">
        <v>917</v>
      </c>
      <c r="DF145" s="85">
        <v>17</v>
      </c>
      <c r="DG145" s="85">
        <v>0</v>
      </c>
      <c r="DH145" s="84" t="s">
        <v>736</v>
      </c>
      <c r="DI145" s="84"/>
      <c r="DJ145" s="84" t="s">
        <v>563</v>
      </c>
      <c r="DK145" s="84" t="s">
        <v>1375</v>
      </c>
      <c r="DL145" s="84" t="s">
        <v>566</v>
      </c>
      <c r="DM145" s="92">
        <v>43</v>
      </c>
      <c r="DN145" s="85" t="s">
        <v>575</v>
      </c>
      <c r="DO145" s="85">
        <v>162971</v>
      </c>
      <c r="DP145" s="85">
        <v>58225</v>
      </c>
      <c r="DQ145" s="85">
        <v>954</v>
      </c>
      <c r="DR145" s="85">
        <v>387</v>
      </c>
      <c r="DS145" s="85">
        <v>683</v>
      </c>
      <c r="DT145" s="85">
        <v>0</v>
      </c>
      <c r="DU145" s="85">
        <v>0</v>
      </c>
      <c r="DV145" s="85">
        <v>0</v>
      </c>
      <c r="DW145" s="85">
        <v>50</v>
      </c>
      <c r="DX145" s="85">
        <v>50</v>
      </c>
      <c r="DY145" s="85">
        <v>0</v>
      </c>
      <c r="DZ145" s="85">
        <v>0</v>
      </c>
      <c r="EA145" s="85">
        <v>1</v>
      </c>
      <c r="EB145" s="85">
        <v>1</v>
      </c>
      <c r="EC145" s="84">
        <v>0</v>
      </c>
      <c r="ED145" s="84">
        <v>0</v>
      </c>
      <c r="EE145" s="84">
        <v>0</v>
      </c>
      <c r="EF145" s="84">
        <v>0</v>
      </c>
      <c r="EG145" s="84">
        <v>0</v>
      </c>
      <c r="EH145" s="84">
        <v>0</v>
      </c>
      <c r="EI145" s="84">
        <v>0</v>
      </c>
      <c r="EJ145" s="84">
        <v>0</v>
      </c>
    </row>
    <row r="146" spans="1:140" s="63" customFormat="1" ht="10.5" x14ac:dyDescent="0.25">
      <c r="A146" s="84" t="s">
        <v>1376</v>
      </c>
      <c r="B146" s="84" t="s">
        <v>1377</v>
      </c>
      <c r="C146" s="84" t="s">
        <v>1378</v>
      </c>
      <c r="D146" s="84"/>
      <c r="E146" s="84" t="s">
        <v>873</v>
      </c>
      <c r="F146" s="84"/>
      <c r="G146" s="84" t="s">
        <v>705</v>
      </c>
      <c r="H146" s="85">
        <v>2094</v>
      </c>
      <c r="I146" s="85">
        <v>1511</v>
      </c>
      <c r="J146" s="85">
        <v>3605</v>
      </c>
      <c r="K146" s="85" t="s">
        <v>560</v>
      </c>
      <c r="L146" s="85" t="s">
        <v>560</v>
      </c>
      <c r="M146" s="85" t="s">
        <v>560</v>
      </c>
      <c r="N146" s="85" t="s">
        <v>561</v>
      </c>
      <c r="O146" s="85">
        <v>62</v>
      </c>
      <c r="P146" s="85">
        <v>59</v>
      </c>
      <c r="Q146" s="85">
        <v>3194</v>
      </c>
      <c r="R146" s="85">
        <v>8837</v>
      </c>
      <c r="S146" s="85">
        <v>30494</v>
      </c>
      <c r="T146" s="85">
        <v>1813</v>
      </c>
      <c r="U146" s="85">
        <v>1383</v>
      </c>
      <c r="V146" s="85">
        <v>30</v>
      </c>
      <c r="W146" s="85">
        <v>3462</v>
      </c>
      <c r="X146" s="85">
        <v>87</v>
      </c>
      <c r="Y146" s="84">
        <v>49</v>
      </c>
      <c r="Z146" s="85" t="s">
        <v>563</v>
      </c>
      <c r="AA146" s="85">
        <v>85</v>
      </c>
      <c r="AB146" s="85">
        <v>6</v>
      </c>
      <c r="AC146" s="85">
        <v>6</v>
      </c>
      <c r="AD146" s="85">
        <v>30625</v>
      </c>
      <c r="AE146" s="85">
        <v>45924</v>
      </c>
      <c r="AF146" s="85">
        <v>11164</v>
      </c>
      <c r="AG146" s="85">
        <v>12577</v>
      </c>
      <c r="AH146" s="85">
        <v>465</v>
      </c>
      <c r="AI146" s="85">
        <v>3395</v>
      </c>
      <c r="AJ146" s="85">
        <v>1522</v>
      </c>
      <c r="AK146" s="85">
        <v>421</v>
      </c>
      <c r="AL146" s="85">
        <v>1943</v>
      </c>
      <c r="AM146" s="85">
        <v>1389</v>
      </c>
      <c r="AN146" s="85">
        <v>52650</v>
      </c>
      <c r="AO146" s="85">
        <v>4310</v>
      </c>
      <c r="AP146" s="85">
        <v>0</v>
      </c>
      <c r="AQ146" s="85">
        <v>26672</v>
      </c>
      <c r="AR146" s="85">
        <v>114</v>
      </c>
      <c r="AS146" s="85">
        <v>2458</v>
      </c>
      <c r="AT146" s="85">
        <v>1</v>
      </c>
      <c r="AU146" s="85">
        <v>11</v>
      </c>
      <c r="AV146" s="85">
        <v>9</v>
      </c>
      <c r="AW146" s="85">
        <v>167</v>
      </c>
      <c r="AX146" s="84">
        <v>124</v>
      </c>
      <c r="AY146" s="86">
        <v>2636</v>
      </c>
      <c r="AZ146" s="84">
        <v>0</v>
      </c>
      <c r="BA146" s="84">
        <v>1</v>
      </c>
      <c r="BB146" s="84">
        <v>1</v>
      </c>
      <c r="BC146" s="85">
        <v>1.25</v>
      </c>
      <c r="BD146" s="87">
        <v>2.25</v>
      </c>
      <c r="BE146" s="88">
        <v>0</v>
      </c>
      <c r="BF146" s="89">
        <v>204792</v>
      </c>
      <c r="BG146" s="89">
        <v>42266</v>
      </c>
      <c r="BH146" s="89">
        <v>3821</v>
      </c>
      <c r="BI146" s="90">
        <f>SUM(IF(VLOOKUP($A146,'[1]2019 2020_09_22'!$BM$4:$NB$385,293,FALSE)="",0,VLOOKUP($A146,'[1]2019 2020_09_22'!$BM$4:$NB$385,293,FALSE)),IF(VLOOKUP($A146,'[1]2019 2020_09_22'!$BM$4:$NB$385,295,FALSE)="",0,VLOOKUP($A146,'[1]2019 2020_09_22'!$BM$4:$NB$385,295,FALSE)),IF(VLOOKUP($A146,'[1]2019 2020_09_22'!$BM$4:$NB$385,297,FALSE)="",0,VLOOKUP($A146,'[1]2019 2020_09_22'!$BM$4:$NB$385,297,FALSE)),IF(VLOOKUP($A146,'[1]2019 2020_09_22'!$BM$4:$NB524,299,FALSE)="",0,VLOOKUP($A146,'[1]2019 2020_09_22'!$BM$4:$NB$385,299,FALSE)))</f>
        <v>0</v>
      </c>
      <c r="BJ146" s="90">
        <f>SUM(IF(VLOOKUP($A146,'[1]2019 2020_09_22'!$BM$4:$NB$385,300,FALSE)="",0,VLOOKUP($A146,'[1]2019 2020_09_22'!$BM$4:$NB$385,300,FALSE)),IF(VLOOKUP($A146,'[1]2019 2020_09_22'!$BM$4:$NB$385,302,FALSE)="",0,VLOOKUP($A146,'[1]2019 2020_09_22'!$BM$4:$NB$385,302,FALSE)))</f>
        <v>0</v>
      </c>
      <c r="BK146" s="90">
        <v>0</v>
      </c>
      <c r="BL146" s="90">
        <v>0</v>
      </c>
      <c r="BM146" s="90">
        <v>0</v>
      </c>
      <c r="BN146" s="63">
        <f>IF(VLOOKUP($A146,'[1]2019 2020_09_22'!$BM$4:$OB$385,326,FALSE)="",0,VLOOKUP($A146,'[1]2019 2020_09_22'!$BM$4:$OB$385,326,FALSE))</f>
        <v>0</v>
      </c>
      <c r="BO146" s="63">
        <f>IF(VLOOKUP($A146,'[1]2019 2020_09_22'!$BM$4:$OB$385,327,FALSE)="",0,VLOOKUP($A146,'[1]2019 2020_09_22'!$BM$4:$OB$385,327,FALSE))</f>
        <v>0</v>
      </c>
      <c r="BP146" s="90">
        <f t="shared" si="2"/>
        <v>0</v>
      </c>
      <c r="BQ146" s="90">
        <v>250879</v>
      </c>
      <c r="BR146" s="90">
        <v>79627</v>
      </c>
      <c r="BS146" s="90">
        <v>28859</v>
      </c>
      <c r="BT146" s="90">
        <v>18401</v>
      </c>
      <c r="BU146" s="90">
        <v>1534</v>
      </c>
      <c r="BV146" s="90">
        <v>10734</v>
      </c>
      <c r="BW146" s="90">
        <v>0</v>
      </c>
      <c r="BX146" s="90">
        <v>30669</v>
      </c>
      <c r="BY146" s="90">
        <v>4004</v>
      </c>
      <c r="BZ146" s="85">
        <v>63150</v>
      </c>
      <c r="CA146" s="91">
        <v>206309</v>
      </c>
      <c r="CB146" s="84">
        <v>1</v>
      </c>
      <c r="CC146" s="91">
        <v>97.799426934097426</v>
      </c>
      <c r="CD146" s="91"/>
      <c r="CE146" s="89" t="s">
        <v>563</v>
      </c>
      <c r="CF146" s="84">
        <v>0</v>
      </c>
      <c r="CG146" s="89">
        <v>0</v>
      </c>
      <c r="CH146" s="89" t="s">
        <v>563</v>
      </c>
      <c r="CI146" s="84">
        <v>0</v>
      </c>
      <c r="CJ146" s="89">
        <v>0</v>
      </c>
      <c r="CK146" s="89" t="s">
        <v>563</v>
      </c>
      <c r="CL146" s="84">
        <v>0</v>
      </c>
      <c r="CM146" s="91">
        <v>0</v>
      </c>
      <c r="CN146" s="91" t="s">
        <v>1379</v>
      </c>
      <c r="CO146" s="93">
        <v>8000</v>
      </c>
      <c r="CP146" s="91">
        <v>8000</v>
      </c>
      <c r="CQ146" s="89" t="s">
        <v>563</v>
      </c>
      <c r="CR146" s="90">
        <v>0</v>
      </c>
      <c r="CS146" s="90">
        <v>0</v>
      </c>
      <c r="CT146" s="85">
        <v>8000</v>
      </c>
      <c r="CU146" s="85">
        <v>8000</v>
      </c>
      <c r="CV146" s="85">
        <v>18521</v>
      </c>
      <c r="CW146" s="85">
        <v>6384</v>
      </c>
      <c r="CX146" s="85">
        <v>10482</v>
      </c>
      <c r="CY146" s="85">
        <v>16866</v>
      </c>
      <c r="CZ146" s="85">
        <v>124</v>
      </c>
      <c r="DA146" s="85">
        <v>329</v>
      </c>
      <c r="DB146" s="85">
        <v>453</v>
      </c>
      <c r="DC146" s="85">
        <v>14</v>
      </c>
      <c r="DD146" s="85">
        <v>732</v>
      </c>
      <c r="DE146" s="85">
        <v>746</v>
      </c>
      <c r="DF146" s="85">
        <v>456</v>
      </c>
      <c r="DG146" s="85">
        <v>0</v>
      </c>
      <c r="DH146" s="84" t="s">
        <v>564</v>
      </c>
      <c r="DI146" s="84"/>
      <c r="DJ146" s="84" t="s">
        <v>563</v>
      </c>
      <c r="DK146" s="84" t="s">
        <v>1380</v>
      </c>
      <c r="DL146" s="84" t="s">
        <v>566</v>
      </c>
      <c r="DM146" s="92">
        <v>23</v>
      </c>
      <c r="DN146" s="85" t="s">
        <v>1254</v>
      </c>
      <c r="DO146" s="85">
        <v>155074</v>
      </c>
      <c r="DP146" s="85">
        <v>88713</v>
      </c>
      <c r="DQ146" s="85">
        <v>952</v>
      </c>
      <c r="DR146" s="85">
        <v>1944</v>
      </c>
      <c r="DS146" s="85">
        <v>1450</v>
      </c>
      <c r="DT146" s="85">
        <v>1</v>
      </c>
      <c r="DU146" s="85">
        <v>2</v>
      </c>
      <c r="DV146" s="85">
        <v>2</v>
      </c>
      <c r="DW146" s="85">
        <v>50</v>
      </c>
      <c r="DX146" s="85">
        <v>54</v>
      </c>
      <c r="DY146" s="85">
        <v>3086</v>
      </c>
      <c r="DZ146" s="85">
        <v>501</v>
      </c>
      <c r="EA146" s="85">
        <v>74</v>
      </c>
      <c r="EB146" s="85">
        <v>3661</v>
      </c>
      <c r="EC146" s="84">
        <v>22</v>
      </c>
      <c r="ED146" s="84">
        <v>0</v>
      </c>
      <c r="EE146" s="84">
        <v>9</v>
      </c>
      <c r="EF146" s="84">
        <v>17</v>
      </c>
      <c r="EG146" s="84">
        <v>265</v>
      </c>
      <c r="EH146" s="84">
        <v>0</v>
      </c>
      <c r="EI146" s="84">
        <v>144</v>
      </c>
      <c r="EJ146" s="84">
        <v>409</v>
      </c>
    </row>
    <row r="147" spans="1:140" s="63" customFormat="1" ht="10.5" x14ac:dyDescent="0.25">
      <c r="A147" s="84" t="s">
        <v>1381</v>
      </c>
      <c r="B147" s="84" t="s">
        <v>1382</v>
      </c>
      <c r="C147" s="84" t="s">
        <v>1383</v>
      </c>
      <c r="D147" s="84"/>
      <c r="E147" s="84" t="s">
        <v>655</v>
      </c>
      <c r="F147" s="84"/>
      <c r="G147" s="84" t="s">
        <v>656</v>
      </c>
      <c r="H147" s="85">
        <v>270</v>
      </c>
      <c r="I147" s="85">
        <v>6</v>
      </c>
      <c r="J147" s="85">
        <v>276</v>
      </c>
      <c r="K147" s="85" t="s">
        <v>560</v>
      </c>
      <c r="L147" s="85" t="s">
        <v>560</v>
      </c>
      <c r="M147" s="85" t="s">
        <v>560</v>
      </c>
      <c r="N147" s="85" t="s">
        <v>561</v>
      </c>
      <c r="O147" s="85">
        <v>38</v>
      </c>
      <c r="P147" s="85" t="s">
        <v>560</v>
      </c>
      <c r="Q147" s="85">
        <v>1976</v>
      </c>
      <c r="R147" s="85">
        <v>4500</v>
      </c>
      <c r="S147" s="85">
        <v>10823</v>
      </c>
      <c r="T147" s="85">
        <v>424</v>
      </c>
      <c r="U147" s="85">
        <v>193</v>
      </c>
      <c r="V147" s="85">
        <v>0</v>
      </c>
      <c r="W147" s="85">
        <v>2172</v>
      </c>
      <c r="X147" s="85">
        <v>126</v>
      </c>
      <c r="Y147" s="84">
        <v>15</v>
      </c>
      <c r="Z147" s="85" t="s">
        <v>1384</v>
      </c>
      <c r="AA147" s="85">
        <v>72</v>
      </c>
      <c r="AB147" s="85">
        <v>13</v>
      </c>
      <c r="AC147" s="85">
        <v>13</v>
      </c>
      <c r="AD147" s="85">
        <v>1663</v>
      </c>
      <c r="AE147" s="85">
        <v>6108</v>
      </c>
      <c r="AF147" s="85">
        <v>1462</v>
      </c>
      <c r="AG147" s="85">
        <v>1472</v>
      </c>
      <c r="AH147" s="85">
        <v>19</v>
      </c>
      <c r="AI147" s="85">
        <v>782</v>
      </c>
      <c r="AJ147" s="85">
        <v>816</v>
      </c>
      <c r="AK147" s="85">
        <v>61</v>
      </c>
      <c r="AL147" s="85">
        <v>877</v>
      </c>
      <c r="AM147" s="85">
        <v>0</v>
      </c>
      <c r="AN147" s="85">
        <v>0</v>
      </c>
      <c r="AO147" s="85">
        <v>0</v>
      </c>
      <c r="AP147" s="85">
        <v>7824</v>
      </c>
      <c r="AQ147" s="85">
        <v>12415</v>
      </c>
      <c r="AR147" s="85">
        <v>24</v>
      </c>
      <c r="AS147" s="85">
        <v>495</v>
      </c>
      <c r="AT147" s="85">
        <v>10</v>
      </c>
      <c r="AU147" s="85">
        <v>82</v>
      </c>
      <c r="AV147" s="85">
        <v>87</v>
      </c>
      <c r="AW147" s="85">
        <v>1726</v>
      </c>
      <c r="AX147" s="84">
        <v>121</v>
      </c>
      <c r="AY147" s="86">
        <v>2303</v>
      </c>
      <c r="AZ147" s="84">
        <v>0</v>
      </c>
      <c r="BA147" s="84">
        <v>1.75</v>
      </c>
      <c r="BB147" s="84">
        <v>1.75</v>
      </c>
      <c r="BC147" s="85">
        <v>1.55</v>
      </c>
      <c r="BD147" s="87">
        <v>3.3</v>
      </c>
      <c r="BE147" s="88">
        <v>0</v>
      </c>
      <c r="BF147" s="89">
        <v>208385</v>
      </c>
      <c r="BG147" s="89">
        <v>1000</v>
      </c>
      <c r="BH147" s="89">
        <v>0</v>
      </c>
      <c r="BI147" s="90">
        <f>SUM(IF(VLOOKUP($A147,'[1]2019 2020_09_22'!$BM$4:$NB$385,293,FALSE)="",0,VLOOKUP($A147,'[1]2019 2020_09_22'!$BM$4:$NB$385,293,FALSE)),IF(VLOOKUP($A147,'[1]2019 2020_09_22'!$BM$4:$NB$385,295,FALSE)="",0,VLOOKUP($A147,'[1]2019 2020_09_22'!$BM$4:$NB$385,295,FALSE)),IF(VLOOKUP($A147,'[1]2019 2020_09_22'!$BM$4:$NB$385,297,FALSE)="",0,VLOOKUP($A147,'[1]2019 2020_09_22'!$BM$4:$NB$385,297,FALSE)),IF(VLOOKUP($A147,'[1]2019 2020_09_22'!$BM$4:$NB525,299,FALSE)="",0,VLOOKUP($A147,'[1]2019 2020_09_22'!$BM$4:$NB$385,299,FALSE)))</f>
        <v>1347</v>
      </c>
      <c r="BJ147" s="90">
        <f>SUM(IF(VLOOKUP($A147,'[1]2019 2020_09_22'!$BM$4:$NB$385,300,FALSE)="",0,VLOOKUP($A147,'[1]2019 2020_09_22'!$BM$4:$NB$385,300,FALSE)),IF(VLOOKUP($A147,'[1]2019 2020_09_22'!$BM$4:$NB$385,302,FALSE)="",0,VLOOKUP($A147,'[1]2019 2020_09_22'!$BM$4:$NB$385,302,FALSE)))</f>
        <v>0</v>
      </c>
      <c r="BK147" s="90">
        <v>1347</v>
      </c>
      <c r="BL147" s="90">
        <v>0</v>
      </c>
      <c r="BM147" s="90">
        <v>0</v>
      </c>
      <c r="BN147" s="63">
        <f>IF(VLOOKUP($A147,'[1]2019 2020_09_22'!$BM$4:$OB$385,326,FALSE)="",0,VLOOKUP($A147,'[1]2019 2020_09_22'!$BM$4:$OB$385,326,FALSE))</f>
        <v>69533</v>
      </c>
      <c r="BO147" s="63">
        <f>IF(VLOOKUP($A147,'[1]2019 2020_09_22'!$BM$4:$OB$385,327,FALSE)="",0,VLOOKUP($A147,'[1]2019 2020_09_22'!$BM$4:$OB$385,327,FALSE))</f>
        <v>32952</v>
      </c>
      <c r="BP147" s="90">
        <f t="shared" si="2"/>
        <v>102485</v>
      </c>
      <c r="BQ147" s="90">
        <v>313217</v>
      </c>
      <c r="BR147" s="90">
        <v>105440</v>
      </c>
      <c r="BS147" s="90">
        <v>31002</v>
      </c>
      <c r="BT147" s="90">
        <v>3450</v>
      </c>
      <c r="BU147" s="90">
        <v>48</v>
      </c>
      <c r="BV147" s="90">
        <v>0</v>
      </c>
      <c r="BW147" s="90">
        <v>2904</v>
      </c>
      <c r="BX147" s="90">
        <v>6402</v>
      </c>
      <c r="BY147" s="90">
        <v>5467</v>
      </c>
      <c r="BZ147" s="85">
        <v>28802</v>
      </c>
      <c r="CA147" s="91">
        <v>177113</v>
      </c>
      <c r="CB147" s="84">
        <v>1</v>
      </c>
      <c r="CC147" s="91">
        <v>771.7962962962963</v>
      </c>
      <c r="CD147" s="91"/>
      <c r="CE147" s="89" t="s">
        <v>563</v>
      </c>
      <c r="CF147" s="84">
        <v>0</v>
      </c>
      <c r="CG147" s="89">
        <v>0</v>
      </c>
      <c r="CH147" s="89" t="s">
        <v>563</v>
      </c>
      <c r="CI147" s="84">
        <v>0</v>
      </c>
      <c r="CJ147" s="89">
        <v>0</v>
      </c>
      <c r="CK147" s="89" t="s">
        <v>563</v>
      </c>
      <c r="CL147" s="84">
        <v>0</v>
      </c>
      <c r="CM147" s="91">
        <v>0</v>
      </c>
      <c r="CN147" s="91" t="s">
        <v>1385</v>
      </c>
      <c r="CO147" s="93">
        <v>9000</v>
      </c>
      <c r="CP147" s="91">
        <v>11000</v>
      </c>
      <c r="CQ147" s="89" t="s">
        <v>563</v>
      </c>
      <c r="CR147" s="90">
        <v>0</v>
      </c>
      <c r="CS147" s="90">
        <v>0</v>
      </c>
      <c r="CT147" s="85">
        <v>9000</v>
      </c>
      <c r="CU147" s="85">
        <v>11000</v>
      </c>
      <c r="CV147" s="85">
        <v>411</v>
      </c>
      <c r="CW147" s="85">
        <v>14</v>
      </c>
      <c r="CX147" s="85">
        <v>23</v>
      </c>
      <c r="CY147" s="85">
        <v>37</v>
      </c>
      <c r="CZ147" s="85">
        <v>81</v>
      </c>
      <c r="DA147" s="85">
        <v>77</v>
      </c>
      <c r="DB147" s="85">
        <v>158</v>
      </c>
      <c r="DC147" s="85">
        <v>0</v>
      </c>
      <c r="DD147" s="85">
        <v>0</v>
      </c>
      <c r="DE147" s="85">
        <v>0</v>
      </c>
      <c r="DF147" s="85">
        <v>16</v>
      </c>
      <c r="DG147" s="85">
        <v>200</v>
      </c>
      <c r="DH147" s="84" t="s">
        <v>564</v>
      </c>
      <c r="DI147" s="84"/>
      <c r="DJ147" s="84" t="s">
        <v>563</v>
      </c>
      <c r="DK147" s="84" t="s">
        <v>1386</v>
      </c>
      <c r="DL147" s="84" t="s">
        <v>566</v>
      </c>
      <c r="DM147" s="92">
        <v>43</v>
      </c>
      <c r="DN147" s="85" t="s">
        <v>575</v>
      </c>
      <c r="DO147" s="85">
        <v>157400</v>
      </c>
      <c r="DP147" s="85">
        <v>54837</v>
      </c>
      <c r="DQ147" s="85">
        <v>952</v>
      </c>
      <c r="DR147" s="85">
        <v>450</v>
      </c>
      <c r="DS147" s="85">
        <v>332</v>
      </c>
      <c r="DT147" s="85">
        <v>0</v>
      </c>
      <c r="DU147" s="85">
        <v>0</v>
      </c>
      <c r="DV147" s="85">
        <v>3</v>
      </c>
      <c r="DW147" s="85">
        <v>50</v>
      </c>
      <c r="DX147" s="85">
        <v>53</v>
      </c>
      <c r="DY147" s="85">
        <v>0</v>
      </c>
      <c r="DZ147" s="85">
        <v>0</v>
      </c>
      <c r="EA147" s="85">
        <v>0</v>
      </c>
      <c r="EB147" s="85">
        <v>-1</v>
      </c>
      <c r="EC147" s="84">
        <v>12</v>
      </c>
      <c r="ED147" s="84">
        <v>18</v>
      </c>
      <c r="EE147" s="84">
        <v>4</v>
      </c>
      <c r="EF147" s="84">
        <v>44</v>
      </c>
      <c r="EG147" s="86">
        <v>2270</v>
      </c>
      <c r="EH147" s="86">
        <v>1089</v>
      </c>
      <c r="EI147" s="84">
        <v>369</v>
      </c>
      <c r="EJ147" s="86">
        <v>3728</v>
      </c>
    </row>
    <row r="148" spans="1:140" s="63" customFormat="1" ht="10.5" x14ac:dyDescent="0.25">
      <c r="A148" s="84" t="s">
        <v>1387</v>
      </c>
      <c r="B148" s="84" t="s">
        <v>1388</v>
      </c>
      <c r="C148" s="84" t="s">
        <v>1389</v>
      </c>
      <c r="D148" s="84"/>
      <c r="E148" s="84" t="s">
        <v>778</v>
      </c>
      <c r="F148" s="84"/>
      <c r="G148" s="84" t="s">
        <v>656</v>
      </c>
      <c r="H148" s="85">
        <v>3477</v>
      </c>
      <c r="I148" s="85">
        <v>97</v>
      </c>
      <c r="J148" s="85">
        <v>3574</v>
      </c>
      <c r="K148" s="85" t="s">
        <v>560</v>
      </c>
      <c r="L148" s="85" t="s">
        <v>560</v>
      </c>
      <c r="M148" s="85" t="s">
        <v>560</v>
      </c>
      <c r="N148" s="85" t="s">
        <v>561</v>
      </c>
      <c r="O148" s="85">
        <v>44</v>
      </c>
      <c r="P148" s="85">
        <v>44</v>
      </c>
      <c r="Q148" s="85">
        <v>2288</v>
      </c>
      <c r="R148" s="85">
        <v>4712</v>
      </c>
      <c r="S148" s="85">
        <v>5944</v>
      </c>
      <c r="T148" s="85">
        <v>99</v>
      </c>
      <c r="U148" s="85">
        <v>0</v>
      </c>
      <c r="V148" s="85">
        <v>0</v>
      </c>
      <c r="W148" s="85">
        <v>0</v>
      </c>
      <c r="X148" s="85">
        <v>0</v>
      </c>
      <c r="Y148" s="84">
        <v>0</v>
      </c>
      <c r="Z148" s="85" t="s">
        <v>563</v>
      </c>
      <c r="AA148" s="85">
        <v>0</v>
      </c>
      <c r="AB148" s="85">
        <v>7</v>
      </c>
      <c r="AC148" s="85">
        <v>7</v>
      </c>
      <c r="AD148" s="85">
        <v>95</v>
      </c>
      <c r="AE148" s="85">
        <v>492</v>
      </c>
      <c r="AF148" s="85">
        <v>27</v>
      </c>
      <c r="AG148" s="85">
        <v>28</v>
      </c>
      <c r="AH148" s="85">
        <v>0</v>
      </c>
      <c r="AI148" s="85">
        <v>12</v>
      </c>
      <c r="AJ148" s="85">
        <v>147</v>
      </c>
      <c r="AK148" s="85">
        <v>2</v>
      </c>
      <c r="AL148" s="85">
        <v>149</v>
      </c>
      <c r="AM148" s="85">
        <v>5</v>
      </c>
      <c r="AN148" s="85">
        <v>2050</v>
      </c>
      <c r="AO148" s="85">
        <v>2050</v>
      </c>
      <c r="AP148" s="85">
        <v>10691</v>
      </c>
      <c r="AQ148" s="85">
        <v>0</v>
      </c>
      <c r="AR148" s="85">
        <v>24</v>
      </c>
      <c r="AS148" s="85">
        <v>6</v>
      </c>
      <c r="AT148" s="85">
        <v>2</v>
      </c>
      <c r="AU148" s="85">
        <v>4</v>
      </c>
      <c r="AV148" s="85">
        <v>32</v>
      </c>
      <c r="AW148" s="85">
        <v>7</v>
      </c>
      <c r="AX148" s="84">
        <v>58</v>
      </c>
      <c r="AY148" s="84">
        <v>17</v>
      </c>
      <c r="AZ148" s="84">
        <v>0</v>
      </c>
      <c r="BA148" s="84">
        <v>1</v>
      </c>
      <c r="BB148" s="84">
        <v>1</v>
      </c>
      <c r="BC148" s="85">
        <v>1.53</v>
      </c>
      <c r="BD148" s="87">
        <v>2.5299999999999998</v>
      </c>
      <c r="BE148" s="88">
        <v>0</v>
      </c>
      <c r="BF148" s="89">
        <v>186248</v>
      </c>
      <c r="BG148" s="89">
        <v>2800</v>
      </c>
      <c r="BH148" s="89">
        <v>0</v>
      </c>
      <c r="BI148" s="90">
        <f>SUM(IF(VLOOKUP($A148,'[1]2019 2020_09_22'!$BM$4:$NB$385,293,FALSE)="",0,VLOOKUP($A148,'[1]2019 2020_09_22'!$BM$4:$NB$385,293,FALSE)),IF(VLOOKUP($A148,'[1]2019 2020_09_22'!$BM$4:$NB$385,295,FALSE)="",0,VLOOKUP($A148,'[1]2019 2020_09_22'!$BM$4:$NB$385,295,FALSE)),IF(VLOOKUP($A148,'[1]2019 2020_09_22'!$BM$4:$NB$385,297,FALSE)="",0,VLOOKUP($A148,'[1]2019 2020_09_22'!$BM$4:$NB$385,297,FALSE)),IF(VLOOKUP($A148,'[1]2019 2020_09_22'!$BM$4:$NB526,299,FALSE)="",0,VLOOKUP($A148,'[1]2019 2020_09_22'!$BM$4:$NB$385,299,FALSE)))</f>
        <v>1347</v>
      </c>
      <c r="BJ148" s="90">
        <f>SUM(IF(VLOOKUP($A148,'[1]2019 2020_09_22'!$BM$4:$NB$385,300,FALSE)="",0,VLOOKUP($A148,'[1]2019 2020_09_22'!$BM$4:$NB$385,300,FALSE)),IF(VLOOKUP($A148,'[1]2019 2020_09_22'!$BM$4:$NB$385,302,FALSE)="",0,VLOOKUP($A148,'[1]2019 2020_09_22'!$BM$4:$NB$385,302,FALSE)))</f>
        <v>0</v>
      </c>
      <c r="BK148" s="90">
        <v>1347</v>
      </c>
      <c r="BL148" s="90">
        <v>10000</v>
      </c>
      <c r="BM148" s="90">
        <v>0</v>
      </c>
      <c r="BN148" s="63">
        <f>IF(VLOOKUP($A148,'[1]2019 2020_09_22'!$BM$4:$OB$385,326,FALSE)="",0,VLOOKUP($A148,'[1]2019 2020_09_22'!$BM$4:$OB$385,326,FALSE))</f>
        <v>0</v>
      </c>
      <c r="BO148" s="63">
        <f>IF(VLOOKUP($A148,'[1]2019 2020_09_22'!$BM$4:$OB$385,327,FALSE)="",0,VLOOKUP($A148,'[1]2019 2020_09_22'!$BM$4:$OB$385,327,FALSE))</f>
        <v>0</v>
      </c>
      <c r="BP148" s="90">
        <f t="shared" si="2"/>
        <v>0</v>
      </c>
      <c r="BQ148" s="90">
        <v>200395</v>
      </c>
      <c r="BR148" s="90">
        <v>94201</v>
      </c>
      <c r="BS148" s="90">
        <v>86155</v>
      </c>
      <c r="BT148" s="90">
        <v>1550</v>
      </c>
      <c r="BU148" s="90">
        <v>488</v>
      </c>
      <c r="BV148" s="90">
        <v>400</v>
      </c>
      <c r="BW148" s="90">
        <v>88</v>
      </c>
      <c r="BX148" s="90">
        <v>2526</v>
      </c>
      <c r="BY148" s="90">
        <v>4782</v>
      </c>
      <c r="BZ148" s="85">
        <v>0</v>
      </c>
      <c r="CA148" s="91">
        <v>187664</v>
      </c>
      <c r="CB148" s="84"/>
      <c r="CC148" s="91">
        <v>54.371009490940466</v>
      </c>
      <c r="CD148" s="91"/>
      <c r="CE148" s="89" t="s">
        <v>563</v>
      </c>
      <c r="CF148" s="84">
        <v>0</v>
      </c>
      <c r="CG148" s="89">
        <v>0</v>
      </c>
      <c r="CH148" s="89" t="s">
        <v>563</v>
      </c>
      <c r="CI148" s="84">
        <v>0</v>
      </c>
      <c r="CJ148" s="89">
        <v>0</v>
      </c>
      <c r="CK148" s="89" t="s">
        <v>563</v>
      </c>
      <c r="CL148" s="84">
        <v>0</v>
      </c>
      <c r="CM148" s="89">
        <v>0</v>
      </c>
      <c r="CN148" s="89" t="s">
        <v>563</v>
      </c>
      <c r="CO148" s="84">
        <v>0</v>
      </c>
      <c r="CP148" s="89">
        <v>0</v>
      </c>
      <c r="CQ148" s="89" t="s">
        <v>563</v>
      </c>
      <c r="CR148" s="90">
        <v>0</v>
      </c>
      <c r="CS148" s="90">
        <v>0</v>
      </c>
      <c r="CT148" s="85">
        <v>0</v>
      </c>
      <c r="CU148" s="85">
        <v>0</v>
      </c>
      <c r="CV148" s="85">
        <v>22</v>
      </c>
      <c r="CW148" s="85">
        <v>1</v>
      </c>
      <c r="CX148" s="85">
        <v>21</v>
      </c>
      <c r="CY148" s="85">
        <v>22</v>
      </c>
      <c r="CZ148" s="85">
        <v>0</v>
      </c>
      <c r="DA148" s="85">
        <v>0</v>
      </c>
      <c r="DB148" s="85">
        <v>0</v>
      </c>
      <c r="DC148" s="85">
        <v>0</v>
      </c>
      <c r="DD148" s="85">
        <v>0</v>
      </c>
      <c r="DE148" s="85">
        <v>0</v>
      </c>
      <c r="DF148" s="85">
        <v>0</v>
      </c>
      <c r="DG148" s="85">
        <v>0</v>
      </c>
      <c r="DH148" s="84" t="s">
        <v>564</v>
      </c>
      <c r="DI148" s="84"/>
      <c r="DJ148" s="84" t="s">
        <v>563</v>
      </c>
      <c r="DK148" s="84" t="s">
        <v>1390</v>
      </c>
      <c r="DL148" s="84" t="s">
        <v>1391</v>
      </c>
      <c r="DM148" s="92">
        <v>43</v>
      </c>
      <c r="DN148" s="85" t="s">
        <v>575</v>
      </c>
      <c r="DO148" s="85">
        <v>154833</v>
      </c>
      <c r="DP148" s="85">
        <v>54163</v>
      </c>
      <c r="DQ148" s="85">
        <v>952</v>
      </c>
      <c r="DR148" s="85">
        <v>11</v>
      </c>
      <c r="DS148" s="85">
        <v>1</v>
      </c>
      <c r="DT148" s="85">
        <v>0</v>
      </c>
      <c r="DU148" s="85">
        <v>0</v>
      </c>
      <c r="DV148" s="85">
        <v>3</v>
      </c>
      <c r="DW148" s="85">
        <v>50</v>
      </c>
      <c r="DX148" s="85">
        <v>53</v>
      </c>
      <c r="DY148" s="85">
        <v>0</v>
      </c>
      <c r="DZ148" s="85">
        <v>0</v>
      </c>
      <c r="EA148" s="85">
        <v>0</v>
      </c>
      <c r="EB148" s="85">
        <v>0</v>
      </c>
      <c r="EC148" s="84">
        <v>22</v>
      </c>
      <c r="ED148" s="84">
        <v>0</v>
      </c>
      <c r="EE148" s="84">
        <v>0</v>
      </c>
      <c r="EF148" s="84">
        <v>6</v>
      </c>
      <c r="EG148" s="84">
        <v>667</v>
      </c>
      <c r="EH148" s="84">
        <v>0</v>
      </c>
      <c r="EI148" s="84">
        <v>0</v>
      </c>
      <c r="EJ148" s="84">
        <v>667</v>
      </c>
    </row>
    <row r="149" spans="1:140" s="63" customFormat="1" ht="10.5" x14ac:dyDescent="0.25">
      <c r="A149" s="84" t="s">
        <v>1392</v>
      </c>
      <c r="B149" s="84" t="s">
        <v>1393</v>
      </c>
      <c r="C149" s="84" t="s">
        <v>1394</v>
      </c>
      <c r="D149" s="84"/>
      <c r="E149" s="84" t="s">
        <v>1394</v>
      </c>
      <c r="F149" s="84"/>
      <c r="G149" s="84" t="s">
        <v>595</v>
      </c>
      <c r="H149" s="85">
        <v>52197</v>
      </c>
      <c r="I149" s="85" t="s">
        <v>560</v>
      </c>
      <c r="J149" s="85">
        <v>52197</v>
      </c>
      <c r="K149" s="85">
        <v>2</v>
      </c>
      <c r="L149" s="85" t="s">
        <v>560</v>
      </c>
      <c r="M149" s="85">
        <v>1</v>
      </c>
      <c r="N149" s="85" t="s">
        <v>561</v>
      </c>
      <c r="O149" s="85">
        <v>65</v>
      </c>
      <c r="P149" s="85">
        <v>65</v>
      </c>
      <c r="Q149" s="85">
        <v>7540</v>
      </c>
      <c r="R149" s="85">
        <v>84610</v>
      </c>
      <c r="S149" s="85">
        <v>135715</v>
      </c>
      <c r="T149" s="85">
        <v>13718</v>
      </c>
      <c r="U149" s="85">
        <v>21722</v>
      </c>
      <c r="V149" s="85">
        <v>1793</v>
      </c>
      <c r="W149" s="85">
        <v>21846</v>
      </c>
      <c r="X149" s="85">
        <v>2956</v>
      </c>
      <c r="Y149" s="84">
        <v>478</v>
      </c>
      <c r="Z149" s="85" t="s">
        <v>1395</v>
      </c>
      <c r="AA149" s="85">
        <v>346</v>
      </c>
      <c r="AB149" s="85">
        <v>141</v>
      </c>
      <c r="AC149" s="85">
        <v>141</v>
      </c>
      <c r="AD149" s="85">
        <v>274871</v>
      </c>
      <c r="AE149" s="85">
        <v>715527</v>
      </c>
      <c r="AF149" s="85">
        <v>119769</v>
      </c>
      <c r="AG149" s="85">
        <v>93268</v>
      </c>
      <c r="AH149" s="85">
        <v>5145</v>
      </c>
      <c r="AI149" s="85">
        <v>88037</v>
      </c>
      <c r="AJ149" s="85">
        <v>40781</v>
      </c>
      <c r="AK149" s="85">
        <v>16908</v>
      </c>
      <c r="AL149" s="85">
        <v>57689</v>
      </c>
      <c r="AM149" s="85">
        <v>45741</v>
      </c>
      <c r="AN149" s="85">
        <v>506903</v>
      </c>
      <c r="AO149" s="85">
        <v>81703</v>
      </c>
      <c r="AP149" s="85">
        <v>63430</v>
      </c>
      <c r="AQ149" s="85">
        <v>0</v>
      </c>
      <c r="AR149" s="85">
        <v>950</v>
      </c>
      <c r="AS149" s="85">
        <v>29177</v>
      </c>
      <c r="AT149" s="85">
        <v>115</v>
      </c>
      <c r="AU149" s="85">
        <v>3880</v>
      </c>
      <c r="AV149" s="85">
        <v>708</v>
      </c>
      <c r="AW149" s="85">
        <v>15728</v>
      </c>
      <c r="AX149" s="86">
        <v>1773</v>
      </c>
      <c r="AY149" s="86">
        <v>48785</v>
      </c>
      <c r="AZ149" s="84">
        <v>15.65</v>
      </c>
      <c r="BA149" s="84">
        <v>10</v>
      </c>
      <c r="BB149" s="84">
        <v>25.65</v>
      </c>
      <c r="BC149" s="85">
        <v>30.43</v>
      </c>
      <c r="BD149" s="87">
        <v>56.08</v>
      </c>
      <c r="BE149" s="88">
        <v>0</v>
      </c>
      <c r="BF149" s="89">
        <v>4736372</v>
      </c>
      <c r="BG149" s="89">
        <v>0</v>
      </c>
      <c r="BH149" s="89">
        <v>199481</v>
      </c>
      <c r="BI149" s="90">
        <f>SUM(IF(VLOOKUP($A149,'[1]2019 2020_09_22'!$BM$4:$NB$385,293,FALSE)="",0,VLOOKUP($A149,'[1]2019 2020_09_22'!$BM$4:$NB$385,293,FALSE)),IF(VLOOKUP($A149,'[1]2019 2020_09_22'!$BM$4:$NB$385,295,FALSE)="",0,VLOOKUP($A149,'[1]2019 2020_09_22'!$BM$4:$NB$385,295,FALSE)),IF(VLOOKUP($A149,'[1]2019 2020_09_22'!$BM$4:$NB$385,297,FALSE)="",0,VLOOKUP($A149,'[1]2019 2020_09_22'!$BM$4:$NB$385,297,FALSE)),IF(VLOOKUP($A149,'[1]2019 2020_09_22'!$BM$4:$NB527,299,FALSE)="",0,VLOOKUP($A149,'[1]2019 2020_09_22'!$BM$4:$NB$385,299,FALSE)))</f>
        <v>24945</v>
      </c>
      <c r="BJ149" s="90">
        <f>SUM(IF(VLOOKUP($A149,'[1]2019 2020_09_22'!$BM$4:$NB$385,300,FALSE)="",0,VLOOKUP($A149,'[1]2019 2020_09_22'!$BM$4:$NB$385,300,FALSE)),IF(VLOOKUP($A149,'[1]2019 2020_09_22'!$BM$4:$NB$385,302,FALSE)="",0,VLOOKUP($A149,'[1]2019 2020_09_22'!$BM$4:$NB$385,302,FALSE)))</f>
        <v>0</v>
      </c>
      <c r="BK149" s="90">
        <v>24945</v>
      </c>
      <c r="BL149" s="90">
        <v>0</v>
      </c>
      <c r="BM149" s="90">
        <v>112478</v>
      </c>
      <c r="BN149" s="63">
        <f>IF(VLOOKUP($A149,'[1]2019 2020_09_22'!$BM$4:$OB$385,326,FALSE)="",0,VLOOKUP($A149,'[1]2019 2020_09_22'!$BM$4:$OB$385,326,FALSE))</f>
        <v>25503</v>
      </c>
      <c r="BO149" s="63">
        <f>IF(VLOOKUP($A149,'[1]2019 2020_09_22'!$BM$4:$OB$385,327,FALSE)="",0,VLOOKUP($A149,'[1]2019 2020_09_22'!$BM$4:$OB$385,327,FALSE))</f>
        <v>90265</v>
      </c>
      <c r="BP149" s="90">
        <f t="shared" si="2"/>
        <v>115768</v>
      </c>
      <c r="BQ149" s="90">
        <v>5189044</v>
      </c>
      <c r="BR149" s="90">
        <v>3068165</v>
      </c>
      <c r="BS149" s="90">
        <v>1021909</v>
      </c>
      <c r="BT149" s="90">
        <v>197256</v>
      </c>
      <c r="BU149" s="90">
        <v>25000</v>
      </c>
      <c r="BV149" s="90">
        <v>118912</v>
      </c>
      <c r="BW149" s="90">
        <v>0</v>
      </c>
      <c r="BX149" s="90">
        <v>341168</v>
      </c>
      <c r="BY149" s="90">
        <v>72440</v>
      </c>
      <c r="BZ149" s="85">
        <v>556264</v>
      </c>
      <c r="CA149" s="91">
        <v>5059946</v>
      </c>
      <c r="CB149" s="84">
        <v>1</v>
      </c>
      <c r="CC149" s="91">
        <v>90.74031074582831</v>
      </c>
      <c r="CD149" s="91"/>
      <c r="CE149" s="89" t="s">
        <v>563</v>
      </c>
      <c r="CF149" s="84">
        <v>0</v>
      </c>
      <c r="CG149" s="89">
        <v>0</v>
      </c>
      <c r="CH149" s="89" t="s">
        <v>563</v>
      </c>
      <c r="CI149" s="84">
        <v>0</v>
      </c>
      <c r="CJ149" s="89">
        <v>0</v>
      </c>
      <c r="CK149" s="89" t="s">
        <v>563</v>
      </c>
      <c r="CL149" s="84">
        <v>0</v>
      </c>
      <c r="CM149" s="91">
        <v>0</v>
      </c>
      <c r="CN149" s="91" t="s">
        <v>1396</v>
      </c>
      <c r="CO149" s="93">
        <v>31188</v>
      </c>
      <c r="CP149" s="91">
        <v>31188</v>
      </c>
      <c r="CQ149" s="89" t="s">
        <v>563</v>
      </c>
      <c r="CR149" s="90">
        <v>0</v>
      </c>
      <c r="CS149" s="90">
        <v>0</v>
      </c>
      <c r="CT149" s="85">
        <v>31188</v>
      </c>
      <c r="CU149" s="85">
        <v>31188</v>
      </c>
      <c r="CV149" s="85">
        <v>214958</v>
      </c>
      <c r="CW149" s="85">
        <v>52168</v>
      </c>
      <c r="CX149" s="85">
        <v>91351</v>
      </c>
      <c r="CY149" s="85">
        <v>143519</v>
      </c>
      <c r="CZ149" s="85">
        <v>17790</v>
      </c>
      <c r="DA149" s="85">
        <v>41059</v>
      </c>
      <c r="DB149" s="85">
        <v>58849</v>
      </c>
      <c r="DC149" s="85">
        <v>0</v>
      </c>
      <c r="DD149" s="85">
        <v>0</v>
      </c>
      <c r="DE149" s="85">
        <v>0</v>
      </c>
      <c r="DF149" s="85">
        <v>3580</v>
      </c>
      <c r="DG149" s="85">
        <v>9010</v>
      </c>
      <c r="DH149" s="84" t="s">
        <v>564</v>
      </c>
      <c r="DI149" s="84"/>
      <c r="DJ149" s="84" t="s">
        <v>563</v>
      </c>
      <c r="DK149" s="84" t="s">
        <v>1397</v>
      </c>
      <c r="DL149" s="84" t="s">
        <v>566</v>
      </c>
      <c r="DM149" s="92">
        <v>13</v>
      </c>
      <c r="DN149" s="85" t="s">
        <v>633</v>
      </c>
      <c r="DO149" s="85">
        <v>420109</v>
      </c>
      <c r="DP149" s="85">
        <v>324444</v>
      </c>
      <c r="DQ149" s="85">
        <v>140952</v>
      </c>
      <c r="DR149" s="85">
        <v>43759</v>
      </c>
      <c r="DS149" s="85">
        <v>42385</v>
      </c>
      <c r="DT149" s="85">
        <v>1893</v>
      </c>
      <c r="DU149" s="85">
        <v>45</v>
      </c>
      <c r="DV149" s="85">
        <v>3</v>
      </c>
      <c r="DW149" s="85">
        <v>50</v>
      </c>
      <c r="DX149" s="85">
        <v>98</v>
      </c>
      <c r="DY149" s="85">
        <v>0</v>
      </c>
      <c r="DZ149" s="85">
        <v>0</v>
      </c>
      <c r="EA149" s="85">
        <v>0</v>
      </c>
      <c r="EB149" s="85">
        <v>-1</v>
      </c>
      <c r="EC149" s="84">
        <v>0</v>
      </c>
      <c r="ED149" s="84">
        <v>1</v>
      </c>
      <c r="EE149" s="84">
        <v>5</v>
      </c>
      <c r="EF149" s="84">
        <v>35</v>
      </c>
      <c r="EG149" s="86">
        <v>1832</v>
      </c>
      <c r="EH149" s="84">
        <v>38</v>
      </c>
      <c r="EI149" s="84">
        <v>33</v>
      </c>
      <c r="EJ149" s="86">
        <v>1903</v>
      </c>
    </row>
    <row r="150" spans="1:140" s="63" customFormat="1" ht="10.5" x14ac:dyDescent="0.25">
      <c r="A150" s="84" t="s">
        <v>1398</v>
      </c>
      <c r="B150" s="84" t="s">
        <v>1399</v>
      </c>
      <c r="C150" s="84" t="s">
        <v>1400</v>
      </c>
      <c r="D150" s="84"/>
      <c r="E150" s="84" t="s">
        <v>1401</v>
      </c>
      <c r="F150" s="84"/>
      <c r="G150" s="84" t="s">
        <v>602</v>
      </c>
      <c r="H150" s="85">
        <v>12386</v>
      </c>
      <c r="I150" s="85" t="s">
        <v>560</v>
      </c>
      <c r="J150" s="85">
        <v>12386</v>
      </c>
      <c r="K150" s="85" t="s">
        <v>560</v>
      </c>
      <c r="L150" s="85" t="s">
        <v>560</v>
      </c>
      <c r="M150" s="85" t="s">
        <v>560</v>
      </c>
      <c r="N150" s="85" t="s">
        <v>941</v>
      </c>
      <c r="O150" s="85">
        <v>46</v>
      </c>
      <c r="P150" s="85" t="s">
        <v>560</v>
      </c>
      <c r="Q150" s="85">
        <v>2392</v>
      </c>
      <c r="R150" s="85">
        <v>18000</v>
      </c>
      <c r="S150" s="85">
        <v>29919</v>
      </c>
      <c r="T150" s="85">
        <v>1868</v>
      </c>
      <c r="U150" s="85">
        <v>2300</v>
      </c>
      <c r="V150" s="85">
        <v>178</v>
      </c>
      <c r="W150" s="85">
        <v>5235</v>
      </c>
      <c r="X150" s="85">
        <v>524</v>
      </c>
      <c r="Y150" s="84">
        <v>380</v>
      </c>
      <c r="Z150" s="85" t="s">
        <v>1402</v>
      </c>
      <c r="AA150" s="85">
        <v>54</v>
      </c>
      <c r="AB150" s="85">
        <v>12</v>
      </c>
      <c r="AC150" s="85">
        <v>12</v>
      </c>
      <c r="AD150" s="85">
        <v>38440</v>
      </c>
      <c r="AE150" s="85">
        <v>105445</v>
      </c>
      <c r="AF150" s="85">
        <v>22122</v>
      </c>
      <c r="AG150" s="85">
        <v>22240</v>
      </c>
      <c r="AH150" s="85">
        <v>662</v>
      </c>
      <c r="AI150" s="85">
        <v>11263</v>
      </c>
      <c r="AJ150" s="85">
        <v>3331</v>
      </c>
      <c r="AK150" s="85">
        <v>793</v>
      </c>
      <c r="AL150" s="85">
        <v>4124</v>
      </c>
      <c r="AM150" s="85">
        <v>2808</v>
      </c>
      <c r="AN150" s="85">
        <v>90759</v>
      </c>
      <c r="AO150" s="85">
        <v>6795</v>
      </c>
      <c r="AP150" s="85">
        <v>24461</v>
      </c>
      <c r="AQ150" s="85">
        <v>16171</v>
      </c>
      <c r="AR150" s="85">
        <v>100</v>
      </c>
      <c r="AS150" s="85">
        <v>2763</v>
      </c>
      <c r="AT150" s="85">
        <v>48</v>
      </c>
      <c r="AU150" s="85">
        <v>812</v>
      </c>
      <c r="AV150" s="85">
        <v>39</v>
      </c>
      <c r="AW150" s="85">
        <v>2958</v>
      </c>
      <c r="AX150" s="84">
        <v>187</v>
      </c>
      <c r="AY150" s="86">
        <v>6533</v>
      </c>
      <c r="AZ150" s="84">
        <v>1</v>
      </c>
      <c r="BA150" s="84">
        <v>4.55</v>
      </c>
      <c r="BB150" s="84">
        <v>5.55</v>
      </c>
      <c r="BC150" s="85">
        <v>0</v>
      </c>
      <c r="BD150" s="87">
        <v>5.55</v>
      </c>
      <c r="BE150" s="88">
        <v>1</v>
      </c>
      <c r="BF150" s="89">
        <v>153891</v>
      </c>
      <c r="BG150" s="89">
        <v>240702</v>
      </c>
      <c r="BH150" s="89">
        <v>29550</v>
      </c>
      <c r="BI150" s="90">
        <f>SUM(IF(VLOOKUP($A150,'[1]2019 2020_09_22'!$BM$4:$NB$385,293,FALSE)="",0,VLOOKUP($A150,'[1]2019 2020_09_22'!$BM$4:$NB$385,293,FALSE)),IF(VLOOKUP($A150,'[1]2019 2020_09_22'!$BM$4:$NB$385,295,FALSE)="",0,VLOOKUP($A150,'[1]2019 2020_09_22'!$BM$4:$NB$385,295,FALSE)),IF(VLOOKUP($A150,'[1]2019 2020_09_22'!$BM$4:$NB$385,297,FALSE)="",0,VLOOKUP($A150,'[1]2019 2020_09_22'!$BM$4:$NB$385,297,FALSE)),IF(VLOOKUP($A150,'[1]2019 2020_09_22'!$BM$4:$NB528,299,FALSE)="",0,VLOOKUP($A150,'[1]2019 2020_09_22'!$BM$4:$NB$385,299,FALSE)))</f>
        <v>38</v>
      </c>
      <c r="BJ150" s="90">
        <f>SUM(IF(VLOOKUP($A150,'[1]2019 2020_09_22'!$BM$4:$NB$385,300,FALSE)="",0,VLOOKUP($A150,'[1]2019 2020_09_22'!$BM$4:$NB$385,300,FALSE)),IF(VLOOKUP($A150,'[1]2019 2020_09_22'!$BM$4:$NB$385,302,FALSE)="",0,VLOOKUP($A150,'[1]2019 2020_09_22'!$BM$4:$NB$385,302,FALSE)))</f>
        <v>0</v>
      </c>
      <c r="BK150" s="90">
        <v>38</v>
      </c>
      <c r="BL150" s="90">
        <v>0</v>
      </c>
      <c r="BM150" s="90">
        <v>0</v>
      </c>
      <c r="BN150" s="63">
        <f>IF(VLOOKUP($A150,'[1]2019 2020_09_22'!$BM$4:$OB$385,326,FALSE)="",0,VLOOKUP($A150,'[1]2019 2020_09_22'!$BM$4:$OB$385,326,FALSE))</f>
        <v>14551</v>
      </c>
      <c r="BO150" s="63">
        <f>IF(VLOOKUP($A150,'[1]2019 2020_09_22'!$BM$4:$OB$385,327,FALSE)="",0,VLOOKUP($A150,'[1]2019 2020_09_22'!$BM$4:$OB$385,327,FALSE))</f>
        <v>48020</v>
      </c>
      <c r="BP150" s="90">
        <f t="shared" si="2"/>
        <v>62571</v>
      </c>
      <c r="BQ150" s="90">
        <v>486752</v>
      </c>
      <c r="BR150" s="90">
        <v>209770</v>
      </c>
      <c r="BS150" s="90">
        <v>116968</v>
      </c>
      <c r="BT150" s="90">
        <v>23827</v>
      </c>
      <c r="BU150" s="90">
        <v>4697</v>
      </c>
      <c r="BV150" s="90">
        <v>9364</v>
      </c>
      <c r="BW150" s="90">
        <v>713</v>
      </c>
      <c r="BX150" s="90">
        <v>38601</v>
      </c>
      <c r="BY150" s="90">
        <v>12646</v>
      </c>
      <c r="BZ150" s="85">
        <v>71043</v>
      </c>
      <c r="CA150" s="91">
        <v>449028</v>
      </c>
      <c r="CB150" s="84">
        <v>1</v>
      </c>
      <c r="CC150" s="91">
        <v>31.857984821572742</v>
      </c>
      <c r="CD150" s="91"/>
      <c r="CE150" s="89" t="s">
        <v>563</v>
      </c>
      <c r="CF150" s="84">
        <v>0</v>
      </c>
      <c r="CG150" s="89">
        <v>0</v>
      </c>
      <c r="CH150" s="89" t="s">
        <v>563</v>
      </c>
      <c r="CI150" s="84">
        <v>0</v>
      </c>
      <c r="CJ150" s="89">
        <v>0</v>
      </c>
      <c r="CK150" s="89" t="s">
        <v>563</v>
      </c>
      <c r="CL150" s="84">
        <v>0</v>
      </c>
      <c r="CM150" s="89">
        <v>0</v>
      </c>
      <c r="CN150" s="89" t="s">
        <v>563</v>
      </c>
      <c r="CO150" s="84">
        <v>0</v>
      </c>
      <c r="CP150" s="91">
        <v>0</v>
      </c>
      <c r="CQ150" s="91" t="s">
        <v>1403</v>
      </c>
      <c r="CR150" s="90">
        <v>17688</v>
      </c>
      <c r="CS150" s="90">
        <v>17688</v>
      </c>
      <c r="CT150" s="85">
        <v>17688</v>
      </c>
      <c r="CU150" s="85">
        <v>17688</v>
      </c>
      <c r="CV150" s="85">
        <v>68892</v>
      </c>
      <c r="CW150" s="85">
        <v>5959</v>
      </c>
      <c r="CX150" s="85">
        <v>52545</v>
      </c>
      <c r="CY150" s="85">
        <v>58504</v>
      </c>
      <c r="CZ150" s="85">
        <v>931</v>
      </c>
      <c r="DA150" s="85">
        <v>4188</v>
      </c>
      <c r="DB150" s="85">
        <v>5119</v>
      </c>
      <c r="DC150" s="85">
        <v>1501</v>
      </c>
      <c r="DD150" s="85">
        <v>3572</v>
      </c>
      <c r="DE150" s="85">
        <v>5073</v>
      </c>
      <c r="DF150" s="85">
        <v>75</v>
      </c>
      <c r="DG150" s="85">
        <v>121</v>
      </c>
      <c r="DH150" s="84" t="s">
        <v>564</v>
      </c>
      <c r="DI150" s="84"/>
      <c r="DJ150" s="84" t="s">
        <v>563</v>
      </c>
      <c r="DK150" s="84" t="s">
        <v>1404</v>
      </c>
      <c r="DL150" s="84" t="s">
        <v>625</v>
      </c>
      <c r="DM150" s="92">
        <v>32</v>
      </c>
      <c r="DN150" s="85" t="s">
        <v>567</v>
      </c>
      <c r="DO150" s="85">
        <v>159486</v>
      </c>
      <c r="DP150" s="85">
        <v>56164</v>
      </c>
      <c r="DQ150" s="85">
        <v>969</v>
      </c>
      <c r="DR150" s="85">
        <v>5734</v>
      </c>
      <c r="DS150" s="85">
        <v>5518</v>
      </c>
      <c r="DT150" s="85">
        <v>11</v>
      </c>
      <c r="DU150" s="85">
        <v>0</v>
      </c>
      <c r="DV150" s="85">
        <v>6</v>
      </c>
      <c r="DW150" s="85">
        <v>50</v>
      </c>
      <c r="DX150" s="85">
        <v>56</v>
      </c>
      <c r="DY150" s="85">
        <v>0</v>
      </c>
      <c r="DZ150" s="85">
        <v>4</v>
      </c>
      <c r="EA150" s="85">
        <v>199</v>
      </c>
      <c r="EB150" s="85">
        <v>203</v>
      </c>
      <c r="EC150" s="84">
        <v>31</v>
      </c>
      <c r="ED150" s="84">
        <v>1</v>
      </c>
      <c r="EE150" s="84">
        <v>2</v>
      </c>
      <c r="EF150" s="84">
        <v>16</v>
      </c>
      <c r="EG150" s="86">
        <v>1487</v>
      </c>
      <c r="EH150" s="84">
        <v>154</v>
      </c>
      <c r="EI150" s="84">
        <v>151</v>
      </c>
      <c r="EJ150" s="86">
        <v>1792</v>
      </c>
    </row>
    <row r="151" spans="1:140" s="63" customFormat="1" ht="10.5" x14ac:dyDescent="0.25">
      <c r="A151" s="84" t="s">
        <v>1405</v>
      </c>
      <c r="B151" s="84" t="s">
        <v>1406</v>
      </c>
      <c r="C151" s="84" t="s">
        <v>1407</v>
      </c>
      <c r="D151" s="84"/>
      <c r="E151" s="84" t="s">
        <v>1017</v>
      </c>
      <c r="F151" s="84"/>
      <c r="G151" s="84" t="s">
        <v>595</v>
      </c>
      <c r="H151" s="85">
        <v>703</v>
      </c>
      <c r="I151" s="85">
        <v>1235</v>
      </c>
      <c r="J151" s="85">
        <v>1938</v>
      </c>
      <c r="K151" s="85" t="s">
        <v>560</v>
      </c>
      <c r="L151" s="85" t="s">
        <v>560</v>
      </c>
      <c r="M151" s="85">
        <v>2</v>
      </c>
      <c r="N151" s="85" t="s">
        <v>561</v>
      </c>
      <c r="O151" s="85">
        <v>30</v>
      </c>
      <c r="P151" s="85" t="s">
        <v>560</v>
      </c>
      <c r="Q151" s="85">
        <v>1560</v>
      </c>
      <c r="R151" s="85">
        <v>4100</v>
      </c>
      <c r="S151" s="85">
        <v>9881</v>
      </c>
      <c r="T151" s="85">
        <v>330</v>
      </c>
      <c r="U151" s="85">
        <v>892</v>
      </c>
      <c r="V151" s="85">
        <v>64</v>
      </c>
      <c r="W151" s="85">
        <v>1524</v>
      </c>
      <c r="X151" s="85">
        <v>87</v>
      </c>
      <c r="Y151" s="84">
        <v>141</v>
      </c>
      <c r="Z151" s="85" t="s">
        <v>1408</v>
      </c>
      <c r="AA151" s="85">
        <v>51</v>
      </c>
      <c r="AB151" s="85">
        <v>6</v>
      </c>
      <c r="AC151" s="85">
        <v>6</v>
      </c>
      <c r="AD151" s="85">
        <v>3699</v>
      </c>
      <c r="AE151" s="85">
        <v>18610</v>
      </c>
      <c r="AF151" s="85">
        <v>5777</v>
      </c>
      <c r="AG151" s="85">
        <v>7546</v>
      </c>
      <c r="AH151" s="85">
        <v>105</v>
      </c>
      <c r="AI151" s="85">
        <v>4259</v>
      </c>
      <c r="AJ151" s="85">
        <v>689</v>
      </c>
      <c r="AK151" s="85">
        <v>716</v>
      </c>
      <c r="AL151" s="85">
        <v>1405</v>
      </c>
      <c r="AM151" s="85">
        <v>0</v>
      </c>
      <c r="AN151" s="85">
        <v>11648</v>
      </c>
      <c r="AO151" s="85">
        <v>1532</v>
      </c>
      <c r="AP151" s="85">
        <v>6209</v>
      </c>
      <c r="AQ151" s="85">
        <v>18253</v>
      </c>
      <c r="AR151" s="85">
        <v>22</v>
      </c>
      <c r="AS151" s="85">
        <v>508</v>
      </c>
      <c r="AT151" s="85">
        <v>0</v>
      </c>
      <c r="AU151" s="85">
        <v>0</v>
      </c>
      <c r="AV151" s="85">
        <v>41</v>
      </c>
      <c r="AW151" s="85">
        <v>980</v>
      </c>
      <c r="AX151" s="84">
        <v>63</v>
      </c>
      <c r="AY151" s="86">
        <v>1488</v>
      </c>
      <c r="AZ151" s="84">
        <v>0</v>
      </c>
      <c r="BA151" s="84">
        <v>0.88</v>
      </c>
      <c r="BB151" s="84">
        <v>0.88</v>
      </c>
      <c r="BC151" s="85">
        <v>0.55000000000000004</v>
      </c>
      <c r="BD151" s="87">
        <v>1.43</v>
      </c>
      <c r="BE151" s="88">
        <v>0</v>
      </c>
      <c r="BF151" s="89">
        <v>56473</v>
      </c>
      <c r="BG151" s="89">
        <v>31114</v>
      </c>
      <c r="BH151" s="89">
        <v>1609</v>
      </c>
      <c r="BI151" s="90">
        <f>SUM(IF(VLOOKUP($A151,'[1]2019 2020_09_22'!$BM$4:$NB$385,293,FALSE)="",0,VLOOKUP($A151,'[1]2019 2020_09_22'!$BM$4:$NB$385,293,FALSE)),IF(VLOOKUP($A151,'[1]2019 2020_09_22'!$BM$4:$NB$385,295,FALSE)="",0,VLOOKUP($A151,'[1]2019 2020_09_22'!$BM$4:$NB$385,295,FALSE)),IF(VLOOKUP($A151,'[1]2019 2020_09_22'!$BM$4:$NB$385,297,FALSE)="",0,VLOOKUP($A151,'[1]2019 2020_09_22'!$BM$4:$NB$385,297,FALSE)),IF(VLOOKUP($A151,'[1]2019 2020_09_22'!$BM$4:$NB529,299,FALSE)="",0,VLOOKUP($A151,'[1]2019 2020_09_22'!$BM$4:$NB$385,299,FALSE)))</f>
        <v>0</v>
      </c>
      <c r="BJ151" s="90">
        <f>SUM(IF(VLOOKUP($A151,'[1]2019 2020_09_22'!$BM$4:$NB$385,300,FALSE)="",0,VLOOKUP($A151,'[1]2019 2020_09_22'!$BM$4:$NB$385,300,FALSE)),IF(VLOOKUP($A151,'[1]2019 2020_09_22'!$BM$4:$NB$385,302,FALSE)="",0,VLOOKUP($A151,'[1]2019 2020_09_22'!$BM$4:$NB$385,302,FALSE)))</f>
        <v>2906</v>
      </c>
      <c r="BK151" s="90">
        <v>2906</v>
      </c>
      <c r="BL151" s="90">
        <v>0</v>
      </c>
      <c r="BM151" s="90">
        <v>0</v>
      </c>
      <c r="BN151" s="63">
        <f>IF(VLOOKUP($A151,'[1]2019 2020_09_22'!$BM$4:$OB$385,326,FALSE)="",0,VLOOKUP($A151,'[1]2019 2020_09_22'!$BM$4:$OB$385,326,FALSE))</f>
        <v>0</v>
      </c>
      <c r="BO151" s="63">
        <f>IF(VLOOKUP($A151,'[1]2019 2020_09_22'!$BM$4:$OB$385,327,FALSE)="",0,VLOOKUP($A151,'[1]2019 2020_09_22'!$BM$4:$OB$385,327,FALSE))</f>
        <v>5941</v>
      </c>
      <c r="BP151" s="90">
        <f t="shared" si="2"/>
        <v>5941</v>
      </c>
      <c r="BQ151" s="90">
        <v>98043</v>
      </c>
      <c r="BR151" s="90">
        <v>54030</v>
      </c>
      <c r="BS151" s="90">
        <v>20091</v>
      </c>
      <c r="BT151" s="90">
        <v>7817</v>
      </c>
      <c r="BU151" s="90">
        <v>1362</v>
      </c>
      <c r="BV151" s="90">
        <v>827</v>
      </c>
      <c r="BW151" s="90">
        <v>0</v>
      </c>
      <c r="BX151" s="90">
        <v>10006</v>
      </c>
      <c r="BY151" s="90">
        <v>5471</v>
      </c>
      <c r="BZ151" s="85">
        <v>8380</v>
      </c>
      <c r="CA151" s="91">
        <v>97978</v>
      </c>
      <c r="CB151" s="84">
        <v>1</v>
      </c>
      <c r="CC151" s="91">
        <v>80.331436699857747</v>
      </c>
      <c r="CD151" s="91"/>
      <c r="CE151" s="89" t="s">
        <v>563</v>
      </c>
      <c r="CF151" s="84">
        <v>0</v>
      </c>
      <c r="CG151" s="89">
        <v>0</v>
      </c>
      <c r="CH151" s="89" t="s">
        <v>563</v>
      </c>
      <c r="CI151" s="84">
        <v>0</v>
      </c>
      <c r="CJ151" s="89">
        <v>0</v>
      </c>
      <c r="CK151" s="89" t="s">
        <v>563</v>
      </c>
      <c r="CL151" s="84">
        <v>0</v>
      </c>
      <c r="CM151" s="91">
        <v>0</v>
      </c>
      <c r="CN151" s="91" t="s">
        <v>1409</v>
      </c>
      <c r="CO151" s="93">
        <v>3231</v>
      </c>
      <c r="CP151" s="91">
        <v>771</v>
      </c>
      <c r="CQ151" s="89" t="s">
        <v>563</v>
      </c>
      <c r="CR151" s="90">
        <v>0</v>
      </c>
      <c r="CS151" s="90">
        <v>0</v>
      </c>
      <c r="CT151" s="85">
        <v>3231</v>
      </c>
      <c r="CU151" s="85">
        <v>771</v>
      </c>
      <c r="CV151" s="85">
        <v>10856</v>
      </c>
      <c r="CW151" s="85">
        <v>603</v>
      </c>
      <c r="CX151" s="85">
        <v>9089</v>
      </c>
      <c r="CY151" s="85">
        <v>9692</v>
      </c>
      <c r="CZ151" s="85">
        <v>53</v>
      </c>
      <c r="DA151" s="85">
        <v>412</v>
      </c>
      <c r="DB151" s="85">
        <v>465</v>
      </c>
      <c r="DC151" s="85">
        <v>11</v>
      </c>
      <c r="DD151" s="85">
        <v>688</v>
      </c>
      <c r="DE151" s="85">
        <v>699</v>
      </c>
      <c r="DF151" s="85">
        <v>0</v>
      </c>
      <c r="DG151" s="85">
        <v>0</v>
      </c>
      <c r="DH151" s="84" t="s">
        <v>564</v>
      </c>
      <c r="DI151" s="84"/>
      <c r="DJ151" s="84" t="s">
        <v>563</v>
      </c>
      <c r="DK151" s="84" t="s">
        <v>1410</v>
      </c>
      <c r="DL151" s="84" t="s">
        <v>566</v>
      </c>
      <c r="DM151" s="92">
        <v>43</v>
      </c>
      <c r="DN151" s="85" t="s">
        <v>575</v>
      </c>
      <c r="DO151" s="85">
        <v>155109</v>
      </c>
      <c r="DP151" s="85">
        <v>54444</v>
      </c>
      <c r="DQ151" s="85">
        <v>952</v>
      </c>
      <c r="DR151" s="85">
        <v>1828</v>
      </c>
      <c r="DS151" s="85">
        <v>2421</v>
      </c>
      <c r="DT151" s="85">
        <v>10</v>
      </c>
      <c r="DU151" s="85">
        <v>0</v>
      </c>
      <c r="DV151" s="85">
        <v>3</v>
      </c>
      <c r="DW151" s="85">
        <v>50</v>
      </c>
      <c r="DX151" s="85">
        <v>53</v>
      </c>
      <c r="DY151" s="85">
        <v>0</v>
      </c>
      <c r="DZ151" s="85">
        <v>0</v>
      </c>
      <c r="EA151" s="85">
        <v>0</v>
      </c>
      <c r="EB151" s="85">
        <v>-1</v>
      </c>
      <c r="EC151" s="84">
        <v>1</v>
      </c>
      <c r="ED151" s="84">
        <v>0</v>
      </c>
      <c r="EE151" s="84">
        <v>60</v>
      </c>
      <c r="EF151" s="84">
        <v>60</v>
      </c>
      <c r="EG151" s="84">
        <v>0</v>
      </c>
      <c r="EH151" s="84">
        <v>0</v>
      </c>
      <c r="EI151" s="86">
        <v>1079</v>
      </c>
      <c r="EJ151" s="86">
        <v>1079</v>
      </c>
    </row>
    <row r="152" spans="1:140" s="63" customFormat="1" ht="10.5" x14ac:dyDescent="0.25">
      <c r="A152" s="84" t="s">
        <v>1411</v>
      </c>
      <c r="B152" s="84" t="s">
        <v>1412</v>
      </c>
      <c r="C152" s="84" t="s">
        <v>1413</v>
      </c>
      <c r="D152" s="84"/>
      <c r="E152" s="84" t="s">
        <v>980</v>
      </c>
      <c r="F152" s="84"/>
      <c r="G152" s="84" t="s">
        <v>829</v>
      </c>
      <c r="H152" s="85">
        <v>8113</v>
      </c>
      <c r="I152" s="85">
        <v>8668</v>
      </c>
      <c r="J152" s="85">
        <v>16781</v>
      </c>
      <c r="K152" s="85" t="s">
        <v>560</v>
      </c>
      <c r="L152" s="85" t="s">
        <v>560</v>
      </c>
      <c r="M152" s="85" t="s">
        <v>560</v>
      </c>
      <c r="N152" s="85" t="s">
        <v>561</v>
      </c>
      <c r="O152" s="85">
        <v>58</v>
      </c>
      <c r="P152" s="85">
        <v>57</v>
      </c>
      <c r="Q152" s="85">
        <v>2970</v>
      </c>
      <c r="R152" s="85">
        <v>16128</v>
      </c>
      <c r="S152" s="85">
        <v>48265</v>
      </c>
      <c r="T152" s="85">
        <v>3852</v>
      </c>
      <c r="U152" s="85">
        <v>3452</v>
      </c>
      <c r="V152" s="85">
        <v>363</v>
      </c>
      <c r="W152" s="85">
        <v>6201</v>
      </c>
      <c r="X152" s="85">
        <v>856</v>
      </c>
      <c r="Y152" s="84">
        <v>243</v>
      </c>
      <c r="Z152" s="85" t="s">
        <v>1414</v>
      </c>
      <c r="AA152" s="85">
        <v>87</v>
      </c>
      <c r="AB152" s="85">
        <v>13</v>
      </c>
      <c r="AC152" s="85">
        <v>8</v>
      </c>
      <c r="AD152" s="85">
        <v>57823</v>
      </c>
      <c r="AE152" s="85">
        <v>141494</v>
      </c>
      <c r="AF152" s="85">
        <v>19719</v>
      </c>
      <c r="AG152" s="85">
        <v>16958</v>
      </c>
      <c r="AH152" s="85">
        <v>735</v>
      </c>
      <c r="AI152" s="85">
        <v>21437</v>
      </c>
      <c r="AJ152" s="85">
        <v>4626</v>
      </c>
      <c r="AK152" s="85">
        <v>6610</v>
      </c>
      <c r="AL152" s="85">
        <v>11236</v>
      </c>
      <c r="AM152" s="85">
        <v>7861</v>
      </c>
      <c r="AN152" s="85">
        <v>112153</v>
      </c>
      <c r="AO152" s="85">
        <v>5259</v>
      </c>
      <c r="AP152" s="85">
        <v>10580</v>
      </c>
      <c r="AQ152" s="85">
        <v>45066</v>
      </c>
      <c r="AR152" s="85">
        <v>245</v>
      </c>
      <c r="AS152" s="85">
        <v>7878</v>
      </c>
      <c r="AT152" s="85">
        <v>27</v>
      </c>
      <c r="AU152" s="85">
        <v>250</v>
      </c>
      <c r="AV152" s="85">
        <v>195</v>
      </c>
      <c r="AW152" s="85">
        <v>2962</v>
      </c>
      <c r="AX152" s="84">
        <v>467</v>
      </c>
      <c r="AY152" s="86">
        <v>11090</v>
      </c>
      <c r="AZ152" s="84">
        <v>3</v>
      </c>
      <c r="BA152" s="84">
        <v>0</v>
      </c>
      <c r="BB152" s="84">
        <v>3</v>
      </c>
      <c r="BC152" s="85">
        <v>6.48</v>
      </c>
      <c r="BD152" s="87">
        <v>9.48</v>
      </c>
      <c r="BE152" s="88">
        <v>0</v>
      </c>
      <c r="BF152" s="89">
        <v>471656</v>
      </c>
      <c r="BG152" s="89">
        <v>224786</v>
      </c>
      <c r="BH152" s="89">
        <v>8025</v>
      </c>
      <c r="BI152" s="90">
        <f>SUM(IF(VLOOKUP($A152,'[1]2019 2020_09_22'!$BM$4:$NB$385,293,FALSE)="",0,VLOOKUP($A152,'[1]2019 2020_09_22'!$BM$4:$NB$385,293,FALSE)),IF(VLOOKUP($A152,'[1]2019 2020_09_22'!$BM$4:$NB$385,295,FALSE)="",0,VLOOKUP($A152,'[1]2019 2020_09_22'!$BM$4:$NB$385,295,FALSE)),IF(VLOOKUP($A152,'[1]2019 2020_09_22'!$BM$4:$NB$385,297,FALSE)="",0,VLOOKUP($A152,'[1]2019 2020_09_22'!$BM$4:$NB$385,297,FALSE)),IF(VLOOKUP($A152,'[1]2019 2020_09_22'!$BM$4:$NB530,299,FALSE)="",0,VLOOKUP($A152,'[1]2019 2020_09_22'!$BM$4:$NB$385,299,FALSE)))</f>
        <v>0</v>
      </c>
      <c r="BJ152" s="90">
        <f>SUM(IF(VLOOKUP($A152,'[1]2019 2020_09_22'!$BM$4:$NB$385,300,FALSE)="",0,VLOOKUP($A152,'[1]2019 2020_09_22'!$BM$4:$NB$385,300,FALSE)),IF(VLOOKUP($A152,'[1]2019 2020_09_22'!$BM$4:$NB$385,302,FALSE)="",0,VLOOKUP($A152,'[1]2019 2020_09_22'!$BM$4:$NB$385,302,FALSE)))</f>
        <v>0</v>
      </c>
      <c r="BK152" s="90">
        <v>0</v>
      </c>
      <c r="BL152" s="90">
        <v>0</v>
      </c>
      <c r="BM152" s="90">
        <v>0</v>
      </c>
      <c r="BN152" s="63">
        <f>IF(VLOOKUP($A152,'[1]2019 2020_09_22'!$BM$4:$OB$385,326,FALSE)="",0,VLOOKUP($A152,'[1]2019 2020_09_22'!$BM$4:$OB$385,326,FALSE))</f>
        <v>0</v>
      </c>
      <c r="BO152" s="63">
        <f>IF(VLOOKUP($A152,'[1]2019 2020_09_22'!$BM$4:$OB$385,327,FALSE)="",0,VLOOKUP($A152,'[1]2019 2020_09_22'!$BM$4:$OB$385,327,FALSE))</f>
        <v>14495</v>
      </c>
      <c r="BP152" s="90">
        <f t="shared" si="2"/>
        <v>14495</v>
      </c>
      <c r="BQ152" s="90">
        <v>718962</v>
      </c>
      <c r="BR152" s="90">
        <v>384083</v>
      </c>
      <c r="BS152" s="90">
        <v>105505</v>
      </c>
      <c r="BT152" s="90">
        <v>59468</v>
      </c>
      <c r="BU152" s="90">
        <v>0</v>
      </c>
      <c r="BV152" s="90">
        <v>21533</v>
      </c>
      <c r="BW152" s="90">
        <v>0</v>
      </c>
      <c r="BX152" s="90">
        <v>81001</v>
      </c>
      <c r="BY152" s="90">
        <v>0</v>
      </c>
      <c r="BZ152" s="85">
        <v>148373</v>
      </c>
      <c r="CA152" s="91">
        <v>718962</v>
      </c>
      <c r="CB152" s="84">
        <v>1</v>
      </c>
      <c r="CC152" s="91">
        <v>58.13583138173302</v>
      </c>
      <c r="CD152" s="91"/>
      <c r="CE152" s="89" t="s">
        <v>563</v>
      </c>
      <c r="CF152" s="84">
        <v>0</v>
      </c>
      <c r="CG152" s="89">
        <v>0</v>
      </c>
      <c r="CH152" s="89" t="s">
        <v>563</v>
      </c>
      <c r="CI152" s="84">
        <v>0</v>
      </c>
      <c r="CJ152" s="89">
        <v>0</v>
      </c>
      <c r="CK152" s="89" t="s">
        <v>563</v>
      </c>
      <c r="CL152" s="84">
        <v>0</v>
      </c>
      <c r="CM152" s="89">
        <v>0</v>
      </c>
      <c r="CN152" s="89" t="s">
        <v>563</v>
      </c>
      <c r="CO152" s="84">
        <v>0</v>
      </c>
      <c r="CP152" s="89">
        <v>0</v>
      </c>
      <c r="CQ152" s="89" t="s">
        <v>563</v>
      </c>
      <c r="CR152" s="90">
        <v>0</v>
      </c>
      <c r="CS152" s="90">
        <v>0</v>
      </c>
      <c r="CT152" s="85">
        <v>0</v>
      </c>
      <c r="CU152" s="85">
        <v>0</v>
      </c>
      <c r="CV152" s="85">
        <v>68841</v>
      </c>
      <c r="CW152" s="85">
        <v>6752</v>
      </c>
      <c r="CX152" s="85">
        <v>53761</v>
      </c>
      <c r="CY152" s="85">
        <v>60513</v>
      </c>
      <c r="CZ152" s="85">
        <v>1239</v>
      </c>
      <c r="DA152" s="85">
        <v>1077</v>
      </c>
      <c r="DB152" s="85">
        <v>2316</v>
      </c>
      <c r="DC152" s="85">
        <v>3224</v>
      </c>
      <c r="DD152" s="85">
        <v>1322</v>
      </c>
      <c r="DE152" s="85">
        <v>4546</v>
      </c>
      <c r="DF152" s="85">
        <v>164</v>
      </c>
      <c r="DG152" s="85">
        <v>1302</v>
      </c>
      <c r="DH152" s="84" t="s">
        <v>564</v>
      </c>
      <c r="DI152" s="84"/>
      <c r="DJ152" s="84" t="s">
        <v>563</v>
      </c>
      <c r="DK152" s="84" t="s">
        <v>1415</v>
      </c>
      <c r="DL152" s="84" t="s">
        <v>566</v>
      </c>
      <c r="DM152" s="92">
        <v>31</v>
      </c>
      <c r="DN152" s="85" t="s">
        <v>751</v>
      </c>
      <c r="DO152" s="85">
        <v>157037</v>
      </c>
      <c r="DP152" s="85">
        <v>54956</v>
      </c>
      <c r="DQ152" s="85">
        <v>952</v>
      </c>
      <c r="DR152" s="85">
        <v>12854</v>
      </c>
      <c r="DS152" s="85">
        <v>8558</v>
      </c>
      <c r="DT152" s="85">
        <v>25</v>
      </c>
      <c r="DU152" s="85">
        <v>6</v>
      </c>
      <c r="DV152" s="85">
        <v>5</v>
      </c>
      <c r="DW152" s="85">
        <v>50</v>
      </c>
      <c r="DX152" s="85">
        <v>61</v>
      </c>
      <c r="DY152" s="85">
        <v>1168</v>
      </c>
      <c r="DZ152" s="85">
        <v>2722</v>
      </c>
      <c r="EA152" s="85">
        <v>0</v>
      </c>
      <c r="EB152" s="85">
        <v>-1</v>
      </c>
      <c r="EC152" s="84">
        <v>3</v>
      </c>
      <c r="ED152" s="84">
        <v>0</v>
      </c>
      <c r="EE152" s="84">
        <v>1</v>
      </c>
      <c r="EF152" s="84">
        <v>26</v>
      </c>
      <c r="EG152" s="84">
        <v>945</v>
      </c>
      <c r="EH152" s="84">
        <v>0</v>
      </c>
      <c r="EI152" s="84">
        <v>129</v>
      </c>
      <c r="EJ152" s="86">
        <v>1074</v>
      </c>
    </row>
    <row r="153" spans="1:140" s="63" customFormat="1" ht="10.5" x14ac:dyDescent="0.25">
      <c r="A153" s="84" t="s">
        <v>1416</v>
      </c>
      <c r="B153" s="84" t="s">
        <v>1417</v>
      </c>
      <c r="C153" s="84" t="s">
        <v>1418</v>
      </c>
      <c r="D153" s="84"/>
      <c r="E153" s="84" t="s">
        <v>1134</v>
      </c>
      <c r="F153" s="84"/>
      <c r="G153" s="84" t="s">
        <v>742</v>
      </c>
      <c r="H153" s="85">
        <v>6022</v>
      </c>
      <c r="I153" s="85">
        <v>4641</v>
      </c>
      <c r="J153" s="85">
        <v>10663</v>
      </c>
      <c r="K153" s="85" t="s">
        <v>560</v>
      </c>
      <c r="L153" s="85" t="s">
        <v>560</v>
      </c>
      <c r="M153" s="85" t="s">
        <v>560</v>
      </c>
      <c r="N153" s="85" t="s">
        <v>561</v>
      </c>
      <c r="O153" s="85">
        <v>64</v>
      </c>
      <c r="P153" s="85" t="s">
        <v>560</v>
      </c>
      <c r="Q153" s="85">
        <v>3328</v>
      </c>
      <c r="R153" s="85">
        <v>11460</v>
      </c>
      <c r="S153" s="85">
        <v>34370</v>
      </c>
      <c r="T153" s="85">
        <v>2155</v>
      </c>
      <c r="U153" s="85">
        <v>2831</v>
      </c>
      <c r="V153" s="85">
        <v>149</v>
      </c>
      <c r="W153" s="85">
        <v>3433</v>
      </c>
      <c r="X153" s="85">
        <v>181</v>
      </c>
      <c r="Y153" s="84">
        <v>186</v>
      </c>
      <c r="Z153" s="85" t="s">
        <v>1419</v>
      </c>
      <c r="AA153" s="85">
        <v>130</v>
      </c>
      <c r="AB153" s="85">
        <v>9</v>
      </c>
      <c r="AC153" s="85">
        <v>6</v>
      </c>
      <c r="AD153" s="85">
        <v>49905</v>
      </c>
      <c r="AE153" s="85">
        <v>103609</v>
      </c>
      <c r="AF153" s="85">
        <v>8807</v>
      </c>
      <c r="AG153" s="85">
        <v>25190</v>
      </c>
      <c r="AH153" s="85">
        <v>960</v>
      </c>
      <c r="AI153" s="85">
        <v>12640</v>
      </c>
      <c r="AJ153" s="85">
        <v>5044</v>
      </c>
      <c r="AK153" s="85">
        <v>2808</v>
      </c>
      <c r="AL153" s="85">
        <v>7852</v>
      </c>
      <c r="AM153" s="85">
        <v>0</v>
      </c>
      <c r="AN153" s="85">
        <v>0</v>
      </c>
      <c r="AO153" s="85">
        <v>3628</v>
      </c>
      <c r="AP153" s="85">
        <v>0</v>
      </c>
      <c r="AQ153" s="85">
        <v>38404</v>
      </c>
      <c r="AR153" s="85">
        <v>177</v>
      </c>
      <c r="AS153" s="85">
        <v>6761</v>
      </c>
      <c r="AT153" s="85">
        <v>38</v>
      </c>
      <c r="AU153" s="85">
        <v>261</v>
      </c>
      <c r="AV153" s="85">
        <v>62</v>
      </c>
      <c r="AW153" s="85">
        <v>2494</v>
      </c>
      <c r="AX153" s="84">
        <v>277</v>
      </c>
      <c r="AY153" s="86">
        <v>9516</v>
      </c>
      <c r="AZ153" s="84">
        <v>2</v>
      </c>
      <c r="BA153" s="84">
        <v>0</v>
      </c>
      <c r="BB153" s="84">
        <v>2</v>
      </c>
      <c r="BC153" s="85">
        <v>3.56</v>
      </c>
      <c r="BD153" s="87">
        <v>5.56</v>
      </c>
      <c r="BE153" s="88">
        <v>0</v>
      </c>
      <c r="BF153" s="89">
        <v>291810</v>
      </c>
      <c r="BG153" s="89">
        <v>125415</v>
      </c>
      <c r="BH153" s="89">
        <v>3275</v>
      </c>
      <c r="BI153" s="90">
        <f>SUM(IF(VLOOKUP($A153,'[1]2019 2020_09_22'!$BM$4:$NB$385,293,FALSE)="",0,VLOOKUP($A153,'[1]2019 2020_09_22'!$BM$4:$NB$385,293,FALSE)),IF(VLOOKUP($A153,'[1]2019 2020_09_22'!$BM$4:$NB$385,295,FALSE)="",0,VLOOKUP($A153,'[1]2019 2020_09_22'!$BM$4:$NB$385,295,FALSE)),IF(VLOOKUP($A153,'[1]2019 2020_09_22'!$BM$4:$NB$385,297,FALSE)="",0,VLOOKUP($A153,'[1]2019 2020_09_22'!$BM$4:$NB$385,297,FALSE)),IF(VLOOKUP($A153,'[1]2019 2020_09_22'!$BM$4:$NB531,299,FALSE)="",0,VLOOKUP($A153,'[1]2019 2020_09_22'!$BM$4:$NB$385,299,FALSE)))</f>
        <v>1134</v>
      </c>
      <c r="BJ153" s="90">
        <f>SUM(IF(VLOOKUP($A153,'[1]2019 2020_09_22'!$BM$4:$NB$385,300,FALSE)="",0,VLOOKUP($A153,'[1]2019 2020_09_22'!$BM$4:$NB$385,300,FALSE)),IF(VLOOKUP($A153,'[1]2019 2020_09_22'!$BM$4:$NB$385,302,FALSE)="",0,VLOOKUP($A153,'[1]2019 2020_09_22'!$BM$4:$NB$385,302,FALSE)))</f>
        <v>0</v>
      </c>
      <c r="BK153" s="90">
        <v>1134</v>
      </c>
      <c r="BL153" s="90">
        <v>0</v>
      </c>
      <c r="BM153" s="90">
        <v>0</v>
      </c>
      <c r="BN153" s="63">
        <f>IF(VLOOKUP($A153,'[1]2019 2020_09_22'!$BM$4:$OB$385,326,FALSE)="",0,VLOOKUP($A153,'[1]2019 2020_09_22'!$BM$4:$OB$385,326,FALSE))</f>
        <v>0</v>
      </c>
      <c r="BO153" s="63">
        <f>IF(VLOOKUP($A153,'[1]2019 2020_09_22'!$BM$4:$OB$385,327,FALSE)="",0,VLOOKUP($A153,'[1]2019 2020_09_22'!$BM$4:$OB$385,327,FALSE))</f>
        <v>9920</v>
      </c>
      <c r="BP153" s="90">
        <f t="shared" si="2"/>
        <v>9920</v>
      </c>
      <c r="BQ153" s="90">
        <v>431554</v>
      </c>
      <c r="BR153" s="90">
        <v>197440</v>
      </c>
      <c r="BS153" s="90">
        <v>72711</v>
      </c>
      <c r="BT153" s="90">
        <v>31786</v>
      </c>
      <c r="BU153" s="90">
        <v>1250</v>
      </c>
      <c r="BV153" s="90">
        <v>8002</v>
      </c>
      <c r="BW153" s="90">
        <v>0</v>
      </c>
      <c r="BX153" s="90">
        <v>41038</v>
      </c>
      <c r="BY153" s="90">
        <v>15130</v>
      </c>
      <c r="BZ153" s="85">
        <v>72277</v>
      </c>
      <c r="CA153" s="91">
        <v>398596</v>
      </c>
      <c r="CB153" s="84">
        <v>1</v>
      </c>
      <c r="CC153" s="91">
        <v>48.457323148455664</v>
      </c>
      <c r="CD153" s="91"/>
      <c r="CE153" s="89" t="s">
        <v>563</v>
      </c>
      <c r="CF153" s="84">
        <v>0</v>
      </c>
      <c r="CG153" s="89">
        <v>0</v>
      </c>
      <c r="CH153" s="89" t="s">
        <v>563</v>
      </c>
      <c r="CI153" s="84">
        <v>0</v>
      </c>
      <c r="CJ153" s="89">
        <v>0</v>
      </c>
      <c r="CK153" s="89" t="s">
        <v>563</v>
      </c>
      <c r="CL153" s="84">
        <v>0</v>
      </c>
      <c r="CM153" s="91">
        <v>0</v>
      </c>
      <c r="CN153" s="91" t="s">
        <v>1420</v>
      </c>
      <c r="CO153" s="93">
        <v>80006</v>
      </c>
      <c r="CP153" s="91">
        <v>80006</v>
      </c>
      <c r="CQ153" s="89" t="s">
        <v>563</v>
      </c>
      <c r="CR153" s="90">
        <v>0</v>
      </c>
      <c r="CS153" s="90">
        <v>0</v>
      </c>
      <c r="CT153" s="85">
        <v>80006</v>
      </c>
      <c r="CU153" s="85">
        <v>80006</v>
      </c>
      <c r="CV153" s="85">
        <v>36315</v>
      </c>
      <c r="CW153" s="85">
        <v>3725</v>
      </c>
      <c r="CX153" s="85">
        <v>28309</v>
      </c>
      <c r="CY153" s="85">
        <v>32034</v>
      </c>
      <c r="CZ153" s="85">
        <v>1419</v>
      </c>
      <c r="DA153" s="85">
        <v>116</v>
      </c>
      <c r="DB153" s="85">
        <v>1535</v>
      </c>
      <c r="DC153" s="85">
        <v>966</v>
      </c>
      <c r="DD153" s="85">
        <v>1208</v>
      </c>
      <c r="DE153" s="85">
        <v>2174</v>
      </c>
      <c r="DF153" s="85">
        <v>572</v>
      </c>
      <c r="DG153" s="85">
        <v>0</v>
      </c>
      <c r="DH153" s="84" t="s">
        <v>564</v>
      </c>
      <c r="DI153" s="84"/>
      <c r="DJ153" s="84" t="s">
        <v>563</v>
      </c>
      <c r="DK153" s="84" t="s">
        <v>1421</v>
      </c>
      <c r="DL153" s="84" t="s">
        <v>566</v>
      </c>
      <c r="DM153" s="92">
        <v>32</v>
      </c>
      <c r="DN153" s="85" t="s">
        <v>567</v>
      </c>
      <c r="DO153" s="85">
        <v>158512</v>
      </c>
      <c r="DP153" s="85">
        <v>56297</v>
      </c>
      <c r="DQ153" s="85">
        <v>952</v>
      </c>
      <c r="DR153" s="85">
        <v>6327</v>
      </c>
      <c r="DS153" s="85">
        <v>6310</v>
      </c>
      <c r="DT153" s="85">
        <v>3</v>
      </c>
      <c r="DU153" s="85">
        <v>0</v>
      </c>
      <c r="DV153" s="85">
        <v>5</v>
      </c>
      <c r="DW153" s="85">
        <v>50</v>
      </c>
      <c r="DX153" s="85">
        <v>55</v>
      </c>
      <c r="DY153" s="85">
        <v>0</v>
      </c>
      <c r="DZ153" s="85">
        <v>21</v>
      </c>
      <c r="EA153" s="85">
        <v>225</v>
      </c>
      <c r="EB153" s="85">
        <v>246</v>
      </c>
      <c r="EC153" s="84">
        <v>18</v>
      </c>
      <c r="ED153" s="84">
        <v>1</v>
      </c>
      <c r="EE153" s="84">
        <v>2</v>
      </c>
      <c r="EF153" s="84">
        <v>7</v>
      </c>
      <c r="EG153" s="84">
        <v>623</v>
      </c>
      <c r="EH153" s="84">
        <v>13</v>
      </c>
      <c r="EI153" s="84">
        <v>103</v>
      </c>
      <c r="EJ153" s="84">
        <v>739</v>
      </c>
    </row>
    <row r="154" spans="1:140" s="63" customFormat="1" ht="10.5" x14ac:dyDescent="0.25">
      <c r="A154" s="84" t="s">
        <v>1422</v>
      </c>
      <c r="B154" s="84" t="s">
        <v>1423</v>
      </c>
      <c r="C154" s="84" t="s">
        <v>1424</v>
      </c>
      <c r="D154" s="84"/>
      <c r="E154" s="84" t="s">
        <v>767</v>
      </c>
      <c r="F154" s="84"/>
      <c r="G154" s="84" t="s">
        <v>644</v>
      </c>
      <c r="H154" s="85">
        <v>3769</v>
      </c>
      <c r="I154" s="85">
        <v>6944</v>
      </c>
      <c r="J154" s="85">
        <v>10713</v>
      </c>
      <c r="K154" s="85">
        <v>1</v>
      </c>
      <c r="L154" s="85" t="s">
        <v>560</v>
      </c>
      <c r="M154" s="85" t="s">
        <v>560</v>
      </c>
      <c r="N154" s="85" t="s">
        <v>561</v>
      </c>
      <c r="O154" s="85">
        <v>59</v>
      </c>
      <c r="P154" s="85">
        <v>56</v>
      </c>
      <c r="Q154" s="85">
        <v>3886</v>
      </c>
      <c r="R154" s="85">
        <v>16181</v>
      </c>
      <c r="S154" s="85">
        <v>43691</v>
      </c>
      <c r="T154" s="85">
        <v>2805</v>
      </c>
      <c r="U154" s="85">
        <v>2959</v>
      </c>
      <c r="V154" s="85">
        <v>124</v>
      </c>
      <c r="W154" s="85">
        <v>4042</v>
      </c>
      <c r="X154" s="85">
        <v>268</v>
      </c>
      <c r="Y154" s="84">
        <v>181</v>
      </c>
      <c r="Z154" s="85" t="s">
        <v>1425</v>
      </c>
      <c r="AA154" s="85">
        <v>86</v>
      </c>
      <c r="AB154" s="85">
        <v>19</v>
      </c>
      <c r="AC154" s="85">
        <v>17</v>
      </c>
      <c r="AD154" s="85">
        <v>31627</v>
      </c>
      <c r="AE154" s="85">
        <v>74022</v>
      </c>
      <c r="AF154" s="85">
        <v>12580</v>
      </c>
      <c r="AG154" s="85">
        <v>12370</v>
      </c>
      <c r="AH154" s="85">
        <v>663</v>
      </c>
      <c r="AI154" s="85">
        <v>11393</v>
      </c>
      <c r="AJ154" s="85">
        <v>2415</v>
      </c>
      <c r="AK154" s="85">
        <v>2203</v>
      </c>
      <c r="AL154" s="85">
        <v>4618</v>
      </c>
      <c r="AM154" s="85">
        <v>9820</v>
      </c>
      <c r="AN154" s="85">
        <v>68401</v>
      </c>
      <c r="AO154" s="85">
        <v>6820</v>
      </c>
      <c r="AP154" s="85">
        <v>0</v>
      </c>
      <c r="AQ154" s="85">
        <v>17739</v>
      </c>
      <c r="AR154" s="85">
        <v>250</v>
      </c>
      <c r="AS154" s="85">
        <v>5236</v>
      </c>
      <c r="AT154" s="85">
        <v>21</v>
      </c>
      <c r="AU154" s="85">
        <v>651</v>
      </c>
      <c r="AV154" s="85">
        <v>66</v>
      </c>
      <c r="AW154" s="85">
        <v>572</v>
      </c>
      <c r="AX154" s="84">
        <v>337</v>
      </c>
      <c r="AY154" s="86">
        <v>6459</v>
      </c>
      <c r="AZ154" s="84">
        <v>1</v>
      </c>
      <c r="BA154" s="84">
        <v>0</v>
      </c>
      <c r="BB154" s="84">
        <v>1</v>
      </c>
      <c r="BC154" s="85">
        <v>5.3</v>
      </c>
      <c r="BD154" s="87">
        <v>6.3</v>
      </c>
      <c r="BE154" s="88">
        <v>0</v>
      </c>
      <c r="BF154" s="89">
        <v>257600</v>
      </c>
      <c r="BG154" s="89">
        <v>151322</v>
      </c>
      <c r="BH154" s="89">
        <v>2919</v>
      </c>
      <c r="BI154" s="90">
        <f>SUM(IF(VLOOKUP($A154,'[1]2019 2020_09_22'!$BM$4:$NB$385,293,FALSE)="",0,VLOOKUP($A154,'[1]2019 2020_09_22'!$BM$4:$NB$385,293,FALSE)),IF(VLOOKUP($A154,'[1]2019 2020_09_22'!$BM$4:$NB$385,295,FALSE)="",0,VLOOKUP($A154,'[1]2019 2020_09_22'!$BM$4:$NB$385,295,FALSE)),IF(VLOOKUP($A154,'[1]2019 2020_09_22'!$BM$4:$NB$385,297,FALSE)="",0,VLOOKUP($A154,'[1]2019 2020_09_22'!$BM$4:$NB$385,297,FALSE)),IF(VLOOKUP($A154,'[1]2019 2020_09_22'!$BM$4:$NB532,299,FALSE)="",0,VLOOKUP($A154,'[1]2019 2020_09_22'!$BM$4:$NB$385,299,FALSE)))</f>
        <v>0</v>
      </c>
      <c r="BJ154" s="90">
        <f>SUM(IF(VLOOKUP($A154,'[1]2019 2020_09_22'!$BM$4:$NB$385,300,FALSE)="",0,VLOOKUP($A154,'[1]2019 2020_09_22'!$BM$4:$NB$385,300,FALSE)),IF(VLOOKUP($A154,'[1]2019 2020_09_22'!$BM$4:$NB$385,302,FALSE)="",0,VLOOKUP($A154,'[1]2019 2020_09_22'!$BM$4:$NB$385,302,FALSE)))</f>
        <v>0</v>
      </c>
      <c r="BK154" s="90">
        <v>0</v>
      </c>
      <c r="BL154" s="90">
        <v>0</v>
      </c>
      <c r="BM154" s="90">
        <v>24055</v>
      </c>
      <c r="BN154" s="63">
        <f>IF(VLOOKUP($A154,'[1]2019 2020_09_22'!$BM$4:$OB$385,326,FALSE)="",0,VLOOKUP($A154,'[1]2019 2020_09_22'!$BM$4:$OB$385,326,FALSE))</f>
        <v>30630</v>
      </c>
      <c r="BO154" s="63">
        <f>IF(VLOOKUP($A154,'[1]2019 2020_09_22'!$BM$4:$OB$385,327,FALSE)="",0,VLOOKUP($A154,'[1]2019 2020_09_22'!$BM$4:$OB$385,327,FALSE))</f>
        <v>20565</v>
      </c>
      <c r="BP154" s="90">
        <f t="shared" si="2"/>
        <v>51195</v>
      </c>
      <c r="BQ154" s="90">
        <v>487091</v>
      </c>
      <c r="BR154" s="90">
        <v>220241</v>
      </c>
      <c r="BS154" s="90">
        <v>62531</v>
      </c>
      <c r="BT154" s="90">
        <v>46492</v>
      </c>
      <c r="BU154" s="90">
        <v>0</v>
      </c>
      <c r="BV154" s="90">
        <v>11890</v>
      </c>
      <c r="BW154" s="90">
        <v>1256</v>
      </c>
      <c r="BX154" s="90">
        <v>59638</v>
      </c>
      <c r="BY154" s="90">
        <v>21120</v>
      </c>
      <c r="BZ154" s="85">
        <v>104649</v>
      </c>
      <c r="CA154" s="91">
        <v>468179</v>
      </c>
      <c r="CB154" s="84">
        <v>1</v>
      </c>
      <c r="CC154" s="91">
        <v>68.347041655611562</v>
      </c>
      <c r="CD154" s="91"/>
      <c r="CE154" s="89" t="s">
        <v>563</v>
      </c>
      <c r="CF154" s="84">
        <v>0</v>
      </c>
      <c r="CG154" s="89">
        <v>0</v>
      </c>
      <c r="CH154" s="89" t="s">
        <v>563</v>
      </c>
      <c r="CI154" s="84">
        <v>0</v>
      </c>
      <c r="CJ154" s="89">
        <v>0</v>
      </c>
      <c r="CK154" s="89" t="s">
        <v>563</v>
      </c>
      <c r="CL154" s="84">
        <v>0</v>
      </c>
      <c r="CM154" s="89">
        <v>0</v>
      </c>
      <c r="CN154" s="89" t="s">
        <v>563</v>
      </c>
      <c r="CO154" s="84">
        <v>0</v>
      </c>
      <c r="CP154" s="89">
        <v>0</v>
      </c>
      <c r="CQ154" s="89" t="s">
        <v>563</v>
      </c>
      <c r="CR154" s="90">
        <v>0</v>
      </c>
      <c r="CS154" s="90">
        <v>0</v>
      </c>
      <c r="CT154" s="85">
        <v>0</v>
      </c>
      <c r="CU154" s="85">
        <v>0</v>
      </c>
      <c r="CV154" s="85">
        <v>42237</v>
      </c>
      <c r="CW154" s="85">
        <v>3601</v>
      </c>
      <c r="CX154" s="85">
        <v>37222</v>
      </c>
      <c r="CY154" s="85">
        <v>40823</v>
      </c>
      <c r="CZ154" s="85">
        <v>674</v>
      </c>
      <c r="DA154" s="85">
        <v>474</v>
      </c>
      <c r="DB154" s="85">
        <v>1148</v>
      </c>
      <c r="DC154" s="85">
        <v>0</v>
      </c>
      <c r="DD154" s="85">
        <v>0</v>
      </c>
      <c r="DE154" s="85">
        <v>0</v>
      </c>
      <c r="DF154" s="85">
        <v>246</v>
      </c>
      <c r="DG154" s="85">
        <v>20</v>
      </c>
      <c r="DH154" s="84" t="s">
        <v>564</v>
      </c>
      <c r="DI154" s="84"/>
      <c r="DJ154" s="84" t="s">
        <v>563</v>
      </c>
      <c r="DK154" s="84" t="s">
        <v>1426</v>
      </c>
      <c r="DL154" s="84" t="s">
        <v>566</v>
      </c>
      <c r="DM154" s="92">
        <v>32</v>
      </c>
      <c r="DN154" s="85" t="s">
        <v>567</v>
      </c>
      <c r="DO154" s="85">
        <v>155378</v>
      </c>
      <c r="DP154" s="85">
        <v>54232</v>
      </c>
      <c r="DQ154" s="85">
        <v>952</v>
      </c>
      <c r="DR154" s="85">
        <v>6691</v>
      </c>
      <c r="DS154" s="85">
        <v>4695</v>
      </c>
      <c r="DT154" s="85">
        <v>7</v>
      </c>
      <c r="DU154" s="85">
        <v>0</v>
      </c>
      <c r="DV154" s="85">
        <v>5</v>
      </c>
      <c r="DW154" s="85">
        <v>50</v>
      </c>
      <c r="DX154" s="85">
        <v>55</v>
      </c>
      <c r="DY154" s="85">
        <v>0</v>
      </c>
      <c r="DZ154" s="85">
        <v>0</v>
      </c>
      <c r="EA154" s="85">
        <v>0</v>
      </c>
      <c r="EB154" s="85">
        <v>-1</v>
      </c>
      <c r="EC154" s="84">
        <v>68</v>
      </c>
      <c r="ED154" s="84">
        <v>3</v>
      </c>
      <c r="EE154" s="84">
        <v>24</v>
      </c>
      <c r="EF154" s="84">
        <v>45</v>
      </c>
      <c r="EG154" s="84">
        <v>722</v>
      </c>
      <c r="EH154" s="84">
        <v>123</v>
      </c>
      <c r="EI154" s="84">
        <v>781</v>
      </c>
      <c r="EJ154" s="86">
        <v>1626</v>
      </c>
    </row>
    <row r="155" spans="1:140" s="63" customFormat="1" ht="10.5" x14ac:dyDescent="0.25">
      <c r="A155" s="84" t="s">
        <v>1427</v>
      </c>
      <c r="B155" s="84" t="s">
        <v>1428</v>
      </c>
      <c r="C155" s="84" t="s">
        <v>1429</v>
      </c>
      <c r="D155" s="84"/>
      <c r="E155" s="84" t="s">
        <v>778</v>
      </c>
      <c r="F155" s="84"/>
      <c r="G155" s="84" t="s">
        <v>656</v>
      </c>
      <c r="H155" s="85">
        <v>878</v>
      </c>
      <c r="I155" s="85" t="s">
        <v>560</v>
      </c>
      <c r="J155" s="85">
        <v>878</v>
      </c>
      <c r="K155" s="85" t="s">
        <v>560</v>
      </c>
      <c r="L155" s="85" t="s">
        <v>560</v>
      </c>
      <c r="M155" s="85" t="s">
        <v>560</v>
      </c>
      <c r="N155" s="85" t="s">
        <v>561</v>
      </c>
      <c r="O155" s="85">
        <v>35</v>
      </c>
      <c r="P155" s="85">
        <v>43</v>
      </c>
      <c r="Q155" s="85">
        <v>1932</v>
      </c>
      <c r="R155" s="85">
        <v>9180</v>
      </c>
      <c r="S155" s="85">
        <v>15925</v>
      </c>
      <c r="T155" s="85">
        <v>751</v>
      </c>
      <c r="U155" s="85">
        <v>1461</v>
      </c>
      <c r="V155" s="85">
        <v>66</v>
      </c>
      <c r="W155" s="85">
        <v>2867</v>
      </c>
      <c r="X155" s="85">
        <v>206</v>
      </c>
      <c r="Y155" s="84">
        <v>16</v>
      </c>
      <c r="Z155" s="85" t="s">
        <v>768</v>
      </c>
      <c r="AA155" s="85">
        <v>22</v>
      </c>
      <c r="AB155" s="85">
        <v>4</v>
      </c>
      <c r="AC155" s="85">
        <v>4</v>
      </c>
      <c r="AD155" s="85">
        <v>3036</v>
      </c>
      <c r="AE155" s="85">
        <v>23348</v>
      </c>
      <c r="AF155" s="85">
        <v>4381</v>
      </c>
      <c r="AG155" s="85">
        <v>4134</v>
      </c>
      <c r="AH155" s="85">
        <v>137</v>
      </c>
      <c r="AI155" s="85">
        <v>5137</v>
      </c>
      <c r="AJ155" s="85">
        <v>891</v>
      </c>
      <c r="AK155" s="85">
        <v>823</v>
      </c>
      <c r="AL155" s="85">
        <v>1714</v>
      </c>
      <c r="AM155" s="85">
        <v>0</v>
      </c>
      <c r="AN155" s="85">
        <v>24458</v>
      </c>
      <c r="AO155" s="85">
        <v>1790</v>
      </c>
      <c r="AP155" s="85">
        <v>15707</v>
      </c>
      <c r="AQ155" s="85">
        <v>5256</v>
      </c>
      <c r="AR155" s="85">
        <v>45</v>
      </c>
      <c r="AS155" s="85">
        <v>1167</v>
      </c>
      <c r="AT155" s="85">
        <v>2</v>
      </c>
      <c r="AU155" s="85">
        <v>49</v>
      </c>
      <c r="AV155" s="85">
        <v>34</v>
      </c>
      <c r="AW155" s="85">
        <v>290</v>
      </c>
      <c r="AX155" s="84">
        <v>81</v>
      </c>
      <c r="AY155" s="86">
        <v>1506</v>
      </c>
      <c r="AZ155" s="84">
        <v>0</v>
      </c>
      <c r="BA155" s="84">
        <v>0.93</v>
      </c>
      <c r="BB155" s="84">
        <v>0.93</v>
      </c>
      <c r="BC155" s="85">
        <v>1.18</v>
      </c>
      <c r="BD155" s="87">
        <v>2.11</v>
      </c>
      <c r="BE155" s="88">
        <v>0</v>
      </c>
      <c r="BF155" s="89">
        <v>128156</v>
      </c>
      <c r="BG155" s="89">
        <v>2800</v>
      </c>
      <c r="BH155" s="89">
        <v>0</v>
      </c>
      <c r="BI155" s="90">
        <f>SUM(IF(VLOOKUP($A155,'[1]2019 2020_09_22'!$BM$4:$NB$385,293,FALSE)="",0,VLOOKUP($A155,'[1]2019 2020_09_22'!$BM$4:$NB$385,293,FALSE)),IF(VLOOKUP($A155,'[1]2019 2020_09_22'!$BM$4:$NB$385,295,FALSE)="",0,VLOOKUP($A155,'[1]2019 2020_09_22'!$BM$4:$NB$385,295,FALSE)),IF(VLOOKUP($A155,'[1]2019 2020_09_22'!$BM$4:$NB$385,297,FALSE)="",0,VLOOKUP($A155,'[1]2019 2020_09_22'!$BM$4:$NB$385,297,FALSE)),IF(VLOOKUP($A155,'[1]2019 2020_09_22'!$BM$4:$NB533,299,FALSE)="",0,VLOOKUP($A155,'[1]2019 2020_09_22'!$BM$4:$NB$385,299,FALSE)))</f>
        <v>1485</v>
      </c>
      <c r="BJ155" s="90">
        <f>SUM(IF(VLOOKUP($A155,'[1]2019 2020_09_22'!$BM$4:$NB$385,300,FALSE)="",0,VLOOKUP($A155,'[1]2019 2020_09_22'!$BM$4:$NB$385,300,FALSE)),IF(VLOOKUP($A155,'[1]2019 2020_09_22'!$BM$4:$NB$385,302,FALSE)="",0,VLOOKUP($A155,'[1]2019 2020_09_22'!$BM$4:$NB$385,302,FALSE)))</f>
        <v>0</v>
      </c>
      <c r="BK155" s="90">
        <v>1485</v>
      </c>
      <c r="BL155" s="90">
        <v>0</v>
      </c>
      <c r="BM155" s="90">
        <v>9302</v>
      </c>
      <c r="BN155" s="63">
        <f>IF(VLOOKUP($A155,'[1]2019 2020_09_22'!$BM$4:$OB$385,326,FALSE)="",0,VLOOKUP($A155,'[1]2019 2020_09_22'!$BM$4:$OB$385,326,FALSE))</f>
        <v>0</v>
      </c>
      <c r="BO155" s="63">
        <f>IF(VLOOKUP($A155,'[1]2019 2020_09_22'!$BM$4:$OB$385,327,FALSE)="",0,VLOOKUP($A155,'[1]2019 2020_09_22'!$BM$4:$OB$385,327,FALSE))</f>
        <v>38629</v>
      </c>
      <c r="BP155" s="90">
        <f t="shared" si="2"/>
        <v>38629</v>
      </c>
      <c r="BQ155" s="90">
        <v>180372</v>
      </c>
      <c r="BR155" s="90">
        <v>79453</v>
      </c>
      <c r="BS155" s="90">
        <v>21922</v>
      </c>
      <c r="BT155" s="90">
        <v>11205</v>
      </c>
      <c r="BU155" s="90">
        <v>239</v>
      </c>
      <c r="BV155" s="90">
        <v>2584</v>
      </c>
      <c r="BW155" s="90">
        <v>0</v>
      </c>
      <c r="BX155" s="90">
        <v>14028</v>
      </c>
      <c r="BY155" s="90">
        <v>7764</v>
      </c>
      <c r="BZ155" s="85">
        <v>32554</v>
      </c>
      <c r="CA155" s="91">
        <v>155721</v>
      </c>
      <c r="CB155" s="84"/>
      <c r="CC155" s="91">
        <v>145.96355353075171</v>
      </c>
      <c r="CD155" s="91"/>
      <c r="CE155" s="89" t="s">
        <v>563</v>
      </c>
      <c r="CF155" s="84">
        <v>0</v>
      </c>
      <c r="CG155" s="89">
        <v>0</v>
      </c>
      <c r="CH155" s="89" t="s">
        <v>563</v>
      </c>
      <c r="CI155" s="84">
        <v>0</v>
      </c>
      <c r="CJ155" s="89">
        <v>0</v>
      </c>
      <c r="CK155" s="89" t="s">
        <v>563</v>
      </c>
      <c r="CL155" s="84">
        <v>0</v>
      </c>
      <c r="CM155" s="89">
        <v>0</v>
      </c>
      <c r="CN155" s="89" t="s">
        <v>563</v>
      </c>
      <c r="CO155" s="84">
        <v>0</v>
      </c>
      <c r="CP155" s="89">
        <v>0</v>
      </c>
      <c r="CQ155" s="91" t="s">
        <v>1430</v>
      </c>
      <c r="CR155" s="90">
        <v>0</v>
      </c>
      <c r="CS155" s="90">
        <v>10573</v>
      </c>
      <c r="CT155" s="85">
        <v>0</v>
      </c>
      <c r="CU155" s="85">
        <v>10573</v>
      </c>
      <c r="CV155" s="85">
        <v>12353</v>
      </c>
      <c r="CW155" s="85">
        <v>3062</v>
      </c>
      <c r="CX155" s="85">
        <v>0</v>
      </c>
      <c r="CY155" s="85">
        <v>3062</v>
      </c>
      <c r="CZ155" s="85">
        <v>2</v>
      </c>
      <c r="DA155" s="85">
        <v>8</v>
      </c>
      <c r="DB155" s="85">
        <v>10</v>
      </c>
      <c r="DC155" s="85">
        <v>46</v>
      </c>
      <c r="DD155" s="85">
        <v>8</v>
      </c>
      <c r="DE155" s="85">
        <v>54</v>
      </c>
      <c r="DF155" s="85">
        <v>126</v>
      </c>
      <c r="DG155" s="85">
        <v>9101</v>
      </c>
      <c r="DH155" s="84" t="s">
        <v>564</v>
      </c>
      <c r="DI155" s="84"/>
      <c r="DJ155" s="84" t="s">
        <v>563</v>
      </c>
      <c r="DK155" s="84" t="s">
        <v>1431</v>
      </c>
      <c r="DL155" s="84" t="s">
        <v>566</v>
      </c>
      <c r="DM155" s="92">
        <v>43</v>
      </c>
      <c r="DN155" s="85" t="s">
        <v>575</v>
      </c>
      <c r="DO155" s="85">
        <v>154833</v>
      </c>
      <c r="DP155" s="85">
        <v>54163</v>
      </c>
      <c r="DQ155" s="85">
        <v>952</v>
      </c>
      <c r="DR155" s="85">
        <v>3062</v>
      </c>
      <c r="DS155" s="85">
        <v>2073</v>
      </c>
      <c r="DT155" s="85">
        <v>2</v>
      </c>
      <c r="DU155" s="85">
        <v>0</v>
      </c>
      <c r="DV155" s="85">
        <v>3</v>
      </c>
      <c r="DW155" s="85">
        <v>50</v>
      </c>
      <c r="DX155" s="85">
        <v>53</v>
      </c>
      <c r="DY155" s="85">
        <v>0</v>
      </c>
      <c r="DZ155" s="85">
        <v>0</v>
      </c>
      <c r="EA155" s="85">
        <v>0</v>
      </c>
      <c r="EB155" s="85">
        <v>-1</v>
      </c>
      <c r="EC155" s="84">
        <v>10</v>
      </c>
      <c r="ED155" s="84">
        <v>2</v>
      </c>
      <c r="EE155" s="84">
        <v>2</v>
      </c>
      <c r="EF155" s="84">
        <v>9</v>
      </c>
      <c r="EG155" s="84">
        <v>544</v>
      </c>
      <c r="EH155" s="84">
        <v>83</v>
      </c>
      <c r="EI155" s="84">
        <v>75</v>
      </c>
      <c r="EJ155" s="84">
        <v>702</v>
      </c>
    </row>
    <row r="156" spans="1:140" s="63" customFormat="1" ht="10.5" x14ac:dyDescent="0.25">
      <c r="A156" s="84" t="s">
        <v>1432</v>
      </c>
      <c r="B156" s="84" t="s">
        <v>1433</v>
      </c>
      <c r="C156" s="84" t="s">
        <v>1434</v>
      </c>
      <c r="D156" s="84"/>
      <c r="E156" s="84" t="s">
        <v>953</v>
      </c>
      <c r="F156" s="84"/>
      <c r="G156" s="84" t="s">
        <v>559</v>
      </c>
      <c r="H156" s="85">
        <v>1197</v>
      </c>
      <c r="I156" s="85">
        <v>411</v>
      </c>
      <c r="J156" s="85">
        <v>1608</v>
      </c>
      <c r="K156" s="85" t="s">
        <v>560</v>
      </c>
      <c r="L156" s="85" t="s">
        <v>560</v>
      </c>
      <c r="M156" s="85" t="s">
        <v>560</v>
      </c>
      <c r="N156" s="85" t="s">
        <v>561</v>
      </c>
      <c r="O156" s="85">
        <v>32</v>
      </c>
      <c r="P156" s="85">
        <v>27</v>
      </c>
      <c r="Q156" s="85">
        <v>1599</v>
      </c>
      <c r="R156" s="85">
        <v>5400</v>
      </c>
      <c r="S156" s="85">
        <v>17076</v>
      </c>
      <c r="T156" s="85">
        <v>552</v>
      </c>
      <c r="U156" s="85">
        <v>69</v>
      </c>
      <c r="V156" s="85">
        <v>8</v>
      </c>
      <c r="W156" s="85">
        <v>1093</v>
      </c>
      <c r="X156" s="85">
        <v>36</v>
      </c>
      <c r="Y156" s="84">
        <v>2</v>
      </c>
      <c r="Z156" s="85" t="s">
        <v>563</v>
      </c>
      <c r="AA156" s="85">
        <v>15</v>
      </c>
      <c r="AB156" s="85">
        <v>7</v>
      </c>
      <c r="AC156" s="85">
        <v>7</v>
      </c>
      <c r="AD156" s="85">
        <v>2660</v>
      </c>
      <c r="AE156" s="85">
        <v>8245</v>
      </c>
      <c r="AF156" s="85">
        <v>1273</v>
      </c>
      <c r="AG156" s="85">
        <v>915</v>
      </c>
      <c r="AH156" s="85">
        <v>17</v>
      </c>
      <c r="AI156" s="85">
        <v>456</v>
      </c>
      <c r="AJ156" s="85">
        <v>783</v>
      </c>
      <c r="AK156" s="85">
        <v>250</v>
      </c>
      <c r="AL156" s="85">
        <v>1033</v>
      </c>
      <c r="AM156" s="85">
        <v>560</v>
      </c>
      <c r="AN156" s="85">
        <v>12196</v>
      </c>
      <c r="AO156" s="85">
        <v>2100</v>
      </c>
      <c r="AP156" s="85">
        <v>4521</v>
      </c>
      <c r="AQ156" s="85">
        <v>0</v>
      </c>
      <c r="AR156" s="85">
        <v>6</v>
      </c>
      <c r="AS156" s="85">
        <v>64</v>
      </c>
      <c r="AT156" s="85">
        <v>1</v>
      </c>
      <c r="AU156" s="85">
        <v>5</v>
      </c>
      <c r="AV156" s="85">
        <v>1</v>
      </c>
      <c r="AW156" s="85">
        <v>12</v>
      </c>
      <c r="AX156" s="84">
        <v>8</v>
      </c>
      <c r="AY156" s="84">
        <v>81</v>
      </c>
      <c r="AZ156" s="84">
        <v>0</v>
      </c>
      <c r="BA156" s="84">
        <v>0.8</v>
      </c>
      <c r="BB156" s="84">
        <v>0.8</v>
      </c>
      <c r="BC156" s="85">
        <v>0</v>
      </c>
      <c r="BD156" s="87">
        <v>0.8</v>
      </c>
      <c r="BE156" s="88">
        <v>0</v>
      </c>
      <c r="BF156" s="89">
        <v>59343</v>
      </c>
      <c r="BG156" s="89">
        <v>8534</v>
      </c>
      <c r="BH156" s="89">
        <v>0</v>
      </c>
      <c r="BI156" s="90">
        <f>SUM(IF(VLOOKUP($A156,'[1]2019 2020_09_22'!$BM$4:$NB$385,293,FALSE)="",0,VLOOKUP($A156,'[1]2019 2020_09_22'!$BM$4:$NB$385,293,FALSE)),IF(VLOOKUP($A156,'[1]2019 2020_09_22'!$BM$4:$NB$385,295,FALSE)="",0,VLOOKUP($A156,'[1]2019 2020_09_22'!$BM$4:$NB$385,295,FALSE)),IF(VLOOKUP($A156,'[1]2019 2020_09_22'!$BM$4:$NB$385,297,FALSE)="",0,VLOOKUP($A156,'[1]2019 2020_09_22'!$BM$4:$NB$385,297,FALSE)),IF(VLOOKUP($A156,'[1]2019 2020_09_22'!$BM$4:$NB534,299,FALSE)="",0,VLOOKUP($A156,'[1]2019 2020_09_22'!$BM$4:$NB$385,299,FALSE)))</f>
        <v>240</v>
      </c>
      <c r="BJ156" s="90">
        <f>SUM(IF(VLOOKUP($A156,'[1]2019 2020_09_22'!$BM$4:$NB$385,300,FALSE)="",0,VLOOKUP($A156,'[1]2019 2020_09_22'!$BM$4:$NB$385,300,FALSE)),IF(VLOOKUP($A156,'[1]2019 2020_09_22'!$BM$4:$NB$385,302,FALSE)="",0,VLOOKUP($A156,'[1]2019 2020_09_22'!$BM$4:$NB$385,302,FALSE)))</f>
        <v>0</v>
      </c>
      <c r="BK156" s="90">
        <v>240</v>
      </c>
      <c r="BL156" s="90">
        <v>0</v>
      </c>
      <c r="BM156" s="90">
        <v>0</v>
      </c>
      <c r="BN156" s="63">
        <f>IF(VLOOKUP($A156,'[1]2019 2020_09_22'!$BM$4:$OB$385,326,FALSE)="",0,VLOOKUP($A156,'[1]2019 2020_09_22'!$BM$4:$OB$385,326,FALSE))</f>
        <v>0</v>
      </c>
      <c r="BO156" s="63">
        <f>IF(VLOOKUP($A156,'[1]2019 2020_09_22'!$BM$4:$OB$385,327,FALSE)="",0,VLOOKUP($A156,'[1]2019 2020_09_22'!$BM$4:$OB$385,327,FALSE))</f>
        <v>1063</v>
      </c>
      <c r="BP156" s="90">
        <f t="shared" si="2"/>
        <v>1063</v>
      </c>
      <c r="BQ156" s="90">
        <v>69180</v>
      </c>
      <c r="BR156" s="90">
        <v>26173</v>
      </c>
      <c r="BS156" s="90">
        <v>28061</v>
      </c>
      <c r="BT156" s="90">
        <v>2275</v>
      </c>
      <c r="BU156" s="90">
        <v>0</v>
      </c>
      <c r="BV156" s="90">
        <v>500</v>
      </c>
      <c r="BW156" s="90">
        <v>0</v>
      </c>
      <c r="BX156" s="90">
        <v>2775</v>
      </c>
      <c r="BY156" s="90">
        <v>2983</v>
      </c>
      <c r="BZ156" s="85">
        <v>7885</v>
      </c>
      <c r="CA156" s="91">
        <v>67877</v>
      </c>
      <c r="CB156" s="84">
        <v>1</v>
      </c>
      <c r="CC156" s="91">
        <v>49.576441102756895</v>
      </c>
      <c r="CD156" s="91"/>
      <c r="CE156" s="89" t="s">
        <v>563</v>
      </c>
      <c r="CF156" s="84">
        <v>0</v>
      </c>
      <c r="CG156" s="89">
        <v>0</v>
      </c>
      <c r="CH156" s="89" t="s">
        <v>563</v>
      </c>
      <c r="CI156" s="84">
        <v>0</v>
      </c>
      <c r="CJ156" s="89">
        <v>0</v>
      </c>
      <c r="CK156" s="89" t="s">
        <v>563</v>
      </c>
      <c r="CL156" s="84">
        <v>0</v>
      </c>
      <c r="CM156" s="89">
        <v>0</v>
      </c>
      <c r="CN156" s="89" t="s">
        <v>563</v>
      </c>
      <c r="CO156" s="84">
        <v>0</v>
      </c>
      <c r="CP156" s="89">
        <v>0</v>
      </c>
      <c r="CQ156" s="89" t="s">
        <v>563</v>
      </c>
      <c r="CR156" s="90">
        <v>0</v>
      </c>
      <c r="CS156" s="90">
        <v>0</v>
      </c>
      <c r="CT156" s="85">
        <v>0</v>
      </c>
      <c r="CU156" s="85">
        <v>0</v>
      </c>
      <c r="CV156" s="85">
        <v>2630</v>
      </c>
      <c r="CW156" s="85">
        <v>985</v>
      </c>
      <c r="CX156" s="85">
        <v>1430</v>
      </c>
      <c r="CY156" s="85">
        <v>2415</v>
      </c>
      <c r="CZ156" s="85">
        <v>20</v>
      </c>
      <c r="DA156" s="85">
        <v>0</v>
      </c>
      <c r="DB156" s="85">
        <v>20</v>
      </c>
      <c r="DC156" s="85">
        <v>190</v>
      </c>
      <c r="DD156" s="85">
        <v>3</v>
      </c>
      <c r="DE156" s="85">
        <v>193</v>
      </c>
      <c r="DF156" s="85">
        <v>2</v>
      </c>
      <c r="DG156" s="85">
        <v>0</v>
      </c>
      <c r="DH156" s="84" t="s">
        <v>564</v>
      </c>
      <c r="DI156" s="84"/>
      <c r="DJ156" s="84" t="s">
        <v>563</v>
      </c>
      <c r="DK156" s="84" t="s">
        <v>1435</v>
      </c>
      <c r="DL156" s="84" t="s">
        <v>566</v>
      </c>
      <c r="DM156" s="92">
        <v>43</v>
      </c>
      <c r="DN156" s="85" t="s">
        <v>575</v>
      </c>
      <c r="DO156" s="85">
        <v>155420</v>
      </c>
      <c r="DP156" s="85">
        <v>54429</v>
      </c>
      <c r="DQ156" s="85">
        <v>952</v>
      </c>
      <c r="DR156" s="85">
        <v>159</v>
      </c>
      <c r="DS156" s="85">
        <v>297</v>
      </c>
      <c r="DT156" s="85">
        <v>0</v>
      </c>
      <c r="DU156" s="85">
        <v>0</v>
      </c>
      <c r="DV156" s="85">
        <v>7</v>
      </c>
      <c r="DW156" s="85">
        <v>50</v>
      </c>
      <c r="DX156" s="85">
        <v>57</v>
      </c>
      <c r="DY156" s="85">
        <v>0</v>
      </c>
      <c r="DZ156" s="85">
        <v>5</v>
      </c>
      <c r="EA156" s="85">
        <v>92</v>
      </c>
      <c r="EB156" s="85">
        <v>97</v>
      </c>
      <c r="EC156" s="84">
        <v>2</v>
      </c>
      <c r="ED156" s="84">
        <v>78</v>
      </c>
      <c r="EE156" s="84">
        <v>15</v>
      </c>
      <c r="EF156" s="84">
        <v>132</v>
      </c>
      <c r="EG156" s="86">
        <v>1648</v>
      </c>
      <c r="EH156" s="84">
        <v>585</v>
      </c>
      <c r="EI156" s="84">
        <v>503</v>
      </c>
      <c r="EJ156" s="86">
        <v>2736</v>
      </c>
    </row>
    <row r="157" spans="1:140" s="63" customFormat="1" ht="10.5" x14ac:dyDescent="0.25">
      <c r="A157" s="84" t="s">
        <v>1436</v>
      </c>
      <c r="B157" s="84" t="s">
        <v>1437</v>
      </c>
      <c r="C157" s="84" t="s">
        <v>1438</v>
      </c>
      <c r="D157" s="84"/>
      <c r="E157" s="84" t="s">
        <v>679</v>
      </c>
      <c r="F157" s="84"/>
      <c r="G157" s="84" t="s">
        <v>571</v>
      </c>
      <c r="H157" s="85">
        <v>356</v>
      </c>
      <c r="I157" s="85">
        <v>364</v>
      </c>
      <c r="J157" s="85">
        <v>720</v>
      </c>
      <c r="K157" s="85" t="s">
        <v>560</v>
      </c>
      <c r="L157" s="85" t="s">
        <v>560</v>
      </c>
      <c r="M157" s="85" t="s">
        <v>560</v>
      </c>
      <c r="N157" s="85" t="s">
        <v>561</v>
      </c>
      <c r="O157" s="85">
        <v>20</v>
      </c>
      <c r="P157" s="85" t="s">
        <v>560</v>
      </c>
      <c r="Q157" s="85">
        <v>1000</v>
      </c>
      <c r="R157" s="85">
        <v>1052</v>
      </c>
      <c r="S157" s="85">
        <v>6912</v>
      </c>
      <c r="T157" s="85">
        <v>2719</v>
      </c>
      <c r="U157" s="85">
        <v>343</v>
      </c>
      <c r="V157" s="85">
        <v>42</v>
      </c>
      <c r="W157" s="85">
        <v>2168</v>
      </c>
      <c r="X157" s="85">
        <v>254</v>
      </c>
      <c r="Y157" s="84">
        <v>8</v>
      </c>
      <c r="Z157" s="85" t="s">
        <v>1439</v>
      </c>
      <c r="AA157" s="85">
        <v>35</v>
      </c>
      <c r="AB157" s="85">
        <v>5</v>
      </c>
      <c r="AC157" s="85">
        <v>5</v>
      </c>
      <c r="AD157" s="85">
        <v>2121</v>
      </c>
      <c r="AE157" s="85">
        <v>7226</v>
      </c>
      <c r="AF157" s="85">
        <v>5447</v>
      </c>
      <c r="AG157" s="85">
        <v>3874</v>
      </c>
      <c r="AH157" s="85">
        <v>25</v>
      </c>
      <c r="AI157" s="85">
        <v>1386</v>
      </c>
      <c r="AJ157" s="85">
        <v>211</v>
      </c>
      <c r="AK157" s="85">
        <v>316</v>
      </c>
      <c r="AL157" s="85">
        <v>527</v>
      </c>
      <c r="AM157" s="85">
        <v>150</v>
      </c>
      <c r="AN157" s="85">
        <v>1750</v>
      </c>
      <c r="AO157" s="85">
        <v>450</v>
      </c>
      <c r="AP157" s="85">
        <v>8876</v>
      </c>
      <c r="AQ157" s="85">
        <v>3524</v>
      </c>
      <c r="AR157" s="85">
        <v>1</v>
      </c>
      <c r="AS157" s="85">
        <v>17</v>
      </c>
      <c r="AT157" s="85">
        <v>0</v>
      </c>
      <c r="AU157" s="85">
        <v>0</v>
      </c>
      <c r="AV157" s="85">
        <v>1</v>
      </c>
      <c r="AW157" s="85">
        <v>9</v>
      </c>
      <c r="AX157" s="84">
        <v>2</v>
      </c>
      <c r="AY157" s="84">
        <v>26</v>
      </c>
      <c r="AZ157" s="84">
        <v>0</v>
      </c>
      <c r="BA157" s="84">
        <v>0.83</v>
      </c>
      <c r="BB157" s="84">
        <v>0.83</v>
      </c>
      <c r="BC157" s="85">
        <v>0.01</v>
      </c>
      <c r="BD157" s="87">
        <v>0.84</v>
      </c>
      <c r="BE157" s="88">
        <v>0</v>
      </c>
      <c r="BF157" s="89">
        <v>17000</v>
      </c>
      <c r="BG157" s="89">
        <v>26672</v>
      </c>
      <c r="BH157" s="89">
        <v>2552</v>
      </c>
      <c r="BI157" s="90">
        <f>SUM(IF(VLOOKUP($A157,'[1]2019 2020_09_22'!$BM$4:$NB$385,293,FALSE)="",0,VLOOKUP($A157,'[1]2019 2020_09_22'!$BM$4:$NB$385,293,FALSE)),IF(VLOOKUP($A157,'[1]2019 2020_09_22'!$BM$4:$NB$385,295,FALSE)="",0,VLOOKUP($A157,'[1]2019 2020_09_22'!$BM$4:$NB$385,295,FALSE)),IF(VLOOKUP($A157,'[1]2019 2020_09_22'!$BM$4:$NB$385,297,FALSE)="",0,VLOOKUP($A157,'[1]2019 2020_09_22'!$BM$4:$NB$385,297,FALSE)),IF(VLOOKUP($A157,'[1]2019 2020_09_22'!$BM$4:$NB535,299,FALSE)="",0,VLOOKUP($A157,'[1]2019 2020_09_22'!$BM$4:$NB$385,299,FALSE)))</f>
        <v>1248</v>
      </c>
      <c r="BJ157" s="90">
        <f>SUM(IF(VLOOKUP($A157,'[1]2019 2020_09_22'!$BM$4:$NB$385,300,FALSE)="",0,VLOOKUP($A157,'[1]2019 2020_09_22'!$BM$4:$NB$385,300,FALSE)),IF(VLOOKUP($A157,'[1]2019 2020_09_22'!$BM$4:$NB$385,302,FALSE)="",0,VLOOKUP($A157,'[1]2019 2020_09_22'!$BM$4:$NB$385,302,FALSE)))</f>
        <v>323</v>
      </c>
      <c r="BK157" s="90">
        <v>1571</v>
      </c>
      <c r="BL157" s="90">
        <v>0</v>
      </c>
      <c r="BM157" s="90">
        <v>0</v>
      </c>
      <c r="BN157" s="63">
        <f>IF(VLOOKUP($A157,'[1]2019 2020_09_22'!$BM$4:$OB$385,326,FALSE)="",0,VLOOKUP($A157,'[1]2019 2020_09_22'!$BM$4:$OB$385,326,FALSE))</f>
        <v>323</v>
      </c>
      <c r="BO157" s="63">
        <f>IF(VLOOKUP($A157,'[1]2019 2020_09_22'!$BM$4:$OB$385,327,FALSE)="",0,VLOOKUP($A157,'[1]2019 2020_09_22'!$BM$4:$OB$385,327,FALSE))</f>
        <v>6978</v>
      </c>
      <c r="BP157" s="90">
        <f t="shared" si="2"/>
        <v>7301</v>
      </c>
      <c r="BQ157" s="90">
        <v>55096</v>
      </c>
      <c r="BR157" s="90">
        <v>23017</v>
      </c>
      <c r="BS157" s="90">
        <v>1815</v>
      </c>
      <c r="BT157" s="90">
        <v>7766</v>
      </c>
      <c r="BU157" s="90">
        <v>464</v>
      </c>
      <c r="BV157" s="90">
        <v>634</v>
      </c>
      <c r="BW157" s="90">
        <v>138</v>
      </c>
      <c r="BX157" s="90">
        <v>9002</v>
      </c>
      <c r="BY157" s="90">
        <v>10234</v>
      </c>
      <c r="BZ157" s="85">
        <v>11028</v>
      </c>
      <c r="CA157" s="91">
        <v>55096</v>
      </c>
      <c r="CB157" s="84">
        <v>1</v>
      </c>
      <c r="CC157" s="91">
        <v>47.752808988764045</v>
      </c>
      <c r="CD157" s="91"/>
      <c r="CE157" s="89" t="s">
        <v>563</v>
      </c>
      <c r="CF157" s="84">
        <v>0</v>
      </c>
      <c r="CG157" s="89">
        <v>0</v>
      </c>
      <c r="CH157" s="89" t="s">
        <v>563</v>
      </c>
      <c r="CI157" s="84">
        <v>0</v>
      </c>
      <c r="CJ157" s="89">
        <v>0</v>
      </c>
      <c r="CK157" s="89" t="s">
        <v>563</v>
      </c>
      <c r="CL157" s="84">
        <v>0</v>
      </c>
      <c r="CM157" s="89">
        <v>0</v>
      </c>
      <c r="CN157" s="89" t="s">
        <v>563</v>
      </c>
      <c r="CO157" s="84">
        <v>0</v>
      </c>
      <c r="CP157" s="89">
        <v>0</v>
      </c>
      <c r="CQ157" s="89" t="s">
        <v>563</v>
      </c>
      <c r="CR157" s="90">
        <v>0</v>
      </c>
      <c r="CS157" s="90">
        <v>0</v>
      </c>
      <c r="CT157" s="85">
        <v>0</v>
      </c>
      <c r="CU157" s="85">
        <v>0</v>
      </c>
      <c r="CV157" s="85">
        <v>4330</v>
      </c>
      <c r="CW157" s="85">
        <v>141</v>
      </c>
      <c r="CX157" s="85">
        <v>3319</v>
      </c>
      <c r="CY157" s="85">
        <v>3460</v>
      </c>
      <c r="CZ157" s="85">
        <v>70</v>
      </c>
      <c r="DA157" s="85">
        <v>16</v>
      </c>
      <c r="DB157" s="85">
        <v>86</v>
      </c>
      <c r="DC157" s="85">
        <v>62</v>
      </c>
      <c r="DD157" s="85">
        <v>600</v>
      </c>
      <c r="DE157" s="85">
        <v>662</v>
      </c>
      <c r="DF157" s="85">
        <v>122</v>
      </c>
      <c r="DG157" s="85">
        <v>0</v>
      </c>
      <c r="DH157" s="84" t="s">
        <v>564</v>
      </c>
      <c r="DI157" s="84"/>
      <c r="DJ157" s="84" t="s">
        <v>563</v>
      </c>
      <c r="DK157" s="84" t="s">
        <v>1440</v>
      </c>
      <c r="DL157" s="84" t="s">
        <v>566</v>
      </c>
      <c r="DM157" s="92">
        <v>42</v>
      </c>
      <c r="DN157" s="85" t="s">
        <v>583</v>
      </c>
      <c r="DO157" s="85">
        <v>157350</v>
      </c>
      <c r="DP157" s="85">
        <v>55245</v>
      </c>
      <c r="DQ157" s="85">
        <v>952</v>
      </c>
      <c r="DR157" s="85">
        <v>659</v>
      </c>
      <c r="DS157" s="85">
        <v>727</v>
      </c>
      <c r="DT157" s="85">
        <v>0</v>
      </c>
      <c r="DU157" s="85">
        <v>0</v>
      </c>
      <c r="DV157" s="85">
        <v>0</v>
      </c>
      <c r="DW157" s="85">
        <v>50</v>
      </c>
      <c r="DX157" s="85">
        <v>50</v>
      </c>
      <c r="DY157" s="85">
        <v>0</v>
      </c>
      <c r="DZ157" s="85">
        <v>0</v>
      </c>
      <c r="EA157" s="85">
        <v>8</v>
      </c>
      <c r="EB157" s="85">
        <v>8</v>
      </c>
      <c r="EC157" s="84">
        <v>1</v>
      </c>
      <c r="ED157" s="84">
        <v>0</v>
      </c>
      <c r="EE157" s="84">
        <v>0</v>
      </c>
      <c r="EF157" s="84">
        <v>2</v>
      </c>
      <c r="EG157" s="84">
        <v>472</v>
      </c>
      <c r="EH157" s="84">
        <v>0</v>
      </c>
      <c r="EI157" s="84">
        <v>0</v>
      </c>
      <c r="EJ157" s="84">
        <v>472</v>
      </c>
    </row>
    <row r="158" spans="1:140" s="63" customFormat="1" ht="10.5" x14ac:dyDescent="0.25">
      <c r="A158" s="84" t="s">
        <v>1441</v>
      </c>
      <c r="B158" s="84" t="s">
        <v>1442</v>
      </c>
      <c r="C158" s="84" t="s">
        <v>1443</v>
      </c>
      <c r="D158" s="84"/>
      <c r="E158" s="84" t="s">
        <v>1444</v>
      </c>
      <c r="F158" s="84"/>
      <c r="G158" s="84" t="s">
        <v>588</v>
      </c>
      <c r="H158" s="85">
        <v>553</v>
      </c>
      <c r="I158" s="85">
        <v>1535</v>
      </c>
      <c r="J158" s="85">
        <v>2088</v>
      </c>
      <c r="K158" s="85" t="s">
        <v>560</v>
      </c>
      <c r="L158" s="85" t="s">
        <v>560</v>
      </c>
      <c r="M158" s="85" t="s">
        <v>560</v>
      </c>
      <c r="N158" s="85" t="s">
        <v>561</v>
      </c>
      <c r="O158" s="85">
        <v>41</v>
      </c>
      <c r="P158" s="85">
        <v>38</v>
      </c>
      <c r="Q158" s="85">
        <v>2093</v>
      </c>
      <c r="R158" s="85">
        <v>2160</v>
      </c>
      <c r="S158" s="85">
        <v>9105</v>
      </c>
      <c r="T158" s="85">
        <v>310</v>
      </c>
      <c r="U158" s="85">
        <v>795</v>
      </c>
      <c r="V158" s="85">
        <v>10</v>
      </c>
      <c r="W158" s="85">
        <v>2734</v>
      </c>
      <c r="X158" s="85">
        <v>119</v>
      </c>
      <c r="Y158" s="84">
        <v>190</v>
      </c>
      <c r="Z158" s="85" t="s">
        <v>1445</v>
      </c>
      <c r="AA158" s="85">
        <v>33</v>
      </c>
      <c r="AB158" s="85">
        <v>7</v>
      </c>
      <c r="AC158" s="85">
        <v>7</v>
      </c>
      <c r="AD158" s="85">
        <v>7198</v>
      </c>
      <c r="AE158" s="85">
        <v>17139</v>
      </c>
      <c r="AF158" s="85">
        <v>6566</v>
      </c>
      <c r="AG158" s="85">
        <v>6752</v>
      </c>
      <c r="AH158" s="85">
        <v>84</v>
      </c>
      <c r="AI158" s="85">
        <v>2745</v>
      </c>
      <c r="AJ158" s="85">
        <v>739</v>
      </c>
      <c r="AK158" s="85">
        <v>215</v>
      </c>
      <c r="AL158" s="85">
        <v>954</v>
      </c>
      <c r="AM158" s="85">
        <v>0</v>
      </c>
      <c r="AN158" s="85">
        <v>0</v>
      </c>
      <c r="AO158" s="85">
        <v>2197</v>
      </c>
      <c r="AP158" s="85">
        <v>3391</v>
      </c>
      <c r="AQ158" s="85">
        <v>0</v>
      </c>
      <c r="AR158" s="85">
        <v>126</v>
      </c>
      <c r="AS158" s="85">
        <v>2857</v>
      </c>
      <c r="AT158" s="85">
        <v>11</v>
      </c>
      <c r="AU158" s="85">
        <v>324</v>
      </c>
      <c r="AV158" s="85">
        <v>65</v>
      </c>
      <c r="AW158" s="85">
        <v>558</v>
      </c>
      <c r="AX158" s="84">
        <v>202</v>
      </c>
      <c r="AY158" s="86">
        <v>3739</v>
      </c>
      <c r="AZ158" s="84">
        <v>0</v>
      </c>
      <c r="BA158" s="84">
        <v>1</v>
      </c>
      <c r="BB158" s="84">
        <v>1</v>
      </c>
      <c r="BC158" s="85">
        <v>0.5</v>
      </c>
      <c r="BD158" s="87">
        <v>1.5</v>
      </c>
      <c r="BE158" s="88">
        <v>1</v>
      </c>
      <c r="BF158" s="89">
        <v>45000</v>
      </c>
      <c r="BG158" s="89">
        <v>43214</v>
      </c>
      <c r="BH158" s="89">
        <v>0</v>
      </c>
      <c r="BI158" s="90">
        <f>SUM(IF(VLOOKUP($A158,'[1]2019 2020_09_22'!$BM$4:$NB$385,293,FALSE)="",0,VLOOKUP($A158,'[1]2019 2020_09_22'!$BM$4:$NB$385,293,FALSE)),IF(VLOOKUP($A158,'[1]2019 2020_09_22'!$BM$4:$NB$385,295,FALSE)="",0,VLOOKUP($A158,'[1]2019 2020_09_22'!$BM$4:$NB$385,295,FALSE)),IF(VLOOKUP($A158,'[1]2019 2020_09_22'!$BM$4:$NB$385,297,FALSE)="",0,VLOOKUP($A158,'[1]2019 2020_09_22'!$BM$4:$NB$385,297,FALSE)),IF(VLOOKUP($A158,'[1]2019 2020_09_22'!$BM$4:$NB536,299,FALSE)="",0,VLOOKUP($A158,'[1]2019 2020_09_22'!$BM$4:$NB$385,299,FALSE)))</f>
        <v>2090</v>
      </c>
      <c r="BJ158" s="90">
        <f>SUM(IF(VLOOKUP($A158,'[1]2019 2020_09_22'!$BM$4:$NB$385,300,FALSE)="",0,VLOOKUP($A158,'[1]2019 2020_09_22'!$BM$4:$NB$385,300,FALSE)),IF(VLOOKUP($A158,'[1]2019 2020_09_22'!$BM$4:$NB$385,302,FALSE)="",0,VLOOKUP($A158,'[1]2019 2020_09_22'!$BM$4:$NB$385,302,FALSE)))</f>
        <v>0</v>
      </c>
      <c r="BK158" s="90">
        <v>2090</v>
      </c>
      <c r="BL158" s="90">
        <v>0</v>
      </c>
      <c r="BM158" s="90">
        <v>300</v>
      </c>
      <c r="BN158" s="63">
        <f>IF(VLOOKUP($A158,'[1]2019 2020_09_22'!$BM$4:$OB$385,326,FALSE)="",0,VLOOKUP($A158,'[1]2019 2020_09_22'!$BM$4:$OB$385,326,FALSE))</f>
        <v>0</v>
      </c>
      <c r="BO158" s="63">
        <f>IF(VLOOKUP($A158,'[1]2019 2020_09_22'!$BM$4:$OB$385,327,FALSE)="",0,VLOOKUP($A158,'[1]2019 2020_09_22'!$BM$4:$OB$385,327,FALSE))</f>
        <v>13122</v>
      </c>
      <c r="BP158" s="90">
        <f t="shared" si="2"/>
        <v>13122</v>
      </c>
      <c r="BQ158" s="90">
        <v>103726</v>
      </c>
      <c r="BR158" s="90">
        <v>47035</v>
      </c>
      <c r="BS158" s="90">
        <v>23727</v>
      </c>
      <c r="BT158" s="90">
        <v>1630</v>
      </c>
      <c r="BU158" s="90">
        <v>0</v>
      </c>
      <c r="BV158" s="90">
        <v>1170</v>
      </c>
      <c r="BW158" s="90">
        <v>0</v>
      </c>
      <c r="BX158" s="90">
        <v>2800</v>
      </c>
      <c r="BY158" s="90">
        <v>5129</v>
      </c>
      <c r="BZ158" s="85">
        <v>17992</v>
      </c>
      <c r="CA158" s="91">
        <v>96683</v>
      </c>
      <c r="CB158" s="84">
        <v>1</v>
      </c>
      <c r="CC158" s="91">
        <v>81.374321880650996</v>
      </c>
      <c r="CD158" s="91"/>
      <c r="CE158" s="89" t="s">
        <v>563</v>
      </c>
      <c r="CF158" s="84">
        <v>0</v>
      </c>
      <c r="CG158" s="89">
        <v>0</v>
      </c>
      <c r="CH158" s="89" t="s">
        <v>563</v>
      </c>
      <c r="CI158" s="84">
        <v>0</v>
      </c>
      <c r="CJ158" s="89">
        <v>0</v>
      </c>
      <c r="CK158" s="89" t="s">
        <v>563</v>
      </c>
      <c r="CL158" s="84">
        <v>0</v>
      </c>
      <c r="CM158" s="89">
        <v>0</v>
      </c>
      <c r="CN158" s="89" t="s">
        <v>563</v>
      </c>
      <c r="CO158" s="84">
        <v>0</v>
      </c>
      <c r="CP158" s="89">
        <v>0</v>
      </c>
      <c r="CQ158" s="89" t="s">
        <v>563</v>
      </c>
      <c r="CR158" s="90">
        <v>0</v>
      </c>
      <c r="CS158" s="90">
        <v>0</v>
      </c>
      <c r="CT158" s="85">
        <v>0</v>
      </c>
      <c r="CU158" s="85">
        <v>0</v>
      </c>
      <c r="CV158" s="85">
        <v>8867</v>
      </c>
      <c r="CW158" s="85">
        <v>622</v>
      </c>
      <c r="CX158" s="85">
        <v>5099</v>
      </c>
      <c r="CY158" s="85">
        <v>5721</v>
      </c>
      <c r="CZ158" s="85">
        <v>3145</v>
      </c>
      <c r="DA158" s="85">
        <v>0</v>
      </c>
      <c r="DB158" s="85">
        <v>3145</v>
      </c>
      <c r="DC158" s="85">
        <v>0</v>
      </c>
      <c r="DD158" s="85">
        <v>0</v>
      </c>
      <c r="DE158" s="85">
        <v>0</v>
      </c>
      <c r="DF158" s="85">
        <v>1</v>
      </c>
      <c r="DG158" s="85">
        <v>0</v>
      </c>
      <c r="DH158" s="84" t="s">
        <v>564</v>
      </c>
      <c r="DI158" s="84"/>
      <c r="DJ158" s="84" t="s">
        <v>563</v>
      </c>
      <c r="DK158" s="84" t="s">
        <v>1446</v>
      </c>
      <c r="DL158" s="84" t="s">
        <v>566</v>
      </c>
      <c r="DM158" s="92">
        <v>42</v>
      </c>
      <c r="DN158" s="85" t="s">
        <v>583</v>
      </c>
      <c r="DO158" s="85">
        <v>158512</v>
      </c>
      <c r="DP158" s="85">
        <v>64159</v>
      </c>
      <c r="DQ158" s="85">
        <v>952</v>
      </c>
      <c r="DR158" s="85">
        <v>1063</v>
      </c>
      <c r="DS158" s="85">
        <v>1682</v>
      </c>
      <c r="DT158" s="85">
        <v>0</v>
      </c>
      <c r="DU158" s="85">
        <v>0</v>
      </c>
      <c r="DV158" s="85">
        <v>5</v>
      </c>
      <c r="DW158" s="85">
        <v>50</v>
      </c>
      <c r="DX158" s="85">
        <v>55</v>
      </c>
      <c r="DY158" s="85">
        <v>0</v>
      </c>
      <c r="DZ158" s="85">
        <v>149</v>
      </c>
      <c r="EA158" s="85">
        <v>7</v>
      </c>
      <c r="EB158" s="85">
        <v>-1</v>
      </c>
      <c r="EC158" s="84">
        <v>19</v>
      </c>
      <c r="ED158" s="84">
        <v>21</v>
      </c>
      <c r="EE158" s="84">
        <v>137</v>
      </c>
      <c r="EF158" s="84">
        <v>194</v>
      </c>
      <c r="EG158" s="86">
        <v>4914</v>
      </c>
      <c r="EH158" s="86">
        <v>1052</v>
      </c>
      <c r="EI158" s="86">
        <v>1715</v>
      </c>
      <c r="EJ158" s="86">
        <v>7681</v>
      </c>
    </row>
    <row r="159" spans="1:140" s="63" customFormat="1" ht="10.5" x14ac:dyDescent="0.25">
      <c r="A159" s="84" t="s">
        <v>1447</v>
      </c>
      <c r="B159" s="84" t="s">
        <v>1448</v>
      </c>
      <c r="C159" s="84" t="s">
        <v>1449</v>
      </c>
      <c r="D159" s="84"/>
      <c r="E159" s="84" t="s">
        <v>767</v>
      </c>
      <c r="F159" s="84"/>
      <c r="G159" s="84" t="s">
        <v>644</v>
      </c>
      <c r="H159" s="85">
        <v>652</v>
      </c>
      <c r="I159" s="85">
        <v>202</v>
      </c>
      <c r="J159" s="85">
        <v>854</v>
      </c>
      <c r="K159" s="85" t="s">
        <v>560</v>
      </c>
      <c r="L159" s="85" t="s">
        <v>560</v>
      </c>
      <c r="M159" s="85" t="s">
        <v>560</v>
      </c>
      <c r="N159" s="85" t="s">
        <v>561</v>
      </c>
      <c r="O159" s="85">
        <v>20</v>
      </c>
      <c r="P159" s="85">
        <v>24</v>
      </c>
      <c r="Q159" s="85">
        <v>1132</v>
      </c>
      <c r="R159" s="85">
        <v>1716</v>
      </c>
      <c r="S159" s="85">
        <v>6194</v>
      </c>
      <c r="T159" s="85">
        <v>257</v>
      </c>
      <c r="U159" s="85">
        <v>161</v>
      </c>
      <c r="V159" s="85">
        <v>13</v>
      </c>
      <c r="W159" s="85">
        <v>622</v>
      </c>
      <c r="X159" s="85">
        <v>23</v>
      </c>
      <c r="Y159" s="84">
        <v>40</v>
      </c>
      <c r="Z159" s="85" t="s">
        <v>1450</v>
      </c>
      <c r="AA159" s="85">
        <v>6</v>
      </c>
      <c r="AB159" s="85">
        <v>4</v>
      </c>
      <c r="AC159" s="85">
        <v>4</v>
      </c>
      <c r="AD159" s="85">
        <v>1541</v>
      </c>
      <c r="AE159" s="85">
        <v>4629</v>
      </c>
      <c r="AF159" s="85">
        <v>944</v>
      </c>
      <c r="AG159" s="85">
        <v>1186</v>
      </c>
      <c r="AH159" s="85">
        <v>17</v>
      </c>
      <c r="AI159" s="85">
        <v>707</v>
      </c>
      <c r="AJ159" s="85">
        <v>204</v>
      </c>
      <c r="AK159" s="85">
        <v>126</v>
      </c>
      <c r="AL159" s="85">
        <v>330</v>
      </c>
      <c r="AM159" s="85">
        <v>0</v>
      </c>
      <c r="AN159" s="85">
        <v>4133</v>
      </c>
      <c r="AO159" s="85">
        <v>0</v>
      </c>
      <c r="AP159" s="85">
        <v>0</v>
      </c>
      <c r="AQ159" s="85">
        <v>-1</v>
      </c>
      <c r="AR159" s="85">
        <v>24</v>
      </c>
      <c r="AS159" s="85">
        <v>325</v>
      </c>
      <c r="AT159" s="85">
        <v>0</v>
      </c>
      <c r="AU159" s="85">
        <v>0</v>
      </c>
      <c r="AV159" s="85">
        <v>1</v>
      </c>
      <c r="AW159" s="85">
        <v>38</v>
      </c>
      <c r="AX159" s="84">
        <v>25</v>
      </c>
      <c r="AY159" s="84">
        <v>363</v>
      </c>
      <c r="AZ159" s="84">
        <v>0</v>
      </c>
      <c r="BA159" s="84">
        <v>0.6</v>
      </c>
      <c r="BB159" s="84">
        <v>0.6</v>
      </c>
      <c r="BC159" s="85">
        <v>0</v>
      </c>
      <c r="BD159" s="87">
        <v>0.6</v>
      </c>
      <c r="BE159" s="88">
        <v>0</v>
      </c>
      <c r="BF159" s="89">
        <v>17900</v>
      </c>
      <c r="BG159" s="89">
        <v>2859</v>
      </c>
      <c r="BH159" s="89">
        <v>3968</v>
      </c>
      <c r="BI159" s="90">
        <f>SUM(IF(VLOOKUP($A159,'[1]2019 2020_09_22'!$BM$4:$NB$385,293,FALSE)="",0,VLOOKUP($A159,'[1]2019 2020_09_22'!$BM$4:$NB$385,293,FALSE)),IF(VLOOKUP($A159,'[1]2019 2020_09_22'!$BM$4:$NB$385,295,FALSE)="",0,VLOOKUP($A159,'[1]2019 2020_09_22'!$BM$4:$NB$385,295,FALSE)),IF(VLOOKUP($A159,'[1]2019 2020_09_22'!$BM$4:$NB$385,297,FALSE)="",0,VLOOKUP($A159,'[1]2019 2020_09_22'!$BM$4:$NB$385,297,FALSE)),IF(VLOOKUP($A159,'[1]2019 2020_09_22'!$BM$4:$NB537,299,FALSE)="",0,VLOOKUP($A159,'[1]2019 2020_09_22'!$BM$4:$NB$385,299,FALSE)))</f>
        <v>0</v>
      </c>
      <c r="BJ159" s="90">
        <f>SUM(IF(VLOOKUP($A159,'[1]2019 2020_09_22'!$BM$4:$NB$385,300,FALSE)="",0,VLOOKUP($A159,'[1]2019 2020_09_22'!$BM$4:$NB$385,300,FALSE)),IF(VLOOKUP($A159,'[1]2019 2020_09_22'!$BM$4:$NB$385,302,FALSE)="",0,VLOOKUP($A159,'[1]2019 2020_09_22'!$BM$4:$NB$385,302,FALSE)))</f>
        <v>0</v>
      </c>
      <c r="BK159" s="90">
        <v>0</v>
      </c>
      <c r="BL159" s="90">
        <v>0</v>
      </c>
      <c r="BM159" s="90">
        <v>0</v>
      </c>
      <c r="BN159" s="63">
        <f>IF(VLOOKUP($A159,'[1]2019 2020_09_22'!$BM$4:$OB$385,326,FALSE)="",0,VLOOKUP($A159,'[1]2019 2020_09_22'!$BM$4:$OB$385,326,FALSE))</f>
        <v>2392</v>
      </c>
      <c r="BO159" s="63">
        <f>IF(VLOOKUP($A159,'[1]2019 2020_09_22'!$BM$4:$OB$385,327,FALSE)="",0,VLOOKUP($A159,'[1]2019 2020_09_22'!$BM$4:$OB$385,327,FALSE))</f>
        <v>3145</v>
      </c>
      <c r="BP159" s="90">
        <f t="shared" si="2"/>
        <v>5537</v>
      </c>
      <c r="BQ159" s="90">
        <v>30264</v>
      </c>
      <c r="BR159" s="90">
        <v>14861</v>
      </c>
      <c r="BS159" s="90">
        <v>794</v>
      </c>
      <c r="BT159" s="90">
        <v>4266</v>
      </c>
      <c r="BU159" s="90">
        <v>48</v>
      </c>
      <c r="BV159" s="90">
        <v>174</v>
      </c>
      <c r="BW159" s="90">
        <v>2318</v>
      </c>
      <c r="BX159" s="90">
        <v>6806</v>
      </c>
      <c r="BY159" s="90">
        <v>2532</v>
      </c>
      <c r="BZ159" s="85">
        <v>3976</v>
      </c>
      <c r="CA159" s="91">
        <v>28969</v>
      </c>
      <c r="CB159" s="84">
        <v>1</v>
      </c>
      <c r="CC159" s="91">
        <v>27.45398773006135</v>
      </c>
      <c r="CD159" s="91"/>
      <c r="CE159" s="89" t="s">
        <v>563</v>
      </c>
      <c r="CF159" s="84">
        <v>0</v>
      </c>
      <c r="CG159" s="89">
        <v>0</v>
      </c>
      <c r="CH159" s="89" t="s">
        <v>563</v>
      </c>
      <c r="CI159" s="84">
        <v>0</v>
      </c>
      <c r="CJ159" s="89">
        <v>0</v>
      </c>
      <c r="CK159" s="89" t="s">
        <v>563</v>
      </c>
      <c r="CL159" s="84">
        <v>0</v>
      </c>
      <c r="CM159" s="89">
        <v>0</v>
      </c>
      <c r="CN159" s="89" t="s">
        <v>563</v>
      </c>
      <c r="CO159" s="84">
        <v>0</v>
      </c>
      <c r="CP159" s="89">
        <v>0</v>
      </c>
      <c r="CQ159" s="89" t="s">
        <v>563</v>
      </c>
      <c r="CR159" s="90">
        <v>0</v>
      </c>
      <c r="CS159" s="90">
        <v>0</v>
      </c>
      <c r="CT159" s="85">
        <v>0</v>
      </c>
      <c r="CU159" s="85">
        <v>0</v>
      </c>
      <c r="CV159" s="85">
        <v>2350</v>
      </c>
      <c r="CW159" s="85">
        <v>8</v>
      </c>
      <c r="CX159" s="85">
        <v>1084</v>
      </c>
      <c r="CY159" s="85">
        <v>1092</v>
      </c>
      <c r="CZ159" s="85">
        <v>19</v>
      </c>
      <c r="DA159" s="85">
        <v>1200</v>
      </c>
      <c r="DB159" s="85">
        <v>1219</v>
      </c>
      <c r="DC159" s="85">
        <v>0</v>
      </c>
      <c r="DD159" s="85">
        <v>0</v>
      </c>
      <c r="DE159" s="85">
        <v>0</v>
      </c>
      <c r="DF159" s="85">
        <v>2</v>
      </c>
      <c r="DG159" s="85">
        <v>0</v>
      </c>
      <c r="DH159" s="84" t="s">
        <v>564</v>
      </c>
      <c r="DI159" s="84"/>
      <c r="DJ159" s="84" t="s">
        <v>563</v>
      </c>
      <c r="DK159" s="84" t="s">
        <v>1451</v>
      </c>
      <c r="DL159" s="84" t="s">
        <v>566</v>
      </c>
      <c r="DM159" s="92">
        <v>43</v>
      </c>
      <c r="DN159" s="85" t="s">
        <v>575</v>
      </c>
      <c r="DO159" s="85">
        <v>155378</v>
      </c>
      <c r="DP159" s="85">
        <v>54232</v>
      </c>
      <c r="DQ159" s="85">
        <v>952</v>
      </c>
      <c r="DR159" s="85">
        <v>542</v>
      </c>
      <c r="DS159" s="85">
        <v>165</v>
      </c>
      <c r="DT159" s="85">
        <v>0</v>
      </c>
      <c r="DU159" s="85">
        <v>0</v>
      </c>
      <c r="DV159" s="85">
        <v>5</v>
      </c>
      <c r="DW159" s="85">
        <v>50</v>
      </c>
      <c r="DX159" s="85">
        <v>55</v>
      </c>
      <c r="DY159" s="85">
        <v>-1</v>
      </c>
      <c r="DZ159" s="85">
        <v>-1</v>
      </c>
      <c r="EA159" s="85">
        <v>-1</v>
      </c>
      <c r="EB159" s="85">
        <v>-1</v>
      </c>
      <c r="EC159" s="84">
        <v>10</v>
      </c>
      <c r="ED159" s="84">
        <v>10</v>
      </c>
      <c r="EE159" s="84">
        <v>245</v>
      </c>
      <c r="EF159" s="84">
        <v>663</v>
      </c>
      <c r="EG159" s="86">
        <v>2105</v>
      </c>
      <c r="EH159" s="84">
        <v>170</v>
      </c>
      <c r="EI159" s="86">
        <v>2357</v>
      </c>
      <c r="EJ159" s="86">
        <v>4632</v>
      </c>
    </row>
    <row r="160" spans="1:140" s="63" customFormat="1" ht="10.5" x14ac:dyDescent="0.25">
      <c r="A160" s="84" t="s">
        <v>1452</v>
      </c>
      <c r="B160" s="84" t="s">
        <v>1453</v>
      </c>
      <c r="C160" s="84" t="s">
        <v>1454</v>
      </c>
      <c r="D160" s="84"/>
      <c r="E160" s="84" t="s">
        <v>704</v>
      </c>
      <c r="F160" s="84"/>
      <c r="G160" s="84" t="s">
        <v>705</v>
      </c>
      <c r="H160" s="85">
        <v>2510</v>
      </c>
      <c r="I160" s="85">
        <v>568</v>
      </c>
      <c r="J160" s="85">
        <v>3078</v>
      </c>
      <c r="K160" s="85" t="s">
        <v>560</v>
      </c>
      <c r="L160" s="85" t="s">
        <v>560</v>
      </c>
      <c r="M160" s="85" t="s">
        <v>560</v>
      </c>
      <c r="N160" s="85" t="s">
        <v>561</v>
      </c>
      <c r="O160" s="85">
        <v>37</v>
      </c>
      <c r="P160" s="85" t="s">
        <v>560</v>
      </c>
      <c r="Q160" s="85">
        <v>1924</v>
      </c>
      <c r="R160" s="85">
        <v>6000</v>
      </c>
      <c r="S160" s="85">
        <v>17686</v>
      </c>
      <c r="T160" s="85">
        <v>903</v>
      </c>
      <c r="U160" s="85">
        <v>969</v>
      </c>
      <c r="V160" s="85">
        <v>8</v>
      </c>
      <c r="W160" s="85">
        <v>2940</v>
      </c>
      <c r="X160" s="85">
        <v>151</v>
      </c>
      <c r="Y160" s="84">
        <v>107</v>
      </c>
      <c r="Z160" s="85" t="s">
        <v>1455</v>
      </c>
      <c r="AA160" s="85">
        <v>24</v>
      </c>
      <c r="AB160" s="85">
        <v>12</v>
      </c>
      <c r="AC160" s="85">
        <v>12</v>
      </c>
      <c r="AD160" s="85">
        <v>9366</v>
      </c>
      <c r="AE160" s="85">
        <v>19765</v>
      </c>
      <c r="AF160" s="85">
        <v>3868</v>
      </c>
      <c r="AG160" s="85">
        <v>3931</v>
      </c>
      <c r="AH160" s="85">
        <v>138</v>
      </c>
      <c r="AI160" s="85">
        <v>1792</v>
      </c>
      <c r="AJ160" s="85">
        <v>952</v>
      </c>
      <c r="AK160" s="85">
        <v>427</v>
      </c>
      <c r="AL160" s="85">
        <v>1379</v>
      </c>
      <c r="AM160" s="85">
        <v>0</v>
      </c>
      <c r="AN160" s="85">
        <v>19355</v>
      </c>
      <c r="AO160" s="85">
        <v>3166</v>
      </c>
      <c r="AP160" s="85">
        <v>1139</v>
      </c>
      <c r="AQ160" s="85">
        <v>40608</v>
      </c>
      <c r="AR160" s="85">
        <v>109</v>
      </c>
      <c r="AS160" s="85">
        <v>1911</v>
      </c>
      <c r="AT160" s="85">
        <v>16</v>
      </c>
      <c r="AU160" s="85">
        <v>126</v>
      </c>
      <c r="AV160" s="85">
        <v>48</v>
      </c>
      <c r="AW160" s="85">
        <v>444</v>
      </c>
      <c r="AX160" s="84">
        <v>173</v>
      </c>
      <c r="AY160" s="86">
        <v>2481</v>
      </c>
      <c r="AZ160" s="84">
        <v>0.73</v>
      </c>
      <c r="BA160" s="84">
        <v>0</v>
      </c>
      <c r="BB160" s="84">
        <v>0.73</v>
      </c>
      <c r="BC160" s="85">
        <v>1.43</v>
      </c>
      <c r="BD160" s="87">
        <v>2.16</v>
      </c>
      <c r="BE160" s="88">
        <v>0</v>
      </c>
      <c r="BF160" s="89">
        <v>76320</v>
      </c>
      <c r="BG160" s="89">
        <v>15782</v>
      </c>
      <c r="BH160" s="89">
        <v>4720</v>
      </c>
      <c r="BI160" s="90">
        <f>SUM(IF(VLOOKUP($A160,'[1]2019 2020_09_22'!$BM$4:$NB$385,293,FALSE)="",0,VLOOKUP($A160,'[1]2019 2020_09_22'!$BM$4:$NB$385,293,FALSE)),IF(VLOOKUP($A160,'[1]2019 2020_09_22'!$BM$4:$NB$385,295,FALSE)="",0,VLOOKUP($A160,'[1]2019 2020_09_22'!$BM$4:$NB$385,295,FALSE)),IF(VLOOKUP($A160,'[1]2019 2020_09_22'!$BM$4:$NB$385,297,FALSE)="",0,VLOOKUP($A160,'[1]2019 2020_09_22'!$BM$4:$NB$385,297,FALSE)),IF(VLOOKUP($A160,'[1]2019 2020_09_22'!$BM$4:$NB538,299,FALSE)="",0,VLOOKUP($A160,'[1]2019 2020_09_22'!$BM$4:$NB$385,299,FALSE)))</f>
        <v>0</v>
      </c>
      <c r="BJ160" s="90">
        <f>SUM(IF(VLOOKUP($A160,'[1]2019 2020_09_22'!$BM$4:$NB$385,300,FALSE)="",0,VLOOKUP($A160,'[1]2019 2020_09_22'!$BM$4:$NB$385,300,FALSE)),IF(VLOOKUP($A160,'[1]2019 2020_09_22'!$BM$4:$NB$385,302,FALSE)="",0,VLOOKUP($A160,'[1]2019 2020_09_22'!$BM$4:$NB$385,302,FALSE)))</f>
        <v>0</v>
      </c>
      <c r="BK160" s="90">
        <v>0</v>
      </c>
      <c r="BL160" s="90">
        <v>0</v>
      </c>
      <c r="BM160" s="90">
        <v>0</v>
      </c>
      <c r="BN160" s="63">
        <f>IF(VLOOKUP($A160,'[1]2019 2020_09_22'!$BM$4:$OB$385,326,FALSE)="",0,VLOOKUP($A160,'[1]2019 2020_09_22'!$BM$4:$OB$385,326,FALSE))</f>
        <v>10387</v>
      </c>
      <c r="BO160" s="63">
        <f>IF(VLOOKUP($A160,'[1]2019 2020_09_22'!$BM$4:$OB$385,327,FALSE)="",0,VLOOKUP($A160,'[1]2019 2020_09_22'!$BM$4:$OB$385,327,FALSE))</f>
        <v>11749</v>
      </c>
      <c r="BP160" s="90">
        <f t="shared" si="2"/>
        <v>22136</v>
      </c>
      <c r="BQ160" s="90">
        <v>118958</v>
      </c>
      <c r="BR160" s="90">
        <v>69300</v>
      </c>
      <c r="BS160" s="90">
        <v>2250</v>
      </c>
      <c r="BT160" s="90">
        <v>15428</v>
      </c>
      <c r="BU160" s="90">
        <v>803</v>
      </c>
      <c r="BV160" s="90">
        <v>2532</v>
      </c>
      <c r="BW160" s="90">
        <v>0</v>
      </c>
      <c r="BX160" s="90">
        <v>18763</v>
      </c>
      <c r="BY160" s="90">
        <v>3945</v>
      </c>
      <c r="BZ160" s="85">
        <v>21692</v>
      </c>
      <c r="CA160" s="91">
        <v>115950</v>
      </c>
      <c r="CB160" s="84">
        <v>1</v>
      </c>
      <c r="CC160" s="91">
        <v>30.406374501992033</v>
      </c>
      <c r="CD160" s="91"/>
      <c r="CE160" s="89" t="s">
        <v>563</v>
      </c>
      <c r="CF160" s="84">
        <v>0</v>
      </c>
      <c r="CG160" s="89">
        <v>0</v>
      </c>
      <c r="CH160" s="89" t="s">
        <v>563</v>
      </c>
      <c r="CI160" s="84">
        <v>0</v>
      </c>
      <c r="CJ160" s="89">
        <v>0</v>
      </c>
      <c r="CK160" s="89" t="s">
        <v>563</v>
      </c>
      <c r="CL160" s="84">
        <v>0</v>
      </c>
      <c r="CM160" s="89">
        <v>0</v>
      </c>
      <c r="CN160" s="89" t="s">
        <v>563</v>
      </c>
      <c r="CO160" s="84">
        <v>0</v>
      </c>
      <c r="CP160" s="89">
        <v>0</v>
      </c>
      <c r="CQ160" s="91" t="s">
        <v>1456</v>
      </c>
      <c r="CR160" s="90">
        <v>0</v>
      </c>
      <c r="CS160" s="90">
        <v>2324</v>
      </c>
      <c r="CT160" s="85">
        <v>0</v>
      </c>
      <c r="CU160" s="85">
        <v>2324</v>
      </c>
      <c r="CV160" s="85">
        <v>9081</v>
      </c>
      <c r="CW160" s="85">
        <v>1050</v>
      </c>
      <c r="CX160" s="85">
        <v>3130</v>
      </c>
      <c r="CY160" s="85">
        <v>4180</v>
      </c>
      <c r="CZ160" s="85">
        <v>1229</v>
      </c>
      <c r="DA160" s="85">
        <v>177</v>
      </c>
      <c r="DB160" s="85">
        <v>1406</v>
      </c>
      <c r="DC160" s="85">
        <v>452</v>
      </c>
      <c r="DD160" s="85">
        <v>2995</v>
      </c>
      <c r="DE160" s="85">
        <v>3447</v>
      </c>
      <c r="DF160" s="85">
        <v>48</v>
      </c>
      <c r="DG160" s="85">
        <v>0</v>
      </c>
      <c r="DH160" s="84" t="s">
        <v>564</v>
      </c>
      <c r="DI160" s="84"/>
      <c r="DJ160" s="84" t="s">
        <v>563</v>
      </c>
      <c r="DK160" s="84" t="s">
        <v>1457</v>
      </c>
      <c r="DL160" s="84" t="s">
        <v>566</v>
      </c>
      <c r="DM160" s="92">
        <v>42</v>
      </c>
      <c r="DN160" s="85" t="s">
        <v>583</v>
      </c>
      <c r="DO160" s="85">
        <v>155074</v>
      </c>
      <c r="DP160" s="85">
        <v>88713</v>
      </c>
      <c r="DQ160" s="85">
        <v>952</v>
      </c>
      <c r="DR160" s="85">
        <v>853</v>
      </c>
      <c r="DS160" s="85">
        <v>934</v>
      </c>
      <c r="DT160" s="85">
        <v>5</v>
      </c>
      <c r="DU160" s="85">
        <v>0</v>
      </c>
      <c r="DV160" s="85">
        <v>2</v>
      </c>
      <c r="DW160" s="85">
        <v>50</v>
      </c>
      <c r="DX160" s="85">
        <v>52</v>
      </c>
      <c r="DY160" s="85">
        <v>0</v>
      </c>
      <c r="DZ160" s="85">
        <v>92</v>
      </c>
      <c r="EA160" s="85">
        <v>49</v>
      </c>
      <c r="EB160" s="85">
        <v>141</v>
      </c>
      <c r="EC160" s="84">
        <v>31</v>
      </c>
      <c r="ED160" s="84">
        <v>16</v>
      </c>
      <c r="EE160" s="84">
        <v>199</v>
      </c>
      <c r="EF160" s="84">
        <v>348</v>
      </c>
      <c r="EG160" s="86">
        <v>9934</v>
      </c>
      <c r="EH160" s="86">
        <v>1918</v>
      </c>
      <c r="EI160" s="86">
        <v>3019</v>
      </c>
      <c r="EJ160" s="86">
        <v>14871</v>
      </c>
    </row>
    <row r="161" spans="1:140" s="63" customFormat="1" ht="10.5" x14ac:dyDescent="0.25">
      <c r="A161" s="84" t="s">
        <v>1458</v>
      </c>
      <c r="B161" s="84" t="s">
        <v>1459</v>
      </c>
      <c r="C161" s="84" t="s">
        <v>1460</v>
      </c>
      <c r="D161" s="84"/>
      <c r="E161" s="84" t="s">
        <v>1461</v>
      </c>
      <c r="F161" s="84"/>
      <c r="G161" s="84" t="s">
        <v>644</v>
      </c>
      <c r="H161" s="85">
        <v>880</v>
      </c>
      <c r="I161" s="85">
        <v>345</v>
      </c>
      <c r="J161" s="85">
        <v>1225</v>
      </c>
      <c r="K161" s="85" t="s">
        <v>560</v>
      </c>
      <c r="L161" s="85" t="s">
        <v>560</v>
      </c>
      <c r="M161" s="85" t="s">
        <v>560</v>
      </c>
      <c r="N161" s="85" t="s">
        <v>561</v>
      </c>
      <c r="O161" s="85">
        <v>27</v>
      </c>
      <c r="P161" s="85" t="s">
        <v>560</v>
      </c>
      <c r="Q161" s="85">
        <v>1404</v>
      </c>
      <c r="R161" s="85">
        <v>2500</v>
      </c>
      <c r="S161" s="85">
        <v>8947</v>
      </c>
      <c r="T161" s="85">
        <v>211</v>
      </c>
      <c r="U161" s="85">
        <v>223</v>
      </c>
      <c r="V161" s="85">
        <v>9</v>
      </c>
      <c r="W161" s="85">
        <v>812</v>
      </c>
      <c r="X161" s="85">
        <v>47</v>
      </c>
      <c r="Y161" s="84">
        <v>5</v>
      </c>
      <c r="Z161" s="85" t="s">
        <v>1462</v>
      </c>
      <c r="AA161" s="85">
        <v>6</v>
      </c>
      <c r="AB161" s="85">
        <v>6</v>
      </c>
      <c r="AC161" s="85">
        <v>6</v>
      </c>
      <c r="AD161" s="85">
        <v>1469</v>
      </c>
      <c r="AE161" s="85">
        <v>4129</v>
      </c>
      <c r="AF161" s="85">
        <v>910</v>
      </c>
      <c r="AG161" s="85">
        <v>1092</v>
      </c>
      <c r="AH161" s="85">
        <v>25</v>
      </c>
      <c r="AI161" s="85">
        <v>526</v>
      </c>
      <c r="AJ161" s="85">
        <v>473</v>
      </c>
      <c r="AK161" s="85">
        <v>613</v>
      </c>
      <c r="AL161" s="85">
        <v>1086</v>
      </c>
      <c r="AM161" s="85">
        <v>0</v>
      </c>
      <c r="AN161" s="85">
        <v>6156</v>
      </c>
      <c r="AO161" s="85">
        <v>1144</v>
      </c>
      <c r="AP161" s="85">
        <v>0</v>
      </c>
      <c r="AQ161" s="85">
        <v>729</v>
      </c>
      <c r="AR161" s="85">
        <v>66</v>
      </c>
      <c r="AS161" s="85">
        <v>365</v>
      </c>
      <c r="AT161" s="85">
        <v>0</v>
      </c>
      <c r="AU161" s="85">
        <v>0</v>
      </c>
      <c r="AV161" s="85">
        <v>2</v>
      </c>
      <c r="AW161" s="85">
        <v>62</v>
      </c>
      <c r="AX161" s="84">
        <v>68</v>
      </c>
      <c r="AY161" s="84">
        <v>427</v>
      </c>
      <c r="AZ161" s="84">
        <v>0</v>
      </c>
      <c r="BA161" s="84">
        <v>0.68</v>
      </c>
      <c r="BB161" s="84">
        <v>0.68</v>
      </c>
      <c r="BC161" s="85">
        <v>0.2</v>
      </c>
      <c r="BD161" s="87">
        <v>0.88</v>
      </c>
      <c r="BE161" s="88">
        <v>0</v>
      </c>
      <c r="BF161" s="89">
        <v>28635</v>
      </c>
      <c r="BG161" s="89">
        <v>5174</v>
      </c>
      <c r="BH161" s="89">
        <v>2833</v>
      </c>
      <c r="BI161" s="90">
        <f>SUM(IF(VLOOKUP($A161,'[1]2019 2020_09_22'!$BM$4:$NB$385,293,FALSE)="",0,VLOOKUP($A161,'[1]2019 2020_09_22'!$BM$4:$NB$385,293,FALSE)),IF(VLOOKUP($A161,'[1]2019 2020_09_22'!$BM$4:$NB$385,295,FALSE)="",0,VLOOKUP($A161,'[1]2019 2020_09_22'!$BM$4:$NB$385,295,FALSE)),IF(VLOOKUP($A161,'[1]2019 2020_09_22'!$BM$4:$NB$385,297,FALSE)="",0,VLOOKUP($A161,'[1]2019 2020_09_22'!$BM$4:$NB$385,297,FALSE)),IF(VLOOKUP($A161,'[1]2019 2020_09_22'!$BM$4:$NB539,299,FALSE)="",0,VLOOKUP($A161,'[1]2019 2020_09_22'!$BM$4:$NB$385,299,FALSE)))</f>
        <v>0</v>
      </c>
      <c r="BJ161" s="90">
        <f>SUM(IF(VLOOKUP($A161,'[1]2019 2020_09_22'!$BM$4:$NB$385,300,FALSE)="",0,VLOOKUP($A161,'[1]2019 2020_09_22'!$BM$4:$NB$385,300,FALSE)),IF(VLOOKUP($A161,'[1]2019 2020_09_22'!$BM$4:$NB$385,302,FALSE)="",0,VLOOKUP($A161,'[1]2019 2020_09_22'!$BM$4:$NB$385,302,FALSE)))</f>
        <v>0</v>
      </c>
      <c r="BK161" s="90">
        <v>0</v>
      </c>
      <c r="BL161" s="90">
        <v>0</v>
      </c>
      <c r="BM161" s="90">
        <v>0</v>
      </c>
      <c r="BN161" s="63">
        <f>IF(VLOOKUP($A161,'[1]2019 2020_09_22'!$BM$4:$OB$385,326,FALSE)="",0,VLOOKUP($A161,'[1]2019 2020_09_22'!$BM$4:$OB$385,326,FALSE))</f>
        <v>1894</v>
      </c>
      <c r="BO161" s="63">
        <f>IF(VLOOKUP($A161,'[1]2019 2020_09_22'!$BM$4:$OB$385,327,FALSE)="",0,VLOOKUP($A161,'[1]2019 2020_09_22'!$BM$4:$OB$385,327,FALSE))</f>
        <v>518</v>
      </c>
      <c r="BP161" s="90">
        <f t="shared" si="2"/>
        <v>2412</v>
      </c>
      <c r="BQ161" s="90">
        <v>39054</v>
      </c>
      <c r="BR161" s="90">
        <v>17576</v>
      </c>
      <c r="BS161" s="90">
        <v>0</v>
      </c>
      <c r="BT161" s="90">
        <v>2339</v>
      </c>
      <c r="BU161" s="90">
        <v>74</v>
      </c>
      <c r="BV161" s="90">
        <v>120</v>
      </c>
      <c r="BW161" s="90">
        <v>0</v>
      </c>
      <c r="BX161" s="90">
        <v>2533</v>
      </c>
      <c r="BY161" s="90">
        <v>2871</v>
      </c>
      <c r="BZ161" s="85">
        <v>0</v>
      </c>
      <c r="CA161" s="91">
        <v>22980</v>
      </c>
      <c r="CB161" s="84">
        <v>1</v>
      </c>
      <c r="CC161" s="91">
        <v>32.539772727272727</v>
      </c>
      <c r="CD161" s="91"/>
      <c r="CE161" s="89" t="s">
        <v>563</v>
      </c>
      <c r="CF161" s="84">
        <v>0</v>
      </c>
      <c r="CG161" s="89">
        <v>0</v>
      </c>
      <c r="CH161" s="89" t="s">
        <v>563</v>
      </c>
      <c r="CI161" s="84">
        <v>0</v>
      </c>
      <c r="CJ161" s="89">
        <v>0</v>
      </c>
      <c r="CK161" s="89" t="s">
        <v>563</v>
      </c>
      <c r="CL161" s="84">
        <v>0</v>
      </c>
      <c r="CM161" s="89">
        <v>0</v>
      </c>
      <c r="CN161" s="89" t="s">
        <v>563</v>
      </c>
      <c r="CO161" s="84">
        <v>0</v>
      </c>
      <c r="CP161" s="89">
        <v>0</v>
      </c>
      <c r="CQ161" s="89" t="s">
        <v>563</v>
      </c>
      <c r="CR161" s="90">
        <v>0</v>
      </c>
      <c r="CS161" s="90">
        <v>0</v>
      </c>
      <c r="CT161" s="85">
        <v>0</v>
      </c>
      <c r="CU161" s="85">
        <v>0</v>
      </c>
      <c r="CV161" s="85">
        <v>1869</v>
      </c>
      <c r="CW161" s="85">
        <v>105</v>
      </c>
      <c r="CX161" s="85">
        <v>1098</v>
      </c>
      <c r="CY161" s="85">
        <v>1203</v>
      </c>
      <c r="CZ161" s="85">
        <v>91</v>
      </c>
      <c r="DA161" s="85">
        <v>239</v>
      </c>
      <c r="DB161" s="85">
        <v>330</v>
      </c>
      <c r="DC161" s="85">
        <v>1</v>
      </c>
      <c r="DD161" s="85">
        <v>22</v>
      </c>
      <c r="DE161" s="85">
        <v>23</v>
      </c>
      <c r="DF161" s="85">
        <v>313</v>
      </c>
      <c r="DG161" s="85">
        <v>0</v>
      </c>
      <c r="DH161" s="84" t="s">
        <v>564</v>
      </c>
      <c r="DI161" s="84"/>
      <c r="DJ161" s="84" t="s">
        <v>563</v>
      </c>
      <c r="DK161" s="84" t="s">
        <v>1463</v>
      </c>
      <c r="DL161" s="84" t="s">
        <v>566</v>
      </c>
      <c r="DM161" s="92">
        <v>43</v>
      </c>
      <c r="DN161" s="85" t="s">
        <v>575</v>
      </c>
      <c r="DO161" s="85">
        <v>155378</v>
      </c>
      <c r="DP161" s="85">
        <v>54232</v>
      </c>
      <c r="DQ161" s="85">
        <v>952</v>
      </c>
      <c r="DR161" s="85">
        <v>252</v>
      </c>
      <c r="DS161" s="85">
        <v>274</v>
      </c>
      <c r="DT161" s="85">
        <v>0</v>
      </c>
      <c r="DU161" s="85">
        <v>0</v>
      </c>
      <c r="DV161" s="85">
        <v>5</v>
      </c>
      <c r="DW161" s="85">
        <v>50</v>
      </c>
      <c r="DX161" s="85">
        <v>55</v>
      </c>
      <c r="DY161" s="85">
        <v>0</v>
      </c>
      <c r="DZ161" s="85">
        <v>0</v>
      </c>
      <c r="EA161" s="85">
        <v>0</v>
      </c>
      <c r="EB161" s="85">
        <v>-1</v>
      </c>
      <c r="EC161" s="84">
        <v>4</v>
      </c>
      <c r="ED161" s="84">
        <v>0</v>
      </c>
      <c r="EE161" s="84">
        <v>68</v>
      </c>
      <c r="EF161" s="84">
        <v>201</v>
      </c>
      <c r="EG161" s="86">
        <v>3270</v>
      </c>
      <c r="EH161" s="84">
        <v>0</v>
      </c>
      <c r="EI161" s="86">
        <v>1619</v>
      </c>
      <c r="EJ161" s="86">
        <v>4889</v>
      </c>
    </row>
    <row r="162" spans="1:140" s="63" customFormat="1" ht="10.5" x14ac:dyDescent="0.25">
      <c r="A162" s="84" t="s">
        <v>1464</v>
      </c>
      <c r="B162" s="84" t="s">
        <v>1465</v>
      </c>
      <c r="C162" s="84" t="s">
        <v>1466</v>
      </c>
      <c r="D162" s="84"/>
      <c r="E162" s="84" t="s">
        <v>558</v>
      </c>
      <c r="F162" s="84"/>
      <c r="G162" s="84" t="s">
        <v>559</v>
      </c>
      <c r="H162" s="85">
        <v>1244</v>
      </c>
      <c r="I162" s="85">
        <v>1460</v>
      </c>
      <c r="J162" s="85">
        <v>2704</v>
      </c>
      <c r="K162" s="85" t="s">
        <v>560</v>
      </c>
      <c r="L162" s="85" t="s">
        <v>560</v>
      </c>
      <c r="M162" s="85" t="s">
        <v>560</v>
      </c>
      <c r="N162" s="85" t="s">
        <v>561</v>
      </c>
      <c r="O162" s="85">
        <v>38</v>
      </c>
      <c r="P162" s="85">
        <v>38</v>
      </c>
      <c r="Q162" s="85">
        <v>1976</v>
      </c>
      <c r="R162" s="85">
        <v>6600</v>
      </c>
      <c r="S162" s="85">
        <v>17541</v>
      </c>
      <c r="T162" s="85">
        <v>1218</v>
      </c>
      <c r="U162" s="85">
        <v>1204</v>
      </c>
      <c r="V162" s="85">
        <v>109</v>
      </c>
      <c r="W162" s="85">
        <v>878</v>
      </c>
      <c r="X162" s="85">
        <v>128</v>
      </c>
      <c r="Y162" s="84">
        <v>50</v>
      </c>
      <c r="Z162" s="85" t="s">
        <v>1467</v>
      </c>
      <c r="AA162" s="85">
        <v>48</v>
      </c>
      <c r="AB162" s="85">
        <v>6</v>
      </c>
      <c r="AC162" s="85">
        <v>6</v>
      </c>
      <c r="AD162" s="85">
        <v>7020</v>
      </c>
      <c r="AE162" s="85">
        <v>15579</v>
      </c>
      <c r="AF162" s="85">
        <v>5042</v>
      </c>
      <c r="AG162" s="85">
        <v>2530</v>
      </c>
      <c r="AH162" s="85">
        <v>76</v>
      </c>
      <c r="AI162" s="85">
        <v>1659</v>
      </c>
      <c r="AJ162" s="85">
        <v>568</v>
      </c>
      <c r="AK162" s="85">
        <v>706</v>
      </c>
      <c r="AL162" s="85">
        <v>1274</v>
      </c>
      <c r="AM162" s="85">
        <v>2132</v>
      </c>
      <c r="AN162" s="85">
        <v>8268</v>
      </c>
      <c r="AO162" s="85">
        <v>1582</v>
      </c>
      <c r="AP162" s="85">
        <v>21905</v>
      </c>
      <c r="AQ162" s="85">
        <v>728</v>
      </c>
      <c r="AR162" s="85">
        <v>131</v>
      </c>
      <c r="AS162" s="85">
        <v>1704</v>
      </c>
      <c r="AT162" s="85">
        <v>0</v>
      </c>
      <c r="AU162" s="85">
        <v>0</v>
      </c>
      <c r="AV162" s="85">
        <v>25</v>
      </c>
      <c r="AW162" s="85">
        <v>185</v>
      </c>
      <c r="AX162" s="84">
        <v>156</v>
      </c>
      <c r="AY162" s="86">
        <v>1889</v>
      </c>
      <c r="AZ162" s="84">
        <v>0</v>
      </c>
      <c r="BA162" s="84">
        <v>1</v>
      </c>
      <c r="BB162" s="84">
        <v>1</v>
      </c>
      <c r="BC162" s="85">
        <v>0.93</v>
      </c>
      <c r="BD162" s="87">
        <v>1.93</v>
      </c>
      <c r="BE162" s="88">
        <v>0</v>
      </c>
      <c r="BF162" s="89">
        <v>55000</v>
      </c>
      <c r="BG162" s="89">
        <v>38186</v>
      </c>
      <c r="BH162" s="89">
        <v>0</v>
      </c>
      <c r="BI162" s="90">
        <f>SUM(IF(VLOOKUP($A162,'[1]2019 2020_09_22'!$BM$4:$NB$385,293,FALSE)="",0,VLOOKUP($A162,'[1]2019 2020_09_22'!$BM$4:$NB$385,293,FALSE)),IF(VLOOKUP($A162,'[1]2019 2020_09_22'!$BM$4:$NB$385,295,FALSE)="",0,VLOOKUP($A162,'[1]2019 2020_09_22'!$BM$4:$NB$385,295,FALSE)),IF(VLOOKUP($A162,'[1]2019 2020_09_22'!$BM$4:$NB$385,297,FALSE)="",0,VLOOKUP($A162,'[1]2019 2020_09_22'!$BM$4:$NB$385,297,FALSE)),IF(VLOOKUP($A162,'[1]2019 2020_09_22'!$BM$4:$NB540,299,FALSE)="",0,VLOOKUP($A162,'[1]2019 2020_09_22'!$BM$4:$NB$385,299,FALSE)))</f>
        <v>260</v>
      </c>
      <c r="BJ162" s="90">
        <f>SUM(IF(VLOOKUP($A162,'[1]2019 2020_09_22'!$BM$4:$NB$385,300,FALSE)="",0,VLOOKUP($A162,'[1]2019 2020_09_22'!$BM$4:$NB$385,300,FALSE)),IF(VLOOKUP($A162,'[1]2019 2020_09_22'!$BM$4:$NB$385,302,FALSE)="",0,VLOOKUP($A162,'[1]2019 2020_09_22'!$BM$4:$NB$385,302,FALSE)))</f>
        <v>0</v>
      </c>
      <c r="BK162" s="90">
        <v>260</v>
      </c>
      <c r="BL162" s="90">
        <v>0</v>
      </c>
      <c r="BM162" s="90">
        <v>0</v>
      </c>
      <c r="BN162" s="63">
        <f>IF(VLOOKUP($A162,'[1]2019 2020_09_22'!$BM$4:$OB$385,326,FALSE)="",0,VLOOKUP($A162,'[1]2019 2020_09_22'!$BM$4:$OB$385,326,FALSE))</f>
        <v>5997</v>
      </c>
      <c r="BO162" s="63">
        <f>IF(VLOOKUP($A162,'[1]2019 2020_09_22'!$BM$4:$OB$385,327,FALSE)="",0,VLOOKUP($A162,'[1]2019 2020_09_22'!$BM$4:$OB$385,327,FALSE))</f>
        <v>9692</v>
      </c>
      <c r="BP162" s="90">
        <f t="shared" si="2"/>
        <v>15689</v>
      </c>
      <c r="BQ162" s="90">
        <v>109135</v>
      </c>
      <c r="BR162" s="90">
        <v>52542</v>
      </c>
      <c r="BS162" s="90">
        <v>8687</v>
      </c>
      <c r="BT162" s="90">
        <v>15390</v>
      </c>
      <c r="BU162" s="90">
        <v>0</v>
      </c>
      <c r="BV162" s="90">
        <v>4803</v>
      </c>
      <c r="BW162" s="90">
        <v>785</v>
      </c>
      <c r="BX162" s="90">
        <v>20978</v>
      </c>
      <c r="BY162" s="90">
        <v>6421</v>
      </c>
      <c r="BZ162" s="85">
        <v>17575</v>
      </c>
      <c r="CA162" s="91">
        <v>106203</v>
      </c>
      <c r="CB162" s="84">
        <v>1</v>
      </c>
      <c r="CC162" s="91">
        <v>44.212218649517688</v>
      </c>
      <c r="CD162" s="91"/>
      <c r="CE162" s="89" t="s">
        <v>563</v>
      </c>
      <c r="CF162" s="84">
        <v>0</v>
      </c>
      <c r="CG162" s="89">
        <v>0</v>
      </c>
      <c r="CH162" s="89" t="s">
        <v>563</v>
      </c>
      <c r="CI162" s="84">
        <v>0</v>
      </c>
      <c r="CJ162" s="89">
        <v>0</v>
      </c>
      <c r="CK162" s="89" t="s">
        <v>563</v>
      </c>
      <c r="CL162" s="84">
        <v>0</v>
      </c>
      <c r="CM162" s="89">
        <v>0</v>
      </c>
      <c r="CN162" s="89" t="s">
        <v>563</v>
      </c>
      <c r="CO162" s="84">
        <v>0</v>
      </c>
      <c r="CP162" s="89">
        <v>0</v>
      </c>
      <c r="CQ162" s="89" t="s">
        <v>563</v>
      </c>
      <c r="CR162" s="90">
        <v>0</v>
      </c>
      <c r="CS162" s="90">
        <v>0</v>
      </c>
      <c r="CT162" s="85">
        <v>0</v>
      </c>
      <c r="CU162" s="85">
        <v>0</v>
      </c>
      <c r="CV162" s="85">
        <v>7113</v>
      </c>
      <c r="CW162" s="85">
        <v>109</v>
      </c>
      <c r="CX162" s="85">
        <v>6946</v>
      </c>
      <c r="CY162" s="85">
        <v>7055</v>
      </c>
      <c r="CZ162" s="85">
        <v>34</v>
      </c>
      <c r="DA162" s="85">
        <v>0</v>
      </c>
      <c r="DB162" s="85">
        <v>34</v>
      </c>
      <c r="DC162" s="85">
        <v>22</v>
      </c>
      <c r="DD162" s="85">
        <v>0</v>
      </c>
      <c r="DE162" s="85">
        <v>22</v>
      </c>
      <c r="DF162" s="85">
        <v>2</v>
      </c>
      <c r="DG162" s="85">
        <v>0</v>
      </c>
      <c r="DH162" s="84" t="s">
        <v>564</v>
      </c>
      <c r="DI162" s="84"/>
      <c r="DJ162" s="84" t="s">
        <v>563</v>
      </c>
      <c r="DK162" s="84" t="s">
        <v>1468</v>
      </c>
      <c r="DL162" s="84" t="s">
        <v>566</v>
      </c>
      <c r="DM162" s="92">
        <v>43</v>
      </c>
      <c r="DN162" s="85" t="s">
        <v>575</v>
      </c>
      <c r="DO162" s="85">
        <v>155420</v>
      </c>
      <c r="DP162" s="85">
        <v>54429</v>
      </c>
      <c r="DQ162" s="85">
        <v>952</v>
      </c>
      <c r="DR162" s="85">
        <v>1145</v>
      </c>
      <c r="DS162" s="85">
        <v>514</v>
      </c>
      <c r="DT162" s="85">
        <v>0</v>
      </c>
      <c r="DU162" s="85">
        <v>0</v>
      </c>
      <c r="DV162" s="85">
        <v>7</v>
      </c>
      <c r="DW162" s="85">
        <v>50</v>
      </c>
      <c r="DX162" s="85">
        <v>57</v>
      </c>
      <c r="DY162" s="85">
        <v>0</v>
      </c>
      <c r="DZ162" s="85">
        <v>0</v>
      </c>
      <c r="EA162" s="85">
        <v>0</v>
      </c>
      <c r="EB162" s="85">
        <v>0</v>
      </c>
      <c r="EC162" s="84">
        <v>20</v>
      </c>
      <c r="ED162" s="84">
        <v>0</v>
      </c>
      <c r="EE162" s="84">
        <v>14</v>
      </c>
      <c r="EF162" s="84">
        <v>16</v>
      </c>
      <c r="EG162" s="84">
        <v>66</v>
      </c>
      <c r="EH162" s="84">
        <v>0</v>
      </c>
      <c r="EI162" s="86">
        <v>1784</v>
      </c>
      <c r="EJ162" s="86">
        <v>1850</v>
      </c>
    </row>
    <row r="163" spans="1:140" s="63" customFormat="1" ht="10.5" x14ac:dyDescent="0.25">
      <c r="A163" s="84" t="s">
        <v>1469</v>
      </c>
      <c r="B163" s="84" t="s">
        <v>1470</v>
      </c>
      <c r="C163" s="84" t="s">
        <v>1471</v>
      </c>
      <c r="D163" s="84"/>
      <c r="E163" s="84" t="s">
        <v>609</v>
      </c>
      <c r="F163" s="84"/>
      <c r="G163" s="84" t="s">
        <v>602</v>
      </c>
      <c r="H163" s="85">
        <v>1088</v>
      </c>
      <c r="I163" s="85">
        <v>2395</v>
      </c>
      <c r="J163" s="85">
        <v>3483</v>
      </c>
      <c r="K163" s="85" t="s">
        <v>560</v>
      </c>
      <c r="L163" s="85" t="s">
        <v>560</v>
      </c>
      <c r="M163" s="85" t="s">
        <v>560</v>
      </c>
      <c r="N163" s="85" t="s">
        <v>561</v>
      </c>
      <c r="O163" s="85">
        <v>41</v>
      </c>
      <c r="P163" s="85" t="s">
        <v>560</v>
      </c>
      <c r="Q163" s="85">
        <v>2132</v>
      </c>
      <c r="R163" s="85">
        <v>3592</v>
      </c>
      <c r="S163" s="85">
        <v>11738</v>
      </c>
      <c r="T163" s="85">
        <v>500</v>
      </c>
      <c r="U163" s="85">
        <v>1059</v>
      </c>
      <c r="V163" s="85">
        <v>52</v>
      </c>
      <c r="W163" s="85">
        <v>2055</v>
      </c>
      <c r="X163" s="85">
        <v>148</v>
      </c>
      <c r="Y163" s="84">
        <v>16</v>
      </c>
      <c r="Z163" s="85" t="s">
        <v>1472</v>
      </c>
      <c r="AA163" s="85">
        <v>11</v>
      </c>
      <c r="AB163" s="85">
        <v>5</v>
      </c>
      <c r="AC163" s="85">
        <v>5</v>
      </c>
      <c r="AD163" s="85">
        <v>7503</v>
      </c>
      <c r="AE163" s="85">
        <v>26440</v>
      </c>
      <c r="AF163" s="85">
        <v>7128</v>
      </c>
      <c r="AG163" s="85">
        <v>7081</v>
      </c>
      <c r="AH163" s="85">
        <v>131</v>
      </c>
      <c r="AI163" s="85">
        <v>5067</v>
      </c>
      <c r="AJ163" s="85">
        <v>456</v>
      </c>
      <c r="AK163" s="85">
        <v>1012</v>
      </c>
      <c r="AL163" s="85">
        <v>1468</v>
      </c>
      <c r="AM163" s="85">
        <v>312</v>
      </c>
      <c r="AN163" s="85">
        <v>14428</v>
      </c>
      <c r="AO163" s="85">
        <v>3322</v>
      </c>
      <c r="AP163" s="85">
        <v>24049</v>
      </c>
      <c r="AQ163" s="85">
        <v>5050</v>
      </c>
      <c r="AR163" s="85">
        <v>162</v>
      </c>
      <c r="AS163" s="85">
        <v>1679</v>
      </c>
      <c r="AT163" s="85">
        <v>5</v>
      </c>
      <c r="AU163" s="85">
        <v>23</v>
      </c>
      <c r="AV163" s="85">
        <v>453</v>
      </c>
      <c r="AW163" s="85">
        <v>2992</v>
      </c>
      <c r="AX163" s="84">
        <v>620</v>
      </c>
      <c r="AY163" s="86">
        <v>4694</v>
      </c>
      <c r="AZ163" s="84">
        <v>0</v>
      </c>
      <c r="BA163" s="84">
        <v>1</v>
      </c>
      <c r="BB163" s="84">
        <v>1</v>
      </c>
      <c r="BC163" s="85">
        <v>0.75</v>
      </c>
      <c r="BD163" s="87">
        <v>1.75</v>
      </c>
      <c r="BE163" s="88">
        <v>0</v>
      </c>
      <c r="BF163" s="89">
        <v>67488</v>
      </c>
      <c r="BG163" s="89">
        <v>62210</v>
      </c>
      <c r="BH163" s="89">
        <v>3681</v>
      </c>
      <c r="BI163" s="90">
        <f>SUM(IF(VLOOKUP($A163,'[1]2019 2020_09_22'!$BM$4:$NB$385,293,FALSE)="",0,VLOOKUP($A163,'[1]2019 2020_09_22'!$BM$4:$NB$385,293,FALSE)),IF(VLOOKUP($A163,'[1]2019 2020_09_22'!$BM$4:$NB$385,295,FALSE)="",0,VLOOKUP($A163,'[1]2019 2020_09_22'!$BM$4:$NB$385,295,FALSE)),IF(VLOOKUP($A163,'[1]2019 2020_09_22'!$BM$4:$NB$385,297,FALSE)="",0,VLOOKUP($A163,'[1]2019 2020_09_22'!$BM$4:$NB$385,297,FALSE)),IF(VLOOKUP($A163,'[1]2019 2020_09_22'!$BM$4:$NB541,299,FALSE)="",0,VLOOKUP($A163,'[1]2019 2020_09_22'!$BM$4:$NB$385,299,FALSE)))</f>
        <v>7</v>
      </c>
      <c r="BJ163" s="90">
        <f>SUM(IF(VLOOKUP($A163,'[1]2019 2020_09_22'!$BM$4:$NB$385,300,FALSE)="",0,VLOOKUP($A163,'[1]2019 2020_09_22'!$BM$4:$NB$385,300,FALSE)),IF(VLOOKUP($A163,'[1]2019 2020_09_22'!$BM$4:$NB$385,302,FALSE)="",0,VLOOKUP($A163,'[1]2019 2020_09_22'!$BM$4:$NB$385,302,FALSE)))</f>
        <v>0</v>
      </c>
      <c r="BK163" s="90">
        <v>7</v>
      </c>
      <c r="BL163" s="90">
        <v>0</v>
      </c>
      <c r="BM163" s="90">
        <v>0</v>
      </c>
      <c r="BN163" s="63">
        <f>IF(VLOOKUP($A163,'[1]2019 2020_09_22'!$BM$4:$OB$385,326,FALSE)="",0,VLOOKUP($A163,'[1]2019 2020_09_22'!$BM$4:$OB$385,326,FALSE))</f>
        <v>739</v>
      </c>
      <c r="BO163" s="63">
        <f>IF(VLOOKUP($A163,'[1]2019 2020_09_22'!$BM$4:$OB$385,327,FALSE)="",0,VLOOKUP($A163,'[1]2019 2020_09_22'!$BM$4:$OB$385,327,FALSE))</f>
        <v>2424</v>
      </c>
      <c r="BP163" s="90">
        <f t="shared" si="2"/>
        <v>3163</v>
      </c>
      <c r="BQ163" s="90">
        <v>136549</v>
      </c>
      <c r="BR163" s="90">
        <v>57473</v>
      </c>
      <c r="BS163" s="90">
        <v>27935</v>
      </c>
      <c r="BT163" s="90">
        <v>7808</v>
      </c>
      <c r="BU163" s="90">
        <v>1335</v>
      </c>
      <c r="BV163" s="90">
        <v>10647</v>
      </c>
      <c r="BW163" s="90">
        <v>391</v>
      </c>
      <c r="BX163" s="90">
        <v>20181</v>
      </c>
      <c r="BY163" s="90">
        <v>3179</v>
      </c>
      <c r="BZ163" s="85">
        <v>20212</v>
      </c>
      <c r="CA163" s="91">
        <v>128980</v>
      </c>
      <c r="CB163" s="84">
        <v>1</v>
      </c>
      <c r="CC163" s="91">
        <v>62.029411764705884</v>
      </c>
      <c r="CD163" s="91"/>
      <c r="CE163" s="89" t="s">
        <v>563</v>
      </c>
      <c r="CF163" s="84">
        <v>0</v>
      </c>
      <c r="CG163" s="89">
        <v>0</v>
      </c>
      <c r="CH163" s="89" t="s">
        <v>563</v>
      </c>
      <c r="CI163" s="84">
        <v>0</v>
      </c>
      <c r="CJ163" s="89">
        <v>0</v>
      </c>
      <c r="CK163" s="89" t="s">
        <v>563</v>
      </c>
      <c r="CL163" s="84">
        <v>0</v>
      </c>
      <c r="CM163" s="89">
        <v>0</v>
      </c>
      <c r="CN163" s="89" t="s">
        <v>563</v>
      </c>
      <c r="CO163" s="84">
        <v>0</v>
      </c>
      <c r="CP163" s="89">
        <v>0</v>
      </c>
      <c r="CQ163" s="89" t="s">
        <v>563</v>
      </c>
      <c r="CR163" s="90">
        <v>0</v>
      </c>
      <c r="CS163" s="90">
        <v>0</v>
      </c>
      <c r="CT163" s="85">
        <v>0</v>
      </c>
      <c r="CU163" s="85">
        <v>0</v>
      </c>
      <c r="CV163" s="85">
        <v>20080</v>
      </c>
      <c r="CW163" s="85">
        <v>2677</v>
      </c>
      <c r="CX163" s="85">
        <v>15813</v>
      </c>
      <c r="CY163" s="85">
        <v>18490</v>
      </c>
      <c r="CZ163" s="85">
        <v>95</v>
      </c>
      <c r="DA163" s="85">
        <v>60</v>
      </c>
      <c r="DB163" s="85">
        <v>155</v>
      </c>
      <c r="DC163" s="85">
        <v>31</v>
      </c>
      <c r="DD163" s="85">
        <v>1367</v>
      </c>
      <c r="DE163" s="85">
        <v>1398</v>
      </c>
      <c r="DF163" s="85">
        <v>33</v>
      </c>
      <c r="DG163" s="85">
        <v>4</v>
      </c>
      <c r="DH163" s="84" t="s">
        <v>564</v>
      </c>
      <c r="DI163" s="84"/>
      <c r="DJ163" s="84" t="s">
        <v>563</v>
      </c>
      <c r="DK163" s="84" t="s">
        <v>1473</v>
      </c>
      <c r="DL163" s="84" t="s">
        <v>566</v>
      </c>
      <c r="DM163" s="92">
        <v>43</v>
      </c>
      <c r="DN163" s="85" t="s">
        <v>575</v>
      </c>
      <c r="DO163" s="85">
        <v>159486</v>
      </c>
      <c r="DP163" s="85">
        <v>56164</v>
      </c>
      <c r="DQ163" s="85">
        <v>969</v>
      </c>
      <c r="DR163" s="85">
        <v>2008</v>
      </c>
      <c r="DS163" s="85">
        <v>3059</v>
      </c>
      <c r="DT163" s="85">
        <v>0</v>
      </c>
      <c r="DU163" s="85">
        <v>0</v>
      </c>
      <c r="DV163" s="85">
        <v>6</v>
      </c>
      <c r="DW163" s="85">
        <v>50</v>
      </c>
      <c r="DX163" s="85">
        <v>56</v>
      </c>
      <c r="DY163" s="85">
        <v>0</v>
      </c>
      <c r="DZ163" s="85">
        <v>0</v>
      </c>
      <c r="EA163" s="85">
        <v>3</v>
      </c>
      <c r="EB163" s="85">
        <v>3</v>
      </c>
      <c r="EC163" s="84">
        <v>4</v>
      </c>
      <c r="ED163" s="84">
        <v>6</v>
      </c>
      <c r="EE163" s="84">
        <v>12</v>
      </c>
      <c r="EF163" s="84">
        <v>65</v>
      </c>
      <c r="EG163" s="84">
        <v>458</v>
      </c>
      <c r="EH163" s="84">
        <v>172</v>
      </c>
      <c r="EI163" s="86">
        <v>1256</v>
      </c>
      <c r="EJ163" s="86">
        <v>1886</v>
      </c>
    </row>
    <row r="164" spans="1:140" s="63" customFormat="1" ht="10.5" x14ac:dyDescent="0.25">
      <c r="A164" s="84" t="s">
        <v>1474</v>
      </c>
      <c r="B164" s="84" t="s">
        <v>1475</v>
      </c>
      <c r="C164" s="84" t="s">
        <v>1476</v>
      </c>
      <c r="D164" s="84"/>
      <c r="E164" s="84" t="s">
        <v>711</v>
      </c>
      <c r="F164" s="84"/>
      <c r="G164" s="84" t="s">
        <v>571</v>
      </c>
      <c r="H164" s="85">
        <v>255650</v>
      </c>
      <c r="I164" s="85">
        <v>19795</v>
      </c>
      <c r="J164" s="85">
        <v>275445</v>
      </c>
      <c r="K164" s="85">
        <v>8</v>
      </c>
      <c r="L164" s="85" t="s">
        <v>560</v>
      </c>
      <c r="M164" s="85">
        <v>32</v>
      </c>
      <c r="N164" s="85" t="s">
        <v>561</v>
      </c>
      <c r="O164" s="85">
        <v>69</v>
      </c>
      <c r="P164" s="85">
        <v>65</v>
      </c>
      <c r="Q164" s="85">
        <v>28552</v>
      </c>
      <c r="R164" s="85">
        <v>120000</v>
      </c>
      <c r="S164" s="85">
        <v>576477</v>
      </c>
      <c r="T164" s="85">
        <v>45157</v>
      </c>
      <c r="U164" s="85">
        <v>68882</v>
      </c>
      <c r="V164" s="85">
        <v>3448</v>
      </c>
      <c r="W164" s="85">
        <v>84882</v>
      </c>
      <c r="X164" s="85">
        <v>7914</v>
      </c>
      <c r="Y164" s="86">
        <v>3702</v>
      </c>
      <c r="Z164" s="85" t="s">
        <v>1477</v>
      </c>
      <c r="AA164" s="85">
        <v>1165</v>
      </c>
      <c r="AB164" s="85">
        <v>305</v>
      </c>
      <c r="AC164" s="85">
        <v>288</v>
      </c>
      <c r="AD164" s="85">
        <v>1050719</v>
      </c>
      <c r="AE164" s="85">
        <v>2954425</v>
      </c>
      <c r="AF164" s="85">
        <v>552665</v>
      </c>
      <c r="AG164" s="85">
        <v>733364</v>
      </c>
      <c r="AH164" s="85">
        <v>30987</v>
      </c>
      <c r="AI164" s="85">
        <v>462416</v>
      </c>
      <c r="AJ164" s="85">
        <v>137697</v>
      </c>
      <c r="AK164" s="85">
        <v>19860</v>
      </c>
      <c r="AL164" s="85">
        <v>157557</v>
      </c>
      <c r="AM164" s="85">
        <v>197323</v>
      </c>
      <c r="AN164" s="85">
        <v>1762552</v>
      </c>
      <c r="AO164" s="85">
        <v>227370</v>
      </c>
      <c r="AP164" s="85">
        <v>2610765</v>
      </c>
      <c r="AQ164" s="85">
        <v>1339594</v>
      </c>
      <c r="AR164" s="85">
        <v>2652</v>
      </c>
      <c r="AS164" s="85">
        <v>68177</v>
      </c>
      <c r="AT164" s="85">
        <v>533</v>
      </c>
      <c r="AU164" s="85">
        <v>4042</v>
      </c>
      <c r="AV164" s="85">
        <v>3046</v>
      </c>
      <c r="AW164" s="85">
        <v>46137</v>
      </c>
      <c r="AX164" s="86">
        <v>6231</v>
      </c>
      <c r="AY164" s="86">
        <v>118356</v>
      </c>
      <c r="AZ164" s="84">
        <v>46.21</v>
      </c>
      <c r="BA164" s="84">
        <v>0</v>
      </c>
      <c r="BB164" s="84">
        <v>46.21</v>
      </c>
      <c r="BC164" s="85">
        <v>142</v>
      </c>
      <c r="BD164" s="87">
        <v>188.21</v>
      </c>
      <c r="BE164" s="88">
        <v>0</v>
      </c>
      <c r="BF164" s="89">
        <v>17703566</v>
      </c>
      <c r="BG164" s="89">
        <v>0</v>
      </c>
      <c r="BH164" s="89">
        <v>67707</v>
      </c>
      <c r="BI164" s="90">
        <f>SUM(IF(VLOOKUP($A164,'[1]2019 2020_09_22'!$BM$4:$NB$385,293,FALSE)="",0,VLOOKUP($A164,'[1]2019 2020_09_22'!$BM$4:$NB$385,293,FALSE)),IF(VLOOKUP($A164,'[1]2019 2020_09_22'!$BM$4:$NB$385,295,FALSE)="",0,VLOOKUP($A164,'[1]2019 2020_09_22'!$BM$4:$NB$385,295,FALSE)),IF(VLOOKUP($A164,'[1]2019 2020_09_22'!$BM$4:$NB$385,297,FALSE)="",0,VLOOKUP($A164,'[1]2019 2020_09_22'!$BM$4:$NB$385,297,FALSE)),IF(VLOOKUP($A164,'[1]2019 2020_09_22'!$BM$4:$NB542,299,FALSE)="",0,VLOOKUP($A164,'[1]2019 2020_09_22'!$BM$4:$NB$385,299,FALSE)))</f>
        <v>270834</v>
      </c>
      <c r="BJ164" s="90">
        <f>SUM(IF(VLOOKUP($A164,'[1]2019 2020_09_22'!$BM$4:$NB$385,300,FALSE)="",0,VLOOKUP($A164,'[1]2019 2020_09_22'!$BM$4:$NB$385,300,FALSE)),IF(VLOOKUP($A164,'[1]2019 2020_09_22'!$BM$4:$NB$385,302,FALSE)="",0,VLOOKUP($A164,'[1]2019 2020_09_22'!$BM$4:$NB$385,302,FALSE)))</f>
        <v>0</v>
      </c>
      <c r="BK164" s="90">
        <v>270834</v>
      </c>
      <c r="BL164" s="90">
        <v>3500</v>
      </c>
      <c r="BM164" s="90">
        <v>406755</v>
      </c>
      <c r="BN164" s="63">
        <f>IF(VLOOKUP($A164,'[1]2019 2020_09_22'!$BM$4:$OB$385,326,FALSE)="",0,VLOOKUP($A164,'[1]2019 2020_09_22'!$BM$4:$OB$385,326,FALSE))</f>
        <v>438347</v>
      </c>
      <c r="BO164" s="63">
        <f>IF(VLOOKUP($A164,'[1]2019 2020_09_22'!$BM$4:$OB$385,327,FALSE)="",0,VLOOKUP($A164,'[1]2019 2020_09_22'!$BM$4:$OB$385,327,FALSE))</f>
        <v>1765398</v>
      </c>
      <c r="BP164" s="90">
        <f t="shared" si="2"/>
        <v>2203745</v>
      </c>
      <c r="BQ164" s="90">
        <v>20656107</v>
      </c>
      <c r="BR164" s="90">
        <v>10233053</v>
      </c>
      <c r="BS164" s="90">
        <v>2793386</v>
      </c>
      <c r="BT164" s="90">
        <v>435078</v>
      </c>
      <c r="BU164" s="90">
        <v>182254</v>
      </c>
      <c r="BV164" s="90">
        <v>232041</v>
      </c>
      <c r="BW164" s="90">
        <v>117466</v>
      </c>
      <c r="BX164" s="90">
        <v>966839</v>
      </c>
      <c r="BY164" s="90">
        <v>597299</v>
      </c>
      <c r="BZ164" s="85">
        <v>6065530</v>
      </c>
      <c r="CA164" s="91">
        <v>20656107</v>
      </c>
      <c r="CB164" s="84">
        <v>1</v>
      </c>
      <c r="CC164" s="91">
        <v>69.249231371015057</v>
      </c>
      <c r="CD164" s="91"/>
      <c r="CE164" s="89" t="s">
        <v>1103</v>
      </c>
      <c r="CF164" s="84">
        <v>0</v>
      </c>
      <c r="CG164" s="89">
        <v>0</v>
      </c>
      <c r="CH164" s="89" t="s">
        <v>1103</v>
      </c>
      <c r="CI164" s="84">
        <v>0</v>
      </c>
      <c r="CJ164" s="89">
        <v>0</v>
      </c>
      <c r="CK164" s="89" t="s">
        <v>1103</v>
      </c>
      <c r="CL164" s="84">
        <v>0</v>
      </c>
      <c r="CM164" s="91">
        <v>0</v>
      </c>
      <c r="CN164" s="91" t="s">
        <v>1478</v>
      </c>
      <c r="CO164" s="93">
        <v>8110833</v>
      </c>
      <c r="CP164" s="91">
        <v>8110833</v>
      </c>
      <c r="CQ164" s="89" t="s">
        <v>1103</v>
      </c>
      <c r="CR164" s="90">
        <v>0</v>
      </c>
      <c r="CS164" s="90">
        <v>0</v>
      </c>
      <c r="CT164" s="85">
        <v>8110833</v>
      </c>
      <c r="CU164" s="85">
        <v>8110833</v>
      </c>
      <c r="CV164" s="85">
        <v>397474</v>
      </c>
      <c r="CW164" s="85">
        <v>161167</v>
      </c>
      <c r="CX164" s="85">
        <v>196063</v>
      </c>
      <c r="CY164" s="85">
        <v>357230</v>
      </c>
      <c r="CZ164" s="85">
        <v>12029</v>
      </c>
      <c r="DA164" s="85">
        <v>8460</v>
      </c>
      <c r="DB164" s="85">
        <v>20489</v>
      </c>
      <c r="DC164" s="85">
        <v>6724</v>
      </c>
      <c r="DD164" s="85">
        <v>6589</v>
      </c>
      <c r="DE164" s="85">
        <v>13313</v>
      </c>
      <c r="DF164" s="85">
        <v>6432</v>
      </c>
      <c r="DG164" s="85">
        <v>10</v>
      </c>
      <c r="DH164" s="84" t="s">
        <v>564</v>
      </c>
      <c r="DI164" s="84"/>
      <c r="DJ164" s="84" t="s">
        <v>563</v>
      </c>
      <c r="DK164" s="84" t="s">
        <v>1479</v>
      </c>
      <c r="DL164" s="84" t="s">
        <v>566</v>
      </c>
      <c r="DM164" s="92">
        <v>11</v>
      </c>
      <c r="DN164" s="85" t="s">
        <v>1480</v>
      </c>
      <c r="DO164" s="85">
        <v>157350</v>
      </c>
      <c r="DP164" s="85">
        <v>55245</v>
      </c>
      <c r="DQ164" s="85">
        <v>952</v>
      </c>
      <c r="DR164" s="85">
        <v>253941</v>
      </c>
      <c r="DS164" s="85">
        <v>208007</v>
      </c>
      <c r="DT164" s="85">
        <v>468</v>
      </c>
      <c r="DU164" s="85">
        <v>12</v>
      </c>
      <c r="DV164" s="85">
        <v>0</v>
      </c>
      <c r="DW164" s="85">
        <v>50</v>
      </c>
      <c r="DX164" s="85">
        <v>62</v>
      </c>
      <c r="DY164" s="85">
        <v>89261</v>
      </c>
      <c r="DZ164" s="85">
        <v>0</v>
      </c>
      <c r="EA164" s="85">
        <v>26217</v>
      </c>
      <c r="EB164" s="85">
        <v>115478</v>
      </c>
      <c r="EC164" s="84">
        <v>83</v>
      </c>
      <c r="ED164" s="84">
        <v>0</v>
      </c>
      <c r="EE164" s="84">
        <v>38</v>
      </c>
      <c r="EF164" s="84">
        <v>696</v>
      </c>
      <c r="EG164" s="86">
        <v>5894</v>
      </c>
      <c r="EH164" s="84">
        <v>0</v>
      </c>
      <c r="EI164" s="84">
        <v>267</v>
      </c>
      <c r="EJ164" s="86">
        <v>6161</v>
      </c>
    </row>
    <row r="165" spans="1:140" s="63" customFormat="1" ht="10.5" x14ac:dyDescent="0.25">
      <c r="A165" s="84" t="s">
        <v>1481</v>
      </c>
      <c r="B165" s="84" t="s">
        <v>1482</v>
      </c>
      <c r="C165" s="84" t="s">
        <v>1483</v>
      </c>
      <c r="D165" s="84"/>
      <c r="E165" s="84" t="s">
        <v>919</v>
      </c>
      <c r="F165" s="84"/>
      <c r="G165" s="84" t="s">
        <v>630</v>
      </c>
      <c r="H165" s="85">
        <v>1314</v>
      </c>
      <c r="I165" s="85">
        <v>2576</v>
      </c>
      <c r="J165" s="85">
        <v>3890</v>
      </c>
      <c r="K165" s="85" t="s">
        <v>560</v>
      </c>
      <c r="L165" s="85" t="s">
        <v>560</v>
      </c>
      <c r="M165" s="85" t="s">
        <v>560</v>
      </c>
      <c r="N165" s="85" t="s">
        <v>561</v>
      </c>
      <c r="O165" s="85">
        <v>44</v>
      </c>
      <c r="P165" s="85">
        <v>41</v>
      </c>
      <c r="Q165" s="85">
        <v>2246</v>
      </c>
      <c r="R165" s="85">
        <v>6000</v>
      </c>
      <c r="S165" s="85">
        <v>18286</v>
      </c>
      <c r="T165" s="85">
        <v>1212</v>
      </c>
      <c r="U165" s="85">
        <v>428</v>
      </c>
      <c r="V165" s="85">
        <v>15</v>
      </c>
      <c r="W165" s="85">
        <v>3286</v>
      </c>
      <c r="X165" s="85">
        <v>326</v>
      </c>
      <c r="Y165" s="84">
        <v>103</v>
      </c>
      <c r="Z165" s="85" t="s">
        <v>1484</v>
      </c>
      <c r="AA165" s="85">
        <v>60</v>
      </c>
      <c r="AB165" s="85">
        <v>10</v>
      </c>
      <c r="AC165" s="85">
        <v>5</v>
      </c>
      <c r="AD165" s="85">
        <v>15260</v>
      </c>
      <c r="AE165" s="85">
        <v>37219</v>
      </c>
      <c r="AF165" s="85">
        <v>14374</v>
      </c>
      <c r="AG165" s="85">
        <v>11663</v>
      </c>
      <c r="AH165" s="85">
        <v>120</v>
      </c>
      <c r="AI165" s="85">
        <v>2783</v>
      </c>
      <c r="AJ165" s="85">
        <v>998</v>
      </c>
      <c r="AK165" s="85">
        <v>1429</v>
      </c>
      <c r="AL165" s="85">
        <v>2427</v>
      </c>
      <c r="AM165" s="85">
        <v>3078</v>
      </c>
      <c r="AN165" s="85">
        <v>21320</v>
      </c>
      <c r="AO165" s="85">
        <v>4426</v>
      </c>
      <c r="AP165" s="85">
        <v>4259</v>
      </c>
      <c r="AQ165" s="85">
        <v>11661</v>
      </c>
      <c r="AR165" s="85">
        <v>87</v>
      </c>
      <c r="AS165" s="85">
        <v>1684</v>
      </c>
      <c r="AT165" s="85">
        <v>18</v>
      </c>
      <c r="AU165" s="85">
        <v>323</v>
      </c>
      <c r="AV165" s="85">
        <v>28</v>
      </c>
      <c r="AW165" s="85">
        <v>1404</v>
      </c>
      <c r="AX165" s="84">
        <v>133</v>
      </c>
      <c r="AY165" s="86">
        <v>3411</v>
      </c>
      <c r="AZ165" s="84">
        <v>0</v>
      </c>
      <c r="BA165" s="84">
        <v>2</v>
      </c>
      <c r="BB165" s="84">
        <v>2</v>
      </c>
      <c r="BC165" s="85">
        <v>0.81</v>
      </c>
      <c r="BD165" s="87">
        <v>2.81</v>
      </c>
      <c r="BE165" s="88">
        <v>0</v>
      </c>
      <c r="BF165" s="89">
        <v>104958</v>
      </c>
      <c r="BG165" s="89">
        <v>102648</v>
      </c>
      <c r="BH165" s="89">
        <v>0</v>
      </c>
      <c r="BI165" s="90">
        <f>SUM(IF(VLOOKUP($A165,'[1]2019 2020_09_22'!$BM$4:$NB$385,293,FALSE)="",0,VLOOKUP($A165,'[1]2019 2020_09_22'!$BM$4:$NB$385,293,FALSE)),IF(VLOOKUP($A165,'[1]2019 2020_09_22'!$BM$4:$NB$385,295,FALSE)="",0,VLOOKUP($A165,'[1]2019 2020_09_22'!$BM$4:$NB$385,295,FALSE)),IF(VLOOKUP($A165,'[1]2019 2020_09_22'!$BM$4:$NB$385,297,FALSE)="",0,VLOOKUP($A165,'[1]2019 2020_09_22'!$BM$4:$NB$385,297,FALSE)),IF(VLOOKUP($A165,'[1]2019 2020_09_22'!$BM$4:$NB543,299,FALSE)="",0,VLOOKUP($A165,'[1]2019 2020_09_22'!$BM$4:$NB$385,299,FALSE)))</f>
        <v>0</v>
      </c>
      <c r="BJ165" s="90">
        <f>SUM(IF(VLOOKUP($A165,'[1]2019 2020_09_22'!$BM$4:$NB$385,300,FALSE)="",0,VLOOKUP($A165,'[1]2019 2020_09_22'!$BM$4:$NB$385,300,FALSE)),IF(VLOOKUP($A165,'[1]2019 2020_09_22'!$BM$4:$NB$385,302,FALSE)="",0,VLOOKUP($A165,'[1]2019 2020_09_22'!$BM$4:$NB$385,302,FALSE)))</f>
        <v>0</v>
      </c>
      <c r="BK165" s="90">
        <v>0</v>
      </c>
      <c r="BL165" s="90">
        <v>0</v>
      </c>
      <c r="BM165" s="90">
        <v>0</v>
      </c>
      <c r="BN165" s="63">
        <f>IF(VLOOKUP($A165,'[1]2019 2020_09_22'!$BM$4:$OB$385,326,FALSE)="",0,VLOOKUP($A165,'[1]2019 2020_09_22'!$BM$4:$OB$385,326,FALSE))</f>
        <v>28288</v>
      </c>
      <c r="BO165" s="63">
        <f>IF(VLOOKUP($A165,'[1]2019 2020_09_22'!$BM$4:$OB$385,327,FALSE)="",0,VLOOKUP($A165,'[1]2019 2020_09_22'!$BM$4:$OB$385,327,FALSE))</f>
        <v>22811</v>
      </c>
      <c r="BP165" s="90">
        <f t="shared" si="2"/>
        <v>51099</v>
      </c>
      <c r="BQ165" s="90">
        <v>258705</v>
      </c>
      <c r="BR165" s="90">
        <v>108456</v>
      </c>
      <c r="BS165" s="90">
        <v>36259</v>
      </c>
      <c r="BT165" s="90">
        <v>20038</v>
      </c>
      <c r="BU165" s="90">
        <v>5749</v>
      </c>
      <c r="BV165" s="90">
        <v>7154</v>
      </c>
      <c r="BW165" s="90">
        <v>0</v>
      </c>
      <c r="BX165" s="90">
        <v>32941</v>
      </c>
      <c r="BY165" s="90">
        <v>9286</v>
      </c>
      <c r="BZ165" s="85">
        <v>34591</v>
      </c>
      <c r="CA165" s="91">
        <v>221533</v>
      </c>
      <c r="CB165" s="84">
        <v>1</v>
      </c>
      <c r="CC165" s="91">
        <v>79.876712328767127</v>
      </c>
      <c r="CD165" s="91"/>
      <c r="CE165" s="89" t="s">
        <v>563</v>
      </c>
      <c r="CF165" s="84">
        <v>0</v>
      </c>
      <c r="CG165" s="89">
        <v>0</v>
      </c>
      <c r="CH165" s="89" t="s">
        <v>563</v>
      </c>
      <c r="CI165" s="84">
        <v>0</v>
      </c>
      <c r="CJ165" s="89">
        <v>0</v>
      </c>
      <c r="CK165" s="89" t="s">
        <v>563</v>
      </c>
      <c r="CL165" s="84">
        <v>0</v>
      </c>
      <c r="CM165" s="89">
        <v>0</v>
      </c>
      <c r="CN165" s="89" t="s">
        <v>563</v>
      </c>
      <c r="CO165" s="84">
        <v>0</v>
      </c>
      <c r="CP165" s="89">
        <v>0</v>
      </c>
      <c r="CQ165" s="91" t="s">
        <v>1485</v>
      </c>
      <c r="CR165" s="90">
        <v>0</v>
      </c>
      <c r="CS165" s="90">
        <v>13250</v>
      </c>
      <c r="CT165" s="85">
        <v>0</v>
      </c>
      <c r="CU165" s="85">
        <v>13250</v>
      </c>
      <c r="CV165" s="85">
        <v>23057</v>
      </c>
      <c r="CW165" s="85">
        <v>984</v>
      </c>
      <c r="CX165" s="85">
        <v>21260</v>
      </c>
      <c r="CY165" s="85">
        <v>22244</v>
      </c>
      <c r="CZ165" s="85">
        <v>126</v>
      </c>
      <c r="DA165" s="85">
        <v>140</v>
      </c>
      <c r="DB165" s="85">
        <v>266</v>
      </c>
      <c r="DC165" s="85">
        <v>179</v>
      </c>
      <c r="DD165" s="85">
        <v>5</v>
      </c>
      <c r="DE165" s="85">
        <v>184</v>
      </c>
      <c r="DF165" s="85">
        <v>363</v>
      </c>
      <c r="DG165" s="85">
        <v>0</v>
      </c>
      <c r="DH165" s="84" t="s">
        <v>564</v>
      </c>
      <c r="DI165" s="84"/>
      <c r="DJ165" s="84" t="s">
        <v>563</v>
      </c>
      <c r="DK165" s="84" t="s">
        <v>1486</v>
      </c>
      <c r="DL165" s="84" t="s">
        <v>566</v>
      </c>
      <c r="DM165" s="92">
        <v>42</v>
      </c>
      <c r="DN165" s="85" t="s">
        <v>583</v>
      </c>
      <c r="DO165" s="85">
        <v>158512</v>
      </c>
      <c r="DP165" s="85">
        <v>64159</v>
      </c>
      <c r="DQ165" s="85">
        <v>952</v>
      </c>
      <c r="DR165" s="85">
        <v>1632</v>
      </c>
      <c r="DS165" s="85">
        <v>1148</v>
      </c>
      <c r="DT165" s="85">
        <v>3</v>
      </c>
      <c r="DU165" s="85">
        <v>0</v>
      </c>
      <c r="DV165" s="85">
        <v>5</v>
      </c>
      <c r="DW165" s="85">
        <v>50</v>
      </c>
      <c r="DX165" s="85">
        <v>55</v>
      </c>
      <c r="DY165" s="85">
        <v>0</v>
      </c>
      <c r="DZ165" s="85">
        <v>155</v>
      </c>
      <c r="EA165" s="85">
        <v>101</v>
      </c>
      <c r="EB165" s="85">
        <v>-1</v>
      </c>
      <c r="EC165" s="84">
        <v>40</v>
      </c>
      <c r="ED165" s="84">
        <v>6</v>
      </c>
      <c r="EE165" s="84">
        <v>38</v>
      </c>
      <c r="EF165" s="84">
        <v>94</v>
      </c>
      <c r="EG165" s="86">
        <v>7885</v>
      </c>
      <c r="EH165" s="84">
        <v>164</v>
      </c>
      <c r="EI165" s="86">
        <v>2130</v>
      </c>
      <c r="EJ165" s="86">
        <v>10179</v>
      </c>
    </row>
    <row r="166" spans="1:140" s="63" customFormat="1" ht="10.5" x14ac:dyDescent="0.25">
      <c r="A166" s="84" t="s">
        <v>1487</v>
      </c>
      <c r="B166" s="84" t="s">
        <v>1488</v>
      </c>
      <c r="C166" s="84" t="s">
        <v>1363</v>
      </c>
      <c r="D166" s="84"/>
      <c r="E166" s="84" t="s">
        <v>1363</v>
      </c>
      <c r="F166" s="84"/>
      <c r="G166" s="84" t="s">
        <v>799</v>
      </c>
      <c r="H166" s="85">
        <v>33772</v>
      </c>
      <c r="I166" s="85">
        <v>20386</v>
      </c>
      <c r="J166" s="85">
        <v>54158</v>
      </c>
      <c r="K166" s="85" t="s">
        <v>560</v>
      </c>
      <c r="L166" s="85" t="s">
        <v>560</v>
      </c>
      <c r="M166" s="85">
        <v>4</v>
      </c>
      <c r="N166" s="85" t="s">
        <v>561</v>
      </c>
      <c r="O166" s="85">
        <v>63</v>
      </c>
      <c r="P166" s="85" t="s">
        <v>560</v>
      </c>
      <c r="Q166" s="85">
        <v>3276</v>
      </c>
      <c r="R166" s="85">
        <v>54120</v>
      </c>
      <c r="S166" s="85">
        <v>151871</v>
      </c>
      <c r="T166" s="85">
        <v>12103</v>
      </c>
      <c r="U166" s="85">
        <v>13178</v>
      </c>
      <c r="V166" s="85">
        <v>731</v>
      </c>
      <c r="W166" s="85">
        <v>17766</v>
      </c>
      <c r="X166" s="85">
        <v>1459</v>
      </c>
      <c r="Y166" s="84">
        <v>353</v>
      </c>
      <c r="Z166" s="85" t="s">
        <v>1489</v>
      </c>
      <c r="AA166" s="85">
        <v>229</v>
      </c>
      <c r="AB166" s="85">
        <v>47</v>
      </c>
      <c r="AC166" s="85">
        <v>41</v>
      </c>
      <c r="AD166" s="85">
        <v>138804</v>
      </c>
      <c r="AE166" s="85">
        <v>424877</v>
      </c>
      <c r="AF166" s="85">
        <v>52812</v>
      </c>
      <c r="AG166" s="85">
        <v>43717</v>
      </c>
      <c r="AH166" s="85">
        <v>3206</v>
      </c>
      <c r="AI166" s="85">
        <v>40456</v>
      </c>
      <c r="AJ166" s="85">
        <v>12564</v>
      </c>
      <c r="AK166" s="85">
        <v>5695</v>
      </c>
      <c r="AL166" s="85">
        <v>18259</v>
      </c>
      <c r="AM166" s="85">
        <v>0</v>
      </c>
      <c r="AN166" s="85">
        <v>211647</v>
      </c>
      <c r="AO166" s="85">
        <v>34123</v>
      </c>
      <c r="AP166" s="85">
        <v>53329</v>
      </c>
      <c r="AQ166" s="85">
        <v>200292</v>
      </c>
      <c r="AR166" s="85">
        <v>330</v>
      </c>
      <c r="AS166" s="85">
        <v>16765</v>
      </c>
      <c r="AT166" s="85">
        <v>50</v>
      </c>
      <c r="AU166" s="85">
        <v>586</v>
      </c>
      <c r="AV166" s="85">
        <v>72</v>
      </c>
      <c r="AW166" s="85">
        <v>2658</v>
      </c>
      <c r="AX166" s="84">
        <v>452</v>
      </c>
      <c r="AY166" s="86">
        <v>20009</v>
      </c>
      <c r="AZ166" s="84">
        <v>5</v>
      </c>
      <c r="BA166" s="84">
        <v>2</v>
      </c>
      <c r="BB166" s="84">
        <v>7</v>
      </c>
      <c r="BC166" s="85">
        <v>23.6</v>
      </c>
      <c r="BD166" s="87">
        <v>30.6</v>
      </c>
      <c r="BE166" s="88">
        <v>0</v>
      </c>
      <c r="BF166" s="89">
        <v>1714852</v>
      </c>
      <c r="BG166" s="89">
        <v>406363</v>
      </c>
      <c r="BH166" s="89">
        <v>2886</v>
      </c>
      <c r="BI166" s="90">
        <f>SUM(IF(VLOOKUP($A166,'[1]2019 2020_09_22'!$BM$4:$NB$385,293,FALSE)="",0,VLOOKUP($A166,'[1]2019 2020_09_22'!$BM$4:$NB$385,293,FALSE)),IF(VLOOKUP($A166,'[1]2019 2020_09_22'!$BM$4:$NB$385,295,FALSE)="",0,VLOOKUP($A166,'[1]2019 2020_09_22'!$BM$4:$NB$385,295,FALSE)),IF(VLOOKUP($A166,'[1]2019 2020_09_22'!$BM$4:$NB$385,297,FALSE)="",0,VLOOKUP($A166,'[1]2019 2020_09_22'!$BM$4:$NB$385,297,FALSE)),IF(VLOOKUP($A166,'[1]2019 2020_09_22'!$BM$4:$NB544,299,FALSE)="",0,VLOOKUP($A166,'[1]2019 2020_09_22'!$BM$4:$NB$385,299,FALSE)))</f>
        <v>21000</v>
      </c>
      <c r="BJ166" s="90">
        <f>SUM(IF(VLOOKUP($A166,'[1]2019 2020_09_22'!$BM$4:$NB$385,300,FALSE)="",0,VLOOKUP($A166,'[1]2019 2020_09_22'!$BM$4:$NB$385,300,FALSE)),IF(VLOOKUP($A166,'[1]2019 2020_09_22'!$BM$4:$NB$385,302,FALSE)="",0,VLOOKUP($A166,'[1]2019 2020_09_22'!$BM$4:$NB$385,302,FALSE)))</f>
        <v>0</v>
      </c>
      <c r="BK166" s="90">
        <v>21000</v>
      </c>
      <c r="BL166" s="90">
        <v>0</v>
      </c>
      <c r="BM166" s="90">
        <v>0</v>
      </c>
      <c r="BN166" s="63">
        <f>IF(VLOOKUP($A166,'[1]2019 2020_09_22'!$BM$4:$OB$385,326,FALSE)="",0,VLOOKUP($A166,'[1]2019 2020_09_22'!$BM$4:$OB$385,326,FALSE))</f>
        <v>176624</v>
      </c>
      <c r="BO166" s="63">
        <f>IF(VLOOKUP($A166,'[1]2019 2020_09_22'!$BM$4:$OB$385,327,FALSE)="",0,VLOOKUP($A166,'[1]2019 2020_09_22'!$BM$4:$OB$385,327,FALSE))</f>
        <v>196710</v>
      </c>
      <c r="BP166" s="90">
        <f t="shared" si="2"/>
        <v>373334</v>
      </c>
      <c r="BQ166" s="90">
        <v>2518435</v>
      </c>
      <c r="BR166" s="90">
        <v>1340753</v>
      </c>
      <c r="BS166" s="90">
        <v>378234</v>
      </c>
      <c r="BT166" s="90">
        <v>152734</v>
      </c>
      <c r="BU166" s="90">
        <v>29611</v>
      </c>
      <c r="BV166" s="90">
        <v>35745</v>
      </c>
      <c r="BW166" s="90">
        <v>1280</v>
      </c>
      <c r="BX166" s="90">
        <v>219370</v>
      </c>
      <c r="BY166" s="90">
        <v>26290</v>
      </c>
      <c r="BZ166" s="85">
        <v>344864</v>
      </c>
      <c r="CA166" s="91">
        <v>2309511</v>
      </c>
      <c r="CB166" s="84">
        <v>1</v>
      </c>
      <c r="CC166" s="91">
        <v>50.777330332820085</v>
      </c>
      <c r="CD166" s="91"/>
      <c r="CE166" s="89" t="s">
        <v>563</v>
      </c>
      <c r="CF166" s="84">
        <v>0</v>
      </c>
      <c r="CG166" s="89">
        <v>0</v>
      </c>
      <c r="CH166" s="89" t="s">
        <v>563</v>
      </c>
      <c r="CI166" s="84">
        <v>0</v>
      </c>
      <c r="CJ166" s="89">
        <v>0</v>
      </c>
      <c r="CK166" s="89" t="s">
        <v>563</v>
      </c>
      <c r="CL166" s="84">
        <v>0</v>
      </c>
      <c r="CM166" s="89">
        <v>0</v>
      </c>
      <c r="CN166" s="89" t="s">
        <v>563</v>
      </c>
      <c r="CO166" s="84">
        <v>0</v>
      </c>
      <c r="CP166" s="91">
        <v>0</v>
      </c>
      <c r="CQ166" s="91" t="s">
        <v>1490</v>
      </c>
      <c r="CR166" s="90">
        <v>71000</v>
      </c>
      <c r="CS166" s="90">
        <v>71000</v>
      </c>
      <c r="CT166" s="85">
        <v>71000</v>
      </c>
      <c r="CU166" s="85">
        <v>71000</v>
      </c>
      <c r="CV166" s="85">
        <v>119805</v>
      </c>
      <c r="CW166" s="85">
        <v>23085</v>
      </c>
      <c r="CX166" s="85">
        <v>89926</v>
      </c>
      <c r="CY166" s="85">
        <v>113011</v>
      </c>
      <c r="CZ166" s="85">
        <v>1086</v>
      </c>
      <c r="DA166" s="85">
        <v>595</v>
      </c>
      <c r="DB166" s="85">
        <v>1681</v>
      </c>
      <c r="DC166" s="85">
        <v>1184</v>
      </c>
      <c r="DD166" s="85">
        <v>963</v>
      </c>
      <c r="DE166" s="85">
        <v>2147</v>
      </c>
      <c r="DF166" s="85">
        <v>2578</v>
      </c>
      <c r="DG166" s="85">
        <v>382</v>
      </c>
      <c r="DH166" s="84" t="s">
        <v>564</v>
      </c>
      <c r="DI166" s="84"/>
      <c r="DJ166" s="84" t="s">
        <v>563</v>
      </c>
      <c r="DK166" s="84" t="s">
        <v>1491</v>
      </c>
      <c r="DL166" s="84" t="s">
        <v>566</v>
      </c>
      <c r="DM166" s="92">
        <v>32</v>
      </c>
      <c r="DN166" s="85" t="s">
        <v>567</v>
      </c>
      <c r="DO166" s="85">
        <v>155059</v>
      </c>
      <c r="DP166" s="85">
        <v>54197</v>
      </c>
      <c r="DQ166" s="85">
        <v>952</v>
      </c>
      <c r="DR166" s="85">
        <v>24736</v>
      </c>
      <c r="DS166" s="85">
        <v>15667</v>
      </c>
      <c r="DT166" s="85">
        <v>53</v>
      </c>
      <c r="DU166" s="85">
        <v>5</v>
      </c>
      <c r="DV166" s="85">
        <v>7</v>
      </c>
      <c r="DW166" s="85">
        <v>50</v>
      </c>
      <c r="DX166" s="85">
        <v>62</v>
      </c>
      <c r="DY166" s="85">
        <v>6038</v>
      </c>
      <c r="DZ166" s="85">
        <v>6311</v>
      </c>
      <c r="EA166" s="85">
        <v>2596</v>
      </c>
      <c r="EB166" s="85">
        <v>14945</v>
      </c>
      <c r="EC166" s="84">
        <v>9</v>
      </c>
      <c r="ED166" s="84">
        <v>0</v>
      </c>
      <c r="EE166" s="84">
        <v>1</v>
      </c>
      <c r="EF166" s="84">
        <v>22</v>
      </c>
      <c r="EG166" s="84">
        <v>506</v>
      </c>
      <c r="EH166" s="84">
        <v>0</v>
      </c>
      <c r="EI166" s="84">
        <v>12</v>
      </c>
      <c r="EJ166" s="84">
        <v>518</v>
      </c>
    </row>
    <row r="167" spans="1:140" s="63" customFormat="1" ht="10.5" x14ac:dyDescent="0.25">
      <c r="A167" s="84" t="s">
        <v>1492</v>
      </c>
      <c r="B167" s="84" t="s">
        <v>1493</v>
      </c>
      <c r="C167" s="84" t="s">
        <v>1494</v>
      </c>
      <c r="D167" s="84"/>
      <c r="E167" s="84" t="s">
        <v>919</v>
      </c>
      <c r="F167" s="84"/>
      <c r="G167" s="84" t="s">
        <v>630</v>
      </c>
      <c r="H167" s="85">
        <v>1233</v>
      </c>
      <c r="I167" s="85">
        <v>1251</v>
      </c>
      <c r="J167" s="85">
        <v>2484</v>
      </c>
      <c r="K167" s="85" t="s">
        <v>560</v>
      </c>
      <c r="L167" s="85" t="s">
        <v>560</v>
      </c>
      <c r="M167" s="85" t="s">
        <v>560</v>
      </c>
      <c r="N167" s="85" t="s">
        <v>561</v>
      </c>
      <c r="O167" s="85">
        <v>42</v>
      </c>
      <c r="P167" s="85" t="s">
        <v>560</v>
      </c>
      <c r="Q167" s="85">
        <v>2184</v>
      </c>
      <c r="R167" s="85">
        <v>5333</v>
      </c>
      <c r="S167" s="85">
        <v>19577</v>
      </c>
      <c r="T167" s="85">
        <v>1428</v>
      </c>
      <c r="U167" s="85">
        <v>1010</v>
      </c>
      <c r="V167" s="85">
        <v>66</v>
      </c>
      <c r="W167" s="85">
        <v>4469</v>
      </c>
      <c r="X167" s="85">
        <v>360</v>
      </c>
      <c r="Y167" s="84">
        <v>133</v>
      </c>
      <c r="Z167" s="85" t="s">
        <v>1495</v>
      </c>
      <c r="AA167" s="85">
        <v>20</v>
      </c>
      <c r="AB167" s="85">
        <v>4</v>
      </c>
      <c r="AC167" s="85">
        <v>4</v>
      </c>
      <c r="AD167" s="85">
        <v>18635</v>
      </c>
      <c r="AE167" s="85">
        <v>40510</v>
      </c>
      <c r="AF167" s="85">
        <v>20238</v>
      </c>
      <c r="AG167" s="85">
        <v>12432</v>
      </c>
      <c r="AH167" s="85">
        <v>41</v>
      </c>
      <c r="AI167" s="85">
        <v>2793</v>
      </c>
      <c r="AJ167" s="85">
        <v>1067</v>
      </c>
      <c r="AK167" s="85">
        <v>721</v>
      </c>
      <c r="AL167" s="85">
        <v>1788</v>
      </c>
      <c r="AM167" s="85">
        <v>0</v>
      </c>
      <c r="AN167" s="85">
        <v>0</v>
      </c>
      <c r="AO167" s="85">
        <v>1736</v>
      </c>
      <c r="AP167" s="85">
        <v>5143</v>
      </c>
      <c r="AQ167" s="85">
        <v>5886</v>
      </c>
      <c r="AR167" s="85">
        <v>85</v>
      </c>
      <c r="AS167" s="85">
        <v>1488</v>
      </c>
      <c r="AT167" s="85">
        <v>6</v>
      </c>
      <c r="AU167" s="85">
        <v>19</v>
      </c>
      <c r="AV167" s="85">
        <v>18</v>
      </c>
      <c r="AW167" s="85">
        <v>44</v>
      </c>
      <c r="AX167" s="84">
        <v>109</v>
      </c>
      <c r="AY167" s="86">
        <v>1551</v>
      </c>
      <c r="AZ167" s="84">
        <v>0</v>
      </c>
      <c r="BA167" s="84">
        <v>2.9</v>
      </c>
      <c r="BB167" s="84">
        <v>2.9</v>
      </c>
      <c r="BC167" s="85">
        <v>0.12</v>
      </c>
      <c r="BD167" s="87">
        <v>3.02</v>
      </c>
      <c r="BE167" s="88">
        <v>0</v>
      </c>
      <c r="BF167" s="89">
        <v>135644</v>
      </c>
      <c r="BG167" s="89">
        <v>44851</v>
      </c>
      <c r="BH167" s="89">
        <v>0</v>
      </c>
      <c r="BI167" s="90">
        <f>SUM(IF(VLOOKUP($A167,'[1]2019 2020_09_22'!$BM$4:$NB$385,293,FALSE)="",0,VLOOKUP($A167,'[1]2019 2020_09_22'!$BM$4:$NB$385,293,FALSE)),IF(VLOOKUP($A167,'[1]2019 2020_09_22'!$BM$4:$NB$385,295,FALSE)="",0,VLOOKUP($A167,'[1]2019 2020_09_22'!$BM$4:$NB$385,295,FALSE)),IF(VLOOKUP($A167,'[1]2019 2020_09_22'!$BM$4:$NB$385,297,FALSE)="",0,VLOOKUP($A167,'[1]2019 2020_09_22'!$BM$4:$NB$385,297,FALSE)),IF(VLOOKUP($A167,'[1]2019 2020_09_22'!$BM$4:$NB545,299,FALSE)="",0,VLOOKUP($A167,'[1]2019 2020_09_22'!$BM$4:$NB$385,299,FALSE)))</f>
        <v>9338</v>
      </c>
      <c r="BJ167" s="90">
        <f>SUM(IF(VLOOKUP($A167,'[1]2019 2020_09_22'!$BM$4:$NB$385,300,FALSE)="",0,VLOOKUP($A167,'[1]2019 2020_09_22'!$BM$4:$NB$385,300,FALSE)),IF(VLOOKUP($A167,'[1]2019 2020_09_22'!$BM$4:$NB$385,302,FALSE)="",0,VLOOKUP($A167,'[1]2019 2020_09_22'!$BM$4:$NB$385,302,FALSE)))</f>
        <v>0</v>
      </c>
      <c r="BK167" s="90">
        <v>9338</v>
      </c>
      <c r="BL167" s="90">
        <v>0</v>
      </c>
      <c r="BM167" s="90">
        <v>0</v>
      </c>
      <c r="BN167" s="63">
        <f>IF(VLOOKUP($A167,'[1]2019 2020_09_22'!$BM$4:$OB$385,326,FALSE)="",0,VLOOKUP($A167,'[1]2019 2020_09_22'!$BM$4:$OB$385,326,FALSE))</f>
        <v>0</v>
      </c>
      <c r="BO167" s="63">
        <f>IF(VLOOKUP($A167,'[1]2019 2020_09_22'!$BM$4:$OB$385,327,FALSE)="",0,VLOOKUP($A167,'[1]2019 2020_09_22'!$BM$4:$OB$385,327,FALSE))</f>
        <v>1223</v>
      </c>
      <c r="BP167" s="90">
        <f t="shared" si="2"/>
        <v>1223</v>
      </c>
      <c r="BQ167" s="90">
        <v>191056</v>
      </c>
      <c r="BR167" s="90">
        <v>87992</v>
      </c>
      <c r="BS167" s="90">
        <v>10355</v>
      </c>
      <c r="BT167" s="90">
        <v>12985</v>
      </c>
      <c r="BU167" s="90">
        <v>580</v>
      </c>
      <c r="BV167" s="90">
        <v>5200</v>
      </c>
      <c r="BW167" s="90">
        <v>150</v>
      </c>
      <c r="BX167" s="90">
        <v>18915</v>
      </c>
      <c r="BY167" s="90">
        <v>8783</v>
      </c>
      <c r="BZ167" s="85">
        <v>54838</v>
      </c>
      <c r="CA167" s="91">
        <v>180883</v>
      </c>
      <c r="CB167" s="84">
        <v>1</v>
      </c>
      <c r="CC167" s="91">
        <v>110.01135442011355</v>
      </c>
      <c r="CD167" s="91"/>
      <c r="CE167" s="89" t="s">
        <v>563</v>
      </c>
      <c r="CF167" s="84">
        <v>0</v>
      </c>
      <c r="CG167" s="89">
        <v>0</v>
      </c>
      <c r="CH167" s="89" t="s">
        <v>563</v>
      </c>
      <c r="CI167" s="84">
        <v>0</v>
      </c>
      <c r="CJ167" s="89">
        <v>0</v>
      </c>
      <c r="CK167" s="89" t="s">
        <v>563</v>
      </c>
      <c r="CL167" s="84">
        <v>0</v>
      </c>
      <c r="CM167" s="89">
        <v>0</v>
      </c>
      <c r="CN167" s="89" t="s">
        <v>563</v>
      </c>
      <c r="CO167" s="84">
        <v>0</v>
      </c>
      <c r="CP167" s="89">
        <v>0</v>
      </c>
      <c r="CQ167" s="89" t="s">
        <v>563</v>
      </c>
      <c r="CR167" s="90">
        <v>0</v>
      </c>
      <c r="CS167" s="90">
        <v>0</v>
      </c>
      <c r="CT167" s="85">
        <v>0</v>
      </c>
      <c r="CU167" s="85">
        <v>0</v>
      </c>
      <c r="CV167" s="85">
        <v>18855</v>
      </c>
      <c r="CW167" s="85">
        <v>1375</v>
      </c>
      <c r="CX167" s="85">
        <v>10323</v>
      </c>
      <c r="CY167" s="85">
        <v>11698</v>
      </c>
      <c r="CZ167" s="85">
        <v>4</v>
      </c>
      <c r="DA167" s="85">
        <v>166</v>
      </c>
      <c r="DB167" s="85">
        <v>170</v>
      </c>
      <c r="DC167" s="85">
        <v>6955</v>
      </c>
      <c r="DD167" s="85">
        <v>25</v>
      </c>
      <c r="DE167" s="85">
        <v>6980</v>
      </c>
      <c r="DF167" s="85">
        <v>7</v>
      </c>
      <c r="DG167" s="85">
        <v>0</v>
      </c>
      <c r="DH167" s="84" t="s">
        <v>564</v>
      </c>
      <c r="DI167" s="84"/>
      <c r="DJ167" s="84" t="s">
        <v>563</v>
      </c>
      <c r="DK167" s="84" t="s">
        <v>1496</v>
      </c>
      <c r="DL167" s="84" t="s">
        <v>566</v>
      </c>
      <c r="DM167" s="92">
        <v>42</v>
      </c>
      <c r="DN167" s="85" t="s">
        <v>583</v>
      </c>
      <c r="DO167" s="85">
        <v>158512</v>
      </c>
      <c r="DP167" s="85">
        <v>64159</v>
      </c>
      <c r="DQ167" s="85">
        <v>952</v>
      </c>
      <c r="DR167" s="85">
        <v>1054</v>
      </c>
      <c r="DS167" s="85">
        <v>1739</v>
      </c>
      <c r="DT167" s="85">
        <v>0</v>
      </c>
      <c r="DU167" s="85">
        <v>0</v>
      </c>
      <c r="DV167" s="85">
        <v>5</v>
      </c>
      <c r="DW167" s="85">
        <v>50</v>
      </c>
      <c r="DX167" s="85">
        <v>55</v>
      </c>
      <c r="DY167" s="85">
        <v>0</v>
      </c>
      <c r="DZ167" s="85">
        <v>158</v>
      </c>
      <c r="EA167" s="85">
        <v>54</v>
      </c>
      <c r="EB167" s="85">
        <v>-1</v>
      </c>
      <c r="EC167" s="84">
        <v>105</v>
      </c>
      <c r="ED167" s="84">
        <v>18</v>
      </c>
      <c r="EE167" s="84">
        <v>14</v>
      </c>
      <c r="EF167" s="84">
        <v>51</v>
      </c>
      <c r="EG167" s="84">
        <v>268</v>
      </c>
      <c r="EH167" s="84">
        <v>163</v>
      </c>
      <c r="EI167" s="84">
        <v>103</v>
      </c>
      <c r="EJ167" s="84">
        <v>534</v>
      </c>
    </row>
    <row r="168" spans="1:140" s="63" customFormat="1" ht="10.5" x14ac:dyDescent="0.25">
      <c r="A168" s="84" t="s">
        <v>1497</v>
      </c>
      <c r="B168" s="84" t="s">
        <v>1498</v>
      </c>
      <c r="C168" s="84" t="s">
        <v>1499</v>
      </c>
      <c r="D168" s="84"/>
      <c r="E168" s="84" t="s">
        <v>733</v>
      </c>
      <c r="F168" s="84"/>
      <c r="G168" s="84" t="s">
        <v>734</v>
      </c>
      <c r="H168" s="85">
        <v>1432</v>
      </c>
      <c r="I168" s="85">
        <v>1646</v>
      </c>
      <c r="J168" s="85">
        <v>3078</v>
      </c>
      <c r="K168" s="85" t="s">
        <v>560</v>
      </c>
      <c r="L168" s="85" t="s">
        <v>560</v>
      </c>
      <c r="M168" s="85">
        <v>2</v>
      </c>
      <c r="N168" s="85" t="s">
        <v>561</v>
      </c>
      <c r="O168" s="85">
        <v>45</v>
      </c>
      <c r="P168" s="85" t="s">
        <v>560</v>
      </c>
      <c r="Q168" s="85">
        <v>2340</v>
      </c>
      <c r="R168" s="85">
        <v>7500</v>
      </c>
      <c r="S168" s="85">
        <v>13259</v>
      </c>
      <c r="T168" s="85">
        <v>873</v>
      </c>
      <c r="U168" s="85">
        <v>1108</v>
      </c>
      <c r="V168" s="85">
        <v>36</v>
      </c>
      <c r="W168" s="85">
        <v>2619</v>
      </c>
      <c r="X168" s="85">
        <v>202</v>
      </c>
      <c r="Y168" s="84">
        <v>88</v>
      </c>
      <c r="Z168" s="85" t="s">
        <v>1500</v>
      </c>
      <c r="AA168" s="85">
        <v>33</v>
      </c>
      <c r="AB168" s="85">
        <v>6</v>
      </c>
      <c r="AC168" s="85">
        <v>6</v>
      </c>
      <c r="AD168" s="85">
        <v>8672</v>
      </c>
      <c r="AE168" s="85">
        <v>24322</v>
      </c>
      <c r="AF168" s="85">
        <v>7223</v>
      </c>
      <c r="AG168" s="85">
        <v>8898</v>
      </c>
      <c r="AH168" s="85">
        <v>233</v>
      </c>
      <c r="AI168" s="85">
        <v>1912</v>
      </c>
      <c r="AJ168" s="85">
        <v>467</v>
      </c>
      <c r="AK168" s="85">
        <v>472</v>
      </c>
      <c r="AL168" s="85">
        <v>939</v>
      </c>
      <c r="AM168" s="85">
        <v>572</v>
      </c>
      <c r="AN168" s="85">
        <v>0</v>
      </c>
      <c r="AO168" s="85">
        <v>2808</v>
      </c>
      <c r="AP168" s="85">
        <v>7020</v>
      </c>
      <c r="AQ168" s="85">
        <v>8741</v>
      </c>
      <c r="AR168" s="85">
        <v>51</v>
      </c>
      <c r="AS168" s="85">
        <v>1162</v>
      </c>
      <c r="AT168" s="85">
        <v>6</v>
      </c>
      <c r="AU168" s="85">
        <v>82</v>
      </c>
      <c r="AV168" s="85">
        <v>23</v>
      </c>
      <c r="AW168" s="85">
        <v>235</v>
      </c>
      <c r="AX168" s="84">
        <v>80</v>
      </c>
      <c r="AY168" s="86">
        <v>1479</v>
      </c>
      <c r="AZ168" s="84">
        <v>0</v>
      </c>
      <c r="BA168" s="84">
        <v>0.75</v>
      </c>
      <c r="BB168" s="84">
        <v>0.75</v>
      </c>
      <c r="BC168" s="85">
        <v>1.51</v>
      </c>
      <c r="BD168" s="87">
        <v>2.2599999999999998</v>
      </c>
      <c r="BE168" s="88">
        <v>0</v>
      </c>
      <c r="BF168" s="89">
        <v>65200</v>
      </c>
      <c r="BG168" s="89">
        <v>58266</v>
      </c>
      <c r="BH168" s="89">
        <v>4236</v>
      </c>
      <c r="BI168" s="90">
        <f>SUM(IF(VLOOKUP($A168,'[1]2019 2020_09_22'!$BM$4:$NB$385,293,FALSE)="",0,VLOOKUP($A168,'[1]2019 2020_09_22'!$BM$4:$NB$385,293,FALSE)),IF(VLOOKUP($A168,'[1]2019 2020_09_22'!$BM$4:$NB$385,295,FALSE)="",0,VLOOKUP($A168,'[1]2019 2020_09_22'!$BM$4:$NB$385,295,FALSE)),IF(VLOOKUP($A168,'[1]2019 2020_09_22'!$BM$4:$NB$385,297,FALSE)="",0,VLOOKUP($A168,'[1]2019 2020_09_22'!$BM$4:$NB$385,297,FALSE)),IF(VLOOKUP($A168,'[1]2019 2020_09_22'!$BM$4:$NB546,299,FALSE)="",0,VLOOKUP($A168,'[1]2019 2020_09_22'!$BM$4:$NB$385,299,FALSE)))</f>
        <v>0</v>
      </c>
      <c r="BJ168" s="90">
        <f>SUM(IF(VLOOKUP($A168,'[1]2019 2020_09_22'!$BM$4:$NB$385,300,FALSE)="",0,VLOOKUP($A168,'[1]2019 2020_09_22'!$BM$4:$NB$385,300,FALSE)),IF(VLOOKUP($A168,'[1]2019 2020_09_22'!$BM$4:$NB$385,302,FALSE)="",0,VLOOKUP($A168,'[1]2019 2020_09_22'!$BM$4:$NB$385,302,FALSE)))</f>
        <v>0</v>
      </c>
      <c r="BK168" s="90">
        <v>0</v>
      </c>
      <c r="BL168" s="90">
        <v>0</v>
      </c>
      <c r="BM168" s="90">
        <v>0</v>
      </c>
      <c r="BN168" s="63">
        <f>IF(VLOOKUP($A168,'[1]2019 2020_09_22'!$BM$4:$OB$385,326,FALSE)="",0,VLOOKUP($A168,'[1]2019 2020_09_22'!$BM$4:$OB$385,326,FALSE))</f>
        <v>4826</v>
      </c>
      <c r="BO168" s="63">
        <f>IF(VLOOKUP($A168,'[1]2019 2020_09_22'!$BM$4:$OB$385,327,FALSE)="",0,VLOOKUP($A168,'[1]2019 2020_09_22'!$BM$4:$OB$385,327,FALSE))</f>
        <v>13497</v>
      </c>
      <c r="BP168" s="90">
        <f t="shared" si="2"/>
        <v>18323</v>
      </c>
      <c r="BQ168" s="90">
        <v>146025</v>
      </c>
      <c r="BR168" s="90">
        <v>76364</v>
      </c>
      <c r="BS168" s="90">
        <v>9426</v>
      </c>
      <c r="BT168" s="90">
        <v>9842</v>
      </c>
      <c r="BU168" s="90">
        <v>909</v>
      </c>
      <c r="BV168" s="90">
        <v>2902</v>
      </c>
      <c r="BW168" s="90">
        <v>0</v>
      </c>
      <c r="BX168" s="90">
        <v>13653</v>
      </c>
      <c r="BY168" s="90">
        <v>8050</v>
      </c>
      <c r="BZ168" s="85">
        <v>37123</v>
      </c>
      <c r="CA168" s="91">
        <v>144616</v>
      </c>
      <c r="CB168" s="84"/>
      <c r="CC168" s="91">
        <v>45.530726256983243</v>
      </c>
      <c r="CD168" s="91"/>
      <c r="CE168" s="89" t="s">
        <v>563</v>
      </c>
      <c r="CF168" s="84">
        <v>0</v>
      </c>
      <c r="CG168" s="89">
        <v>0</v>
      </c>
      <c r="CH168" s="89" t="s">
        <v>563</v>
      </c>
      <c r="CI168" s="84">
        <v>0</v>
      </c>
      <c r="CJ168" s="89">
        <v>0</v>
      </c>
      <c r="CK168" s="89" t="s">
        <v>563</v>
      </c>
      <c r="CL168" s="84">
        <v>0</v>
      </c>
      <c r="CM168" s="89">
        <v>0</v>
      </c>
      <c r="CN168" s="89" t="s">
        <v>563</v>
      </c>
      <c r="CO168" s="84">
        <v>0</v>
      </c>
      <c r="CP168" s="91">
        <v>0</v>
      </c>
      <c r="CQ168" s="91" t="s">
        <v>1501</v>
      </c>
      <c r="CR168" s="90">
        <v>2543</v>
      </c>
      <c r="CS168" s="90">
        <v>2543</v>
      </c>
      <c r="CT168" s="85">
        <v>2543</v>
      </c>
      <c r="CU168" s="85">
        <v>2543</v>
      </c>
      <c r="CV168" s="85">
        <v>10448</v>
      </c>
      <c r="CW168" s="85">
        <v>199</v>
      </c>
      <c r="CX168" s="85">
        <v>9398</v>
      </c>
      <c r="CY168" s="85">
        <v>9597</v>
      </c>
      <c r="CZ168" s="85">
        <v>189</v>
      </c>
      <c r="DA168" s="85">
        <v>407</v>
      </c>
      <c r="DB168" s="85">
        <v>596</v>
      </c>
      <c r="DC168" s="85">
        <v>161</v>
      </c>
      <c r="DD168" s="85">
        <v>72</v>
      </c>
      <c r="DE168" s="85">
        <v>233</v>
      </c>
      <c r="DF168" s="85">
        <v>3</v>
      </c>
      <c r="DG168" s="85">
        <v>19</v>
      </c>
      <c r="DH168" s="84" t="s">
        <v>736</v>
      </c>
      <c r="DI168" s="84"/>
      <c r="DJ168" s="84" t="s">
        <v>563</v>
      </c>
      <c r="DK168" s="84" t="s">
        <v>1502</v>
      </c>
      <c r="DL168" s="84" t="s">
        <v>566</v>
      </c>
      <c r="DM168" s="92">
        <v>42</v>
      </c>
      <c r="DN168" s="85" t="s">
        <v>583</v>
      </c>
      <c r="DO168" s="85">
        <v>162971</v>
      </c>
      <c r="DP168" s="85">
        <v>58225</v>
      </c>
      <c r="DQ168" s="85">
        <v>954</v>
      </c>
      <c r="DR168" s="85">
        <v>942</v>
      </c>
      <c r="DS168" s="85">
        <v>965</v>
      </c>
      <c r="DT168" s="85">
        <v>5</v>
      </c>
      <c r="DU168" s="85">
        <v>0</v>
      </c>
      <c r="DV168" s="85">
        <v>0</v>
      </c>
      <c r="DW168" s="85">
        <v>50</v>
      </c>
      <c r="DX168" s="85">
        <v>50</v>
      </c>
      <c r="DY168" s="85">
        <v>45</v>
      </c>
      <c r="DZ168" s="85">
        <v>0</v>
      </c>
      <c r="EA168" s="85">
        <v>119</v>
      </c>
      <c r="EB168" s="85">
        <v>164</v>
      </c>
      <c r="EC168" s="84">
        <v>12</v>
      </c>
      <c r="ED168" s="84">
        <v>20</v>
      </c>
      <c r="EE168" s="84">
        <v>10</v>
      </c>
      <c r="EF168" s="84">
        <v>233</v>
      </c>
      <c r="EG168" s="86">
        <v>5100</v>
      </c>
      <c r="EH168" s="84">
        <v>289</v>
      </c>
      <c r="EI168" s="86">
        <v>1400</v>
      </c>
      <c r="EJ168" s="86">
        <v>6789</v>
      </c>
    </row>
    <row r="169" spans="1:140" s="63" customFormat="1" ht="10.5" x14ac:dyDescent="0.25">
      <c r="A169" s="84" t="s">
        <v>1503</v>
      </c>
      <c r="B169" s="84" t="s">
        <v>1504</v>
      </c>
      <c r="C169" s="84" t="s">
        <v>1505</v>
      </c>
      <c r="D169" s="84"/>
      <c r="E169" s="84" t="s">
        <v>711</v>
      </c>
      <c r="F169" s="84"/>
      <c r="G169" s="84" t="s">
        <v>571</v>
      </c>
      <c r="H169" s="85">
        <v>3899</v>
      </c>
      <c r="I169" s="85">
        <v>995</v>
      </c>
      <c r="J169" s="85">
        <v>4894</v>
      </c>
      <c r="K169" s="85" t="s">
        <v>560</v>
      </c>
      <c r="L169" s="85" t="s">
        <v>560</v>
      </c>
      <c r="M169" s="85" t="s">
        <v>560</v>
      </c>
      <c r="N169" s="85" t="s">
        <v>561</v>
      </c>
      <c r="O169" s="85">
        <v>52</v>
      </c>
      <c r="P169" s="85" t="s">
        <v>560</v>
      </c>
      <c r="Q169" s="85">
        <v>2704</v>
      </c>
      <c r="R169" s="85">
        <v>9000</v>
      </c>
      <c r="S169" s="85">
        <v>24896</v>
      </c>
      <c r="T169" s="85">
        <v>1206</v>
      </c>
      <c r="U169" s="85">
        <v>1974</v>
      </c>
      <c r="V169" s="85">
        <v>42</v>
      </c>
      <c r="W169" s="85">
        <v>2671</v>
      </c>
      <c r="X169" s="85">
        <v>234</v>
      </c>
      <c r="Y169" s="84">
        <v>50</v>
      </c>
      <c r="Z169" s="85" t="s">
        <v>1506</v>
      </c>
      <c r="AA169" s="85">
        <v>68</v>
      </c>
      <c r="AB169" s="85">
        <v>4</v>
      </c>
      <c r="AC169" s="85">
        <v>4</v>
      </c>
      <c r="AD169" s="85">
        <v>13002</v>
      </c>
      <c r="AE169" s="85">
        <v>37416</v>
      </c>
      <c r="AF169" s="85">
        <v>13422</v>
      </c>
      <c r="AG169" s="85">
        <v>13917</v>
      </c>
      <c r="AH169" s="85">
        <v>447</v>
      </c>
      <c r="AI169" s="85">
        <v>5389</v>
      </c>
      <c r="AJ169" s="85">
        <v>1753</v>
      </c>
      <c r="AK169" s="85">
        <v>616</v>
      </c>
      <c r="AL169" s="85">
        <v>2369</v>
      </c>
      <c r="AM169" s="85">
        <v>3120</v>
      </c>
      <c r="AN169" s="85">
        <v>25505</v>
      </c>
      <c r="AO169" s="85">
        <v>1515</v>
      </c>
      <c r="AP169" s="85">
        <v>0</v>
      </c>
      <c r="AQ169" s="85">
        <v>12482</v>
      </c>
      <c r="AR169" s="85">
        <v>84</v>
      </c>
      <c r="AS169" s="85">
        <v>1319</v>
      </c>
      <c r="AT169" s="85">
        <v>30</v>
      </c>
      <c r="AU169" s="85">
        <v>213</v>
      </c>
      <c r="AV169" s="85">
        <v>200</v>
      </c>
      <c r="AW169" s="85">
        <v>1787</v>
      </c>
      <c r="AX169" s="84">
        <v>314</v>
      </c>
      <c r="AY169" s="86">
        <v>3319</v>
      </c>
      <c r="AZ169" s="84">
        <v>0</v>
      </c>
      <c r="BA169" s="84">
        <v>1.1000000000000001</v>
      </c>
      <c r="BB169" s="84">
        <v>1.1000000000000001</v>
      </c>
      <c r="BC169" s="85">
        <v>2.4</v>
      </c>
      <c r="BD169" s="87">
        <v>3.5</v>
      </c>
      <c r="BE169" s="88">
        <v>0</v>
      </c>
      <c r="BF169" s="89">
        <v>182700</v>
      </c>
      <c r="BG169" s="89">
        <v>57326</v>
      </c>
      <c r="BH169" s="89">
        <v>2368</v>
      </c>
      <c r="BI169" s="90">
        <f>SUM(IF(VLOOKUP($A169,'[1]2019 2020_09_22'!$BM$4:$NB$385,293,FALSE)="",0,VLOOKUP($A169,'[1]2019 2020_09_22'!$BM$4:$NB$385,293,FALSE)),IF(VLOOKUP($A169,'[1]2019 2020_09_22'!$BM$4:$NB$385,295,FALSE)="",0,VLOOKUP($A169,'[1]2019 2020_09_22'!$BM$4:$NB$385,295,FALSE)),IF(VLOOKUP($A169,'[1]2019 2020_09_22'!$BM$4:$NB$385,297,FALSE)="",0,VLOOKUP($A169,'[1]2019 2020_09_22'!$BM$4:$NB$385,297,FALSE)),IF(VLOOKUP($A169,'[1]2019 2020_09_22'!$BM$4:$NB547,299,FALSE)="",0,VLOOKUP($A169,'[1]2019 2020_09_22'!$BM$4:$NB$385,299,FALSE)))</f>
        <v>725</v>
      </c>
      <c r="BJ169" s="90">
        <f>SUM(IF(VLOOKUP($A169,'[1]2019 2020_09_22'!$BM$4:$NB$385,300,FALSE)="",0,VLOOKUP($A169,'[1]2019 2020_09_22'!$BM$4:$NB$385,300,FALSE)),IF(VLOOKUP($A169,'[1]2019 2020_09_22'!$BM$4:$NB$385,302,FALSE)="",0,VLOOKUP($A169,'[1]2019 2020_09_22'!$BM$4:$NB$385,302,FALSE)))</f>
        <v>0</v>
      </c>
      <c r="BK169" s="90">
        <v>725</v>
      </c>
      <c r="BL169" s="90">
        <v>0</v>
      </c>
      <c r="BM169" s="90">
        <v>2940</v>
      </c>
      <c r="BN169" s="63">
        <f>IF(VLOOKUP($A169,'[1]2019 2020_09_22'!$BM$4:$OB$385,326,FALSE)="",0,VLOOKUP($A169,'[1]2019 2020_09_22'!$BM$4:$OB$385,326,FALSE))</f>
        <v>0</v>
      </c>
      <c r="BO169" s="63">
        <f>IF(VLOOKUP($A169,'[1]2019 2020_09_22'!$BM$4:$OB$385,327,FALSE)="",0,VLOOKUP($A169,'[1]2019 2020_09_22'!$BM$4:$OB$385,327,FALSE))</f>
        <v>4702</v>
      </c>
      <c r="BP169" s="90">
        <f t="shared" si="2"/>
        <v>4702</v>
      </c>
      <c r="BQ169" s="90">
        <v>250761</v>
      </c>
      <c r="BR169" s="90">
        <v>120302</v>
      </c>
      <c r="BS169" s="90">
        <v>29362</v>
      </c>
      <c r="BT169" s="90">
        <v>17526</v>
      </c>
      <c r="BU169" s="90">
        <v>1739</v>
      </c>
      <c r="BV169" s="90">
        <v>5013</v>
      </c>
      <c r="BW169" s="90">
        <v>0</v>
      </c>
      <c r="BX169" s="90">
        <v>24278</v>
      </c>
      <c r="BY169" s="90">
        <v>15200</v>
      </c>
      <c r="BZ169" s="85">
        <v>45535</v>
      </c>
      <c r="CA169" s="91">
        <v>234677</v>
      </c>
      <c r="CB169" s="84">
        <v>1</v>
      </c>
      <c r="CC169" s="91">
        <v>46.858168761220824</v>
      </c>
      <c r="CD169" s="91"/>
      <c r="CE169" s="89" t="s">
        <v>563</v>
      </c>
      <c r="CF169" s="84">
        <v>0</v>
      </c>
      <c r="CG169" s="89">
        <v>0</v>
      </c>
      <c r="CH169" s="89" t="s">
        <v>563</v>
      </c>
      <c r="CI169" s="84">
        <v>0</v>
      </c>
      <c r="CJ169" s="89">
        <v>0</v>
      </c>
      <c r="CK169" s="89" t="s">
        <v>563</v>
      </c>
      <c r="CL169" s="84">
        <v>0</v>
      </c>
      <c r="CM169" s="89">
        <v>0</v>
      </c>
      <c r="CN169" s="89" t="s">
        <v>563</v>
      </c>
      <c r="CO169" s="84">
        <v>0</v>
      </c>
      <c r="CP169" s="89">
        <v>0</v>
      </c>
      <c r="CQ169" s="89" t="s">
        <v>563</v>
      </c>
      <c r="CR169" s="90">
        <v>0</v>
      </c>
      <c r="CS169" s="90">
        <v>0</v>
      </c>
      <c r="CT169" s="85">
        <v>0</v>
      </c>
      <c r="CU169" s="85">
        <v>0</v>
      </c>
      <c r="CV169" s="85">
        <v>12918</v>
      </c>
      <c r="CW169" s="85">
        <v>1777</v>
      </c>
      <c r="CX169" s="85">
        <v>9851</v>
      </c>
      <c r="CY169" s="85">
        <v>11628</v>
      </c>
      <c r="CZ169" s="85">
        <v>119</v>
      </c>
      <c r="DA169" s="85">
        <v>108</v>
      </c>
      <c r="DB169" s="85">
        <v>227</v>
      </c>
      <c r="DC169" s="85">
        <v>561</v>
      </c>
      <c r="DD169" s="85">
        <v>488</v>
      </c>
      <c r="DE169" s="85">
        <v>1049</v>
      </c>
      <c r="DF169" s="85">
        <v>14</v>
      </c>
      <c r="DG169" s="85">
        <v>0</v>
      </c>
      <c r="DH169" s="84" t="s">
        <v>564</v>
      </c>
      <c r="DI169" s="84">
        <v>1</v>
      </c>
      <c r="DJ169" s="84">
        <v>1</v>
      </c>
      <c r="DK169" s="84" t="s">
        <v>1507</v>
      </c>
      <c r="DL169" s="84" t="s">
        <v>566</v>
      </c>
      <c r="DM169" s="92">
        <v>31</v>
      </c>
      <c r="DN169" s="85" t="s">
        <v>751</v>
      </c>
      <c r="DO169" s="85">
        <v>157350</v>
      </c>
      <c r="DP169" s="85">
        <v>55245</v>
      </c>
      <c r="DQ169" s="85">
        <v>952</v>
      </c>
      <c r="DR169" s="85">
        <v>3099</v>
      </c>
      <c r="DS169" s="85">
        <v>2289</v>
      </c>
      <c r="DT169" s="85">
        <v>1</v>
      </c>
      <c r="DU169" s="85">
        <v>2</v>
      </c>
      <c r="DV169" s="85">
        <v>0</v>
      </c>
      <c r="DW169" s="85">
        <v>50</v>
      </c>
      <c r="DX169" s="85">
        <v>52</v>
      </c>
      <c r="DY169" s="85">
        <v>746</v>
      </c>
      <c r="DZ169" s="85">
        <v>0</v>
      </c>
      <c r="EA169" s="85">
        <v>31</v>
      </c>
      <c r="EB169" s="85">
        <v>777</v>
      </c>
      <c r="EC169" s="84">
        <v>10</v>
      </c>
      <c r="ED169" s="84">
        <v>0</v>
      </c>
      <c r="EE169" s="84">
        <v>10</v>
      </c>
      <c r="EF169" s="84">
        <v>18</v>
      </c>
      <c r="EG169" s="84">
        <v>339</v>
      </c>
      <c r="EH169" s="84">
        <v>0</v>
      </c>
      <c r="EI169" s="86">
        <v>1033</v>
      </c>
      <c r="EJ169" s="86">
        <v>1372</v>
      </c>
    </row>
    <row r="170" spans="1:140" s="63" customFormat="1" ht="10.5" x14ac:dyDescent="0.25">
      <c r="A170" s="84" t="s">
        <v>1508</v>
      </c>
      <c r="B170" s="84" t="s">
        <v>1509</v>
      </c>
      <c r="C170" s="84" t="s">
        <v>1510</v>
      </c>
      <c r="D170" s="84"/>
      <c r="E170" s="84" t="s">
        <v>650</v>
      </c>
      <c r="F170" s="84"/>
      <c r="G170" s="84" t="s">
        <v>571</v>
      </c>
      <c r="H170" s="85">
        <v>21341</v>
      </c>
      <c r="I170" s="85">
        <v>10000</v>
      </c>
      <c r="J170" s="85">
        <v>31341</v>
      </c>
      <c r="K170" s="85" t="s">
        <v>560</v>
      </c>
      <c r="L170" s="85" t="s">
        <v>560</v>
      </c>
      <c r="M170" s="85" t="s">
        <v>560</v>
      </c>
      <c r="N170" s="85" t="s">
        <v>561</v>
      </c>
      <c r="O170" s="85">
        <v>72</v>
      </c>
      <c r="P170" s="85">
        <v>63</v>
      </c>
      <c r="Q170" s="85">
        <v>3618</v>
      </c>
      <c r="R170" s="85">
        <v>33450</v>
      </c>
      <c r="S170" s="85">
        <v>93851</v>
      </c>
      <c r="T170" s="85">
        <v>7509</v>
      </c>
      <c r="U170" s="85">
        <v>11760</v>
      </c>
      <c r="V170" s="85">
        <v>625</v>
      </c>
      <c r="W170" s="85">
        <v>25236</v>
      </c>
      <c r="X170" s="85">
        <v>1853</v>
      </c>
      <c r="Y170" s="86">
        <v>3506</v>
      </c>
      <c r="Z170" s="85" t="s">
        <v>1511</v>
      </c>
      <c r="AA170" s="85">
        <v>178</v>
      </c>
      <c r="AB170" s="85">
        <v>46</v>
      </c>
      <c r="AC170" s="85">
        <v>40</v>
      </c>
      <c r="AD170" s="85">
        <v>34966</v>
      </c>
      <c r="AE170" s="85">
        <v>313599</v>
      </c>
      <c r="AF170" s="85">
        <v>1206</v>
      </c>
      <c r="AG170" s="85">
        <v>3264</v>
      </c>
      <c r="AH170" s="85">
        <v>2384</v>
      </c>
      <c r="AI170" s="85">
        <v>50057</v>
      </c>
      <c r="AJ170" s="85">
        <v>18735</v>
      </c>
      <c r="AK170" s="85">
        <v>9832</v>
      </c>
      <c r="AL170" s="85">
        <v>28567</v>
      </c>
      <c r="AM170" s="85">
        <v>12283</v>
      </c>
      <c r="AN170" s="85">
        <v>163285</v>
      </c>
      <c r="AO170" s="85">
        <v>22505</v>
      </c>
      <c r="AP170" s="85">
        <v>24641</v>
      </c>
      <c r="AQ170" s="85">
        <v>105599</v>
      </c>
      <c r="AR170" s="85">
        <v>228</v>
      </c>
      <c r="AS170" s="85">
        <v>6828</v>
      </c>
      <c r="AT170" s="85">
        <v>74</v>
      </c>
      <c r="AU170" s="85">
        <v>1159</v>
      </c>
      <c r="AV170" s="85">
        <v>71</v>
      </c>
      <c r="AW170" s="85">
        <v>1815</v>
      </c>
      <c r="AX170" s="84">
        <v>373</v>
      </c>
      <c r="AY170" s="86">
        <v>9802</v>
      </c>
      <c r="AZ170" s="84">
        <v>4</v>
      </c>
      <c r="BA170" s="84">
        <v>0</v>
      </c>
      <c r="BB170" s="84">
        <v>4</v>
      </c>
      <c r="BC170" s="85">
        <v>16.64</v>
      </c>
      <c r="BD170" s="87">
        <v>20.64</v>
      </c>
      <c r="BE170" s="88">
        <v>1</v>
      </c>
      <c r="BF170" s="89">
        <v>1271374</v>
      </c>
      <c r="BG170" s="89">
        <v>258480</v>
      </c>
      <c r="BH170" s="89">
        <v>41768</v>
      </c>
      <c r="BI170" s="90">
        <f>SUM(IF(VLOOKUP($A170,'[1]2019 2020_09_22'!$BM$4:$NB$385,293,FALSE)="",0,VLOOKUP($A170,'[1]2019 2020_09_22'!$BM$4:$NB$385,293,FALSE)),IF(VLOOKUP($A170,'[1]2019 2020_09_22'!$BM$4:$NB$385,295,FALSE)="",0,VLOOKUP($A170,'[1]2019 2020_09_22'!$BM$4:$NB$385,295,FALSE)),IF(VLOOKUP($A170,'[1]2019 2020_09_22'!$BM$4:$NB$385,297,FALSE)="",0,VLOOKUP($A170,'[1]2019 2020_09_22'!$BM$4:$NB$385,297,FALSE)),IF(VLOOKUP($A170,'[1]2019 2020_09_22'!$BM$4:$NB548,299,FALSE)="",0,VLOOKUP($A170,'[1]2019 2020_09_22'!$BM$4:$NB$385,299,FALSE)))</f>
        <v>1650</v>
      </c>
      <c r="BJ170" s="90">
        <f>SUM(IF(VLOOKUP($A170,'[1]2019 2020_09_22'!$BM$4:$NB$385,300,FALSE)="",0,VLOOKUP($A170,'[1]2019 2020_09_22'!$BM$4:$NB$385,300,FALSE)),IF(VLOOKUP($A170,'[1]2019 2020_09_22'!$BM$4:$NB$385,302,FALSE)="",0,VLOOKUP($A170,'[1]2019 2020_09_22'!$BM$4:$NB$385,302,FALSE)))</f>
        <v>0</v>
      </c>
      <c r="BK170" s="90">
        <v>1650</v>
      </c>
      <c r="BL170" s="90">
        <v>0</v>
      </c>
      <c r="BM170" s="90">
        <v>0</v>
      </c>
      <c r="BN170" s="63">
        <f>IF(VLOOKUP($A170,'[1]2019 2020_09_22'!$BM$4:$OB$385,326,FALSE)="",0,VLOOKUP($A170,'[1]2019 2020_09_22'!$BM$4:$OB$385,326,FALSE))</f>
        <v>0</v>
      </c>
      <c r="BO170" s="63">
        <f>IF(VLOOKUP($A170,'[1]2019 2020_09_22'!$BM$4:$OB$385,327,FALSE)="",0,VLOOKUP($A170,'[1]2019 2020_09_22'!$BM$4:$OB$385,327,FALSE))</f>
        <v>40568</v>
      </c>
      <c r="BP170" s="90">
        <f t="shared" si="2"/>
        <v>40568</v>
      </c>
      <c r="BQ170" s="90">
        <v>1613840</v>
      </c>
      <c r="BR170" s="90">
        <v>857323</v>
      </c>
      <c r="BS170" s="90">
        <v>296562</v>
      </c>
      <c r="BT170" s="90">
        <v>111234</v>
      </c>
      <c r="BU170" s="90">
        <v>37432</v>
      </c>
      <c r="BV170" s="90">
        <v>31936</v>
      </c>
      <c r="BW170" s="90">
        <v>0</v>
      </c>
      <c r="BX170" s="90">
        <v>180602</v>
      </c>
      <c r="BY170" s="90">
        <v>4503</v>
      </c>
      <c r="BZ170" s="85">
        <v>232915</v>
      </c>
      <c r="CA170" s="91">
        <v>1571905</v>
      </c>
      <c r="CB170" s="84">
        <v>1</v>
      </c>
      <c r="CC170" s="91">
        <v>59.574246755072394</v>
      </c>
      <c r="CD170" s="91"/>
      <c r="CE170" s="89" t="s">
        <v>563</v>
      </c>
      <c r="CF170" s="84">
        <v>0</v>
      </c>
      <c r="CG170" s="89">
        <v>0</v>
      </c>
      <c r="CH170" s="89" t="s">
        <v>563</v>
      </c>
      <c r="CI170" s="84">
        <v>0</v>
      </c>
      <c r="CJ170" s="89">
        <v>0</v>
      </c>
      <c r="CK170" s="89" t="s">
        <v>563</v>
      </c>
      <c r="CL170" s="84">
        <v>0</v>
      </c>
      <c r="CM170" s="89">
        <v>0</v>
      </c>
      <c r="CN170" s="89" t="s">
        <v>563</v>
      </c>
      <c r="CO170" s="84">
        <v>0</v>
      </c>
      <c r="CP170" s="89">
        <v>0</v>
      </c>
      <c r="CQ170" s="89" t="s">
        <v>563</v>
      </c>
      <c r="CR170" s="90">
        <v>0</v>
      </c>
      <c r="CS170" s="90">
        <v>0</v>
      </c>
      <c r="CT170" s="85">
        <v>0</v>
      </c>
      <c r="CU170" s="85">
        <v>0</v>
      </c>
      <c r="CV170" s="85">
        <v>95533</v>
      </c>
      <c r="CW170" s="85">
        <v>3463</v>
      </c>
      <c r="CX170" s="85">
        <v>64762</v>
      </c>
      <c r="CY170" s="85">
        <v>68225</v>
      </c>
      <c r="CZ170" s="85">
        <v>0</v>
      </c>
      <c r="DA170" s="85">
        <v>1518</v>
      </c>
      <c r="DB170" s="85">
        <v>1518</v>
      </c>
      <c r="DC170" s="85">
        <v>11252</v>
      </c>
      <c r="DD170" s="85">
        <v>12518</v>
      </c>
      <c r="DE170" s="85">
        <v>23770</v>
      </c>
      <c r="DF170" s="85">
        <v>2020</v>
      </c>
      <c r="DG170" s="85">
        <v>0</v>
      </c>
      <c r="DH170" s="84" t="s">
        <v>564</v>
      </c>
      <c r="DI170" s="84">
        <v>1</v>
      </c>
      <c r="DJ170" s="84">
        <v>1</v>
      </c>
      <c r="DK170" s="84" t="s">
        <v>1512</v>
      </c>
      <c r="DL170" s="84" t="s">
        <v>582</v>
      </c>
      <c r="DM170" s="92">
        <v>32</v>
      </c>
      <c r="DN170" s="85" t="s">
        <v>567</v>
      </c>
      <c r="DO170" s="85">
        <v>159151</v>
      </c>
      <c r="DP170" s="85">
        <v>58636</v>
      </c>
      <c r="DQ170" s="85">
        <v>9162</v>
      </c>
      <c r="DR170" s="85">
        <v>26423</v>
      </c>
      <c r="DS170" s="85">
        <v>22341</v>
      </c>
      <c r="DT170" s="85">
        <v>1293</v>
      </c>
      <c r="DU170" s="85">
        <v>14</v>
      </c>
      <c r="DV170" s="85">
        <v>0</v>
      </c>
      <c r="DW170" s="85">
        <v>50</v>
      </c>
      <c r="DX170" s="85">
        <v>64</v>
      </c>
      <c r="DY170" s="85">
        <v>7241</v>
      </c>
      <c r="DZ170" s="85">
        <v>14</v>
      </c>
      <c r="EA170" s="85">
        <v>1916</v>
      </c>
      <c r="EB170" s="85">
        <v>9171</v>
      </c>
      <c r="EC170" s="84">
        <v>129</v>
      </c>
      <c r="ED170" s="84">
        <v>12</v>
      </c>
      <c r="EE170" s="84">
        <v>36</v>
      </c>
      <c r="EF170" s="84">
        <v>72</v>
      </c>
      <c r="EG170" s="86">
        <v>1351</v>
      </c>
      <c r="EH170" s="84">
        <v>10</v>
      </c>
      <c r="EI170" s="84">
        <v>25</v>
      </c>
      <c r="EJ170" s="86">
        <v>1386</v>
      </c>
    </row>
    <row r="171" spans="1:140" s="63" customFormat="1" ht="10.5" x14ac:dyDescent="0.25">
      <c r="A171" s="84" t="s">
        <v>1513</v>
      </c>
      <c r="B171" s="84" t="s">
        <v>1514</v>
      </c>
      <c r="C171" s="84" t="s">
        <v>1515</v>
      </c>
      <c r="D171" s="84"/>
      <c r="E171" s="84" t="s">
        <v>1091</v>
      </c>
      <c r="F171" s="84"/>
      <c r="G171" s="84" t="s">
        <v>595</v>
      </c>
      <c r="H171" s="85">
        <v>4496</v>
      </c>
      <c r="I171" s="85">
        <v>9222</v>
      </c>
      <c r="J171" s="85">
        <v>13718</v>
      </c>
      <c r="K171" s="85" t="s">
        <v>560</v>
      </c>
      <c r="L171" s="85" t="s">
        <v>560</v>
      </c>
      <c r="M171" s="85">
        <v>4</v>
      </c>
      <c r="N171" s="85" t="s">
        <v>561</v>
      </c>
      <c r="O171" s="85">
        <v>58</v>
      </c>
      <c r="P171" s="85" t="s">
        <v>560</v>
      </c>
      <c r="Q171" s="85">
        <v>3016</v>
      </c>
      <c r="R171" s="85">
        <v>29976</v>
      </c>
      <c r="S171" s="85">
        <v>39541</v>
      </c>
      <c r="T171" s="85">
        <v>1824</v>
      </c>
      <c r="U171" s="85">
        <v>3621</v>
      </c>
      <c r="V171" s="85">
        <v>182</v>
      </c>
      <c r="W171" s="85">
        <v>5117</v>
      </c>
      <c r="X171" s="85">
        <v>424</v>
      </c>
      <c r="Y171" s="86">
        <v>1257</v>
      </c>
      <c r="Z171" s="85" t="s">
        <v>1516</v>
      </c>
      <c r="AA171" s="85">
        <v>121</v>
      </c>
      <c r="AB171" s="85">
        <v>22</v>
      </c>
      <c r="AC171" s="85">
        <v>22</v>
      </c>
      <c r="AD171" s="85">
        <v>38120</v>
      </c>
      <c r="AE171" s="85">
        <v>112107</v>
      </c>
      <c r="AF171" s="85">
        <v>23193</v>
      </c>
      <c r="AG171" s="85">
        <v>29654</v>
      </c>
      <c r="AH171" s="85">
        <v>304</v>
      </c>
      <c r="AI171" s="85">
        <v>11928</v>
      </c>
      <c r="AJ171" s="85">
        <v>4396</v>
      </c>
      <c r="AK171" s="85">
        <v>7825</v>
      </c>
      <c r="AL171" s="85">
        <v>12221</v>
      </c>
      <c r="AM171" s="85">
        <v>0</v>
      </c>
      <c r="AN171" s="85">
        <v>81248</v>
      </c>
      <c r="AO171" s="85">
        <v>14363</v>
      </c>
      <c r="AP171" s="85">
        <v>51192</v>
      </c>
      <c r="AQ171" s="85">
        <v>33429</v>
      </c>
      <c r="AR171" s="85">
        <v>305</v>
      </c>
      <c r="AS171" s="85">
        <v>5155</v>
      </c>
      <c r="AT171" s="85">
        <v>34</v>
      </c>
      <c r="AU171" s="85">
        <v>755</v>
      </c>
      <c r="AV171" s="85">
        <v>331</v>
      </c>
      <c r="AW171" s="85">
        <v>2358</v>
      </c>
      <c r="AX171" s="84">
        <v>670</v>
      </c>
      <c r="AY171" s="86">
        <v>8268</v>
      </c>
      <c r="AZ171" s="84">
        <v>0</v>
      </c>
      <c r="BA171" s="84">
        <v>2</v>
      </c>
      <c r="BB171" s="84">
        <v>2</v>
      </c>
      <c r="BC171" s="85">
        <v>5.73</v>
      </c>
      <c r="BD171" s="87">
        <v>7.73</v>
      </c>
      <c r="BE171" s="88">
        <v>0</v>
      </c>
      <c r="BF171" s="89">
        <v>315000</v>
      </c>
      <c r="BG171" s="89">
        <v>177993</v>
      </c>
      <c r="BH171" s="89">
        <v>11517</v>
      </c>
      <c r="BI171" s="90">
        <f>SUM(IF(VLOOKUP($A171,'[1]2019 2020_09_22'!$BM$4:$NB$385,293,FALSE)="",0,VLOOKUP($A171,'[1]2019 2020_09_22'!$BM$4:$NB$385,293,FALSE)),IF(VLOOKUP($A171,'[1]2019 2020_09_22'!$BM$4:$NB$385,295,FALSE)="",0,VLOOKUP($A171,'[1]2019 2020_09_22'!$BM$4:$NB$385,295,FALSE)),IF(VLOOKUP($A171,'[1]2019 2020_09_22'!$BM$4:$NB$385,297,FALSE)="",0,VLOOKUP($A171,'[1]2019 2020_09_22'!$BM$4:$NB$385,297,FALSE)),IF(VLOOKUP($A171,'[1]2019 2020_09_22'!$BM$4:$NB549,299,FALSE)="",0,VLOOKUP($A171,'[1]2019 2020_09_22'!$BM$4:$NB$385,299,FALSE)))</f>
        <v>0</v>
      </c>
      <c r="BJ171" s="90">
        <f>SUM(IF(VLOOKUP($A171,'[1]2019 2020_09_22'!$BM$4:$NB$385,300,FALSE)="",0,VLOOKUP($A171,'[1]2019 2020_09_22'!$BM$4:$NB$385,300,FALSE)),IF(VLOOKUP($A171,'[1]2019 2020_09_22'!$BM$4:$NB$385,302,FALSE)="",0,VLOOKUP($A171,'[1]2019 2020_09_22'!$BM$4:$NB$385,302,FALSE)))</f>
        <v>0</v>
      </c>
      <c r="BK171" s="90">
        <v>0</v>
      </c>
      <c r="BL171" s="90">
        <v>0</v>
      </c>
      <c r="BM171" s="90">
        <v>0</v>
      </c>
      <c r="BN171" s="63">
        <f>IF(VLOOKUP($A171,'[1]2019 2020_09_22'!$BM$4:$OB$385,326,FALSE)="",0,VLOOKUP($A171,'[1]2019 2020_09_22'!$BM$4:$OB$385,326,FALSE))</f>
        <v>66849</v>
      </c>
      <c r="BO171" s="63">
        <f>IF(VLOOKUP($A171,'[1]2019 2020_09_22'!$BM$4:$OB$385,327,FALSE)="",0,VLOOKUP($A171,'[1]2019 2020_09_22'!$BM$4:$OB$385,327,FALSE))</f>
        <v>49238</v>
      </c>
      <c r="BP171" s="90">
        <f t="shared" si="2"/>
        <v>116087</v>
      </c>
      <c r="BQ171" s="90">
        <v>620597</v>
      </c>
      <c r="BR171" s="90">
        <v>233893</v>
      </c>
      <c r="BS171" s="90">
        <v>75426</v>
      </c>
      <c r="BT171" s="90">
        <v>33360</v>
      </c>
      <c r="BU171" s="90">
        <v>4177</v>
      </c>
      <c r="BV171" s="90">
        <v>8432</v>
      </c>
      <c r="BW171" s="90">
        <v>0</v>
      </c>
      <c r="BX171" s="90">
        <v>45969</v>
      </c>
      <c r="BY171" s="90">
        <v>17571</v>
      </c>
      <c r="BZ171" s="85">
        <v>179621</v>
      </c>
      <c r="CA171" s="91">
        <v>552480</v>
      </c>
      <c r="CB171" s="84">
        <v>1</v>
      </c>
      <c r="CC171" s="91">
        <v>70.062277580071168</v>
      </c>
      <c r="CD171" s="91"/>
      <c r="CE171" s="89" t="s">
        <v>563</v>
      </c>
      <c r="CF171" s="84">
        <v>0</v>
      </c>
      <c r="CG171" s="89">
        <v>0</v>
      </c>
      <c r="CH171" s="89" t="s">
        <v>563</v>
      </c>
      <c r="CI171" s="84">
        <v>0</v>
      </c>
      <c r="CJ171" s="89">
        <v>0</v>
      </c>
      <c r="CK171" s="89" t="s">
        <v>563</v>
      </c>
      <c r="CL171" s="84">
        <v>0</v>
      </c>
      <c r="CM171" s="89">
        <v>0</v>
      </c>
      <c r="CN171" s="89" t="s">
        <v>563</v>
      </c>
      <c r="CO171" s="84">
        <v>0</v>
      </c>
      <c r="CP171" s="91">
        <v>0</v>
      </c>
      <c r="CQ171" s="91" t="s">
        <v>1517</v>
      </c>
      <c r="CR171" s="90">
        <v>34390</v>
      </c>
      <c r="CS171" s="90">
        <v>34390</v>
      </c>
      <c r="CT171" s="85">
        <v>34390</v>
      </c>
      <c r="CU171" s="85">
        <v>34390</v>
      </c>
      <c r="CV171" s="85">
        <v>68641</v>
      </c>
      <c r="CW171" s="85">
        <v>6422</v>
      </c>
      <c r="CX171" s="85">
        <v>52578</v>
      </c>
      <c r="CY171" s="85">
        <v>59000</v>
      </c>
      <c r="CZ171" s="85">
        <v>1419</v>
      </c>
      <c r="DA171" s="85">
        <v>2410</v>
      </c>
      <c r="DB171" s="85">
        <v>3829</v>
      </c>
      <c r="DC171" s="85">
        <v>1315</v>
      </c>
      <c r="DD171" s="85">
        <v>3873</v>
      </c>
      <c r="DE171" s="85">
        <v>5188</v>
      </c>
      <c r="DF171" s="85">
        <v>518</v>
      </c>
      <c r="DG171" s="85">
        <v>106</v>
      </c>
      <c r="DH171" s="84" t="s">
        <v>564</v>
      </c>
      <c r="DI171" s="84"/>
      <c r="DJ171" s="84" t="s">
        <v>563</v>
      </c>
      <c r="DK171" s="84" t="s">
        <v>1518</v>
      </c>
      <c r="DL171" s="84" t="s">
        <v>566</v>
      </c>
      <c r="DM171" s="92">
        <v>33</v>
      </c>
      <c r="DN171" s="85" t="s">
        <v>659</v>
      </c>
      <c r="DO171" s="85">
        <v>155109</v>
      </c>
      <c r="DP171" s="85">
        <v>54444</v>
      </c>
      <c r="DQ171" s="85">
        <v>952</v>
      </c>
      <c r="DR171" s="85">
        <v>6173</v>
      </c>
      <c r="DS171" s="85">
        <v>5746</v>
      </c>
      <c r="DT171" s="85">
        <v>9</v>
      </c>
      <c r="DU171" s="85">
        <v>3</v>
      </c>
      <c r="DV171" s="85">
        <v>0</v>
      </c>
      <c r="DW171" s="85">
        <v>50</v>
      </c>
      <c r="DX171" s="85">
        <v>53</v>
      </c>
      <c r="DY171" s="85">
        <v>3692</v>
      </c>
      <c r="DZ171" s="85">
        <v>0</v>
      </c>
      <c r="EA171" s="85">
        <v>0</v>
      </c>
      <c r="EB171" s="85">
        <v>-1</v>
      </c>
      <c r="EC171" s="84">
        <v>74</v>
      </c>
      <c r="ED171" s="84">
        <v>0</v>
      </c>
      <c r="EE171" s="84">
        <v>58</v>
      </c>
      <c r="EF171" s="84">
        <v>69</v>
      </c>
      <c r="EG171" s="84">
        <v>74</v>
      </c>
      <c r="EH171" s="84">
        <v>0</v>
      </c>
      <c r="EI171" s="84">
        <v>885</v>
      </c>
      <c r="EJ171" s="84">
        <v>959</v>
      </c>
    </row>
    <row r="172" spans="1:140" s="63" customFormat="1" ht="10.5" x14ac:dyDescent="0.25">
      <c r="A172" s="84" t="s">
        <v>1519</v>
      </c>
      <c r="B172" s="84" t="s">
        <v>1520</v>
      </c>
      <c r="C172" s="84" t="s">
        <v>1521</v>
      </c>
      <c r="D172" s="84"/>
      <c r="E172" s="84" t="s">
        <v>704</v>
      </c>
      <c r="F172" s="84"/>
      <c r="G172" s="84" t="s">
        <v>705</v>
      </c>
      <c r="H172" s="85">
        <v>5087</v>
      </c>
      <c r="I172" s="85">
        <v>2130</v>
      </c>
      <c r="J172" s="85">
        <v>7217</v>
      </c>
      <c r="K172" s="85" t="s">
        <v>560</v>
      </c>
      <c r="L172" s="85" t="s">
        <v>560</v>
      </c>
      <c r="M172" s="85" t="s">
        <v>560</v>
      </c>
      <c r="N172" s="85" t="s">
        <v>561</v>
      </c>
      <c r="O172" s="85">
        <v>51</v>
      </c>
      <c r="P172" s="85">
        <v>45</v>
      </c>
      <c r="Q172" s="85">
        <v>2574</v>
      </c>
      <c r="R172" s="85">
        <v>7200</v>
      </c>
      <c r="S172" s="85">
        <v>45257</v>
      </c>
      <c r="T172" s="85">
        <v>1213</v>
      </c>
      <c r="U172" s="85">
        <v>2501</v>
      </c>
      <c r="V172" s="85">
        <v>54</v>
      </c>
      <c r="W172" s="85">
        <v>4178</v>
      </c>
      <c r="X172" s="85">
        <v>355</v>
      </c>
      <c r="Y172" s="84">
        <v>198</v>
      </c>
      <c r="Z172" s="85" t="s">
        <v>1522</v>
      </c>
      <c r="AA172" s="85">
        <v>81</v>
      </c>
      <c r="AB172" s="85">
        <v>8</v>
      </c>
      <c r="AC172" s="85">
        <v>8</v>
      </c>
      <c r="AD172" s="85">
        <v>13278</v>
      </c>
      <c r="AE172" s="85">
        <v>42996</v>
      </c>
      <c r="AF172" s="85">
        <v>16506</v>
      </c>
      <c r="AG172" s="85">
        <v>12239</v>
      </c>
      <c r="AH172" s="85">
        <v>412</v>
      </c>
      <c r="AI172" s="85">
        <v>7042</v>
      </c>
      <c r="AJ172" s="85">
        <v>2829</v>
      </c>
      <c r="AK172" s="85">
        <v>1110</v>
      </c>
      <c r="AL172" s="85">
        <v>3939</v>
      </c>
      <c r="AM172" s="85">
        <v>0</v>
      </c>
      <c r="AN172" s="85">
        <v>0</v>
      </c>
      <c r="AO172" s="85">
        <v>2980</v>
      </c>
      <c r="AP172" s="85">
        <v>0</v>
      </c>
      <c r="AQ172" s="85">
        <v>68421</v>
      </c>
      <c r="AR172" s="85">
        <v>57</v>
      </c>
      <c r="AS172" s="85">
        <v>683</v>
      </c>
      <c r="AT172" s="85">
        <v>6</v>
      </c>
      <c r="AU172" s="85">
        <v>14</v>
      </c>
      <c r="AV172" s="85">
        <v>16</v>
      </c>
      <c r="AW172" s="85">
        <v>197</v>
      </c>
      <c r="AX172" s="84">
        <v>79</v>
      </c>
      <c r="AY172" s="84">
        <v>894</v>
      </c>
      <c r="AZ172" s="84">
        <v>1</v>
      </c>
      <c r="BA172" s="84">
        <v>0.57999999999999996</v>
      </c>
      <c r="BB172" s="84">
        <v>1.58</v>
      </c>
      <c r="BC172" s="85">
        <v>2.1800000000000002</v>
      </c>
      <c r="BD172" s="87">
        <v>3.76</v>
      </c>
      <c r="BE172" s="88">
        <v>0</v>
      </c>
      <c r="BF172" s="89">
        <v>175604</v>
      </c>
      <c r="BG172" s="89">
        <v>53499</v>
      </c>
      <c r="BH172" s="89">
        <v>0</v>
      </c>
      <c r="BI172" s="90">
        <f>SUM(IF(VLOOKUP($A172,'[1]2019 2020_09_22'!$BM$4:$NB$385,293,FALSE)="",0,VLOOKUP($A172,'[1]2019 2020_09_22'!$BM$4:$NB$385,293,FALSE)),IF(VLOOKUP($A172,'[1]2019 2020_09_22'!$BM$4:$NB$385,295,FALSE)="",0,VLOOKUP($A172,'[1]2019 2020_09_22'!$BM$4:$NB$385,295,FALSE)),IF(VLOOKUP($A172,'[1]2019 2020_09_22'!$BM$4:$NB$385,297,FALSE)="",0,VLOOKUP($A172,'[1]2019 2020_09_22'!$BM$4:$NB$385,297,FALSE)),IF(VLOOKUP($A172,'[1]2019 2020_09_22'!$BM$4:$NB550,299,FALSE)="",0,VLOOKUP($A172,'[1]2019 2020_09_22'!$BM$4:$NB$385,299,FALSE)))</f>
        <v>0</v>
      </c>
      <c r="BJ172" s="90">
        <f>SUM(IF(VLOOKUP($A172,'[1]2019 2020_09_22'!$BM$4:$NB$385,300,FALSE)="",0,VLOOKUP($A172,'[1]2019 2020_09_22'!$BM$4:$NB$385,300,FALSE)),IF(VLOOKUP($A172,'[1]2019 2020_09_22'!$BM$4:$NB$385,302,FALSE)="",0,VLOOKUP($A172,'[1]2019 2020_09_22'!$BM$4:$NB$385,302,FALSE)))</f>
        <v>0</v>
      </c>
      <c r="BK172" s="90">
        <v>0</v>
      </c>
      <c r="BL172" s="90">
        <v>0</v>
      </c>
      <c r="BM172" s="90">
        <v>0</v>
      </c>
      <c r="BN172" s="63">
        <f>IF(VLOOKUP($A172,'[1]2019 2020_09_22'!$BM$4:$OB$385,326,FALSE)="",0,VLOOKUP($A172,'[1]2019 2020_09_22'!$BM$4:$OB$385,326,FALSE))</f>
        <v>0</v>
      </c>
      <c r="BO172" s="63">
        <f>IF(VLOOKUP($A172,'[1]2019 2020_09_22'!$BM$4:$OB$385,327,FALSE)="",0,VLOOKUP($A172,'[1]2019 2020_09_22'!$BM$4:$OB$385,327,FALSE))</f>
        <v>40952</v>
      </c>
      <c r="BP172" s="90">
        <f t="shared" si="2"/>
        <v>40952</v>
      </c>
      <c r="BQ172" s="90">
        <v>270055</v>
      </c>
      <c r="BR172" s="90">
        <v>100575</v>
      </c>
      <c r="BS172" s="90">
        <v>54983</v>
      </c>
      <c r="BT172" s="90">
        <v>16452</v>
      </c>
      <c r="BU172" s="90">
        <v>1979</v>
      </c>
      <c r="BV172" s="90">
        <v>7790</v>
      </c>
      <c r="BW172" s="90">
        <v>1400</v>
      </c>
      <c r="BX172" s="90">
        <v>27621</v>
      </c>
      <c r="BY172" s="90">
        <v>8562</v>
      </c>
      <c r="BZ172" s="85">
        <v>27101</v>
      </c>
      <c r="CA172" s="91">
        <v>218842</v>
      </c>
      <c r="CB172" s="84">
        <v>1</v>
      </c>
      <c r="CC172" s="91">
        <v>34.520149400432473</v>
      </c>
      <c r="CD172" s="91"/>
      <c r="CE172" s="89" t="s">
        <v>563</v>
      </c>
      <c r="CF172" s="84">
        <v>0</v>
      </c>
      <c r="CG172" s="89">
        <v>0</v>
      </c>
      <c r="CH172" s="89" t="s">
        <v>563</v>
      </c>
      <c r="CI172" s="84">
        <v>0</v>
      </c>
      <c r="CJ172" s="89">
        <v>0</v>
      </c>
      <c r="CK172" s="89" t="s">
        <v>563</v>
      </c>
      <c r="CL172" s="84">
        <v>0</v>
      </c>
      <c r="CM172" s="89">
        <v>0</v>
      </c>
      <c r="CN172" s="89" t="s">
        <v>563</v>
      </c>
      <c r="CO172" s="84">
        <v>0</v>
      </c>
      <c r="CP172" s="89">
        <v>0</v>
      </c>
      <c r="CQ172" s="89" t="s">
        <v>563</v>
      </c>
      <c r="CR172" s="90">
        <v>0</v>
      </c>
      <c r="CS172" s="90">
        <v>0</v>
      </c>
      <c r="CT172" s="85">
        <v>0</v>
      </c>
      <c r="CU172" s="85">
        <v>0</v>
      </c>
      <c r="CV172" s="85">
        <v>15547</v>
      </c>
      <c r="CW172" s="85">
        <v>2713</v>
      </c>
      <c r="CX172" s="85">
        <v>11735</v>
      </c>
      <c r="CY172" s="85">
        <v>14448</v>
      </c>
      <c r="CZ172" s="85">
        <v>656</v>
      </c>
      <c r="DA172" s="85">
        <v>58</v>
      </c>
      <c r="DB172" s="85">
        <v>714</v>
      </c>
      <c r="DC172" s="85">
        <v>320</v>
      </c>
      <c r="DD172" s="85">
        <v>51</v>
      </c>
      <c r="DE172" s="85">
        <v>371</v>
      </c>
      <c r="DF172" s="85">
        <v>14</v>
      </c>
      <c r="DG172" s="85">
        <v>0</v>
      </c>
      <c r="DH172" s="84" t="s">
        <v>564</v>
      </c>
      <c r="DI172" s="84"/>
      <c r="DJ172" s="84" t="s">
        <v>563</v>
      </c>
      <c r="DK172" s="84" t="s">
        <v>1523</v>
      </c>
      <c r="DL172" s="84" t="s">
        <v>566</v>
      </c>
      <c r="DM172" s="92">
        <v>32</v>
      </c>
      <c r="DN172" s="85" t="s">
        <v>567</v>
      </c>
      <c r="DO172" s="85">
        <v>155074</v>
      </c>
      <c r="DP172" s="85">
        <v>88713</v>
      </c>
      <c r="DQ172" s="85">
        <v>952</v>
      </c>
      <c r="DR172" s="85">
        <v>5159</v>
      </c>
      <c r="DS172" s="85">
        <v>1883</v>
      </c>
      <c r="DT172" s="85">
        <v>0</v>
      </c>
      <c r="DU172" s="85">
        <v>2</v>
      </c>
      <c r="DV172" s="85">
        <v>2</v>
      </c>
      <c r="DW172" s="85">
        <v>50</v>
      </c>
      <c r="DX172" s="85">
        <v>54</v>
      </c>
      <c r="DY172" s="85">
        <v>1452</v>
      </c>
      <c r="DZ172" s="85">
        <v>415</v>
      </c>
      <c r="EA172" s="85">
        <v>36</v>
      </c>
      <c r="EB172" s="85">
        <v>1903</v>
      </c>
      <c r="EC172" s="84">
        <v>8</v>
      </c>
      <c r="ED172" s="84">
        <v>19</v>
      </c>
      <c r="EE172" s="84">
        <v>18</v>
      </c>
      <c r="EF172" s="84">
        <v>101</v>
      </c>
      <c r="EG172" s="86">
        <v>1253</v>
      </c>
      <c r="EH172" s="84">
        <v>265</v>
      </c>
      <c r="EI172" s="84">
        <v>278</v>
      </c>
      <c r="EJ172" s="86">
        <v>1796</v>
      </c>
    </row>
    <row r="173" spans="1:140" s="63" customFormat="1" ht="10.5" x14ac:dyDescent="0.25">
      <c r="A173" s="84" t="s">
        <v>1524</v>
      </c>
      <c r="B173" s="84" t="s">
        <v>1525</v>
      </c>
      <c r="C173" s="84" t="s">
        <v>1526</v>
      </c>
      <c r="D173" s="84"/>
      <c r="E173" s="84" t="s">
        <v>711</v>
      </c>
      <c r="F173" s="84"/>
      <c r="G173" s="84" t="s">
        <v>571</v>
      </c>
      <c r="H173" s="85">
        <v>1679</v>
      </c>
      <c r="I173" s="85">
        <v>481</v>
      </c>
      <c r="J173" s="85">
        <v>2160</v>
      </c>
      <c r="K173" s="85" t="s">
        <v>560</v>
      </c>
      <c r="L173" s="85" t="s">
        <v>560</v>
      </c>
      <c r="M173" s="85" t="s">
        <v>560</v>
      </c>
      <c r="N173" s="85" t="s">
        <v>561</v>
      </c>
      <c r="O173" s="85">
        <v>38</v>
      </c>
      <c r="P173" s="85">
        <v>38</v>
      </c>
      <c r="Q173" s="85">
        <v>1976</v>
      </c>
      <c r="R173" s="85">
        <v>3000</v>
      </c>
      <c r="S173" s="85">
        <v>19316</v>
      </c>
      <c r="T173" s="85">
        <v>905</v>
      </c>
      <c r="U173" s="85">
        <v>1249</v>
      </c>
      <c r="V173" s="85">
        <v>141</v>
      </c>
      <c r="W173" s="85">
        <v>1122</v>
      </c>
      <c r="X173" s="85">
        <v>47</v>
      </c>
      <c r="Y173" s="84">
        <v>5</v>
      </c>
      <c r="Z173" s="85" t="s">
        <v>1527</v>
      </c>
      <c r="AA173" s="85">
        <v>45</v>
      </c>
      <c r="AB173" s="85">
        <v>3</v>
      </c>
      <c r="AC173" s="85">
        <v>3</v>
      </c>
      <c r="AD173" s="85">
        <v>9205</v>
      </c>
      <c r="AE173" s="85">
        <v>26092</v>
      </c>
      <c r="AF173" s="85">
        <v>15563</v>
      </c>
      <c r="AG173" s="85">
        <v>16600</v>
      </c>
      <c r="AH173" s="85">
        <v>306</v>
      </c>
      <c r="AI173" s="85">
        <v>3272</v>
      </c>
      <c r="AJ173" s="85">
        <v>861</v>
      </c>
      <c r="AK173" s="85">
        <v>345</v>
      </c>
      <c r="AL173" s="85">
        <v>1206</v>
      </c>
      <c r="AM173" s="85">
        <v>0</v>
      </c>
      <c r="AN173" s="85">
        <v>10352</v>
      </c>
      <c r="AO173" s="85">
        <v>757</v>
      </c>
      <c r="AP173" s="85">
        <v>27499</v>
      </c>
      <c r="AQ173" s="85">
        <v>3915</v>
      </c>
      <c r="AR173" s="85">
        <v>60</v>
      </c>
      <c r="AS173" s="85">
        <v>753</v>
      </c>
      <c r="AT173" s="85">
        <v>0</v>
      </c>
      <c r="AU173" s="85">
        <v>0</v>
      </c>
      <c r="AV173" s="85">
        <v>16</v>
      </c>
      <c r="AW173" s="85">
        <v>395</v>
      </c>
      <c r="AX173" s="84">
        <v>76</v>
      </c>
      <c r="AY173" s="86">
        <v>1148</v>
      </c>
      <c r="AZ173" s="84">
        <v>0</v>
      </c>
      <c r="BA173" s="84">
        <v>1</v>
      </c>
      <c r="BB173" s="84">
        <v>1</v>
      </c>
      <c r="BC173" s="85">
        <v>0.95</v>
      </c>
      <c r="BD173" s="87">
        <v>1.95</v>
      </c>
      <c r="BE173" s="88">
        <v>0</v>
      </c>
      <c r="BF173" s="89">
        <v>92892</v>
      </c>
      <c r="BG173" s="89">
        <v>10806</v>
      </c>
      <c r="BH173" s="89">
        <v>16458</v>
      </c>
      <c r="BI173" s="90">
        <f>SUM(IF(VLOOKUP($A173,'[1]2019 2020_09_22'!$BM$4:$NB$385,293,FALSE)="",0,VLOOKUP($A173,'[1]2019 2020_09_22'!$BM$4:$NB$385,293,FALSE)),IF(VLOOKUP($A173,'[1]2019 2020_09_22'!$BM$4:$NB$385,295,FALSE)="",0,VLOOKUP($A173,'[1]2019 2020_09_22'!$BM$4:$NB$385,295,FALSE)),IF(VLOOKUP($A173,'[1]2019 2020_09_22'!$BM$4:$NB$385,297,FALSE)="",0,VLOOKUP($A173,'[1]2019 2020_09_22'!$BM$4:$NB$385,297,FALSE)),IF(VLOOKUP($A173,'[1]2019 2020_09_22'!$BM$4:$NB551,299,FALSE)="",0,VLOOKUP($A173,'[1]2019 2020_09_22'!$BM$4:$NB$385,299,FALSE)))</f>
        <v>700</v>
      </c>
      <c r="BJ173" s="90">
        <f>SUM(IF(VLOOKUP($A173,'[1]2019 2020_09_22'!$BM$4:$NB$385,300,FALSE)="",0,VLOOKUP($A173,'[1]2019 2020_09_22'!$BM$4:$NB$385,300,FALSE)),IF(VLOOKUP($A173,'[1]2019 2020_09_22'!$BM$4:$NB$385,302,FALSE)="",0,VLOOKUP($A173,'[1]2019 2020_09_22'!$BM$4:$NB$385,302,FALSE)))</f>
        <v>0</v>
      </c>
      <c r="BK173" s="90">
        <v>700</v>
      </c>
      <c r="BL173" s="90">
        <v>0</v>
      </c>
      <c r="BM173" s="90">
        <v>0</v>
      </c>
      <c r="BN173" s="63">
        <f>IF(VLOOKUP($A173,'[1]2019 2020_09_22'!$BM$4:$OB$385,326,FALSE)="",0,VLOOKUP($A173,'[1]2019 2020_09_22'!$BM$4:$OB$385,326,FALSE))</f>
        <v>0</v>
      </c>
      <c r="BO173" s="63">
        <f>IF(VLOOKUP($A173,'[1]2019 2020_09_22'!$BM$4:$OB$385,327,FALSE)="",0,VLOOKUP($A173,'[1]2019 2020_09_22'!$BM$4:$OB$385,327,FALSE))</f>
        <v>24114</v>
      </c>
      <c r="BP173" s="90">
        <f t="shared" si="2"/>
        <v>24114</v>
      </c>
      <c r="BQ173" s="90">
        <v>144970</v>
      </c>
      <c r="BR173" s="90">
        <v>63231</v>
      </c>
      <c r="BS173" s="90">
        <v>15540</v>
      </c>
      <c r="BT173" s="90">
        <v>19215</v>
      </c>
      <c r="BU173" s="90">
        <v>1548</v>
      </c>
      <c r="BV173" s="90">
        <v>6781</v>
      </c>
      <c r="BW173" s="90">
        <v>30</v>
      </c>
      <c r="BX173" s="90">
        <v>27574</v>
      </c>
      <c r="BY173" s="90">
        <v>11844</v>
      </c>
      <c r="BZ173" s="85">
        <v>11508</v>
      </c>
      <c r="CA173" s="91">
        <v>129697</v>
      </c>
      <c r="CB173" s="84">
        <v>1</v>
      </c>
      <c r="CC173" s="91">
        <v>55.325789160214413</v>
      </c>
      <c r="CD173" s="91"/>
      <c r="CE173" s="89" t="s">
        <v>563</v>
      </c>
      <c r="CF173" s="84">
        <v>0</v>
      </c>
      <c r="CG173" s="89">
        <v>0</v>
      </c>
      <c r="CH173" s="89" t="s">
        <v>563</v>
      </c>
      <c r="CI173" s="84">
        <v>0</v>
      </c>
      <c r="CJ173" s="89">
        <v>0</v>
      </c>
      <c r="CK173" s="89" t="s">
        <v>563</v>
      </c>
      <c r="CL173" s="84">
        <v>0</v>
      </c>
      <c r="CM173" s="89">
        <v>0</v>
      </c>
      <c r="CN173" s="89" t="s">
        <v>563</v>
      </c>
      <c r="CO173" s="84">
        <v>0</v>
      </c>
      <c r="CP173" s="89">
        <v>0</v>
      </c>
      <c r="CQ173" s="89" t="s">
        <v>563</v>
      </c>
      <c r="CR173" s="90">
        <v>0</v>
      </c>
      <c r="CS173" s="90">
        <v>0</v>
      </c>
      <c r="CT173" s="85">
        <v>0</v>
      </c>
      <c r="CU173" s="85">
        <v>0</v>
      </c>
      <c r="CV173" s="85">
        <v>9706</v>
      </c>
      <c r="CW173" s="85">
        <v>564</v>
      </c>
      <c r="CX173" s="85">
        <v>4760</v>
      </c>
      <c r="CY173" s="85">
        <v>5324</v>
      </c>
      <c r="CZ173" s="85">
        <v>75</v>
      </c>
      <c r="DA173" s="85">
        <v>238</v>
      </c>
      <c r="DB173" s="85">
        <v>313</v>
      </c>
      <c r="DC173" s="85">
        <v>0</v>
      </c>
      <c r="DD173" s="85">
        <v>4039</v>
      </c>
      <c r="DE173" s="85">
        <v>4039</v>
      </c>
      <c r="DF173" s="85">
        <v>30</v>
      </c>
      <c r="DG173" s="85">
        <v>0</v>
      </c>
      <c r="DH173" s="84" t="s">
        <v>564</v>
      </c>
      <c r="DI173" s="84"/>
      <c r="DJ173" s="84" t="s">
        <v>563</v>
      </c>
      <c r="DK173" s="84" t="s">
        <v>1528</v>
      </c>
      <c r="DL173" s="84" t="s">
        <v>566</v>
      </c>
      <c r="DM173" s="92">
        <v>31</v>
      </c>
      <c r="DN173" s="85" t="s">
        <v>751</v>
      </c>
      <c r="DO173" s="85">
        <v>157350</v>
      </c>
      <c r="DP173" s="85">
        <v>55245</v>
      </c>
      <c r="DQ173" s="85">
        <v>952</v>
      </c>
      <c r="DR173" s="85">
        <v>1332</v>
      </c>
      <c r="DS173" s="85">
        <v>1939</v>
      </c>
      <c r="DT173" s="85">
        <v>1</v>
      </c>
      <c r="DU173" s="85">
        <v>1</v>
      </c>
      <c r="DV173" s="85">
        <v>0</v>
      </c>
      <c r="DW173" s="85">
        <v>50</v>
      </c>
      <c r="DX173" s="85">
        <v>51</v>
      </c>
      <c r="DY173" s="85">
        <v>614</v>
      </c>
      <c r="DZ173" s="85">
        <v>0</v>
      </c>
      <c r="EA173" s="85">
        <v>50</v>
      </c>
      <c r="EB173" s="85">
        <v>664</v>
      </c>
      <c r="EC173" s="84">
        <v>0</v>
      </c>
      <c r="ED173" s="84">
        <v>10</v>
      </c>
      <c r="EE173" s="84">
        <v>15</v>
      </c>
      <c r="EF173" s="84">
        <v>43</v>
      </c>
      <c r="EG173" s="84">
        <v>72</v>
      </c>
      <c r="EH173" s="84">
        <v>29</v>
      </c>
      <c r="EI173" s="84">
        <v>22</v>
      </c>
      <c r="EJ173" s="84">
        <v>123</v>
      </c>
    </row>
    <row r="174" spans="1:140" s="63" customFormat="1" ht="10.5" x14ac:dyDescent="0.25">
      <c r="A174" s="84" t="s">
        <v>1529</v>
      </c>
      <c r="B174" s="84" t="s">
        <v>1530</v>
      </c>
      <c r="C174" s="84" t="s">
        <v>1531</v>
      </c>
      <c r="D174" s="84"/>
      <c r="E174" s="84" t="s">
        <v>1183</v>
      </c>
      <c r="F174" s="84"/>
      <c r="G174" s="84" t="s">
        <v>559</v>
      </c>
      <c r="H174" s="85">
        <v>4358</v>
      </c>
      <c r="I174" s="85">
        <v>11034</v>
      </c>
      <c r="J174" s="85">
        <v>15392</v>
      </c>
      <c r="K174" s="85" t="s">
        <v>560</v>
      </c>
      <c r="L174" s="85" t="s">
        <v>560</v>
      </c>
      <c r="M174" s="85" t="s">
        <v>560</v>
      </c>
      <c r="N174" s="85" t="s">
        <v>561</v>
      </c>
      <c r="O174" s="85">
        <v>62</v>
      </c>
      <c r="P174" s="85">
        <v>56</v>
      </c>
      <c r="Q174" s="85">
        <v>3140</v>
      </c>
      <c r="R174" s="85">
        <v>13000</v>
      </c>
      <c r="S174" s="85">
        <v>44030</v>
      </c>
      <c r="T174" s="85">
        <v>3557</v>
      </c>
      <c r="U174" s="85">
        <v>2619</v>
      </c>
      <c r="V174" s="85">
        <v>160</v>
      </c>
      <c r="W174" s="85">
        <v>5089</v>
      </c>
      <c r="X174" s="85">
        <v>1125</v>
      </c>
      <c r="Y174" s="84">
        <v>208</v>
      </c>
      <c r="Z174" s="85" t="s">
        <v>1532</v>
      </c>
      <c r="AA174" s="85">
        <v>108</v>
      </c>
      <c r="AB174" s="85">
        <v>19</v>
      </c>
      <c r="AC174" s="85">
        <v>17</v>
      </c>
      <c r="AD174" s="85">
        <v>68361</v>
      </c>
      <c r="AE174" s="85">
        <v>152572</v>
      </c>
      <c r="AF174" s="85">
        <v>15571</v>
      </c>
      <c r="AG174" s="85">
        <v>15676</v>
      </c>
      <c r="AH174" s="85">
        <v>316</v>
      </c>
      <c r="AI174" s="85">
        <v>9363</v>
      </c>
      <c r="AJ174" s="85">
        <v>2316</v>
      </c>
      <c r="AK174" s="85">
        <v>3413</v>
      </c>
      <c r="AL174" s="85">
        <v>5729</v>
      </c>
      <c r="AM174" s="85">
        <v>8064</v>
      </c>
      <c r="AN174" s="85">
        <v>97999</v>
      </c>
      <c r="AO174" s="85">
        <v>11552</v>
      </c>
      <c r="AP174" s="85">
        <v>34625</v>
      </c>
      <c r="AQ174" s="85">
        <v>7336</v>
      </c>
      <c r="AR174" s="85">
        <v>145</v>
      </c>
      <c r="AS174" s="85">
        <v>17441</v>
      </c>
      <c r="AT174" s="85">
        <v>12</v>
      </c>
      <c r="AU174" s="85">
        <v>1350</v>
      </c>
      <c r="AV174" s="85">
        <v>29</v>
      </c>
      <c r="AW174" s="85">
        <v>7143</v>
      </c>
      <c r="AX174" s="84">
        <v>186</v>
      </c>
      <c r="AY174" s="86">
        <v>25934</v>
      </c>
      <c r="AZ174" s="84">
        <v>0</v>
      </c>
      <c r="BA174" s="84">
        <v>1</v>
      </c>
      <c r="BB174" s="84">
        <v>1</v>
      </c>
      <c r="BC174" s="85">
        <v>4.13</v>
      </c>
      <c r="BD174" s="87">
        <v>5.13</v>
      </c>
      <c r="BE174" s="88">
        <v>0</v>
      </c>
      <c r="BF174" s="89">
        <v>165156</v>
      </c>
      <c r="BG174" s="89">
        <v>220662</v>
      </c>
      <c r="BH174" s="89">
        <v>6839</v>
      </c>
      <c r="BI174" s="90">
        <f>SUM(IF(VLOOKUP($A174,'[1]2019 2020_09_22'!$BM$4:$NB$385,293,FALSE)="",0,VLOOKUP($A174,'[1]2019 2020_09_22'!$BM$4:$NB$385,293,FALSE)),IF(VLOOKUP($A174,'[1]2019 2020_09_22'!$BM$4:$NB$385,295,FALSE)="",0,VLOOKUP($A174,'[1]2019 2020_09_22'!$BM$4:$NB$385,295,FALSE)),IF(VLOOKUP($A174,'[1]2019 2020_09_22'!$BM$4:$NB$385,297,FALSE)="",0,VLOOKUP($A174,'[1]2019 2020_09_22'!$BM$4:$NB$385,297,FALSE)),IF(VLOOKUP($A174,'[1]2019 2020_09_22'!$BM$4:$NB552,299,FALSE)="",0,VLOOKUP($A174,'[1]2019 2020_09_22'!$BM$4:$NB$385,299,FALSE)))</f>
        <v>240</v>
      </c>
      <c r="BJ174" s="90">
        <f>SUM(IF(VLOOKUP($A174,'[1]2019 2020_09_22'!$BM$4:$NB$385,300,FALSE)="",0,VLOOKUP($A174,'[1]2019 2020_09_22'!$BM$4:$NB$385,300,FALSE)),IF(VLOOKUP($A174,'[1]2019 2020_09_22'!$BM$4:$NB$385,302,FALSE)="",0,VLOOKUP($A174,'[1]2019 2020_09_22'!$BM$4:$NB$385,302,FALSE)))</f>
        <v>0</v>
      </c>
      <c r="BK174" s="90">
        <v>240</v>
      </c>
      <c r="BL174" s="90">
        <v>0</v>
      </c>
      <c r="BM174" s="90">
        <v>2690</v>
      </c>
      <c r="BN174" s="63">
        <f>IF(VLOOKUP($A174,'[1]2019 2020_09_22'!$BM$4:$OB$385,326,FALSE)="",0,VLOOKUP($A174,'[1]2019 2020_09_22'!$BM$4:$OB$385,326,FALSE))</f>
        <v>25352</v>
      </c>
      <c r="BO174" s="63">
        <f>IF(VLOOKUP($A174,'[1]2019 2020_09_22'!$BM$4:$OB$385,327,FALSE)="",0,VLOOKUP($A174,'[1]2019 2020_09_22'!$BM$4:$OB$385,327,FALSE))</f>
        <v>35638</v>
      </c>
      <c r="BP174" s="90">
        <f t="shared" si="2"/>
        <v>60990</v>
      </c>
      <c r="BQ174" s="90">
        <v>456577</v>
      </c>
      <c r="BR174" s="90">
        <v>167434</v>
      </c>
      <c r="BS174" s="90">
        <v>90928</v>
      </c>
      <c r="BT174" s="90">
        <v>43694</v>
      </c>
      <c r="BU174" s="90">
        <v>0</v>
      </c>
      <c r="BV174" s="90">
        <v>11717</v>
      </c>
      <c r="BW174" s="90">
        <v>0</v>
      </c>
      <c r="BX174" s="90">
        <v>55411</v>
      </c>
      <c r="BY174" s="90">
        <v>17600</v>
      </c>
      <c r="BZ174" s="85">
        <v>115328</v>
      </c>
      <c r="CA174" s="91">
        <v>446701</v>
      </c>
      <c r="CB174" s="84">
        <v>1</v>
      </c>
      <c r="CC174" s="91">
        <v>37.897200550711332</v>
      </c>
      <c r="CD174" s="91"/>
      <c r="CE174" s="89" t="s">
        <v>563</v>
      </c>
      <c r="CF174" s="84">
        <v>0</v>
      </c>
      <c r="CG174" s="89">
        <v>0</v>
      </c>
      <c r="CH174" s="89" t="s">
        <v>563</v>
      </c>
      <c r="CI174" s="84">
        <v>0</v>
      </c>
      <c r="CJ174" s="89">
        <v>0</v>
      </c>
      <c r="CK174" s="89" t="s">
        <v>563</v>
      </c>
      <c r="CL174" s="84">
        <v>0</v>
      </c>
      <c r="CM174" s="89">
        <v>0</v>
      </c>
      <c r="CN174" s="89" t="s">
        <v>563</v>
      </c>
      <c r="CO174" s="84">
        <v>0</v>
      </c>
      <c r="CP174" s="89">
        <v>0</v>
      </c>
      <c r="CQ174" s="89" t="s">
        <v>563</v>
      </c>
      <c r="CR174" s="90">
        <v>0</v>
      </c>
      <c r="CS174" s="90">
        <v>0</v>
      </c>
      <c r="CT174" s="85">
        <v>0</v>
      </c>
      <c r="CU174" s="85">
        <v>0</v>
      </c>
      <c r="CV174" s="85">
        <v>102943</v>
      </c>
      <c r="CW174" s="85">
        <v>11571</v>
      </c>
      <c r="CX174" s="85">
        <v>75227</v>
      </c>
      <c r="CY174" s="85">
        <v>86798</v>
      </c>
      <c r="CZ174" s="85">
        <v>10711</v>
      </c>
      <c r="DA174" s="85">
        <v>1305</v>
      </c>
      <c r="DB174" s="85">
        <v>12016</v>
      </c>
      <c r="DC174" s="85">
        <v>2345</v>
      </c>
      <c r="DD174" s="85">
        <v>1566</v>
      </c>
      <c r="DE174" s="85">
        <v>3911</v>
      </c>
      <c r="DF174" s="85">
        <v>211</v>
      </c>
      <c r="DG174" s="85">
        <v>7</v>
      </c>
      <c r="DH174" s="84" t="s">
        <v>564</v>
      </c>
      <c r="DI174" s="84"/>
      <c r="DJ174" s="84" t="s">
        <v>563</v>
      </c>
      <c r="DK174" s="84" t="s">
        <v>1533</v>
      </c>
      <c r="DL174" s="84" t="s">
        <v>566</v>
      </c>
      <c r="DM174" s="92">
        <v>32</v>
      </c>
      <c r="DN174" s="85" t="s">
        <v>567</v>
      </c>
      <c r="DO174" s="85">
        <v>155420</v>
      </c>
      <c r="DP174" s="85">
        <v>54429</v>
      </c>
      <c r="DQ174" s="85">
        <v>952</v>
      </c>
      <c r="DR174" s="85">
        <v>4745</v>
      </c>
      <c r="DS174" s="85">
        <v>4608</v>
      </c>
      <c r="DT174" s="85">
        <v>10</v>
      </c>
      <c r="DU174" s="85">
        <v>0</v>
      </c>
      <c r="DV174" s="85">
        <v>7</v>
      </c>
      <c r="DW174" s="85">
        <v>50</v>
      </c>
      <c r="DX174" s="85">
        <v>57</v>
      </c>
      <c r="DY174" s="85">
        <v>0</v>
      </c>
      <c r="DZ174" s="85">
        <v>0</v>
      </c>
      <c r="EA174" s="85">
        <v>50</v>
      </c>
      <c r="EB174" s="85">
        <v>50</v>
      </c>
      <c r="EC174" s="84">
        <v>46</v>
      </c>
      <c r="ED174" s="84">
        <v>81</v>
      </c>
      <c r="EE174" s="84">
        <v>7</v>
      </c>
      <c r="EF174" s="84">
        <v>340</v>
      </c>
      <c r="EG174" s="86">
        <v>1010</v>
      </c>
      <c r="EH174" s="84">
        <v>200</v>
      </c>
      <c r="EI174" s="84">
        <v>96</v>
      </c>
      <c r="EJ174" s="86">
        <v>1306</v>
      </c>
    </row>
    <row r="175" spans="1:140" s="63" customFormat="1" ht="10.5" x14ac:dyDescent="0.25">
      <c r="A175" s="84" t="s">
        <v>1534</v>
      </c>
      <c r="B175" s="84" t="s">
        <v>1535</v>
      </c>
      <c r="C175" s="84" t="s">
        <v>1536</v>
      </c>
      <c r="D175" s="84"/>
      <c r="E175" s="84" t="s">
        <v>655</v>
      </c>
      <c r="F175" s="84"/>
      <c r="G175" s="84" t="s">
        <v>656</v>
      </c>
      <c r="H175" s="85">
        <v>708</v>
      </c>
      <c r="I175" s="85">
        <v>2481</v>
      </c>
      <c r="J175" s="85">
        <v>3189</v>
      </c>
      <c r="K175" s="85" t="s">
        <v>560</v>
      </c>
      <c r="L175" s="85" t="s">
        <v>560</v>
      </c>
      <c r="M175" s="85" t="s">
        <v>560</v>
      </c>
      <c r="N175" s="85" t="s">
        <v>561</v>
      </c>
      <c r="O175" s="85">
        <v>38</v>
      </c>
      <c r="P175" s="85">
        <v>38</v>
      </c>
      <c r="Q175" s="85">
        <v>1976</v>
      </c>
      <c r="R175" s="85">
        <v>2441</v>
      </c>
      <c r="S175" s="85">
        <v>14142</v>
      </c>
      <c r="T175" s="85">
        <v>797</v>
      </c>
      <c r="U175" s="85">
        <v>846</v>
      </c>
      <c r="V175" s="85">
        <v>56</v>
      </c>
      <c r="W175" s="85">
        <v>1911</v>
      </c>
      <c r="X175" s="85">
        <v>156</v>
      </c>
      <c r="Y175" s="84">
        <v>27</v>
      </c>
      <c r="Z175" s="85" t="s">
        <v>1462</v>
      </c>
      <c r="AA175" s="85">
        <v>43</v>
      </c>
      <c r="AB175" s="85">
        <v>4</v>
      </c>
      <c r="AC175" s="85">
        <v>4</v>
      </c>
      <c r="AD175" s="85">
        <v>5846</v>
      </c>
      <c r="AE175" s="85">
        <v>17126</v>
      </c>
      <c r="AF175" s="85">
        <v>2942</v>
      </c>
      <c r="AG175" s="85">
        <v>2789</v>
      </c>
      <c r="AH175" s="85">
        <v>79</v>
      </c>
      <c r="AI175" s="85">
        <v>1481</v>
      </c>
      <c r="AJ175" s="85">
        <v>394</v>
      </c>
      <c r="AK175" s="85">
        <v>473</v>
      </c>
      <c r="AL175" s="85">
        <v>867</v>
      </c>
      <c r="AM175" s="85">
        <v>0</v>
      </c>
      <c r="AN175" s="85">
        <v>9940</v>
      </c>
      <c r="AO175" s="85">
        <v>901</v>
      </c>
      <c r="AP175" s="85">
        <v>5244</v>
      </c>
      <c r="AQ175" s="85">
        <v>9433</v>
      </c>
      <c r="AR175" s="85">
        <v>80</v>
      </c>
      <c r="AS175" s="85">
        <v>1244</v>
      </c>
      <c r="AT175" s="85">
        <v>0</v>
      </c>
      <c r="AU175" s="85">
        <v>0</v>
      </c>
      <c r="AV175" s="85">
        <v>47</v>
      </c>
      <c r="AW175" s="85">
        <v>334</v>
      </c>
      <c r="AX175" s="84">
        <v>127</v>
      </c>
      <c r="AY175" s="86">
        <v>1578</v>
      </c>
      <c r="AZ175" s="84">
        <v>0</v>
      </c>
      <c r="BA175" s="84">
        <v>1</v>
      </c>
      <c r="BB175" s="84">
        <v>1</v>
      </c>
      <c r="BC175" s="85">
        <v>0.68</v>
      </c>
      <c r="BD175" s="87">
        <v>1.68</v>
      </c>
      <c r="BE175" s="88">
        <v>0</v>
      </c>
      <c r="BF175" s="89">
        <v>51129</v>
      </c>
      <c r="BG175" s="89">
        <v>32671</v>
      </c>
      <c r="BH175" s="89">
        <v>518</v>
      </c>
      <c r="BI175" s="90">
        <f>SUM(IF(VLOOKUP($A175,'[1]2019 2020_09_22'!$BM$4:$NB$385,293,FALSE)="",0,VLOOKUP($A175,'[1]2019 2020_09_22'!$BM$4:$NB$385,293,FALSE)),IF(VLOOKUP($A175,'[1]2019 2020_09_22'!$BM$4:$NB$385,295,FALSE)="",0,VLOOKUP($A175,'[1]2019 2020_09_22'!$BM$4:$NB$385,295,FALSE)),IF(VLOOKUP($A175,'[1]2019 2020_09_22'!$BM$4:$NB$385,297,FALSE)="",0,VLOOKUP($A175,'[1]2019 2020_09_22'!$BM$4:$NB$385,297,FALSE)),IF(VLOOKUP($A175,'[1]2019 2020_09_22'!$BM$4:$NB553,299,FALSE)="",0,VLOOKUP($A175,'[1]2019 2020_09_22'!$BM$4:$NB$385,299,FALSE)))</f>
        <v>1437</v>
      </c>
      <c r="BJ175" s="90">
        <f>SUM(IF(VLOOKUP($A175,'[1]2019 2020_09_22'!$BM$4:$NB$385,300,FALSE)="",0,VLOOKUP($A175,'[1]2019 2020_09_22'!$BM$4:$NB$385,300,FALSE)),IF(VLOOKUP($A175,'[1]2019 2020_09_22'!$BM$4:$NB$385,302,FALSE)="",0,VLOOKUP($A175,'[1]2019 2020_09_22'!$BM$4:$NB$385,302,FALSE)))</f>
        <v>0</v>
      </c>
      <c r="BK175" s="90">
        <v>1437</v>
      </c>
      <c r="BL175" s="90">
        <v>0</v>
      </c>
      <c r="BM175" s="90">
        <v>0</v>
      </c>
      <c r="BN175" s="63">
        <f>IF(VLOOKUP($A175,'[1]2019 2020_09_22'!$BM$4:$OB$385,326,FALSE)="",0,VLOOKUP($A175,'[1]2019 2020_09_22'!$BM$4:$OB$385,326,FALSE))</f>
        <v>0</v>
      </c>
      <c r="BO175" s="63">
        <f>IF(VLOOKUP($A175,'[1]2019 2020_09_22'!$BM$4:$OB$385,327,FALSE)="",0,VLOOKUP($A175,'[1]2019 2020_09_22'!$BM$4:$OB$385,327,FALSE))</f>
        <v>3327</v>
      </c>
      <c r="BP175" s="90">
        <f t="shared" si="2"/>
        <v>3327</v>
      </c>
      <c r="BQ175" s="90">
        <v>89082</v>
      </c>
      <c r="BR175" s="90">
        <v>43880</v>
      </c>
      <c r="BS175" s="90">
        <v>16183</v>
      </c>
      <c r="BT175" s="90">
        <v>11344</v>
      </c>
      <c r="BU175" s="90">
        <v>224</v>
      </c>
      <c r="BV175" s="90">
        <v>2255</v>
      </c>
      <c r="BW175" s="90">
        <v>0</v>
      </c>
      <c r="BX175" s="90">
        <v>13823</v>
      </c>
      <c r="BY175" s="90">
        <v>6781</v>
      </c>
      <c r="BZ175" s="85">
        <v>8415</v>
      </c>
      <c r="CA175" s="91">
        <v>89082</v>
      </c>
      <c r="CB175" s="84">
        <v>1</v>
      </c>
      <c r="CC175" s="91">
        <v>72.216101694915253</v>
      </c>
      <c r="CD175" s="91"/>
      <c r="CE175" s="89" t="s">
        <v>563</v>
      </c>
      <c r="CF175" s="84">
        <v>0</v>
      </c>
      <c r="CG175" s="89">
        <v>0</v>
      </c>
      <c r="CH175" s="89" t="s">
        <v>563</v>
      </c>
      <c r="CI175" s="84">
        <v>0</v>
      </c>
      <c r="CJ175" s="89">
        <v>0</v>
      </c>
      <c r="CK175" s="89" t="s">
        <v>563</v>
      </c>
      <c r="CL175" s="84">
        <v>0</v>
      </c>
      <c r="CM175" s="89">
        <v>0</v>
      </c>
      <c r="CN175" s="89" t="s">
        <v>563</v>
      </c>
      <c r="CO175" s="84">
        <v>0</v>
      </c>
      <c r="CP175" s="89">
        <v>0</v>
      </c>
      <c r="CQ175" s="89" t="s">
        <v>563</v>
      </c>
      <c r="CR175" s="90">
        <v>0</v>
      </c>
      <c r="CS175" s="90">
        <v>0</v>
      </c>
      <c r="CT175" s="85">
        <v>0</v>
      </c>
      <c r="CU175" s="85">
        <v>0</v>
      </c>
      <c r="CV175" s="85">
        <v>10345</v>
      </c>
      <c r="CW175" s="85">
        <v>160</v>
      </c>
      <c r="CX175" s="85">
        <v>9897</v>
      </c>
      <c r="CY175" s="85">
        <v>10057</v>
      </c>
      <c r="CZ175" s="85">
        <v>2</v>
      </c>
      <c r="DA175" s="85">
        <v>197</v>
      </c>
      <c r="DB175" s="85">
        <v>199</v>
      </c>
      <c r="DC175" s="85">
        <v>0</v>
      </c>
      <c r="DD175" s="85">
        <v>0</v>
      </c>
      <c r="DE175" s="85">
        <v>0</v>
      </c>
      <c r="DF175" s="85">
        <v>77</v>
      </c>
      <c r="DG175" s="85">
        <v>12</v>
      </c>
      <c r="DH175" s="84" t="s">
        <v>564</v>
      </c>
      <c r="DI175" s="84"/>
      <c r="DJ175" s="84" t="s">
        <v>563</v>
      </c>
      <c r="DK175" s="84" t="s">
        <v>1537</v>
      </c>
      <c r="DL175" s="84" t="s">
        <v>566</v>
      </c>
      <c r="DM175" s="92">
        <v>43</v>
      </c>
      <c r="DN175" s="85" t="s">
        <v>575</v>
      </c>
      <c r="DO175" s="85">
        <v>157400</v>
      </c>
      <c r="DP175" s="85">
        <v>54837</v>
      </c>
      <c r="DQ175" s="85">
        <v>952</v>
      </c>
      <c r="DR175" s="85">
        <v>567</v>
      </c>
      <c r="DS175" s="85">
        <v>913</v>
      </c>
      <c r="DT175" s="85">
        <v>1</v>
      </c>
      <c r="DU175" s="85">
        <v>0</v>
      </c>
      <c r="DV175" s="85">
        <v>3</v>
      </c>
      <c r="DW175" s="85">
        <v>50</v>
      </c>
      <c r="DX175" s="85">
        <v>53</v>
      </c>
      <c r="DY175" s="85">
        <v>0</v>
      </c>
      <c r="DZ175" s="85">
        <v>0</v>
      </c>
      <c r="EA175" s="85">
        <v>0</v>
      </c>
      <c r="EB175" s="85">
        <v>0</v>
      </c>
      <c r="EC175" s="84">
        <v>1</v>
      </c>
      <c r="ED175" s="84">
        <v>2</v>
      </c>
      <c r="EE175" s="84">
        <v>10</v>
      </c>
      <c r="EF175" s="84">
        <v>34</v>
      </c>
      <c r="EG175" s="84">
        <v>6</v>
      </c>
      <c r="EH175" s="84">
        <v>4</v>
      </c>
      <c r="EI175" s="84">
        <v>7</v>
      </c>
      <c r="EJ175" s="84">
        <v>17</v>
      </c>
    </row>
    <row r="176" spans="1:140" s="63" customFormat="1" ht="10.5" x14ac:dyDescent="0.25">
      <c r="A176" s="84" t="s">
        <v>1538</v>
      </c>
      <c r="B176" s="84" t="s">
        <v>1539</v>
      </c>
      <c r="C176" s="84" t="s">
        <v>1540</v>
      </c>
      <c r="D176" s="84"/>
      <c r="E176" s="84" t="s">
        <v>1541</v>
      </c>
      <c r="F176" s="84"/>
      <c r="G176" s="84" t="s">
        <v>734</v>
      </c>
      <c r="H176" s="85">
        <v>17510</v>
      </c>
      <c r="I176" s="85">
        <v>7209</v>
      </c>
      <c r="J176" s="85">
        <v>24719</v>
      </c>
      <c r="K176" s="85" t="s">
        <v>560</v>
      </c>
      <c r="L176" s="85" t="s">
        <v>560</v>
      </c>
      <c r="M176" s="85" t="s">
        <v>560</v>
      </c>
      <c r="N176" s="85" t="s">
        <v>561</v>
      </c>
      <c r="O176" s="85">
        <v>70</v>
      </c>
      <c r="P176" s="85">
        <v>62</v>
      </c>
      <c r="Q176" s="85">
        <v>3528</v>
      </c>
      <c r="R176" s="85">
        <v>46000</v>
      </c>
      <c r="S176" s="85">
        <v>108736</v>
      </c>
      <c r="T176" s="85">
        <v>7173</v>
      </c>
      <c r="U176" s="85">
        <v>10721</v>
      </c>
      <c r="V176" s="85">
        <v>828</v>
      </c>
      <c r="W176" s="85">
        <v>18180</v>
      </c>
      <c r="X176" s="85">
        <v>2972</v>
      </c>
      <c r="Y176" s="84">
        <v>701</v>
      </c>
      <c r="Z176" s="85" t="s">
        <v>1542</v>
      </c>
      <c r="AA176" s="85">
        <v>185</v>
      </c>
      <c r="AB176" s="85">
        <v>46</v>
      </c>
      <c r="AC176" s="85">
        <v>36</v>
      </c>
      <c r="AD176" s="85">
        <v>137024</v>
      </c>
      <c r="AE176" s="85">
        <v>353882</v>
      </c>
      <c r="AF176" s="85">
        <v>60303</v>
      </c>
      <c r="AG176" s="85">
        <v>59724</v>
      </c>
      <c r="AH176" s="85">
        <v>2185</v>
      </c>
      <c r="AI176" s="85">
        <v>34824</v>
      </c>
      <c r="AJ176" s="85">
        <v>6905</v>
      </c>
      <c r="AK176" s="85">
        <v>5660</v>
      </c>
      <c r="AL176" s="85">
        <v>12565</v>
      </c>
      <c r="AM176" s="85">
        <v>23391</v>
      </c>
      <c r="AN176" s="85">
        <v>123951</v>
      </c>
      <c r="AO176" s="85">
        <v>16658</v>
      </c>
      <c r="AP176" s="85">
        <v>44280</v>
      </c>
      <c r="AQ176" s="85">
        <v>77725</v>
      </c>
      <c r="AR176" s="85">
        <v>298</v>
      </c>
      <c r="AS176" s="85">
        <v>17987</v>
      </c>
      <c r="AT176" s="85">
        <v>35</v>
      </c>
      <c r="AU176" s="85">
        <v>966</v>
      </c>
      <c r="AV176" s="85">
        <v>182</v>
      </c>
      <c r="AW176" s="85">
        <v>4333</v>
      </c>
      <c r="AX176" s="84">
        <v>515</v>
      </c>
      <c r="AY176" s="86">
        <v>23286</v>
      </c>
      <c r="AZ176" s="84">
        <v>6.13</v>
      </c>
      <c r="BA176" s="84">
        <v>1.94</v>
      </c>
      <c r="BB176" s="84">
        <v>8.07</v>
      </c>
      <c r="BC176" s="85">
        <v>7.93</v>
      </c>
      <c r="BD176" s="87">
        <v>16</v>
      </c>
      <c r="BE176" s="88">
        <v>0</v>
      </c>
      <c r="BF176" s="89">
        <v>1066951</v>
      </c>
      <c r="BG176" s="89">
        <v>450651</v>
      </c>
      <c r="BH176" s="89">
        <v>99772</v>
      </c>
      <c r="BI176" s="90">
        <f>SUM(IF(VLOOKUP($A176,'[1]2019 2020_09_22'!$BM$4:$NB$385,293,FALSE)="",0,VLOOKUP($A176,'[1]2019 2020_09_22'!$BM$4:$NB$385,293,FALSE)),IF(VLOOKUP($A176,'[1]2019 2020_09_22'!$BM$4:$NB$385,295,FALSE)="",0,VLOOKUP($A176,'[1]2019 2020_09_22'!$BM$4:$NB$385,295,FALSE)),IF(VLOOKUP($A176,'[1]2019 2020_09_22'!$BM$4:$NB$385,297,FALSE)="",0,VLOOKUP($A176,'[1]2019 2020_09_22'!$BM$4:$NB$385,297,FALSE)),IF(VLOOKUP($A176,'[1]2019 2020_09_22'!$BM$4:$NB554,299,FALSE)="",0,VLOOKUP($A176,'[1]2019 2020_09_22'!$BM$4:$NB$385,299,FALSE)))</f>
        <v>0</v>
      </c>
      <c r="BJ176" s="90">
        <f>SUM(IF(VLOOKUP($A176,'[1]2019 2020_09_22'!$BM$4:$NB$385,300,FALSE)="",0,VLOOKUP($A176,'[1]2019 2020_09_22'!$BM$4:$NB$385,300,FALSE)),IF(VLOOKUP($A176,'[1]2019 2020_09_22'!$BM$4:$NB$385,302,FALSE)="",0,VLOOKUP($A176,'[1]2019 2020_09_22'!$BM$4:$NB$385,302,FALSE)))</f>
        <v>0</v>
      </c>
      <c r="BK176" s="90">
        <v>0</v>
      </c>
      <c r="BL176" s="90">
        <v>0</v>
      </c>
      <c r="BM176" s="90">
        <v>0</v>
      </c>
      <c r="BN176" s="63">
        <f>IF(VLOOKUP($A176,'[1]2019 2020_09_22'!$BM$4:$OB$385,326,FALSE)="",0,VLOOKUP($A176,'[1]2019 2020_09_22'!$BM$4:$OB$385,326,FALSE))</f>
        <v>0</v>
      </c>
      <c r="BO176" s="63">
        <f>IF(VLOOKUP($A176,'[1]2019 2020_09_22'!$BM$4:$OB$385,327,FALSE)="",0,VLOOKUP($A176,'[1]2019 2020_09_22'!$BM$4:$OB$385,327,FALSE))</f>
        <v>0</v>
      </c>
      <c r="BP176" s="90">
        <f t="shared" si="2"/>
        <v>0</v>
      </c>
      <c r="BQ176" s="90">
        <v>1617374</v>
      </c>
      <c r="BR176" s="90">
        <v>871945</v>
      </c>
      <c r="BS176" s="90">
        <v>257158</v>
      </c>
      <c r="BT176" s="90">
        <v>95400</v>
      </c>
      <c r="BU176" s="90">
        <v>30000</v>
      </c>
      <c r="BV176" s="90">
        <v>62000</v>
      </c>
      <c r="BW176" s="90">
        <v>8500</v>
      </c>
      <c r="BX176" s="90">
        <v>195900</v>
      </c>
      <c r="BY176" s="90">
        <v>84566</v>
      </c>
      <c r="BZ176" s="85">
        <v>207805</v>
      </c>
      <c r="CA176" s="91">
        <v>1617374</v>
      </c>
      <c r="CB176" s="84">
        <v>1</v>
      </c>
      <c r="CC176" s="91">
        <v>60.933809251856083</v>
      </c>
      <c r="CD176" s="91"/>
      <c r="CE176" s="89" t="s">
        <v>563</v>
      </c>
      <c r="CF176" s="84">
        <v>0</v>
      </c>
      <c r="CG176" s="89">
        <v>0</v>
      </c>
      <c r="CH176" s="89" t="s">
        <v>563</v>
      </c>
      <c r="CI176" s="84">
        <v>0</v>
      </c>
      <c r="CJ176" s="89">
        <v>0</v>
      </c>
      <c r="CK176" s="89" t="s">
        <v>563</v>
      </c>
      <c r="CL176" s="84">
        <v>0</v>
      </c>
      <c r="CM176" s="91">
        <v>0</v>
      </c>
      <c r="CN176" s="91" t="s">
        <v>1543</v>
      </c>
      <c r="CO176" s="93">
        <v>67708</v>
      </c>
      <c r="CP176" s="91">
        <v>67708</v>
      </c>
      <c r="CQ176" s="89" t="s">
        <v>563</v>
      </c>
      <c r="CR176" s="90">
        <v>0</v>
      </c>
      <c r="CS176" s="90">
        <v>0</v>
      </c>
      <c r="CT176" s="85">
        <v>67708</v>
      </c>
      <c r="CU176" s="85">
        <v>67708</v>
      </c>
      <c r="CV176" s="85">
        <v>180984</v>
      </c>
      <c r="CW176" s="85">
        <v>25243</v>
      </c>
      <c r="CX176" s="85">
        <v>62706</v>
      </c>
      <c r="CY176" s="85">
        <v>87949</v>
      </c>
      <c r="CZ176" s="85">
        <v>699</v>
      </c>
      <c r="DA176" s="85">
        <v>246</v>
      </c>
      <c r="DB176" s="85">
        <v>945</v>
      </c>
      <c r="DC176" s="85">
        <v>49383</v>
      </c>
      <c r="DD176" s="85">
        <v>41139</v>
      </c>
      <c r="DE176" s="85">
        <v>90522</v>
      </c>
      <c r="DF176" s="85">
        <v>1521</v>
      </c>
      <c r="DG176" s="85">
        <v>19</v>
      </c>
      <c r="DH176" s="84" t="s">
        <v>736</v>
      </c>
      <c r="DI176" s="84"/>
      <c r="DJ176" s="84" t="s">
        <v>563</v>
      </c>
      <c r="DK176" s="84" t="s">
        <v>1544</v>
      </c>
      <c r="DL176" s="84" t="s">
        <v>566</v>
      </c>
      <c r="DM176" s="92">
        <v>22</v>
      </c>
      <c r="DN176" s="85" t="s">
        <v>605</v>
      </c>
      <c r="DO176" s="85">
        <v>515664</v>
      </c>
      <c r="DP176" s="85">
        <v>403513</v>
      </c>
      <c r="DQ176" s="85">
        <v>17334</v>
      </c>
      <c r="DR176" s="85">
        <v>20085</v>
      </c>
      <c r="DS176" s="85">
        <v>13131</v>
      </c>
      <c r="DT176" s="85">
        <v>1608</v>
      </c>
      <c r="DU176" s="85">
        <v>2</v>
      </c>
      <c r="DV176" s="85">
        <v>0</v>
      </c>
      <c r="DW176" s="85">
        <v>50</v>
      </c>
      <c r="DX176" s="85">
        <v>52</v>
      </c>
      <c r="DY176" s="85">
        <v>1159</v>
      </c>
      <c r="DZ176" s="85">
        <v>52</v>
      </c>
      <c r="EA176" s="85">
        <v>937</v>
      </c>
      <c r="EB176" s="85">
        <v>2148</v>
      </c>
      <c r="EC176" s="84">
        <v>5</v>
      </c>
      <c r="ED176" s="84">
        <v>0</v>
      </c>
      <c r="EE176" s="84">
        <v>1</v>
      </c>
      <c r="EF176" s="84">
        <v>2</v>
      </c>
      <c r="EG176" s="84">
        <v>2</v>
      </c>
      <c r="EH176" s="84">
        <v>0</v>
      </c>
      <c r="EI176" s="84">
        <v>2</v>
      </c>
      <c r="EJ176" s="84">
        <v>4</v>
      </c>
    </row>
    <row r="177" spans="1:140" s="63" customFormat="1" ht="10.5" x14ac:dyDescent="0.25">
      <c r="A177" s="84" t="s">
        <v>1545</v>
      </c>
      <c r="B177" s="84" t="s">
        <v>1546</v>
      </c>
      <c r="C177" s="84" t="s">
        <v>1547</v>
      </c>
      <c r="D177" s="84"/>
      <c r="E177" s="84" t="s">
        <v>741</v>
      </c>
      <c r="F177" s="84"/>
      <c r="G177" s="84" t="s">
        <v>742</v>
      </c>
      <c r="H177" s="85">
        <v>38999</v>
      </c>
      <c r="I177" s="85">
        <v>836</v>
      </c>
      <c r="J177" s="85">
        <v>39835</v>
      </c>
      <c r="K177" s="85" t="s">
        <v>560</v>
      </c>
      <c r="L177" s="85" t="s">
        <v>560</v>
      </c>
      <c r="M177" s="85" t="s">
        <v>560</v>
      </c>
      <c r="N177" s="85" t="s">
        <v>561</v>
      </c>
      <c r="O177" s="85">
        <v>64</v>
      </c>
      <c r="P177" s="85">
        <v>-1</v>
      </c>
      <c r="Q177" s="85">
        <v>3329</v>
      </c>
      <c r="R177" s="85">
        <v>52951</v>
      </c>
      <c r="S177" s="85">
        <v>114248</v>
      </c>
      <c r="T177" s="85">
        <v>9525</v>
      </c>
      <c r="U177" s="85">
        <v>9725</v>
      </c>
      <c r="V177" s="85">
        <v>751</v>
      </c>
      <c r="W177" s="85">
        <v>9592</v>
      </c>
      <c r="X177" s="85">
        <v>1531</v>
      </c>
      <c r="Y177" s="84">
        <v>398</v>
      </c>
      <c r="Z177" s="85" t="s">
        <v>1548</v>
      </c>
      <c r="AA177" s="85">
        <v>257</v>
      </c>
      <c r="AB177" s="85">
        <v>58</v>
      </c>
      <c r="AC177" s="85">
        <v>52</v>
      </c>
      <c r="AD177" s="85">
        <v>185445</v>
      </c>
      <c r="AE177" s="85">
        <v>365556</v>
      </c>
      <c r="AF177" s="85">
        <v>46874</v>
      </c>
      <c r="AG177" s="85">
        <v>45645</v>
      </c>
      <c r="AH177" s="85">
        <v>3782</v>
      </c>
      <c r="AI177" s="85">
        <v>46953</v>
      </c>
      <c r="AJ177" s="85">
        <v>16167</v>
      </c>
      <c r="AK177" s="85">
        <v>1536</v>
      </c>
      <c r="AL177" s="85">
        <v>17703</v>
      </c>
      <c r="AM177" s="85">
        <v>20540</v>
      </c>
      <c r="AN177" s="85">
        <v>180750</v>
      </c>
      <c r="AO177" s="85">
        <v>14815</v>
      </c>
      <c r="AP177" s="85">
        <v>23312</v>
      </c>
      <c r="AQ177" s="85">
        <v>91209</v>
      </c>
      <c r="AR177" s="85">
        <v>350</v>
      </c>
      <c r="AS177" s="85">
        <v>12452</v>
      </c>
      <c r="AT177" s="85">
        <v>64</v>
      </c>
      <c r="AU177" s="85">
        <v>538</v>
      </c>
      <c r="AV177" s="85">
        <v>184</v>
      </c>
      <c r="AW177" s="85">
        <v>2911</v>
      </c>
      <c r="AX177" s="84">
        <v>598</v>
      </c>
      <c r="AY177" s="86">
        <v>15901</v>
      </c>
      <c r="AZ177" s="84">
        <v>6</v>
      </c>
      <c r="BA177" s="84">
        <v>0</v>
      </c>
      <c r="BB177" s="84">
        <v>6</v>
      </c>
      <c r="BC177" s="85">
        <v>14.24</v>
      </c>
      <c r="BD177" s="87">
        <v>20.239999999999998</v>
      </c>
      <c r="BE177" s="88">
        <v>0</v>
      </c>
      <c r="BF177" s="89">
        <v>1732000</v>
      </c>
      <c r="BG177" s="89">
        <v>33240</v>
      </c>
      <c r="BH177" s="89">
        <v>31562</v>
      </c>
      <c r="BI177" s="90">
        <f>SUM(IF(VLOOKUP($A177,'[1]2019 2020_09_22'!$BM$4:$NB$385,293,FALSE)="",0,VLOOKUP($A177,'[1]2019 2020_09_22'!$BM$4:$NB$385,293,FALSE)),IF(VLOOKUP($A177,'[1]2019 2020_09_22'!$BM$4:$NB$385,295,FALSE)="",0,VLOOKUP($A177,'[1]2019 2020_09_22'!$BM$4:$NB$385,295,FALSE)),IF(VLOOKUP($A177,'[1]2019 2020_09_22'!$BM$4:$NB$385,297,FALSE)="",0,VLOOKUP($A177,'[1]2019 2020_09_22'!$BM$4:$NB$385,297,FALSE)),IF(VLOOKUP($A177,'[1]2019 2020_09_22'!$BM$4:$NB555,299,FALSE)="",0,VLOOKUP($A177,'[1]2019 2020_09_22'!$BM$4:$NB$385,299,FALSE)))</f>
        <v>2010</v>
      </c>
      <c r="BJ177" s="90">
        <f>SUM(IF(VLOOKUP($A177,'[1]2019 2020_09_22'!$BM$4:$NB$385,300,FALSE)="",0,VLOOKUP($A177,'[1]2019 2020_09_22'!$BM$4:$NB$385,300,FALSE)),IF(VLOOKUP($A177,'[1]2019 2020_09_22'!$BM$4:$NB$385,302,FALSE)="",0,VLOOKUP($A177,'[1]2019 2020_09_22'!$BM$4:$NB$385,302,FALSE)))</f>
        <v>0</v>
      </c>
      <c r="BK177" s="90">
        <v>2010</v>
      </c>
      <c r="BL177" s="90">
        <v>12800</v>
      </c>
      <c r="BM177" s="90">
        <v>0</v>
      </c>
      <c r="BN177" s="63">
        <f>IF(VLOOKUP($A177,'[1]2019 2020_09_22'!$BM$4:$OB$385,326,FALSE)="",0,VLOOKUP($A177,'[1]2019 2020_09_22'!$BM$4:$OB$385,326,FALSE))</f>
        <v>0</v>
      </c>
      <c r="BO177" s="63">
        <f>IF(VLOOKUP($A177,'[1]2019 2020_09_22'!$BM$4:$OB$385,327,FALSE)="",0,VLOOKUP($A177,'[1]2019 2020_09_22'!$BM$4:$OB$385,327,FALSE))</f>
        <v>83505</v>
      </c>
      <c r="BP177" s="90">
        <f t="shared" si="2"/>
        <v>83505</v>
      </c>
      <c r="BQ177" s="90">
        <v>1895117</v>
      </c>
      <c r="BR177" s="90">
        <v>958785</v>
      </c>
      <c r="BS177" s="90">
        <v>320750</v>
      </c>
      <c r="BT177" s="90">
        <v>148189</v>
      </c>
      <c r="BU177" s="90">
        <v>4571</v>
      </c>
      <c r="BV177" s="90">
        <v>44436</v>
      </c>
      <c r="BW177" s="90">
        <v>3250</v>
      </c>
      <c r="BX177" s="90">
        <v>200446</v>
      </c>
      <c r="BY177" s="90">
        <v>47299</v>
      </c>
      <c r="BZ177" s="85">
        <v>355692</v>
      </c>
      <c r="CA177" s="91">
        <v>1882972</v>
      </c>
      <c r="CB177" s="84">
        <v>1</v>
      </c>
      <c r="CC177" s="91">
        <v>44.411395163978561</v>
      </c>
      <c r="CD177" s="91"/>
      <c r="CE177" s="89" t="s">
        <v>563</v>
      </c>
      <c r="CF177" s="84">
        <v>0</v>
      </c>
      <c r="CG177" s="89">
        <v>0</v>
      </c>
      <c r="CH177" s="89" t="s">
        <v>563</v>
      </c>
      <c r="CI177" s="84">
        <v>0</v>
      </c>
      <c r="CJ177" s="89">
        <v>0</v>
      </c>
      <c r="CK177" s="89" t="s">
        <v>563</v>
      </c>
      <c r="CL177" s="84">
        <v>0</v>
      </c>
      <c r="CM177" s="89">
        <v>0</v>
      </c>
      <c r="CN177" s="89" t="s">
        <v>563</v>
      </c>
      <c r="CO177" s="84">
        <v>0</v>
      </c>
      <c r="CP177" s="89">
        <v>0</v>
      </c>
      <c r="CQ177" s="89" t="s">
        <v>563</v>
      </c>
      <c r="CR177" s="90">
        <v>0</v>
      </c>
      <c r="CS177" s="90">
        <v>0</v>
      </c>
      <c r="CT177" s="85">
        <v>0</v>
      </c>
      <c r="CU177" s="85">
        <v>0</v>
      </c>
      <c r="CV177" s="85">
        <v>44637</v>
      </c>
      <c r="CW177" s="85">
        <v>17539</v>
      </c>
      <c r="CX177" s="85">
        <v>7562</v>
      </c>
      <c r="CY177" s="85">
        <v>25101</v>
      </c>
      <c r="CZ177" s="85">
        <v>13</v>
      </c>
      <c r="DA177" s="85">
        <v>72</v>
      </c>
      <c r="DB177" s="85">
        <v>85</v>
      </c>
      <c r="DC177" s="85">
        <v>8007</v>
      </c>
      <c r="DD177" s="85">
        <v>11352</v>
      </c>
      <c r="DE177" s="85">
        <v>19359</v>
      </c>
      <c r="DF177" s="85">
        <v>92</v>
      </c>
      <c r="DG177" s="85">
        <v>0</v>
      </c>
      <c r="DH177" s="84" t="s">
        <v>564</v>
      </c>
      <c r="DI177" s="84">
        <v>1</v>
      </c>
      <c r="DJ177" s="84">
        <v>1</v>
      </c>
      <c r="DK177" s="84" t="s">
        <v>1549</v>
      </c>
      <c r="DL177" s="84" t="s">
        <v>566</v>
      </c>
      <c r="DM177" s="92">
        <v>21</v>
      </c>
      <c r="DN177" s="85" t="s">
        <v>745</v>
      </c>
      <c r="DO177" s="85">
        <v>158512</v>
      </c>
      <c r="DP177" s="85">
        <v>56297</v>
      </c>
      <c r="DQ177" s="85">
        <v>952</v>
      </c>
      <c r="DR177" s="85">
        <v>29100</v>
      </c>
      <c r="DS177" s="85">
        <v>17793</v>
      </c>
      <c r="DT177" s="85">
        <v>60</v>
      </c>
      <c r="DU177" s="85">
        <v>0</v>
      </c>
      <c r="DV177" s="85">
        <v>5</v>
      </c>
      <c r="DW177" s="85">
        <v>50</v>
      </c>
      <c r="DX177" s="85">
        <v>55</v>
      </c>
      <c r="DY177" s="85">
        <v>0</v>
      </c>
      <c r="DZ177" s="85">
        <v>1014</v>
      </c>
      <c r="EA177" s="85">
        <v>1399</v>
      </c>
      <c r="EB177" s="85">
        <v>2413</v>
      </c>
      <c r="EC177" s="84">
        <v>45</v>
      </c>
      <c r="ED177" s="84">
        <v>0</v>
      </c>
      <c r="EE177" s="84">
        <v>0</v>
      </c>
      <c r="EF177" s="84">
        <v>0</v>
      </c>
      <c r="EG177" s="84">
        <v>0</v>
      </c>
      <c r="EH177" s="84">
        <v>0</v>
      </c>
      <c r="EI177" s="84">
        <v>0</v>
      </c>
      <c r="EJ177" s="84">
        <v>0</v>
      </c>
    </row>
    <row r="178" spans="1:140" s="63" customFormat="1" ht="10.5" x14ac:dyDescent="0.25">
      <c r="A178" s="84" t="s">
        <v>1550</v>
      </c>
      <c r="B178" s="84" t="s">
        <v>1551</v>
      </c>
      <c r="C178" s="84" t="s">
        <v>1552</v>
      </c>
      <c r="D178" s="84"/>
      <c r="E178" s="84" t="s">
        <v>785</v>
      </c>
      <c r="F178" s="84"/>
      <c r="G178" s="84" t="s">
        <v>602</v>
      </c>
      <c r="H178" s="85">
        <v>16330</v>
      </c>
      <c r="I178" s="85">
        <v>20138</v>
      </c>
      <c r="J178" s="85">
        <v>36468</v>
      </c>
      <c r="K178" s="85">
        <v>1</v>
      </c>
      <c r="L178" s="85" t="s">
        <v>560</v>
      </c>
      <c r="M178" s="85" t="s">
        <v>560</v>
      </c>
      <c r="N178" s="85" t="s">
        <v>561</v>
      </c>
      <c r="O178" s="85">
        <v>64</v>
      </c>
      <c r="P178" s="85" t="s">
        <v>560</v>
      </c>
      <c r="Q178" s="85">
        <v>4888</v>
      </c>
      <c r="R178" s="85">
        <v>17040</v>
      </c>
      <c r="S178" s="85">
        <v>39028</v>
      </c>
      <c r="T178" s="85">
        <v>3233</v>
      </c>
      <c r="U178" s="85">
        <v>4365</v>
      </c>
      <c r="V178" s="85">
        <v>339</v>
      </c>
      <c r="W178" s="85">
        <v>6912</v>
      </c>
      <c r="X178" s="85">
        <v>767</v>
      </c>
      <c r="Y178" s="84">
        <v>734</v>
      </c>
      <c r="Z178" s="85" t="s">
        <v>1553</v>
      </c>
      <c r="AA178" s="85">
        <v>101</v>
      </c>
      <c r="AB178" s="85">
        <v>20</v>
      </c>
      <c r="AC178" s="85">
        <v>15</v>
      </c>
      <c r="AD178" s="85">
        <v>109303</v>
      </c>
      <c r="AE178" s="85">
        <v>271734</v>
      </c>
      <c r="AF178" s="85">
        <v>45940</v>
      </c>
      <c r="AG178" s="85">
        <v>45597</v>
      </c>
      <c r="AH178" s="85">
        <v>2398</v>
      </c>
      <c r="AI178" s="85">
        <v>36202</v>
      </c>
      <c r="AJ178" s="85">
        <v>5856</v>
      </c>
      <c r="AK178" s="85">
        <v>6354</v>
      </c>
      <c r="AL178" s="85">
        <v>12210</v>
      </c>
      <c r="AM178" s="85">
        <v>11050</v>
      </c>
      <c r="AN178" s="85">
        <v>134345</v>
      </c>
      <c r="AO178" s="85">
        <v>14708</v>
      </c>
      <c r="AP178" s="85">
        <v>50791</v>
      </c>
      <c r="AQ178" s="85">
        <v>64180</v>
      </c>
      <c r="AR178" s="85">
        <v>386</v>
      </c>
      <c r="AS178" s="85">
        <v>11707</v>
      </c>
      <c r="AT178" s="85">
        <v>25</v>
      </c>
      <c r="AU178" s="85">
        <v>998</v>
      </c>
      <c r="AV178" s="85">
        <v>160</v>
      </c>
      <c r="AW178" s="85">
        <v>4298</v>
      </c>
      <c r="AX178" s="84">
        <v>571</v>
      </c>
      <c r="AY178" s="86">
        <v>17003</v>
      </c>
      <c r="AZ178" s="84">
        <v>1.94</v>
      </c>
      <c r="BA178" s="84">
        <v>4.88</v>
      </c>
      <c r="BB178" s="84">
        <v>6.82</v>
      </c>
      <c r="BC178" s="85">
        <v>6.59</v>
      </c>
      <c r="BD178" s="87">
        <v>13.41</v>
      </c>
      <c r="BE178" s="88">
        <v>0</v>
      </c>
      <c r="BF178" s="89">
        <v>441150</v>
      </c>
      <c r="BG178" s="89">
        <v>488634</v>
      </c>
      <c r="BH178" s="89">
        <v>33422</v>
      </c>
      <c r="BI178" s="90">
        <f>SUM(IF(VLOOKUP($A178,'[1]2019 2020_09_22'!$BM$4:$NB$385,293,FALSE)="",0,VLOOKUP($A178,'[1]2019 2020_09_22'!$BM$4:$NB$385,293,FALSE)),IF(VLOOKUP($A178,'[1]2019 2020_09_22'!$BM$4:$NB$385,295,FALSE)="",0,VLOOKUP($A178,'[1]2019 2020_09_22'!$BM$4:$NB$385,295,FALSE)),IF(VLOOKUP($A178,'[1]2019 2020_09_22'!$BM$4:$NB$385,297,FALSE)="",0,VLOOKUP($A178,'[1]2019 2020_09_22'!$BM$4:$NB$385,297,FALSE)),IF(VLOOKUP($A178,'[1]2019 2020_09_22'!$BM$4:$NB556,299,FALSE)="",0,VLOOKUP($A178,'[1]2019 2020_09_22'!$BM$4:$NB$385,299,FALSE)))</f>
        <v>24</v>
      </c>
      <c r="BJ178" s="90">
        <f>SUM(IF(VLOOKUP($A178,'[1]2019 2020_09_22'!$BM$4:$NB$385,300,FALSE)="",0,VLOOKUP($A178,'[1]2019 2020_09_22'!$BM$4:$NB$385,300,FALSE)),IF(VLOOKUP($A178,'[1]2019 2020_09_22'!$BM$4:$NB$385,302,FALSE)="",0,VLOOKUP($A178,'[1]2019 2020_09_22'!$BM$4:$NB$385,302,FALSE)))</f>
        <v>0</v>
      </c>
      <c r="BK178" s="90">
        <v>24</v>
      </c>
      <c r="BL178" s="90">
        <v>0</v>
      </c>
      <c r="BM178" s="90">
        <v>0</v>
      </c>
      <c r="BN178" s="63">
        <f>IF(VLOOKUP($A178,'[1]2019 2020_09_22'!$BM$4:$OB$385,326,FALSE)="",0,VLOOKUP($A178,'[1]2019 2020_09_22'!$BM$4:$OB$385,326,FALSE))</f>
        <v>47500</v>
      </c>
      <c r="BO178" s="63">
        <f>IF(VLOOKUP($A178,'[1]2019 2020_09_22'!$BM$4:$OB$385,327,FALSE)="",0,VLOOKUP($A178,'[1]2019 2020_09_22'!$BM$4:$OB$385,327,FALSE))</f>
        <v>67083</v>
      </c>
      <c r="BP178" s="90">
        <f t="shared" si="2"/>
        <v>114583</v>
      </c>
      <c r="BQ178" s="90">
        <v>1077813</v>
      </c>
      <c r="BR178" s="90">
        <v>495724</v>
      </c>
      <c r="BS178" s="90">
        <v>192157</v>
      </c>
      <c r="BT178" s="90">
        <v>59711</v>
      </c>
      <c r="BU178" s="90">
        <v>15386</v>
      </c>
      <c r="BV178" s="90">
        <v>13515</v>
      </c>
      <c r="BW178" s="90">
        <v>0</v>
      </c>
      <c r="BX178" s="90">
        <v>88612</v>
      </c>
      <c r="BY178" s="90">
        <v>66980</v>
      </c>
      <c r="BZ178" s="85">
        <v>184594</v>
      </c>
      <c r="CA178" s="91">
        <v>1028067</v>
      </c>
      <c r="CB178" s="84">
        <v>1</v>
      </c>
      <c r="CC178" s="91">
        <v>27.014696876913657</v>
      </c>
      <c r="CD178" s="91"/>
      <c r="CE178" s="89" t="s">
        <v>563</v>
      </c>
      <c r="CF178" s="84">
        <v>0</v>
      </c>
      <c r="CG178" s="89">
        <v>0</v>
      </c>
      <c r="CH178" s="89" t="s">
        <v>563</v>
      </c>
      <c r="CI178" s="84">
        <v>0</v>
      </c>
      <c r="CJ178" s="89">
        <v>0</v>
      </c>
      <c r="CK178" s="89" t="s">
        <v>563</v>
      </c>
      <c r="CL178" s="84">
        <v>0</v>
      </c>
      <c r="CM178" s="89">
        <v>0</v>
      </c>
      <c r="CN178" s="89" t="s">
        <v>563</v>
      </c>
      <c r="CO178" s="84">
        <v>0</v>
      </c>
      <c r="CP178" s="89">
        <v>0</v>
      </c>
      <c r="CQ178" s="89" t="s">
        <v>563</v>
      </c>
      <c r="CR178" s="90">
        <v>0</v>
      </c>
      <c r="CS178" s="90">
        <v>0</v>
      </c>
      <c r="CT178" s="85">
        <v>0</v>
      </c>
      <c r="CU178" s="85">
        <v>0</v>
      </c>
      <c r="CV178" s="85">
        <v>162892</v>
      </c>
      <c r="CW178" s="85">
        <v>3870</v>
      </c>
      <c r="CX178" s="85">
        <v>137337</v>
      </c>
      <c r="CY178" s="85">
        <v>141207</v>
      </c>
      <c r="CZ178" s="85">
        <v>8856</v>
      </c>
      <c r="DA178" s="85">
        <v>11955</v>
      </c>
      <c r="DB178" s="85">
        <v>20811</v>
      </c>
      <c r="DC178" s="85">
        <v>0</v>
      </c>
      <c r="DD178" s="85">
        <v>0</v>
      </c>
      <c r="DE178" s="85">
        <v>0</v>
      </c>
      <c r="DF178" s="85">
        <v>871</v>
      </c>
      <c r="DG178" s="85">
        <v>3</v>
      </c>
      <c r="DH178" s="84" t="s">
        <v>564</v>
      </c>
      <c r="DI178" s="84"/>
      <c r="DJ178" s="84" t="s">
        <v>563</v>
      </c>
      <c r="DK178" s="84" t="s">
        <v>1554</v>
      </c>
      <c r="DL178" s="84" t="s">
        <v>566</v>
      </c>
      <c r="DM178" s="92">
        <v>32</v>
      </c>
      <c r="DN178" s="85" t="s">
        <v>567</v>
      </c>
      <c r="DO178" s="85">
        <v>159538</v>
      </c>
      <c r="DP178" s="85">
        <v>56184</v>
      </c>
      <c r="DQ178" s="85">
        <v>969</v>
      </c>
      <c r="DR178" s="85">
        <v>17950</v>
      </c>
      <c r="DS178" s="85">
        <v>18203</v>
      </c>
      <c r="DT178" s="85">
        <v>49</v>
      </c>
      <c r="DU178" s="85">
        <v>3</v>
      </c>
      <c r="DV178" s="85">
        <v>6</v>
      </c>
      <c r="DW178" s="85">
        <v>50</v>
      </c>
      <c r="DX178" s="85">
        <v>59</v>
      </c>
      <c r="DY178" s="85">
        <v>4350</v>
      </c>
      <c r="DZ178" s="85">
        <v>49</v>
      </c>
      <c r="EA178" s="85">
        <v>160</v>
      </c>
      <c r="EB178" s="85">
        <v>4559</v>
      </c>
      <c r="EC178" s="84">
        <v>1</v>
      </c>
      <c r="ED178" s="84">
        <v>1</v>
      </c>
      <c r="EE178" s="84">
        <v>8</v>
      </c>
      <c r="EF178" s="84">
        <v>17</v>
      </c>
      <c r="EG178" s="84">
        <v>160</v>
      </c>
      <c r="EH178" s="84">
        <v>5</v>
      </c>
      <c r="EI178" s="84">
        <v>80</v>
      </c>
      <c r="EJ178" s="84">
        <v>245</v>
      </c>
    </row>
    <row r="179" spans="1:140" s="63" customFormat="1" ht="10.5" x14ac:dyDescent="0.25">
      <c r="A179" s="84" t="s">
        <v>1555</v>
      </c>
      <c r="B179" s="84" t="s">
        <v>1556</v>
      </c>
      <c r="C179" s="84" t="s">
        <v>1557</v>
      </c>
      <c r="D179" s="84"/>
      <c r="E179" s="84" t="s">
        <v>880</v>
      </c>
      <c r="F179" s="84"/>
      <c r="G179" s="84" t="s">
        <v>705</v>
      </c>
      <c r="H179" s="85">
        <v>27576</v>
      </c>
      <c r="I179" s="85">
        <v>459</v>
      </c>
      <c r="J179" s="85">
        <v>28035</v>
      </c>
      <c r="K179" s="85" t="s">
        <v>560</v>
      </c>
      <c r="L179" s="85" t="s">
        <v>560</v>
      </c>
      <c r="M179" s="85" t="s">
        <v>560</v>
      </c>
      <c r="N179" s="85" t="s">
        <v>561</v>
      </c>
      <c r="O179" s="85">
        <v>64</v>
      </c>
      <c r="P179" s="85">
        <v>60</v>
      </c>
      <c r="Q179" s="85">
        <v>3272</v>
      </c>
      <c r="R179" s="85">
        <v>33600</v>
      </c>
      <c r="S179" s="85">
        <v>90941</v>
      </c>
      <c r="T179" s="85">
        <v>6276</v>
      </c>
      <c r="U179" s="85">
        <v>6654</v>
      </c>
      <c r="V179" s="85">
        <v>557</v>
      </c>
      <c r="W179" s="85">
        <v>9272</v>
      </c>
      <c r="X179" s="85">
        <v>1125</v>
      </c>
      <c r="Y179" s="84">
        <v>175</v>
      </c>
      <c r="Z179" s="85" t="s">
        <v>1558</v>
      </c>
      <c r="AA179" s="85">
        <v>131</v>
      </c>
      <c r="AB179" s="85">
        <v>28</v>
      </c>
      <c r="AC179" s="85">
        <v>20</v>
      </c>
      <c r="AD179" s="85">
        <v>131823</v>
      </c>
      <c r="AE179" s="85">
        <v>306254</v>
      </c>
      <c r="AF179" s="85">
        <v>43773</v>
      </c>
      <c r="AG179" s="85">
        <v>48157</v>
      </c>
      <c r="AH179" s="85">
        <v>2877</v>
      </c>
      <c r="AI179" s="85">
        <v>37056</v>
      </c>
      <c r="AJ179" s="85">
        <v>11082</v>
      </c>
      <c r="AK179" s="85">
        <v>221</v>
      </c>
      <c r="AL179" s="85">
        <v>11303</v>
      </c>
      <c r="AM179" s="85">
        <v>21911</v>
      </c>
      <c r="AN179" s="85">
        <v>145682</v>
      </c>
      <c r="AO179" s="85">
        <v>6765</v>
      </c>
      <c r="AP179" s="85">
        <v>0</v>
      </c>
      <c r="AQ179" s="85">
        <v>50743</v>
      </c>
      <c r="AR179" s="85">
        <v>308</v>
      </c>
      <c r="AS179" s="85">
        <v>10385</v>
      </c>
      <c r="AT179" s="85">
        <v>33</v>
      </c>
      <c r="AU179" s="85">
        <v>629</v>
      </c>
      <c r="AV179" s="85">
        <v>204</v>
      </c>
      <c r="AW179" s="85">
        <v>2237</v>
      </c>
      <c r="AX179" s="84">
        <v>545</v>
      </c>
      <c r="AY179" s="86">
        <v>13251</v>
      </c>
      <c r="AZ179" s="84">
        <v>6</v>
      </c>
      <c r="BA179" s="84">
        <v>0</v>
      </c>
      <c r="BB179" s="84">
        <v>6</v>
      </c>
      <c r="BC179" s="85">
        <v>7</v>
      </c>
      <c r="BD179" s="87">
        <v>13</v>
      </c>
      <c r="BE179" s="88">
        <v>1</v>
      </c>
      <c r="BF179" s="89">
        <v>1160740</v>
      </c>
      <c r="BG179" s="89">
        <v>8093</v>
      </c>
      <c r="BH179" s="89">
        <v>3439</v>
      </c>
      <c r="BI179" s="90">
        <f>SUM(IF(VLOOKUP($A179,'[1]2019 2020_09_22'!$BM$4:$NB$385,293,FALSE)="",0,VLOOKUP($A179,'[1]2019 2020_09_22'!$BM$4:$NB$385,293,FALSE)),IF(VLOOKUP($A179,'[1]2019 2020_09_22'!$BM$4:$NB$385,295,FALSE)="",0,VLOOKUP($A179,'[1]2019 2020_09_22'!$BM$4:$NB$385,295,FALSE)),IF(VLOOKUP($A179,'[1]2019 2020_09_22'!$BM$4:$NB$385,297,FALSE)="",0,VLOOKUP($A179,'[1]2019 2020_09_22'!$BM$4:$NB$385,297,FALSE)),IF(VLOOKUP($A179,'[1]2019 2020_09_22'!$BM$4:$NB557,299,FALSE)="",0,VLOOKUP($A179,'[1]2019 2020_09_22'!$BM$4:$NB$385,299,FALSE)))</f>
        <v>0</v>
      </c>
      <c r="BJ179" s="90">
        <f>SUM(IF(VLOOKUP($A179,'[1]2019 2020_09_22'!$BM$4:$NB$385,300,FALSE)="",0,VLOOKUP($A179,'[1]2019 2020_09_22'!$BM$4:$NB$385,300,FALSE)),IF(VLOOKUP($A179,'[1]2019 2020_09_22'!$BM$4:$NB$385,302,FALSE)="",0,VLOOKUP($A179,'[1]2019 2020_09_22'!$BM$4:$NB$385,302,FALSE)))</f>
        <v>0</v>
      </c>
      <c r="BK179" s="90">
        <v>0</v>
      </c>
      <c r="BL179" s="90">
        <v>0</v>
      </c>
      <c r="BM179" s="90">
        <v>0</v>
      </c>
      <c r="BN179" s="63">
        <f>IF(VLOOKUP($A179,'[1]2019 2020_09_22'!$BM$4:$OB$385,326,FALSE)="",0,VLOOKUP($A179,'[1]2019 2020_09_22'!$BM$4:$OB$385,326,FALSE))</f>
        <v>0</v>
      </c>
      <c r="BO179" s="63">
        <f>IF(VLOOKUP($A179,'[1]2019 2020_09_22'!$BM$4:$OB$385,327,FALSE)="",0,VLOOKUP($A179,'[1]2019 2020_09_22'!$BM$4:$OB$385,327,FALSE))</f>
        <v>44978</v>
      </c>
      <c r="BP179" s="90">
        <f t="shared" si="2"/>
        <v>44978</v>
      </c>
      <c r="BQ179" s="90">
        <v>1217250</v>
      </c>
      <c r="BR179" s="90">
        <v>563700</v>
      </c>
      <c r="BS179" s="90">
        <v>174851</v>
      </c>
      <c r="BT179" s="90">
        <v>89004</v>
      </c>
      <c r="BU179" s="90">
        <v>29077</v>
      </c>
      <c r="BV179" s="90">
        <v>32468</v>
      </c>
      <c r="BW179" s="90">
        <v>0</v>
      </c>
      <c r="BX179" s="90">
        <v>150549</v>
      </c>
      <c r="BY179" s="90">
        <v>13717</v>
      </c>
      <c r="BZ179" s="85">
        <v>270682</v>
      </c>
      <c r="CA179" s="91">
        <v>1173499</v>
      </c>
      <c r="CB179" s="84">
        <v>1</v>
      </c>
      <c r="CC179" s="91">
        <v>42.092399187699449</v>
      </c>
      <c r="CD179" s="91"/>
      <c r="CE179" s="89" t="s">
        <v>563</v>
      </c>
      <c r="CF179" s="84">
        <v>0</v>
      </c>
      <c r="CG179" s="89">
        <v>0</v>
      </c>
      <c r="CH179" s="89" t="s">
        <v>563</v>
      </c>
      <c r="CI179" s="84">
        <v>0</v>
      </c>
      <c r="CJ179" s="89">
        <v>0</v>
      </c>
      <c r="CK179" s="89" t="s">
        <v>563</v>
      </c>
      <c r="CL179" s="84">
        <v>0</v>
      </c>
      <c r="CM179" s="89">
        <v>0</v>
      </c>
      <c r="CN179" s="89" t="s">
        <v>563</v>
      </c>
      <c r="CO179" s="84">
        <v>0</v>
      </c>
      <c r="CP179" s="89">
        <v>0</v>
      </c>
      <c r="CQ179" s="89" t="s">
        <v>563</v>
      </c>
      <c r="CR179" s="90">
        <v>0</v>
      </c>
      <c r="CS179" s="90">
        <v>0</v>
      </c>
      <c r="CT179" s="85">
        <v>0</v>
      </c>
      <c r="CU179" s="85">
        <v>0</v>
      </c>
      <c r="CV179" s="85">
        <v>25319</v>
      </c>
      <c r="CW179" s="85">
        <v>16133</v>
      </c>
      <c r="CX179" s="85">
        <v>2587</v>
      </c>
      <c r="CY179" s="85">
        <v>18720</v>
      </c>
      <c r="CZ179" s="85">
        <v>2810</v>
      </c>
      <c r="DA179" s="85">
        <v>1151</v>
      </c>
      <c r="DB179" s="85">
        <v>3961</v>
      </c>
      <c r="DC179" s="85">
        <v>2457</v>
      </c>
      <c r="DD179" s="85">
        <v>3</v>
      </c>
      <c r="DE179" s="85">
        <v>2460</v>
      </c>
      <c r="DF179" s="85">
        <v>178</v>
      </c>
      <c r="DG179" s="85">
        <v>0</v>
      </c>
      <c r="DH179" s="84" t="s">
        <v>564</v>
      </c>
      <c r="DI179" s="84">
        <v>1</v>
      </c>
      <c r="DJ179" s="84">
        <v>1</v>
      </c>
      <c r="DK179" s="84" t="s">
        <v>1559</v>
      </c>
      <c r="DL179" s="84" t="s">
        <v>582</v>
      </c>
      <c r="DM179" s="92">
        <v>21</v>
      </c>
      <c r="DN179" s="85" t="s">
        <v>745</v>
      </c>
      <c r="DO179" s="85">
        <v>155074</v>
      </c>
      <c r="DP179" s="85">
        <v>88713</v>
      </c>
      <c r="DQ179" s="85">
        <v>952</v>
      </c>
      <c r="DR179" s="85">
        <v>22758</v>
      </c>
      <c r="DS179" s="85">
        <v>14282</v>
      </c>
      <c r="DT179" s="85">
        <v>16</v>
      </c>
      <c r="DU179" s="85">
        <v>9</v>
      </c>
      <c r="DV179" s="85">
        <v>2</v>
      </c>
      <c r="DW179" s="85">
        <v>50</v>
      </c>
      <c r="DX179" s="85">
        <v>61</v>
      </c>
      <c r="DY179" s="85">
        <v>25269</v>
      </c>
      <c r="DZ179" s="85">
        <v>4445</v>
      </c>
      <c r="EA179" s="85">
        <v>431</v>
      </c>
      <c r="EB179" s="85">
        <v>30145</v>
      </c>
      <c r="EC179" s="84">
        <v>35</v>
      </c>
      <c r="ED179" s="84">
        <v>0</v>
      </c>
      <c r="EE179" s="84">
        <v>0</v>
      </c>
      <c r="EF179" s="84">
        <v>4</v>
      </c>
      <c r="EG179" s="84">
        <v>56</v>
      </c>
      <c r="EH179" s="84">
        <v>0</v>
      </c>
      <c r="EI179" s="84">
        <v>0</v>
      </c>
      <c r="EJ179" s="84">
        <v>56</v>
      </c>
    </row>
    <row r="180" spans="1:140" s="63" customFormat="1" ht="10.5" x14ac:dyDescent="0.25">
      <c r="A180" s="84" t="s">
        <v>1560</v>
      </c>
      <c r="B180" s="84" t="s">
        <v>1561</v>
      </c>
      <c r="C180" s="84" t="s">
        <v>1562</v>
      </c>
      <c r="D180" s="84"/>
      <c r="E180" s="84" t="s">
        <v>1296</v>
      </c>
      <c r="F180" s="84"/>
      <c r="G180" s="84" t="s">
        <v>656</v>
      </c>
      <c r="H180" s="85">
        <v>1442</v>
      </c>
      <c r="I180" s="85">
        <v>323</v>
      </c>
      <c r="J180" s="85">
        <v>1765</v>
      </c>
      <c r="K180" s="85" t="s">
        <v>560</v>
      </c>
      <c r="L180" s="85" t="s">
        <v>560</v>
      </c>
      <c r="M180" s="85" t="s">
        <v>560</v>
      </c>
      <c r="N180" s="85" t="s">
        <v>561</v>
      </c>
      <c r="O180" s="85">
        <v>45</v>
      </c>
      <c r="P180" s="85">
        <v>51</v>
      </c>
      <c r="Q180" s="85">
        <v>2424</v>
      </c>
      <c r="R180" s="85">
        <v>5350</v>
      </c>
      <c r="S180" s="85">
        <v>18019</v>
      </c>
      <c r="T180" s="85">
        <v>724</v>
      </c>
      <c r="U180" s="85">
        <v>1162</v>
      </c>
      <c r="V180" s="85">
        <v>28</v>
      </c>
      <c r="W180" s="85">
        <v>2586</v>
      </c>
      <c r="X180" s="85">
        <v>221</v>
      </c>
      <c r="Y180" s="84">
        <v>88</v>
      </c>
      <c r="Z180" s="85" t="s">
        <v>1563</v>
      </c>
      <c r="AA180" s="85">
        <v>25</v>
      </c>
      <c r="AB180" s="85">
        <v>7</v>
      </c>
      <c r="AC180" s="85">
        <v>6</v>
      </c>
      <c r="AD180" s="85">
        <v>3515</v>
      </c>
      <c r="AE180" s="85">
        <v>17820</v>
      </c>
      <c r="AF180" s="85">
        <v>4125</v>
      </c>
      <c r="AG180" s="85">
        <v>1693</v>
      </c>
      <c r="AH180" s="85">
        <v>315</v>
      </c>
      <c r="AI180" s="85">
        <v>3494</v>
      </c>
      <c r="AJ180" s="85">
        <v>1137</v>
      </c>
      <c r="AK180" s="85">
        <v>1407</v>
      </c>
      <c r="AL180" s="85">
        <v>2544</v>
      </c>
      <c r="AM180" s="85">
        <v>0</v>
      </c>
      <c r="AN180" s="85">
        <v>13233</v>
      </c>
      <c r="AO180" s="85">
        <v>1945</v>
      </c>
      <c r="AP180" s="85">
        <v>6045</v>
      </c>
      <c r="AQ180" s="85">
        <v>12028</v>
      </c>
      <c r="AR180" s="85">
        <v>23</v>
      </c>
      <c r="AS180" s="85">
        <v>663</v>
      </c>
      <c r="AT180" s="85">
        <v>0</v>
      </c>
      <c r="AU180" s="85">
        <v>0</v>
      </c>
      <c r="AV180" s="85">
        <v>156</v>
      </c>
      <c r="AW180" s="85">
        <v>1662</v>
      </c>
      <c r="AX180" s="84">
        <v>179</v>
      </c>
      <c r="AY180" s="86">
        <v>2325</v>
      </c>
      <c r="AZ180" s="84">
        <v>0.8</v>
      </c>
      <c r="BA180" s="84">
        <v>0</v>
      </c>
      <c r="BB180" s="84">
        <v>0.8</v>
      </c>
      <c r="BC180" s="85">
        <v>1</v>
      </c>
      <c r="BD180" s="87">
        <v>1.8</v>
      </c>
      <c r="BE180" s="88">
        <v>0</v>
      </c>
      <c r="BF180" s="89">
        <v>130114</v>
      </c>
      <c r="BG180" s="89">
        <v>12000</v>
      </c>
      <c r="BH180" s="89">
        <v>0</v>
      </c>
      <c r="BI180" s="90">
        <f>SUM(IF(VLOOKUP($A180,'[1]2019 2020_09_22'!$BM$4:$NB$385,293,FALSE)="",0,VLOOKUP($A180,'[1]2019 2020_09_22'!$BM$4:$NB$385,293,FALSE)),IF(VLOOKUP($A180,'[1]2019 2020_09_22'!$BM$4:$NB$385,295,FALSE)="",0,VLOOKUP($A180,'[1]2019 2020_09_22'!$BM$4:$NB$385,295,FALSE)),IF(VLOOKUP($A180,'[1]2019 2020_09_22'!$BM$4:$NB$385,297,FALSE)="",0,VLOOKUP($A180,'[1]2019 2020_09_22'!$BM$4:$NB$385,297,FALSE)),IF(VLOOKUP($A180,'[1]2019 2020_09_22'!$BM$4:$NB558,299,FALSE)="",0,VLOOKUP($A180,'[1]2019 2020_09_22'!$BM$4:$NB$385,299,FALSE)))</f>
        <v>1693</v>
      </c>
      <c r="BJ180" s="90">
        <f>SUM(IF(VLOOKUP($A180,'[1]2019 2020_09_22'!$BM$4:$NB$385,300,FALSE)="",0,VLOOKUP($A180,'[1]2019 2020_09_22'!$BM$4:$NB$385,300,FALSE)),IF(VLOOKUP($A180,'[1]2019 2020_09_22'!$BM$4:$NB$385,302,FALSE)="",0,VLOOKUP($A180,'[1]2019 2020_09_22'!$BM$4:$NB$385,302,FALSE)))</f>
        <v>0</v>
      </c>
      <c r="BK180" s="90">
        <v>1693</v>
      </c>
      <c r="BL180" s="90">
        <v>0</v>
      </c>
      <c r="BM180" s="90">
        <v>0</v>
      </c>
      <c r="BN180" s="63">
        <f>IF(VLOOKUP($A180,'[1]2019 2020_09_22'!$BM$4:$OB$385,326,FALSE)="",0,VLOOKUP($A180,'[1]2019 2020_09_22'!$BM$4:$OB$385,326,FALSE))</f>
        <v>26376</v>
      </c>
      <c r="BO180" s="63">
        <f>IF(VLOOKUP($A180,'[1]2019 2020_09_22'!$BM$4:$OB$385,327,FALSE)="",0,VLOOKUP($A180,'[1]2019 2020_09_22'!$BM$4:$OB$385,327,FALSE))</f>
        <v>20133</v>
      </c>
      <c r="BP180" s="90">
        <f t="shared" si="2"/>
        <v>46509</v>
      </c>
      <c r="BQ180" s="90">
        <v>190316</v>
      </c>
      <c r="BR180" s="90">
        <v>63880</v>
      </c>
      <c r="BS180" s="90">
        <v>48339</v>
      </c>
      <c r="BT180" s="90">
        <v>10552</v>
      </c>
      <c r="BU180" s="90">
        <v>298</v>
      </c>
      <c r="BV180" s="90">
        <v>4451</v>
      </c>
      <c r="BW180" s="90">
        <v>518</v>
      </c>
      <c r="BX180" s="90">
        <v>15819</v>
      </c>
      <c r="BY180" s="90">
        <v>7522</v>
      </c>
      <c r="BZ180" s="85">
        <v>41612</v>
      </c>
      <c r="CA180" s="91">
        <v>177172</v>
      </c>
      <c r="CB180" s="84">
        <v>1</v>
      </c>
      <c r="CC180" s="91">
        <v>90.231622746185849</v>
      </c>
      <c r="CD180" s="91"/>
      <c r="CE180" s="89" t="s">
        <v>563</v>
      </c>
      <c r="CF180" s="84">
        <v>0</v>
      </c>
      <c r="CG180" s="89">
        <v>0</v>
      </c>
      <c r="CH180" s="89" t="s">
        <v>563</v>
      </c>
      <c r="CI180" s="84">
        <v>0</v>
      </c>
      <c r="CJ180" s="89">
        <v>0</v>
      </c>
      <c r="CK180" s="89" t="s">
        <v>563</v>
      </c>
      <c r="CL180" s="84">
        <v>0</v>
      </c>
      <c r="CM180" s="89">
        <v>0</v>
      </c>
      <c r="CN180" s="89" t="s">
        <v>563</v>
      </c>
      <c r="CO180" s="84">
        <v>0</v>
      </c>
      <c r="CP180" s="89">
        <v>0</v>
      </c>
      <c r="CQ180" s="89" t="s">
        <v>563</v>
      </c>
      <c r="CR180" s="90">
        <v>0</v>
      </c>
      <c r="CS180" s="90">
        <v>0</v>
      </c>
      <c r="CT180" s="85">
        <v>0</v>
      </c>
      <c r="CU180" s="85">
        <v>0</v>
      </c>
      <c r="CV180" s="85">
        <v>4841</v>
      </c>
      <c r="CW180" s="85">
        <v>292</v>
      </c>
      <c r="CX180" s="85">
        <v>745</v>
      </c>
      <c r="CY180" s="85">
        <v>1037</v>
      </c>
      <c r="CZ180" s="85">
        <v>1242</v>
      </c>
      <c r="DA180" s="85">
        <v>53</v>
      </c>
      <c r="DB180" s="85">
        <v>1295</v>
      </c>
      <c r="DC180" s="85">
        <v>73</v>
      </c>
      <c r="DD180" s="85">
        <v>0</v>
      </c>
      <c r="DE180" s="85">
        <v>73</v>
      </c>
      <c r="DF180" s="85">
        <v>925</v>
      </c>
      <c r="DG180" s="85">
        <v>1511</v>
      </c>
      <c r="DH180" s="84" t="s">
        <v>564</v>
      </c>
      <c r="DI180" s="84"/>
      <c r="DJ180" s="84" t="s">
        <v>563</v>
      </c>
      <c r="DK180" s="84" t="s">
        <v>1564</v>
      </c>
      <c r="DL180" s="84" t="s">
        <v>566</v>
      </c>
      <c r="DM180" s="92">
        <v>43</v>
      </c>
      <c r="DN180" s="85" t="s">
        <v>575</v>
      </c>
      <c r="DO180" s="85">
        <v>157400</v>
      </c>
      <c r="DP180" s="85">
        <v>54837</v>
      </c>
      <c r="DQ180" s="85">
        <v>952</v>
      </c>
      <c r="DR180" s="85">
        <v>2582</v>
      </c>
      <c r="DS180" s="85">
        <v>912</v>
      </c>
      <c r="DT180" s="85">
        <v>0</v>
      </c>
      <c r="DU180" s="85">
        <v>0</v>
      </c>
      <c r="DV180" s="85">
        <v>3</v>
      </c>
      <c r="DW180" s="85">
        <v>50</v>
      </c>
      <c r="DX180" s="85">
        <v>53</v>
      </c>
      <c r="DY180" s="85">
        <v>0</v>
      </c>
      <c r="DZ180" s="85">
        <v>0</v>
      </c>
      <c r="EA180" s="85">
        <v>0</v>
      </c>
      <c r="EB180" s="85">
        <v>-1</v>
      </c>
      <c r="EC180" s="84">
        <v>0</v>
      </c>
      <c r="ED180" s="84">
        <v>0</v>
      </c>
      <c r="EE180" s="84">
        <v>1</v>
      </c>
      <c r="EF180" s="84">
        <v>1</v>
      </c>
      <c r="EG180" s="84">
        <v>0</v>
      </c>
      <c r="EH180" s="84">
        <v>0</v>
      </c>
      <c r="EI180" s="84">
        <v>13</v>
      </c>
      <c r="EJ180" s="84">
        <v>13</v>
      </c>
    </row>
    <row r="181" spans="1:140" s="63" customFormat="1" ht="10.5" x14ac:dyDescent="0.25">
      <c r="A181" s="84" t="s">
        <v>1565</v>
      </c>
      <c r="B181" s="84" t="s">
        <v>1566</v>
      </c>
      <c r="C181" s="84" t="s">
        <v>1567</v>
      </c>
      <c r="D181" s="84"/>
      <c r="E181" s="84" t="s">
        <v>711</v>
      </c>
      <c r="F181" s="84"/>
      <c r="G181" s="84" t="s">
        <v>571</v>
      </c>
      <c r="H181" s="85">
        <v>20713</v>
      </c>
      <c r="I181" s="85">
        <v>11096</v>
      </c>
      <c r="J181" s="85">
        <v>31809</v>
      </c>
      <c r="K181" s="85" t="s">
        <v>560</v>
      </c>
      <c r="L181" s="85" t="s">
        <v>560</v>
      </c>
      <c r="M181" s="85" t="s">
        <v>560</v>
      </c>
      <c r="N181" s="85" t="s">
        <v>561</v>
      </c>
      <c r="O181" s="85">
        <v>69</v>
      </c>
      <c r="P181" s="85">
        <v>65</v>
      </c>
      <c r="Q181" s="85">
        <v>3528</v>
      </c>
      <c r="R181" s="85">
        <v>32000</v>
      </c>
      <c r="S181" s="85">
        <v>84568</v>
      </c>
      <c r="T181" s="85">
        <v>10923</v>
      </c>
      <c r="U181" s="85">
        <v>10041</v>
      </c>
      <c r="V181" s="85">
        <v>610</v>
      </c>
      <c r="W181" s="85">
        <v>15471</v>
      </c>
      <c r="X181" s="85">
        <v>1407</v>
      </c>
      <c r="Y181" s="86">
        <v>1588</v>
      </c>
      <c r="Z181" s="85" t="s">
        <v>1568</v>
      </c>
      <c r="AA181" s="85">
        <v>197</v>
      </c>
      <c r="AB181" s="85">
        <v>54</v>
      </c>
      <c r="AC181" s="85">
        <v>54</v>
      </c>
      <c r="AD181" s="85">
        <v>288339</v>
      </c>
      <c r="AE181" s="85">
        <v>704692</v>
      </c>
      <c r="AF181" s="85">
        <v>193389</v>
      </c>
      <c r="AG181" s="85">
        <v>229559</v>
      </c>
      <c r="AH181" s="85">
        <v>7606</v>
      </c>
      <c r="AI181" s="85">
        <v>80984</v>
      </c>
      <c r="AJ181" s="85">
        <v>12057</v>
      </c>
      <c r="AK181" s="85">
        <v>7879</v>
      </c>
      <c r="AL181" s="85">
        <v>19936</v>
      </c>
      <c r="AM181" s="85">
        <v>46028</v>
      </c>
      <c r="AN181" s="85">
        <v>359482</v>
      </c>
      <c r="AO181" s="85">
        <v>110744</v>
      </c>
      <c r="AP181" s="85">
        <v>143536</v>
      </c>
      <c r="AQ181" s="85">
        <v>91936</v>
      </c>
      <c r="AR181" s="85">
        <v>767</v>
      </c>
      <c r="AS181" s="85">
        <v>37047</v>
      </c>
      <c r="AT181" s="85">
        <v>79</v>
      </c>
      <c r="AU181" s="85">
        <v>2102</v>
      </c>
      <c r="AV181" s="85">
        <v>219</v>
      </c>
      <c r="AW181" s="85">
        <v>8628</v>
      </c>
      <c r="AX181" s="86">
        <v>1065</v>
      </c>
      <c r="AY181" s="86">
        <v>47777</v>
      </c>
      <c r="AZ181" s="84">
        <v>9.75</v>
      </c>
      <c r="BA181" s="84">
        <v>1</v>
      </c>
      <c r="BB181" s="84">
        <v>10.75</v>
      </c>
      <c r="BC181" s="85">
        <v>14</v>
      </c>
      <c r="BD181" s="87">
        <v>24.75</v>
      </c>
      <c r="BE181" s="88">
        <v>0</v>
      </c>
      <c r="BF181" s="89">
        <v>1037784</v>
      </c>
      <c r="BG181" s="89">
        <v>876427</v>
      </c>
      <c r="BH181" s="89">
        <v>12480</v>
      </c>
      <c r="BI181" s="90">
        <f>SUM(IF(VLOOKUP($A181,'[1]2019 2020_09_22'!$BM$4:$NB$385,293,FALSE)="",0,VLOOKUP($A181,'[1]2019 2020_09_22'!$BM$4:$NB$385,293,FALSE)),IF(VLOOKUP($A181,'[1]2019 2020_09_22'!$BM$4:$NB$385,295,FALSE)="",0,VLOOKUP($A181,'[1]2019 2020_09_22'!$BM$4:$NB$385,295,FALSE)),IF(VLOOKUP($A181,'[1]2019 2020_09_22'!$BM$4:$NB$385,297,FALSE)="",0,VLOOKUP($A181,'[1]2019 2020_09_22'!$BM$4:$NB$385,297,FALSE)),IF(VLOOKUP($A181,'[1]2019 2020_09_22'!$BM$4:$NB559,299,FALSE)="",0,VLOOKUP($A181,'[1]2019 2020_09_22'!$BM$4:$NB$385,299,FALSE)))</f>
        <v>1363</v>
      </c>
      <c r="BJ181" s="90">
        <f>SUM(IF(VLOOKUP($A181,'[1]2019 2020_09_22'!$BM$4:$NB$385,300,FALSE)="",0,VLOOKUP($A181,'[1]2019 2020_09_22'!$BM$4:$NB$385,300,FALSE)),IF(VLOOKUP($A181,'[1]2019 2020_09_22'!$BM$4:$NB$385,302,FALSE)="",0,VLOOKUP($A181,'[1]2019 2020_09_22'!$BM$4:$NB$385,302,FALSE)))</f>
        <v>0</v>
      </c>
      <c r="BK181" s="90">
        <v>1363</v>
      </c>
      <c r="BL181" s="90">
        <v>0</v>
      </c>
      <c r="BM181" s="90">
        <v>0</v>
      </c>
      <c r="BN181" s="63">
        <f>IF(VLOOKUP($A181,'[1]2019 2020_09_22'!$BM$4:$OB$385,326,FALSE)="",0,VLOOKUP($A181,'[1]2019 2020_09_22'!$BM$4:$OB$385,326,FALSE))</f>
        <v>59628</v>
      </c>
      <c r="BO181" s="63">
        <f>IF(VLOOKUP($A181,'[1]2019 2020_09_22'!$BM$4:$OB$385,327,FALSE)="",0,VLOOKUP($A181,'[1]2019 2020_09_22'!$BM$4:$OB$385,327,FALSE))</f>
        <v>318768</v>
      </c>
      <c r="BP181" s="90">
        <f t="shared" si="2"/>
        <v>378396</v>
      </c>
      <c r="BQ181" s="90">
        <v>2306450</v>
      </c>
      <c r="BR181" s="90">
        <v>1206168</v>
      </c>
      <c r="BS181" s="90">
        <v>355379</v>
      </c>
      <c r="BT181" s="90">
        <v>140897</v>
      </c>
      <c r="BU181" s="90">
        <v>49764</v>
      </c>
      <c r="BV181" s="90">
        <v>62730</v>
      </c>
      <c r="BW181" s="90">
        <v>0</v>
      </c>
      <c r="BX181" s="90">
        <v>253391</v>
      </c>
      <c r="BY181" s="90">
        <v>83398</v>
      </c>
      <c r="BZ181" s="85">
        <v>285294</v>
      </c>
      <c r="CA181" s="91">
        <v>2183630</v>
      </c>
      <c r="CB181" s="84">
        <v>1</v>
      </c>
      <c r="CC181" s="91">
        <v>50.103027084439724</v>
      </c>
      <c r="CD181" s="91"/>
      <c r="CE181" s="89" t="s">
        <v>563</v>
      </c>
      <c r="CF181" s="84">
        <v>0</v>
      </c>
      <c r="CG181" s="89">
        <v>0</v>
      </c>
      <c r="CH181" s="89" t="s">
        <v>563</v>
      </c>
      <c r="CI181" s="84">
        <v>0</v>
      </c>
      <c r="CJ181" s="89">
        <v>0</v>
      </c>
      <c r="CK181" s="89" t="s">
        <v>563</v>
      </c>
      <c r="CL181" s="84">
        <v>0</v>
      </c>
      <c r="CM181" s="89">
        <v>0</v>
      </c>
      <c r="CN181" s="91" t="s">
        <v>1569</v>
      </c>
      <c r="CO181" s="84">
        <v>0</v>
      </c>
      <c r="CP181" s="91">
        <v>61085</v>
      </c>
      <c r="CQ181" s="89" t="s">
        <v>563</v>
      </c>
      <c r="CR181" s="90">
        <v>0</v>
      </c>
      <c r="CS181" s="90">
        <v>0</v>
      </c>
      <c r="CT181" s="85">
        <v>0</v>
      </c>
      <c r="CU181" s="85">
        <v>61085</v>
      </c>
      <c r="CV181" s="85">
        <v>352895</v>
      </c>
      <c r="CW181" s="85">
        <v>230385</v>
      </c>
      <c r="CX181" s="85">
        <v>109903</v>
      </c>
      <c r="CY181" s="85">
        <v>340288</v>
      </c>
      <c r="CZ181" s="85">
        <v>4164</v>
      </c>
      <c r="DA181" s="85">
        <v>4977</v>
      </c>
      <c r="DB181" s="85">
        <v>9141</v>
      </c>
      <c r="DC181" s="85">
        <v>207</v>
      </c>
      <c r="DD181" s="85">
        <v>1912</v>
      </c>
      <c r="DE181" s="85">
        <v>2119</v>
      </c>
      <c r="DF181" s="85">
        <v>1345</v>
      </c>
      <c r="DG181" s="85">
        <v>2</v>
      </c>
      <c r="DH181" s="84" t="s">
        <v>564</v>
      </c>
      <c r="DI181" s="84"/>
      <c r="DJ181" s="84" t="s">
        <v>563</v>
      </c>
      <c r="DK181" s="84" t="s">
        <v>1570</v>
      </c>
      <c r="DL181" s="84" t="s">
        <v>566</v>
      </c>
      <c r="DM181" s="92">
        <v>21</v>
      </c>
      <c r="DN181" s="85" t="s">
        <v>745</v>
      </c>
      <c r="DO181" s="85">
        <v>157350</v>
      </c>
      <c r="DP181" s="85">
        <v>55245</v>
      </c>
      <c r="DQ181" s="85">
        <v>952</v>
      </c>
      <c r="DR181" s="85">
        <v>43103</v>
      </c>
      <c r="DS181" s="85">
        <v>37814</v>
      </c>
      <c r="DT181" s="85">
        <v>67</v>
      </c>
      <c r="DU181" s="85">
        <v>15</v>
      </c>
      <c r="DV181" s="85">
        <v>1</v>
      </c>
      <c r="DW181" s="85">
        <v>50</v>
      </c>
      <c r="DX181" s="85">
        <v>66</v>
      </c>
      <c r="DY181" s="85">
        <v>35145</v>
      </c>
      <c r="DZ181" s="85">
        <v>1569</v>
      </c>
      <c r="EA181" s="85">
        <v>2012</v>
      </c>
      <c r="EB181" s="85">
        <v>38726</v>
      </c>
      <c r="EC181" s="84">
        <v>60</v>
      </c>
      <c r="ED181" s="84">
        <v>2</v>
      </c>
      <c r="EE181" s="84">
        <v>83</v>
      </c>
      <c r="EF181" s="84">
        <v>95</v>
      </c>
      <c r="EG181" s="84">
        <v>101</v>
      </c>
      <c r="EH181" s="84">
        <v>10</v>
      </c>
      <c r="EI181" s="84">
        <v>356</v>
      </c>
      <c r="EJ181" s="84">
        <v>467</v>
      </c>
    </row>
    <row r="182" spans="1:140" s="63" customFormat="1" ht="10.5" x14ac:dyDescent="0.25">
      <c r="A182" s="84" t="s">
        <v>1571</v>
      </c>
      <c r="B182" s="84" t="s">
        <v>1572</v>
      </c>
      <c r="C182" s="84" t="s">
        <v>1573</v>
      </c>
      <c r="D182" s="84"/>
      <c r="E182" s="84" t="s">
        <v>609</v>
      </c>
      <c r="F182" s="84"/>
      <c r="G182" s="84" t="s">
        <v>602</v>
      </c>
      <c r="H182" s="85">
        <v>904</v>
      </c>
      <c r="I182" s="85">
        <v>2211</v>
      </c>
      <c r="J182" s="85">
        <v>3115</v>
      </c>
      <c r="K182" s="85" t="s">
        <v>560</v>
      </c>
      <c r="L182" s="85" t="s">
        <v>560</v>
      </c>
      <c r="M182" s="85" t="s">
        <v>560</v>
      </c>
      <c r="N182" s="85" t="s">
        <v>561</v>
      </c>
      <c r="O182" s="85">
        <v>47</v>
      </c>
      <c r="P182" s="85" t="s">
        <v>560</v>
      </c>
      <c r="Q182" s="85">
        <v>2444</v>
      </c>
      <c r="R182" s="85">
        <v>8109</v>
      </c>
      <c r="S182" s="85">
        <v>11017</v>
      </c>
      <c r="T182" s="85">
        <v>665</v>
      </c>
      <c r="U182" s="85">
        <v>1199</v>
      </c>
      <c r="V182" s="85">
        <v>60</v>
      </c>
      <c r="W182" s="85">
        <v>3112</v>
      </c>
      <c r="X182" s="85">
        <v>197</v>
      </c>
      <c r="Y182" s="84">
        <v>116</v>
      </c>
      <c r="Z182" s="85" t="s">
        <v>1574</v>
      </c>
      <c r="AA182" s="85">
        <v>24</v>
      </c>
      <c r="AB182" s="85">
        <v>5</v>
      </c>
      <c r="AC182" s="85">
        <v>5</v>
      </c>
      <c r="AD182" s="85">
        <v>7440</v>
      </c>
      <c r="AE182" s="85">
        <v>22712</v>
      </c>
      <c r="AF182" s="85">
        <v>5547</v>
      </c>
      <c r="AG182" s="85">
        <v>5901</v>
      </c>
      <c r="AH182" s="85">
        <v>78</v>
      </c>
      <c r="AI182" s="85">
        <v>3047</v>
      </c>
      <c r="AJ182" s="85">
        <v>476</v>
      </c>
      <c r="AK182" s="85">
        <v>761</v>
      </c>
      <c r="AL182" s="85">
        <v>1237</v>
      </c>
      <c r="AM182" s="85">
        <v>0</v>
      </c>
      <c r="AN182" s="85">
        <v>0</v>
      </c>
      <c r="AO182" s="85">
        <v>3090</v>
      </c>
      <c r="AP182" s="85">
        <v>18336</v>
      </c>
      <c r="AQ182" s="85">
        <v>4221</v>
      </c>
      <c r="AR182" s="85">
        <v>73</v>
      </c>
      <c r="AS182" s="85">
        <v>379</v>
      </c>
      <c r="AT182" s="85">
        <v>4</v>
      </c>
      <c r="AU182" s="85">
        <v>20</v>
      </c>
      <c r="AV182" s="85">
        <v>5</v>
      </c>
      <c r="AW182" s="85">
        <v>14</v>
      </c>
      <c r="AX182" s="84">
        <v>82</v>
      </c>
      <c r="AY182" s="84">
        <v>413</v>
      </c>
      <c r="AZ182" s="84">
        <v>0</v>
      </c>
      <c r="BA182" s="84">
        <v>1.73</v>
      </c>
      <c r="BB182" s="84">
        <v>1.73</v>
      </c>
      <c r="BC182" s="85">
        <v>0.98</v>
      </c>
      <c r="BD182" s="87">
        <v>2.71</v>
      </c>
      <c r="BE182" s="88">
        <v>0</v>
      </c>
      <c r="BF182" s="89">
        <v>79303</v>
      </c>
      <c r="BG182" s="89">
        <v>73905</v>
      </c>
      <c r="BH182" s="89">
        <v>1344</v>
      </c>
      <c r="BI182" s="90">
        <f>SUM(IF(VLOOKUP($A182,'[1]2019 2020_09_22'!$BM$4:$NB$385,293,FALSE)="",0,VLOOKUP($A182,'[1]2019 2020_09_22'!$BM$4:$NB$385,293,FALSE)),IF(VLOOKUP($A182,'[1]2019 2020_09_22'!$BM$4:$NB$385,295,FALSE)="",0,VLOOKUP($A182,'[1]2019 2020_09_22'!$BM$4:$NB$385,295,FALSE)),IF(VLOOKUP($A182,'[1]2019 2020_09_22'!$BM$4:$NB$385,297,FALSE)="",0,VLOOKUP($A182,'[1]2019 2020_09_22'!$BM$4:$NB$385,297,FALSE)),IF(VLOOKUP($A182,'[1]2019 2020_09_22'!$BM$4:$NB560,299,FALSE)="",0,VLOOKUP($A182,'[1]2019 2020_09_22'!$BM$4:$NB$385,299,FALSE)))</f>
        <v>0</v>
      </c>
      <c r="BJ182" s="90">
        <f>SUM(IF(VLOOKUP($A182,'[1]2019 2020_09_22'!$BM$4:$NB$385,300,FALSE)="",0,VLOOKUP($A182,'[1]2019 2020_09_22'!$BM$4:$NB$385,300,FALSE)),IF(VLOOKUP($A182,'[1]2019 2020_09_22'!$BM$4:$NB$385,302,FALSE)="",0,VLOOKUP($A182,'[1]2019 2020_09_22'!$BM$4:$NB$385,302,FALSE)))</f>
        <v>94</v>
      </c>
      <c r="BK182" s="90">
        <v>94</v>
      </c>
      <c r="BL182" s="90">
        <v>0</v>
      </c>
      <c r="BM182" s="90">
        <v>0</v>
      </c>
      <c r="BN182" s="63">
        <f>IF(VLOOKUP($A182,'[1]2019 2020_09_22'!$BM$4:$OB$385,326,FALSE)="",0,VLOOKUP($A182,'[1]2019 2020_09_22'!$BM$4:$OB$385,326,FALSE))</f>
        <v>0</v>
      </c>
      <c r="BO182" s="63">
        <f>IF(VLOOKUP($A182,'[1]2019 2020_09_22'!$BM$4:$OB$385,327,FALSE)="",0,VLOOKUP($A182,'[1]2019 2020_09_22'!$BM$4:$OB$385,327,FALSE))</f>
        <v>4200</v>
      </c>
      <c r="BP182" s="90">
        <f t="shared" si="2"/>
        <v>4200</v>
      </c>
      <c r="BQ182" s="90">
        <v>158846</v>
      </c>
      <c r="BR182" s="90">
        <v>66124</v>
      </c>
      <c r="BS182" s="90">
        <v>25559</v>
      </c>
      <c r="BT182" s="90">
        <v>7021</v>
      </c>
      <c r="BU182" s="90">
        <v>1637</v>
      </c>
      <c r="BV182" s="90">
        <v>2628</v>
      </c>
      <c r="BW182" s="90">
        <v>0</v>
      </c>
      <c r="BX182" s="90">
        <v>11286</v>
      </c>
      <c r="BY182" s="90">
        <v>5184</v>
      </c>
      <c r="BZ182" s="85">
        <v>18800</v>
      </c>
      <c r="CA182" s="91">
        <v>126953</v>
      </c>
      <c r="CB182" s="84">
        <v>1</v>
      </c>
      <c r="CC182" s="91">
        <v>87.724557522123888</v>
      </c>
      <c r="CD182" s="91"/>
      <c r="CE182" s="91" t="s">
        <v>1575</v>
      </c>
      <c r="CF182" s="93">
        <v>500000</v>
      </c>
      <c r="CG182" s="91">
        <v>500000</v>
      </c>
      <c r="CH182" s="89" t="s">
        <v>563</v>
      </c>
      <c r="CI182" s="84">
        <v>0</v>
      </c>
      <c r="CJ182" s="89">
        <v>0</v>
      </c>
      <c r="CK182" s="89" t="s">
        <v>563</v>
      </c>
      <c r="CL182" s="84">
        <v>0</v>
      </c>
      <c r="CM182" s="91">
        <v>0</v>
      </c>
      <c r="CN182" s="91" t="s">
        <v>1576</v>
      </c>
      <c r="CO182" s="93">
        <v>538500</v>
      </c>
      <c r="CP182" s="91">
        <v>538500</v>
      </c>
      <c r="CQ182" s="91" t="s">
        <v>1577</v>
      </c>
      <c r="CR182" s="90">
        <v>100000</v>
      </c>
      <c r="CS182" s="90">
        <v>100000</v>
      </c>
      <c r="CT182" s="85">
        <v>1138500</v>
      </c>
      <c r="CU182" s="85">
        <v>1138500</v>
      </c>
      <c r="CV182" s="85">
        <v>16500</v>
      </c>
      <c r="CW182" s="85">
        <v>1340</v>
      </c>
      <c r="CX182" s="85">
        <v>14593</v>
      </c>
      <c r="CY182" s="85">
        <v>15933</v>
      </c>
      <c r="CZ182" s="85">
        <v>320</v>
      </c>
      <c r="DA182" s="85">
        <v>27</v>
      </c>
      <c r="DB182" s="85">
        <v>347</v>
      </c>
      <c r="DC182" s="85">
        <v>0</v>
      </c>
      <c r="DD182" s="85">
        <v>218</v>
      </c>
      <c r="DE182" s="85">
        <v>218</v>
      </c>
      <c r="DF182" s="85">
        <v>0</v>
      </c>
      <c r="DG182" s="85">
        <v>2</v>
      </c>
      <c r="DH182" s="84" t="s">
        <v>564</v>
      </c>
      <c r="DI182" s="84"/>
      <c r="DJ182" s="84" t="s">
        <v>563</v>
      </c>
      <c r="DK182" s="84" t="s">
        <v>1578</v>
      </c>
      <c r="DL182" s="84" t="s">
        <v>566</v>
      </c>
      <c r="DM182" s="92">
        <v>43</v>
      </c>
      <c r="DN182" s="85" t="s">
        <v>575</v>
      </c>
      <c r="DO182" s="85">
        <v>159486</v>
      </c>
      <c r="DP182" s="85">
        <v>56164</v>
      </c>
      <c r="DQ182" s="85">
        <v>969</v>
      </c>
      <c r="DR182" s="85">
        <v>1871</v>
      </c>
      <c r="DS182" s="85">
        <v>1173</v>
      </c>
      <c r="DT182" s="85">
        <v>3</v>
      </c>
      <c r="DU182" s="85">
        <v>0</v>
      </c>
      <c r="DV182" s="85">
        <v>6</v>
      </c>
      <c r="DW182" s="85">
        <v>50</v>
      </c>
      <c r="DX182" s="85">
        <v>56</v>
      </c>
      <c r="DY182" s="85">
        <v>0</v>
      </c>
      <c r="DZ182" s="85">
        <v>0</v>
      </c>
      <c r="EA182" s="85">
        <v>4</v>
      </c>
      <c r="EB182" s="85">
        <v>4</v>
      </c>
      <c r="EC182" s="84">
        <v>3</v>
      </c>
      <c r="ED182" s="84">
        <v>1</v>
      </c>
      <c r="EE182" s="84">
        <v>16</v>
      </c>
      <c r="EF182" s="84">
        <v>21</v>
      </c>
      <c r="EG182" s="84">
        <v>153</v>
      </c>
      <c r="EH182" s="84">
        <v>29</v>
      </c>
      <c r="EI182" s="84">
        <v>907</v>
      </c>
      <c r="EJ182" s="86">
        <v>1089</v>
      </c>
    </row>
    <row r="183" spans="1:140" s="63" customFormat="1" ht="10.5" x14ac:dyDescent="0.25">
      <c r="A183" s="84" t="s">
        <v>1579</v>
      </c>
      <c r="B183" s="84" t="s">
        <v>1580</v>
      </c>
      <c r="C183" s="84" t="s">
        <v>1581</v>
      </c>
      <c r="D183" s="84"/>
      <c r="E183" s="84" t="s">
        <v>722</v>
      </c>
      <c r="F183" s="84"/>
      <c r="G183" s="84" t="s">
        <v>723</v>
      </c>
      <c r="H183" s="85">
        <v>5540</v>
      </c>
      <c r="I183" s="85">
        <v>5605</v>
      </c>
      <c r="J183" s="85">
        <v>11145</v>
      </c>
      <c r="K183" s="85" t="s">
        <v>560</v>
      </c>
      <c r="L183" s="85" t="s">
        <v>560</v>
      </c>
      <c r="M183" s="85" t="s">
        <v>560</v>
      </c>
      <c r="N183" s="85" t="s">
        <v>561</v>
      </c>
      <c r="O183" s="85">
        <v>53</v>
      </c>
      <c r="P183" s="85" t="s">
        <v>560</v>
      </c>
      <c r="Q183" s="85">
        <v>2756</v>
      </c>
      <c r="R183" s="85">
        <v>16000</v>
      </c>
      <c r="S183" s="85">
        <v>27441</v>
      </c>
      <c r="T183" s="85">
        <v>2167</v>
      </c>
      <c r="U183" s="85">
        <v>1232</v>
      </c>
      <c r="V183" s="85">
        <v>83</v>
      </c>
      <c r="W183" s="85">
        <v>3845</v>
      </c>
      <c r="X183" s="85">
        <v>225</v>
      </c>
      <c r="Y183" s="84">
        <v>31</v>
      </c>
      <c r="Z183" s="85" t="s">
        <v>1582</v>
      </c>
      <c r="AA183" s="85">
        <v>24</v>
      </c>
      <c r="AB183" s="85">
        <v>7</v>
      </c>
      <c r="AC183" s="85">
        <v>7</v>
      </c>
      <c r="AD183" s="85">
        <v>50598</v>
      </c>
      <c r="AE183" s="85">
        <v>103328</v>
      </c>
      <c r="AF183" s="85">
        <v>12429</v>
      </c>
      <c r="AG183" s="85">
        <v>18345</v>
      </c>
      <c r="AH183" s="85">
        <v>325</v>
      </c>
      <c r="AI183" s="85">
        <v>10087</v>
      </c>
      <c r="AJ183" s="85">
        <v>5243</v>
      </c>
      <c r="AK183" s="85">
        <v>4217</v>
      </c>
      <c r="AL183" s="85">
        <v>9460</v>
      </c>
      <c r="AM183" s="85">
        <v>3484</v>
      </c>
      <c r="AN183" s="85">
        <v>96605</v>
      </c>
      <c r="AO183" s="85">
        <v>3192</v>
      </c>
      <c r="AP183" s="85">
        <v>0</v>
      </c>
      <c r="AQ183" s="85">
        <v>26645</v>
      </c>
      <c r="AR183" s="85">
        <v>251</v>
      </c>
      <c r="AS183" s="85">
        <v>9338</v>
      </c>
      <c r="AT183" s="85">
        <v>76</v>
      </c>
      <c r="AU183" s="85">
        <v>1043</v>
      </c>
      <c r="AV183" s="85">
        <v>114</v>
      </c>
      <c r="AW183" s="85">
        <v>1834</v>
      </c>
      <c r="AX183" s="84">
        <v>441</v>
      </c>
      <c r="AY183" s="86">
        <v>12215</v>
      </c>
      <c r="AZ183" s="84">
        <v>1.63</v>
      </c>
      <c r="BA183" s="84">
        <v>3.31</v>
      </c>
      <c r="BB183" s="84">
        <v>4.9400000000000004</v>
      </c>
      <c r="BC183" s="85">
        <v>0.5</v>
      </c>
      <c r="BD183" s="87">
        <v>5.44</v>
      </c>
      <c r="BE183" s="88">
        <v>0</v>
      </c>
      <c r="BF183" s="89">
        <v>288224</v>
      </c>
      <c r="BG183" s="89">
        <v>82261</v>
      </c>
      <c r="BH183" s="89">
        <v>3816</v>
      </c>
      <c r="BI183" s="90">
        <f>SUM(IF(VLOOKUP($A183,'[1]2019 2020_09_22'!$BM$4:$NB$385,293,FALSE)="",0,VLOOKUP($A183,'[1]2019 2020_09_22'!$BM$4:$NB$385,293,FALSE)),IF(VLOOKUP($A183,'[1]2019 2020_09_22'!$BM$4:$NB$385,295,FALSE)="",0,VLOOKUP($A183,'[1]2019 2020_09_22'!$BM$4:$NB$385,295,FALSE)),IF(VLOOKUP($A183,'[1]2019 2020_09_22'!$BM$4:$NB$385,297,FALSE)="",0,VLOOKUP($A183,'[1]2019 2020_09_22'!$BM$4:$NB$385,297,FALSE)),IF(VLOOKUP($A183,'[1]2019 2020_09_22'!$BM$4:$NB561,299,FALSE)="",0,VLOOKUP($A183,'[1]2019 2020_09_22'!$BM$4:$NB$385,299,FALSE)))</f>
        <v>20</v>
      </c>
      <c r="BJ183" s="90">
        <f>SUM(IF(VLOOKUP($A183,'[1]2019 2020_09_22'!$BM$4:$NB$385,300,FALSE)="",0,VLOOKUP($A183,'[1]2019 2020_09_22'!$BM$4:$NB$385,300,FALSE)),IF(VLOOKUP($A183,'[1]2019 2020_09_22'!$BM$4:$NB$385,302,FALSE)="",0,VLOOKUP($A183,'[1]2019 2020_09_22'!$BM$4:$NB$385,302,FALSE)))</f>
        <v>0</v>
      </c>
      <c r="BK183" s="90">
        <v>20</v>
      </c>
      <c r="BL183" s="90">
        <v>0</v>
      </c>
      <c r="BM183" s="90">
        <v>0</v>
      </c>
      <c r="BN183" s="63">
        <f>IF(VLOOKUP($A183,'[1]2019 2020_09_22'!$BM$4:$OB$385,326,FALSE)="",0,VLOOKUP($A183,'[1]2019 2020_09_22'!$BM$4:$OB$385,326,FALSE))</f>
        <v>0</v>
      </c>
      <c r="BO183" s="63">
        <f>IF(VLOOKUP($A183,'[1]2019 2020_09_22'!$BM$4:$OB$385,327,FALSE)="",0,VLOOKUP($A183,'[1]2019 2020_09_22'!$BM$4:$OB$385,327,FALSE))</f>
        <v>33152</v>
      </c>
      <c r="BP183" s="90">
        <f t="shared" si="2"/>
        <v>33152</v>
      </c>
      <c r="BQ183" s="90">
        <v>407473</v>
      </c>
      <c r="BR183" s="90">
        <v>230499</v>
      </c>
      <c r="BS183" s="90">
        <v>54791</v>
      </c>
      <c r="BT183" s="90">
        <v>21444</v>
      </c>
      <c r="BU183" s="90">
        <v>3175</v>
      </c>
      <c r="BV183" s="90">
        <v>6125</v>
      </c>
      <c r="BW183" s="90">
        <v>0</v>
      </c>
      <c r="BX183" s="90">
        <v>30744</v>
      </c>
      <c r="BY183" s="90">
        <v>13790</v>
      </c>
      <c r="BZ183" s="85">
        <v>55199</v>
      </c>
      <c r="CA183" s="91">
        <v>385023</v>
      </c>
      <c r="CB183" s="84">
        <v>1</v>
      </c>
      <c r="CC183" s="91">
        <v>52.025992779783394</v>
      </c>
      <c r="CD183" s="91"/>
      <c r="CE183" s="89" t="s">
        <v>563</v>
      </c>
      <c r="CF183" s="84">
        <v>0</v>
      </c>
      <c r="CG183" s="89">
        <v>0</v>
      </c>
      <c r="CH183" s="89" t="s">
        <v>563</v>
      </c>
      <c r="CI183" s="84">
        <v>0</v>
      </c>
      <c r="CJ183" s="89">
        <v>0</v>
      </c>
      <c r="CK183" s="89" t="s">
        <v>563</v>
      </c>
      <c r="CL183" s="84">
        <v>0</v>
      </c>
      <c r="CM183" s="91">
        <v>0</v>
      </c>
      <c r="CN183" s="89" t="s">
        <v>1583</v>
      </c>
      <c r="CO183" s="93">
        <v>108976</v>
      </c>
      <c r="CP183" s="89">
        <v>0</v>
      </c>
      <c r="CQ183" s="89" t="s">
        <v>563</v>
      </c>
      <c r="CR183" s="90">
        <v>0</v>
      </c>
      <c r="CS183" s="90">
        <v>0</v>
      </c>
      <c r="CT183" s="85">
        <v>108976</v>
      </c>
      <c r="CU183" s="85">
        <v>0</v>
      </c>
      <c r="CV183" s="85">
        <v>69405</v>
      </c>
      <c r="CW183" s="85">
        <v>33310</v>
      </c>
      <c r="CX183" s="85">
        <v>32840</v>
      </c>
      <c r="CY183" s="85">
        <v>66150</v>
      </c>
      <c r="CZ183" s="85">
        <v>0</v>
      </c>
      <c r="DA183" s="85">
        <v>0</v>
      </c>
      <c r="DB183" s="85">
        <v>0</v>
      </c>
      <c r="DC183" s="85">
        <v>1304</v>
      </c>
      <c r="DD183" s="85">
        <v>1832</v>
      </c>
      <c r="DE183" s="85">
        <v>3136</v>
      </c>
      <c r="DF183" s="85">
        <v>27</v>
      </c>
      <c r="DG183" s="85">
        <v>92</v>
      </c>
      <c r="DH183" s="84" t="s">
        <v>564</v>
      </c>
      <c r="DI183" s="84"/>
      <c r="DJ183" s="84" t="s">
        <v>563</v>
      </c>
      <c r="DK183" s="84" t="s">
        <v>1584</v>
      </c>
      <c r="DL183" s="84" t="s">
        <v>566</v>
      </c>
      <c r="DM183" s="92">
        <v>23</v>
      </c>
      <c r="DN183" s="85" t="s">
        <v>1254</v>
      </c>
      <c r="DO183" s="85">
        <v>155352</v>
      </c>
      <c r="DP183" s="85">
        <v>54323</v>
      </c>
      <c r="DQ183" s="85">
        <v>952</v>
      </c>
      <c r="DR183" s="85">
        <v>5431</v>
      </c>
      <c r="DS183" s="85">
        <v>4297</v>
      </c>
      <c r="DT183" s="85">
        <v>359</v>
      </c>
      <c r="DU183" s="85">
        <v>0</v>
      </c>
      <c r="DV183" s="85">
        <v>5</v>
      </c>
      <c r="DW183" s="85">
        <v>50</v>
      </c>
      <c r="DX183" s="85">
        <v>55</v>
      </c>
      <c r="DY183" s="85">
        <v>0</v>
      </c>
      <c r="DZ183" s="85">
        <v>158</v>
      </c>
      <c r="EA183" s="85">
        <v>355</v>
      </c>
      <c r="EB183" s="85">
        <v>513</v>
      </c>
      <c r="EC183" s="84">
        <v>8</v>
      </c>
      <c r="ED183" s="84">
        <v>2</v>
      </c>
      <c r="EE183" s="84">
        <v>2</v>
      </c>
      <c r="EF183" s="84">
        <v>14</v>
      </c>
      <c r="EG183" s="84">
        <v>130</v>
      </c>
      <c r="EH183" s="84">
        <v>15</v>
      </c>
      <c r="EI183" s="84">
        <v>21</v>
      </c>
      <c r="EJ183" s="84">
        <v>166</v>
      </c>
    </row>
    <row r="184" spans="1:140" s="63" customFormat="1" ht="10.5" x14ac:dyDescent="0.25">
      <c r="A184" s="84" t="s">
        <v>1585</v>
      </c>
      <c r="B184" s="84" t="s">
        <v>1586</v>
      </c>
      <c r="C184" s="84" t="s">
        <v>816</v>
      </c>
      <c r="D184" s="84"/>
      <c r="E184" s="84" t="s">
        <v>816</v>
      </c>
      <c r="F184" s="84"/>
      <c r="G184" s="84" t="s">
        <v>817</v>
      </c>
      <c r="H184" s="85">
        <v>590547</v>
      </c>
      <c r="I184" s="85">
        <v>818</v>
      </c>
      <c r="J184" s="85">
        <v>591365</v>
      </c>
      <c r="K184" s="85">
        <v>12</v>
      </c>
      <c r="L184" s="85">
        <v>1</v>
      </c>
      <c r="M184" s="85">
        <v>170</v>
      </c>
      <c r="N184" s="85" t="s">
        <v>561</v>
      </c>
      <c r="O184" s="85">
        <v>58</v>
      </c>
      <c r="P184" s="85">
        <v>54</v>
      </c>
      <c r="Q184" s="85">
        <v>33432</v>
      </c>
      <c r="R184" s="85">
        <v>457919</v>
      </c>
      <c r="S184" s="85">
        <v>2013182</v>
      </c>
      <c r="T184" s="85">
        <v>96846</v>
      </c>
      <c r="U184" s="85">
        <v>118431</v>
      </c>
      <c r="V184" s="85">
        <v>6762</v>
      </c>
      <c r="W184" s="85">
        <v>117984</v>
      </c>
      <c r="X184" s="85">
        <v>12772</v>
      </c>
      <c r="Y184" s="86">
        <v>231070</v>
      </c>
      <c r="Z184" s="85" t="s">
        <v>1587</v>
      </c>
      <c r="AA184" s="85">
        <v>991</v>
      </c>
      <c r="AB184" s="85">
        <v>681</v>
      </c>
      <c r="AC184" s="85">
        <v>681</v>
      </c>
      <c r="AD184" s="85">
        <v>712031</v>
      </c>
      <c r="AE184" s="85">
        <v>1915701</v>
      </c>
      <c r="AF184" s="85">
        <v>319587</v>
      </c>
      <c r="AG184" s="85">
        <v>177666</v>
      </c>
      <c r="AH184" s="85">
        <v>48081</v>
      </c>
      <c r="AI184" s="85">
        <v>270041</v>
      </c>
      <c r="AJ184" s="85">
        <v>480087</v>
      </c>
      <c r="AK184" s="85">
        <v>35</v>
      </c>
      <c r="AL184" s="85">
        <v>480122</v>
      </c>
      <c r="AM184" s="85">
        <v>523427</v>
      </c>
      <c r="AN184" s="85">
        <v>1661128</v>
      </c>
      <c r="AO184" s="85">
        <v>336237</v>
      </c>
      <c r="AP184" s="85">
        <v>1156122</v>
      </c>
      <c r="AQ184" s="85">
        <v>1629818</v>
      </c>
      <c r="AR184" s="85">
        <v>3094</v>
      </c>
      <c r="AS184" s="85">
        <v>65147</v>
      </c>
      <c r="AT184" s="85">
        <v>427</v>
      </c>
      <c r="AU184" s="85">
        <v>7492</v>
      </c>
      <c r="AV184" s="85">
        <v>2393</v>
      </c>
      <c r="AW184" s="85">
        <v>22309</v>
      </c>
      <c r="AX184" s="86">
        <v>5914</v>
      </c>
      <c r="AY184" s="86">
        <v>94948</v>
      </c>
      <c r="AZ184" s="84">
        <v>89</v>
      </c>
      <c r="BA184" s="84">
        <v>4</v>
      </c>
      <c r="BB184" s="84">
        <v>93</v>
      </c>
      <c r="BC184" s="85">
        <v>221.56</v>
      </c>
      <c r="BD184" s="87">
        <v>314.56</v>
      </c>
      <c r="BE184" s="88">
        <v>0</v>
      </c>
      <c r="BF184" s="89">
        <v>22262461</v>
      </c>
      <c r="BG184" s="89">
        <v>0</v>
      </c>
      <c r="BH184" s="89">
        <v>0</v>
      </c>
      <c r="BI184" s="90">
        <f>SUM(IF(VLOOKUP($A184,'[1]2019 2020_09_22'!$BM$4:$NB$385,293,FALSE)="",0,VLOOKUP($A184,'[1]2019 2020_09_22'!$BM$4:$NB$385,293,FALSE)),IF(VLOOKUP($A184,'[1]2019 2020_09_22'!$BM$4:$NB$385,295,FALSE)="",0,VLOOKUP($A184,'[1]2019 2020_09_22'!$BM$4:$NB$385,295,FALSE)),IF(VLOOKUP($A184,'[1]2019 2020_09_22'!$BM$4:$NB$385,297,FALSE)="",0,VLOOKUP($A184,'[1]2019 2020_09_22'!$BM$4:$NB$385,297,FALSE)),IF(VLOOKUP($A184,'[1]2019 2020_09_22'!$BM$4:$NB562,299,FALSE)="",0,VLOOKUP($A184,'[1]2019 2020_09_22'!$BM$4:$NB$385,299,FALSE)))</f>
        <v>787239</v>
      </c>
      <c r="BJ184" s="90">
        <f>SUM(IF(VLOOKUP($A184,'[1]2019 2020_09_22'!$BM$4:$NB$385,300,FALSE)="",0,VLOOKUP($A184,'[1]2019 2020_09_22'!$BM$4:$NB$385,300,FALSE)),IF(VLOOKUP($A184,'[1]2019 2020_09_22'!$BM$4:$NB$385,302,FALSE)="",0,VLOOKUP($A184,'[1]2019 2020_09_22'!$BM$4:$NB$385,302,FALSE)))</f>
        <v>980334</v>
      </c>
      <c r="BK184" s="90">
        <v>1767573</v>
      </c>
      <c r="BL184" s="90">
        <v>108207</v>
      </c>
      <c r="BM184" s="90">
        <v>14961</v>
      </c>
      <c r="BN184" s="63">
        <f>IF(VLOOKUP($A184,'[1]2019 2020_09_22'!$BM$4:$OB$385,326,FALSE)="",0,VLOOKUP($A184,'[1]2019 2020_09_22'!$BM$4:$OB$385,326,FALSE))</f>
        <v>2341320</v>
      </c>
      <c r="BO184" s="63">
        <f>IF(VLOOKUP($A184,'[1]2019 2020_09_22'!$BM$4:$OB$385,327,FALSE)="",0,VLOOKUP($A184,'[1]2019 2020_09_22'!$BM$4:$OB$385,327,FALSE))</f>
        <v>2007715</v>
      </c>
      <c r="BP184" s="90">
        <f t="shared" si="2"/>
        <v>4349035</v>
      </c>
      <c r="BQ184" s="90">
        <v>28502237</v>
      </c>
      <c r="BR184" s="90">
        <v>14066841</v>
      </c>
      <c r="BS184" s="90">
        <v>5530336</v>
      </c>
      <c r="BT184" s="90">
        <v>1160407</v>
      </c>
      <c r="BU184" s="90">
        <v>401849</v>
      </c>
      <c r="BV184" s="90">
        <v>331338</v>
      </c>
      <c r="BW184" s="90">
        <v>7007</v>
      </c>
      <c r="BX184" s="90">
        <v>1900601</v>
      </c>
      <c r="BY184" s="90">
        <v>211201</v>
      </c>
      <c r="BZ184" s="85">
        <v>4564974</v>
      </c>
      <c r="CA184" s="91">
        <v>26273953</v>
      </c>
      <c r="CB184" s="84"/>
      <c r="CC184" s="91">
        <v>37.698034195415438</v>
      </c>
      <c r="CD184" s="91"/>
      <c r="CE184" s="89" t="s">
        <v>563</v>
      </c>
      <c r="CF184" s="84">
        <v>0</v>
      </c>
      <c r="CG184" s="89">
        <v>0</v>
      </c>
      <c r="CH184" s="89" t="s">
        <v>563</v>
      </c>
      <c r="CI184" s="84">
        <v>0</v>
      </c>
      <c r="CJ184" s="89">
        <v>0</v>
      </c>
      <c r="CK184" s="89" t="s">
        <v>563</v>
      </c>
      <c r="CL184" s="84">
        <v>0</v>
      </c>
      <c r="CM184" s="91">
        <v>0</v>
      </c>
      <c r="CN184" s="91" t="s">
        <v>1588</v>
      </c>
      <c r="CO184" s="93">
        <v>4365499</v>
      </c>
      <c r="CP184" s="91">
        <v>4365499</v>
      </c>
      <c r="CQ184" s="91" t="s">
        <v>1589</v>
      </c>
      <c r="CR184" s="90">
        <v>60000</v>
      </c>
      <c r="CS184" s="90">
        <v>60000</v>
      </c>
      <c r="CT184" s="85">
        <v>4425499</v>
      </c>
      <c r="CU184" s="85">
        <v>4425499</v>
      </c>
      <c r="CV184" s="85">
        <v>104673</v>
      </c>
      <c r="CW184" s="85">
        <v>100547</v>
      </c>
      <c r="CX184" s="85">
        <v>2605</v>
      </c>
      <c r="CY184" s="85">
        <v>103152</v>
      </c>
      <c r="CZ184" s="85">
        <v>0</v>
      </c>
      <c r="DA184" s="85">
        <v>0</v>
      </c>
      <c r="DB184" s="85">
        <v>0</v>
      </c>
      <c r="DC184" s="85">
        <v>1521</v>
      </c>
      <c r="DD184" s="85">
        <v>0</v>
      </c>
      <c r="DE184" s="85">
        <v>1521</v>
      </c>
      <c r="DF184" s="85">
        <v>0</v>
      </c>
      <c r="DG184" s="85">
        <v>0</v>
      </c>
      <c r="DH184" s="84" t="s">
        <v>564</v>
      </c>
      <c r="DI184" s="84"/>
      <c r="DJ184" s="84" t="s">
        <v>563</v>
      </c>
      <c r="DK184" s="84" t="s">
        <v>1590</v>
      </c>
      <c r="DL184" s="84" t="s">
        <v>566</v>
      </c>
      <c r="DM184" s="92">
        <v>11</v>
      </c>
      <c r="DN184" s="85" t="s">
        <v>1480</v>
      </c>
      <c r="DO184" s="85">
        <v>166446</v>
      </c>
      <c r="DP184" s="85">
        <v>54711</v>
      </c>
      <c r="DQ184" s="85">
        <v>952</v>
      </c>
      <c r="DR184" s="85">
        <v>135670</v>
      </c>
      <c r="DS184" s="85">
        <v>126737</v>
      </c>
      <c r="DT184" s="85">
        <v>7634</v>
      </c>
      <c r="DU184" s="85">
        <v>43</v>
      </c>
      <c r="DV184" s="85">
        <v>4</v>
      </c>
      <c r="DW184" s="85">
        <v>50</v>
      </c>
      <c r="DX184" s="85">
        <v>97</v>
      </c>
      <c r="DY184" s="85">
        <v>150181</v>
      </c>
      <c r="DZ184" s="85">
        <v>36243</v>
      </c>
      <c r="EA184" s="85">
        <v>21925</v>
      </c>
      <c r="EB184" s="85">
        <v>208349</v>
      </c>
      <c r="EC184" s="84">
        <v>6</v>
      </c>
      <c r="ED184" s="84">
        <v>1</v>
      </c>
      <c r="EE184" s="84">
        <v>6</v>
      </c>
      <c r="EF184" s="84">
        <v>12</v>
      </c>
      <c r="EG184" s="84">
        <v>125</v>
      </c>
      <c r="EH184" s="84">
        <v>15</v>
      </c>
      <c r="EI184" s="84">
        <v>70</v>
      </c>
      <c r="EJ184" s="84">
        <v>210</v>
      </c>
    </row>
    <row r="185" spans="1:140" s="63" customFormat="1" ht="10.5" x14ac:dyDescent="0.25">
      <c r="A185" s="84" t="s">
        <v>1591</v>
      </c>
      <c r="B185" s="84" t="s">
        <v>1592</v>
      </c>
      <c r="C185" s="84" t="s">
        <v>1593</v>
      </c>
      <c r="D185" s="84"/>
      <c r="E185" s="84" t="s">
        <v>686</v>
      </c>
      <c r="F185" s="84"/>
      <c r="G185" s="84" t="s">
        <v>644</v>
      </c>
      <c r="H185" s="85">
        <v>2490</v>
      </c>
      <c r="I185" s="85">
        <v>2713</v>
      </c>
      <c r="J185" s="85">
        <v>5203</v>
      </c>
      <c r="K185" s="85" t="s">
        <v>560</v>
      </c>
      <c r="L185" s="85" t="s">
        <v>560</v>
      </c>
      <c r="M185" s="85" t="s">
        <v>560</v>
      </c>
      <c r="N185" s="85" t="s">
        <v>561</v>
      </c>
      <c r="O185" s="85">
        <v>46</v>
      </c>
      <c r="P185" s="85" t="s">
        <v>560</v>
      </c>
      <c r="Q185" s="85">
        <v>2392</v>
      </c>
      <c r="R185" s="85">
        <v>10218</v>
      </c>
      <c r="S185" s="85">
        <v>17117</v>
      </c>
      <c r="T185" s="85">
        <v>1189</v>
      </c>
      <c r="U185" s="85">
        <v>1150</v>
      </c>
      <c r="V185" s="85">
        <v>67</v>
      </c>
      <c r="W185" s="85">
        <v>2872</v>
      </c>
      <c r="X185" s="85">
        <v>159</v>
      </c>
      <c r="Y185" s="84">
        <v>300</v>
      </c>
      <c r="Z185" s="85" t="s">
        <v>1594</v>
      </c>
      <c r="AA185" s="85">
        <v>46</v>
      </c>
      <c r="AB185" s="85">
        <v>14</v>
      </c>
      <c r="AC185" s="85">
        <v>14</v>
      </c>
      <c r="AD185" s="85">
        <v>10174</v>
      </c>
      <c r="AE185" s="85">
        <v>24131</v>
      </c>
      <c r="AF185" s="85">
        <v>3409</v>
      </c>
      <c r="AG185" s="85">
        <v>3199</v>
      </c>
      <c r="AH185" s="85">
        <v>165</v>
      </c>
      <c r="AI185" s="85">
        <v>6094</v>
      </c>
      <c r="AJ185" s="85">
        <v>1793</v>
      </c>
      <c r="AK185" s="85">
        <v>1052</v>
      </c>
      <c r="AL185" s="85">
        <v>2845</v>
      </c>
      <c r="AM185" s="85">
        <v>0</v>
      </c>
      <c r="AN185" s="85">
        <v>32859</v>
      </c>
      <c r="AO185" s="85">
        <v>5018</v>
      </c>
      <c r="AP185" s="85">
        <v>0</v>
      </c>
      <c r="AQ185" s="85">
        <v>4251</v>
      </c>
      <c r="AR185" s="85">
        <v>127</v>
      </c>
      <c r="AS185" s="85">
        <v>3276</v>
      </c>
      <c r="AT185" s="85">
        <v>0</v>
      </c>
      <c r="AU185" s="85">
        <v>0</v>
      </c>
      <c r="AV185" s="85">
        <v>24</v>
      </c>
      <c r="AW185" s="85">
        <v>305</v>
      </c>
      <c r="AX185" s="84">
        <v>151</v>
      </c>
      <c r="AY185" s="86">
        <v>3581</v>
      </c>
      <c r="AZ185" s="84">
        <v>0</v>
      </c>
      <c r="BA185" s="84">
        <v>2.6</v>
      </c>
      <c r="BB185" s="84">
        <v>2.6</v>
      </c>
      <c r="BC185" s="85">
        <v>0</v>
      </c>
      <c r="BD185" s="87">
        <v>2.6</v>
      </c>
      <c r="BE185" s="88">
        <v>0</v>
      </c>
      <c r="BF185" s="89">
        <v>146170</v>
      </c>
      <c r="BG185" s="89">
        <v>42659</v>
      </c>
      <c r="BH185" s="89">
        <v>4417</v>
      </c>
      <c r="BI185" s="90">
        <f>SUM(IF(VLOOKUP($A185,'[1]2019 2020_09_22'!$BM$4:$NB$385,293,FALSE)="",0,VLOOKUP($A185,'[1]2019 2020_09_22'!$BM$4:$NB$385,293,FALSE)),IF(VLOOKUP($A185,'[1]2019 2020_09_22'!$BM$4:$NB$385,295,FALSE)="",0,VLOOKUP($A185,'[1]2019 2020_09_22'!$BM$4:$NB$385,295,FALSE)),IF(VLOOKUP($A185,'[1]2019 2020_09_22'!$BM$4:$NB$385,297,FALSE)="",0,VLOOKUP($A185,'[1]2019 2020_09_22'!$BM$4:$NB$385,297,FALSE)),IF(VLOOKUP($A185,'[1]2019 2020_09_22'!$BM$4:$NB563,299,FALSE)="",0,VLOOKUP($A185,'[1]2019 2020_09_22'!$BM$4:$NB$385,299,FALSE)))</f>
        <v>0</v>
      </c>
      <c r="BJ185" s="90">
        <f>SUM(IF(VLOOKUP($A185,'[1]2019 2020_09_22'!$BM$4:$NB$385,300,FALSE)="",0,VLOOKUP($A185,'[1]2019 2020_09_22'!$BM$4:$NB$385,300,FALSE)),IF(VLOOKUP($A185,'[1]2019 2020_09_22'!$BM$4:$NB$385,302,FALSE)="",0,VLOOKUP($A185,'[1]2019 2020_09_22'!$BM$4:$NB$385,302,FALSE)))</f>
        <v>0</v>
      </c>
      <c r="BK185" s="90">
        <v>0</v>
      </c>
      <c r="BL185" s="90">
        <v>0</v>
      </c>
      <c r="BM185" s="90">
        <v>0</v>
      </c>
      <c r="BN185" s="63">
        <f>IF(VLOOKUP($A185,'[1]2019 2020_09_22'!$BM$4:$OB$385,326,FALSE)="",0,VLOOKUP($A185,'[1]2019 2020_09_22'!$BM$4:$OB$385,326,FALSE))</f>
        <v>77476</v>
      </c>
      <c r="BO185" s="63">
        <f>IF(VLOOKUP($A185,'[1]2019 2020_09_22'!$BM$4:$OB$385,327,FALSE)="",0,VLOOKUP($A185,'[1]2019 2020_09_22'!$BM$4:$OB$385,327,FALSE))</f>
        <v>47329</v>
      </c>
      <c r="BP185" s="90">
        <f t="shared" si="2"/>
        <v>124805</v>
      </c>
      <c r="BQ185" s="90">
        <v>318051</v>
      </c>
      <c r="BR185" s="90">
        <v>114939</v>
      </c>
      <c r="BS185" s="90">
        <v>53990</v>
      </c>
      <c r="BT185" s="90">
        <v>16841</v>
      </c>
      <c r="BU185" s="90">
        <v>0</v>
      </c>
      <c r="BV185" s="90">
        <v>3105</v>
      </c>
      <c r="BW185" s="90">
        <v>0</v>
      </c>
      <c r="BX185" s="90">
        <v>19946</v>
      </c>
      <c r="BY185" s="90">
        <v>10346</v>
      </c>
      <c r="BZ185" s="85">
        <v>7232</v>
      </c>
      <c r="CA185" s="91">
        <v>206453</v>
      </c>
      <c r="CB185" s="84">
        <v>1</v>
      </c>
      <c r="CC185" s="91">
        <v>58.70281124497992</v>
      </c>
      <c r="CD185" s="91"/>
      <c r="CE185" s="89" t="s">
        <v>563</v>
      </c>
      <c r="CF185" s="84">
        <v>0</v>
      </c>
      <c r="CG185" s="89">
        <v>0</v>
      </c>
      <c r="CH185" s="89" t="s">
        <v>563</v>
      </c>
      <c r="CI185" s="84">
        <v>0</v>
      </c>
      <c r="CJ185" s="89">
        <v>0</v>
      </c>
      <c r="CK185" s="89" t="s">
        <v>563</v>
      </c>
      <c r="CL185" s="84">
        <v>0</v>
      </c>
      <c r="CM185" s="89">
        <v>0</v>
      </c>
      <c r="CN185" s="89" t="s">
        <v>563</v>
      </c>
      <c r="CO185" s="84">
        <v>0</v>
      </c>
      <c r="CP185" s="89">
        <v>0</v>
      </c>
      <c r="CQ185" s="89" t="s">
        <v>563</v>
      </c>
      <c r="CR185" s="90">
        <v>0</v>
      </c>
      <c r="CS185" s="90">
        <v>0</v>
      </c>
      <c r="CT185" s="85">
        <v>0</v>
      </c>
      <c r="CU185" s="85">
        <v>0</v>
      </c>
      <c r="CV185" s="85">
        <v>7984</v>
      </c>
      <c r="CW185" s="85">
        <v>527</v>
      </c>
      <c r="CX185" s="85">
        <v>6059</v>
      </c>
      <c r="CY185" s="85">
        <v>6586</v>
      </c>
      <c r="CZ185" s="85">
        <v>520</v>
      </c>
      <c r="DA185" s="85">
        <v>794</v>
      </c>
      <c r="DB185" s="85">
        <v>1314</v>
      </c>
      <c r="DC185" s="85">
        <v>3</v>
      </c>
      <c r="DD185" s="85">
        <v>21</v>
      </c>
      <c r="DE185" s="85">
        <v>24</v>
      </c>
      <c r="DF185" s="85">
        <v>33</v>
      </c>
      <c r="DG185" s="85">
        <v>27</v>
      </c>
      <c r="DH185" s="84" t="s">
        <v>564</v>
      </c>
      <c r="DI185" s="84"/>
      <c r="DJ185" s="84" t="s">
        <v>563</v>
      </c>
      <c r="DK185" s="84" t="s">
        <v>1595</v>
      </c>
      <c r="DL185" s="84" t="s">
        <v>566</v>
      </c>
      <c r="DM185" s="92">
        <v>42</v>
      </c>
      <c r="DN185" s="85" t="s">
        <v>583</v>
      </c>
      <c r="DO185" s="85">
        <v>155378</v>
      </c>
      <c r="DP185" s="85">
        <v>54232</v>
      </c>
      <c r="DQ185" s="85">
        <v>952</v>
      </c>
      <c r="DR185" s="85">
        <v>3489</v>
      </c>
      <c r="DS185" s="85">
        <v>2604</v>
      </c>
      <c r="DT185" s="85">
        <v>1</v>
      </c>
      <c r="DU185" s="85">
        <v>0</v>
      </c>
      <c r="DV185" s="85">
        <v>5</v>
      </c>
      <c r="DW185" s="85">
        <v>50</v>
      </c>
      <c r="DX185" s="85">
        <v>55</v>
      </c>
      <c r="DY185" s="85">
        <v>0</v>
      </c>
      <c r="DZ185" s="85">
        <v>0</v>
      </c>
      <c r="EA185" s="85">
        <v>0</v>
      </c>
      <c r="EB185" s="85">
        <v>0</v>
      </c>
      <c r="EC185" s="84">
        <v>0</v>
      </c>
      <c r="ED185" s="84">
        <v>1</v>
      </c>
      <c r="EE185" s="84">
        <v>1</v>
      </c>
      <c r="EF185" s="84">
        <v>12</v>
      </c>
      <c r="EG185" s="84">
        <v>285</v>
      </c>
      <c r="EH185" s="84">
        <v>280</v>
      </c>
      <c r="EI185" s="84">
        <v>180</v>
      </c>
      <c r="EJ185" s="84">
        <v>745</v>
      </c>
    </row>
    <row r="186" spans="1:140" s="63" customFormat="1" ht="10.5" x14ac:dyDescent="0.25">
      <c r="A186" s="84" t="s">
        <v>1596</v>
      </c>
      <c r="B186" s="84" t="s">
        <v>1597</v>
      </c>
      <c r="C186" s="84" t="s">
        <v>1598</v>
      </c>
      <c r="D186" s="84"/>
      <c r="E186" s="84" t="s">
        <v>1599</v>
      </c>
      <c r="F186" s="84"/>
      <c r="G186" s="84" t="s">
        <v>559</v>
      </c>
      <c r="H186" s="85">
        <v>4495</v>
      </c>
      <c r="I186" s="85">
        <v>7095</v>
      </c>
      <c r="J186" s="85">
        <v>11590</v>
      </c>
      <c r="K186" s="85" t="s">
        <v>560</v>
      </c>
      <c r="L186" s="85" t="s">
        <v>560</v>
      </c>
      <c r="M186" s="85" t="s">
        <v>560</v>
      </c>
      <c r="N186" s="85" t="s">
        <v>561</v>
      </c>
      <c r="O186" s="85">
        <v>59</v>
      </c>
      <c r="P186" s="85" t="s">
        <v>560</v>
      </c>
      <c r="Q186" s="85">
        <v>3068</v>
      </c>
      <c r="R186" s="85">
        <v>14233</v>
      </c>
      <c r="S186" s="85">
        <v>43340</v>
      </c>
      <c r="T186" s="85">
        <v>2520</v>
      </c>
      <c r="U186" s="85">
        <v>2900</v>
      </c>
      <c r="V186" s="85">
        <v>133</v>
      </c>
      <c r="W186" s="85">
        <v>4316</v>
      </c>
      <c r="X186" s="85">
        <v>404</v>
      </c>
      <c r="Y186" s="84">
        <v>366</v>
      </c>
      <c r="Z186" s="85" t="s">
        <v>1600</v>
      </c>
      <c r="AA186" s="85">
        <v>156</v>
      </c>
      <c r="AB186" s="85">
        <v>14</v>
      </c>
      <c r="AC186" s="85">
        <v>14</v>
      </c>
      <c r="AD186" s="85">
        <v>37264</v>
      </c>
      <c r="AE186" s="85">
        <v>142383</v>
      </c>
      <c r="AF186" s="85">
        <v>14120</v>
      </c>
      <c r="AG186" s="85">
        <v>18224</v>
      </c>
      <c r="AH186" s="85">
        <v>1309</v>
      </c>
      <c r="AI186" s="85">
        <v>24305</v>
      </c>
      <c r="AJ186" s="85">
        <v>3716</v>
      </c>
      <c r="AK186" s="85">
        <v>6214</v>
      </c>
      <c r="AL186" s="85">
        <v>9930</v>
      </c>
      <c r="AM186" s="85">
        <v>8372</v>
      </c>
      <c r="AN186" s="85">
        <v>98585</v>
      </c>
      <c r="AO186" s="85">
        <v>14123</v>
      </c>
      <c r="AP186" s="85">
        <v>52416</v>
      </c>
      <c r="AQ186" s="85">
        <v>0</v>
      </c>
      <c r="AR186" s="85">
        <v>227</v>
      </c>
      <c r="AS186" s="85">
        <v>5422</v>
      </c>
      <c r="AT186" s="85">
        <v>11</v>
      </c>
      <c r="AU186" s="85">
        <v>74</v>
      </c>
      <c r="AV186" s="85">
        <v>199</v>
      </c>
      <c r="AW186" s="85">
        <v>2583</v>
      </c>
      <c r="AX186" s="84">
        <v>437</v>
      </c>
      <c r="AY186" s="86">
        <v>8079</v>
      </c>
      <c r="AZ186" s="84">
        <v>0.95</v>
      </c>
      <c r="BA186" s="84">
        <v>2.9</v>
      </c>
      <c r="BB186" s="84">
        <v>3.85</v>
      </c>
      <c r="BC186" s="85">
        <v>3.03</v>
      </c>
      <c r="BD186" s="87">
        <v>6.88</v>
      </c>
      <c r="BE186" s="88">
        <v>0</v>
      </c>
      <c r="BF186" s="89">
        <v>296772</v>
      </c>
      <c r="BG186" s="89">
        <v>155879</v>
      </c>
      <c r="BH186" s="89">
        <v>48245</v>
      </c>
      <c r="BI186" s="90">
        <f>SUM(IF(VLOOKUP($A186,'[1]2019 2020_09_22'!$BM$4:$NB$385,293,FALSE)="",0,VLOOKUP($A186,'[1]2019 2020_09_22'!$BM$4:$NB$385,293,FALSE)),IF(VLOOKUP($A186,'[1]2019 2020_09_22'!$BM$4:$NB$385,295,FALSE)="",0,VLOOKUP($A186,'[1]2019 2020_09_22'!$BM$4:$NB$385,295,FALSE)),IF(VLOOKUP($A186,'[1]2019 2020_09_22'!$BM$4:$NB$385,297,FALSE)="",0,VLOOKUP($A186,'[1]2019 2020_09_22'!$BM$4:$NB$385,297,FALSE)),IF(VLOOKUP($A186,'[1]2019 2020_09_22'!$BM$4:$NB564,299,FALSE)="",0,VLOOKUP($A186,'[1]2019 2020_09_22'!$BM$4:$NB$385,299,FALSE)))</f>
        <v>338</v>
      </c>
      <c r="BJ186" s="90">
        <f>SUM(IF(VLOOKUP($A186,'[1]2019 2020_09_22'!$BM$4:$NB$385,300,FALSE)="",0,VLOOKUP($A186,'[1]2019 2020_09_22'!$BM$4:$NB$385,300,FALSE)),IF(VLOOKUP($A186,'[1]2019 2020_09_22'!$BM$4:$NB$385,302,FALSE)="",0,VLOOKUP($A186,'[1]2019 2020_09_22'!$BM$4:$NB$385,302,FALSE)))</f>
        <v>0</v>
      </c>
      <c r="BK186" s="90">
        <v>338</v>
      </c>
      <c r="BL186" s="90">
        <v>0</v>
      </c>
      <c r="BM186" s="90">
        <v>0</v>
      </c>
      <c r="BN186" s="63">
        <f>IF(VLOOKUP($A186,'[1]2019 2020_09_22'!$BM$4:$OB$385,326,FALSE)="",0,VLOOKUP($A186,'[1]2019 2020_09_22'!$BM$4:$OB$385,326,FALSE))</f>
        <v>25000</v>
      </c>
      <c r="BO186" s="63">
        <f>IF(VLOOKUP($A186,'[1]2019 2020_09_22'!$BM$4:$OB$385,327,FALSE)="",0,VLOOKUP($A186,'[1]2019 2020_09_22'!$BM$4:$OB$385,327,FALSE))</f>
        <v>599</v>
      </c>
      <c r="BP186" s="90">
        <f t="shared" si="2"/>
        <v>25599</v>
      </c>
      <c r="BQ186" s="90">
        <v>526833</v>
      </c>
      <c r="BR186" s="90">
        <v>228919</v>
      </c>
      <c r="BS186" s="90">
        <v>100424</v>
      </c>
      <c r="BT186" s="90">
        <v>45180</v>
      </c>
      <c r="BU186" s="90">
        <v>0</v>
      </c>
      <c r="BV186" s="90">
        <v>10692</v>
      </c>
      <c r="BW186" s="90">
        <v>0</v>
      </c>
      <c r="BX186" s="90">
        <v>55872</v>
      </c>
      <c r="BY186" s="90">
        <v>21900</v>
      </c>
      <c r="BZ186" s="85">
        <v>54268</v>
      </c>
      <c r="CA186" s="91">
        <v>461383</v>
      </c>
      <c r="CB186" s="84">
        <v>1</v>
      </c>
      <c r="CC186" s="91">
        <v>66.022691879866514</v>
      </c>
      <c r="CD186" s="91"/>
      <c r="CE186" s="89" t="s">
        <v>563</v>
      </c>
      <c r="CF186" s="84">
        <v>0</v>
      </c>
      <c r="CG186" s="89">
        <v>0</v>
      </c>
      <c r="CH186" s="89" t="s">
        <v>563</v>
      </c>
      <c r="CI186" s="84">
        <v>0</v>
      </c>
      <c r="CJ186" s="89">
        <v>0</v>
      </c>
      <c r="CK186" s="89" t="s">
        <v>563</v>
      </c>
      <c r="CL186" s="84">
        <v>0</v>
      </c>
      <c r="CM186" s="89">
        <v>0</v>
      </c>
      <c r="CN186" s="89" t="s">
        <v>563</v>
      </c>
      <c r="CO186" s="84">
        <v>0</v>
      </c>
      <c r="CP186" s="91">
        <v>0</v>
      </c>
      <c r="CQ186" s="91" t="s">
        <v>1601</v>
      </c>
      <c r="CR186" s="90">
        <v>34698</v>
      </c>
      <c r="CS186" s="90">
        <v>34698</v>
      </c>
      <c r="CT186" s="85">
        <v>34698</v>
      </c>
      <c r="CU186" s="85">
        <v>34698</v>
      </c>
      <c r="CV186" s="85">
        <v>89686</v>
      </c>
      <c r="CW186" s="85">
        <v>2443</v>
      </c>
      <c r="CX186" s="85">
        <v>39681</v>
      </c>
      <c r="CY186" s="85">
        <v>42124</v>
      </c>
      <c r="CZ186" s="85">
        <v>1033</v>
      </c>
      <c r="DA186" s="85">
        <v>783</v>
      </c>
      <c r="DB186" s="85">
        <v>1816</v>
      </c>
      <c r="DC186" s="85">
        <v>19293</v>
      </c>
      <c r="DD186" s="85">
        <v>25180</v>
      </c>
      <c r="DE186" s="85">
        <v>44473</v>
      </c>
      <c r="DF186" s="85">
        <v>1269</v>
      </c>
      <c r="DG186" s="85">
        <v>4</v>
      </c>
      <c r="DH186" s="84" t="s">
        <v>564</v>
      </c>
      <c r="DI186" s="84"/>
      <c r="DJ186" s="84" t="s">
        <v>563</v>
      </c>
      <c r="DK186" s="84" t="s">
        <v>1602</v>
      </c>
      <c r="DL186" s="84" t="s">
        <v>566</v>
      </c>
      <c r="DM186" s="92">
        <v>43</v>
      </c>
      <c r="DN186" s="85" t="s">
        <v>575</v>
      </c>
      <c r="DO186" s="85">
        <v>155420</v>
      </c>
      <c r="DP186" s="85">
        <v>54429</v>
      </c>
      <c r="DQ186" s="85">
        <v>952</v>
      </c>
      <c r="DR186" s="85">
        <v>13550</v>
      </c>
      <c r="DS186" s="85">
        <v>10737</v>
      </c>
      <c r="DT186" s="85">
        <v>18</v>
      </c>
      <c r="DU186" s="85">
        <v>0</v>
      </c>
      <c r="DV186" s="85">
        <v>7</v>
      </c>
      <c r="DW186" s="85">
        <v>50</v>
      </c>
      <c r="DX186" s="85">
        <v>57</v>
      </c>
      <c r="DY186" s="85">
        <v>0</v>
      </c>
      <c r="DZ186" s="85">
        <v>0</v>
      </c>
      <c r="EA186" s="85">
        <v>94</v>
      </c>
      <c r="EB186" s="85">
        <v>94</v>
      </c>
      <c r="EC186" s="84">
        <v>17</v>
      </c>
      <c r="ED186" s="84">
        <v>0</v>
      </c>
      <c r="EE186" s="84">
        <v>0</v>
      </c>
      <c r="EF186" s="84">
        <v>0</v>
      </c>
      <c r="EG186" s="84">
        <v>0</v>
      </c>
      <c r="EH186" s="84">
        <v>0</v>
      </c>
      <c r="EI186" s="84">
        <v>0</v>
      </c>
      <c r="EJ186" s="84">
        <v>0</v>
      </c>
    </row>
    <row r="187" spans="1:140" s="63" customFormat="1" ht="10.5" x14ac:dyDescent="0.25">
      <c r="A187" s="84" t="s">
        <v>1603</v>
      </c>
      <c r="B187" s="84" t="s">
        <v>1604</v>
      </c>
      <c r="C187" s="84" t="s">
        <v>1605</v>
      </c>
      <c r="D187" s="84"/>
      <c r="E187" s="84" t="s">
        <v>594</v>
      </c>
      <c r="F187" s="84"/>
      <c r="G187" s="84" t="s">
        <v>595</v>
      </c>
      <c r="H187" s="85">
        <v>2772</v>
      </c>
      <c r="I187" s="85">
        <v>5417</v>
      </c>
      <c r="J187" s="85">
        <v>8189</v>
      </c>
      <c r="K187" s="85" t="s">
        <v>560</v>
      </c>
      <c r="L187" s="85" t="s">
        <v>560</v>
      </c>
      <c r="M187" s="85" t="s">
        <v>560</v>
      </c>
      <c r="N187" s="85" t="s">
        <v>561</v>
      </c>
      <c r="O187" s="85">
        <v>36</v>
      </c>
      <c r="P187" s="85" t="s">
        <v>560</v>
      </c>
      <c r="Q187" s="85">
        <v>1872</v>
      </c>
      <c r="R187" s="85">
        <v>2555</v>
      </c>
      <c r="S187" s="85">
        <v>14961</v>
      </c>
      <c r="T187" s="85">
        <v>865</v>
      </c>
      <c r="U187" s="85">
        <v>500</v>
      </c>
      <c r="V187" s="85">
        <v>21</v>
      </c>
      <c r="W187" s="85">
        <v>1607</v>
      </c>
      <c r="X187" s="85">
        <v>470</v>
      </c>
      <c r="Y187" s="84">
        <v>162</v>
      </c>
      <c r="Z187" s="85" t="s">
        <v>1606</v>
      </c>
      <c r="AA187" s="85">
        <v>26</v>
      </c>
      <c r="AB187" s="85">
        <v>9</v>
      </c>
      <c r="AC187" s="85">
        <v>9</v>
      </c>
      <c r="AD187" s="85">
        <v>12031</v>
      </c>
      <c r="AE187" s="85">
        <v>27632</v>
      </c>
      <c r="AF187" s="85">
        <v>9614</v>
      </c>
      <c r="AG187" s="85">
        <v>8773</v>
      </c>
      <c r="AH187" s="85">
        <v>169</v>
      </c>
      <c r="AI187" s="85">
        <v>3809</v>
      </c>
      <c r="AJ187" s="85">
        <v>1871</v>
      </c>
      <c r="AK187" s="85">
        <v>1504</v>
      </c>
      <c r="AL187" s="85">
        <v>3375</v>
      </c>
      <c r="AM187" s="85">
        <v>686</v>
      </c>
      <c r="AN187" s="85">
        <v>14477</v>
      </c>
      <c r="AO187" s="85">
        <v>0</v>
      </c>
      <c r="AP187" s="85">
        <v>6734</v>
      </c>
      <c r="AQ187" s="85">
        <v>7933</v>
      </c>
      <c r="AR187" s="85">
        <v>66</v>
      </c>
      <c r="AS187" s="85">
        <v>1561</v>
      </c>
      <c r="AT187" s="85">
        <v>27</v>
      </c>
      <c r="AU187" s="85">
        <v>122</v>
      </c>
      <c r="AV187" s="85">
        <v>90</v>
      </c>
      <c r="AW187" s="85">
        <v>559</v>
      </c>
      <c r="AX187" s="84">
        <v>183</v>
      </c>
      <c r="AY187" s="86">
        <v>2242</v>
      </c>
      <c r="AZ187" s="84">
        <v>0</v>
      </c>
      <c r="BA187" s="84">
        <v>1</v>
      </c>
      <c r="BB187" s="84">
        <v>1</v>
      </c>
      <c r="BC187" s="85">
        <v>1.33</v>
      </c>
      <c r="BD187" s="87">
        <v>2.33</v>
      </c>
      <c r="BE187" s="88">
        <v>0</v>
      </c>
      <c r="BF187" s="89">
        <v>102290</v>
      </c>
      <c r="BG187" s="89">
        <v>22928</v>
      </c>
      <c r="BH187" s="89">
        <v>11552</v>
      </c>
      <c r="BI187" s="90">
        <f>SUM(IF(VLOOKUP($A187,'[1]2019 2020_09_22'!$BM$4:$NB$385,293,FALSE)="",0,VLOOKUP($A187,'[1]2019 2020_09_22'!$BM$4:$NB$385,293,FALSE)),IF(VLOOKUP($A187,'[1]2019 2020_09_22'!$BM$4:$NB$385,295,FALSE)="",0,VLOOKUP($A187,'[1]2019 2020_09_22'!$BM$4:$NB$385,295,FALSE)),IF(VLOOKUP($A187,'[1]2019 2020_09_22'!$BM$4:$NB$385,297,FALSE)="",0,VLOOKUP($A187,'[1]2019 2020_09_22'!$BM$4:$NB$385,297,FALSE)),IF(VLOOKUP($A187,'[1]2019 2020_09_22'!$BM$4:$NB565,299,FALSE)="",0,VLOOKUP($A187,'[1]2019 2020_09_22'!$BM$4:$NB$385,299,FALSE)))</f>
        <v>0</v>
      </c>
      <c r="BJ187" s="90">
        <f>SUM(IF(VLOOKUP($A187,'[1]2019 2020_09_22'!$BM$4:$NB$385,300,FALSE)="",0,VLOOKUP($A187,'[1]2019 2020_09_22'!$BM$4:$NB$385,300,FALSE)),IF(VLOOKUP($A187,'[1]2019 2020_09_22'!$BM$4:$NB$385,302,FALSE)="",0,VLOOKUP($A187,'[1]2019 2020_09_22'!$BM$4:$NB$385,302,FALSE)))</f>
        <v>302</v>
      </c>
      <c r="BK187" s="90">
        <v>302</v>
      </c>
      <c r="BL187" s="90">
        <v>0</v>
      </c>
      <c r="BM187" s="90">
        <v>0</v>
      </c>
      <c r="BN187" s="63">
        <f>IF(VLOOKUP($A187,'[1]2019 2020_09_22'!$BM$4:$OB$385,326,FALSE)="",0,VLOOKUP($A187,'[1]2019 2020_09_22'!$BM$4:$OB$385,326,FALSE))</f>
        <v>0</v>
      </c>
      <c r="BO187" s="63">
        <f>IF(VLOOKUP($A187,'[1]2019 2020_09_22'!$BM$4:$OB$385,327,FALSE)="",0,VLOOKUP($A187,'[1]2019 2020_09_22'!$BM$4:$OB$385,327,FALSE))</f>
        <v>2607</v>
      </c>
      <c r="BP187" s="90">
        <f t="shared" si="2"/>
        <v>2607</v>
      </c>
      <c r="BQ187" s="90">
        <v>139679</v>
      </c>
      <c r="BR187" s="90">
        <v>69290</v>
      </c>
      <c r="BS187" s="90">
        <v>27030</v>
      </c>
      <c r="BT187" s="90">
        <v>10461</v>
      </c>
      <c r="BU187" s="90">
        <v>0</v>
      </c>
      <c r="BV187" s="90">
        <v>2621</v>
      </c>
      <c r="BW187" s="90">
        <v>0</v>
      </c>
      <c r="BX187" s="90">
        <v>13082</v>
      </c>
      <c r="BY187" s="90">
        <v>8374</v>
      </c>
      <c r="BZ187" s="85">
        <v>15790</v>
      </c>
      <c r="CA187" s="91">
        <v>133566</v>
      </c>
      <c r="CB187" s="84">
        <v>1</v>
      </c>
      <c r="CC187" s="91">
        <v>36.9011544011544</v>
      </c>
      <c r="CD187" s="91"/>
      <c r="CE187" s="89" t="s">
        <v>563</v>
      </c>
      <c r="CF187" s="84">
        <v>0</v>
      </c>
      <c r="CG187" s="89">
        <v>0</v>
      </c>
      <c r="CH187" s="89" t="s">
        <v>563</v>
      </c>
      <c r="CI187" s="84">
        <v>0</v>
      </c>
      <c r="CJ187" s="89">
        <v>0</v>
      </c>
      <c r="CK187" s="89" t="s">
        <v>563</v>
      </c>
      <c r="CL187" s="84">
        <v>0</v>
      </c>
      <c r="CM187" s="89">
        <v>0</v>
      </c>
      <c r="CN187" s="89" t="s">
        <v>563</v>
      </c>
      <c r="CO187" s="84">
        <v>0</v>
      </c>
      <c r="CP187" s="91">
        <v>0</v>
      </c>
      <c r="CQ187" s="89" t="s">
        <v>1607</v>
      </c>
      <c r="CR187" s="90">
        <v>103976</v>
      </c>
      <c r="CS187" s="90">
        <v>0</v>
      </c>
      <c r="CT187" s="85">
        <v>103976</v>
      </c>
      <c r="CU187" s="85">
        <v>0</v>
      </c>
      <c r="CV187" s="85">
        <v>13302</v>
      </c>
      <c r="CW187" s="85">
        <v>1</v>
      </c>
      <c r="CX187" s="85">
        <v>8416</v>
      </c>
      <c r="CY187" s="85">
        <v>8417</v>
      </c>
      <c r="CZ187" s="85">
        <v>251</v>
      </c>
      <c r="DA187" s="85">
        <v>582</v>
      </c>
      <c r="DB187" s="85">
        <v>833</v>
      </c>
      <c r="DC187" s="85">
        <v>109</v>
      </c>
      <c r="DD187" s="85">
        <v>3774</v>
      </c>
      <c r="DE187" s="85">
        <v>3883</v>
      </c>
      <c r="DF187" s="85">
        <v>169</v>
      </c>
      <c r="DG187" s="85">
        <v>0</v>
      </c>
      <c r="DH187" s="84" t="s">
        <v>564</v>
      </c>
      <c r="DI187" s="84"/>
      <c r="DJ187" s="84" t="s">
        <v>563</v>
      </c>
      <c r="DK187" s="84" t="s">
        <v>1608</v>
      </c>
      <c r="DL187" s="84" t="s">
        <v>566</v>
      </c>
      <c r="DM187" s="92">
        <v>42</v>
      </c>
      <c r="DN187" s="85" t="s">
        <v>583</v>
      </c>
      <c r="DO187" s="85">
        <v>155109</v>
      </c>
      <c r="DP187" s="85">
        <v>54444</v>
      </c>
      <c r="DQ187" s="85">
        <v>952</v>
      </c>
      <c r="DR187" s="85">
        <v>1432</v>
      </c>
      <c r="DS187" s="85">
        <v>2377</v>
      </c>
      <c r="DT187" s="85">
        <v>0</v>
      </c>
      <c r="DU187" s="85">
        <v>0</v>
      </c>
      <c r="DV187" s="85">
        <v>3</v>
      </c>
      <c r="DW187" s="85">
        <v>50</v>
      </c>
      <c r="DX187" s="85">
        <v>53</v>
      </c>
      <c r="DY187" s="85">
        <v>0</v>
      </c>
      <c r="DZ187" s="85">
        <v>0</v>
      </c>
      <c r="EA187" s="85">
        <v>0</v>
      </c>
      <c r="EB187" s="85">
        <v>-1</v>
      </c>
      <c r="EC187" s="84">
        <v>0</v>
      </c>
      <c r="ED187" s="84">
        <v>0</v>
      </c>
      <c r="EE187" s="84">
        <v>0</v>
      </c>
      <c r="EF187" s="84">
        <v>1</v>
      </c>
      <c r="EG187" s="84">
        <v>17</v>
      </c>
      <c r="EH187" s="84">
        <v>0</v>
      </c>
      <c r="EI187" s="84">
        <v>0</v>
      </c>
      <c r="EJ187" s="84">
        <v>17</v>
      </c>
    </row>
    <row r="188" spans="1:140" s="63" customFormat="1" ht="10.5" x14ac:dyDescent="0.25">
      <c r="A188" s="84" t="s">
        <v>1609</v>
      </c>
      <c r="B188" s="84" t="s">
        <v>1610</v>
      </c>
      <c r="C188" s="84" t="s">
        <v>1611</v>
      </c>
      <c r="D188" s="84"/>
      <c r="E188" s="84" t="s">
        <v>711</v>
      </c>
      <c r="F188" s="84"/>
      <c r="G188" s="84" t="s">
        <v>571</v>
      </c>
      <c r="H188" s="85">
        <v>7871</v>
      </c>
      <c r="I188" s="85">
        <v>1909</v>
      </c>
      <c r="J188" s="85">
        <v>9780</v>
      </c>
      <c r="K188" s="85" t="s">
        <v>560</v>
      </c>
      <c r="L188" s="85" t="s">
        <v>560</v>
      </c>
      <c r="M188" s="85" t="s">
        <v>560</v>
      </c>
      <c r="N188" s="85" t="s">
        <v>561</v>
      </c>
      <c r="O188" s="85">
        <v>63</v>
      </c>
      <c r="P188" s="85">
        <v>59</v>
      </c>
      <c r="Q188" s="85">
        <v>3216</v>
      </c>
      <c r="R188" s="85">
        <v>27476</v>
      </c>
      <c r="S188" s="85">
        <v>43627</v>
      </c>
      <c r="T188" s="85">
        <v>3099</v>
      </c>
      <c r="U188" s="85">
        <v>3663</v>
      </c>
      <c r="V188" s="85">
        <v>269</v>
      </c>
      <c r="W188" s="85">
        <v>6107</v>
      </c>
      <c r="X188" s="85">
        <v>786</v>
      </c>
      <c r="Y188" s="84">
        <v>6</v>
      </c>
      <c r="Z188" s="85" t="s">
        <v>1612</v>
      </c>
      <c r="AA188" s="85">
        <v>95</v>
      </c>
      <c r="AB188" s="85">
        <v>17</v>
      </c>
      <c r="AC188" s="85">
        <v>14</v>
      </c>
      <c r="AD188" s="85">
        <v>98227</v>
      </c>
      <c r="AE188" s="85">
        <v>222524</v>
      </c>
      <c r="AF188" s="85">
        <v>84833</v>
      </c>
      <c r="AG188" s="85">
        <v>89772</v>
      </c>
      <c r="AH188" s="85">
        <v>2473</v>
      </c>
      <c r="AI188" s="85">
        <v>25269</v>
      </c>
      <c r="AJ188" s="85">
        <v>5105</v>
      </c>
      <c r="AK188" s="85">
        <v>3046</v>
      </c>
      <c r="AL188" s="85">
        <v>8151</v>
      </c>
      <c r="AM188" s="85">
        <v>0</v>
      </c>
      <c r="AN188" s="85">
        <v>231854</v>
      </c>
      <c r="AO188" s="85">
        <v>8226</v>
      </c>
      <c r="AP188" s="85">
        <v>190772</v>
      </c>
      <c r="AQ188" s="85">
        <v>29129</v>
      </c>
      <c r="AR188" s="85">
        <v>256</v>
      </c>
      <c r="AS188" s="85">
        <v>9033</v>
      </c>
      <c r="AT188" s="85">
        <v>41</v>
      </c>
      <c r="AU188" s="85">
        <v>463</v>
      </c>
      <c r="AV188" s="85">
        <v>62</v>
      </c>
      <c r="AW188" s="85">
        <v>2144</v>
      </c>
      <c r="AX188" s="84">
        <v>359</v>
      </c>
      <c r="AY188" s="86">
        <v>11640</v>
      </c>
      <c r="AZ188" s="84">
        <v>3</v>
      </c>
      <c r="BA188" s="84">
        <v>2.5</v>
      </c>
      <c r="BB188" s="84">
        <v>5.5</v>
      </c>
      <c r="BC188" s="85">
        <v>7.9</v>
      </c>
      <c r="BD188" s="87">
        <v>13.4</v>
      </c>
      <c r="BE188" s="88">
        <v>0</v>
      </c>
      <c r="BF188" s="89">
        <v>557555</v>
      </c>
      <c r="BG188" s="89">
        <v>216800</v>
      </c>
      <c r="BH188" s="89">
        <v>1445</v>
      </c>
      <c r="BI188" s="90">
        <f>SUM(IF(VLOOKUP($A188,'[1]2019 2020_09_22'!$BM$4:$NB$385,293,FALSE)="",0,VLOOKUP($A188,'[1]2019 2020_09_22'!$BM$4:$NB$385,293,FALSE)),IF(VLOOKUP($A188,'[1]2019 2020_09_22'!$BM$4:$NB$385,295,FALSE)="",0,VLOOKUP($A188,'[1]2019 2020_09_22'!$BM$4:$NB$385,295,FALSE)),IF(VLOOKUP($A188,'[1]2019 2020_09_22'!$BM$4:$NB$385,297,FALSE)="",0,VLOOKUP($A188,'[1]2019 2020_09_22'!$BM$4:$NB$385,297,FALSE)),IF(VLOOKUP($A188,'[1]2019 2020_09_22'!$BM$4:$NB566,299,FALSE)="",0,VLOOKUP($A188,'[1]2019 2020_09_22'!$BM$4:$NB$385,299,FALSE)))</f>
        <v>1425</v>
      </c>
      <c r="BJ188" s="90">
        <f>SUM(IF(VLOOKUP($A188,'[1]2019 2020_09_22'!$BM$4:$NB$385,300,FALSE)="",0,VLOOKUP($A188,'[1]2019 2020_09_22'!$BM$4:$NB$385,300,FALSE)),IF(VLOOKUP($A188,'[1]2019 2020_09_22'!$BM$4:$NB$385,302,FALSE)="",0,VLOOKUP($A188,'[1]2019 2020_09_22'!$BM$4:$NB$385,302,FALSE)))</f>
        <v>0</v>
      </c>
      <c r="BK188" s="90">
        <v>1425</v>
      </c>
      <c r="BL188" s="90">
        <v>165</v>
      </c>
      <c r="BM188" s="90">
        <v>0</v>
      </c>
      <c r="BN188" s="63">
        <f>IF(VLOOKUP($A188,'[1]2019 2020_09_22'!$BM$4:$OB$385,326,FALSE)="",0,VLOOKUP($A188,'[1]2019 2020_09_22'!$BM$4:$OB$385,326,FALSE))</f>
        <v>10000</v>
      </c>
      <c r="BO188" s="63">
        <f>IF(VLOOKUP($A188,'[1]2019 2020_09_22'!$BM$4:$OB$385,327,FALSE)="",0,VLOOKUP($A188,'[1]2019 2020_09_22'!$BM$4:$OB$385,327,FALSE))</f>
        <v>33121</v>
      </c>
      <c r="BP188" s="90">
        <f t="shared" si="2"/>
        <v>43121</v>
      </c>
      <c r="BQ188" s="90">
        <v>820511</v>
      </c>
      <c r="BR188" s="90">
        <v>468601</v>
      </c>
      <c r="BS188" s="90">
        <v>121362</v>
      </c>
      <c r="BT188" s="90">
        <v>38500</v>
      </c>
      <c r="BU188" s="90">
        <v>8267</v>
      </c>
      <c r="BV188" s="90">
        <v>13000</v>
      </c>
      <c r="BW188" s="90">
        <v>0</v>
      </c>
      <c r="BX188" s="90">
        <v>59767</v>
      </c>
      <c r="BY188" s="90">
        <v>41647</v>
      </c>
      <c r="BZ188" s="85">
        <v>89644</v>
      </c>
      <c r="CA188" s="91">
        <v>781021</v>
      </c>
      <c r="CB188" s="84">
        <v>1</v>
      </c>
      <c r="CC188" s="91">
        <v>70.836615423707286</v>
      </c>
      <c r="CD188" s="91"/>
      <c r="CE188" s="89" t="s">
        <v>563</v>
      </c>
      <c r="CF188" s="84">
        <v>0</v>
      </c>
      <c r="CG188" s="89">
        <v>0</v>
      </c>
      <c r="CH188" s="89" t="s">
        <v>563</v>
      </c>
      <c r="CI188" s="84">
        <v>0</v>
      </c>
      <c r="CJ188" s="89">
        <v>0</v>
      </c>
      <c r="CK188" s="89" t="s">
        <v>563</v>
      </c>
      <c r="CL188" s="84">
        <v>0</v>
      </c>
      <c r="CM188" s="91">
        <v>0</v>
      </c>
      <c r="CN188" s="91" t="s">
        <v>1613</v>
      </c>
      <c r="CO188" s="93">
        <v>129257</v>
      </c>
      <c r="CP188" s="91">
        <v>102757</v>
      </c>
      <c r="CQ188" s="89" t="s">
        <v>563</v>
      </c>
      <c r="CR188" s="90">
        <v>0</v>
      </c>
      <c r="CS188" s="90">
        <v>0</v>
      </c>
      <c r="CT188" s="85">
        <v>129257</v>
      </c>
      <c r="CU188" s="85">
        <v>102757</v>
      </c>
      <c r="CV188" s="85">
        <v>104661</v>
      </c>
      <c r="CW188" s="85">
        <v>82244</v>
      </c>
      <c r="CX188" s="85">
        <v>18912</v>
      </c>
      <c r="CY188" s="85">
        <v>101156</v>
      </c>
      <c r="CZ188" s="85">
        <v>2059</v>
      </c>
      <c r="DA188" s="85">
        <v>766</v>
      </c>
      <c r="DB188" s="85">
        <v>2825</v>
      </c>
      <c r="DC188" s="85">
        <v>156</v>
      </c>
      <c r="DD188" s="85">
        <v>259</v>
      </c>
      <c r="DE188" s="85">
        <v>415</v>
      </c>
      <c r="DF188" s="85">
        <v>265</v>
      </c>
      <c r="DG188" s="85">
        <v>0</v>
      </c>
      <c r="DH188" s="84" t="s">
        <v>564</v>
      </c>
      <c r="DI188" s="84"/>
      <c r="DJ188" s="84" t="s">
        <v>563</v>
      </c>
      <c r="DK188" s="84" t="s">
        <v>1614</v>
      </c>
      <c r="DL188" s="84" t="s">
        <v>566</v>
      </c>
      <c r="DM188" s="92">
        <v>21</v>
      </c>
      <c r="DN188" s="85" t="s">
        <v>745</v>
      </c>
      <c r="DO188" s="85">
        <v>157350</v>
      </c>
      <c r="DP188" s="85">
        <v>55245</v>
      </c>
      <c r="DQ188" s="85">
        <v>952</v>
      </c>
      <c r="DR188" s="85">
        <v>12930</v>
      </c>
      <c r="DS188" s="85">
        <v>12317</v>
      </c>
      <c r="DT188" s="85">
        <v>22</v>
      </c>
      <c r="DU188" s="85">
        <v>3</v>
      </c>
      <c r="DV188" s="85">
        <v>0</v>
      </c>
      <c r="DW188" s="85">
        <v>50</v>
      </c>
      <c r="DX188" s="85">
        <v>53</v>
      </c>
      <c r="DY188" s="85">
        <v>4356</v>
      </c>
      <c r="DZ188" s="85">
        <v>0</v>
      </c>
      <c r="EA188" s="85">
        <v>463</v>
      </c>
      <c r="EB188" s="85">
        <v>4819</v>
      </c>
      <c r="EC188" s="84">
        <v>21</v>
      </c>
      <c r="ED188" s="84">
        <v>12</v>
      </c>
      <c r="EE188" s="84">
        <v>3</v>
      </c>
      <c r="EF188" s="84">
        <v>27</v>
      </c>
      <c r="EG188" s="84">
        <v>35</v>
      </c>
      <c r="EH188" s="84">
        <v>40</v>
      </c>
      <c r="EI188" s="84">
        <v>45</v>
      </c>
      <c r="EJ188" s="84">
        <v>120</v>
      </c>
    </row>
    <row r="189" spans="1:140" s="63" customFormat="1" ht="10.5" x14ac:dyDescent="0.25">
      <c r="A189" s="84" t="s">
        <v>1615</v>
      </c>
      <c r="B189" s="84" t="s">
        <v>1616</v>
      </c>
      <c r="C189" s="84" t="s">
        <v>1339</v>
      </c>
      <c r="D189" s="84"/>
      <c r="E189" s="84" t="s">
        <v>579</v>
      </c>
      <c r="F189" s="84"/>
      <c r="G189" s="84" t="s">
        <v>571</v>
      </c>
      <c r="H189" s="85">
        <v>15758</v>
      </c>
      <c r="I189" s="85">
        <v>2615</v>
      </c>
      <c r="J189" s="85">
        <v>18373</v>
      </c>
      <c r="K189" s="85" t="s">
        <v>560</v>
      </c>
      <c r="L189" s="85" t="s">
        <v>560</v>
      </c>
      <c r="M189" s="85" t="s">
        <v>560</v>
      </c>
      <c r="N189" s="85" t="s">
        <v>561</v>
      </c>
      <c r="O189" s="85">
        <v>61</v>
      </c>
      <c r="P189" s="85">
        <v>61</v>
      </c>
      <c r="Q189" s="85">
        <v>3172</v>
      </c>
      <c r="R189" s="85">
        <v>22420</v>
      </c>
      <c r="S189" s="85">
        <v>61187</v>
      </c>
      <c r="T189" s="85">
        <v>4088</v>
      </c>
      <c r="U189" s="85">
        <v>5194</v>
      </c>
      <c r="V189" s="85">
        <v>347</v>
      </c>
      <c r="W189" s="85">
        <v>8592</v>
      </c>
      <c r="X189" s="85">
        <v>800</v>
      </c>
      <c r="Y189" s="84">
        <v>724</v>
      </c>
      <c r="Z189" s="85" t="s">
        <v>1617</v>
      </c>
      <c r="AA189" s="85">
        <v>179</v>
      </c>
      <c r="AB189" s="85">
        <v>27</v>
      </c>
      <c r="AC189" s="85">
        <v>23</v>
      </c>
      <c r="AD189" s="85">
        <v>58300</v>
      </c>
      <c r="AE189" s="85">
        <v>160425</v>
      </c>
      <c r="AF189" s="85">
        <v>58787</v>
      </c>
      <c r="AG189" s="85">
        <v>56200</v>
      </c>
      <c r="AH189" s="85">
        <v>1079</v>
      </c>
      <c r="AI189" s="85">
        <v>18144</v>
      </c>
      <c r="AJ189" s="85">
        <v>5898</v>
      </c>
      <c r="AK189" s="85">
        <v>1455</v>
      </c>
      <c r="AL189" s="85">
        <v>7353</v>
      </c>
      <c r="AM189" s="85">
        <v>21100</v>
      </c>
      <c r="AN189" s="85">
        <v>118862</v>
      </c>
      <c r="AO189" s="85">
        <v>19067</v>
      </c>
      <c r="AP189" s="85">
        <v>147620</v>
      </c>
      <c r="AQ189" s="85">
        <v>57303</v>
      </c>
      <c r="AR189" s="85">
        <v>249</v>
      </c>
      <c r="AS189" s="85">
        <v>7274</v>
      </c>
      <c r="AT189" s="85">
        <v>6</v>
      </c>
      <c r="AU189" s="85">
        <v>69</v>
      </c>
      <c r="AV189" s="85">
        <v>81</v>
      </c>
      <c r="AW189" s="85">
        <v>1257</v>
      </c>
      <c r="AX189" s="84">
        <v>336</v>
      </c>
      <c r="AY189" s="86">
        <v>8600</v>
      </c>
      <c r="AZ189" s="84">
        <v>4</v>
      </c>
      <c r="BA189" s="84">
        <v>3</v>
      </c>
      <c r="BB189" s="84">
        <v>7</v>
      </c>
      <c r="BC189" s="85">
        <v>7.7</v>
      </c>
      <c r="BD189" s="87">
        <v>14.7</v>
      </c>
      <c r="BE189" s="88">
        <v>0</v>
      </c>
      <c r="BF189" s="89">
        <v>1000000</v>
      </c>
      <c r="BG189" s="89">
        <v>77355</v>
      </c>
      <c r="BH189" s="89">
        <v>12391</v>
      </c>
      <c r="BI189" s="90">
        <f>SUM(IF(VLOOKUP($A189,'[1]2019 2020_09_22'!$BM$4:$NB$385,293,FALSE)="",0,VLOOKUP($A189,'[1]2019 2020_09_22'!$BM$4:$NB$385,293,FALSE)),IF(VLOOKUP($A189,'[1]2019 2020_09_22'!$BM$4:$NB$385,295,FALSE)="",0,VLOOKUP($A189,'[1]2019 2020_09_22'!$BM$4:$NB$385,295,FALSE)),IF(VLOOKUP($A189,'[1]2019 2020_09_22'!$BM$4:$NB$385,297,FALSE)="",0,VLOOKUP($A189,'[1]2019 2020_09_22'!$BM$4:$NB$385,297,FALSE)),IF(VLOOKUP($A189,'[1]2019 2020_09_22'!$BM$4:$NB567,299,FALSE)="",0,VLOOKUP($A189,'[1]2019 2020_09_22'!$BM$4:$NB$385,299,FALSE)))</f>
        <v>525</v>
      </c>
      <c r="BJ189" s="90">
        <f>SUM(IF(VLOOKUP($A189,'[1]2019 2020_09_22'!$BM$4:$NB$385,300,FALSE)="",0,VLOOKUP($A189,'[1]2019 2020_09_22'!$BM$4:$NB$385,300,FALSE)),IF(VLOOKUP($A189,'[1]2019 2020_09_22'!$BM$4:$NB$385,302,FALSE)="",0,VLOOKUP($A189,'[1]2019 2020_09_22'!$BM$4:$NB$385,302,FALSE)))</f>
        <v>0</v>
      </c>
      <c r="BK189" s="90">
        <v>525</v>
      </c>
      <c r="BL189" s="90">
        <v>0</v>
      </c>
      <c r="BM189" s="90">
        <v>0</v>
      </c>
      <c r="BN189" s="63">
        <f>IF(VLOOKUP($A189,'[1]2019 2020_09_22'!$BM$4:$OB$385,326,FALSE)="",0,VLOOKUP($A189,'[1]2019 2020_09_22'!$BM$4:$OB$385,326,FALSE))</f>
        <v>0</v>
      </c>
      <c r="BO189" s="63">
        <f>IF(VLOOKUP($A189,'[1]2019 2020_09_22'!$BM$4:$OB$385,327,FALSE)="",0,VLOOKUP($A189,'[1]2019 2020_09_22'!$BM$4:$OB$385,327,FALSE))</f>
        <v>33745</v>
      </c>
      <c r="BP189" s="90">
        <f t="shared" si="2"/>
        <v>33745</v>
      </c>
      <c r="BQ189" s="90">
        <v>1124016</v>
      </c>
      <c r="BR189" s="90">
        <v>615119</v>
      </c>
      <c r="BS189" s="90">
        <v>238884</v>
      </c>
      <c r="BT189" s="90">
        <v>73613</v>
      </c>
      <c r="BU189" s="90">
        <v>2960</v>
      </c>
      <c r="BV189" s="90">
        <v>19195</v>
      </c>
      <c r="BW189" s="90">
        <v>11157</v>
      </c>
      <c r="BX189" s="90">
        <v>106925</v>
      </c>
      <c r="BY189" s="90">
        <v>53856</v>
      </c>
      <c r="BZ189" s="85">
        <v>100144</v>
      </c>
      <c r="CA189" s="91">
        <v>1114928</v>
      </c>
      <c r="CB189" s="84">
        <v>1</v>
      </c>
      <c r="CC189" s="91">
        <v>63.459829927655797</v>
      </c>
      <c r="CD189" s="91"/>
      <c r="CE189" s="89" t="s">
        <v>563</v>
      </c>
      <c r="CF189" s="84">
        <v>0</v>
      </c>
      <c r="CG189" s="89">
        <v>0</v>
      </c>
      <c r="CH189" s="89" t="s">
        <v>563</v>
      </c>
      <c r="CI189" s="84">
        <v>0</v>
      </c>
      <c r="CJ189" s="89">
        <v>0</v>
      </c>
      <c r="CK189" s="89" t="s">
        <v>563</v>
      </c>
      <c r="CL189" s="84">
        <v>0</v>
      </c>
      <c r="CM189" s="89">
        <v>0</v>
      </c>
      <c r="CN189" s="89" t="s">
        <v>563</v>
      </c>
      <c r="CO189" s="84">
        <v>0</v>
      </c>
      <c r="CP189" s="89">
        <v>0</v>
      </c>
      <c r="CQ189" s="89" t="s">
        <v>563</v>
      </c>
      <c r="CR189" s="90">
        <v>0</v>
      </c>
      <c r="CS189" s="90">
        <v>0</v>
      </c>
      <c r="CT189" s="85">
        <v>0</v>
      </c>
      <c r="CU189" s="85">
        <v>0</v>
      </c>
      <c r="CV189" s="85">
        <v>31573</v>
      </c>
      <c r="CW189" s="85">
        <v>3755</v>
      </c>
      <c r="CX189" s="85">
        <v>15553</v>
      </c>
      <c r="CY189" s="85">
        <v>19308</v>
      </c>
      <c r="CZ189" s="85">
        <v>1655</v>
      </c>
      <c r="DA189" s="85">
        <v>430</v>
      </c>
      <c r="DB189" s="85">
        <v>2085</v>
      </c>
      <c r="DC189" s="85">
        <v>2726</v>
      </c>
      <c r="DD189" s="85">
        <v>6207</v>
      </c>
      <c r="DE189" s="85">
        <v>8933</v>
      </c>
      <c r="DF189" s="85">
        <v>141</v>
      </c>
      <c r="DG189" s="85">
        <v>1106</v>
      </c>
      <c r="DH189" s="84" t="s">
        <v>564</v>
      </c>
      <c r="DI189" s="84"/>
      <c r="DJ189" s="84" t="s">
        <v>563</v>
      </c>
      <c r="DK189" s="84" t="s">
        <v>1618</v>
      </c>
      <c r="DL189" s="84" t="s">
        <v>566</v>
      </c>
      <c r="DM189" s="92">
        <v>32</v>
      </c>
      <c r="DN189" s="85" t="s">
        <v>567</v>
      </c>
      <c r="DO189" s="85">
        <v>157350</v>
      </c>
      <c r="DP189" s="85">
        <v>55245</v>
      </c>
      <c r="DQ189" s="85">
        <v>952</v>
      </c>
      <c r="DR189" s="85">
        <v>10977</v>
      </c>
      <c r="DS189" s="85">
        <v>7143</v>
      </c>
      <c r="DT189" s="85">
        <v>24</v>
      </c>
      <c r="DU189" s="85">
        <v>4</v>
      </c>
      <c r="DV189" s="85">
        <v>0</v>
      </c>
      <c r="DW189" s="85">
        <v>50</v>
      </c>
      <c r="DX189" s="85">
        <v>54</v>
      </c>
      <c r="DY189" s="85">
        <v>7438</v>
      </c>
      <c r="DZ189" s="85">
        <v>0</v>
      </c>
      <c r="EA189" s="85">
        <v>256</v>
      </c>
      <c r="EB189" s="85">
        <v>7694</v>
      </c>
      <c r="EC189" s="84">
        <v>65</v>
      </c>
      <c r="ED189" s="84">
        <v>0</v>
      </c>
      <c r="EE189" s="84">
        <v>2</v>
      </c>
      <c r="EF189" s="84">
        <v>2</v>
      </c>
      <c r="EG189" s="84">
        <v>0</v>
      </c>
      <c r="EH189" s="84">
        <v>0</v>
      </c>
      <c r="EI189" s="84">
        <v>135</v>
      </c>
      <c r="EJ189" s="84">
        <v>135</v>
      </c>
    </row>
    <row r="190" spans="1:140" s="63" customFormat="1" ht="10.5" x14ac:dyDescent="0.25">
      <c r="A190" s="84" t="s">
        <v>1619</v>
      </c>
      <c r="B190" s="84" t="s">
        <v>1620</v>
      </c>
      <c r="C190" s="84" t="s">
        <v>1621</v>
      </c>
      <c r="D190" s="84"/>
      <c r="E190" s="84" t="s">
        <v>1096</v>
      </c>
      <c r="F190" s="84"/>
      <c r="G190" s="84" t="s">
        <v>734</v>
      </c>
      <c r="H190" s="85">
        <v>1446</v>
      </c>
      <c r="I190" s="85">
        <v>3230</v>
      </c>
      <c r="J190" s="85">
        <v>4676</v>
      </c>
      <c r="K190" s="85" t="s">
        <v>560</v>
      </c>
      <c r="L190" s="85" t="s">
        <v>560</v>
      </c>
      <c r="M190" s="85" t="s">
        <v>560</v>
      </c>
      <c r="N190" s="85" t="s">
        <v>561</v>
      </c>
      <c r="O190" s="85">
        <v>44</v>
      </c>
      <c r="P190" s="85" t="s">
        <v>560</v>
      </c>
      <c r="Q190" s="85">
        <v>2288</v>
      </c>
      <c r="R190" s="85">
        <v>3312</v>
      </c>
      <c r="S190" s="85">
        <v>11829</v>
      </c>
      <c r="T190" s="85">
        <v>594</v>
      </c>
      <c r="U190" s="85">
        <v>1329</v>
      </c>
      <c r="V190" s="85">
        <v>34</v>
      </c>
      <c r="W190" s="85">
        <v>3435</v>
      </c>
      <c r="X190" s="85">
        <v>176</v>
      </c>
      <c r="Y190" s="84">
        <v>40</v>
      </c>
      <c r="Z190" s="85">
        <v>51</v>
      </c>
      <c r="AA190" s="85">
        <v>19</v>
      </c>
      <c r="AB190" s="85">
        <v>5</v>
      </c>
      <c r="AC190" s="85">
        <v>5</v>
      </c>
      <c r="AD190" s="85">
        <v>11611</v>
      </c>
      <c r="AE190" s="85">
        <v>32548</v>
      </c>
      <c r="AF190" s="85">
        <v>8306</v>
      </c>
      <c r="AG190" s="85">
        <v>9003</v>
      </c>
      <c r="AH190" s="85">
        <v>543</v>
      </c>
      <c r="AI190" s="85">
        <v>6730</v>
      </c>
      <c r="AJ190" s="85">
        <v>540</v>
      </c>
      <c r="AK190" s="85">
        <v>1103</v>
      </c>
      <c r="AL190" s="85">
        <v>1643</v>
      </c>
      <c r="AM190" s="85">
        <v>579</v>
      </c>
      <c r="AN190" s="85">
        <v>24817</v>
      </c>
      <c r="AO190" s="85">
        <v>1883</v>
      </c>
      <c r="AP190" s="85">
        <v>6300</v>
      </c>
      <c r="AQ190" s="85">
        <v>7703</v>
      </c>
      <c r="AR190" s="85">
        <v>96</v>
      </c>
      <c r="AS190" s="85">
        <v>1040</v>
      </c>
      <c r="AT190" s="85">
        <v>14</v>
      </c>
      <c r="AU190" s="85">
        <v>76</v>
      </c>
      <c r="AV190" s="85">
        <v>46</v>
      </c>
      <c r="AW190" s="85">
        <v>442</v>
      </c>
      <c r="AX190" s="84">
        <v>156</v>
      </c>
      <c r="AY190" s="86">
        <v>1558</v>
      </c>
      <c r="AZ190" s="84">
        <v>0</v>
      </c>
      <c r="BA190" s="84">
        <v>1.75</v>
      </c>
      <c r="BB190" s="84">
        <v>1.75</v>
      </c>
      <c r="BC190" s="85">
        <v>0</v>
      </c>
      <c r="BD190" s="87">
        <v>1.75</v>
      </c>
      <c r="BE190" s="88">
        <v>0</v>
      </c>
      <c r="BF190" s="89">
        <v>71182</v>
      </c>
      <c r="BG190" s="89">
        <v>49312</v>
      </c>
      <c r="BH190" s="89">
        <v>2413</v>
      </c>
      <c r="BI190" s="90">
        <f>SUM(IF(VLOOKUP($A190,'[1]2019 2020_09_22'!$BM$4:$NB$385,293,FALSE)="",0,VLOOKUP($A190,'[1]2019 2020_09_22'!$BM$4:$NB$385,293,FALSE)),IF(VLOOKUP($A190,'[1]2019 2020_09_22'!$BM$4:$NB$385,295,FALSE)="",0,VLOOKUP($A190,'[1]2019 2020_09_22'!$BM$4:$NB$385,295,FALSE)),IF(VLOOKUP($A190,'[1]2019 2020_09_22'!$BM$4:$NB$385,297,FALSE)="",0,VLOOKUP($A190,'[1]2019 2020_09_22'!$BM$4:$NB$385,297,FALSE)),IF(VLOOKUP($A190,'[1]2019 2020_09_22'!$BM$4:$NB568,299,FALSE)="",0,VLOOKUP($A190,'[1]2019 2020_09_22'!$BM$4:$NB$385,299,FALSE)))</f>
        <v>0</v>
      </c>
      <c r="BJ190" s="90">
        <f>SUM(IF(VLOOKUP($A190,'[1]2019 2020_09_22'!$BM$4:$NB$385,300,FALSE)="",0,VLOOKUP($A190,'[1]2019 2020_09_22'!$BM$4:$NB$385,300,FALSE)),IF(VLOOKUP($A190,'[1]2019 2020_09_22'!$BM$4:$NB$385,302,FALSE)="",0,VLOOKUP($A190,'[1]2019 2020_09_22'!$BM$4:$NB$385,302,FALSE)))</f>
        <v>0</v>
      </c>
      <c r="BK190" s="90">
        <v>0</v>
      </c>
      <c r="BL190" s="90">
        <v>0</v>
      </c>
      <c r="BM190" s="90">
        <v>0</v>
      </c>
      <c r="BN190" s="63">
        <f>IF(VLOOKUP($A190,'[1]2019 2020_09_22'!$BM$4:$OB$385,326,FALSE)="",0,VLOOKUP($A190,'[1]2019 2020_09_22'!$BM$4:$OB$385,326,FALSE))</f>
        <v>0</v>
      </c>
      <c r="BO190" s="63">
        <f>IF(VLOOKUP($A190,'[1]2019 2020_09_22'!$BM$4:$OB$385,327,FALSE)="",0,VLOOKUP($A190,'[1]2019 2020_09_22'!$BM$4:$OB$385,327,FALSE))</f>
        <v>5554</v>
      </c>
      <c r="BP190" s="90">
        <f t="shared" si="2"/>
        <v>5554</v>
      </c>
      <c r="BQ190" s="90">
        <v>128461</v>
      </c>
      <c r="BR190" s="90">
        <v>61222</v>
      </c>
      <c r="BS190" s="90">
        <v>30138</v>
      </c>
      <c r="BT190" s="90">
        <v>7302</v>
      </c>
      <c r="BU190" s="90">
        <v>1767</v>
      </c>
      <c r="BV190" s="90">
        <v>3548</v>
      </c>
      <c r="BW190" s="90">
        <v>0</v>
      </c>
      <c r="BX190" s="90">
        <v>12617</v>
      </c>
      <c r="BY190" s="90">
        <v>9694</v>
      </c>
      <c r="BZ190" s="85">
        <v>14290</v>
      </c>
      <c r="CA190" s="91">
        <v>127961</v>
      </c>
      <c r="CB190" s="84">
        <v>1</v>
      </c>
      <c r="CC190" s="91">
        <v>49.2268326417704</v>
      </c>
      <c r="CD190" s="91"/>
      <c r="CE190" s="89" t="s">
        <v>1103</v>
      </c>
      <c r="CF190" s="84">
        <v>0</v>
      </c>
      <c r="CG190" s="89">
        <v>0</v>
      </c>
      <c r="CH190" s="89" t="s">
        <v>1103</v>
      </c>
      <c r="CI190" s="84">
        <v>0</v>
      </c>
      <c r="CJ190" s="89">
        <v>0</v>
      </c>
      <c r="CK190" s="89" t="s">
        <v>1103</v>
      </c>
      <c r="CL190" s="84">
        <v>0</v>
      </c>
      <c r="CM190" s="89">
        <v>0</v>
      </c>
      <c r="CN190" s="89" t="s">
        <v>1103</v>
      </c>
      <c r="CO190" s="84">
        <v>0</v>
      </c>
      <c r="CP190" s="89">
        <v>0</v>
      </c>
      <c r="CQ190" s="89" t="s">
        <v>1103</v>
      </c>
      <c r="CR190" s="90">
        <v>0</v>
      </c>
      <c r="CS190" s="90">
        <v>0</v>
      </c>
      <c r="CT190" s="85">
        <v>0</v>
      </c>
      <c r="CU190" s="85">
        <v>0</v>
      </c>
      <c r="CV190" s="85">
        <v>23483</v>
      </c>
      <c r="CW190" s="85">
        <v>4649</v>
      </c>
      <c r="CX190" s="85">
        <v>17245</v>
      </c>
      <c r="CY190" s="85">
        <v>21894</v>
      </c>
      <c r="CZ190" s="85">
        <v>559</v>
      </c>
      <c r="DA190" s="85">
        <v>748</v>
      </c>
      <c r="DB190" s="85">
        <v>1307</v>
      </c>
      <c r="DC190" s="85">
        <v>167</v>
      </c>
      <c r="DD190" s="85">
        <v>40</v>
      </c>
      <c r="DE190" s="85">
        <v>207</v>
      </c>
      <c r="DF190" s="85">
        <v>70</v>
      </c>
      <c r="DG190" s="85">
        <v>0</v>
      </c>
      <c r="DH190" s="84" t="s">
        <v>564</v>
      </c>
      <c r="DI190" s="84"/>
      <c r="DJ190" s="84" t="s">
        <v>563</v>
      </c>
      <c r="DK190" s="84" t="s">
        <v>1622</v>
      </c>
      <c r="DL190" s="84" t="s">
        <v>566</v>
      </c>
      <c r="DM190" s="92">
        <v>43</v>
      </c>
      <c r="DN190" s="85" t="s">
        <v>575</v>
      </c>
      <c r="DO190" s="85">
        <v>162971</v>
      </c>
      <c r="DP190" s="85">
        <v>58255</v>
      </c>
      <c r="DQ190" s="85">
        <v>954</v>
      </c>
      <c r="DR190" s="85">
        <v>3000</v>
      </c>
      <c r="DS190" s="85">
        <v>3728</v>
      </c>
      <c r="DT190" s="85">
        <v>2</v>
      </c>
      <c r="DU190" s="85">
        <v>0</v>
      </c>
      <c r="DV190" s="85">
        <v>0</v>
      </c>
      <c r="DW190" s="85">
        <v>50</v>
      </c>
      <c r="DX190" s="85">
        <v>50</v>
      </c>
      <c r="DY190" s="85">
        <v>0</v>
      </c>
      <c r="DZ190" s="85">
        <v>0</v>
      </c>
      <c r="EA190" s="85">
        <v>12</v>
      </c>
      <c r="EB190" s="85">
        <v>12</v>
      </c>
      <c r="EC190" s="84">
        <v>8</v>
      </c>
      <c r="ED190" s="84">
        <v>0</v>
      </c>
      <c r="EE190" s="84">
        <v>3</v>
      </c>
      <c r="EF190" s="84">
        <v>6</v>
      </c>
      <c r="EG190" s="84">
        <v>23</v>
      </c>
      <c r="EH190" s="84">
        <v>0</v>
      </c>
      <c r="EI190" s="84">
        <v>19</v>
      </c>
      <c r="EJ190" s="84">
        <v>42</v>
      </c>
    </row>
    <row r="191" spans="1:140" s="63" customFormat="1" ht="10.5" x14ac:dyDescent="0.25">
      <c r="A191" s="84" t="s">
        <v>1623</v>
      </c>
      <c r="B191" s="84" t="s">
        <v>1624</v>
      </c>
      <c r="C191" s="84" t="s">
        <v>1625</v>
      </c>
      <c r="D191" s="84"/>
      <c r="E191" s="84" t="s">
        <v>767</v>
      </c>
      <c r="F191" s="84"/>
      <c r="G191" s="84" t="s">
        <v>644</v>
      </c>
      <c r="H191" s="85">
        <v>724</v>
      </c>
      <c r="I191" s="85">
        <v>142</v>
      </c>
      <c r="J191" s="85">
        <v>866</v>
      </c>
      <c r="K191" s="85" t="s">
        <v>560</v>
      </c>
      <c r="L191" s="85" t="s">
        <v>560</v>
      </c>
      <c r="M191" s="85" t="s">
        <v>560</v>
      </c>
      <c r="N191" s="85" t="s">
        <v>561</v>
      </c>
      <c r="O191" s="85">
        <v>25</v>
      </c>
      <c r="P191" s="85">
        <v>25</v>
      </c>
      <c r="Q191" s="85">
        <v>1300</v>
      </c>
      <c r="R191" s="85">
        <v>960</v>
      </c>
      <c r="S191" s="85">
        <v>5361</v>
      </c>
      <c r="T191" s="85">
        <v>174</v>
      </c>
      <c r="U191" s="85">
        <v>250</v>
      </c>
      <c r="V191" s="85">
        <v>8</v>
      </c>
      <c r="W191" s="85">
        <v>1506</v>
      </c>
      <c r="X191" s="85">
        <v>114</v>
      </c>
      <c r="Y191" s="84">
        <v>76</v>
      </c>
      <c r="Z191" s="85" t="s">
        <v>1626</v>
      </c>
      <c r="AA191" s="85">
        <v>10</v>
      </c>
      <c r="AB191" s="85">
        <v>1</v>
      </c>
      <c r="AC191" s="85">
        <v>1</v>
      </c>
      <c r="AD191" s="85">
        <v>1225</v>
      </c>
      <c r="AE191" s="85">
        <v>3067</v>
      </c>
      <c r="AF191" s="85">
        <v>1283</v>
      </c>
      <c r="AG191" s="85">
        <v>538</v>
      </c>
      <c r="AH191" s="85">
        <v>25</v>
      </c>
      <c r="AI191" s="85">
        <v>824</v>
      </c>
      <c r="AJ191" s="85">
        <v>220</v>
      </c>
      <c r="AK191" s="85">
        <v>99</v>
      </c>
      <c r="AL191" s="85">
        <v>319</v>
      </c>
      <c r="AM191" s="85">
        <v>0</v>
      </c>
      <c r="AN191" s="85">
        <v>1651</v>
      </c>
      <c r="AO191" s="85">
        <v>143</v>
      </c>
      <c r="AP191" s="85">
        <v>0</v>
      </c>
      <c r="AQ191" s="85">
        <v>0</v>
      </c>
      <c r="AR191" s="85">
        <v>13</v>
      </c>
      <c r="AS191" s="85">
        <v>383</v>
      </c>
      <c r="AT191" s="85">
        <v>0</v>
      </c>
      <c r="AU191" s="85">
        <v>0</v>
      </c>
      <c r="AV191" s="85">
        <v>0</v>
      </c>
      <c r="AW191" s="85">
        <v>0</v>
      </c>
      <c r="AX191" s="84">
        <v>13</v>
      </c>
      <c r="AY191" s="84">
        <v>383</v>
      </c>
      <c r="AZ191" s="84">
        <v>0</v>
      </c>
      <c r="BA191" s="84">
        <v>0.6</v>
      </c>
      <c r="BB191" s="84">
        <v>0.6</v>
      </c>
      <c r="BC191" s="85">
        <v>0.08</v>
      </c>
      <c r="BD191" s="87">
        <v>0.68</v>
      </c>
      <c r="BE191" s="88">
        <v>0</v>
      </c>
      <c r="BF191" s="89">
        <v>24915</v>
      </c>
      <c r="BG191" s="89">
        <v>4511</v>
      </c>
      <c r="BH191" s="89">
        <v>930</v>
      </c>
      <c r="BI191" s="90">
        <f>SUM(IF(VLOOKUP($A191,'[1]2019 2020_09_22'!$BM$4:$NB$385,293,FALSE)="",0,VLOOKUP($A191,'[1]2019 2020_09_22'!$BM$4:$NB$385,293,FALSE)),IF(VLOOKUP($A191,'[1]2019 2020_09_22'!$BM$4:$NB$385,295,FALSE)="",0,VLOOKUP($A191,'[1]2019 2020_09_22'!$BM$4:$NB$385,295,FALSE)),IF(VLOOKUP($A191,'[1]2019 2020_09_22'!$BM$4:$NB$385,297,FALSE)="",0,VLOOKUP($A191,'[1]2019 2020_09_22'!$BM$4:$NB$385,297,FALSE)),IF(VLOOKUP($A191,'[1]2019 2020_09_22'!$BM$4:$NB569,299,FALSE)="",0,VLOOKUP($A191,'[1]2019 2020_09_22'!$BM$4:$NB$385,299,FALSE)))</f>
        <v>0</v>
      </c>
      <c r="BJ191" s="90">
        <f>SUM(IF(VLOOKUP($A191,'[1]2019 2020_09_22'!$BM$4:$NB$385,300,FALSE)="",0,VLOOKUP($A191,'[1]2019 2020_09_22'!$BM$4:$NB$385,300,FALSE)),IF(VLOOKUP($A191,'[1]2019 2020_09_22'!$BM$4:$NB$385,302,FALSE)="",0,VLOOKUP($A191,'[1]2019 2020_09_22'!$BM$4:$NB$385,302,FALSE)))</f>
        <v>0</v>
      </c>
      <c r="BK191" s="90">
        <v>0</v>
      </c>
      <c r="BL191" s="90">
        <v>0</v>
      </c>
      <c r="BM191" s="90">
        <v>0</v>
      </c>
      <c r="BN191" s="63">
        <f>IF(VLOOKUP($A191,'[1]2019 2020_09_22'!$BM$4:$OB$385,326,FALSE)="",0,VLOOKUP($A191,'[1]2019 2020_09_22'!$BM$4:$OB$385,326,FALSE))</f>
        <v>0</v>
      </c>
      <c r="BO191" s="63">
        <f>IF(VLOOKUP($A191,'[1]2019 2020_09_22'!$BM$4:$OB$385,327,FALSE)="",0,VLOOKUP($A191,'[1]2019 2020_09_22'!$BM$4:$OB$385,327,FALSE))</f>
        <v>645</v>
      </c>
      <c r="BP191" s="90">
        <f t="shared" si="2"/>
        <v>645</v>
      </c>
      <c r="BQ191" s="90">
        <v>31001</v>
      </c>
      <c r="BR191" s="90">
        <v>21065</v>
      </c>
      <c r="BS191" s="90">
        <v>1173</v>
      </c>
      <c r="BT191" s="90">
        <v>1367</v>
      </c>
      <c r="BU191" s="90">
        <v>0</v>
      </c>
      <c r="BV191" s="90">
        <v>1209</v>
      </c>
      <c r="BW191" s="90">
        <v>340</v>
      </c>
      <c r="BX191" s="90">
        <v>2916</v>
      </c>
      <c r="BY191" s="90">
        <v>2724</v>
      </c>
      <c r="BZ191" s="85">
        <v>2918</v>
      </c>
      <c r="CA191" s="91">
        <v>30796</v>
      </c>
      <c r="CB191" s="84">
        <v>1</v>
      </c>
      <c r="CC191" s="91">
        <v>34.412983425414367</v>
      </c>
      <c r="CD191" s="91"/>
      <c r="CE191" s="89" t="s">
        <v>563</v>
      </c>
      <c r="CF191" s="84">
        <v>0</v>
      </c>
      <c r="CG191" s="89">
        <v>0</v>
      </c>
      <c r="CH191" s="89" t="s">
        <v>563</v>
      </c>
      <c r="CI191" s="84">
        <v>0</v>
      </c>
      <c r="CJ191" s="89">
        <v>0</v>
      </c>
      <c r="CK191" s="89" t="s">
        <v>563</v>
      </c>
      <c r="CL191" s="84">
        <v>0</v>
      </c>
      <c r="CM191" s="89">
        <v>0</v>
      </c>
      <c r="CN191" s="89" t="s">
        <v>563</v>
      </c>
      <c r="CO191" s="84">
        <v>0</v>
      </c>
      <c r="CP191" s="89">
        <v>0</v>
      </c>
      <c r="CQ191" s="89" t="s">
        <v>563</v>
      </c>
      <c r="CR191" s="90">
        <v>0</v>
      </c>
      <c r="CS191" s="90">
        <v>0</v>
      </c>
      <c r="CT191" s="85">
        <v>0</v>
      </c>
      <c r="CU191" s="85">
        <v>0</v>
      </c>
      <c r="CV191" s="85">
        <v>1041</v>
      </c>
      <c r="CW191" s="85">
        <v>28</v>
      </c>
      <c r="CX191" s="85">
        <v>763</v>
      </c>
      <c r="CY191" s="85">
        <v>791</v>
      </c>
      <c r="CZ191" s="85">
        <v>39</v>
      </c>
      <c r="DA191" s="85">
        <v>147</v>
      </c>
      <c r="DB191" s="85">
        <v>186</v>
      </c>
      <c r="DC191" s="85">
        <v>0</v>
      </c>
      <c r="DD191" s="85">
        <v>64</v>
      </c>
      <c r="DE191" s="85">
        <v>64</v>
      </c>
      <c r="DF191" s="85">
        <v>0</v>
      </c>
      <c r="DG191" s="85">
        <v>0</v>
      </c>
      <c r="DH191" s="84" t="s">
        <v>564</v>
      </c>
      <c r="DI191" s="84"/>
      <c r="DJ191" s="84" t="s">
        <v>563</v>
      </c>
      <c r="DK191" s="84" t="s">
        <v>1627</v>
      </c>
      <c r="DL191" s="84" t="s">
        <v>566</v>
      </c>
      <c r="DM191" s="92">
        <v>43</v>
      </c>
      <c r="DN191" s="85" t="s">
        <v>575</v>
      </c>
      <c r="DO191" s="85">
        <v>155378</v>
      </c>
      <c r="DP191" s="85">
        <v>54232</v>
      </c>
      <c r="DQ191" s="85">
        <v>952</v>
      </c>
      <c r="DR191" s="85">
        <v>410</v>
      </c>
      <c r="DS191" s="85">
        <v>414</v>
      </c>
      <c r="DT191" s="85">
        <v>0</v>
      </c>
      <c r="DU191" s="85">
        <v>0</v>
      </c>
      <c r="DV191" s="85">
        <v>5</v>
      </c>
      <c r="DW191" s="85">
        <v>50</v>
      </c>
      <c r="DX191" s="85">
        <v>55</v>
      </c>
      <c r="DY191" s="85">
        <v>0</v>
      </c>
      <c r="DZ191" s="85">
        <v>0</v>
      </c>
      <c r="EA191" s="85">
        <v>0</v>
      </c>
      <c r="EB191" s="85">
        <v>-1</v>
      </c>
      <c r="EC191" s="84">
        <v>4</v>
      </c>
      <c r="ED191" s="84">
        <v>0</v>
      </c>
      <c r="EE191" s="84">
        <v>0</v>
      </c>
      <c r="EF191" s="84">
        <v>0</v>
      </c>
      <c r="EG191" s="84">
        <v>0</v>
      </c>
      <c r="EH191" s="84">
        <v>0</v>
      </c>
      <c r="EI191" s="84">
        <v>0</v>
      </c>
      <c r="EJ191" s="84">
        <v>0</v>
      </c>
    </row>
    <row r="192" spans="1:140" s="63" customFormat="1" ht="10.5" x14ac:dyDescent="0.25">
      <c r="A192" s="84" t="s">
        <v>1628</v>
      </c>
      <c r="B192" s="84" t="s">
        <v>1629</v>
      </c>
      <c r="C192" s="84" t="s">
        <v>1630</v>
      </c>
      <c r="D192" s="84"/>
      <c r="E192" s="84" t="s">
        <v>579</v>
      </c>
      <c r="F192" s="84"/>
      <c r="G192" s="84" t="s">
        <v>571</v>
      </c>
      <c r="H192" s="85">
        <v>1213</v>
      </c>
      <c r="I192" s="85">
        <v>1523</v>
      </c>
      <c r="J192" s="85">
        <v>2736</v>
      </c>
      <c r="K192" s="85" t="s">
        <v>560</v>
      </c>
      <c r="L192" s="85" t="s">
        <v>560</v>
      </c>
      <c r="M192" s="85" t="s">
        <v>560</v>
      </c>
      <c r="N192" s="85" t="s">
        <v>561</v>
      </c>
      <c r="O192" s="85">
        <v>28</v>
      </c>
      <c r="P192" s="85">
        <v>49</v>
      </c>
      <c r="Q192" s="85">
        <v>2338</v>
      </c>
      <c r="R192" s="85">
        <v>2994</v>
      </c>
      <c r="S192" s="85">
        <v>12796</v>
      </c>
      <c r="T192" s="85">
        <v>857</v>
      </c>
      <c r="U192" s="85">
        <v>750</v>
      </c>
      <c r="V192" s="85">
        <v>137</v>
      </c>
      <c r="W192" s="85">
        <v>4164</v>
      </c>
      <c r="X192" s="85">
        <v>267</v>
      </c>
      <c r="Y192" s="84">
        <v>64</v>
      </c>
      <c r="Z192" s="85" t="s">
        <v>1631</v>
      </c>
      <c r="AA192" s="85">
        <v>57</v>
      </c>
      <c r="AB192" s="85">
        <v>4</v>
      </c>
      <c r="AC192" s="85">
        <v>4</v>
      </c>
      <c r="AD192" s="85">
        <v>5930</v>
      </c>
      <c r="AE192" s="85">
        <v>18499</v>
      </c>
      <c r="AF192" s="85">
        <v>286</v>
      </c>
      <c r="AG192" s="85">
        <v>2369</v>
      </c>
      <c r="AH192" s="85">
        <v>46</v>
      </c>
      <c r="AI192" s="85">
        <v>1464</v>
      </c>
      <c r="AJ192" s="85">
        <v>1172</v>
      </c>
      <c r="AK192" s="85">
        <v>1263</v>
      </c>
      <c r="AL192" s="85">
        <v>2435</v>
      </c>
      <c r="AM192" s="85">
        <v>0</v>
      </c>
      <c r="AN192" s="85">
        <v>8744</v>
      </c>
      <c r="AO192" s="85">
        <v>0</v>
      </c>
      <c r="AP192" s="85">
        <v>0</v>
      </c>
      <c r="AQ192" s="85">
        <v>6025</v>
      </c>
      <c r="AR192" s="85">
        <v>120</v>
      </c>
      <c r="AS192" s="85">
        <v>858</v>
      </c>
      <c r="AT192" s="85">
        <v>3</v>
      </c>
      <c r="AU192" s="85">
        <v>10</v>
      </c>
      <c r="AV192" s="85">
        <v>34</v>
      </c>
      <c r="AW192" s="85">
        <v>887</v>
      </c>
      <c r="AX192" s="84">
        <v>157</v>
      </c>
      <c r="AY192" s="86">
        <v>1755</v>
      </c>
      <c r="AZ192" s="84">
        <v>1</v>
      </c>
      <c r="BA192" s="84">
        <v>0.75</v>
      </c>
      <c r="BB192" s="84">
        <v>1.75</v>
      </c>
      <c r="BC192" s="85">
        <v>0.75</v>
      </c>
      <c r="BD192" s="87">
        <v>2.5</v>
      </c>
      <c r="BE192" s="88">
        <v>0</v>
      </c>
      <c r="BF192" s="89">
        <v>74679</v>
      </c>
      <c r="BG192" s="89">
        <v>43972</v>
      </c>
      <c r="BH192" s="89">
        <v>285</v>
      </c>
      <c r="BI192" s="90">
        <f>SUM(IF(VLOOKUP($A192,'[1]2019 2020_09_22'!$BM$4:$NB$385,293,FALSE)="",0,VLOOKUP($A192,'[1]2019 2020_09_22'!$BM$4:$NB$385,293,FALSE)),IF(VLOOKUP($A192,'[1]2019 2020_09_22'!$BM$4:$NB$385,295,FALSE)="",0,VLOOKUP($A192,'[1]2019 2020_09_22'!$BM$4:$NB$385,295,FALSE)),IF(VLOOKUP($A192,'[1]2019 2020_09_22'!$BM$4:$NB$385,297,FALSE)="",0,VLOOKUP($A192,'[1]2019 2020_09_22'!$BM$4:$NB$385,297,FALSE)),IF(VLOOKUP($A192,'[1]2019 2020_09_22'!$BM$4:$NB570,299,FALSE)="",0,VLOOKUP($A192,'[1]2019 2020_09_22'!$BM$4:$NB$385,299,FALSE)))</f>
        <v>450</v>
      </c>
      <c r="BJ192" s="90">
        <f>SUM(IF(VLOOKUP($A192,'[1]2019 2020_09_22'!$BM$4:$NB$385,300,FALSE)="",0,VLOOKUP($A192,'[1]2019 2020_09_22'!$BM$4:$NB$385,300,FALSE)),IF(VLOOKUP($A192,'[1]2019 2020_09_22'!$BM$4:$NB$385,302,FALSE)="",0,VLOOKUP($A192,'[1]2019 2020_09_22'!$BM$4:$NB$385,302,FALSE)))</f>
        <v>0</v>
      </c>
      <c r="BK192" s="90">
        <v>450</v>
      </c>
      <c r="BL192" s="90">
        <v>0</v>
      </c>
      <c r="BM192" s="90">
        <v>0</v>
      </c>
      <c r="BN192" s="63">
        <f>IF(VLOOKUP($A192,'[1]2019 2020_09_22'!$BM$4:$OB$385,326,FALSE)="",0,VLOOKUP($A192,'[1]2019 2020_09_22'!$BM$4:$OB$385,326,FALSE))</f>
        <v>91480</v>
      </c>
      <c r="BO192" s="63">
        <f>IF(VLOOKUP($A192,'[1]2019 2020_09_22'!$BM$4:$OB$385,327,FALSE)="",0,VLOOKUP($A192,'[1]2019 2020_09_22'!$BM$4:$OB$385,327,FALSE))</f>
        <v>38956</v>
      </c>
      <c r="BP192" s="90">
        <f t="shared" si="2"/>
        <v>130436</v>
      </c>
      <c r="BQ192" s="90">
        <v>249822</v>
      </c>
      <c r="BR192" s="90">
        <v>78445</v>
      </c>
      <c r="BS192" s="90">
        <v>28456</v>
      </c>
      <c r="BT192" s="90">
        <v>12872</v>
      </c>
      <c r="BU192" s="90">
        <v>1446</v>
      </c>
      <c r="BV192" s="90">
        <v>7249</v>
      </c>
      <c r="BW192" s="90">
        <v>300</v>
      </c>
      <c r="BX192" s="90">
        <v>21867</v>
      </c>
      <c r="BY192" s="90">
        <v>2112</v>
      </c>
      <c r="BZ192" s="85">
        <v>25264</v>
      </c>
      <c r="CA192" s="91">
        <v>156144</v>
      </c>
      <c r="CB192" s="84">
        <v>1</v>
      </c>
      <c r="CC192" s="91">
        <v>61.565539983511954</v>
      </c>
      <c r="CD192" s="91"/>
      <c r="CE192" s="89" t="s">
        <v>563</v>
      </c>
      <c r="CF192" s="84">
        <v>0</v>
      </c>
      <c r="CG192" s="89">
        <v>0</v>
      </c>
      <c r="CH192" s="89" t="s">
        <v>563</v>
      </c>
      <c r="CI192" s="84">
        <v>0</v>
      </c>
      <c r="CJ192" s="89">
        <v>0</v>
      </c>
      <c r="CK192" s="89" t="s">
        <v>563</v>
      </c>
      <c r="CL192" s="84">
        <v>0</v>
      </c>
      <c r="CM192" s="89">
        <v>0</v>
      </c>
      <c r="CN192" s="89" t="s">
        <v>563</v>
      </c>
      <c r="CO192" s="84">
        <v>0</v>
      </c>
      <c r="CP192" s="89">
        <v>0</v>
      </c>
      <c r="CQ192" s="91" t="s">
        <v>563</v>
      </c>
      <c r="CR192" s="90">
        <v>0</v>
      </c>
      <c r="CS192" s="90">
        <v>15774</v>
      </c>
      <c r="CT192" s="85">
        <v>0</v>
      </c>
      <c r="CU192" s="85">
        <v>15774</v>
      </c>
      <c r="CV192" s="85">
        <v>10288</v>
      </c>
      <c r="CW192" s="85">
        <v>849</v>
      </c>
      <c r="CX192" s="85">
        <v>9058</v>
      </c>
      <c r="CY192" s="85">
        <v>9907</v>
      </c>
      <c r="CZ192" s="85">
        <v>219</v>
      </c>
      <c r="DA192" s="85">
        <v>126</v>
      </c>
      <c r="DB192" s="85">
        <v>345</v>
      </c>
      <c r="DC192" s="85">
        <v>0</v>
      </c>
      <c r="DD192" s="85">
        <v>24</v>
      </c>
      <c r="DE192" s="85">
        <v>24</v>
      </c>
      <c r="DF192" s="85">
        <v>12</v>
      </c>
      <c r="DG192" s="85">
        <v>0</v>
      </c>
      <c r="DH192" s="84" t="s">
        <v>564</v>
      </c>
      <c r="DI192" s="84"/>
      <c r="DJ192" s="84" t="s">
        <v>563</v>
      </c>
      <c r="DK192" s="84" t="s">
        <v>1632</v>
      </c>
      <c r="DL192" s="84" t="s">
        <v>566</v>
      </c>
      <c r="DM192" s="92">
        <v>42</v>
      </c>
      <c r="DN192" s="85" t="s">
        <v>583</v>
      </c>
      <c r="DO192" s="85">
        <v>157350</v>
      </c>
      <c r="DP192" s="85">
        <v>55245</v>
      </c>
      <c r="DQ192" s="85">
        <v>952</v>
      </c>
      <c r="DR192" s="85">
        <v>646</v>
      </c>
      <c r="DS192" s="85">
        <v>816</v>
      </c>
      <c r="DT192" s="85">
        <v>2</v>
      </c>
      <c r="DU192" s="85">
        <v>2</v>
      </c>
      <c r="DV192" s="85">
        <v>0</v>
      </c>
      <c r="DW192" s="85">
        <v>50</v>
      </c>
      <c r="DX192" s="85">
        <v>52</v>
      </c>
      <c r="DY192" s="85">
        <v>51</v>
      </c>
      <c r="DZ192" s="85">
        <v>0</v>
      </c>
      <c r="EA192" s="85">
        <v>11</v>
      </c>
      <c r="EB192" s="85">
        <v>62</v>
      </c>
      <c r="EC192" s="84">
        <v>36</v>
      </c>
      <c r="ED192" s="84">
        <v>2</v>
      </c>
      <c r="EE192" s="84">
        <v>2</v>
      </c>
      <c r="EF192" s="84">
        <v>21</v>
      </c>
      <c r="EG192" s="84">
        <v>600</v>
      </c>
      <c r="EH192" s="84">
        <v>90</v>
      </c>
      <c r="EI192" s="84">
        <v>75</v>
      </c>
      <c r="EJ192" s="84">
        <v>765</v>
      </c>
    </row>
    <row r="193" spans="1:140" s="63" customFormat="1" ht="10.5" x14ac:dyDescent="0.25">
      <c r="A193" s="84" t="s">
        <v>1633</v>
      </c>
      <c r="B193" s="84" t="s">
        <v>1634</v>
      </c>
      <c r="C193" s="84" t="s">
        <v>1635</v>
      </c>
      <c r="D193" s="84"/>
      <c r="E193" s="84" t="s">
        <v>711</v>
      </c>
      <c r="F193" s="84"/>
      <c r="G193" s="84" t="s">
        <v>571</v>
      </c>
      <c r="H193" s="85">
        <v>7312</v>
      </c>
      <c r="I193" s="85">
        <v>5662</v>
      </c>
      <c r="J193" s="85">
        <v>12974</v>
      </c>
      <c r="K193" s="85" t="s">
        <v>560</v>
      </c>
      <c r="L193" s="85" t="s">
        <v>560</v>
      </c>
      <c r="M193" s="85" t="s">
        <v>560</v>
      </c>
      <c r="N193" s="85" t="s">
        <v>561</v>
      </c>
      <c r="O193" s="85">
        <v>61</v>
      </c>
      <c r="P193" s="85">
        <v>61</v>
      </c>
      <c r="Q193" s="85">
        <v>3172</v>
      </c>
      <c r="R193" s="85">
        <v>16000</v>
      </c>
      <c r="S193" s="85">
        <v>50611</v>
      </c>
      <c r="T193" s="85">
        <v>4171</v>
      </c>
      <c r="U193" s="85">
        <v>5919</v>
      </c>
      <c r="V193" s="85">
        <v>322</v>
      </c>
      <c r="W193" s="85">
        <v>7216</v>
      </c>
      <c r="X193" s="85">
        <v>907</v>
      </c>
      <c r="Y193" s="84">
        <v>927</v>
      </c>
      <c r="Z193" s="85" t="s">
        <v>1636</v>
      </c>
      <c r="AA193" s="85">
        <v>97</v>
      </c>
      <c r="AB193" s="85">
        <v>12</v>
      </c>
      <c r="AC193" s="85">
        <v>10</v>
      </c>
      <c r="AD193" s="85">
        <v>88507</v>
      </c>
      <c r="AE193" s="85">
        <v>199482</v>
      </c>
      <c r="AF193" s="85">
        <v>86262</v>
      </c>
      <c r="AG193" s="85">
        <v>65957</v>
      </c>
      <c r="AH193" s="85">
        <v>2024</v>
      </c>
      <c r="AI193" s="85">
        <v>23582</v>
      </c>
      <c r="AJ193" s="85">
        <v>4195</v>
      </c>
      <c r="AK193" s="85">
        <v>2377</v>
      </c>
      <c r="AL193" s="85">
        <v>6572</v>
      </c>
      <c r="AM193" s="85">
        <v>7332</v>
      </c>
      <c r="AN193" s="85">
        <v>129729</v>
      </c>
      <c r="AO193" s="85">
        <v>8173</v>
      </c>
      <c r="AP193" s="85">
        <v>113475</v>
      </c>
      <c r="AQ193" s="85">
        <v>43049</v>
      </c>
      <c r="AR193" s="85">
        <v>174</v>
      </c>
      <c r="AS193" s="85">
        <v>8893</v>
      </c>
      <c r="AT193" s="85">
        <v>51</v>
      </c>
      <c r="AU193" s="85">
        <v>612</v>
      </c>
      <c r="AV193" s="85">
        <v>55</v>
      </c>
      <c r="AW193" s="85">
        <v>1485</v>
      </c>
      <c r="AX193" s="84">
        <v>280</v>
      </c>
      <c r="AY193" s="86">
        <v>10990</v>
      </c>
      <c r="AZ193" s="84">
        <v>4</v>
      </c>
      <c r="BA193" s="84">
        <v>1.5</v>
      </c>
      <c r="BB193" s="84">
        <v>5.5</v>
      </c>
      <c r="BC193" s="85">
        <v>3.75</v>
      </c>
      <c r="BD193" s="87">
        <v>9.25</v>
      </c>
      <c r="BE193" s="88">
        <v>0</v>
      </c>
      <c r="BF193" s="89">
        <v>477299</v>
      </c>
      <c r="BG193" s="89">
        <v>169469</v>
      </c>
      <c r="BH193" s="89">
        <v>24002</v>
      </c>
      <c r="BI193" s="90">
        <f>SUM(IF(VLOOKUP($A193,'[1]2019 2020_09_22'!$BM$4:$NB$385,293,FALSE)="",0,VLOOKUP($A193,'[1]2019 2020_09_22'!$BM$4:$NB$385,293,FALSE)),IF(VLOOKUP($A193,'[1]2019 2020_09_22'!$BM$4:$NB$385,295,FALSE)="",0,VLOOKUP($A193,'[1]2019 2020_09_22'!$BM$4:$NB$385,295,FALSE)),IF(VLOOKUP($A193,'[1]2019 2020_09_22'!$BM$4:$NB$385,297,FALSE)="",0,VLOOKUP($A193,'[1]2019 2020_09_22'!$BM$4:$NB$385,297,FALSE)),IF(VLOOKUP($A193,'[1]2019 2020_09_22'!$BM$4:$NB571,299,FALSE)="",0,VLOOKUP($A193,'[1]2019 2020_09_22'!$BM$4:$NB$385,299,FALSE)))</f>
        <v>475</v>
      </c>
      <c r="BJ193" s="90">
        <f>SUM(IF(VLOOKUP($A193,'[1]2019 2020_09_22'!$BM$4:$NB$385,300,FALSE)="",0,VLOOKUP($A193,'[1]2019 2020_09_22'!$BM$4:$NB$385,300,FALSE)),IF(VLOOKUP($A193,'[1]2019 2020_09_22'!$BM$4:$NB$385,302,FALSE)="",0,VLOOKUP($A193,'[1]2019 2020_09_22'!$BM$4:$NB$385,302,FALSE)))</f>
        <v>0</v>
      </c>
      <c r="BK193" s="90">
        <v>475</v>
      </c>
      <c r="BL193" s="90">
        <v>0</v>
      </c>
      <c r="BM193" s="90">
        <v>0</v>
      </c>
      <c r="BN193" s="63">
        <f>IF(VLOOKUP($A193,'[1]2019 2020_09_22'!$BM$4:$OB$385,326,FALSE)="",0,VLOOKUP($A193,'[1]2019 2020_09_22'!$BM$4:$OB$385,326,FALSE))</f>
        <v>0</v>
      </c>
      <c r="BO193" s="63">
        <f>IF(VLOOKUP($A193,'[1]2019 2020_09_22'!$BM$4:$OB$385,327,FALSE)="",0,VLOOKUP($A193,'[1]2019 2020_09_22'!$BM$4:$OB$385,327,FALSE))</f>
        <v>36708</v>
      </c>
      <c r="BP193" s="90">
        <f t="shared" si="2"/>
        <v>36708</v>
      </c>
      <c r="BQ193" s="90">
        <v>707953</v>
      </c>
      <c r="BR193" s="90">
        <v>331984</v>
      </c>
      <c r="BS193" s="90">
        <v>76596</v>
      </c>
      <c r="BT193" s="90">
        <v>52963</v>
      </c>
      <c r="BU193" s="90">
        <v>7084</v>
      </c>
      <c r="BV193" s="90">
        <v>16923</v>
      </c>
      <c r="BW193" s="90">
        <v>1135</v>
      </c>
      <c r="BX193" s="90">
        <v>78105</v>
      </c>
      <c r="BY193" s="90">
        <v>41942</v>
      </c>
      <c r="BZ193" s="85">
        <v>146602</v>
      </c>
      <c r="CA193" s="91">
        <v>675229</v>
      </c>
      <c r="CB193" s="84">
        <v>1</v>
      </c>
      <c r="CC193" s="91">
        <v>65.276121444201308</v>
      </c>
      <c r="CD193" s="91"/>
      <c r="CE193" s="89" t="s">
        <v>563</v>
      </c>
      <c r="CF193" s="84">
        <v>0</v>
      </c>
      <c r="CG193" s="89">
        <v>0</v>
      </c>
      <c r="CH193" s="89" t="s">
        <v>563</v>
      </c>
      <c r="CI193" s="84">
        <v>0</v>
      </c>
      <c r="CJ193" s="89">
        <v>0</v>
      </c>
      <c r="CK193" s="89" t="s">
        <v>563</v>
      </c>
      <c r="CL193" s="84">
        <v>0</v>
      </c>
      <c r="CM193" s="89">
        <v>0</v>
      </c>
      <c r="CN193" s="89" t="s">
        <v>563</v>
      </c>
      <c r="CO193" s="84">
        <v>0</v>
      </c>
      <c r="CP193" s="89">
        <v>0</v>
      </c>
      <c r="CQ193" s="89" t="s">
        <v>563</v>
      </c>
      <c r="CR193" s="90">
        <v>0</v>
      </c>
      <c r="CS193" s="90">
        <v>0</v>
      </c>
      <c r="CT193" s="85">
        <v>0</v>
      </c>
      <c r="CU193" s="85">
        <v>0</v>
      </c>
      <c r="CV193" s="85">
        <v>82654</v>
      </c>
      <c r="CW193" s="85">
        <v>8397</v>
      </c>
      <c r="CX193" s="85">
        <v>56075</v>
      </c>
      <c r="CY193" s="85">
        <v>64472</v>
      </c>
      <c r="CZ193" s="85">
        <v>1199</v>
      </c>
      <c r="DA193" s="85">
        <v>1965</v>
      </c>
      <c r="DB193" s="85">
        <v>3164</v>
      </c>
      <c r="DC193" s="85">
        <v>3632</v>
      </c>
      <c r="DD193" s="85">
        <v>9831</v>
      </c>
      <c r="DE193" s="85">
        <v>13463</v>
      </c>
      <c r="DF193" s="85">
        <v>1543</v>
      </c>
      <c r="DG193" s="85">
        <v>12</v>
      </c>
      <c r="DH193" s="84" t="s">
        <v>564</v>
      </c>
      <c r="DI193" s="84"/>
      <c r="DJ193" s="84" t="s">
        <v>563</v>
      </c>
      <c r="DK193" s="84" t="s">
        <v>1637</v>
      </c>
      <c r="DL193" s="84" t="s">
        <v>566</v>
      </c>
      <c r="DM193" s="92">
        <v>31</v>
      </c>
      <c r="DN193" s="85" t="s">
        <v>751</v>
      </c>
      <c r="DO193" s="85">
        <v>157350</v>
      </c>
      <c r="DP193" s="85">
        <v>55245</v>
      </c>
      <c r="DQ193" s="85">
        <v>952</v>
      </c>
      <c r="DR193" s="85">
        <v>11318</v>
      </c>
      <c r="DS193" s="85">
        <v>12256</v>
      </c>
      <c r="DT193" s="85">
        <v>8</v>
      </c>
      <c r="DU193" s="85">
        <v>4</v>
      </c>
      <c r="DV193" s="85">
        <v>0</v>
      </c>
      <c r="DW193" s="85">
        <v>50</v>
      </c>
      <c r="DX193" s="85">
        <v>54</v>
      </c>
      <c r="DY193" s="85">
        <v>4860</v>
      </c>
      <c r="DZ193" s="85">
        <v>0</v>
      </c>
      <c r="EA193" s="85">
        <v>398</v>
      </c>
      <c r="EB193" s="85">
        <v>5258</v>
      </c>
      <c r="EC193" s="84">
        <v>43</v>
      </c>
      <c r="ED193" s="84">
        <v>3</v>
      </c>
      <c r="EE193" s="84">
        <v>7</v>
      </c>
      <c r="EF193" s="84">
        <v>22</v>
      </c>
      <c r="EG193" s="86">
        <v>1533</v>
      </c>
      <c r="EH193" s="84">
        <v>249</v>
      </c>
      <c r="EI193" s="84">
        <v>795</v>
      </c>
      <c r="EJ193" s="86">
        <v>2577</v>
      </c>
    </row>
    <row r="194" spans="1:140" s="63" customFormat="1" ht="10.5" x14ac:dyDescent="0.25">
      <c r="A194" s="84" t="s">
        <v>1638</v>
      </c>
      <c r="B194" s="84" t="s">
        <v>1639</v>
      </c>
      <c r="C194" s="84" t="s">
        <v>1640</v>
      </c>
      <c r="D194" s="84"/>
      <c r="E194" s="84" t="s">
        <v>767</v>
      </c>
      <c r="F194" s="84"/>
      <c r="G194" s="84" t="s">
        <v>644</v>
      </c>
      <c r="H194" s="85">
        <v>1248</v>
      </c>
      <c r="I194" s="85">
        <v>918</v>
      </c>
      <c r="J194" s="85">
        <v>2166</v>
      </c>
      <c r="K194" s="85" t="s">
        <v>560</v>
      </c>
      <c r="L194" s="85" t="s">
        <v>560</v>
      </c>
      <c r="M194" s="85" t="s">
        <v>560</v>
      </c>
      <c r="N194" s="85" t="s">
        <v>561</v>
      </c>
      <c r="O194" s="85">
        <v>40</v>
      </c>
      <c r="P194" s="85">
        <v>40</v>
      </c>
      <c r="Q194" s="85">
        <v>2080</v>
      </c>
      <c r="R194" s="85">
        <v>6692</v>
      </c>
      <c r="S194" s="85">
        <v>16273</v>
      </c>
      <c r="T194" s="85">
        <v>825</v>
      </c>
      <c r="U194" s="85">
        <v>546</v>
      </c>
      <c r="V194" s="85">
        <v>11</v>
      </c>
      <c r="W194" s="85">
        <v>2590</v>
      </c>
      <c r="X194" s="85">
        <v>188</v>
      </c>
      <c r="Y194" s="84">
        <v>16</v>
      </c>
      <c r="Z194" s="85" t="s">
        <v>1641</v>
      </c>
      <c r="AA194" s="85">
        <v>38</v>
      </c>
      <c r="AB194" s="85">
        <v>17</v>
      </c>
      <c r="AC194" s="85">
        <v>17</v>
      </c>
      <c r="AD194" s="85">
        <v>5851</v>
      </c>
      <c r="AE194" s="85">
        <v>16356</v>
      </c>
      <c r="AF194" s="85">
        <v>2602</v>
      </c>
      <c r="AG194" s="85">
        <v>2152</v>
      </c>
      <c r="AH194" s="85">
        <v>123</v>
      </c>
      <c r="AI194" s="85">
        <v>2914</v>
      </c>
      <c r="AJ194" s="85">
        <v>1000</v>
      </c>
      <c r="AK194" s="85">
        <v>1287</v>
      </c>
      <c r="AL194" s="85">
        <v>2287</v>
      </c>
      <c r="AM194" s="85">
        <v>410</v>
      </c>
      <c r="AN194" s="85">
        <v>14201</v>
      </c>
      <c r="AO194" s="85">
        <v>2707</v>
      </c>
      <c r="AP194" s="85">
        <v>1724</v>
      </c>
      <c r="AQ194" s="85">
        <v>-1</v>
      </c>
      <c r="AR194" s="85">
        <v>39</v>
      </c>
      <c r="AS194" s="85">
        <v>396</v>
      </c>
      <c r="AT194" s="85">
        <v>2</v>
      </c>
      <c r="AU194" s="85">
        <v>10</v>
      </c>
      <c r="AV194" s="85">
        <v>31</v>
      </c>
      <c r="AW194" s="85">
        <v>325</v>
      </c>
      <c r="AX194" s="84">
        <v>72</v>
      </c>
      <c r="AY194" s="84">
        <v>731</v>
      </c>
      <c r="AZ194" s="84">
        <v>0</v>
      </c>
      <c r="BA194" s="84">
        <v>0.68</v>
      </c>
      <c r="BB194" s="84">
        <v>0.68</v>
      </c>
      <c r="BC194" s="85">
        <v>0.54</v>
      </c>
      <c r="BD194" s="87">
        <v>1.22</v>
      </c>
      <c r="BE194" s="88">
        <v>0</v>
      </c>
      <c r="BF194" s="89">
        <v>57966</v>
      </c>
      <c r="BG194" s="89">
        <v>12471</v>
      </c>
      <c r="BH194" s="89">
        <v>12042</v>
      </c>
      <c r="BI194" s="90">
        <f>SUM(IF(VLOOKUP($A194,'[1]2019 2020_09_22'!$BM$4:$NB$385,293,FALSE)="",0,VLOOKUP($A194,'[1]2019 2020_09_22'!$BM$4:$NB$385,293,FALSE)),IF(VLOOKUP($A194,'[1]2019 2020_09_22'!$BM$4:$NB$385,295,FALSE)="",0,VLOOKUP($A194,'[1]2019 2020_09_22'!$BM$4:$NB$385,295,FALSE)),IF(VLOOKUP($A194,'[1]2019 2020_09_22'!$BM$4:$NB$385,297,FALSE)="",0,VLOOKUP($A194,'[1]2019 2020_09_22'!$BM$4:$NB$385,297,FALSE)),IF(VLOOKUP($A194,'[1]2019 2020_09_22'!$BM$4:$NB572,299,FALSE)="",0,VLOOKUP($A194,'[1]2019 2020_09_22'!$BM$4:$NB$385,299,FALSE)))</f>
        <v>0</v>
      </c>
      <c r="BJ194" s="90">
        <f>SUM(IF(VLOOKUP($A194,'[1]2019 2020_09_22'!$BM$4:$NB$385,300,FALSE)="",0,VLOOKUP($A194,'[1]2019 2020_09_22'!$BM$4:$NB$385,300,FALSE)),IF(VLOOKUP($A194,'[1]2019 2020_09_22'!$BM$4:$NB$385,302,FALSE)="",0,VLOOKUP($A194,'[1]2019 2020_09_22'!$BM$4:$NB$385,302,FALSE)))</f>
        <v>0</v>
      </c>
      <c r="BK194" s="90">
        <v>0</v>
      </c>
      <c r="BL194" s="90">
        <v>0</v>
      </c>
      <c r="BM194" s="90">
        <v>0</v>
      </c>
      <c r="BN194" s="63">
        <f>IF(VLOOKUP($A194,'[1]2019 2020_09_22'!$BM$4:$OB$385,326,FALSE)="",0,VLOOKUP($A194,'[1]2019 2020_09_22'!$BM$4:$OB$385,326,FALSE))</f>
        <v>0</v>
      </c>
      <c r="BO194" s="63">
        <f>IF(VLOOKUP($A194,'[1]2019 2020_09_22'!$BM$4:$OB$385,327,FALSE)="",0,VLOOKUP($A194,'[1]2019 2020_09_22'!$BM$4:$OB$385,327,FALSE))</f>
        <v>5665</v>
      </c>
      <c r="BP194" s="90">
        <f t="shared" si="2"/>
        <v>5665</v>
      </c>
      <c r="BQ194" s="90">
        <v>88144</v>
      </c>
      <c r="BR194" s="90">
        <v>36933</v>
      </c>
      <c r="BS194" s="90">
        <v>660</v>
      </c>
      <c r="BT194" s="90">
        <v>8468</v>
      </c>
      <c r="BU194" s="90">
        <v>0</v>
      </c>
      <c r="BV194" s="90">
        <v>1659</v>
      </c>
      <c r="BW194" s="90">
        <v>0</v>
      </c>
      <c r="BX194" s="90">
        <v>10127</v>
      </c>
      <c r="BY194" s="90">
        <v>6769</v>
      </c>
      <c r="BZ194" s="85">
        <v>14135</v>
      </c>
      <c r="CA194" s="91">
        <v>68624</v>
      </c>
      <c r="CB194" s="84">
        <v>1</v>
      </c>
      <c r="CC194" s="91">
        <v>46.447115384615387</v>
      </c>
      <c r="CD194" s="91"/>
      <c r="CE194" s="89" t="s">
        <v>563</v>
      </c>
      <c r="CF194" s="84">
        <v>0</v>
      </c>
      <c r="CG194" s="89">
        <v>0</v>
      </c>
      <c r="CH194" s="89" t="s">
        <v>563</v>
      </c>
      <c r="CI194" s="84">
        <v>0</v>
      </c>
      <c r="CJ194" s="89">
        <v>0</v>
      </c>
      <c r="CK194" s="89" t="s">
        <v>563</v>
      </c>
      <c r="CL194" s="84">
        <v>0</v>
      </c>
      <c r="CM194" s="89">
        <v>0</v>
      </c>
      <c r="CN194" s="89" t="s">
        <v>563</v>
      </c>
      <c r="CO194" s="84">
        <v>0</v>
      </c>
      <c r="CP194" s="89">
        <v>0</v>
      </c>
      <c r="CQ194" s="89" t="s">
        <v>563</v>
      </c>
      <c r="CR194" s="90">
        <v>0</v>
      </c>
      <c r="CS194" s="90">
        <v>0</v>
      </c>
      <c r="CT194" s="85">
        <v>0</v>
      </c>
      <c r="CU194" s="85">
        <v>0</v>
      </c>
      <c r="CV194" s="85">
        <v>10604</v>
      </c>
      <c r="CW194" s="85">
        <v>204</v>
      </c>
      <c r="CX194" s="85">
        <v>4920</v>
      </c>
      <c r="CY194" s="85">
        <v>5124</v>
      </c>
      <c r="CZ194" s="85">
        <v>464</v>
      </c>
      <c r="DA194" s="85">
        <v>4985</v>
      </c>
      <c r="DB194" s="85">
        <v>5449</v>
      </c>
      <c r="DC194" s="85">
        <v>0</v>
      </c>
      <c r="DD194" s="85">
        <v>9</v>
      </c>
      <c r="DE194" s="85">
        <v>9</v>
      </c>
      <c r="DF194" s="85">
        <v>17</v>
      </c>
      <c r="DG194" s="85">
        <v>5</v>
      </c>
      <c r="DH194" s="84" t="s">
        <v>564</v>
      </c>
      <c r="DI194" s="84"/>
      <c r="DJ194" s="84" t="s">
        <v>563</v>
      </c>
      <c r="DK194" s="84" t="s">
        <v>1642</v>
      </c>
      <c r="DL194" s="84" t="s">
        <v>566</v>
      </c>
      <c r="DM194" s="92">
        <v>42</v>
      </c>
      <c r="DN194" s="85" t="s">
        <v>583</v>
      </c>
      <c r="DO194" s="85">
        <v>155378</v>
      </c>
      <c r="DP194" s="85">
        <v>54232</v>
      </c>
      <c r="DQ194" s="85">
        <v>952</v>
      </c>
      <c r="DR194" s="85">
        <v>2046</v>
      </c>
      <c r="DS194" s="85">
        <v>868</v>
      </c>
      <c r="DT194" s="85">
        <v>0</v>
      </c>
      <c r="DU194" s="85">
        <v>0</v>
      </c>
      <c r="DV194" s="85">
        <v>5</v>
      </c>
      <c r="DW194" s="85">
        <v>50</v>
      </c>
      <c r="DX194" s="85">
        <v>55</v>
      </c>
      <c r="DY194" s="85">
        <v>-1</v>
      </c>
      <c r="DZ194" s="85">
        <v>-1</v>
      </c>
      <c r="EA194" s="85">
        <v>-1</v>
      </c>
      <c r="EB194" s="85">
        <v>-1</v>
      </c>
      <c r="EC194" s="84">
        <v>39</v>
      </c>
      <c r="ED194" s="84">
        <v>0</v>
      </c>
      <c r="EE194" s="84">
        <v>3</v>
      </c>
      <c r="EF194" s="84">
        <v>9</v>
      </c>
      <c r="EG194" s="84">
        <v>934</v>
      </c>
      <c r="EH194" s="84">
        <v>0</v>
      </c>
      <c r="EI194" s="84">
        <v>115</v>
      </c>
      <c r="EJ194" s="86">
        <v>1049</v>
      </c>
    </row>
    <row r="195" spans="1:140" s="63" customFormat="1" ht="10.5" x14ac:dyDescent="0.25">
      <c r="A195" s="84" t="s">
        <v>1643</v>
      </c>
      <c r="B195" s="84" t="s">
        <v>1644</v>
      </c>
      <c r="C195" s="84" t="s">
        <v>1645</v>
      </c>
      <c r="D195" s="84"/>
      <c r="E195" s="84" t="s">
        <v>741</v>
      </c>
      <c r="F195" s="84"/>
      <c r="G195" s="84" t="s">
        <v>742</v>
      </c>
      <c r="H195" s="85">
        <v>24999</v>
      </c>
      <c r="I195" s="85">
        <v>1360</v>
      </c>
      <c r="J195" s="85">
        <v>26359</v>
      </c>
      <c r="K195" s="85" t="s">
        <v>560</v>
      </c>
      <c r="L195" s="85" t="s">
        <v>560</v>
      </c>
      <c r="M195" s="85" t="s">
        <v>560</v>
      </c>
      <c r="N195" s="85" t="s">
        <v>561</v>
      </c>
      <c r="O195" s="85">
        <v>62</v>
      </c>
      <c r="P195" s="85">
        <v>62</v>
      </c>
      <c r="Q195" s="85">
        <v>3224</v>
      </c>
      <c r="R195" s="85">
        <v>40000</v>
      </c>
      <c r="S195" s="85">
        <v>99722</v>
      </c>
      <c r="T195" s="85">
        <v>7634</v>
      </c>
      <c r="U195" s="85">
        <v>9791</v>
      </c>
      <c r="V195" s="85">
        <v>466</v>
      </c>
      <c r="W195" s="85">
        <v>13049</v>
      </c>
      <c r="X195" s="85">
        <v>1128</v>
      </c>
      <c r="Y195" s="84">
        <v>773</v>
      </c>
      <c r="Z195" s="85" t="s">
        <v>1646</v>
      </c>
      <c r="AA195" s="85">
        <v>109</v>
      </c>
      <c r="AB195" s="85">
        <v>28</v>
      </c>
      <c r="AC195" s="85">
        <v>28</v>
      </c>
      <c r="AD195" s="85">
        <v>132780</v>
      </c>
      <c r="AE195" s="85">
        <v>280173</v>
      </c>
      <c r="AF195" s="85">
        <v>37141</v>
      </c>
      <c r="AG195" s="85">
        <v>31976</v>
      </c>
      <c r="AH195" s="85">
        <v>1972</v>
      </c>
      <c r="AI195" s="85">
        <v>28240</v>
      </c>
      <c r="AJ195" s="85">
        <v>11116</v>
      </c>
      <c r="AK195" s="85">
        <v>2167</v>
      </c>
      <c r="AL195" s="85">
        <v>13283</v>
      </c>
      <c r="AM195" s="85">
        <v>13280</v>
      </c>
      <c r="AN195" s="85">
        <v>146224</v>
      </c>
      <c r="AO195" s="85">
        <v>13572</v>
      </c>
      <c r="AP195" s="85">
        <v>0</v>
      </c>
      <c r="AQ195" s="85">
        <v>0</v>
      </c>
      <c r="AR195" s="85">
        <v>445</v>
      </c>
      <c r="AS195" s="85">
        <v>25081</v>
      </c>
      <c r="AT195" s="85">
        <v>30</v>
      </c>
      <c r="AU195" s="85">
        <v>555</v>
      </c>
      <c r="AV195" s="85">
        <v>127</v>
      </c>
      <c r="AW195" s="85">
        <v>1190</v>
      </c>
      <c r="AX195" s="84">
        <v>602</v>
      </c>
      <c r="AY195" s="86">
        <v>26826</v>
      </c>
      <c r="AZ195" s="84">
        <v>5</v>
      </c>
      <c r="BA195" s="84">
        <v>0</v>
      </c>
      <c r="BB195" s="84">
        <v>5</v>
      </c>
      <c r="BC195" s="85">
        <v>9.3000000000000007</v>
      </c>
      <c r="BD195" s="87">
        <v>14.3</v>
      </c>
      <c r="BE195" s="88">
        <v>0</v>
      </c>
      <c r="BF195" s="89">
        <v>1149720</v>
      </c>
      <c r="BG195" s="89">
        <v>51254</v>
      </c>
      <c r="BH195" s="89">
        <v>66784</v>
      </c>
      <c r="BI195" s="90">
        <f>SUM(IF(VLOOKUP($A195,'[1]2019 2020_09_22'!$BM$4:$NB$385,293,FALSE)="",0,VLOOKUP($A195,'[1]2019 2020_09_22'!$BM$4:$NB$385,293,FALSE)),IF(VLOOKUP($A195,'[1]2019 2020_09_22'!$BM$4:$NB$385,295,FALSE)="",0,VLOOKUP($A195,'[1]2019 2020_09_22'!$BM$4:$NB$385,295,FALSE)),IF(VLOOKUP($A195,'[1]2019 2020_09_22'!$BM$4:$NB$385,297,FALSE)="",0,VLOOKUP($A195,'[1]2019 2020_09_22'!$BM$4:$NB$385,297,FALSE)),IF(VLOOKUP($A195,'[1]2019 2020_09_22'!$BM$4:$NB573,299,FALSE)="",0,VLOOKUP($A195,'[1]2019 2020_09_22'!$BM$4:$NB$385,299,FALSE)))</f>
        <v>1599</v>
      </c>
      <c r="BJ195" s="90">
        <f>SUM(IF(VLOOKUP($A195,'[1]2019 2020_09_22'!$BM$4:$NB$385,300,FALSE)="",0,VLOOKUP($A195,'[1]2019 2020_09_22'!$BM$4:$NB$385,300,FALSE)),IF(VLOOKUP($A195,'[1]2019 2020_09_22'!$BM$4:$NB$385,302,FALSE)="",0,VLOOKUP($A195,'[1]2019 2020_09_22'!$BM$4:$NB$385,302,FALSE)))</f>
        <v>105</v>
      </c>
      <c r="BK195" s="90">
        <v>1704</v>
      </c>
      <c r="BL195" s="90">
        <v>0</v>
      </c>
      <c r="BM195" s="90">
        <v>0</v>
      </c>
      <c r="BN195" s="63">
        <f>IF(VLOOKUP($A195,'[1]2019 2020_09_22'!$BM$4:$OB$385,326,FALSE)="",0,VLOOKUP($A195,'[1]2019 2020_09_22'!$BM$4:$OB$385,326,FALSE))</f>
        <v>0</v>
      </c>
      <c r="BO195" s="63">
        <f>IF(VLOOKUP($A195,'[1]2019 2020_09_22'!$BM$4:$OB$385,327,FALSE)="",0,VLOOKUP($A195,'[1]2019 2020_09_22'!$BM$4:$OB$385,327,FALSE))</f>
        <v>33319</v>
      </c>
      <c r="BP195" s="90">
        <f t="shared" si="2"/>
        <v>33319</v>
      </c>
      <c r="BQ195" s="90">
        <v>1302781</v>
      </c>
      <c r="BR195" s="90">
        <v>629314</v>
      </c>
      <c r="BS195" s="90">
        <v>213483</v>
      </c>
      <c r="BT195" s="90">
        <v>119528</v>
      </c>
      <c r="BU195" s="90">
        <v>9059</v>
      </c>
      <c r="BV195" s="90">
        <v>39786</v>
      </c>
      <c r="BW195" s="90">
        <v>0</v>
      </c>
      <c r="BX195" s="90">
        <v>168373</v>
      </c>
      <c r="BY195" s="90">
        <v>31087</v>
      </c>
      <c r="BZ195" s="85">
        <v>238636</v>
      </c>
      <c r="CA195" s="91">
        <v>1280893</v>
      </c>
      <c r="CB195" s="84">
        <v>1</v>
      </c>
      <c r="CC195" s="91">
        <v>45.990639625585025</v>
      </c>
      <c r="CD195" s="91"/>
      <c r="CE195" s="89" t="s">
        <v>563</v>
      </c>
      <c r="CF195" s="84">
        <v>0</v>
      </c>
      <c r="CG195" s="89">
        <v>0</v>
      </c>
      <c r="CH195" s="89" t="s">
        <v>563</v>
      </c>
      <c r="CI195" s="84">
        <v>0</v>
      </c>
      <c r="CJ195" s="89">
        <v>0</v>
      </c>
      <c r="CK195" s="89" t="s">
        <v>563</v>
      </c>
      <c r="CL195" s="84">
        <v>0</v>
      </c>
      <c r="CM195" s="91">
        <v>0</v>
      </c>
      <c r="CN195" s="91" t="s">
        <v>1647</v>
      </c>
      <c r="CO195" s="93">
        <v>50171</v>
      </c>
      <c r="CP195" s="91">
        <v>50171</v>
      </c>
      <c r="CQ195" s="89" t="s">
        <v>563</v>
      </c>
      <c r="CR195" s="90">
        <v>0</v>
      </c>
      <c r="CS195" s="90">
        <v>0</v>
      </c>
      <c r="CT195" s="85">
        <v>50171</v>
      </c>
      <c r="CU195" s="85">
        <v>50171</v>
      </c>
      <c r="CV195" s="85">
        <v>62392</v>
      </c>
      <c r="CW195" s="85">
        <v>23493</v>
      </c>
      <c r="CX195" s="85">
        <v>12312</v>
      </c>
      <c r="CY195" s="85">
        <v>35805</v>
      </c>
      <c r="CZ195" s="85">
        <v>38</v>
      </c>
      <c r="DA195" s="85">
        <v>9</v>
      </c>
      <c r="DB195" s="85">
        <v>47</v>
      </c>
      <c r="DC195" s="85">
        <v>8619</v>
      </c>
      <c r="DD195" s="85">
        <v>17809</v>
      </c>
      <c r="DE195" s="85">
        <v>26428</v>
      </c>
      <c r="DF195" s="85">
        <v>112</v>
      </c>
      <c r="DG195" s="85">
        <v>73</v>
      </c>
      <c r="DH195" s="84" t="s">
        <v>564</v>
      </c>
      <c r="DI195" s="84"/>
      <c r="DJ195" s="84" t="s">
        <v>563</v>
      </c>
      <c r="DK195" s="84" t="s">
        <v>1648</v>
      </c>
      <c r="DL195" s="84" t="s">
        <v>566</v>
      </c>
      <c r="DM195" s="92">
        <v>21</v>
      </c>
      <c r="DN195" s="85" t="s">
        <v>745</v>
      </c>
      <c r="DO195" s="85">
        <v>158512</v>
      </c>
      <c r="DP195" s="85">
        <v>56297</v>
      </c>
      <c r="DQ195" s="85">
        <v>1935</v>
      </c>
      <c r="DR195" s="85">
        <v>15055</v>
      </c>
      <c r="DS195" s="85">
        <v>12185</v>
      </c>
      <c r="DT195" s="85">
        <v>1000</v>
      </c>
      <c r="DU195" s="85">
        <v>0</v>
      </c>
      <c r="DV195" s="85">
        <v>5</v>
      </c>
      <c r="DW195" s="85">
        <v>50</v>
      </c>
      <c r="DX195" s="85">
        <v>55</v>
      </c>
      <c r="DY195" s="85">
        <v>0</v>
      </c>
      <c r="DZ195" s="85">
        <v>648</v>
      </c>
      <c r="EA195" s="85">
        <v>320</v>
      </c>
      <c r="EB195" s="85">
        <v>968</v>
      </c>
      <c r="EC195" s="84">
        <v>17</v>
      </c>
      <c r="ED195" s="84">
        <v>2</v>
      </c>
      <c r="EE195" s="84">
        <v>1</v>
      </c>
      <c r="EF195" s="84">
        <v>85</v>
      </c>
      <c r="EG195" s="86">
        <v>3115</v>
      </c>
      <c r="EH195" s="84">
        <v>53</v>
      </c>
      <c r="EI195" s="84">
        <v>151</v>
      </c>
      <c r="EJ195" s="86">
        <v>3319</v>
      </c>
    </row>
    <row r="196" spans="1:140" s="63" customFormat="1" ht="10.5" x14ac:dyDescent="0.25">
      <c r="A196" s="84" t="s">
        <v>1649</v>
      </c>
      <c r="B196" s="84" t="s">
        <v>1650</v>
      </c>
      <c r="C196" s="84" t="s">
        <v>1651</v>
      </c>
      <c r="D196" s="84"/>
      <c r="E196" s="84" t="s">
        <v>1091</v>
      </c>
      <c r="F196" s="84"/>
      <c r="G196" s="84" t="s">
        <v>595</v>
      </c>
      <c r="H196" s="85">
        <v>916</v>
      </c>
      <c r="I196" s="85">
        <v>3923</v>
      </c>
      <c r="J196" s="85">
        <v>4839</v>
      </c>
      <c r="K196" s="85" t="s">
        <v>560</v>
      </c>
      <c r="L196" s="85" t="s">
        <v>560</v>
      </c>
      <c r="M196" s="85" t="s">
        <v>560</v>
      </c>
      <c r="N196" s="85" t="s">
        <v>561</v>
      </c>
      <c r="O196" s="85">
        <v>34</v>
      </c>
      <c r="P196" s="85">
        <v>34</v>
      </c>
      <c r="Q196" s="85">
        <v>1768</v>
      </c>
      <c r="R196" s="85">
        <v>4800</v>
      </c>
      <c r="S196" s="85">
        <v>17709</v>
      </c>
      <c r="T196" s="85">
        <v>1779</v>
      </c>
      <c r="U196" s="85">
        <v>1827</v>
      </c>
      <c r="V196" s="85">
        <v>81</v>
      </c>
      <c r="W196" s="85">
        <v>3316</v>
      </c>
      <c r="X196" s="85">
        <v>446</v>
      </c>
      <c r="Y196" s="84">
        <v>0</v>
      </c>
      <c r="Z196" s="85" t="s">
        <v>563</v>
      </c>
      <c r="AA196" s="85">
        <v>59</v>
      </c>
      <c r="AB196" s="85">
        <v>8</v>
      </c>
      <c r="AC196" s="85">
        <v>7</v>
      </c>
      <c r="AD196" s="85">
        <v>6117</v>
      </c>
      <c r="AE196" s="85">
        <v>31189</v>
      </c>
      <c r="AF196" s="85">
        <v>12326</v>
      </c>
      <c r="AG196" s="85">
        <v>8878</v>
      </c>
      <c r="AH196" s="85">
        <v>117</v>
      </c>
      <c r="AI196" s="85">
        <v>3768</v>
      </c>
      <c r="AJ196" s="85">
        <v>799</v>
      </c>
      <c r="AK196" s="85">
        <v>2176</v>
      </c>
      <c r="AL196" s="85">
        <v>2975</v>
      </c>
      <c r="AM196" s="85">
        <v>0</v>
      </c>
      <c r="AN196" s="85">
        <v>13868</v>
      </c>
      <c r="AO196" s="85">
        <v>2828</v>
      </c>
      <c r="AP196" s="85">
        <v>4165</v>
      </c>
      <c r="AQ196" s="85">
        <v>0</v>
      </c>
      <c r="AR196" s="85">
        <v>63</v>
      </c>
      <c r="AS196" s="85">
        <v>849</v>
      </c>
      <c r="AT196" s="85">
        <v>30</v>
      </c>
      <c r="AU196" s="85">
        <v>597</v>
      </c>
      <c r="AV196" s="85">
        <v>236</v>
      </c>
      <c r="AW196" s="85">
        <v>1380</v>
      </c>
      <c r="AX196" s="84">
        <v>329</v>
      </c>
      <c r="AY196" s="86">
        <v>2826</v>
      </c>
      <c r="AZ196" s="84">
        <v>0</v>
      </c>
      <c r="BA196" s="84">
        <v>0.68</v>
      </c>
      <c r="BB196" s="84">
        <v>0.68</v>
      </c>
      <c r="BC196" s="85">
        <v>0.34</v>
      </c>
      <c r="BD196" s="87">
        <v>1.02</v>
      </c>
      <c r="BE196" s="88">
        <v>0</v>
      </c>
      <c r="BF196" s="89">
        <v>50797</v>
      </c>
      <c r="BG196" s="89">
        <v>42196</v>
      </c>
      <c r="BH196" s="89">
        <v>458</v>
      </c>
      <c r="BI196" s="90">
        <f>SUM(IF(VLOOKUP($A196,'[1]2019 2020_09_22'!$BM$4:$NB$385,293,FALSE)="",0,VLOOKUP($A196,'[1]2019 2020_09_22'!$BM$4:$NB$385,293,FALSE)),IF(VLOOKUP($A196,'[1]2019 2020_09_22'!$BM$4:$NB$385,295,FALSE)="",0,VLOOKUP($A196,'[1]2019 2020_09_22'!$BM$4:$NB$385,295,FALSE)),IF(VLOOKUP($A196,'[1]2019 2020_09_22'!$BM$4:$NB$385,297,FALSE)="",0,VLOOKUP($A196,'[1]2019 2020_09_22'!$BM$4:$NB$385,297,FALSE)),IF(VLOOKUP($A196,'[1]2019 2020_09_22'!$BM$4:$NB574,299,FALSE)="",0,VLOOKUP($A196,'[1]2019 2020_09_22'!$BM$4:$NB$385,299,FALSE)))</f>
        <v>0</v>
      </c>
      <c r="BJ196" s="90">
        <f>SUM(IF(VLOOKUP($A196,'[1]2019 2020_09_22'!$BM$4:$NB$385,300,FALSE)="",0,VLOOKUP($A196,'[1]2019 2020_09_22'!$BM$4:$NB$385,300,FALSE)),IF(VLOOKUP($A196,'[1]2019 2020_09_22'!$BM$4:$NB$385,302,FALSE)="",0,VLOOKUP($A196,'[1]2019 2020_09_22'!$BM$4:$NB$385,302,FALSE)))</f>
        <v>0</v>
      </c>
      <c r="BK196" s="90">
        <v>0</v>
      </c>
      <c r="BL196" s="90">
        <v>202</v>
      </c>
      <c r="BM196" s="90">
        <v>0</v>
      </c>
      <c r="BN196" s="63">
        <f>IF(VLOOKUP($A196,'[1]2019 2020_09_22'!$BM$4:$OB$385,326,FALSE)="",0,VLOOKUP($A196,'[1]2019 2020_09_22'!$BM$4:$OB$385,326,FALSE))</f>
        <v>0</v>
      </c>
      <c r="BO196" s="63">
        <f>IF(VLOOKUP($A196,'[1]2019 2020_09_22'!$BM$4:$OB$385,327,FALSE)="",0,VLOOKUP($A196,'[1]2019 2020_09_22'!$BM$4:$OB$385,327,FALSE))</f>
        <v>3100</v>
      </c>
      <c r="BP196" s="90">
        <f t="shared" si="2"/>
        <v>3100</v>
      </c>
      <c r="BQ196" s="90">
        <v>96753</v>
      </c>
      <c r="BR196" s="90">
        <v>33310</v>
      </c>
      <c r="BS196" s="90">
        <v>19882</v>
      </c>
      <c r="BT196" s="90">
        <v>3850</v>
      </c>
      <c r="BU196" s="90">
        <v>668</v>
      </c>
      <c r="BV196" s="90">
        <v>1413</v>
      </c>
      <c r="BW196" s="90">
        <v>0</v>
      </c>
      <c r="BX196" s="90">
        <v>5931</v>
      </c>
      <c r="BY196" s="90">
        <v>7554</v>
      </c>
      <c r="BZ196" s="85">
        <v>26073</v>
      </c>
      <c r="CA196" s="91">
        <v>92750</v>
      </c>
      <c r="CB196" s="84">
        <v>1</v>
      </c>
      <c r="CC196" s="91">
        <v>55.45524017467249</v>
      </c>
      <c r="CD196" s="91"/>
      <c r="CE196" s="89" t="s">
        <v>563</v>
      </c>
      <c r="CF196" s="84">
        <v>0</v>
      </c>
      <c r="CG196" s="89">
        <v>0</v>
      </c>
      <c r="CH196" s="89" t="s">
        <v>563</v>
      </c>
      <c r="CI196" s="84">
        <v>0</v>
      </c>
      <c r="CJ196" s="89">
        <v>0</v>
      </c>
      <c r="CK196" s="89" t="s">
        <v>563</v>
      </c>
      <c r="CL196" s="84">
        <v>0</v>
      </c>
      <c r="CM196" s="89">
        <v>0</v>
      </c>
      <c r="CN196" s="89" t="s">
        <v>563</v>
      </c>
      <c r="CO196" s="84">
        <v>0</v>
      </c>
      <c r="CP196" s="89">
        <v>0</v>
      </c>
      <c r="CQ196" s="89" t="s">
        <v>563</v>
      </c>
      <c r="CR196" s="90">
        <v>0</v>
      </c>
      <c r="CS196" s="90">
        <v>0</v>
      </c>
      <c r="CT196" s="85">
        <v>0</v>
      </c>
      <c r="CU196" s="85">
        <v>0</v>
      </c>
      <c r="CV196" s="85">
        <v>23662</v>
      </c>
      <c r="CW196" s="85">
        <v>241</v>
      </c>
      <c r="CX196" s="85">
        <v>22365</v>
      </c>
      <c r="CY196" s="85">
        <v>22606</v>
      </c>
      <c r="CZ196" s="85">
        <v>121</v>
      </c>
      <c r="DA196" s="85">
        <v>141</v>
      </c>
      <c r="DB196" s="85">
        <v>262</v>
      </c>
      <c r="DC196" s="85">
        <v>47</v>
      </c>
      <c r="DD196" s="85">
        <v>190</v>
      </c>
      <c r="DE196" s="85">
        <v>237</v>
      </c>
      <c r="DF196" s="85">
        <v>455</v>
      </c>
      <c r="DG196" s="85">
        <v>102</v>
      </c>
      <c r="DH196" s="84" t="s">
        <v>564</v>
      </c>
      <c r="DI196" s="84"/>
      <c r="DJ196" s="84" t="s">
        <v>563</v>
      </c>
      <c r="DK196" s="84" t="s">
        <v>1652</v>
      </c>
      <c r="DL196" s="84" t="s">
        <v>566</v>
      </c>
      <c r="DM196" s="92">
        <v>43</v>
      </c>
      <c r="DN196" s="85" t="s">
        <v>575</v>
      </c>
      <c r="DO196" s="85">
        <v>155109</v>
      </c>
      <c r="DP196" s="85">
        <v>54444</v>
      </c>
      <c r="DQ196" s="85">
        <v>952</v>
      </c>
      <c r="DR196" s="85">
        <v>1837</v>
      </c>
      <c r="DS196" s="85">
        <v>1921</v>
      </c>
      <c r="DT196" s="85">
        <v>10</v>
      </c>
      <c r="DU196" s="85">
        <v>0</v>
      </c>
      <c r="DV196" s="85">
        <v>3</v>
      </c>
      <c r="DW196" s="85">
        <v>50</v>
      </c>
      <c r="DX196" s="85">
        <v>53</v>
      </c>
      <c r="DY196" s="85">
        <v>0</v>
      </c>
      <c r="DZ196" s="85">
        <v>0</v>
      </c>
      <c r="EA196" s="85">
        <v>0</v>
      </c>
      <c r="EB196" s="85">
        <v>-1</v>
      </c>
      <c r="EC196" s="84">
        <v>70</v>
      </c>
      <c r="ED196" s="84">
        <v>8</v>
      </c>
      <c r="EE196" s="84">
        <v>0</v>
      </c>
      <c r="EF196" s="84">
        <v>18</v>
      </c>
      <c r="EG196" s="84">
        <v>145</v>
      </c>
      <c r="EH196" s="84">
        <v>125</v>
      </c>
      <c r="EI196" s="84">
        <v>0</v>
      </c>
      <c r="EJ196" s="84">
        <v>270</v>
      </c>
    </row>
    <row r="197" spans="1:140" s="63" customFormat="1" ht="10.5" x14ac:dyDescent="0.25">
      <c r="A197" s="84" t="s">
        <v>1653</v>
      </c>
      <c r="B197" s="84" t="s">
        <v>1654</v>
      </c>
      <c r="C197" s="84" t="s">
        <v>1655</v>
      </c>
      <c r="D197" s="84"/>
      <c r="E197" s="84" t="s">
        <v>1541</v>
      </c>
      <c r="F197" s="84"/>
      <c r="G197" s="84" t="s">
        <v>734</v>
      </c>
      <c r="H197" s="85">
        <v>26436</v>
      </c>
      <c r="I197" s="85">
        <v>28716</v>
      </c>
      <c r="J197" s="85">
        <v>55152</v>
      </c>
      <c r="K197" s="85" t="s">
        <v>560</v>
      </c>
      <c r="L197" s="85" t="s">
        <v>560</v>
      </c>
      <c r="M197" s="85">
        <v>11</v>
      </c>
      <c r="N197" s="85" t="s">
        <v>561</v>
      </c>
      <c r="O197" s="85">
        <v>67</v>
      </c>
      <c r="P197" s="85">
        <v>67</v>
      </c>
      <c r="Q197" s="85">
        <v>3484</v>
      </c>
      <c r="R197" s="85">
        <v>50000</v>
      </c>
      <c r="S197" s="85">
        <v>152452</v>
      </c>
      <c r="T197" s="85">
        <v>13520</v>
      </c>
      <c r="U197" s="85">
        <v>24255</v>
      </c>
      <c r="V197" s="85">
        <v>1490</v>
      </c>
      <c r="W197" s="85">
        <v>35515</v>
      </c>
      <c r="X197" s="85">
        <v>3597</v>
      </c>
      <c r="Y197" s="86">
        <v>8226</v>
      </c>
      <c r="Z197" s="85" t="s">
        <v>1656</v>
      </c>
      <c r="AA197" s="85">
        <v>315</v>
      </c>
      <c r="AB197" s="85">
        <v>31</v>
      </c>
      <c r="AC197" s="85">
        <v>31</v>
      </c>
      <c r="AD197" s="85">
        <v>340708</v>
      </c>
      <c r="AE197" s="85">
        <v>788430</v>
      </c>
      <c r="AF197" s="85">
        <v>91337</v>
      </c>
      <c r="AG197" s="85">
        <v>92441</v>
      </c>
      <c r="AH197" s="85">
        <v>4850</v>
      </c>
      <c r="AI197" s="85">
        <v>76939</v>
      </c>
      <c r="AJ197" s="85">
        <v>12300</v>
      </c>
      <c r="AK197" s="85">
        <v>11140</v>
      </c>
      <c r="AL197" s="85">
        <v>23440</v>
      </c>
      <c r="AM197" s="85">
        <v>60924</v>
      </c>
      <c r="AN197" s="85">
        <v>271716</v>
      </c>
      <c r="AO197" s="85">
        <v>37385</v>
      </c>
      <c r="AP197" s="85">
        <v>97380</v>
      </c>
      <c r="AQ197" s="85">
        <v>179857</v>
      </c>
      <c r="AR197" s="85">
        <v>635</v>
      </c>
      <c r="AS197" s="85">
        <v>34529</v>
      </c>
      <c r="AT197" s="85">
        <v>45</v>
      </c>
      <c r="AU197" s="85">
        <v>1387</v>
      </c>
      <c r="AV197" s="85">
        <v>412</v>
      </c>
      <c r="AW197" s="85">
        <v>10889</v>
      </c>
      <c r="AX197" s="86">
        <v>1092</v>
      </c>
      <c r="AY197" s="86">
        <v>46805</v>
      </c>
      <c r="AZ197" s="84">
        <v>8.94</v>
      </c>
      <c r="BA197" s="84">
        <v>0</v>
      </c>
      <c r="BB197" s="84">
        <v>8.94</v>
      </c>
      <c r="BC197" s="85">
        <v>15.4</v>
      </c>
      <c r="BD197" s="87">
        <v>24.34</v>
      </c>
      <c r="BE197" s="88">
        <v>0</v>
      </c>
      <c r="BF197" s="89">
        <v>1271180</v>
      </c>
      <c r="BG197" s="89">
        <v>907754</v>
      </c>
      <c r="BH197" s="89">
        <v>22339</v>
      </c>
      <c r="BI197" s="90">
        <f>SUM(IF(VLOOKUP($A197,'[1]2019 2020_09_22'!$BM$4:$NB$385,293,FALSE)="",0,VLOOKUP($A197,'[1]2019 2020_09_22'!$BM$4:$NB$385,293,FALSE)),IF(VLOOKUP($A197,'[1]2019 2020_09_22'!$BM$4:$NB$385,295,FALSE)="",0,VLOOKUP($A197,'[1]2019 2020_09_22'!$BM$4:$NB$385,295,FALSE)),IF(VLOOKUP($A197,'[1]2019 2020_09_22'!$BM$4:$NB$385,297,FALSE)="",0,VLOOKUP($A197,'[1]2019 2020_09_22'!$BM$4:$NB$385,297,FALSE)),IF(VLOOKUP($A197,'[1]2019 2020_09_22'!$BM$4:$NB575,299,FALSE)="",0,VLOOKUP($A197,'[1]2019 2020_09_22'!$BM$4:$NB$385,299,FALSE)))</f>
        <v>0</v>
      </c>
      <c r="BJ197" s="90">
        <f>SUM(IF(VLOOKUP($A197,'[1]2019 2020_09_22'!$BM$4:$NB$385,300,FALSE)="",0,VLOOKUP($A197,'[1]2019 2020_09_22'!$BM$4:$NB$385,300,FALSE)),IF(VLOOKUP($A197,'[1]2019 2020_09_22'!$BM$4:$NB$385,302,FALSE)="",0,VLOOKUP($A197,'[1]2019 2020_09_22'!$BM$4:$NB$385,302,FALSE)))</f>
        <v>0</v>
      </c>
      <c r="BK197" s="90">
        <v>0</v>
      </c>
      <c r="BL197" s="90">
        <v>0</v>
      </c>
      <c r="BM197" s="90">
        <v>0</v>
      </c>
      <c r="BN197" s="63">
        <f>IF(VLOOKUP($A197,'[1]2019 2020_09_22'!$BM$4:$OB$385,326,FALSE)="",0,VLOOKUP($A197,'[1]2019 2020_09_22'!$BM$4:$OB$385,326,FALSE))</f>
        <v>97299</v>
      </c>
      <c r="BO197" s="63">
        <f>IF(VLOOKUP($A197,'[1]2019 2020_09_22'!$BM$4:$OB$385,327,FALSE)="",0,VLOOKUP($A197,'[1]2019 2020_09_22'!$BM$4:$OB$385,327,FALSE))</f>
        <v>68971</v>
      </c>
      <c r="BP197" s="90">
        <f t="shared" si="2"/>
        <v>166270</v>
      </c>
      <c r="BQ197" s="90">
        <v>2367543</v>
      </c>
      <c r="BR197" s="90">
        <v>1119479</v>
      </c>
      <c r="BS197" s="90">
        <v>334267</v>
      </c>
      <c r="BT197" s="90">
        <v>158764</v>
      </c>
      <c r="BU197" s="90">
        <v>34223</v>
      </c>
      <c r="BV197" s="90">
        <v>100686</v>
      </c>
      <c r="BW197" s="90">
        <v>0</v>
      </c>
      <c r="BX197" s="90">
        <v>293673</v>
      </c>
      <c r="BY197" s="90">
        <v>155304</v>
      </c>
      <c r="BZ197" s="85">
        <v>249416</v>
      </c>
      <c r="CA197" s="91">
        <v>2152139</v>
      </c>
      <c r="CB197" s="84">
        <v>1</v>
      </c>
      <c r="CC197" s="91">
        <v>48.085186866394309</v>
      </c>
      <c r="CD197" s="91"/>
      <c r="CE197" s="89" t="s">
        <v>563</v>
      </c>
      <c r="CF197" s="84">
        <v>0</v>
      </c>
      <c r="CG197" s="89">
        <v>0</v>
      </c>
      <c r="CH197" s="89" t="s">
        <v>563</v>
      </c>
      <c r="CI197" s="84">
        <v>0</v>
      </c>
      <c r="CJ197" s="89">
        <v>0</v>
      </c>
      <c r="CK197" s="89" t="s">
        <v>563</v>
      </c>
      <c r="CL197" s="84">
        <v>0</v>
      </c>
      <c r="CM197" s="91">
        <v>0</v>
      </c>
      <c r="CN197" s="91" t="s">
        <v>1657</v>
      </c>
      <c r="CO197" s="93">
        <v>117833</v>
      </c>
      <c r="CP197" s="91">
        <v>117833</v>
      </c>
      <c r="CQ197" s="89" t="s">
        <v>563</v>
      </c>
      <c r="CR197" s="90">
        <v>0</v>
      </c>
      <c r="CS197" s="90">
        <v>0</v>
      </c>
      <c r="CT197" s="85">
        <v>117833</v>
      </c>
      <c r="CU197" s="85">
        <v>117833</v>
      </c>
      <c r="CV197" s="85">
        <v>404646</v>
      </c>
      <c r="CW197" s="85">
        <v>45193</v>
      </c>
      <c r="CX197" s="85">
        <v>249762</v>
      </c>
      <c r="CY197" s="85">
        <v>294955</v>
      </c>
      <c r="CZ197" s="85">
        <v>1835</v>
      </c>
      <c r="DA197" s="85">
        <v>1347</v>
      </c>
      <c r="DB197" s="85">
        <v>3182</v>
      </c>
      <c r="DC197" s="85">
        <v>45101</v>
      </c>
      <c r="DD197" s="85">
        <v>58104</v>
      </c>
      <c r="DE197" s="85">
        <v>103205</v>
      </c>
      <c r="DF197" s="85">
        <v>3094</v>
      </c>
      <c r="DG197" s="85">
        <v>165</v>
      </c>
      <c r="DH197" s="84" t="s">
        <v>736</v>
      </c>
      <c r="DI197" s="84"/>
      <c r="DJ197" s="84" t="s">
        <v>563</v>
      </c>
      <c r="DK197" s="84" t="s">
        <v>1658</v>
      </c>
      <c r="DL197" s="84" t="s">
        <v>566</v>
      </c>
      <c r="DM197" s="92">
        <v>13</v>
      </c>
      <c r="DN197" s="85" t="s">
        <v>633</v>
      </c>
      <c r="DO197" s="85">
        <v>164393</v>
      </c>
      <c r="DP197" s="85">
        <v>60713</v>
      </c>
      <c r="DQ197" s="85">
        <v>1842</v>
      </c>
      <c r="DR197" s="85">
        <v>44288</v>
      </c>
      <c r="DS197" s="85">
        <v>32601</v>
      </c>
      <c r="DT197" s="85">
        <v>50</v>
      </c>
      <c r="DU197" s="85">
        <v>5</v>
      </c>
      <c r="DV197" s="85">
        <v>0</v>
      </c>
      <c r="DW197" s="85">
        <v>50</v>
      </c>
      <c r="DX197" s="85">
        <v>55</v>
      </c>
      <c r="DY197" s="85">
        <v>1208</v>
      </c>
      <c r="DZ197" s="85">
        <v>201</v>
      </c>
      <c r="EA197" s="85">
        <v>2851</v>
      </c>
      <c r="EB197" s="85">
        <v>4260</v>
      </c>
      <c r="EC197" s="84">
        <v>12</v>
      </c>
      <c r="ED197" s="84">
        <v>5</v>
      </c>
      <c r="EE197" s="84">
        <v>3</v>
      </c>
      <c r="EF197" s="84">
        <v>48</v>
      </c>
      <c r="EG197" s="84">
        <v>585</v>
      </c>
      <c r="EH197" s="84">
        <v>39</v>
      </c>
      <c r="EI197" s="84">
        <v>97</v>
      </c>
      <c r="EJ197" s="84">
        <v>721</v>
      </c>
    </row>
    <row r="198" spans="1:140" s="63" customFormat="1" ht="10.5" x14ac:dyDescent="0.25">
      <c r="A198" s="84" t="s">
        <v>1659</v>
      </c>
      <c r="B198" s="84" t="s">
        <v>1660</v>
      </c>
      <c r="C198" s="84" t="s">
        <v>1661</v>
      </c>
      <c r="D198" s="84"/>
      <c r="E198" s="84" t="s">
        <v>558</v>
      </c>
      <c r="F198" s="84"/>
      <c r="G198" s="84" t="s">
        <v>559</v>
      </c>
      <c r="H198" s="85">
        <v>2403</v>
      </c>
      <c r="I198" s="85">
        <v>4211</v>
      </c>
      <c r="J198" s="85">
        <v>6614</v>
      </c>
      <c r="K198" s="85" t="s">
        <v>560</v>
      </c>
      <c r="L198" s="85" t="s">
        <v>560</v>
      </c>
      <c r="M198" s="85" t="s">
        <v>560</v>
      </c>
      <c r="N198" s="85" t="s">
        <v>561</v>
      </c>
      <c r="O198" s="85">
        <v>44</v>
      </c>
      <c r="P198" s="85" t="s">
        <v>560</v>
      </c>
      <c r="Q198" s="85">
        <v>2288</v>
      </c>
      <c r="R198" s="85">
        <v>8264</v>
      </c>
      <c r="S198" s="85">
        <v>20549</v>
      </c>
      <c r="T198" s="85">
        <v>922</v>
      </c>
      <c r="U198" s="85">
        <v>681</v>
      </c>
      <c r="V198" s="85">
        <v>27</v>
      </c>
      <c r="W198" s="85">
        <v>1920</v>
      </c>
      <c r="X198" s="85">
        <v>169</v>
      </c>
      <c r="Y198" s="84">
        <v>158</v>
      </c>
      <c r="Z198" s="85" t="s">
        <v>1662</v>
      </c>
      <c r="AA198" s="85">
        <v>80</v>
      </c>
      <c r="AB198" s="85">
        <v>6</v>
      </c>
      <c r="AC198" s="85">
        <v>4</v>
      </c>
      <c r="AD198" s="85">
        <v>13434</v>
      </c>
      <c r="AE198" s="85">
        <v>35840</v>
      </c>
      <c r="AF198" s="85">
        <v>5581</v>
      </c>
      <c r="AG198" s="85">
        <v>9105</v>
      </c>
      <c r="AH198" s="85">
        <v>85</v>
      </c>
      <c r="AI198" s="85">
        <v>3382</v>
      </c>
      <c r="AJ198" s="85">
        <v>1066</v>
      </c>
      <c r="AK198" s="85">
        <v>1351</v>
      </c>
      <c r="AL198" s="85">
        <v>2417</v>
      </c>
      <c r="AM198" s="85">
        <v>4420</v>
      </c>
      <c r="AN198" s="85">
        <v>20020</v>
      </c>
      <c r="AO198" s="85">
        <v>3068</v>
      </c>
      <c r="AP198" s="85">
        <v>8829</v>
      </c>
      <c r="AQ198" s="85">
        <v>3370</v>
      </c>
      <c r="AR198" s="85">
        <v>28</v>
      </c>
      <c r="AS198" s="85">
        <v>525</v>
      </c>
      <c r="AT198" s="85">
        <v>1</v>
      </c>
      <c r="AU198" s="85">
        <v>8</v>
      </c>
      <c r="AV198" s="85">
        <v>38</v>
      </c>
      <c r="AW198" s="85">
        <v>410</v>
      </c>
      <c r="AX198" s="84">
        <v>67</v>
      </c>
      <c r="AY198" s="84">
        <v>943</v>
      </c>
      <c r="AZ198" s="84">
        <v>0</v>
      </c>
      <c r="BA198" s="84">
        <v>2.38</v>
      </c>
      <c r="BB198" s="84">
        <v>2.38</v>
      </c>
      <c r="BC198" s="85">
        <v>0.3</v>
      </c>
      <c r="BD198" s="87">
        <v>2.68</v>
      </c>
      <c r="BE198" s="88">
        <v>0</v>
      </c>
      <c r="BF198" s="89">
        <v>92230</v>
      </c>
      <c r="BG198" s="89">
        <v>67269</v>
      </c>
      <c r="BH198" s="89">
        <v>0</v>
      </c>
      <c r="BI198" s="90">
        <f>SUM(IF(VLOOKUP($A198,'[1]2019 2020_09_22'!$BM$4:$NB$385,293,FALSE)="",0,VLOOKUP($A198,'[1]2019 2020_09_22'!$BM$4:$NB$385,293,FALSE)),IF(VLOOKUP($A198,'[1]2019 2020_09_22'!$BM$4:$NB$385,295,FALSE)="",0,VLOOKUP($A198,'[1]2019 2020_09_22'!$BM$4:$NB$385,295,FALSE)),IF(VLOOKUP($A198,'[1]2019 2020_09_22'!$BM$4:$NB$385,297,FALSE)="",0,VLOOKUP($A198,'[1]2019 2020_09_22'!$BM$4:$NB$385,297,FALSE)),IF(VLOOKUP($A198,'[1]2019 2020_09_22'!$BM$4:$NB576,299,FALSE)="",0,VLOOKUP($A198,'[1]2019 2020_09_22'!$BM$4:$NB$385,299,FALSE)))</f>
        <v>240</v>
      </c>
      <c r="BJ198" s="90">
        <f>SUM(IF(VLOOKUP($A198,'[1]2019 2020_09_22'!$BM$4:$NB$385,300,FALSE)="",0,VLOOKUP($A198,'[1]2019 2020_09_22'!$BM$4:$NB$385,300,FALSE)),IF(VLOOKUP($A198,'[1]2019 2020_09_22'!$BM$4:$NB$385,302,FALSE)="",0,VLOOKUP($A198,'[1]2019 2020_09_22'!$BM$4:$NB$385,302,FALSE)))</f>
        <v>0</v>
      </c>
      <c r="BK198" s="90">
        <v>240</v>
      </c>
      <c r="BL198" s="90">
        <v>0</v>
      </c>
      <c r="BM198" s="90">
        <v>0</v>
      </c>
      <c r="BN198" s="63">
        <f>IF(VLOOKUP($A198,'[1]2019 2020_09_22'!$BM$4:$OB$385,326,FALSE)="",0,VLOOKUP($A198,'[1]2019 2020_09_22'!$BM$4:$OB$385,326,FALSE))</f>
        <v>28181</v>
      </c>
      <c r="BO198" s="63">
        <f>IF(VLOOKUP($A198,'[1]2019 2020_09_22'!$BM$4:$OB$385,327,FALSE)="",0,VLOOKUP($A198,'[1]2019 2020_09_22'!$BM$4:$OB$385,327,FALSE))</f>
        <v>7474</v>
      </c>
      <c r="BP198" s="90">
        <f t="shared" si="2"/>
        <v>35655</v>
      </c>
      <c r="BQ198" s="90">
        <v>195394</v>
      </c>
      <c r="BR198" s="90">
        <v>80177</v>
      </c>
      <c r="BS198" s="90">
        <v>30443</v>
      </c>
      <c r="BT198" s="90">
        <v>13238</v>
      </c>
      <c r="BU198" s="90">
        <v>0</v>
      </c>
      <c r="BV198" s="90">
        <v>2034</v>
      </c>
      <c r="BW198" s="90">
        <v>109</v>
      </c>
      <c r="BX198" s="90">
        <v>15381</v>
      </c>
      <c r="BY198" s="90">
        <v>8347</v>
      </c>
      <c r="BZ198" s="85">
        <v>17283</v>
      </c>
      <c r="CA198" s="91">
        <v>151631</v>
      </c>
      <c r="CB198" s="84">
        <v>1</v>
      </c>
      <c r="CC198" s="91">
        <v>38.381190178942987</v>
      </c>
      <c r="CD198" s="91"/>
      <c r="CE198" s="89" t="s">
        <v>563</v>
      </c>
      <c r="CF198" s="84">
        <v>0</v>
      </c>
      <c r="CG198" s="89">
        <v>0</v>
      </c>
      <c r="CH198" s="89" t="s">
        <v>563</v>
      </c>
      <c r="CI198" s="84">
        <v>0</v>
      </c>
      <c r="CJ198" s="89">
        <v>0</v>
      </c>
      <c r="CK198" s="89" t="s">
        <v>563</v>
      </c>
      <c r="CL198" s="84">
        <v>0</v>
      </c>
      <c r="CM198" s="91">
        <v>0</v>
      </c>
      <c r="CN198" s="91" t="s">
        <v>1663</v>
      </c>
      <c r="CO198" s="93">
        <v>13695</v>
      </c>
      <c r="CP198" s="91">
        <v>13695</v>
      </c>
      <c r="CQ198" s="89" t="s">
        <v>563</v>
      </c>
      <c r="CR198" s="90">
        <v>0</v>
      </c>
      <c r="CS198" s="90">
        <v>0</v>
      </c>
      <c r="CT198" s="85">
        <v>13695</v>
      </c>
      <c r="CU198" s="85">
        <v>13695</v>
      </c>
      <c r="CV198" s="85">
        <v>21197</v>
      </c>
      <c r="CW198" s="85">
        <v>488</v>
      </c>
      <c r="CX198" s="85">
        <v>20033</v>
      </c>
      <c r="CY198" s="85">
        <v>20521</v>
      </c>
      <c r="CZ198" s="85">
        <v>378</v>
      </c>
      <c r="DA198" s="85">
        <v>3</v>
      </c>
      <c r="DB198" s="85">
        <v>381</v>
      </c>
      <c r="DC198" s="85">
        <v>96</v>
      </c>
      <c r="DD198" s="85">
        <v>142</v>
      </c>
      <c r="DE198" s="85">
        <v>238</v>
      </c>
      <c r="DF198" s="85">
        <v>36</v>
      </c>
      <c r="DG198" s="85">
        <v>21</v>
      </c>
      <c r="DH198" s="84" t="s">
        <v>564</v>
      </c>
      <c r="DI198" s="84"/>
      <c r="DJ198" s="84" t="s">
        <v>563</v>
      </c>
      <c r="DK198" s="84" t="s">
        <v>1664</v>
      </c>
      <c r="DL198" s="84" t="s">
        <v>566</v>
      </c>
      <c r="DM198" s="92">
        <v>43</v>
      </c>
      <c r="DN198" s="85" t="s">
        <v>575</v>
      </c>
      <c r="DO198" s="85">
        <v>155420</v>
      </c>
      <c r="DP198" s="85">
        <v>54429</v>
      </c>
      <c r="DQ198" s="85">
        <v>952</v>
      </c>
      <c r="DR198" s="85">
        <v>1750</v>
      </c>
      <c r="DS198" s="85">
        <v>1629</v>
      </c>
      <c r="DT198" s="85">
        <v>3</v>
      </c>
      <c r="DU198" s="85">
        <v>0</v>
      </c>
      <c r="DV198" s="85">
        <v>7</v>
      </c>
      <c r="DW198" s="85">
        <v>50</v>
      </c>
      <c r="DX198" s="85">
        <v>57</v>
      </c>
      <c r="DY198" s="85">
        <v>0</v>
      </c>
      <c r="DZ198" s="85">
        <v>13</v>
      </c>
      <c r="EA198" s="85">
        <v>55</v>
      </c>
      <c r="EB198" s="85">
        <v>68</v>
      </c>
      <c r="EC198" s="84">
        <v>1</v>
      </c>
      <c r="ED198" s="84">
        <v>0</v>
      </c>
      <c r="EE198" s="84">
        <v>12</v>
      </c>
      <c r="EF198" s="84">
        <v>12</v>
      </c>
      <c r="EG198" s="84">
        <v>0</v>
      </c>
      <c r="EH198" s="84">
        <v>0</v>
      </c>
      <c r="EI198" s="84">
        <v>108</v>
      </c>
      <c r="EJ198" s="84">
        <v>108</v>
      </c>
    </row>
    <row r="199" spans="1:140" s="63" customFormat="1" ht="10.5" x14ac:dyDescent="0.25">
      <c r="A199" s="84" t="s">
        <v>1665</v>
      </c>
      <c r="B199" s="84" t="s">
        <v>1666</v>
      </c>
      <c r="C199" s="84" t="s">
        <v>1667</v>
      </c>
      <c r="D199" s="84"/>
      <c r="E199" s="84" t="s">
        <v>650</v>
      </c>
      <c r="F199" s="84"/>
      <c r="G199" s="84" t="s">
        <v>571</v>
      </c>
      <c r="H199" s="85">
        <v>2533</v>
      </c>
      <c r="I199" s="85">
        <v>2295</v>
      </c>
      <c r="J199" s="85">
        <v>4828</v>
      </c>
      <c r="K199" s="85" t="s">
        <v>560</v>
      </c>
      <c r="L199" s="85" t="s">
        <v>560</v>
      </c>
      <c r="M199" s="85">
        <v>1</v>
      </c>
      <c r="N199" s="85" t="s">
        <v>561</v>
      </c>
      <c r="O199" s="85">
        <v>51</v>
      </c>
      <c r="P199" s="85">
        <v>51</v>
      </c>
      <c r="Q199" s="85">
        <v>2652</v>
      </c>
      <c r="R199" s="85">
        <v>8300</v>
      </c>
      <c r="S199" s="85">
        <v>18685</v>
      </c>
      <c r="T199" s="85">
        <v>791</v>
      </c>
      <c r="U199" s="85">
        <v>239</v>
      </c>
      <c r="V199" s="85">
        <v>20</v>
      </c>
      <c r="W199" s="85">
        <v>3441</v>
      </c>
      <c r="X199" s="85">
        <v>441</v>
      </c>
      <c r="Y199" s="84">
        <v>167</v>
      </c>
      <c r="Z199" s="85" t="s">
        <v>1668</v>
      </c>
      <c r="AA199" s="85">
        <v>43</v>
      </c>
      <c r="AB199" s="85">
        <v>6</v>
      </c>
      <c r="AC199" s="85">
        <v>6</v>
      </c>
      <c r="AD199" s="85">
        <v>13141</v>
      </c>
      <c r="AE199" s="85">
        <v>37261</v>
      </c>
      <c r="AF199" s="85">
        <v>20890</v>
      </c>
      <c r="AG199" s="85">
        <v>7616</v>
      </c>
      <c r="AH199" s="85">
        <v>132</v>
      </c>
      <c r="AI199" s="85">
        <v>3847</v>
      </c>
      <c r="AJ199" s="85">
        <v>952</v>
      </c>
      <c r="AK199" s="85">
        <v>542</v>
      </c>
      <c r="AL199" s="85">
        <v>1494</v>
      </c>
      <c r="AM199" s="85">
        <v>0</v>
      </c>
      <c r="AN199" s="85">
        <v>0</v>
      </c>
      <c r="AO199" s="85">
        <v>3530</v>
      </c>
      <c r="AP199" s="85">
        <v>11394</v>
      </c>
      <c r="AQ199" s="85">
        <v>9073</v>
      </c>
      <c r="AR199" s="85">
        <v>81</v>
      </c>
      <c r="AS199" s="85">
        <v>2773</v>
      </c>
      <c r="AT199" s="85">
        <v>4</v>
      </c>
      <c r="AU199" s="85">
        <v>24</v>
      </c>
      <c r="AV199" s="85">
        <v>4</v>
      </c>
      <c r="AW199" s="85">
        <v>16</v>
      </c>
      <c r="AX199" s="84">
        <v>89</v>
      </c>
      <c r="AY199" s="86">
        <v>2813</v>
      </c>
      <c r="AZ199" s="84">
        <v>1</v>
      </c>
      <c r="BA199" s="84">
        <v>1.83</v>
      </c>
      <c r="BB199" s="84">
        <v>2.83</v>
      </c>
      <c r="BC199" s="85">
        <v>0.45</v>
      </c>
      <c r="BD199" s="87">
        <v>3.28</v>
      </c>
      <c r="BE199" s="88">
        <v>0</v>
      </c>
      <c r="BF199" s="89">
        <v>149058</v>
      </c>
      <c r="BG199" s="89">
        <v>58521</v>
      </c>
      <c r="BH199" s="89">
        <v>5072</v>
      </c>
      <c r="BI199" s="90">
        <f>SUM(IF(VLOOKUP($A199,'[1]2019 2020_09_22'!$BM$4:$NB$385,293,FALSE)="",0,VLOOKUP($A199,'[1]2019 2020_09_22'!$BM$4:$NB$385,293,FALSE)),IF(VLOOKUP($A199,'[1]2019 2020_09_22'!$BM$4:$NB$385,295,FALSE)="",0,VLOOKUP($A199,'[1]2019 2020_09_22'!$BM$4:$NB$385,295,FALSE)),IF(VLOOKUP($A199,'[1]2019 2020_09_22'!$BM$4:$NB$385,297,FALSE)="",0,VLOOKUP($A199,'[1]2019 2020_09_22'!$BM$4:$NB$385,297,FALSE)),IF(VLOOKUP($A199,'[1]2019 2020_09_22'!$BM$4:$NB577,299,FALSE)="",0,VLOOKUP($A199,'[1]2019 2020_09_22'!$BM$4:$NB$385,299,FALSE)))</f>
        <v>475</v>
      </c>
      <c r="BJ199" s="90">
        <f>SUM(IF(VLOOKUP($A199,'[1]2019 2020_09_22'!$BM$4:$NB$385,300,FALSE)="",0,VLOOKUP($A199,'[1]2019 2020_09_22'!$BM$4:$NB$385,300,FALSE)),IF(VLOOKUP($A199,'[1]2019 2020_09_22'!$BM$4:$NB$385,302,FALSE)="",0,VLOOKUP($A199,'[1]2019 2020_09_22'!$BM$4:$NB$385,302,FALSE)))</f>
        <v>0</v>
      </c>
      <c r="BK199" s="90">
        <v>475</v>
      </c>
      <c r="BL199" s="90">
        <v>0</v>
      </c>
      <c r="BM199" s="90">
        <v>0</v>
      </c>
      <c r="BN199" s="63">
        <f>IF(VLOOKUP($A199,'[1]2019 2020_09_22'!$BM$4:$OB$385,326,FALSE)="",0,VLOOKUP($A199,'[1]2019 2020_09_22'!$BM$4:$OB$385,326,FALSE))</f>
        <v>0</v>
      </c>
      <c r="BO199" s="63">
        <f>IF(VLOOKUP($A199,'[1]2019 2020_09_22'!$BM$4:$OB$385,327,FALSE)="",0,VLOOKUP($A199,'[1]2019 2020_09_22'!$BM$4:$OB$385,327,FALSE))</f>
        <v>30923</v>
      </c>
      <c r="BP199" s="90">
        <f t="shared" ref="BP199:BP262" si="3">SUM(BN199:BO199)</f>
        <v>30923</v>
      </c>
      <c r="BQ199" s="90">
        <v>244049</v>
      </c>
      <c r="BR199" s="90">
        <v>109911</v>
      </c>
      <c r="BS199" s="90">
        <v>42900</v>
      </c>
      <c r="BT199" s="90">
        <v>17322</v>
      </c>
      <c r="BU199" s="90">
        <v>705</v>
      </c>
      <c r="BV199" s="90">
        <v>7778</v>
      </c>
      <c r="BW199" s="90">
        <v>1106</v>
      </c>
      <c r="BX199" s="90">
        <v>26911</v>
      </c>
      <c r="BY199" s="90">
        <v>15300</v>
      </c>
      <c r="BZ199" s="85">
        <v>45910</v>
      </c>
      <c r="CA199" s="91">
        <v>240932</v>
      </c>
      <c r="CB199" s="84">
        <v>1</v>
      </c>
      <c r="CC199" s="91">
        <v>58.846427161468611</v>
      </c>
      <c r="CD199" s="91"/>
      <c r="CE199" s="89" t="s">
        <v>563</v>
      </c>
      <c r="CF199" s="84">
        <v>0</v>
      </c>
      <c r="CG199" s="89">
        <v>0</v>
      </c>
      <c r="CH199" s="89" t="s">
        <v>563</v>
      </c>
      <c r="CI199" s="84">
        <v>0</v>
      </c>
      <c r="CJ199" s="89">
        <v>0</v>
      </c>
      <c r="CK199" s="89" t="s">
        <v>563</v>
      </c>
      <c r="CL199" s="84">
        <v>0</v>
      </c>
      <c r="CM199" s="89">
        <v>0</v>
      </c>
      <c r="CN199" s="89" t="s">
        <v>563</v>
      </c>
      <c r="CO199" s="84">
        <v>0</v>
      </c>
      <c r="CP199" s="89">
        <v>0</v>
      </c>
      <c r="CQ199" s="89" t="s">
        <v>563</v>
      </c>
      <c r="CR199" s="90">
        <v>0</v>
      </c>
      <c r="CS199" s="90">
        <v>0</v>
      </c>
      <c r="CT199" s="85">
        <v>0</v>
      </c>
      <c r="CU199" s="85">
        <v>0</v>
      </c>
      <c r="CV199" s="85">
        <v>19816</v>
      </c>
      <c r="CW199" s="85">
        <v>1432</v>
      </c>
      <c r="CX199" s="85">
        <v>14866</v>
      </c>
      <c r="CY199" s="85">
        <v>16298</v>
      </c>
      <c r="CZ199" s="85">
        <v>1713</v>
      </c>
      <c r="DA199" s="85">
        <v>52</v>
      </c>
      <c r="DB199" s="85">
        <v>1765</v>
      </c>
      <c r="DC199" s="85">
        <v>2</v>
      </c>
      <c r="DD199" s="85">
        <v>1718</v>
      </c>
      <c r="DE199" s="85">
        <v>1720</v>
      </c>
      <c r="DF199" s="85">
        <v>24</v>
      </c>
      <c r="DG199" s="85">
        <v>9</v>
      </c>
      <c r="DH199" s="84" t="s">
        <v>564</v>
      </c>
      <c r="DI199" s="84"/>
      <c r="DJ199" s="84" t="s">
        <v>563</v>
      </c>
      <c r="DK199" s="84" t="s">
        <v>1669</v>
      </c>
      <c r="DL199" s="84" t="s">
        <v>566</v>
      </c>
      <c r="DM199" s="92">
        <v>32</v>
      </c>
      <c r="DN199" s="85" t="s">
        <v>567</v>
      </c>
      <c r="DO199" s="85">
        <v>157350</v>
      </c>
      <c r="DP199" s="85">
        <v>55245</v>
      </c>
      <c r="DQ199" s="85">
        <v>952</v>
      </c>
      <c r="DR199" s="85">
        <v>1555</v>
      </c>
      <c r="DS199" s="85">
        <v>2284</v>
      </c>
      <c r="DT199" s="85">
        <v>8</v>
      </c>
      <c r="DU199" s="85">
        <v>2</v>
      </c>
      <c r="DV199" s="85">
        <v>0</v>
      </c>
      <c r="DW199" s="85">
        <v>50</v>
      </c>
      <c r="DX199" s="85">
        <v>52</v>
      </c>
      <c r="DY199" s="85">
        <v>234</v>
      </c>
      <c r="DZ199" s="85">
        <v>0</v>
      </c>
      <c r="EA199" s="85">
        <v>19</v>
      </c>
      <c r="EB199" s="85">
        <v>253</v>
      </c>
      <c r="EC199" s="84">
        <v>17</v>
      </c>
      <c r="ED199" s="84">
        <v>2</v>
      </c>
      <c r="EE199" s="84">
        <v>0</v>
      </c>
      <c r="EF199" s="84">
        <v>16</v>
      </c>
      <c r="EG199" s="84">
        <v>103</v>
      </c>
      <c r="EH199" s="84">
        <v>17</v>
      </c>
      <c r="EI199" s="84">
        <v>0</v>
      </c>
      <c r="EJ199" s="84">
        <v>120</v>
      </c>
    </row>
    <row r="200" spans="1:140" s="63" customFormat="1" ht="10.5" x14ac:dyDescent="0.25">
      <c r="A200" s="84" t="s">
        <v>1670</v>
      </c>
      <c r="B200" s="84" t="s">
        <v>1671</v>
      </c>
      <c r="C200" s="84" t="s">
        <v>1672</v>
      </c>
      <c r="D200" s="84"/>
      <c r="E200" s="84" t="s">
        <v>1096</v>
      </c>
      <c r="F200" s="84"/>
      <c r="G200" s="84" t="s">
        <v>734</v>
      </c>
      <c r="H200" s="85">
        <v>422</v>
      </c>
      <c r="I200" s="85">
        <v>655</v>
      </c>
      <c r="J200" s="85">
        <v>1077</v>
      </c>
      <c r="K200" s="85" t="s">
        <v>560</v>
      </c>
      <c r="L200" s="85" t="s">
        <v>560</v>
      </c>
      <c r="M200" s="85" t="s">
        <v>560</v>
      </c>
      <c r="N200" s="85" t="s">
        <v>561</v>
      </c>
      <c r="O200" s="85">
        <v>22</v>
      </c>
      <c r="P200" s="85">
        <v>25</v>
      </c>
      <c r="Q200" s="85">
        <v>1240</v>
      </c>
      <c r="R200" s="85">
        <v>1350</v>
      </c>
      <c r="S200" s="85">
        <v>6334</v>
      </c>
      <c r="T200" s="85">
        <v>195</v>
      </c>
      <c r="U200" s="85">
        <v>602</v>
      </c>
      <c r="V200" s="85">
        <v>18</v>
      </c>
      <c r="W200" s="85">
        <v>1630</v>
      </c>
      <c r="X200" s="85">
        <v>150</v>
      </c>
      <c r="Y200" s="84">
        <v>6</v>
      </c>
      <c r="Z200" s="85" t="s">
        <v>563</v>
      </c>
      <c r="AA200" s="85">
        <v>8</v>
      </c>
      <c r="AB200" s="85">
        <v>2</v>
      </c>
      <c r="AC200" s="85">
        <v>2</v>
      </c>
      <c r="AD200" s="85">
        <v>893</v>
      </c>
      <c r="AE200" s="85">
        <v>5465</v>
      </c>
      <c r="AF200" s="85">
        <v>1705</v>
      </c>
      <c r="AG200" s="85">
        <v>2682</v>
      </c>
      <c r="AH200" s="85">
        <v>17</v>
      </c>
      <c r="AI200" s="85">
        <v>696</v>
      </c>
      <c r="AJ200" s="85">
        <v>77</v>
      </c>
      <c r="AK200" s="85">
        <v>99</v>
      </c>
      <c r="AL200" s="85">
        <v>176</v>
      </c>
      <c r="AM200" s="85">
        <v>0</v>
      </c>
      <c r="AN200" s="85">
        <v>0</v>
      </c>
      <c r="AO200" s="85">
        <v>378</v>
      </c>
      <c r="AP200" s="85">
        <v>2700</v>
      </c>
      <c r="AQ200" s="85">
        <v>1330</v>
      </c>
      <c r="AR200" s="85">
        <v>5</v>
      </c>
      <c r="AS200" s="85">
        <v>90</v>
      </c>
      <c r="AT200" s="85">
        <v>2</v>
      </c>
      <c r="AU200" s="85">
        <v>6</v>
      </c>
      <c r="AV200" s="85">
        <v>6</v>
      </c>
      <c r="AW200" s="85">
        <v>368</v>
      </c>
      <c r="AX200" s="84">
        <v>13</v>
      </c>
      <c r="AY200" s="84">
        <v>464</v>
      </c>
      <c r="AZ200" s="84">
        <v>0</v>
      </c>
      <c r="BA200" s="84">
        <v>0.55000000000000004</v>
      </c>
      <c r="BB200" s="84">
        <v>0.55000000000000004</v>
      </c>
      <c r="BC200" s="85">
        <v>0</v>
      </c>
      <c r="BD200" s="87">
        <v>0.55000000000000004</v>
      </c>
      <c r="BE200" s="88">
        <v>0</v>
      </c>
      <c r="BF200" s="89">
        <v>18800</v>
      </c>
      <c r="BG200" s="89">
        <v>13593</v>
      </c>
      <c r="BH200" s="89">
        <v>4230</v>
      </c>
      <c r="BI200" s="90">
        <f>SUM(IF(VLOOKUP($A200,'[1]2019 2020_09_22'!$BM$4:$NB$385,293,FALSE)="",0,VLOOKUP($A200,'[1]2019 2020_09_22'!$BM$4:$NB$385,293,FALSE)),IF(VLOOKUP($A200,'[1]2019 2020_09_22'!$BM$4:$NB$385,295,FALSE)="",0,VLOOKUP($A200,'[1]2019 2020_09_22'!$BM$4:$NB$385,295,FALSE)),IF(VLOOKUP($A200,'[1]2019 2020_09_22'!$BM$4:$NB$385,297,FALSE)="",0,VLOOKUP($A200,'[1]2019 2020_09_22'!$BM$4:$NB$385,297,FALSE)),IF(VLOOKUP($A200,'[1]2019 2020_09_22'!$BM$4:$NB578,299,FALSE)="",0,VLOOKUP($A200,'[1]2019 2020_09_22'!$BM$4:$NB$385,299,FALSE)))</f>
        <v>0</v>
      </c>
      <c r="BJ200" s="90">
        <f>SUM(IF(VLOOKUP($A200,'[1]2019 2020_09_22'!$BM$4:$NB$385,300,FALSE)="",0,VLOOKUP($A200,'[1]2019 2020_09_22'!$BM$4:$NB$385,300,FALSE)),IF(VLOOKUP($A200,'[1]2019 2020_09_22'!$BM$4:$NB$385,302,FALSE)="",0,VLOOKUP($A200,'[1]2019 2020_09_22'!$BM$4:$NB$385,302,FALSE)))</f>
        <v>0</v>
      </c>
      <c r="BK200" s="90">
        <v>0</v>
      </c>
      <c r="BL200" s="90">
        <v>0</v>
      </c>
      <c r="BM200" s="90">
        <v>0</v>
      </c>
      <c r="BN200" s="63">
        <f>IF(VLOOKUP($A200,'[1]2019 2020_09_22'!$BM$4:$OB$385,326,FALSE)="",0,VLOOKUP($A200,'[1]2019 2020_09_22'!$BM$4:$OB$385,326,FALSE))</f>
        <v>11043</v>
      </c>
      <c r="BO200" s="63">
        <f>IF(VLOOKUP($A200,'[1]2019 2020_09_22'!$BM$4:$OB$385,327,FALSE)="",0,VLOOKUP($A200,'[1]2019 2020_09_22'!$BM$4:$OB$385,327,FALSE))</f>
        <v>0</v>
      </c>
      <c r="BP200" s="90">
        <f t="shared" si="3"/>
        <v>11043</v>
      </c>
      <c r="BQ200" s="90">
        <v>47666</v>
      </c>
      <c r="BR200" s="90">
        <v>16700</v>
      </c>
      <c r="BS200" s="90">
        <v>2600</v>
      </c>
      <c r="BT200" s="90">
        <v>4500</v>
      </c>
      <c r="BU200" s="90">
        <v>302</v>
      </c>
      <c r="BV200" s="90">
        <v>800</v>
      </c>
      <c r="BW200" s="90">
        <v>1350</v>
      </c>
      <c r="BX200" s="90">
        <v>6952</v>
      </c>
      <c r="BY200" s="90">
        <v>8050</v>
      </c>
      <c r="BZ200" s="85">
        <v>2498</v>
      </c>
      <c r="CA200" s="91">
        <v>36800</v>
      </c>
      <c r="CB200" s="84">
        <v>1</v>
      </c>
      <c r="CC200" s="91">
        <v>44.549763033175353</v>
      </c>
      <c r="CD200" s="91"/>
      <c r="CE200" s="89" t="s">
        <v>563</v>
      </c>
      <c r="CF200" s="84">
        <v>0</v>
      </c>
      <c r="CG200" s="89">
        <v>0</v>
      </c>
      <c r="CH200" s="89" t="s">
        <v>563</v>
      </c>
      <c r="CI200" s="84">
        <v>0</v>
      </c>
      <c r="CJ200" s="89">
        <v>0</v>
      </c>
      <c r="CK200" s="89" t="s">
        <v>563</v>
      </c>
      <c r="CL200" s="84">
        <v>0</v>
      </c>
      <c r="CM200" s="89">
        <v>0</v>
      </c>
      <c r="CN200" s="89" t="s">
        <v>563</v>
      </c>
      <c r="CO200" s="84">
        <v>0</v>
      </c>
      <c r="CP200" s="89">
        <v>0</v>
      </c>
      <c r="CQ200" s="89" t="s">
        <v>563</v>
      </c>
      <c r="CR200" s="90">
        <v>0</v>
      </c>
      <c r="CS200" s="90">
        <v>0</v>
      </c>
      <c r="CT200" s="85">
        <v>0</v>
      </c>
      <c r="CU200" s="85">
        <v>0</v>
      </c>
      <c r="CV200" s="85">
        <v>3987</v>
      </c>
      <c r="CW200" s="85">
        <v>0</v>
      </c>
      <c r="CX200" s="85">
        <v>3499</v>
      </c>
      <c r="CY200" s="85">
        <v>3499</v>
      </c>
      <c r="CZ200" s="85">
        <v>32</v>
      </c>
      <c r="DA200" s="85">
        <v>455</v>
      </c>
      <c r="DB200" s="85">
        <v>487</v>
      </c>
      <c r="DC200" s="85">
        <v>0</v>
      </c>
      <c r="DD200" s="85">
        <v>0</v>
      </c>
      <c r="DE200" s="85">
        <v>0</v>
      </c>
      <c r="DF200" s="85">
        <v>1</v>
      </c>
      <c r="DG200" s="85">
        <v>0</v>
      </c>
      <c r="DH200" s="84" t="s">
        <v>736</v>
      </c>
      <c r="DI200" s="84"/>
      <c r="DJ200" s="84" t="s">
        <v>563</v>
      </c>
      <c r="DK200" s="84" t="s">
        <v>1673</v>
      </c>
      <c r="DL200" s="84" t="s">
        <v>566</v>
      </c>
      <c r="DM200" s="92">
        <v>42</v>
      </c>
      <c r="DN200" s="85" t="s">
        <v>583</v>
      </c>
      <c r="DO200" s="85">
        <v>162971</v>
      </c>
      <c r="DP200" s="85">
        <v>58225</v>
      </c>
      <c r="DQ200" s="85">
        <v>954</v>
      </c>
      <c r="DR200" s="85">
        <v>426</v>
      </c>
      <c r="DS200" s="85">
        <v>265</v>
      </c>
      <c r="DT200" s="85">
        <v>5</v>
      </c>
      <c r="DU200" s="85">
        <v>0</v>
      </c>
      <c r="DV200" s="85">
        <v>0</v>
      </c>
      <c r="DW200" s="85">
        <v>50</v>
      </c>
      <c r="DX200" s="85">
        <v>50</v>
      </c>
      <c r="DY200" s="85">
        <v>0</v>
      </c>
      <c r="DZ200" s="85">
        <v>0</v>
      </c>
      <c r="EA200" s="85">
        <v>3</v>
      </c>
      <c r="EB200" s="85">
        <v>3</v>
      </c>
      <c r="EC200" s="84">
        <v>3</v>
      </c>
      <c r="ED200" s="84">
        <v>9</v>
      </c>
      <c r="EE200" s="84">
        <v>17</v>
      </c>
      <c r="EF200" s="84">
        <v>83</v>
      </c>
      <c r="EG200" s="84">
        <v>676</v>
      </c>
      <c r="EH200" s="84">
        <v>49</v>
      </c>
      <c r="EI200" s="84">
        <v>487</v>
      </c>
      <c r="EJ200" s="86">
        <v>1212</v>
      </c>
    </row>
    <row r="201" spans="1:140" s="63" customFormat="1" ht="10.5" x14ac:dyDescent="0.25">
      <c r="A201" s="84" t="s">
        <v>1674</v>
      </c>
      <c r="B201" s="84" t="s">
        <v>1675</v>
      </c>
      <c r="C201" s="84" t="s">
        <v>1676</v>
      </c>
      <c r="D201" s="84"/>
      <c r="E201" s="84" t="s">
        <v>741</v>
      </c>
      <c r="F201" s="84"/>
      <c r="G201" s="84" t="s">
        <v>742</v>
      </c>
      <c r="H201" s="85">
        <v>40596</v>
      </c>
      <c r="I201" s="85">
        <v>988</v>
      </c>
      <c r="J201" s="85">
        <v>41584</v>
      </c>
      <c r="K201" s="85" t="s">
        <v>560</v>
      </c>
      <c r="L201" s="85" t="s">
        <v>560</v>
      </c>
      <c r="M201" s="85" t="s">
        <v>560</v>
      </c>
      <c r="N201" s="85" t="s">
        <v>561</v>
      </c>
      <c r="O201" s="85">
        <v>67</v>
      </c>
      <c r="P201" s="85">
        <v>64</v>
      </c>
      <c r="Q201" s="85">
        <v>3442</v>
      </c>
      <c r="R201" s="85">
        <v>55117</v>
      </c>
      <c r="S201" s="85">
        <v>125810</v>
      </c>
      <c r="T201" s="85">
        <v>8407</v>
      </c>
      <c r="U201" s="85">
        <v>13261</v>
      </c>
      <c r="V201" s="85">
        <v>904</v>
      </c>
      <c r="W201" s="85">
        <v>10902</v>
      </c>
      <c r="X201" s="85">
        <v>789</v>
      </c>
      <c r="Y201" s="84">
        <v>397</v>
      </c>
      <c r="Z201" s="85" t="s">
        <v>1462</v>
      </c>
      <c r="AA201" s="85">
        <v>184</v>
      </c>
      <c r="AB201" s="85">
        <v>40</v>
      </c>
      <c r="AC201" s="85">
        <v>40</v>
      </c>
      <c r="AD201" s="85">
        <v>192239</v>
      </c>
      <c r="AE201" s="85">
        <v>405089</v>
      </c>
      <c r="AF201" s="85">
        <v>43442</v>
      </c>
      <c r="AG201" s="85">
        <v>48238</v>
      </c>
      <c r="AH201" s="85">
        <v>4385</v>
      </c>
      <c r="AI201" s="85">
        <v>49237</v>
      </c>
      <c r="AJ201" s="85">
        <v>18793</v>
      </c>
      <c r="AK201" s="85">
        <v>585</v>
      </c>
      <c r="AL201" s="85">
        <v>19378</v>
      </c>
      <c r="AM201" s="85">
        <v>37388</v>
      </c>
      <c r="AN201" s="85">
        <v>175259</v>
      </c>
      <c r="AO201" s="85">
        <v>0</v>
      </c>
      <c r="AP201" s="85">
        <v>0</v>
      </c>
      <c r="AQ201" s="85">
        <v>0</v>
      </c>
      <c r="AR201" s="85">
        <v>834</v>
      </c>
      <c r="AS201" s="85">
        <v>19782</v>
      </c>
      <c r="AT201" s="85">
        <v>46</v>
      </c>
      <c r="AU201" s="85">
        <v>841</v>
      </c>
      <c r="AV201" s="85">
        <v>287</v>
      </c>
      <c r="AW201" s="85">
        <v>13320</v>
      </c>
      <c r="AX201" s="86">
        <v>1167</v>
      </c>
      <c r="AY201" s="86">
        <v>33943</v>
      </c>
      <c r="AZ201" s="84">
        <v>8.3800000000000008</v>
      </c>
      <c r="BA201" s="84">
        <v>0.37</v>
      </c>
      <c r="BB201" s="84">
        <v>8.75</v>
      </c>
      <c r="BC201" s="85">
        <v>10.6</v>
      </c>
      <c r="BD201" s="87">
        <v>19.350000000000001</v>
      </c>
      <c r="BE201" s="88">
        <v>0</v>
      </c>
      <c r="BF201" s="89">
        <v>1519677</v>
      </c>
      <c r="BG201" s="89">
        <v>24962</v>
      </c>
      <c r="BH201" s="89">
        <v>4280</v>
      </c>
      <c r="BI201" s="90">
        <f>SUM(IF(VLOOKUP($A201,'[1]2019 2020_09_22'!$BM$4:$NB$385,293,FALSE)="",0,VLOOKUP($A201,'[1]2019 2020_09_22'!$BM$4:$NB$385,293,FALSE)),IF(VLOOKUP($A201,'[1]2019 2020_09_22'!$BM$4:$NB$385,295,FALSE)="",0,VLOOKUP($A201,'[1]2019 2020_09_22'!$BM$4:$NB$385,295,FALSE)),IF(VLOOKUP($A201,'[1]2019 2020_09_22'!$BM$4:$NB$385,297,FALSE)="",0,VLOOKUP($A201,'[1]2019 2020_09_22'!$BM$4:$NB$385,297,FALSE)),IF(VLOOKUP($A201,'[1]2019 2020_09_22'!$BM$4:$NB579,299,FALSE)="",0,VLOOKUP($A201,'[1]2019 2020_09_22'!$BM$4:$NB$385,299,FALSE)))</f>
        <v>2221</v>
      </c>
      <c r="BJ201" s="90">
        <f>SUM(IF(VLOOKUP($A201,'[1]2019 2020_09_22'!$BM$4:$NB$385,300,FALSE)="",0,VLOOKUP($A201,'[1]2019 2020_09_22'!$BM$4:$NB$385,300,FALSE)),IF(VLOOKUP($A201,'[1]2019 2020_09_22'!$BM$4:$NB$385,302,FALSE)="",0,VLOOKUP($A201,'[1]2019 2020_09_22'!$BM$4:$NB$385,302,FALSE)))</f>
        <v>0</v>
      </c>
      <c r="BK201" s="90">
        <v>2221</v>
      </c>
      <c r="BL201" s="90">
        <v>0</v>
      </c>
      <c r="BM201" s="90">
        <v>0</v>
      </c>
      <c r="BN201" s="63">
        <f>IF(VLOOKUP($A201,'[1]2019 2020_09_22'!$BM$4:$OB$385,326,FALSE)="",0,VLOOKUP($A201,'[1]2019 2020_09_22'!$BM$4:$OB$385,326,FALSE))</f>
        <v>0</v>
      </c>
      <c r="BO201" s="63">
        <f>IF(VLOOKUP($A201,'[1]2019 2020_09_22'!$BM$4:$OB$385,327,FALSE)="",0,VLOOKUP($A201,'[1]2019 2020_09_22'!$BM$4:$OB$385,327,FALSE))</f>
        <v>46811</v>
      </c>
      <c r="BP201" s="90">
        <f t="shared" si="3"/>
        <v>46811</v>
      </c>
      <c r="BQ201" s="90">
        <v>1597951</v>
      </c>
      <c r="BR201" s="90">
        <v>838563</v>
      </c>
      <c r="BS201" s="90">
        <v>143711</v>
      </c>
      <c r="BT201" s="90">
        <v>161400</v>
      </c>
      <c r="BU201" s="90">
        <v>4872</v>
      </c>
      <c r="BV201" s="90">
        <v>62600</v>
      </c>
      <c r="BW201" s="90">
        <v>0</v>
      </c>
      <c r="BX201" s="90">
        <v>228872</v>
      </c>
      <c r="BY201" s="90">
        <v>46219</v>
      </c>
      <c r="BZ201" s="85">
        <v>290877</v>
      </c>
      <c r="CA201" s="91">
        <v>1548242</v>
      </c>
      <c r="CB201" s="84">
        <v>1</v>
      </c>
      <c r="CC201" s="91">
        <v>37.434156074490097</v>
      </c>
      <c r="CD201" s="91"/>
      <c r="CE201" s="89" t="s">
        <v>563</v>
      </c>
      <c r="CF201" s="84">
        <v>0</v>
      </c>
      <c r="CG201" s="89">
        <v>0</v>
      </c>
      <c r="CH201" s="89" t="s">
        <v>563</v>
      </c>
      <c r="CI201" s="84">
        <v>0</v>
      </c>
      <c r="CJ201" s="89">
        <v>0</v>
      </c>
      <c r="CK201" s="89" t="s">
        <v>563</v>
      </c>
      <c r="CL201" s="84">
        <v>0</v>
      </c>
      <c r="CM201" s="89">
        <v>0</v>
      </c>
      <c r="CN201" s="89" t="s">
        <v>563</v>
      </c>
      <c r="CO201" s="84">
        <v>0</v>
      </c>
      <c r="CP201" s="89">
        <v>0</v>
      </c>
      <c r="CQ201" s="89" t="s">
        <v>563</v>
      </c>
      <c r="CR201" s="90">
        <v>0</v>
      </c>
      <c r="CS201" s="90">
        <v>0</v>
      </c>
      <c r="CT201" s="85">
        <v>0</v>
      </c>
      <c r="CU201" s="85">
        <v>0</v>
      </c>
      <c r="CV201" s="85">
        <v>60992</v>
      </c>
      <c r="CW201" s="85">
        <v>39011</v>
      </c>
      <c r="CX201" s="85">
        <v>8944</v>
      </c>
      <c r="CY201" s="85">
        <v>47955</v>
      </c>
      <c r="CZ201" s="85">
        <v>183</v>
      </c>
      <c r="DA201" s="85">
        <v>54</v>
      </c>
      <c r="DB201" s="85">
        <v>237</v>
      </c>
      <c r="DC201" s="85">
        <v>11260</v>
      </c>
      <c r="DD201" s="85">
        <v>1223</v>
      </c>
      <c r="DE201" s="85">
        <v>12483</v>
      </c>
      <c r="DF201" s="85">
        <v>317</v>
      </c>
      <c r="DG201" s="85">
        <v>0</v>
      </c>
      <c r="DH201" s="84" t="s">
        <v>564</v>
      </c>
      <c r="DI201" s="84"/>
      <c r="DJ201" s="84" t="s">
        <v>563</v>
      </c>
      <c r="DK201" s="84" t="s">
        <v>1677</v>
      </c>
      <c r="DL201" s="84" t="s">
        <v>566</v>
      </c>
      <c r="DM201" s="92">
        <v>21</v>
      </c>
      <c r="DN201" s="85" t="s">
        <v>745</v>
      </c>
      <c r="DO201" s="85">
        <v>158512</v>
      </c>
      <c r="DP201" s="85">
        <v>56297</v>
      </c>
      <c r="DQ201" s="85">
        <v>952</v>
      </c>
      <c r="DR201" s="85">
        <v>29573</v>
      </c>
      <c r="DS201" s="85">
        <v>19627</v>
      </c>
      <c r="DT201" s="85">
        <v>37</v>
      </c>
      <c r="DU201" s="85">
        <v>0</v>
      </c>
      <c r="DV201" s="85">
        <v>5</v>
      </c>
      <c r="DW201" s="85">
        <v>50</v>
      </c>
      <c r="DX201" s="85">
        <v>55</v>
      </c>
      <c r="DY201" s="85">
        <v>0</v>
      </c>
      <c r="DZ201" s="85">
        <v>1311</v>
      </c>
      <c r="EA201" s="85">
        <v>181</v>
      </c>
      <c r="EB201" s="85">
        <v>1492</v>
      </c>
      <c r="EC201" s="84">
        <v>121</v>
      </c>
      <c r="ED201" s="84">
        <v>2</v>
      </c>
      <c r="EE201" s="84">
        <v>29</v>
      </c>
      <c r="EF201" s="84">
        <v>93</v>
      </c>
      <c r="EG201" s="86">
        <v>6667</v>
      </c>
      <c r="EH201" s="84">
        <v>5</v>
      </c>
      <c r="EI201" s="86">
        <v>1234</v>
      </c>
      <c r="EJ201" s="86">
        <v>7906</v>
      </c>
    </row>
    <row r="202" spans="1:140" s="63" customFormat="1" ht="10.5" x14ac:dyDescent="0.25">
      <c r="A202" s="84" t="s">
        <v>1678</v>
      </c>
      <c r="B202" s="84" t="s">
        <v>1679</v>
      </c>
      <c r="C202" s="84" t="s">
        <v>1680</v>
      </c>
      <c r="D202" s="84"/>
      <c r="E202" s="84" t="s">
        <v>579</v>
      </c>
      <c r="F202" s="84"/>
      <c r="G202" s="84" t="s">
        <v>571</v>
      </c>
      <c r="H202" s="85">
        <v>2185</v>
      </c>
      <c r="I202" s="85">
        <v>4096</v>
      </c>
      <c r="J202" s="85">
        <v>6281</v>
      </c>
      <c r="K202" s="85" t="s">
        <v>560</v>
      </c>
      <c r="L202" s="85" t="s">
        <v>560</v>
      </c>
      <c r="M202" s="85" t="s">
        <v>560</v>
      </c>
      <c r="N202" s="85" t="s">
        <v>561</v>
      </c>
      <c r="O202" s="85">
        <v>50</v>
      </c>
      <c r="P202" s="85" t="s">
        <v>560</v>
      </c>
      <c r="Q202" s="85">
        <v>2600</v>
      </c>
      <c r="R202" s="85">
        <v>2074</v>
      </c>
      <c r="S202" s="85">
        <v>19361</v>
      </c>
      <c r="T202" s="85">
        <v>956</v>
      </c>
      <c r="U202" s="85">
        <v>2972</v>
      </c>
      <c r="V202" s="85">
        <v>180</v>
      </c>
      <c r="W202" s="85">
        <v>5406</v>
      </c>
      <c r="X202" s="85">
        <v>383</v>
      </c>
      <c r="Y202" s="84">
        <v>20</v>
      </c>
      <c r="Z202" s="85" t="s">
        <v>1681</v>
      </c>
      <c r="AA202" s="85">
        <v>103</v>
      </c>
      <c r="AB202" s="85">
        <v>5</v>
      </c>
      <c r="AC202" s="85">
        <v>4</v>
      </c>
      <c r="AD202" s="85">
        <v>24138</v>
      </c>
      <c r="AE202" s="85">
        <v>62033</v>
      </c>
      <c r="AF202" s="85">
        <v>27496</v>
      </c>
      <c r="AG202" s="85">
        <v>32342</v>
      </c>
      <c r="AH202" s="85">
        <v>543</v>
      </c>
      <c r="AI202" s="85">
        <v>8054</v>
      </c>
      <c r="AJ202" s="85">
        <v>997</v>
      </c>
      <c r="AK202" s="85">
        <v>963</v>
      </c>
      <c r="AL202" s="85">
        <v>1960</v>
      </c>
      <c r="AM202" s="85">
        <v>2912</v>
      </c>
      <c r="AN202" s="85">
        <v>33484</v>
      </c>
      <c r="AO202" s="85">
        <v>1495</v>
      </c>
      <c r="AP202" s="85">
        <v>22931</v>
      </c>
      <c r="AQ202" s="85">
        <v>17774</v>
      </c>
      <c r="AR202" s="85">
        <v>125</v>
      </c>
      <c r="AS202" s="85">
        <v>3116</v>
      </c>
      <c r="AT202" s="85">
        <v>3</v>
      </c>
      <c r="AU202" s="85">
        <v>217</v>
      </c>
      <c r="AV202" s="85">
        <v>77</v>
      </c>
      <c r="AW202" s="85">
        <v>475</v>
      </c>
      <c r="AX202" s="84">
        <v>205</v>
      </c>
      <c r="AY202" s="86">
        <v>3808</v>
      </c>
      <c r="AZ202" s="84">
        <v>1</v>
      </c>
      <c r="BA202" s="84">
        <v>2</v>
      </c>
      <c r="BB202" s="84">
        <v>3</v>
      </c>
      <c r="BC202" s="85">
        <v>1.35</v>
      </c>
      <c r="BD202" s="87">
        <v>4.3499999999999996</v>
      </c>
      <c r="BE202" s="88">
        <v>0</v>
      </c>
      <c r="BF202" s="89">
        <v>166501</v>
      </c>
      <c r="BG202" s="89">
        <v>71699</v>
      </c>
      <c r="BH202" s="89">
        <v>8179</v>
      </c>
      <c r="BI202" s="90">
        <f>SUM(IF(VLOOKUP($A202,'[1]2019 2020_09_22'!$BM$4:$NB$385,293,FALSE)="",0,VLOOKUP($A202,'[1]2019 2020_09_22'!$BM$4:$NB$385,293,FALSE)),IF(VLOOKUP($A202,'[1]2019 2020_09_22'!$BM$4:$NB$385,295,FALSE)="",0,VLOOKUP($A202,'[1]2019 2020_09_22'!$BM$4:$NB$385,295,FALSE)),IF(VLOOKUP($A202,'[1]2019 2020_09_22'!$BM$4:$NB$385,297,FALSE)="",0,VLOOKUP($A202,'[1]2019 2020_09_22'!$BM$4:$NB$385,297,FALSE)),IF(VLOOKUP($A202,'[1]2019 2020_09_22'!$BM$4:$NB580,299,FALSE)="",0,VLOOKUP($A202,'[1]2019 2020_09_22'!$BM$4:$NB$385,299,FALSE)))</f>
        <v>450</v>
      </c>
      <c r="BJ202" s="90">
        <f>SUM(IF(VLOOKUP($A202,'[1]2019 2020_09_22'!$BM$4:$NB$385,300,FALSE)="",0,VLOOKUP($A202,'[1]2019 2020_09_22'!$BM$4:$NB$385,300,FALSE)),IF(VLOOKUP($A202,'[1]2019 2020_09_22'!$BM$4:$NB$385,302,FALSE)="",0,VLOOKUP($A202,'[1]2019 2020_09_22'!$BM$4:$NB$385,302,FALSE)))</f>
        <v>0</v>
      </c>
      <c r="BK202" s="90">
        <v>450</v>
      </c>
      <c r="BL202" s="90">
        <v>92</v>
      </c>
      <c r="BM202" s="90">
        <v>0</v>
      </c>
      <c r="BN202" s="63">
        <f>IF(VLOOKUP($A202,'[1]2019 2020_09_22'!$BM$4:$OB$385,326,FALSE)="",0,VLOOKUP($A202,'[1]2019 2020_09_22'!$BM$4:$OB$385,326,FALSE))</f>
        <v>0</v>
      </c>
      <c r="BO202" s="63">
        <f>IF(VLOOKUP($A202,'[1]2019 2020_09_22'!$BM$4:$OB$385,327,FALSE)="",0,VLOOKUP($A202,'[1]2019 2020_09_22'!$BM$4:$OB$385,327,FALSE))</f>
        <v>19677</v>
      </c>
      <c r="BP202" s="90">
        <f t="shared" si="3"/>
        <v>19677</v>
      </c>
      <c r="BQ202" s="90">
        <v>266598</v>
      </c>
      <c r="BR202" s="90">
        <v>127294</v>
      </c>
      <c r="BS202" s="90">
        <v>48864</v>
      </c>
      <c r="BT202" s="90">
        <v>17797</v>
      </c>
      <c r="BU202" s="90">
        <v>2369</v>
      </c>
      <c r="BV202" s="90">
        <v>10884</v>
      </c>
      <c r="BW202" s="90">
        <v>0</v>
      </c>
      <c r="BX202" s="90">
        <v>31050</v>
      </c>
      <c r="BY202" s="90">
        <v>19855</v>
      </c>
      <c r="BZ202" s="85">
        <v>21994</v>
      </c>
      <c r="CA202" s="91">
        <v>249057</v>
      </c>
      <c r="CB202" s="84">
        <v>1</v>
      </c>
      <c r="CC202" s="91">
        <v>76.201830663615567</v>
      </c>
      <c r="CD202" s="91"/>
      <c r="CE202" s="89" t="s">
        <v>563</v>
      </c>
      <c r="CF202" s="84">
        <v>0</v>
      </c>
      <c r="CG202" s="89">
        <v>0</v>
      </c>
      <c r="CH202" s="89" t="s">
        <v>563</v>
      </c>
      <c r="CI202" s="84">
        <v>0</v>
      </c>
      <c r="CJ202" s="89">
        <v>0</v>
      </c>
      <c r="CK202" s="89" t="s">
        <v>563</v>
      </c>
      <c r="CL202" s="84">
        <v>0</v>
      </c>
      <c r="CM202" s="89">
        <v>0</v>
      </c>
      <c r="CN202" s="89" t="s">
        <v>563</v>
      </c>
      <c r="CO202" s="84">
        <v>0</v>
      </c>
      <c r="CP202" s="91">
        <v>0</v>
      </c>
      <c r="CQ202" s="91" t="s">
        <v>1682</v>
      </c>
      <c r="CR202" s="90">
        <v>210229</v>
      </c>
      <c r="CS202" s="90">
        <v>46566</v>
      </c>
      <c r="CT202" s="85">
        <v>210229</v>
      </c>
      <c r="CU202" s="85">
        <v>46566</v>
      </c>
      <c r="CV202" s="85">
        <v>35114</v>
      </c>
      <c r="CW202" s="85">
        <v>2571</v>
      </c>
      <c r="CX202" s="85">
        <v>24362</v>
      </c>
      <c r="CY202" s="85">
        <v>26933</v>
      </c>
      <c r="CZ202" s="85">
        <v>2178</v>
      </c>
      <c r="DA202" s="85">
        <v>2903</v>
      </c>
      <c r="DB202" s="85">
        <v>5081</v>
      </c>
      <c r="DC202" s="85">
        <v>2624</v>
      </c>
      <c r="DD202" s="85">
        <v>50</v>
      </c>
      <c r="DE202" s="85">
        <v>2674</v>
      </c>
      <c r="DF202" s="85">
        <v>422</v>
      </c>
      <c r="DG202" s="85">
        <v>4</v>
      </c>
      <c r="DH202" s="84" t="s">
        <v>564</v>
      </c>
      <c r="DI202" s="84"/>
      <c r="DJ202" s="84" t="s">
        <v>563</v>
      </c>
      <c r="DK202" s="84" t="s">
        <v>1683</v>
      </c>
      <c r="DL202" s="84" t="s">
        <v>566</v>
      </c>
      <c r="DM202" s="92">
        <v>42</v>
      </c>
      <c r="DN202" s="85" t="s">
        <v>583</v>
      </c>
      <c r="DO202" s="85">
        <v>157350</v>
      </c>
      <c r="DP202" s="85">
        <v>55245</v>
      </c>
      <c r="DQ202" s="85">
        <v>952</v>
      </c>
      <c r="DR202" s="85">
        <v>4306</v>
      </c>
      <c r="DS202" s="85">
        <v>3747</v>
      </c>
      <c r="DT202" s="85">
        <v>1</v>
      </c>
      <c r="DU202" s="85">
        <v>4</v>
      </c>
      <c r="DV202" s="85">
        <v>0</v>
      </c>
      <c r="DW202" s="85">
        <v>50</v>
      </c>
      <c r="DX202" s="85">
        <v>54</v>
      </c>
      <c r="DY202" s="85">
        <v>901</v>
      </c>
      <c r="DZ202" s="85">
        <v>0</v>
      </c>
      <c r="EA202" s="85">
        <v>67</v>
      </c>
      <c r="EB202" s="85">
        <v>968</v>
      </c>
      <c r="EC202" s="84">
        <v>1</v>
      </c>
      <c r="ED202" s="84">
        <v>2</v>
      </c>
      <c r="EE202" s="84">
        <v>1</v>
      </c>
      <c r="EF202" s="84">
        <v>41</v>
      </c>
      <c r="EG202" s="86">
        <v>1611</v>
      </c>
      <c r="EH202" s="84">
        <v>384</v>
      </c>
      <c r="EI202" s="84">
        <v>74</v>
      </c>
      <c r="EJ202" s="86">
        <v>2069</v>
      </c>
    </row>
    <row r="203" spans="1:140" s="63" customFormat="1" ht="10.5" x14ac:dyDescent="0.25">
      <c r="A203" s="84" t="s">
        <v>1684</v>
      </c>
      <c r="B203" s="84" t="s">
        <v>1685</v>
      </c>
      <c r="C203" s="84" t="s">
        <v>1686</v>
      </c>
      <c r="D203" s="84"/>
      <c r="E203" s="84" t="s">
        <v>798</v>
      </c>
      <c r="F203" s="84"/>
      <c r="G203" s="84" t="s">
        <v>799</v>
      </c>
      <c r="H203" s="85">
        <v>3196</v>
      </c>
      <c r="I203" s="85">
        <v>5625</v>
      </c>
      <c r="J203" s="85">
        <v>8821</v>
      </c>
      <c r="K203" s="85" t="s">
        <v>560</v>
      </c>
      <c r="L203" s="85" t="s">
        <v>560</v>
      </c>
      <c r="M203" s="85">
        <v>2</v>
      </c>
      <c r="N203" s="85" t="s">
        <v>561</v>
      </c>
      <c r="O203" s="85">
        <v>50</v>
      </c>
      <c r="P203" s="85">
        <v>51</v>
      </c>
      <c r="Q203" s="85">
        <v>2614</v>
      </c>
      <c r="R203" s="85">
        <v>6976</v>
      </c>
      <c r="S203" s="85">
        <v>34624</v>
      </c>
      <c r="T203" s="85">
        <v>2818</v>
      </c>
      <c r="U203" s="85">
        <v>2408</v>
      </c>
      <c r="V203" s="85">
        <v>27</v>
      </c>
      <c r="W203" s="85">
        <v>5452</v>
      </c>
      <c r="X203" s="85">
        <v>313</v>
      </c>
      <c r="Y203" s="84">
        <v>216</v>
      </c>
      <c r="Z203" s="85" t="s">
        <v>1687</v>
      </c>
      <c r="AA203" s="85">
        <v>75</v>
      </c>
      <c r="AB203" s="85">
        <v>10</v>
      </c>
      <c r="AC203" s="85">
        <v>8</v>
      </c>
      <c r="AD203" s="85">
        <v>13300</v>
      </c>
      <c r="AE203" s="85">
        <v>40504</v>
      </c>
      <c r="AF203" s="85">
        <v>11492</v>
      </c>
      <c r="AG203" s="85">
        <v>9299</v>
      </c>
      <c r="AH203" s="85">
        <v>253</v>
      </c>
      <c r="AI203" s="85">
        <v>3693</v>
      </c>
      <c r="AJ203" s="85">
        <v>1071</v>
      </c>
      <c r="AK203" s="85">
        <v>781</v>
      </c>
      <c r="AL203" s="85">
        <v>1852</v>
      </c>
      <c r="AM203" s="85">
        <v>0</v>
      </c>
      <c r="AN203" s="85">
        <v>53664</v>
      </c>
      <c r="AO203" s="85">
        <v>2011</v>
      </c>
      <c r="AP203" s="85">
        <v>0</v>
      </c>
      <c r="AQ203" s="85">
        <v>16113</v>
      </c>
      <c r="AR203" s="85">
        <v>134</v>
      </c>
      <c r="AS203" s="85">
        <v>2659</v>
      </c>
      <c r="AT203" s="85">
        <v>6</v>
      </c>
      <c r="AU203" s="85">
        <v>27</v>
      </c>
      <c r="AV203" s="85">
        <v>55</v>
      </c>
      <c r="AW203" s="85">
        <v>460</v>
      </c>
      <c r="AX203" s="84">
        <v>195</v>
      </c>
      <c r="AY203" s="86">
        <v>3146</v>
      </c>
      <c r="AZ203" s="84">
        <v>1</v>
      </c>
      <c r="BA203" s="84">
        <v>0.9</v>
      </c>
      <c r="BB203" s="84">
        <v>1.9</v>
      </c>
      <c r="BC203" s="85">
        <v>2.0499999999999998</v>
      </c>
      <c r="BD203" s="87">
        <v>3.95</v>
      </c>
      <c r="BE203" s="88">
        <v>0</v>
      </c>
      <c r="BF203" s="89">
        <v>159560</v>
      </c>
      <c r="BG203" s="89">
        <v>48588</v>
      </c>
      <c r="BH203" s="89">
        <v>25538</v>
      </c>
      <c r="BI203" s="90">
        <f>SUM(IF(VLOOKUP($A203,'[1]2019 2020_09_22'!$BM$4:$NB$385,293,FALSE)="",0,VLOOKUP($A203,'[1]2019 2020_09_22'!$BM$4:$NB$385,293,FALSE)),IF(VLOOKUP($A203,'[1]2019 2020_09_22'!$BM$4:$NB$385,295,FALSE)="",0,VLOOKUP($A203,'[1]2019 2020_09_22'!$BM$4:$NB$385,295,FALSE)),IF(VLOOKUP($A203,'[1]2019 2020_09_22'!$BM$4:$NB$385,297,FALSE)="",0,VLOOKUP($A203,'[1]2019 2020_09_22'!$BM$4:$NB$385,297,FALSE)),IF(VLOOKUP($A203,'[1]2019 2020_09_22'!$BM$4:$NB581,299,FALSE)="",0,VLOOKUP($A203,'[1]2019 2020_09_22'!$BM$4:$NB$385,299,FALSE)))</f>
        <v>0</v>
      </c>
      <c r="BJ203" s="90">
        <f>SUM(IF(VLOOKUP($A203,'[1]2019 2020_09_22'!$BM$4:$NB$385,300,FALSE)="",0,VLOOKUP($A203,'[1]2019 2020_09_22'!$BM$4:$NB$385,300,FALSE)),IF(VLOOKUP($A203,'[1]2019 2020_09_22'!$BM$4:$NB$385,302,FALSE)="",0,VLOOKUP($A203,'[1]2019 2020_09_22'!$BM$4:$NB$385,302,FALSE)))</f>
        <v>0</v>
      </c>
      <c r="BK203" s="90">
        <v>0</v>
      </c>
      <c r="BL203" s="90">
        <v>0</v>
      </c>
      <c r="BM203" s="90">
        <v>0</v>
      </c>
      <c r="BN203" s="63">
        <f>IF(VLOOKUP($A203,'[1]2019 2020_09_22'!$BM$4:$OB$385,326,FALSE)="",0,VLOOKUP($A203,'[1]2019 2020_09_22'!$BM$4:$OB$385,326,FALSE))</f>
        <v>0</v>
      </c>
      <c r="BO203" s="63">
        <f>IF(VLOOKUP($A203,'[1]2019 2020_09_22'!$BM$4:$OB$385,327,FALSE)="",0,VLOOKUP($A203,'[1]2019 2020_09_22'!$BM$4:$OB$385,327,FALSE))</f>
        <v>12986</v>
      </c>
      <c r="BP203" s="90">
        <f t="shared" si="3"/>
        <v>12986</v>
      </c>
      <c r="BQ203" s="90">
        <v>246672</v>
      </c>
      <c r="BR203" s="90">
        <v>126081</v>
      </c>
      <c r="BS203" s="90">
        <v>36659</v>
      </c>
      <c r="BT203" s="90">
        <v>27292</v>
      </c>
      <c r="BU203" s="90">
        <v>1388</v>
      </c>
      <c r="BV203" s="90">
        <v>7130</v>
      </c>
      <c r="BW203" s="90">
        <v>2675</v>
      </c>
      <c r="BX203" s="90">
        <v>38485</v>
      </c>
      <c r="BY203" s="90">
        <v>5908</v>
      </c>
      <c r="BZ203" s="85">
        <v>33918</v>
      </c>
      <c r="CA203" s="91">
        <v>241051</v>
      </c>
      <c r="CB203" s="84">
        <v>1</v>
      </c>
      <c r="CC203" s="91">
        <v>49.924906132665832</v>
      </c>
      <c r="CD203" s="91"/>
      <c r="CE203" s="89" t="s">
        <v>563</v>
      </c>
      <c r="CF203" s="84">
        <v>0</v>
      </c>
      <c r="CG203" s="89">
        <v>0</v>
      </c>
      <c r="CH203" s="89" t="s">
        <v>563</v>
      </c>
      <c r="CI203" s="84">
        <v>0</v>
      </c>
      <c r="CJ203" s="89">
        <v>0</v>
      </c>
      <c r="CK203" s="89" t="s">
        <v>563</v>
      </c>
      <c r="CL203" s="84">
        <v>0</v>
      </c>
      <c r="CM203" s="89">
        <v>0</v>
      </c>
      <c r="CN203" s="89" t="s">
        <v>563</v>
      </c>
      <c r="CO203" s="84">
        <v>0</v>
      </c>
      <c r="CP203" s="89">
        <v>0</v>
      </c>
      <c r="CQ203" s="89" t="s">
        <v>563</v>
      </c>
      <c r="CR203" s="90">
        <v>0</v>
      </c>
      <c r="CS203" s="90">
        <v>0</v>
      </c>
      <c r="CT203" s="85">
        <v>0</v>
      </c>
      <c r="CU203" s="85">
        <v>0</v>
      </c>
      <c r="CV203" s="85">
        <v>18491</v>
      </c>
      <c r="CW203" s="85">
        <v>1917</v>
      </c>
      <c r="CX203" s="85">
        <v>8714</v>
      </c>
      <c r="CY203" s="85">
        <v>10631</v>
      </c>
      <c r="CZ203" s="85">
        <v>1734</v>
      </c>
      <c r="DA203" s="85">
        <v>1031</v>
      </c>
      <c r="DB203" s="85">
        <v>2765</v>
      </c>
      <c r="DC203" s="85">
        <v>391</v>
      </c>
      <c r="DD203" s="85">
        <v>4603</v>
      </c>
      <c r="DE203" s="85">
        <v>4994</v>
      </c>
      <c r="DF203" s="85">
        <v>91</v>
      </c>
      <c r="DG203" s="85">
        <v>10</v>
      </c>
      <c r="DH203" s="84" t="s">
        <v>564</v>
      </c>
      <c r="DI203" s="84"/>
      <c r="DJ203" s="84" t="s">
        <v>563</v>
      </c>
      <c r="DK203" s="84" t="s">
        <v>1688</v>
      </c>
      <c r="DL203" s="84" t="s">
        <v>566</v>
      </c>
      <c r="DM203" s="92">
        <v>32</v>
      </c>
      <c r="DN203" s="85" t="s">
        <v>567</v>
      </c>
      <c r="DO203" s="85">
        <v>155059</v>
      </c>
      <c r="DP203" s="85">
        <v>54197</v>
      </c>
      <c r="DQ203" s="85">
        <v>952</v>
      </c>
      <c r="DR203" s="85">
        <v>2338</v>
      </c>
      <c r="DS203" s="85">
        <v>1354</v>
      </c>
      <c r="DT203" s="85">
        <v>1</v>
      </c>
      <c r="DU203" s="85">
        <v>0</v>
      </c>
      <c r="DV203" s="85">
        <v>7</v>
      </c>
      <c r="DW203" s="85">
        <v>50</v>
      </c>
      <c r="DX203" s="85">
        <v>57</v>
      </c>
      <c r="DY203" s="85">
        <v>0</v>
      </c>
      <c r="DZ203" s="85">
        <v>1225</v>
      </c>
      <c r="EA203" s="85">
        <v>126</v>
      </c>
      <c r="EB203" s="85">
        <v>-1</v>
      </c>
      <c r="EC203" s="84">
        <v>3</v>
      </c>
      <c r="ED203" s="84">
        <v>2</v>
      </c>
      <c r="EE203" s="84">
        <v>2</v>
      </c>
      <c r="EF203" s="84">
        <v>10</v>
      </c>
      <c r="EG203" s="86">
        <v>2530</v>
      </c>
      <c r="EH203" s="84">
        <v>841</v>
      </c>
      <c r="EI203" s="84">
        <v>441</v>
      </c>
      <c r="EJ203" s="86">
        <v>3812</v>
      </c>
    </row>
    <row r="204" spans="1:140" s="63" customFormat="1" ht="10.5" x14ac:dyDescent="0.25">
      <c r="A204" s="84" t="s">
        <v>1689</v>
      </c>
      <c r="B204" s="84" t="s">
        <v>1690</v>
      </c>
      <c r="C204" s="84" t="s">
        <v>1691</v>
      </c>
      <c r="D204" s="84"/>
      <c r="E204" s="84" t="s">
        <v>1091</v>
      </c>
      <c r="F204" s="84"/>
      <c r="G204" s="84" t="s">
        <v>595</v>
      </c>
      <c r="H204" s="85">
        <v>2611</v>
      </c>
      <c r="I204" s="85">
        <v>2108</v>
      </c>
      <c r="J204" s="85">
        <v>4719</v>
      </c>
      <c r="K204" s="85" t="s">
        <v>560</v>
      </c>
      <c r="L204" s="85" t="s">
        <v>560</v>
      </c>
      <c r="M204" s="85" t="s">
        <v>560</v>
      </c>
      <c r="N204" s="85" t="s">
        <v>561</v>
      </c>
      <c r="O204" s="85">
        <v>44</v>
      </c>
      <c r="P204" s="85">
        <v>44</v>
      </c>
      <c r="Q204" s="85">
        <v>2288</v>
      </c>
      <c r="R204" s="85">
        <v>16034</v>
      </c>
      <c r="S204" s="85">
        <v>18377</v>
      </c>
      <c r="T204" s="85">
        <v>603</v>
      </c>
      <c r="U204" s="85">
        <v>988</v>
      </c>
      <c r="V204" s="85">
        <v>30</v>
      </c>
      <c r="W204" s="85">
        <v>3789</v>
      </c>
      <c r="X204" s="85">
        <v>272</v>
      </c>
      <c r="Y204" s="84">
        <v>240</v>
      </c>
      <c r="Z204" s="85" t="s">
        <v>1692</v>
      </c>
      <c r="AA204" s="85">
        <v>81</v>
      </c>
      <c r="AB204" s="85">
        <v>10</v>
      </c>
      <c r="AC204" s="85">
        <v>10</v>
      </c>
      <c r="AD204" s="85">
        <v>10103</v>
      </c>
      <c r="AE204" s="85">
        <v>24358</v>
      </c>
      <c r="AF204" s="85">
        <v>2655</v>
      </c>
      <c r="AG204" s="85">
        <v>10487</v>
      </c>
      <c r="AH204" s="85">
        <v>226</v>
      </c>
      <c r="AI204" s="85">
        <v>2694</v>
      </c>
      <c r="AJ204" s="85">
        <v>1520</v>
      </c>
      <c r="AK204" s="85">
        <v>1724</v>
      </c>
      <c r="AL204" s="85">
        <v>3244</v>
      </c>
      <c r="AM204" s="85">
        <v>248</v>
      </c>
      <c r="AN204" s="85">
        <v>12948</v>
      </c>
      <c r="AO204" s="85">
        <v>2801</v>
      </c>
      <c r="AP204" s="85">
        <v>9515</v>
      </c>
      <c r="AQ204" s="85">
        <v>2047</v>
      </c>
      <c r="AR204" s="85">
        <v>36</v>
      </c>
      <c r="AS204" s="85">
        <v>532</v>
      </c>
      <c r="AT204" s="85">
        <v>0</v>
      </c>
      <c r="AU204" s="85">
        <v>0</v>
      </c>
      <c r="AV204" s="85">
        <v>38</v>
      </c>
      <c r="AW204" s="85">
        <v>302</v>
      </c>
      <c r="AX204" s="84">
        <v>74</v>
      </c>
      <c r="AY204" s="84">
        <v>834</v>
      </c>
      <c r="AZ204" s="84">
        <v>0</v>
      </c>
      <c r="BA204" s="84">
        <v>1</v>
      </c>
      <c r="BB204" s="84">
        <v>1</v>
      </c>
      <c r="BC204" s="85">
        <v>1.1100000000000001</v>
      </c>
      <c r="BD204" s="87">
        <v>2.11</v>
      </c>
      <c r="BE204" s="88">
        <v>0</v>
      </c>
      <c r="BF204" s="89">
        <v>111778</v>
      </c>
      <c r="BG204" s="89">
        <v>61794</v>
      </c>
      <c r="BH204" s="89">
        <v>11010</v>
      </c>
      <c r="BI204" s="90">
        <f>SUM(IF(VLOOKUP($A204,'[1]2019 2020_09_22'!$BM$4:$NB$385,293,FALSE)="",0,VLOOKUP($A204,'[1]2019 2020_09_22'!$BM$4:$NB$385,293,FALSE)),IF(VLOOKUP($A204,'[1]2019 2020_09_22'!$BM$4:$NB$385,295,FALSE)="",0,VLOOKUP($A204,'[1]2019 2020_09_22'!$BM$4:$NB$385,295,FALSE)),IF(VLOOKUP($A204,'[1]2019 2020_09_22'!$BM$4:$NB$385,297,FALSE)="",0,VLOOKUP($A204,'[1]2019 2020_09_22'!$BM$4:$NB$385,297,FALSE)),IF(VLOOKUP($A204,'[1]2019 2020_09_22'!$BM$4:$NB582,299,FALSE)="",0,VLOOKUP($A204,'[1]2019 2020_09_22'!$BM$4:$NB$385,299,FALSE)))</f>
        <v>0</v>
      </c>
      <c r="BJ204" s="90">
        <f>SUM(IF(VLOOKUP($A204,'[1]2019 2020_09_22'!$BM$4:$NB$385,300,FALSE)="",0,VLOOKUP($A204,'[1]2019 2020_09_22'!$BM$4:$NB$385,300,FALSE)),IF(VLOOKUP($A204,'[1]2019 2020_09_22'!$BM$4:$NB$385,302,FALSE)="",0,VLOOKUP($A204,'[1]2019 2020_09_22'!$BM$4:$NB$385,302,FALSE)))</f>
        <v>0</v>
      </c>
      <c r="BK204" s="90">
        <v>0</v>
      </c>
      <c r="BL204" s="90">
        <v>302</v>
      </c>
      <c r="BM204" s="90">
        <v>0</v>
      </c>
      <c r="BN204" s="63">
        <f>IF(VLOOKUP($A204,'[1]2019 2020_09_22'!$BM$4:$OB$385,326,FALSE)="",0,VLOOKUP($A204,'[1]2019 2020_09_22'!$BM$4:$OB$385,326,FALSE))</f>
        <v>16654</v>
      </c>
      <c r="BO204" s="63">
        <f>IF(VLOOKUP($A204,'[1]2019 2020_09_22'!$BM$4:$OB$385,327,FALSE)="",0,VLOOKUP($A204,'[1]2019 2020_09_22'!$BM$4:$OB$385,327,FALSE))</f>
        <v>3606</v>
      </c>
      <c r="BP204" s="90">
        <f t="shared" si="3"/>
        <v>20260</v>
      </c>
      <c r="BQ204" s="90">
        <v>205144</v>
      </c>
      <c r="BR204" s="90">
        <v>75780</v>
      </c>
      <c r="BS204" s="90">
        <v>17072</v>
      </c>
      <c r="BT204" s="90">
        <v>9017</v>
      </c>
      <c r="BU204" s="90">
        <v>1364</v>
      </c>
      <c r="BV204" s="90">
        <v>2997</v>
      </c>
      <c r="BW204" s="90">
        <v>1738</v>
      </c>
      <c r="BX204" s="90">
        <v>15116</v>
      </c>
      <c r="BY204" s="90">
        <v>14199</v>
      </c>
      <c r="BZ204" s="85">
        <v>48851</v>
      </c>
      <c r="CA204" s="91">
        <v>171018</v>
      </c>
      <c r="CB204" s="84">
        <v>1</v>
      </c>
      <c r="CC204" s="91">
        <v>42.810417464572957</v>
      </c>
      <c r="CD204" s="91"/>
      <c r="CE204" s="91" t="s">
        <v>1693</v>
      </c>
      <c r="CF204" s="93">
        <v>500000</v>
      </c>
      <c r="CG204" s="91">
        <v>500000</v>
      </c>
      <c r="CH204" s="89" t="s">
        <v>563</v>
      </c>
      <c r="CI204" s="84">
        <v>0</v>
      </c>
      <c r="CJ204" s="89">
        <v>0</v>
      </c>
      <c r="CK204" s="89" t="s">
        <v>563</v>
      </c>
      <c r="CL204" s="84">
        <v>0</v>
      </c>
      <c r="CM204" s="91">
        <v>0</v>
      </c>
      <c r="CN204" s="91" t="s">
        <v>1694</v>
      </c>
      <c r="CO204" s="93">
        <v>556752</v>
      </c>
      <c r="CP204" s="91">
        <v>556752</v>
      </c>
      <c r="CQ204" s="91" t="s">
        <v>1695</v>
      </c>
      <c r="CR204" s="90">
        <v>637701</v>
      </c>
      <c r="CS204" s="90">
        <v>637701</v>
      </c>
      <c r="CT204" s="85">
        <v>1694453</v>
      </c>
      <c r="CU204" s="85">
        <v>1694453</v>
      </c>
      <c r="CV204" s="85">
        <v>15319</v>
      </c>
      <c r="CW204" s="85">
        <v>364</v>
      </c>
      <c r="CX204" s="85">
        <v>12021</v>
      </c>
      <c r="CY204" s="85">
        <v>12385</v>
      </c>
      <c r="CZ204" s="85">
        <v>168</v>
      </c>
      <c r="DA204" s="85">
        <v>2593</v>
      </c>
      <c r="DB204" s="85">
        <v>2761</v>
      </c>
      <c r="DC204" s="85">
        <v>17</v>
      </c>
      <c r="DD204" s="85">
        <v>140</v>
      </c>
      <c r="DE204" s="85">
        <v>157</v>
      </c>
      <c r="DF204" s="85">
        <v>14</v>
      </c>
      <c r="DG204" s="85">
        <v>2</v>
      </c>
      <c r="DH204" s="84" t="s">
        <v>564</v>
      </c>
      <c r="DI204" s="84"/>
      <c r="DJ204" s="84" t="s">
        <v>563</v>
      </c>
      <c r="DK204" s="84" t="s">
        <v>1696</v>
      </c>
      <c r="DL204" s="84" t="s">
        <v>566</v>
      </c>
      <c r="DM204" s="92">
        <v>42</v>
      </c>
      <c r="DN204" s="85" t="s">
        <v>583</v>
      </c>
      <c r="DO204" s="85">
        <v>155109</v>
      </c>
      <c r="DP204" s="85">
        <v>54444</v>
      </c>
      <c r="DQ204" s="85">
        <v>952</v>
      </c>
      <c r="DR204" s="85">
        <v>1711</v>
      </c>
      <c r="DS204" s="85">
        <v>980</v>
      </c>
      <c r="DT204" s="85">
        <v>3</v>
      </c>
      <c r="DU204" s="85">
        <v>0</v>
      </c>
      <c r="DV204" s="85">
        <v>3</v>
      </c>
      <c r="DW204" s="85">
        <v>50</v>
      </c>
      <c r="DX204" s="85">
        <v>53</v>
      </c>
      <c r="DY204" s="85">
        <v>0</v>
      </c>
      <c r="DZ204" s="85">
        <v>0</v>
      </c>
      <c r="EA204" s="85">
        <v>50</v>
      </c>
      <c r="EB204" s="85">
        <v>-1</v>
      </c>
      <c r="EC204" s="84">
        <v>0</v>
      </c>
      <c r="ED204" s="84">
        <v>10</v>
      </c>
      <c r="EE204" s="84">
        <v>12</v>
      </c>
      <c r="EF204" s="84">
        <v>24</v>
      </c>
      <c r="EG204" s="86">
        <v>2506</v>
      </c>
      <c r="EH204" s="84">
        <v>148</v>
      </c>
      <c r="EI204" s="84">
        <v>273</v>
      </c>
      <c r="EJ204" s="86">
        <v>2927</v>
      </c>
    </row>
    <row r="205" spans="1:140" s="63" customFormat="1" ht="10.5" x14ac:dyDescent="0.25">
      <c r="A205" s="84" t="s">
        <v>1697</v>
      </c>
      <c r="B205" s="84" t="s">
        <v>1698</v>
      </c>
      <c r="C205" s="84" t="s">
        <v>1699</v>
      </c>
      <c r="D205" s="84"/>
      <c r="E205" s="84" t="s">
        <v>919</v>
      </c>
      <c r="F205" s="84"/>
      <c r="G205" s="84" t="s">
        <v>630</v>
      </c>
      <c r="H205" s="85">
        <v>7446</v>
      </c>
      <c r="I205" s="85">
        <v>3705</v>
      </c>
      <c r="J205" s="85">
        <v>11151</v>
      </c>
      <c r="K205" s="85" t="s">
        <v>560</v>
      </c>
      <c r="L205" s="85" t="s">
        <v>560</v>
      </c>
      <c r="M205" s="85" t="s">
        <v>560</v>
      </c>
      <c r="N205" s="85" t="s">
        <v>561</v>
      </c>
      <c r="O205" s="85">
        <v>62</v>
      </c>
      <c r="P205" s="85">
        <v>53</v>
      </c>
      <c r="Q205" s="85">
        <v>3107</v>
      </c>
      <c r="R205" s="85">
        <v>13392</v>
      </c>
      <c r="S205" s="85">
        <v>39511</v>
      </c>
      <c r="T205" s="85">
        <v>2500</v>
      </c>
      <c r="U205" s="85">
        <v>1947</v>
      </c>
      <c r="V205" s="85">
        <v>70</v>
      </c>
      <c r="W205" s="85">
        <v>2698</v>
      </c>
      <c r="X205" s="85">
        <v>361</v>
      </c>
      <c r="Y205" s="84">
        <v>245</v>
      </c>
      <c r="Z205" s="85" t="s">
        <v>1700</v>
      </c>
      <c r="AA205" s="85">
        <v>91</v>
      </c>
      <c r="AB205" s="85">
        <v>17</v>
      </c>
      <c r="AC205" s="85">
        <v>17</v>
      </c>
      <c r="AD205" s="85">
        <v>31376</v>
      </c>
      <c r="AE205" s="85">
        <v>89646</v>
      </c>
      <c r="AF205" s="85">
        <v>28028</v>
      </c>
      <c r="AG205" s="85">
        <v>26419</v>
      </c>
      <c r="AH205" s="85">
        <v>615</v>
      </c>
      <c r="AI205" s="85">
        <v>11855</v>
      </c>
      <c r="AJ205" s="85">
        <v>4616</v>
      </c>
      <c r="AK205" s="85">
        <v>3667</v>
      </c>
      <c r="AL205" s="85">
        <v>8283</v>
      </c>
      <c r="AM205" s="85">
        <v>6632</v>
      </c>
      <c r="AN205" s="85">
        <v>65535</v>
      </c>
      <c r="AO205" s="85">
        <v>14875</v>
      </c>
      <c r="AP205" s="85">
        <v>9936</v>
      </c>
      <c r="AQ205" s="85">
        <v>25395</v>
      </c>
      <c r="AR205" s="85">
        <v>136</v>
      </c>
      <c r="AS205" s="85">
        <v>2853</v>
      </c>
      <c r="AT205" s="85">
        <v>13</v>
      </c>
      <c r="AU205" s="85">
        <v>99</v>
      </c>
      <c r="AV205" s="85">
        <v>45</v>
      </c>
      <c r="AW205" s="85">
        <v>619</v>
      </c>
      <c r="AX205" s="84">
        <v>194</v>
      </c>
      <c r="AY205" s="86">
        <v>3571</v>
      </c>
      <c r="AZ205" s="84">
        <v>2</v>
      </c>
      <c r="BA205" s="84">
        <v>1</v>
      </c>
      <c r="BB205" s="84">
        <v>3</v>
      </c>
      <c r="BC205" s="85">
        <v>3.69</v>
      </c>
      <c r="BD205" s="87">
        <v>6.69</v>
      </c>
      <c r="BE205" s="88">
        <v>0</v>
      </c>
      <c r="BF205" s="89">
        <v>273622</v>
      </c>
      <c r="BG205" s="89">
        <v>147752</v>
      </c>
      <c r="BH205" s="89">
        <v>75713</v>
      </c>
      <c r="BI205" s="90">
        <f>SUM(IF(VLOOKUP($A205,'[1]2019 2020_09_22'!$BM$4:$NB$385,293,FALSE)="",0,VLOOKUP($A205,'[1]2019 2020_09_22'!$BM$4:$NB$385,293,FALSE)),IF(VLOOKUP($A205,'[1]2019 2020_09_22'!$BM$4:$NB$385,295,FALSE)="",0,VLOOKUP($A205,'[1]2019 2020_09_22'!$BM$4:$NB$385,295,FALSE)),IF(VLOOKUP($A205,'[1]2019 2020_09_22'!$BM$4:$NB$385,297,FALSE)="",0,VLOOKUP($A205,'[1]2019 2020_09_22'!$BM$4:$NB$385,297,FALSE)),IF(VLOOKUP($A205,'[1]2019 2020_09_22'!$BM$4:$NB583,299,FALSE)="",0,VLOOKUP($A205,'[1]2019 2020_09_22'!$BM$4:$NB$385,299,FALSE)))</f>
        <v>0</v>
      </c>
      <c r="BJ205" s="90">
        <f>SUM(IF(VLOOKUP($A205,'[1]2019 2020_09_22'!$BM$4:$NB$385,300,FALSE)="",0,VLOOKUP($A205,'[1]2019 2020_09_22'!$BM$4:$NB$385,300,FALSE)),IF(VLOOKUP($A205,'[1]2019 2020_09_22'!$BM$4:$NB$385,302,FALSE)="",0,VLOOKUP($A205,'[1]2019 2020_09_22'!$BM$4:$NB$385,302,FALSE)))</f>
        <v>0</v>
      </c>
      <c r="BK205" s="90">
        <v>0</v>
      </c>
      <c r="BL205" s="90">
        <v>0</v>
      </c>
      <c r="BM205" s="90">
        <v>0</v>
      </c>
      <c r="BN205" s="63">
        <f>IF(VLOOKUP($A205,'[1]2019 2020_09_22'!$BM$4:$OB$385,326,FALSE)="",0,VLOOKUP($A205,'[1]2019 2020_09_22'!$BM$4:$OB$385,326,FALSE))</f>
        <v>0</v>
      </c>
      <c r="BO205" s="63">
        <f>IF(VLOOKUP($A205,'[1]2019 2020_09_22'!$BM$4:$OB$385,327,FALSE)="",0,VLOOKUP($A205,'[1]2019 2020_09_22'!$BM$4:$OB$385,327,FALSE))</f>
        <v>8272</v>
      </c>
      <c r="BP205" s="90">
        <f t="shared" si="3"/>
        <v>8272</v>
      </c>
      <c r="BQ205" s="90">
        <v>505359</v>
      </c>
      <c r="BR205" s="90">
        <v>288459</v>
      </c>
      <c r="BS205" s="90">
        <v>106423</v>
      </c>
      <c r="BT205" s="90">
        <v>41982</v>
      </c>
      <c r="BU205" s="90">
        <v>6335</v>
      </c>
      <c r="BV205" s="90">
        <v>10283</v>
      </c>
      <c r="BW205" s="90">
        <v>0</v>
      </c>
      <c r="BX205" s="90">
        <v>58600</v>
      </c>
      <c r="BY205" s="90">
        <v>18616</v>
      </c>
      <c r="BZ205" s="85">
        <v>33261</v>
      </c>
      <c r="CA205" s="91">
        <v>505359</v>
      </c>
      <c r="CB205" s="84">
        <v>1</v>
      </c>
      <c r="CC205" s="91">
        <v>36.747515444533981</v>
      </c>
      <c r="CD205" s="91"/>
      <c r="CE205" s="89" t="s">
        <v>563</v>
      </c>
      <c r="CF205" s="84">
        <v>0</v>
      </c>
      <c r="CG205" s="89">
        <v>0</v>
      </c>
      <c r="CH205" s="89" t="s">
        <v>563</v>
      </c>
      <c r="CI205" s="84">
        <v>0</v>
      </c>
      <c r="CJ205" s="89">
        <v>0</v>
      </c>
      <c r="CK205" s="89" t="s">
        <v>563</v>
      </c>
      <c r="CL205" s="84">
        <v>0</v>
      </c>
      <c r="CM205" s="89">
        <v>0</v>
      </c>
      <c r="CN205" s="89" t="s">
        <v>563</v>
      </c>
      <c r="CO205" s="84">
        <v>0</v>
      </c>
      <c r="CP205" s="89">
        <v>0</v>
      </c>
      <c r="CQ205" s="89" t="s">
        <v>563</v>
      </c>
      <c r="CR205" s="90">
        <v>0</v>
      </c>
      <c r="CS205" s="90">
        <v>0</v>
      </c>
      <c r="CT205" s="85">
        <v>0</v>
      </c>
      <c r="CU205" s="85">
        <v>0</v>
      </c>
      <c r="CV205" s="85">
        <v>47141</v>
      </c>
      <c r="CW205" s="85">
        <v>1625</v>
      </c>
      <c r="CX205" s="85">
        <v>30574</v>
      </c>
      <c r="CY205" s="85">
        <v>32199</v>
      </c>
      <c r="CZ205" s="85">
        <v>776</v>
      </c>
      <c r="DA205" s="85">
        <v>12890</v>
      </c>
      <c r="DB205" s="85">
        <v>13666</v>
      </c>
      <c r="DC205" s="85">
        <v>571</v>
      </c>
      <c r="DD205" s="85">
        <v>590</v>
      </c>
      <c r="DE205" s="85">
        <v>1161</v>
      </c>
      <c r="DF205" s="85">
        <v>74</v>
      </c>
      <c r="DG205" s="85">
        <v>41</v>
      </c>
      <c r="DH205" s="84" t="s">
        <v>564</v>
      </c>
      <c r="DI205" s="84"/>
      <c r="DJ205" s="84" t="s">
        <v>563</v>
      </c>
      <c r="DK205" s="84" t="s">
        <v>1701</v>
      </c>
      <c r="DL205" s="84" t="s">
        <v>566</v>
      </c>
      <c r="DM205" s="92">
        <v>32</v>
      </c>
      <c r="DN205" s="85" t="s">
        <v>567</v>
      </c>
      <c r="DO205" s="85">
        <v>158874</v>
      </c>
      <c r="DP205" s="85">
        <v>64828</v>
      </c>
      <c r="DQ205" s="85">
        <v>2173</v>
      </c>
      <c r="DR205" s="85">
        <v>6524</v>
      </c>
      <c r="DS205" s="85">
        <v>5006</v>
      </c>
      <c r="DT205" s="85">
        <v>325</v>
      </c>
      <c r="DU205" s="85">
        <v>0</v>
      </c>
      <c r="DV205" s="85">
        <v>5</v>
      </c>
      <c r="DW205" s="85">
        <v>50</v>
      </c>
      <c r="DX205" s="85">
        <v>55</v>
      </c>
      <c r="DY205" s="85">
        <v>0</v>
      </c>
      <c r="DZ205" s="85">
        <v>633</v>
      </c>
      <c r="EA205" s="85">
        <v>210</v>
      </c>
      <c r="EB205" s="85">
        <v>-1</v>
      </c>
      <c r="EC205" s="84">
        <v>14</v>
      </c>
      <c r="ED205" s="84">
        <v>0</v>
      </c>
      <c r="EE205" s="84">
        <v>12</v>
      </c>
      <c r="EF205" s="84">
        <v>14</v>
      </c>
      <c r="EG205" s="84">
        <v>9</v>
      </c>
      <c r="EH205" s="84">
        <v>0</v>
      </c>
      <c r="EI205" s="84">
        <v>632</v>
      </c>
      <c r="EJ205" s="84">
        <v>641</v>
      </c>
    </row>
    <row r="206" spans="1:140" s="63" customFormat="1" ht="10.5" x14ac:dyDescent="0.25">
      <c r="A206" s="84" t="s">
        <v>1702</v>
      </c>
      <c r="B206" s="84" t="s">
        <v>1703</v>
      </c>
      <c r="C206" s="84" t="s">
        <v>1704</v>
      </c>
      <c r="D206" s="84"/>
      <c r="E206" s="84" t="s">
        <v>668</v>
      </c>
      <c r="F206" s="84"/>
      <c r="G206" s="84" t="s">
        <v>602</v>
      </c>
      <c r="H206" s="85">
        <v>9322</v>
      </c>
      <c r="I206" s="85">
        <v>12364</v>
      </c>
      <c r="J206" s="85">
        <v>21686</v>
      </c>
      <c r="K206" s="85" t="s">
        <v>560</v>
      </c>
      <c r="L206" s="85" t="s">
        <v>560</v>
      </c>
      <c r="M206" s="85" t="s">
        <v>560</v>
      </c>
      <c r="N206" s="85" t="s">
        <v>561</v>
      </c>
      <c r="O206" s="85">
        <v>59</v>
      </c>
      <c r="P206" s="85" t="s">
        <v>560</v>
      </c>
      <c r="Q206" s="85">
        <v>3068</v>
      </c>
      <c r="R206" s="85">
        <v>8500</v>
      </c>
      <c r="S206" s="85">
        <v>40801</v>
      </c>
      <c r="T206" s="85">
        <v>3312</v>
      </c>
      <c r="U206" s="85">
        <v>6307</v>
      </c>
      <c r="V206" s="85">
        <v>381</v>
      </c>
      <c r="W206" s="85">
        <v>6934</v>
      </c>
      <c r="X206" s="85">
        <v>716</v>
      </c>
      <c r="Y206" s="84">
        <v>945</v>
      </c>
      <c r="Z206" s="85" t="s">
        <v>1705</v>
      </c>
      <c r="AA206" s="85">
        <v>46</v>
      </c>
      <c r="AB206" s="85">
        <v>17</v>
      </c>
      <c r="AC206" s="85">
        <v>14</v>
      </c>
      <c r="AD206" s="85">
        <v>93443</v>
      </c>
      <c r="AE206" s="85">
        <v>204380</v>
      </c>
      <c r="AF206" s="85">
        <v>50438</v>
      </c>
      <c r="AG206" s="85">
        <v>36637</v>
      </c>
      <c r="AH206" s="85">
        <v>1848</v>
      </c>
      <c r="AI206" s="85">
        <v>23555</v>
      </c>
      <c r="AJ206" s="85">
        <v>4920</v>
      </c>
      <c r="AK206" s="85">
        <v>4868</v>
      </c>
      <c r="AL206" s="85">
        <v>9788</v>
      </c>
      <c r="AM206" s="85">
        <v>18044</v>
      </c>
      <c r="AN206" s="85">
        <v>137108</v>
      </c>
      <c r="AO206" s="85">
        <v>11152</v>
      </c>
      <c r="AP206" s="85">
        <v>25542</v>
      </c>
      <c r="AQ206" s="85">
        <v>86038</v>
      </c>
      <c r="AR206" s="85">
        <v>204</v>
      </c>
      <c r="AS206" s="85">
        <v>5643</v>
      </c>
      <c r="AT206" s="85">
        <v>7</v>
      </c>
      <c r="AU206" s="85">
        <v>70</v>
      </c>
      <c r="AV206" s="85">
        <v>124</v>
      </c>
      <c r="AW206" s="85">
        <v>2422</v>
      </c>
      <c r="AX206" s="84">
        <v>335</v>
      </c>
      <c r="AY206" s="86">
        <v>8135</v>
      </c>
      <c r="AZ206" s="84">
        <v>1</v>
      </c>
      <c r="BA206" s="84">
        <v>7.7</v>
      </c>
      <c r="BB206" s="84">
        <v>8.6999999999999993</v>
      </c>
      <c r="BC206" s="85">
        <v>1.68</v>
      </c>
      <c r="BD206" s="87">
        <v>10.38</v>
      </c>
      <c r="BE206" s="88">
        <v>0</v>
      </c>
      <c r="BF206" s="89">
        <v>465668</v>
      </c>
      <c r="BG206" s="89">
        <v>314243</v>
      </c>
      <c r="BH206" s="89">
        <v>38524</v>
      </c>
      <c r="BI206" s="90">
        <f>SUM(IF(VLOOKUP($A206,'[1]2019 2020_09_22'!$BM$4:$NB$385,293,FALSE)="",0,VLOOKUP($A206,'[1]2019 2020_09_22'!$BM$4:$NB$385,293,FALSE)),IF(VLOOKUP($A206,'[1]2019 2020_09_22'!$BM$4:$NB$385,295,FALSE)="",0,VLOOKUP($A206,'[1]2019 2020_09_22'!$BM$4:$NB$385,295,FALSE)),IF(VLOOKUP($A206,'[1]2019 2020_09_22'!$BM$4:$NB$385,297,FALSE)="",0,VLOOKUP($A206,'[1]2019 2020_09_22'!$BM$4:$NB$385,297,FALSE)),IF(VLOOKUP($A206,'[1]2019 2020_09_22'!$BM$4:$NB584,299,FALSE)="",0,VLOOKUP($A206,'[1]2019 2020_09_22'!$BM$4:$NB$385,299,FALSE)))</f>
        <v>317</v>
      </c>
      <c r="BJ206" s="90">
        <f>SUM(IF(VLOOKUP($A206,'[1]2019 2020_09_22'!$BM$4:$NB$385,300,FALSE)="",0,VLOOKUP($A206,'[1]2019 2020_09_22'!$BM$4:$NB$385,300,FALSE)),IF(VLOOKUP($A206,'[1]2019 2020_09_22'!$BM$4:$NB$385,302,FALSE)="",0,VLOOKUP($A206,'[1]2019 2020_09_22'!$BM$4:$NB$385,302,FALSE)))</f>
        <v>0</v>
      </c>
      <c r="BK206" s="90">
        <v>317</v>
      </c>
      <c r="BL206" s="90">
        <v>0</v>
      </c>
      <c r="BM206" s="90">
        <v>0</v>
      </c>
      <c r="BN206" s="63">
        <f>IF(VLOOKUP($A206,'[1]2019 2020_09_22'!$BM$4:$OB$385,326,FALSE)="",0,VLOOKUP($A206,'[1]2019 2020_09_22'!$BM$4:$OB$385,326,FALSE))</f>
        <v>0</v>
      </c>
      <c r="BO206" s="63">
        <f>IF(VLOOKUP($A206,'[1]2019 2020_09_22'!$BM$4:$OB$385,327,FALSE)="",0,VLOOKUP($A206,'[1]2019 2020_09_22'!$BM$4:$OB$385,327,FALSE))</f>
        <v>28832</v>
      </c>
      <c r="BP206" s="90">
        <f t="shared" si="3"/>
        <v>28832</v>
      </c>
      <c r="BQ206" s="90">
        <v>847584</v>
      </c>
      <c r="BR206" s="90">
        <v>355466</v>
      </c>
      <c r="BS206" s="90">
        <v>86959</v>
      </c>
      <c r="BT206" s="90">
        <v>48086</v>
      </c>
      <c r="BU206" s="90">
        <v>15993</v>
      </c>
      <c r="BV206" s="90">
        <v>16102</v>
      </c>
      <c r="BW206" s="90">
        <v>1867</v>
      </c>
      <c r="BX206" s="90">
        <v>82048</v>
      </c>
      <c r="BY206" s="90">
        <v>54428</v>
      </c>
      <c r="BZ206" s="85">
        <v>192703</v>
      </c>
      <c r="CA206" s="91">
        <v>771604</v>
      </c>
      <c r="CB206" s="84">
        <v>1</v>
      </c>
      <c r="CC206" s="91">
        <v>49.953658013301869</v>
      </c>
      <c r="CD206" s="91"/>
      <c r="CE206" s="89" t="s">
        <v>563</v>
      </c>
      <c r="CF206" s="84">
        <v>0</v>
      </c>
      <c r="CG206" s="89">
        <v>0</v>
      </c>
      <c r="CH206" s="89" t="s">
        <v>563</v>
      </c>
      <c r="CI206" s="84">
        <v>0</v>
      </c>
      <c r="CJ206" s="89">
        <v>0</v>
      </c>
      <c r="CK206" s="89" t="s">
        <v>563</v>
      </c>
      <c r="CL206" s="84">
        <v>0</v>
      </c>
      <c r="CM206" s="89">
        <v>0</v>
      </c>
      <c r="CN206" s="89" t="s">
        <v>563</v>
      </c>
      <c r="CO206" s="84">
        <v>0</v>
      </c>
      <c r="CP206" s="89">
        <v>0</v>
      </c>
      <c r="CQ206" s="89" t="s">
        <v>563</v>
      </c>
      <c r="CR206" s="90">
        <v>0</v>
      </c>
      <c r="CS206" s="90">
        <v>0</v>
      </c>
      <c r="CT206" s="85">
        <v>0</v>
      </c>
      <c r="CU206" s="85">
        <v>0</v>
      </c>
      <c r="CV206" s="85">
        <v>107694</v>
      </c>
      <c r="CW206" s="85">
        <v>8892</v>
      </c>
      <c r="CX206" s="85">
        <v>81122</v>
      </c>
      <c r="CY206" s="85">
        <v>90014</v>
      </c>
      <c r="CZ206" s="85">
        <v>1377</v>
      </c>
      <c r="DA206" s="85">
        <v>15779</v>
      </c>
      <c r="DB206" s="85">
        <v>17156</v>
      </c>
      <c r="DC206" s="85">
        <v>0</v>
      </c>
      <c r="DD206" s="85">
        <v>0</v>
      </c>
      <c r="DE206" s="85">
        <v>0</v>
      </c>
      <c r="DF206" s="85">
        <v>21</v>
      </c>
      <c r="DG206" s="85">
        <v>503</v>
      </c>
      <c r="DH206" s="84" t="s">
        <v>564</v>
      </c>
      <c r="DI206" s="84"/>
      <c r="DJ206" s="84" t="s">
        <v>563</v>
      </c>
      <c r="DK206" s="84" t="s">
        <v>1706</v>
      </c>
      <c r="DL206" s="84" t="s">
        <v>566</v>
      </c>
      <c r="DM206" s="92">
        <v>32</v>
      </c>
      <c r="DN206" s="85" t="s">
        <v>567</v>
      </c>
      <c r="DO206" s="85">
        <v>159486</v>
      </c>
      <c r="DP206" s="85">
        <v>56164</v>
      </c>
      <c r="DQ206" s="85">
        <v>969</v>
      </c>
      <c r="DR206" s="85">
        <v>10825</v>
      </c>
      <c r="DS206" s="85">
        <v>12710</v>
      </c>
      <c r="DT206" s="85">
        <v>20</v>
      </c>
      <c r="DU206" s="85">
        <v>0</v>
      </c>
      <c r="DV206" s="85">
        <v>6</v>
      </c>
      <c r="DW206" s="85">
        <v>50</v>
      </c>
      <c r="DX206" s="85">
        <v>56</v>
      </c>
      <c r="DY206" s="85">
        <v>0</v>
      </c>
      <c r="DZ206" s="85">
        <v>85</v>
      </c>
      <c r="EA206" s="85">
        <v>412</v>
      </c>
      <c r="EB206" s="85">
        <v>497</v>
      </c>
      <c r="EC206" s="84">
        <v>29</v>
      </c>
      <c r="ED206" s="84">
        <v>1</v>
      </c>
      <c r="EE206" s="84">
        <v>1</v>
      </c>
      <c r="EF206" s="84">
        <v>48</v>
      </c>
      <c r="EG206" s="86">
        <v>2293</v>
      </c>
      <c r="EH206" s="84">
        <v>95</v>
      </c>
      <c r="EI206" s="84">
        <v>137</v>
      </c>
      <c r="EJ206" s="86">
        <v>2525</v>
      </c>
    </row>
    <row r="207" spans="1:140" s="63" customFormat="1" ht="10.5" x14ac:dyDescent="0.25">
      <c r="A207" s="84" t="s">
        <v>1707</v>
      </c>
      <c r="B207" s="84" t="s">
        <v>1708</v>
      </c>
      <c r="C207" s="84" t="s">
        <v>1709</v>
      </c>
      <c r="D207" s="84"/>
      <c r="E207" s="84" t="s">
        <v>791</v>
      </c>
      <c r="F207" s="84"/>
      <c r="G207" s="84" t="s">
        <v>734</v>
      </c>
      <c r="H207" s="85">
        <v>5206</v>
      </c>
      <c r="I207" s="85">
        <v>1817</v>
      </c>
      <c r="J207" s="85">
        <v>7023</v>
      </c>
      <c r="K207" s="85" t="s">
        <v>560</v>
      </c>
      <c r="L207" s="85" t="s">
        <v>560</v>
      </c>
      <c r="M207" s="85" t="s">
        <v>560</v>
      </c>
      <c r="N207" s="85" t="s">
        <v>561</v>
      </c>
      <c r="O207" s="85">
        <v>44</v>
      </c>
      <c r="P207" s="85">
        <v>41</v>
      </c>
      <c r="Q207" s="85">
        <v>2243</v>
      </c>
      <c r="R207" s="85">
        <v>7372</v>
      </c>
      <c r="S207" s="85">
        <v>21755</v>
      </c>
      <c r="T207" s="85">
        <v>1455</v>
      </c>
      <c r="U207" s="85">
        <v>1129</v>
      </c>
      <c r="V207" s="85">
        <v>34</v>
      </c>
      <c r="W207" s="85">
        <v>3098</v>
      </c>
      <c r="X207" s="85">
        <v>222</v>
      </c>
      <c r="Y207" s="84">
        <v>11</v>
      </c>
      <c r="Z207" s="85" t="s">
        <v>1710</v>
      </c>
      <c r="AA207" s="85">
        <v>30</v>
      </c>
      <c r="AB207" s="85">
        <v>7</v>
      </c>
      <c r="AC207" s="85">
        <v>7</v>
      </c>
      <c r="AD207" s="85">
        <v>20752</v>
      </c>
      <c r="AE207" s="85">
        <v>42222</v>
      </c>
      <c r="AF207" s="85">
        <v>10904</v>
      </c>
      <c r="AG207" s="85">
        <v>12517</v>
      </c>
      <c r="AH207" s="85">
        <v>165</v>
      </c>
      <c r="AI207" s="85">
        <v>3580</v>
      </c>
      <c r="AJ207" s="85">
        <v>1004</v>
      </c>
      <c r="AK207" s="85">
        <v>851</v>
      </c>
      <c r="AL207" s="85">
        <v>1855</v>
      </c>
      <c r="AM207" s="85">
        <v>0</v>
      </c>
      <c r="AN207" s="85">
        <v>23314</v>
      </c>
      <c r="AO207" s="85">
        <v>2931</v>
      </c>
      <c r="AP207" s="85">
        <v>3420</v>
      </c>
      <c r="AQ207" s="85">
        <v>12149</v>
      </c>
      <c r="AR207" s="85">
        <v>141</v>
      </c>
      <c r="AS207" s="85">
        <v>2181</v>
      </c>
      <c r="AT207" s="85">
        <v>0</v>
      </c>
      <c r="AU207" s="85">
        <v>0</v>
      </c>
      <c r="AV207" s="85">
        <v>12</v>
      </c>
      <c r="AW207" s="85">
        <v>638</v>
      </c>
      <c r="AX207" s="84">
        <v>153</v>
      </c>
      <c r="AY207" s="86">
        <v>2819</v>
      </c>
      <c r="AZ207" s="84">
        <v>0</v>
      </c>
      <c r="BA207" s="84">
        <v>1.66</v>
      </c>
      <c r="BB207" s="84">
        <v>1.66</v>
      </c>
      <c r="BC207" s="85">
        <v>1.25</v>
      </c>
      <c r="BD207" s="87">
        <v>2.91</v>
      </c>
      <c r="BE207" s="88">
        <v>0</v>
      </c>
      <c r="BF207" s="89">
        <v>143606</v>
      </c>
      <c r="BG207" s="89">
        <v>57042</v>
      </c>
      <c r="BH207" s="89">
        <v>853</v>
      </c>
      <c r="BI207" s="90">
        <f>SUM(IF(VLOOKUP($A207,'[1]2019 2020_09_22'!$BM$4:$NB$385,293,FALSE)="",0,VLOOKUP($A207,'[1]2019 2020_09_22'!$BM$4:$NB$385,293,FALSE)),IF(VLOOKUP($A207,'[1]2019 2020_09_22'!$BM$4:$NB$385,295,FALSE)="",0,VLOOKUP($A207,'[1]2019 2020_09_22'!$BM$4:$NB$385,295,FALSE)),IF(VLOOKUP($A207,'[1]2019 2020_09_22'!$BM$4:$NB$385,297,FALSE)="",0,VLOOKUP($A207,'[1]2019 2020_09_22'!$BM$4:$NB$385,297,FALSE)),IF(VLOOKUP($A207,'[1]2019 2020_09_22'!$BM$4:$NB585,299,FALSE)="",0,VLOOKUP($A207,'[1]2019 2020_09_22'!$BM$4:$NB$385,299,FALSE)))</f>
        <v>0</v>
      </c>
      <c r="BJ207" s="90">
        <f>SUM(IF(VLOOKUP($A207,'[1]2019 2020_09_22'!$BM$4:$NB$385,300,FALSE)="",0,VLOOKUP($A207,'[1]2019 2020_09_22'!$BM$4:$NB$385,300,FALSE)),IF(VLOOKUP($A207,'[1]2019 2020_09_22'!$BM$4:$NB$385,302,FALSE)="",0,VLOOKUP($A207,'[1]2019 2020_09_22'!$BM$4:$NB$385,302,FALSE)))</f>
        <v>0</v>
      </c>
      <c r="BK207" s="90">
        <v>0</v>
      </c>
      <c r="BL207" s="90">
        <v>0</v>
      </c>
      <c r="BM207" s="90">
        <v>0</v>
      </c>
      <c r="BN207" s="63">
        <f>IF(VLOOKUP($A207,'[1]2019 2020_09_22'!$BM$4:$OB$385,326,FALSE)="",0,VLOOKUP($A207,'[1]2019 2020_09_22'!$BM$4:$OB$385,326,FALSE))</f>
        <v>0</v>
      </c>
      <c r="BO207" s="63">
        <f>IF(VLOOKUP($A207,'[1]2019 2020_09_22'!$BM$4:$OB$385,327,FALSE)="",0,VLOOKUP($A207,'[1]2019 2020_09_22'!$BM$4:$OB$385,327,FALSE))</f>
        <v>13189</v>
      </c>
      <c r="BP207" s="90">
        <f t="shared" si="3"/>
        <v>13189</v>
      </c>
      <c r="BQ207" s="90">
        <v>214690</v>
      </c>
      <c r="BR207" s="90">
        <v>119921</v>
      </c>
      <c r="BS207" s="90">
        <v>41120</v>
      </c>
      <c r="BT207" s="90">
        <v>10400</v>
      </c>
      <c r="BU207" s="90">
        <v>2195</v>
      </c>
      <c r="BV207" s="90">
        <v>2213</v>
      </c>
      <c r="BW207" s="90">
        <v>0</v>
      </c>
      <c r="BX207" s="90">
        <v>14808</v>
      </c>
      <c r="BY207" s="90">
        <v>11785</v>
      </c>
      <c r="BZ207" s="85">
        <v>27036</v>
      </c>
      <c r="CA207" s="91">
        <v>214670</v>
      </c>
      <c r="CB207" s="84">
        <v>1</v>
      </c>
      <c r="CC207" s="91">
        <v>27.584709950057626</v>
      </c>
      <c r="CD207" s="91"/>
      <c r="CE207" s="89" t="s">
        <v>563</v>
      </c>
      <c r="CF207" s="84">
        <v>0</v>
      </c>
      <c r="CG207" s="89">
        <v>0</v>
      </c>
      <c r="CH207" s="89" t="s">
        <v>563</v>
      </c>
      <c r="CI207" s="84">
        <v>0</v>
      </c>
      <c r="CJ207" s="89">
        <v>0</v>
      </c>
      <c r="CK207" s="89" t="s">
        <v>563</v>
      </c>
      <c r="CL207" s="84">
        <v>0</v>
      </c>
      <c r="CM207" s="89">
        <v>0</v>
      </c>
      <c r="CN207" s="89" t="s">
        <v>563</v>
      </c>
      <c r="CO207" s="84">
        <v>0</v>
      </c>
      <c r="CP207" s="89">
        <v>0</v>
      </c>
      <c r="CQ207" s="89" t="s">
        <v>563</v>
      </c>
      <c r="CR207" s="90">
        <v>0</v>
      </c>
      <c r="CS207" s="90">
        <v>0</v>
      </c>
      <c r="CT207" s="85">
        <v>0</v>
      </c>
      <c r="CU207" s="85">
        <v>0</v>
      </c>
      <c r="CV207" s="85">
        <v>21114</v>
      </c>
      <c r="CW207" s="85">
        <v>8186</v>
      </c>
      <c r="CX207" s="85">
        <v>11728</v>
      </c>
      <c r="CY207" s="85">
        <v>19914</v>
      </c>
      <c r="CZ207" s="85">
        <v>154</v>
      </c>
      <c r="DA207" s="85">
        <v>936</v>
      </c>
      <c r="DB207" s="85">
        <v>1090</v>
      </c>
      <c r="DC207" s="85">
        <v>82</v>
      </c>
      <c r="DD207" s="85">
        <v>19</v>
      </c>
      <c r="DE207" s="85">
        <v>101</v>
      </c>
      <c r="DF207" s="85">
        <v>8</v>
      </c>
      <c r="DG207" s="85">
        <v>0</v>
      </c>
      <c r="DH207" s="84" t="s">
        <v>736</v>
      </c>
      <c r="DI207" s="84"/>
      <c r="DJ207" s="84" t="s">
        <v>563</v>
      </c>
      <c r="DK207" s="84" t="s">
        <v>1711</v>
      </c>
      <c r="DL207" s="84" t="s">
        <v>566</v>
      </c>
      <c r="DM207" s="92">
        <v>23</v>
      </c>
      <c r="DN207" s="85" t="s">
        <v>1254</v>
      </c>
      <c r="DO207" s="85">
        <v>162971</v>
      </c>
      <c r="DP207" s="85">
        <v>58225</v>
      </c>
      <c r="DQ207" s="85">
        <v>954</v>
      </c>
      <c r="DR207" s="85">
        <v>1787</v>
      </c>
      <c r="DS207" s="85">
        <v>1793</v>
      </c>
      <c r="DT207" s="85">
        <v>0</v>
      </c>
      <c r="DU207" s="85">
        <v>0</v>
      </c>
      <c r="DV207" s="85">
        <v>0</v>
      </c>
      <c r="DW207" s="85">
        <v>50</v>
      </c>
      <c r="DX207" s="85">
        <v>50</v>
      </c>
      <c r="DY207" s="85">
        <v>0</v>
      </c>
      <c r="DZ207" s="85">
        <v>0</v>
      </c>
      <c r="EA207" s="85">
        <v>21</v>
      </c>
      <c r="EB207" s="85">
        <v>21</v>
      </c>
      <c r="EC207" s="84">
        <v>2</v>
      </c>
      <c r="ED207" s="84">
        <v>0</v>
      </c>
      <c r="EE207" s="84">
        <v>0</v>
      </c>
      <c r="EF207" s="84">
        <v>0</v>
      </c>
      <c r="EG207" s="84">
        <v>0</v>
      </c>
      <c r="EH207" s="84">
        <v>0</v>
      </c>
      <c r="EI207" s="84">
        <v>0</v>
      </c>
      <c r="EJ207" s="84">
        <v>0</v>
      </c>
    </row>
    <row r="208" spans="1:140" s="63" customFormat="1" ht="10.5" x14ac:dyDescent="0.25">
      <c r="A208" s="84" t="s">
        <v>1712</v>
      </c>
      <c r="B208" s="84" t="s">
        <v>1713</v>
      </c>
      <c r="C208" s="84" t="s">
        <v>1714</v>
      </c>
      <c r="D208" s="84"/>
      <c r="E208" s="84" t="s">
        <v>679</v>
      </c>
      <c r="F208" s="84"/>
      <c r="G208" s="84" t="s">
        <v>571</v>
      </c>
      <c r="H208" s="85">
        <v>673</v>
      </c>
      <c r="I208" s="85">
        <v>652</v>
      </c>
      <c r="J208" s="85">
        <v>1325</v>
      </c>
      <c r="K208" s="85" t="s">
        <v>560</v>
      </c>
      <c r="L208" s="85" t="s">
        <v>560</v>
      </c>
      <c r="M208" s="85" t="s">
        <v>560</v>
      </c>
      <c r="N208" s="85" t="s">
        <v>561</v>
      </c>
      <c r="O208" s="85">
        <v>34</v>
      </c>
      <c r="P208" s="85">
        <v>34</v>
      </c>
      <c r="Q208" s="85">
        <v>1768</v>
      </c>
      <c r="R208" s="85">
        <v>1196</v>
      </c>
      <c r="S208" s="85">
        <v>9843</v>
      </c>
      <c r="T208" s="85">
        <v>1154</v>
      </c>
      <c r="U208" s="85">
        <v>933</v>
      </c>
      <c r="V208" s="85">
        <v>131</v>
      </c>
      <c r="W208" s="85">
        <v>5219</v>
      </c>
      <c r="X208" s="85">
        <v>398</v>
      </c>
      <c r="Y208" s="84">
        <v>269</v>
      </c>
      <c r="Z208" s="85" t="s">
        <v>1715</v>
      </c>
      <c r="AA208" s="85">
        <v>20</v>
      </c>
      <c r="AB208" s="85">
        <v>8</v>
      </c>
      <c r="AC208" s="85">
        <v>8</v>
      </c>
      <c r="AD208" s="85">
        <v>3729</v>
      </c>
      <c r="AE208" s="85">
        <v>20435</v>
      </c>
      <c r="AF208" s="85">
        <v>12273</v>
      </c>
      <c r="AG208" s="85">
        <v>8429</v>
      </c>
      <c r="AH208" s="85">
        <v>53</v>
      </c>
      <c r="AI208" s="85">
        <v>921</v>
      </c>
      <c r="AJ208" s="85">
        <v>369</v>
      </c>
      <c r="AK208" s="85">
        <v>115</v>
      </c>
      <c r="AL208" s="85">
        <v>484</v>
      </c>
      <c r="AM208" s="85">
        <v>2496</v>
      </c>
      <c r="AN208" s="85">
        <v>10010</v>
      </c>
      <c r="AO208" s="85">
        <v>15490</v>
      </c>
      <c r="AP208" s="85">
        <v>9750</v>
      </c>
      <c r="AQ208" s="85">
        <v>3830</v>
      </c>
      <c r="AR208" s="85">
        <v>24</v>
      </c>
      <c r="AS208" s="85">
        <v>994</v>
      </c>
      <c r="AT208" s="85">
        <v>21</v>
      </c>
      <c r="AU208" s="85">
        <v>229</v>
      </c>
      <c r="AV208" s="85">
        <v>4</v>
      </c>
      <c r="AW208" s="85">
        <v>134</v>
      </c>
      <c r="AX208" s="84">
        <v>49</v>
      </c>
      <c r="AY208" s="86">
        <v>1357</v>
      </c>
      <c r="AZ208" s="84">
        <v>0</v>
      </c>
      <c r="BA208" s="84">
        <v>0.88</v>
      </c>
      <c r="BB208" s="84">
        <v>0.88</v>
      </c>
      <c r="BC208" s="85">
        <v>0.15</v>
      </c>
      <c r="BD208" s="87">
        <v>1.03</v>
      </c>
      <c r="BE208" s="88">
        <v>0</v>
      </c>
      <c r="BF208" s="89">
        <v>33765</v>
      </c>
      <c r="BG208" s="89">
        <v>22261</v>
      </c>
      <c r="BH208" s="89">
        <v>39</v>
      </c>
      <c r="BI208" s="90">
        <f>SUM(IF(VLOOKUP($A208,'[1]2019 2020_09_22'!$BM$4:$NB$385,293,FALSE)="",0,VLOOKUP($A208,'[1]2019 2020_09_22'!$BM$4:$NB$385,293,FALSE)),IF(VLOOKUP($A208,'[1]2019 2020_09_22'!$BM$4:$NB$385,295,FALSE)="",0,VLOOKUP($A208,'[1]2019 2020_09_22'!$BM$4:$NB$385,295,FALSE)),IF(VLOOKUP($A208,'[1]2019 2020_09_22'!$BM$4:$NB$385,297,FALSE)="",0,VLOOKUP($A208,'[1]2019 2020_09_22'!$BM$4:$NB$385,297,FALSE)),IF(VLOOKUP($A208,'[1]2019 2020_09_22'!$BM$4:$NB586,299,FALSE)="",0,VLOOKUP($A208,'[1]2019 2020_09_22'!$BM$4:$NB$385,299,FALSE)))</f>
        <v>700</v>
      </c>
      <c r="BJ208" s="90">
        <f>SUM(IF(VLOOKUP($A208,'[1]2019 2020_09_22'!$BM$4:$NB$385,300,FALSE)="",0,VLOOKUP($A208,'[1]2019 2020_09_22'!$BM$4:$NB$385,300,FALSE)),IF(VLOOKUP($A208,'[1]2019 2020_09_22'!$BM$4:$NB$385,302,FALSE)="",0,VLOOKUP($A208,'[1]2019 2020_09_22'!$BM$4:$NB$385,302,FALSE)))</f>
        <v>0</v>
      </c>
      <c r="BK208" s="90">
        <v>700</v>
      </c>
      <c r="BL208" s="90">
        <v>0</v>
      </c>
      <c r="BM208" s="90">
        <v>0</v>
      </c>
      <c r="BN208" s="63">
        <f>IF(VLOOKUP($A208,'[1]2019 2020_09_22'!$BM$4:$OB$385,326,FALSE)="",0,VLOOKUP($A208,'[1]2019 2020_09_22'!$BM$4:$OB$385,326,FALSE))</f>
        <v>0</v>
      </c>
      <c r="BO208" s="63">
        <f>IF(VLOOKUP($A208,'[1]2019 2020_09_22'!$BM$4:$OB$385,327,FALSE)="",0,VLOOKUP($A208,'[1]2019 2020_09_22'!$BM$4:$OB$385,327,FALSE))</f>
        <v>7589</v>
      </c>
      <c r="BP208" s="90">
        <f t="shared" si="3"/>
        <v>7589</v>
      </c>
      <c r="BQ208" s="90">
        <v>64354</v>
      </c>
      <c r="BR208" s="90">
        <v>31326</v>
      </c>
      <c r="BS208" s="90">
        <v>11334</v>
      </c>
      <c r="BT208" s="90">
        <v>1041</v>
      </c>
      <c r="BU208" s="90">
        <v>359</v>
      </c>
      <c r="BV208" s="90">
        <v>1250</v>
      </c>
      <c r="BW208" s="90">
        <v>2236</v>
      </c>
      <c r="BX208" s="90">
        <v>4886</v>
      </c>
      <c r="BY208" s="90">
        <v>12397</v>
      </c>
      <c r="BZ208" s="85">
        <v>4411</v>
      </c>
      <c r="CA208" s="91">
        <v>64354</v>
      </c>
      <c r="CB208" s="84">
        <v>1</v>
      </c>
      <c r="CC208" s="91">
        <v>50.170876671619617</v>
      </c>
      <c r="CD208" s="91"/>
      <c r="CE208" s="89" t="s">
        <v>563</v>
      </c>
      <c r="CF208" s="84">
        <v>0</v>
      </c>
      <c r="CG208" s="89">
        <v>0</v>
      </c>
      <c r="CH208" s="89" t="s">
        <v>563</v>
      </c>
      <c r="CI208" s="84">
        <v>0</v>
      </c>
      <c r="CJ208" s="89">
        <v>0</v>
      </c>
      <c r="CK208" s="89" t="s">
        <v>563</v>
      </c>
      <c r="CL208" s="84">
        <v>0</v>
      </c>
      <c r="CM208" s="89">
        <v>0</v>
      </c>
      <c r="CN208" s="89" t="s">
        <v>563</v>
      </c>
      <c r="CO208" s="84">
        <v>0</v>
      </c>
      <c r="CP208" s="89">
        <v>0</v>
      </c>
      <c r="CQ208" s="89" t="s">
        <v>563</v>
      </c>
      <c r="CR208" s="90">
        <v>0</v>
      </c>
      <c r="CS208" s="90">
        <v>0</v>
      </c>
      <c r="CT208" s="85">
        <v>0</v>
      </c>
      <c r="CU208" s="85">
        <v>0</v>
      </c>
      <c r="CV208" s="85">
        <v>8755</v>
      </c>
      <c r="CW208" s="85">
        <v>1844</v>
      </c>
      <c r="CX208" s="85">
        <v>5944</v>
      </c>
      <c r="CY208" s="85">
        <v>7788</v>
      </c>
      <c r="CZ208" s="85">
        <v>731</v>
      </c>
      <c r="DA208" s="85">
        <v>58</v>
      </c>
      <c r="DB208" s="85">
        <v>789</v>
      </c>
      <c r="DC208" s="85">
        <v>0</v>
      </c>
      <c r="DD208" s="85">
        <v>166</v>
      </c>
      <c r="DE208" s="85">
        <v>166</v>
      </c>
      <c r="DF208" s="85">
        <v>10</v>
      </c>
      <c r="DG208" s="85">
        <v>2</v>
      </c>
      <c r="DH208" s="84" t="s">
        <v>564</v>
      </c>
      <c r="DI208" s="84"/>
      <c r="DJ208" s="84" t="s">
        <v>563</v>
      </c>
      <c r="DK208" s="84" t="s">
        <v>1716</v>
      </c>
      <c r="DL208" s="84" t="s">
        <v>566</v>
      </c>
      <c r="DM208" s="92">
        <v>42</v>
      </c>
      <c r="DN208" s="85" t="s">
        <v>583</v>
      </c>
      <c r="DO208" s="85">
        <v>157350</v>
      </c>
      <c r="DP208" s="85">
        <v>55245</v>
      </c>
      <c r="DQ208" s="85">
        <v>952</v>
      </c>
      <c r="DR208" s="85">
        <v>333</v>
      </c>
      <c r="DS208" s="85">
        <v>588</v>
      </c>
      <c r="DT208" s="85">
        <v>0</v>
      </c>
      <c r="DU208" s="85">
        <v>3</v>
      </c>
      <c r="DV208" s="85">
        <v>0</v>
      </c>
      <c r="DW208" s="85">
        <v>50</v>
      </c>
      <c r="DX208" s="85">
        <v>53</v>
      </c>
      <c r="DY208" s="85">
        <v>47</v>
      </c>
      <c r="DZ208" s="85">
        <v>0</v>
      </c>
      <c r="EA208" s="85">
        <v>26</v>
      </c>
      <c r="EB208" s="85">
        <v>73</v>
      </c>
      <c r="EC208" s="84">
        <v>16</v>
      </c>
      <c r="ED208" s="84">
        <v>82</v>
      </c>
      <c r="EE208" s="84">
        <v>46</v>
      </c>
      <c r="EF208" s="84">
        <v>233</v>
      </c>
      <c r="EG208" s="86">
        <v>1222</v>
      </c>
      <c r="EH208" s="84">
        <v>22</v>
      </c>
      <c r="EI208" s="84">
        <v>358</v>
      </c>
      <c r="EJ208" s="86">
        <v>1602</v>
      </c>
    </row>
    <row r="209" spans="1:140" s="63" customFormat="1" ht="10.5" x14ac:dyDescent="0.25">
      <c r="A209" s="84" t="s">
        <v>1717</v>
      </c>
      <c r="B209" s="84" t="s">
        <v>1718</v>
      </c>
      <c r="C209" s="84" t="s">
        <v>1719</v>
      </c>
      <c r="D209" s="84"/>
      <c r="E209" s="84" t="s">
        <v>741</v>
      </c>
      <c r="F209" s="84"/>
      <c r="G209" s="84" t="s">
        <v>742</v>
      </c>
      <c r="H209" s="85">
        <v>8486</v>
      </c>
      <c r="I209" s="85">
        <v>1457</v>
      </c>
      <c r="J209" s="85">
        <v>9943</v>
      </c>
      <c r="K209" s="85" t="s">
        <v>560</v>
      </c>
      <c r="L209" s="85" t="s">
        <v>560</v>
      </c>
      <c r="M209" s="85" t="s">
        <v>560</v>
      </c>
      <c r="N209" s="85" t="s">
        <v>561</v>
      </c>
      <c r="O209" s="85">
        <v>60</v>
      </c>
      <c r="P209" s="85">
        <v>56</v>
      </c>
      <c r="Q209" s="85">
        <v>3104</v>
      </c>
      <c r="R209" s="85">
        <v>16287</v>
      </c>
      <c r="S209" s="85">
        <v>56314</v>
      </c>
      <c r="T209" s="85">
        <v>3418</v>
      </c>
      <c r="U209" s="85">
        <v>5655</v>
      </c>
      <c r="V209" s="85">
        <v>200</v>
      </c>
      <c r="W209" s="85">
        <v>7710</v>
      </c>
      <c r="X209" s="85">
        <v>324</v>
      </c>
      <c r="Y209" s="84">
        <v>63</v>
      </c>
      <c r="Z209" s="85" t="s">
        <v>1462</v>
      </c>
      <c r="AA209" s="85">
        <v>88</v>
      </c>
      <c r="AB209" s="85">
        <v>15</v>
      </c>
      <c r="AC209" s="85">
        <v>9</v>
      </c>
      <c r="AD209" s="85">
        <v>35011</v>
      </c>
      <c r="AE209" s="85">
        <v>69541</v>
      </c>
      <c r="AF209" s="85">
        <v>17878</v>
      </c>
      <c r="AG209" s="85">
        <v>10852</v>
      </c>
      <c r="AH209" s="85">
        <v>993</v>
      </c>
      <c r="AI209" s="85">
        <v>12002</v>
      </c>
      <c r="AJ209" s="85">
        <v>3076</v>
      </c>
      <c r="AK209" s="85">
        <v>654</v>
      </c>
      <c r="AL209" s="85">
        <v>3730</v>
      </c>
      <c r="AM209" s="85">
        <v>22100</v>
      </c>
      <c r="AN209" s="85">
        <v>39988</v>
      </c>
      <c r="AO209" s="85">
        <v>2261</v>
      </c>
      <c r="AP209" s="85">
        <v>2204</v>
      </c>
      <c r="AQ209" s="85">
        <v>20653</v>
      </c>
      <c r="AR209" s="85">
        <v>184</v>
      </c>
      <c r="AS209" s="85">
        <v>3521</v>
      </c>
      <c r="AT209" s="85">
        <v>1</v>
      </c>
      <c r="AU209" s="85">
        <v>97</v>
      </c>
      <c r="AV209" s="85">
        <v>65</v>
      </c>
      <c r="AW209" s="85">
        <v>1069</v>
      </c>
      <c r="AX209" s="84">
        <v>250</v>
      </c>
      <c r="AY209" s="86">
        <v>4687</v>
      </c>
      <c r="AZ209" s="84">
        <v>1</v>
      </c>
      <c r="BA209" s="84">
        <v>4.3</v>
      </c>
      <c r="BB209" s="84">
        <v>5.3</v>
      </c>
      <c r="BC209" s="85">
        <v>4.4800000000000004</v>
      </c>
      <c r="BD209" s="87">
        <v>9.7799999999999994</v>
      </c>
      <c r="BE209" s="88">
        <v>0</v>
      </c>
      <c r="BF209" s="89">
        <v>437052</v>
      </c>
      <c r="BG209" s="89">
        <v>79216</v>
      </c>
      <c r="BH209" s="89">
        <v>56166</v>
      </c>
      <c r="BI209" s="90">
        <f>SUM(IF(VLOOKUP($A209,'[1]2019 2020_09_22'!$BM$4:$NB$385,293,FALSE)="",0,VLOOKUP($A209,'[1]2019 2020_09_22'!$BM$4:$NB$385,293,FALSE)),IF(VLOOKUP($A209,'[1]2019 2020_09_22'!$BM$4:$NB$385,295,FALSE)="",0,VLOOKUP($A209,'[1]2019 2020_09_22'!$BM$4:$NB$385,295,FALSE)),IF(VLOOKUP($A209,'[1]2019 2020_09_22'!$BM$4:$NB$385,297,FALSE)="",0,VLOOKUP($A209,'[1]2019 2020_09_22'!$BM$4:$NB$385,297,FALSE)),IF(VLOOKUP($A209,'[1]2019 2020_09_22'!$BM$4:$NB587,299,FALSE)="",0,VLOOKUP($A209,'[1]2019 2020_09_22'!$BM$4:$NB$385,299,FALSE)))</f>
        <v>0</v>
      </c>
      <c r="BJ209" s="90">
        <f>SUM(IF(VLOOKUP($A209,'[1]2019 2020_09_22'!$BM$4:$NB$385,300,FALSE)="",0,VLOOKUP($A209,'[1]2019 2020_09_22'!$BM$4:$NB$385,300,FALSE)),IF(VLOOKUP($A209,'[1]2019 2020_09_22'!$BM$4:$NB$385,302,FALSE)="",0,VLOOKUP($A209,'[1]2019 2020_09_22'!$BM$4:$NB$385,302,FALSE)))</f>
        <v>0</v>
      </c>
      <c r="BK209" s="90">
        <v>0</v>
      </c>
      <c r="BL209" s="90">
        <v>0</v>
      </c>
      <c r="BM209" s="90">
        <v>0</v>
      </c>
      <c r="BN209" s="63">
        <f>IF(VLOOKUP($A209,'[1]2019 2020_09_22'!$BM$4:$OB$385,326,FALSE)="",0,VLOOKUP($A209,'[1]2019 2020_09_22'!$BM$4:$OB$385,326,FALSE))</f>
        <v>46765</v>
      </c>
      <c r="BO209" s="63">
        <f>IF(VLOOKUP($A209,'[1]2019 2020_09_22'!$BM$4:$OB$385,327,FALSE)="",0,VLOOKUP($A209,'[1]2019 2020_09_22'!$BM$4:$OB$385,327,FALSE))</f>
        <v>12667</v>
      </c>
      <c r="BP209" s="90">
        <f t="shared" si="3"/>
        <v>59432</v>
      </c>
      <c r="BQ209" s="90">
        <v>631866</v>
      </c>
      <c r="BR209" s="90">
        <v>285198</v>
      </c>
      <c r="BS209" s="90">
        <v>91633</v>
      </c>
      <c r="BT209" s="90">
        <v>46720</v>
      </c>
      <c r="BU209" s="90">
        <v>1193</v>
      </c>
      <c r="BV209" s="90">
        <v>14097</v>
      </c>
      <c r="BW209" s="90">
        <v>105</v>
      </c>
      <c r="BX209" s="90">
        <v>62115</v>
      </c>
      <c r="BY209" s="90">
        <v>14259</v>
      </c>
      <c r="BZ209" s="85">
        <v>112621</v>
      </c>
      <c r="CA209" s="91">
        <v>565826</v>
      </c>
      <c r="CB209" s="84">
        <v>1</v>
      </c>
      <c r="CC209" s="91">
        <v>51.502710346452979</v>
      </c>
      <c r="CD209" s="91"/>
      <c r="CE209" s="89" t="s">
        <v>563</v>
      </c>
      <c r="CF209" s="84">
        <v>0</v>
      </c>
      <c r="CG209" s="89">
        <v>0</v>
      </c>
      <c r="CH209" s="89" t="s">
        <v>563</v>
      </c>
      <c r="CI209" s="84">
        <v>0</v>
      </c>
      <c r="CJ209" s="89">
        <v>0</v>
      </c>
      <c r="CK209" s="89" t="s">
        <v>563</v>
      </c>
      <c r="CL209" s="84">
        <v>0</v>
      </c>
      <c r="CM209" s="89">
        <v>0</v>
      </c>
      <c r="CN209" s="89" t="s">
        <v>563</v>
      </c>
      <c r="CO209" s="84">
        <v>0</v>
      </c>
      <c r="CP209" s="89">
        <v>0</v>
      </c>
      <c r="CQ209" s="89" t="s">
        <v>563</v>
      </c>
      <c r="CR209" s="90">
        <v>0</v>
      </c>
      <c r="CS209" s="90">
        <v>0</v>
      </c>
      <c r="CT209" s="85">
        <v>0</v>
      </c>
      <c r="CU209" s="85">
        <v>0</v>
      </c>
      <c r="CV209" s="85">
        <v>30937</v>
      </c>
      <c r="CW209" s="85">
        <v>6730</v>
      </c>
      <c r="CX209" s="85">
        <v>13184</v>
      </c>
      <c r="CY209" s="85">
        <v>19914</v>
      </c>
      <c r="CZ209" s="85">
        <v>38</v>
      </c>
      <c r="DA209" s="85">
        <v>300</v>
      </c>
      <c r="DB209" s="85">
        <v>338</v>
      </c>
      <c r="DC209" s="85">
        <v>147</v>
      </c>
      <c r="DD209" s="85">
        <v>10494</v>
      </c>
      <c r="DE209" s="85">
        <v>10641</v>
      </c>
      <c r="DF209" s="85">
        <v>44</v>
      </c>
      <c r="DG209" s="85">
        <v>0</v>
      </c>
      <c r="DH209" s="84" t="s">
        <v>564</v>
      </c>
      <c r="DI209" s="84"/>
      <c r="DJ209" s="84" t="s">
        <v>563</v>
      </c>
      <c r="DK209" s="84" t="s">
        <v>1720</v>
      </c>
      <c r="DL209" s="84" t="s">
        <v>566</v>
      </c>
      <c r="DM209" s="92">
        <v>21</v>
      </c>
      <c r="DN209" s="85" t="s">
        <v>745</v>
      </c>
      <c r="DO209" s="85">
        <v>158512</v>
      </c>
      <c r="DP209" s="85">
        <v>56297</v>
      </c>
      <c r="DQ209" s="85">
        <v>952</v>
      </c>
      <c r="DR209" s="85">
        <v>6201</v>
      </c>
      <c r="DS209" s="85">
        <v>5798</v>
      </c>
      <c r="DT209" s="85">
        <v>3</v>
      </c>
      <c r="DU209" s="85">
        <v>4</v>
      </c>
      <c r="DV209" s="85">
        <v>5</v>
      </c>
      <c r="DW209" s="85">
        <v>50</v>
      </c>
      <c r="DX209" s="85">
        <v>59</v>
      </c>
      <c r="DY209" s="85">
        <v>0</v>
      </c>
      <c r="DZ209" s="85">
        <v>577</v>
      </c>
      <c r="EA209" s="85">
        <v>155</v>
      </c>
      <c r="EB209" s="85">
        <v>732</v>
      </c>
      <c r="EC209" s="84">
        <v>77</v>
      </c>
      <c r="ED209" s="84">
        <v>1</v>
      </c>
      <c r="EE209" s="84">
        <v>33</v>
      </c>
      <c r="EF209" s="84">
        <v>36</v>
      </c>
      <c r="EG209" s="84">
        <v>222</v>
      </c>
      <c r="EH209" s="84">
        <v>12</v>
      </c>
      <c r="EI209" s="84">
        <v>731</v>
      </c>
      <c r="EJ209" s="84">
        <v>965</v>
      </c>
    </row>
    <row r="210" spans="1:140" s="63" customFormat="1" ht="10.5" x14ac:dyDescent="0.25">
      <c r="A210" s="84" t="s">
        <v>1721</v>
      </c>
      <c r="B210" s="84" t="s">
        <v>1722</v>
      </c>
      <c r="C210" s="84" t="s">
        <v>1723</v>
      </c>
      <c r="D210" s="84"/>
      <c r="E210" s="84" t="s">
        <v>816</v>
      </c>
      <c r="F210" s="84"/>
      <c r="G210" s="84" t="s">
        <v>817</v>
      </c>
      <c r="H210" s="85">
        <v>35830</v>
      </c>
      <c r="I210" s="85">
        <v>8</v>
      </c>
      <c r="J210" s="85">
        <v>35838</v>
      </c>
      <c r="K210" s="85" t="s">
        <v>560</v>
      </c>
      <c r="L210" s="85" t="s">
        <v>560</v>
      </c>
      <c r="M210" s="85" t="s">
        <v>560</v>
      </c>
      <c r="N210" s="85" t="s">
        <v>561</v>
      </c>
      <c r="O210" s="85">
        <v>62</v>
      </c>
      <c r="P210" s="85">
        <v>62</v>
      </c>
      <c r="Q210" s="85">
        <v>3224</v>
      </c>
      <c r="R210" s="85">
        <v>41847</v>
      </c>
      <c r="S210" s="85">
        <v>63401</v>
      </c>
      <c r="T210" s="85">
        <v>5606</v>
      </c>
      <c r="U210" s="85">
        <v>7361</v>
      </c>
      <c r="V210" s="85">
        <v>403</v>
      </c>
      <c r="W210" s="85">
        <v>9578</v>
      </c>
      <c r="X210" s="85">
        <v>681</v>
      </c>
      <c r="Y210" s="86">
        <v>1854</v>
      </c>
      <c r="Z210" s="85" t="s">
        <v>1724</v>
      </c>
      <c r="AA210" s="85">
        <v>157</v>
      </c>
      <c r="AB210" s="85">
        <v>56</v>
      </c>
      <c r="AC210" s="85">
        <v>56</v>
      </c>
      <c r="AD210" s="85">
        <v>166379</v>
      </c>
      <c r="AE210" s="85">
        <v>293599</v>
      </c>
      <c r="AF210" s="85">
        <v>31738</v>
      </c>
      <c r="AG210" s="85">
        <v>62628</v>
      </c>
      <c r="AH210" s="85">
        <v>2087</v>
      </c>
      <c r="AI210" s="85">
        <v>27851</v>
      </c>
      <c r="AJ210" s="85">
        <v>12099</v>
      </c>
      <c r="AK210" s="85">
        <v>83</v>
      </c>
      <c r="AL210" s="85">
        <v>12182</v>
      </c>
      <c r="AM210" s="85">
        <v>30877</v>
      </c>
      <c r="AN210" s="85">
        <v>197321</v>
      </c>
      <c r="AO210" s="85">
        <v>16806</v>
      </c>
      <c r="AP210" s="85">
        <v>0</v>
      </c>
      <c r="AQ210" s="85">
        <v>181895</v>
      </c>
      <c r="AR210" s="85">
        <v>106</v>
      </c>
      <c r="AS210" s="85">
        <v>7096</v>
      </c>
      <c r="AT210" s="85">
        <v>8</v>
      </c>
      <c r="AU210" s="85">
        <v>180</v>
      </c>
      <c r="AV210" s="85">
        <v>581</v>
      </c>
      <c r="AW210" s="85">
        <v>16867</v>
      </c>
      <c r="AX210" s="84">
        <v>695</v>
      </c>
      <c r="AY210" s="86">
        <v>24143</v>
      </c>
      <c r="AZ210" s="84">
        <v>8</v>
      </c>
      <c r="BA210" s="84">
        <v>0</v>
      </c>
      <c r="BB210" s="84">
        <v>8</v>
      </c>
      <c r="BC210" s="85">
        <v>6</v>
      </c>
      <c r="BD210" s="87">
        <v>14</v>
      </c>
      <c r="BE210" s="88">
        <v>0</v>
      </c>
      <c r="BF210" s="89">
        <v>961678</v>
      </c>
      <c r="BG210" s="89">
        <v>0</v>
      </c>
      <c r="BH210" s="89">
        <v>0</v>
      </c>
      <c r="BI210" s="90">
        <f>SUM(IF(VLOOKUP($A210,'[1]2019 2020_09_22'!$BM$4:$NB$385,293,FALSE)="",0,VLOOKUP($A210,'[1]2019 2020_09_22'!$BM$4:$NB$385,293,FALSE)),IF(VLOOKUP($A210,'[1]2019 2020_09_22'!$BM$4:$NB$385,295,FALSE)="",0,VLOOKUP($A210,'[1]2019 2020_09_22'!$BM$4:$NB$385,295,FALSE)),IF(VLOOKUP($A210,'[1]2019 2020_09_22'!$BM$4:$NB$385,297,FALSE)="",0,VLOOKUP($A210,'[1]2019 2020_09_22'!$BM$4:$NB$385,297,FALSE)),IF(VLOOKUP($A210,'[1]2019 2020_09_22'!$BM$4:$NB588,299,FALSE)="",0,VLOOKUP($A210,'[1]2019 2020_09_22'!$BM$4:$NB$385,299,FALSE)))</f>
        <v>9701</v>
      </c>
      <c r="BJ210" s="90">
        <f>SUM(IF(VLOOKUP($A210,'[1]2019 2020_09_22'!$BM$4:$NB$385,300,FALSE)="",0,VLOOKUP($A210,'[1]2019 2020_09_22'!$BM$4:$NB$385,300,FALSE)),IF(VLOOKUP($A210,'[1]2019 2020_09_22'!$BM$4:$NB$385,302,FALSE)="",0,VLOOKUP($A210,'[1]2019 2020_09_22'!$BM$4:$NB$385,302,FALSE)))</f>
        <v>0</v>
      </c>
      <c r="BK210" s="90">
        <v>9701</v>
      </c>
      <c r="BL210" s="90">
        <v>0</v>
      </c>
      <c r="BM210" s="90">
        <v>350</v>
      </c>
      <c r="BN210" s="63">
        <f>IF(VLOOKUP($A210,'[1]2019 2020_09_22'!$BM$4:$OB$385,326,FALSE)="",0,VLOOKUP($A210,'[1]2019 2020_09_22'!$BM$4:$OB$385,326,FALSE))</f>
        <v>0</v>
      </c>
      <c r="BO210" s="63">
        <f>IF(VLOOKUP($A210,'[1]2019 2020_09_22'!$BM$4:$OB$385,327,FALSE)="",0,VLOOKUP($A210,'[1]2019 2020_09_22'!$BM$4:$OB$385,327,FALSE))</f>
        <v>4169</v>
      </c>
      <c r="BP210" s="90">
        <f t="shared" si="3"/>
        <v>4169</v>
      </c>
      <c r="BQ210" s="90">
        <v>975898</v>
      </c>
      <c r="BR210" s="90">
        <v>577566</v>
      </c>
      <c r="BS210" s="90">
        <v>144771</v>
      </c>
      <c r="BT210" s="90">
        <v>83288</v>
      </c>
      <c r="BU210" s="90">
        <v>10211</v>
      </c>
      <c r="BV210" s="90">
        <v>19838</v>
      </c>
      <c r="BW210" s="90">
        <v>0</v>
      </c>
      <c r="BX210" s="90">
        <v>113337</v>
      </c>
      <c r="BY210" s="90">
        <v>32258</v>
      </c>
      <c r="BZ210" s="85">
        <v>77621</v>
      </c>
      <c r="CA210" s="91">
        <v>945553</v>
      </c>
      <c r="CB210" s="84">
        <v>1</v>
      </c>
      <c r="CC210" s="91">
        <v>26.840022327658385</v>
      </c>
      <c r="CD210" s="91"/>
      <c r="CE210" s="89" t="s">
        <v>563</v>
      </c>
      <c r="CF210" s="84">
        <v>0</v>
      </c>
      <c r="CG210" s="89">
        <v>0</v>
      </c>
      <c r="CH210" s="89" t="s">
        <v>563</v>
      </c>
      <c r="CI210" s="84">
        <v>0</v>
      </c>
      <c r="CJ210" s="89">
        <v>0</v>
      </c>
      <c r="CK210" s="89" t="s">
        <v>563</v>
      </c>
      <c r="CL210" s="84">
        <v>0</v>
      </c>
      <c r="CM210" s="89">
        <v>0</v>
      </c>
      <c r="CN210" s="89" t="s">
        <v>563</v>
      </c>
      <c r="CO210" s="84">
        <v>0</v>
      </c>
      <c r="CP210" s="89">
        <v>0</v>
      </c>
      <c r="CQ210" s="89" t="s">
        <v>563</v>
      </c>
      <c r="CR210" s="90">
        <v>0</v>
      </c>
      <c r="CS210" s="90">
        <v>0</v>
      </c>
      <c r="CT210" s="85">
        <v>0</v>
      </c>
      <c r="CU210" s="85">
        <v>0</v>
      </c>
      <c r="CV210" s="85">
        <v>98792</v>
      </c>
      <c r="CW210" s="85">
        <v>96032</v>
      </c>
      <c r="CX210" s="85">
        <v>24</v>
      </c>
      <c r="CY210" s="85">
        <v>96056</v>
      </c>
      <c r="CZ210" s="85">
        <v>0</v>
      </c>
      <c r="DA210" s="85">
        <v>0</v>
      </c>
      <c r="DB210" s="85">
        <v>0</v>
      </c>
      <c r="DC210" s="85">
        <v>2736</v>
      </c>
      <c r="DD210" s="85">
        <v>0</v>
      </c>
      <c r="DE210" s="85">
        <v>2736</v>
      </c>
      <c r="DF210" s="85">
        <v>0</v>
      </c>
      <c r="DG210" s="85">
        <v>0</v>
      </c>
      <c r="DH210" s="84" t="s">
        <v>564</v>
      </c>
      <c r="DI210" s="84">
        <v>1</v>
      </c>
      <c r="DJ210" s="84">
        <v>1</v>
      </c>
      <c r="DK210" s="84" t="s">
        <v>1725</v>
      </c>
      <c r="DL210" s="84" t="s">
        <v>566</v>
      </c>
      <c r="DM210" s="92">
        <v>21</v>
      </c>
      <c r="DN210" s="85" t="s">
        <v>745</v>
      </c>
      <c r="DO210" s="85">
        <v>166446</v>
      </c>
      <c r="DP210" s="85">
        <v>54711</v>
      </c>
      <c r="DQ210" s="85">
        <v>952</v>
      </c>
      <c r="DR210" s="85">
        <v>15079</v>
      </c>
      <c r="DS210" s="85">
        <v>12293</v>
      </c>
      <c r="DT210" s="85">
        <v>479</v>
      </c>
      <c r="DU210" s="85">
        <v>2</v>
      </c>
      <c r="DV210" s="85">
        <v>4</v>
      </c>
      <c r="DW210" s="85">
        <v>50</v>
      </c>
      <c r="DX210" s="85">
        <v>56</v>
      </c>
      <c r="DY210" s="85">
        <v>659</v>
      </c>
      <c r="DZ210" s="85">
        <v>5814</v>
      </c>
      <c r="EA210" s="85">
        <v>1351</v>
      </c>
      <c r="EB210" s="85">
        <v>7824</v>
      </c>
      <c r="EC210" s="84">
        <v>417</v>
      </c>
      <c r="ED210" s="84">
        <v>2</v>
      </c>
      <c r="EE210" s="84">
        <v>2</v>
      </c>
      <c r="EF210" s="84">
        <v>56</v>
      </c>
      <c r="EG210" s="84">
        <v>703</v>
      </c>
      <c r="EH210" s="84">
        <v>25</v>
      </c>
      <c r="EI210" s="84">
        <v>25</v>
      </c>
      <c r="EJ210" s="84">
        <v>753</v>
      </c>
    </row>
    <row r="211" spans="1:140" s="63" customFormat="1" ht="10.5" x14ac:dyDescent="0.25">
      <c r="A211" s="84" t="s">
        <v>1726</v>
      </c>
      <c r="B211" s="84" t="s">
        <v>1727</v>
      </c>
      <c r="C211" s="84" t="s">
        <v>1728</v>
      </c>
      <c r="D211" s="84"/>
      <c r="E211" s="84" t="s">
        <v>791</v>
      </c>
      <c r="F211" s="84"/>
      <c r="G211" s="84" t="s">
        <v>734</v>
      </c>
      <c r="H211" s="85">
        <v>1101</v>
      </c>
      <c r="I211" s="85">
        <v>869</v>
      </c>
      <c r="J211" s="85">
        <v>1970</v>
      </c>
      <c r="K211" s="85" t="s">
        <v>560</v>
      </c>
      <c r="L211" s="85" t="s">
        <v>560</v>
      </c>
      <c r="M211" s="85">
        <v>2</v>
      </c>
      <c r="N211" s="85" t="s">
        <v>561</v>
      </c>
      <c r="O211" s="85">
        <v>32</v>
      </c>
      <c r="P211" s="85">
        <v>32</v>
      </c>
      <c r="Q211" s="85">
        <v>1664</v>
      </c>
      <c r="R211" s="85">
        <v>3100</v>
      </c>
      <c r="S211" s="85">
        <v>17277</v>
      </c>
      <c r="T211" s="85">
        <v>1198</v>
      </c>
      <c r="U211" s="85">
        <v>706</v>
      </c>
      <c r="V211" s="85">
        <v>12</v>
      </c>
      <c r="W211" s="85">
        <v>2105</v>
      </c>
      <c r="X211" s="85">
        <v>148</v>
      </c>
      <c r="Y211" s="84">
        <v>10</v>
      </c>
      <c r="Z211" s="85" t="s">
        <v>1729</v>
      </c>
      <c r="AA211" s="85">
        <v>41</v>
      </c>
      <c r="AB211" s="85">
        <v>9</v>
      </c>
      <c r="AC211" s="85">
        <v>9</v>
      </c>
      <c r="AD211" s="85">
        <v>7364</v>
      </c>
      <c r="AE211" s="85">
        <v>19549</v>
      </c>
      <c r="AF211" s="85">
        <v>7511</v>
      </c>
      <c r="AG211" s="85">
        <v>3860</v>
      </c>
      <c r="AH211" s="85">
        <v>63</v>
      </c>
      <c r="AI211" s="85">
        <v>1212</v>
      </c>
      <c r="AJ211" s="85">
        <v>374</v>
      </c>
      <c r="AK211" s="85">
        <v>340</v>
      </c>
      <c r="AL211" s="85">
        <v>714</v>
      </c>
      <c r="AM211" s="85">
        <v>170</v>
      </c>
      <c r="AN211" s="85">
        <v>9249</v>
      </c>
      <c r="AO211" s="85">
        <v>1177</v>
      </c>
      <c r="AP211" s="85">
        <v>4680</v>
      </c>
      <c r="AQ211" s="85">
        <v>7773</v>
      </c>
      <c r="AR211" s="85">
        <v>57</v>
      </c>
      <c r="AS211" s="85">
        <v>1350</v>
      </c>
      <c r="AT211" s="85">
        <v>1</v>
      </c>
      <c r="AU211" s="85">
        <v>2</v>
      </c>
      <c r="AV211" s="85">
        <v>17</v>
      </c>
      <c r="AW211" s="85">
        <v>85</v>
      </c>
      <c r="AX211" s="84">
        <v>75</v>
      </c>
      <c r="AY211" s="86">
        <v>1437</v>
      </c>
      <c r="AZ211" s="84">
        <v>0.63</v>
      </c>
      <c r="BA211" s="84">
        <v>0.63</v>
      </c>
      <c r="BB211" s="84">
        <v>1.26</v>
      </c>
      <c r="BC211" s="85">
        <v>0.21</v>
      </c>
      <c r="BD211" s="87">
        <v>1.47</v>
      </c>
      <c r="BE211" s="88">
        <v>0</v>
      </c>
      <c r="BF211" s="89">
        <v>52700</v>
      </c>
      <c r="BG211" s="89">
        <v>26991</v>
      </c>
      <c r="BH211" s="89">
        <v>934</v>
      </c>
      <c r="BI211" s="90">
        <f>SUM(IF(VLOOKUP($A211,'[1]2019 2020_09_22'!$BM$4:$NB$385,293,FALSE)="",0,VLOOKUP($A211,'[1]2019 2020_09_22'!$BM$4:$NB$385,293,FALSE)),IF(VLOOKUP($A211,'[1]2019 2020_09_22'!$BM$4:$NB$385,295,FALSE)="",0,VLOOKUP($A211,'[1]2019 2020_09_22'!$BM$4:$NB$385,295,FALSE)),IF(VLOOKUP($A211,'[1]2019 2020_09_22'!$BM$4:$NB$385,297,FALSE)="",0,VLOOKUP($A211,'[1]2019 2020_09_22'!$BM$4:$NB$385,297,FALSE)),IF(VLOOKUP($A211,'[1]2019 2020_09_22'!$BM$4:$NB589,299,FALSE)="",0,VLOOKUP($A211,'[1]2019 2020_09_22'!$BM$4:$NB$385,299,FALSE)))</f>
        <v>0</v>
      </c>
      <c r="BJ211" s="90">
        <f>SUM(IF(VLOOKUP($A211,'[1]2019 2020_09_22'!$BM$4:$NB$385,300,FALSE)="",0,VLOOKUP($A211,'[1]2019 2020_09_22'!$BM$4:$NB$385,300,FALSE)),IF(VLOOKUP($A211,'[1]2019 2020_09_22'!$BM$4:$NB$385,302,FALSE)="",0,VLOOKUP($A211,'[1]2019 2020_09_22'!$BM$4:$NB$385,302,FALSE)))</f>
        <v>0</v>
      </c>
      <c r="BK211" s="90">
        <v>0</v>
      </c>
      <c r="BL211" s="90">
        <v>0</v>
      </c>
      <c r="BM211" s="90">
        <v>500</v>
      </c>
      <c r="BN211" s="63">
        <f>IF(VLOOKUP($A211,'[1]2019 2020_09_22'!$BM$4:$OB$385,326,FALSE)="",0,VLOOKUP($A211,'[1]2019 2020_09_22'!$BM$4:$OB$385,326,FALSE))</f>
        <v>7087</v>
      </c>
      <c r="BO211" s="63">
        <f>IF(VLOOKUP($A211,'[1]2019 2020_09_22'!$BM$4:$OB$385,327,FALSE)="",0,VLOOKUP($A211,'[1]2019 2020_09_22'!$BM$4:$OB$385,327,FALSE))</f>
        <v>310</v>
      </c>
      <c r="BP211" s="90">
        <f t="shared" si="3"/>
        <v>7397</v>
      </c>
      <c r="BQ211" s="90">
        <v>88522</v>
      </c>
      <c r="BR211" s="90">
        <v>40809</v>
      </c>
      <c r="BS211" s="90">
        <v>3831</v>
      </c>
      <c r="BT211" s="90">
        <v>13462</v>
      </c>
      <c r="BU211" s="90">
        <v>732</v>
      </c>
      <c r="BV211" s="90">
        <v>2042</v>
      </c>
      <c r="BW211" s="90">
        <v>0</v>
      </c>
      <c r="BX211" s="90">
        <v>16236</v>
      </c>
      <c r="BY211" s="90">
        <v>8102</v>
      </c>
      <c r="BZ211" s="85">
        <v>6925</v>
      </c>
      <c r="CA211" s="91">
        <v>75903</v>
      </c>
      <c r="CB211" s="84">
        <v>1</v>
      </c>
      <c r="CC211" s="91">
        <v>47.865576748410533</v>
      </c>
      <c r="CD211" s="91"/>
      <c r="CE211" s="89" t="s">
        <v>563</v>
      </c>
      <c r="CF211" s="84">
        <v>0</v>
      </c>
      <c r="CG211" s="89">
        <v>0</v>
      </c>
      <c r="CH211" s="89" t="s">
        <v>563</v>
      </c>
      <c r="CI211" s="84">
        <v>0</v>
      </c>
      <c r="CJ211" s="89">
        <v>0</v>
      </c>
      <c r="CK211" s="89" t="s">
        <v>563</v>
      </c>
      <c r="CL211" s="84">
        <v>0</v>
      </c>
      <c r="CM211" s="89">
        <v>0</v>
      </c>
      <c r="CN211" s="89" t="s">
        <v>563</v>
      </c>
      <c r="CO211" s="84">
        <v>0</v>
      </c>
      <c r="CP211" s="89">
        <v>0</v>
      </c>
      <c r="CQ211" s="89" t="s">
        <v>563</v>
      </c>
      <c r="CR211" s="90">
        <v>0</v>
      </c>
      <c r="CS211" s="90">
        <v>0</v>
      </c>
      <c r="CT211" s="85">
        <v>0</v>
      </c>
      <c r="CU211" s="85">
        <v>0</v>
      </c>
      <c r="CV211" s="85">
        <v>6564</v>
      </c>
      <c r="CW211" s="85">
        <v>137</v>
      </c>
      <c r="CX211" s="85">
        <v>5608</v>
      </c>
      <c r="CY211" s="85">
        <v>5745</v>
      </c>
      <c r="CZ211" s="85">
        <v>165</v>
      </c>
      <c r="DA211" s="85">
        <v>262</v>
      </c>
      <c r="DB211" s="85">
        <v>427</v>
      </c>
      <c r="DC211" s="85">
        <v>194</v>
      </c>
      <c r="DD211" s="85">
        <v>180</v>
      </c>
      <c r="DE211" s="85">
        <v>374</v>
      </c>
      <c r="DF211" s="85">
        <v>3</v>
      </c>
      <c r="DG211" s="85">
        <v>0</v>
      </c>
      <c r="DH211" s="84" t="s">
        <v>736</v>
      </c>
      <c r="DI211" s="84"/>
      <c r="DJ211" s="84" t="s">
        <v>563</v>
      </c>
      <c r="DK211" s="84" t="s">
        <v>1730</v>
      </c>
      <c r="DL211" s="84" t="s">
        <v>566</v>
      </c>
      <c r="DM211" s="92">
        <v>42</v>
      </c>
      <c r="DN211" s="85" t="s">
        <v>583</v>
      </c>
      <c r="DO211" s="85">
        <v>162971</v>
      </c>
      <c r="DP211" s="85">
        <v>58225</v>
      </c>
      <c r="DQ211" s="85">
        <v>954</v>
      </c>
      <c r="DR211" s="85">
        <v>940</v>
      </c>
      <c r="DS211" s="85">
        <v>272</v>
      </c>
      <c r="DT211" s="85">
        <v>0</v>
      </c>
      <c r="DU211" s="85">
        <v>0</v>
      </c>
      <c r="DV211" s="85">
        <v>0</v>
      </c>
      <c r="DW211" s="85">
        <v>50</v>
      </c>
      <c r="DX211" s="85">
        <v>50</v>
      </c>
      <c r="DY211" s="85">
        <v>0</v>
      </c>
      <c r="DZ211" s="85">
        <v>0</v>
      </c>
      <c r="EA211" s="85">
        <v>8</v>
      </c>
      <c r="EB211" s="85">
        <v>8</v>
      </c>
      <c r="EC211" s="84">
        <v>1</v>
      </c>
      <c r="ED211" s="84">
        <v>0</v>
      </c>
      <c r="EE211" s="84">
        <v>1</v>
      </c>
      <c r="EF211" s="84">
        <v>15</v>
      </c>
      <c r="EG211" s="86">
        <v>1014</v>
      </c>
      <c r="EH211" s="84">
        <v>0</v>
      </c>
      <c r="EI211" s="84">
        <v>668</v>
      </c>
      <c r="EJ211" s="86">
        <v>1682</v>
      </c>
    </row>
    <row r="212" spans="1:140" s="63" customFormat="1" ht="10.5" x14ac:dyDescent="0.25">
      <c r="A212" s="84" t="s">
        <v>1731</v>
      </c>
      <c r="B212" s="84" t="s">
        <v>1732</v>
      </c>
      <c r="C212" s="84" t="s">
        <v>1733</v>
      </c>
      <c r="D212" s="84"/>
      <c r="E212" s="84" t="s">
        <v>741</v>
      </c>
      <c r="F212" s="84"/>
      <c r="G212" s="84" t="s">
        <v>742</v>
      </c>
      <c r="H212" s="85">
        <v>17212</v>
      </c>
      <c r="I212" s="85">
        <v>9164</v>
      </c>
      <c r="J212" s="85">
        <v>26376</v>
      </c>
      <c r="K212" s="85" t="s">
        <v>560</v>
      </c>
      <c r="L212" s="85" t="s">
        <v>560</v>
      </c>
      <c r="M212" s="85" t="s">
        <v>560</v>
      </c>
      <c r="N212" s="85" t="s">
        <v>561</v>
      </c>
      <c r="O212" s="85">
        <v>63</v>
      </c>
      <c r="P212" s="85">
        <v>56</v>
      </c>
      <c r="Q212" s="85">
        <v>3185</v>
      </c>
      <c r="R212" s="85">
        <v>24000</v>
      </c>
      <c r="S212" s="85">
        <v>89940</v>
      </c>
      <c r="T212" s="85">
        <v>7545</v>
      </c>
      <c r="U212" s="85">
        <v>4599</v>
      </c>
      <c r="V212" s="85">
        <v>332</v>
      </c>
      <c r="W212" s="85">
        <v>6318</v>
      </c>
      <c r="X212" s="85">
        <v>910</v>
      </c>
      <c r="Y212" s="84">
        <v>331</v>
      </c>
      <c r="Z212" s="85" t="s">
        <v>1734</v>
      </c>
      <c r="AA212" s="85">
        <v>177</v>
      </c>
      <c r="AB212" s="85">
        <v>28</v>
      </c>
      <c r="AC212" s="85">
        <v>19</v>
      </c>
      <c r="AD212" s="85">
        <v>145233</v>
      </c>
      <c r="AE212" s="85">
        <v>307112</v>
      </c>
      <c r="AF212" s="85">
        <v>26041</v>
      </c>
      <c r="AG212" s="85">
        <v>44612</v>
      </c>
      <c r="AH212" s="85">
        <v>3423</v>
      </c>
      <c r="AI212" s="85">
        <v>42088</v>
      </c>
      <c r="AJ212" s="85">
        <v>9080</v>
      </c>
      <c r="AK212" s="85">
        <v>8503</v>
      </c>
      <c r="AL212" s="85">
        <v>17583</v>
      </c>
      <c r="AM212" s="85">
        <v>15036</v>
      </c>
      <c r="AN212" s="85">
        <v>149741</v>
      </c>
      <c r="AO212" s="85">
        <v>11041</v>
      </c>
      <c r="AP212" s="85">
        <v>8262</v>
      </c>
      <c r="AQ212" s="85">
        <v>133950</v>
      </c>
      <c r="AR212" s="85">
        <v>272</v>
      </c>
      <c r="AS212" s="85">
        <v>12329</v>
      </c>
      <c r="AT212" s="85">
        <v>92</v>
      </c>
      <c r="AU212" s="85">
        <v>1758</v>
      </c>
      <c r="AV212" s="85">
        <v>70</v>
      </c>
      <c r="AW212" s="85">
        <v>3274</v>
      </c>
      <c r="AX212" s="84">
        <v>434</v>
      </c>
      <c r="AY212" s="86">
        <v>17361</v>
      </c>
      <c r="AZ212" s="84">
        <v>6.55</v>
      </c>
      <c r="BA212" s="84">
        <v>0</v>
      </c>
      <c r="BB212" s="84">
        <v>6.55</v>
      </c>
      <c r="BC212" s="85">
        <v>7.28</v>
      </c>
      <c r="BD212" s="87">
        <v>13.83</v>
      </c>
      <c r="BE212" s="88">
        <v>0</v>
      </c>
      <c r="BF212" s="89">
        <v>693631</v>
      </c>
      <c r="BG212" s="89">
        <v>280526</v>
      </c>
      <c r="BH212" s="89">
        <v>127354</v>
      </c>
      <c r="BI212" s="90">
        <f>SUM(IF(VLOOKUP($A212,'[1]2019 2020_09_22'!$BM$4:$NB$385,293,FALSE)="",0,VLOOKUP($A212,'[1]2019 2020_09_22'!$BM$4:$NB$385,293,FALSE)),IF(VLOOKUP($A212,'[1]2019 2020_09_22'!$BM$4:$NB$385,295,FALSE)="",0,VLOOKUP($A212,'[1]2019 2020_09_22'!$BM$4:$NB$385,295,FALSE)),IF(VLOOKUP($A212,'[1]2019 2020_09_22'!$BM$4:$NB$385,297,FALSE)="",0,VLOOKUP($A212,'[1]2019 2020_09_22'!$BM$4:$NB$385,297,FALSE)),IF(VLOOKUP($A212,'[1]2019 2020_09_22'!$BM$4:$NB590,299,FALSE)="",0,VLOOKUP($A212,'[1]2019 2020_09_22'!$BM$4:$NB$385,299,FALSE)))</f>
        <v>1628</v>
      </c>
      <c r="BJ212" s="90">
        <f>SUM(IF(VLOOKUP($A212,'[1]2019 2020_09_22'!$BM$4:$NB$385,300,FALSE)="",0,VLOOKUP($A212,'[1]2019 2020_09_22'!$BM$4:$NB$385,300,FALSE)),IF(VLOOKUP($A212,'[1]2019 2020_09_22'!$BM$4:$NB$385,302,FALSE)="",0,VLOOKUP($A212,'[1]2019 2020_09_22'!$BM$4:$NB$385,302,FALSE)))</f>
        <v>0</v>
      </c>
      <c r="BK212" s="90">
        <v>1628</v>
      </c>
      <c r="BL212" s="90">
        <v>0</v>
      </c>
      <c r="BM212" s="90">
        <v>0</v>
      </c>
      <c r="BN212" s="63">
        <f>IF(VLOOKUP($A212,'[1]2019 2020_09_22'!$BM$4:$OB$385,326,FALSE)="",0,VLOOKUP($A212,'[1]2019 2020_09_22'!$BM$4:$OB$385,326,FALSE))</f>
        <v>0</v>
      </c>
      <c r="BO212" s="63">
        <f>IF(VLOOKUP($A212,'[1]2019 2020_09_22'!$BM$4:$OB$385,327,FALSE)="",0,VLOOKUP($A212,'[1]2019 2020_09_22'!$BM$4:$OB$385,327,FALSE))</f>
        <v>46526</v>
      </c>
      <c r="BP212" s="90">
        <f t="shared" si="3"/>
        <v>46526</v>
      </c>
      <c r="BQ212" s="90">
        <v>1149665</v>
      </c>
      <c r="BR212" s="90">
        <v>608490</v>
      </c>
      <c r="BS212" s="90">
        <v>188603</v>
      </c>
      <c r="BT212" s="90">
        <v>107721</v>
      </c>
      <c r="BU212" s="90">
        <v>2921</v>
      </c>
      <c r="BV212" s="90">
        <v>21773</v>
      </c>
      <c r="BW212" s="90">
        <v>0</v>
      </c>
      <c r="BX212" s="90">
        <v>132415</v>
      </c>
      <c r="BY212" s="90">
        <v>28662</v>
      </c>
      <c r="BZ212" s="85">
        <v>191495</v>
      </c>
      <c r="CA212" s="91">
        <v>1149665</v>
      </c>
      <c r="CB212" s="84">
        <v>1</v>
      </c>
      <c r="CC212" s="91">
        <v>40.299267952591215</v>
      </c>
      <c r="CD212" s="91"/>
      <c r="CE212" s="89" t="s">
        <v>1103</v>
      </c>
      <c r="CF212" s="84">
        <v>0</v>
      </c>
      <c r="CG212" s="89">
        <v>0</v>
      </c>
      <c r="CH212" s="89" t="s">
        <v>1103</v>
      </c>
      <c r="CI212" s="84">
        <v>0</v>
      </c>
      <c r="CJ212" s="89">
        <v>0</v>
      </c>
      <c r="CK212" s="89" t="s">
        <v>1103</v>
      </c>
      <c r="CL212" s="84">
        <v>0</v>
      </c>
      <c r="CM212" s="89">
        <v>0</v>
      </c>
      <c r="CN212" s="89" t="s">
        <v>1103</v>
      </c>
      <c r="CO212" s="84">
        <v>0</v>
      </c>
      <c r="CP212" s="89">
        <v>0</v>
      </c>
      <c r="CQ212" s="89" t="s">
        <v>1103</v>
      </c>
      <c r="CR212" s="90">
        <v>0</v>
      </c>
      <c r="CS212" s="90">
        <v>0</v>
      </c>
      <c r="CT212" s="85">
        <v>0</v>
      </c>
      <c r="CU212" s="85">
        <v>0</v>
      </c>
      <c r="CV212" s="85">
        <v>150744</v>
      </c>
      <c r="CW212" s="85">
        <v>13245</v>
      </c>
      <c r="CX212" s="85">
        <v>82931</v>
      </c>
      <c r="CY212" s="85">
        <v>96176</v>
      </c>
      <c r="CZ212" s="85">
        <v>2980</v>
      </c>
      <c r="DA212" s="85">
        <v>34997</v>
      </c>
      <c r="DB212" s="85">
        <v>37977</v>
      </c>
      <c r="DC212" s="85">
        <v>1893</v>
      </c>
      <c r="DD212" s="85">
        <v>14256</v>
      </c>
      <c r="DE212" s="85">
        <v>16149</v>
      </c>
      <c r="DF212" s="85">
        <v>442</v>
      </c>
      <c r="DG212" s="85">
        <v>0</v>
      </c>
      <c r="DH212" s="84" t="s">
        <v>564</v>
      </c>
      <c r="DI212" s="84"/>
      <c r="DJ212" s="84" t="s">
        <v>563</v>
      </c>
      <c r="DK212" s="84" t="s">
        <v>1735</v>
      </c>
      <c r="DL212" s="84" t="s">
        <v>566</v>
      </c>
      <c r="DM212" s="92">
        <v>21</v>
      </c>
      <c r="DN212" s="85" t="s">
        <v>745</v>
      </c>
      <c r="DO212" s="85">
        <v>158512</v>
      </c>
      <c r="DP212" s="85">
        <v>56297</v>
      </c>
      <c r="DQ212" s="85">
        <v>952</v>
      </c>
      <c r="DR212" s="85">
        <v>22975</v>
      </c>
      <c r="DS212" s="85">
        <v>19083</v>
      </c>
      <c r="DT212" s="85">
        <v>30</v>
      </c>
      <c r="DU212" s="85">
        <v>0</v>
      </c>
      <c r="DV212" s="85">
        <v>5</v>
      </c>
      <c r="DW212" s="85">
        <v>50</v>
      </c>
      <c r="DX212" s="85">
        <v>55</v>
      </c>
      <c r="DY212" s="85">
        <v>0</v>
      </c>
      <c r="DZ212" s="85">
        <v>1200</v>
      </c>
      <c r="EA212" s="85">
        <v>359</v>
      </c>
      <c r="EB212" s="85">
        <v>1559</v>
      </c>
      <c r="EC212" s="84">
        <v>27</v>
      </c>
      <c r="ED212" s="84">
        <v>1</v>
      </c>
      <c r="EE212" s="84">
        <v>45</v>
      </c>
      <c r="EF212" s="84">
        <v>61</v>
      </c>
      <c r="EG212" s="84">
        <v>27</v>
      </c>
      <c r="EH212" s="84">
        <v>1</v>
      </c>
      <c r="EI212" s="84">
        <v>168</v>
      </c>
      <c r="EJ212" s="84">
        <v>196</v>
      </c>
    </row>
    <row r="213" spans="1:140" s="63" customFormat="1" ht="10.5" x14ac:dyDescent="0.25">
      <c r="A213" s="84" t="s">
        <v>1736</v>
      </c>
      <c r="B213" s="84" t="s">
        <v>1737</v>
      </c>
      <c r="C213" s="84" t="s">
        <v>1444</v>
      </c>
      <c r="D213" s="84"/>
      <c r="E213" s="84" t="s">
        <v>1444</v>
      </c>
      <c r="F213" s="84"/>
      <c r="G213" s="84" t="s">
        <v>588</v>
      </c>
      <c r="H213" s="85">
        <v>4621</v>
      </c>
      <c r="I213" s="85">
        <v>4454</v>
      </c>
      <c r="J213" s="85">
        <v>9075</v>
      </c>
      <c r="K213" s="85" t="s">
        <v>560</v>
      </c>
      <c r="L213" s="85" t="s">
        <v>560</v>
      </c>
      <c r="M213" s="85" t="s">
        <v>560</v>
      </c>
      <c r="N213" s="85" t="s">
        <v>561</v>
      </c>
      <c r="O213" s="85">
        <v>41</v>
      </c>
      <c r="P213" s="85">
        <v>39</v>
      </c>
      <c r="Q213" s="85">
        <v>2098</v>
      </c>
      <c r="R213" s="85">
        <v>11000</v>
      </c>
      <c r="S213" s="85">
        <v>20528</v>
      </c>
      <c r="T213" s="85">
        <v>1192</v>
      </c>
      <c r="U213" s="85">
        <v>1327</v>
      </c>
      <c r="V213" s="85">
        <v>126</v>
      </c>
      <c r="W213" s="85">
        <v>3954</v>
      </c>
      <c r="X213" s="85">
        <v>448</v>
      </c>
      <c r="Y213" s="84">
        <v>517</v>
      </c>
      <c r="Z213" s="85" t="s">
        <v>1738</v>
      </c>
      <c r="AA213" s="85">
        <v>38</v>
      </c>
      <c r="AB213" s="85">
        <v>12</v>
      </c>
      <c r="AC213" s="85">
        <v>9</v>
      </c>
      <c r="AD213" s="85">
        <v>12772</v>
      </c>
      <c r="AE213" s="85">
        <v>47305</v>
      </c>
      <c r="AF213" s="85">
        <v>15423</v>
      </c>
      <c r="AG213" s="85">
        <v>12933</v>
      </c>
      <c r="AH213" s="85">
        <v>187</v>
      </c>
      <c r="AI213" s="85">
        <v>4956</v>
      </c>
      <c r="AJ213" s="85">
        <v>2421</v>
      </c>
      <c r="AK213" s="85">
        <v>1284</v>
      </c>
      <c r="AL213" s="85">
        <v>3705</v>
      </c>
      <c r="AM213" s="85">
        <v>0</v>
      </c>
      <c r="AN213" s="85">
        <v>33107</v>
      </c>
      <c r="AO213" s="85">
        <v>4916</v>
      </c>
      <c r="AP213" s="85">
        <v>6278</v>
      </c>
      <c r="AQ213" s="85">
        <v>0</v>
      </c>
      <c r="AR213" s="85">
        <v>102</v>
      </c>
      <c r="AS213" s="85">
        <v>2263</v>
      </c>
      <c r="AT213" s="85">
        <v>14</v>
      </c>
      <c r="AU213" s="85">
        <v>233</v>
      </c>
      <c r="AV213" s="85">
        <v>71</v>
      </c>
      <c r="AW213" s="85">
        <v>2741</v>
      </c>
      <c r="AX213" s="84">
        <v>187</v>
      </c>
      <c r="AY213" s="86">
        <v>5237</v>
      </c>
      <c r="AZ213" s="84">
        <v>0</v>
      </c>
      <c r="BA213" s="84">
        <v>3.33</v>
      </c>
      <c r="BB213" s="84">
        <v>3.33</v>
      </c>
      <c r="BC213" s="85">
        <v>1.18</v>
      </c>
      <c r="BD213" s="87">
        <v>4.51</v>
      </c>
      <c r="BE213" s="88">
        <v>0</v>
      </c>
      <c r="BF213" s="89">
        <v>179594</v>
      </c>
      <c r="BG213" s="89">
        <v>94199</v>
      </c>
      <c r="BH213" s="89">
        <v>0</v>
      </c>
      <c r="BI213" s="90">
        <f>SUM(IF(VLOOKUP($A213,'[1]2019 2020_09_22'!$BM$4:$NB$385,293,FALSE)="",0,VLOOKUP($A213,'[1]2019 2020_09_22'!$BM$4:$NB$385,293,FALSE)),IF(VLOOKUP($A213,'[1]2019 2020_09_22'!$BM$4:$NB$385,295,FALSE)="",0,VLOOKUP($A213,'[1]2019 2020_09_22'!$BM$4:$NB$385,295,FALSE)),IF(VLOOKUP($A213,'[1]2019 2020_09_22'!$BM$4:$NB$385,297,FALSE)="",0,VLOOKUP($A213,'[1]2019 2020_09_22'!$BM$4:$NB$385,297,FALSE)),IF(VLOOKUP($A213,'[1]2019 2020_09_22'!$BM$4:$NB591,299,FALSE)="",0,VLOOKUP($A213,'[1]2019 2020_09_22'!$BM$4:$NB$385,299,FALSE)))</f>
        <v>3234</v>
      </c>
      <c r="BJ213" s="90">
        <f>SUM(IF(VLOOKUP($A213,'[1]2019 2020_09_22'!$BM$4:$NB$385,300,FALSE)="",0,VLOOKUP($A213,'[1]2019 2020_09_22'!$BM$4:$NB$385,300,FALSE)),IF(VLOOKUP($A213,'[1]2019 2020_09_22'!$BM$4:$NB$385,302,FALSE)="",0,VLOOKUP($A213,'[1]2019 2020_09_22'!$BM$4:$NB$385,302,FALSE)))</f>
        <v>0</v>
      </c>
      <c r="BK213" s="90">
        <v>3234</v>
      </c>
      <c r="BL213" s="90">
        <v>0</v>
      </c>
      <c r="BM213" s="90">
        <v>0</v>
      </c>
      <c r="BN213" s="63">
        <f>IF(VLOOKUP($A213,'[1]2019 2020_09_22'!$BM$4:$OB$385,326,FALSE)="",0,VLOOKUP($A213,'[1]2019 2020_09_22'!$BM$4:$OB$385,326,FALSE))</f>
        <v>0</v>
      </c>
      <c r="BO213" s="63">
        <f>IF(VLOOKUP($A213,'[1]2019 2020_09_22'!$BM$4:$OB$385,327,FALSE)="",0,VLOOKUP($A213,'[1]2019 2020_09_22'!$BM$4:$OB$385,327,FALSE))</f>
        <v>31075</v>
      </c>
      <c r="BP213" s="90">
        <f t="shared" si="3"/>
        <v>31075</v>
      </c>
      <c r="BQ213" s="90">
        <v>308102</v>
      </c>
      <c r="BR213" s="90">
        <v>163437</v>
      </c>
      <c r="BS213" s="90">
        <v>38798</v>
      </c>
      <c r="BT213" s="90">
        <v>12321</v>
      </c>
      <c r="BU213" s="90">
        <v>1000</v>
      </c>
      <c r="BV213" s="90">
        <v>4485</v>
      </c>
      <c r="BW213" s="90">
        <v>0</v>
      </c>
      <c r="BX213" s="90">
        <v>17806</v>
      </c>
      <c r="BY213" s="90">
        <v>11754</v>
      </c>
      <c r="BZ213" s="85">
        <v>21003</v>
      </c>
      <c r="CA213" s="91">
        <v>252798</v>
      </c>
      <c r="CB213" s="84">
        <v>1</v>
      </c>
      <c r="CC213" s="91">
        <v>38.864747890067086</v>
      </c>
      <c r="CD213" s="91"/>
      <c r="CE213" s="89" t="s">
        <v>563</v>
      </c>
      <c r="CF213" s="84">
        <v>0</v>
      </c>
      <c r="CG213" s="89">
        <v>0</v>
      </c>
      <c r="CH213" s="89" t="s">
        <v>563</v>
      </c>
      <c r="CI213" s="84">
        <v>0</v>
      </c>
      <c r="CJ213" s="89">
        <v>0</v>
      </c>
      <c r="CK213" s="89" t="s">
        <v>563</v>
      </c>
      <c r="CL213" s="84">
        <v>0</v>
      </c>
      <c r="CM213" s="91">
        <v>0</v>
      </c>
      <c r="CN213" s="91" t="s">
        <v>1739</v>
      </c>
      <c r="CO213" s="93">
        <v>11845</v>
      </c>
      <c r="CP213" s="91">
        <v>19564</v>
      </c>
      <c r="CQ213" s="89" t="s">
        <v>563</v>
      </c>
      <c r="CR213" s="90">
        <v>0</v>
      </c>
      <c r="CS213" s="90">
        <v>0</v>
      </c>
      <c r="CT213" s="85">
        <v>11845</v>
      </c>
      <c r="CU213" s="85">
        <v>19564</v>
      </c>
      <c r="CV213" s="85">
        <v>19503</v>
      </c>
      <c r="CW213" s="85">
        <v>1037</v>
      </c>
      <c r="CX213" s="85">
        <v>14793</v>
      </c>
      <c r="CY213" s="85">
        <v>15830</v>
      </c>
      <c r="CZ213" s="85">
        <v>3282</v>
      </c>
      <c r="DA213" s="85">
        <v>152</v>
      </c>
      <c r="DB213" s="85">
        <v>3434</v>
      </c>
      <c r="DC213" s="85">
        <v>3</v>
      </c>
      <c r="DD213" s="85">
        <v>0</v>
      </c>
      <c r="DE213" s="85">
        <v>3</v>
      </c>
      <c r="DF213" s="85">
        <v>236</v>
      </c>
      <c r="DG213" s="85">
        <v>0</v>
      </c>
      <c r="DH213" s="84" t="s">
        <v>564</v>
      </c>
      <c r="DI213" s="84"/>
      <c r="DJ213" s="84" t="s">
        <v>563</v>
      </c>
      <c r="DK213" s="84" t="s">
        <v>1740</v>
      </c>
      <c r="DL213" s="84" t="s">
        <v>566</v>
      </c>
      <c r="DM213" s="92">
        <v>32</v>
      </c>
      <c r="DN213" s="85" t="s">
        <v>567</v>
      </c>
      <c r="DO213" s="85">
        <v>158512</v>
      </c>
      <c r="DP213" s="85">
        <v>64159</v>
      </c>
      <c r="DQ213" s="85">
        <v>952</v>
      </c>
      <c r="DR213" s="85">
        <v>2818</v>
      </c>
      <c r="DS213" s="85">
        <v>2136</v>
      </c>
      <c r="DT213" s="85">
        <v>2</v>
      </c>
      <c r="DU213" s="85">
        <v>0</v>
      </c>
      <c r="DV213" s="85">
        <v>5</v>
      </c>
      <c r="DW213" s="85">
        <v>50</v>
      </c>
      <c r="DX213" s="85">
        <v>55</v>
      </c>
      <c r="DY213" s="85">
        <v>0</v>
      </c>
      <c r="DZ213" s="85">
        <v>579</v>
      </c>
      <c r="EA213" s="85">
        <v>1068</v>
      </c>
      <c r="EB213" s="85">
        <v>-1</v>
      </c>
      <c r="EC213" s="84">
        <v>2</v>
      </c>
      <c r="ED213" s="84">
        <v>0</v>
      </c>
      <c r="EE213" s="84">
        <v>0</v>
      </c>
      <c r="EF213" s="84">
        <v>0</v>
      </c>
      <c r="EG213" s="84">
        <v>0</v>
      </c>
      <c r="EH213" s="84">
        <v>0</v>
      </c>
      <c r="EI213" s="84">
        <v>0</v>
      </c>
      <c r="EJ213" s="84">
        <v>0</v>
      </c>
    </row>
    <row r="214" spans="1:140" s="63" customFormat="1" ht="10.5" x14ac:dyDescent="0.25">
      <c r="A214" s="84" t="s">
        <v>1741</v>
      </c>
      <c r="B214" s="84" t="s">
        <v>1742</v>
      </c>
      <c r="C214" s="84" t="s">
        <v>1743</v>
      </c>
      <c r="D214" s="84"/>
      <c r="E214" s="84" t="s">
        <v>1444</v>
      </c>
      <c r="F214" s="84"/>
      <c r="G214" s="84" t="s">
        <v>588</v>
      </c>
      <c r="H214" s="85">
        <v>2822</v>
      </c>
      <c r="I214" s="85">
        <v>9790</v>
      </c>
      <c r="J214" s="85">
        <v>12612</v>
      </c>
      <c r="K214" s="85" t="s">
        <v>560</v>
      </c>
      <c r="L214" s="85" t="s">
        <v>560</v>
      </c>
      <c r="M214" s="85" t="s">
        <v>560</v>
      </c>
      <c r="N214" s="85" t="s">
        <v>561</v>
      </c>
      <c r="O214" s="85">
        <v>51</v>
      </c>
      <c r="P214" s="85">
        <v>51</v>
      </c>
      <c r="Q214" s="85">
        <v>2652</v>
      </c>
      <c r="R214" s="85">
        <v>9600</v>
      </c>
      <c r="S214" s="85">
        <v>24042</v>
      </c>
      <c r="T214" s="85">
        <v>1440</v>
      </c>
      <c r="U214" s="85">
        <v>1867</v>
      </c>
      <c r="V214" s="85">
        <v>86</v>
      </c>
      <c r="W214" s="85">
        <v>4366</v>
      </c>
      <c r="X214" s="85">
        <v>393</v>
      </c>
      <c r="Y214" s="84">
        <v>442</v>
      </c>
      <c r="Z214" s="85" t="s">
        <v>1744</v>
      </c>
      <c r="AA214" s="85">
        <v>34</v>
      </c>
      <c r="AB214" s="85">
        <v>10</v>
      </c>
      <c r="AC214" s="85">
        <v>8</v>
      </c>
      <c r="AD214" s="85">
        <v>17339</v>
      </c>
      <c r="AE214" s="85">
        <v>59790</v>
      </c>
      <c r="AF214" s="85">
        <v>19273</v>
      </c>
      <c r="AG214" s="85">
        <v>13635</v>
      </c>
      <c r="AH214" s="85">
        <v>182</v>
      </c>
      <c r="AI214" s="85">
        <v>6641</v>
      </c>
      <c r="AJ214" s="85">
        <v>1297</v>
      </c>
      <c r="AK214" s="85">
        <v>1673</v>
      </c>
      <c r="AL214" s="85">
        <v>2970</v>
      </c>
      <c r="AM214" s="85">
        <v>4992</v>
      </c>
      <c r="AN214" s="85">
        <v>30316</v>
      </c>
      <c r="AO214" s="85">
        <v>3802</v>
      </c>
      <c r="AP214" s="85">
        <v>4700</v>
      </c>
      <c r="AQ214" s="85">
        <v>0</v>
      </c>
      <c r="AR214" s="85">
        <v>151</v>
      </c>
      <c r="AS214" s="85">
        <v>2597</v>
      </c>
      <c r="AT214" s="85">
        <v>1</v>
      </c>
      <c r="AU214" s="85">
        <v>162</v>
      </c>
      <c r="AV214" s="85">
        <v>156</v>
      </c>
      <c r="AW214" s="85">
        <v>5736</v>
      </c>
      <c r="AX214" s="84">
        <v>308</v>
      </c>
      <c r="AY214" s="86">
        <v>8495</v>
      </c>
      <c r="AZ214" s="84">
        <v>0</v>
      </c>
      <c r="BA214" s="84">
        <v>1</v>
      </c>
      <c r="BB214" s="84">
        <v>1</v>
      </c>
      <c r="BC214" s="85">
        <v>1.93</v>
      </c>
      <c r="BD214" s="87">
        <v>2.93</v>
      </c>
      <c r="BE214" s="88">
        <v>0</v>
      </c>
      <c r="BF214" s="89">
        <v>68618</v>
      </c>
      <c r="BG214" s="89">
        <v>108206</v>
      </c>
      <c r="BH214" s="89">
        <v>460</v>
      </c>
      <c r="BI214" s="90">
        <f>SUM(IF(VLOOKUP($A214,'[1]2019 2020_09_22'!$BM$4:$NB$385,293,FALSE)="",0,VLOOKUP($A214,'[1]2019 2020_09_22'!$BM$4:$NB$385,293,FALSE)),IF(VLOOKUP($A214,'[1]2019 2020_09_22'!$BM$4:$NB$385,295,FALSE)="",0,VLOOKUP($A214,'[1]2019 2020_09_22'!$BM$4:$NB$385,295,FALSE)),IF(VLOOKUP($A214,'[1]2019 2020_09_22'!$BM$4:$NB$385,297,FALSE)="",0,VLOOKUP($A214,'[1]2019 2020_09_22'!$BM$4:$NB$385,297,FALSE)),IF(VLOOKUP($A214,'[1]2019 2020_09_22'!$BM$4:$NB592,299,FALSE)="",0,VLOOKUP($A214,'[1]2019 2020_09_22'!$BM$4:$NB$385,299,FALSE)))</f>
        <v>1055</v>
      </c>
      <c r="BJ214" s="90">
        <f>SUM(IF(VLOOKUP($A214,'[1]2019 2020_09_22'!$BM$4:$NB$385,300,FALSE)="",0,VLOOKUP($A214,'[1]2019 2020_09_22'!$BM$4:$NB$385,300,FALSE)),IF(VLOOKUP($A214,'[1]2019 2020_09_22'!$BM$4:$NB$385,302,FALSE)="",0,VLOOKUP($A214,'[1]2019 2020_09_22'!$BM$4:$NB$385,302,FALSE)))</f>
        <v>0</v>
      </c>
      <c r="BK214" s="90">
        <v>1055</v>
      </c>
      <c r="BL214" s="90">
        <v>0</v>
      </c>
      <c r="BM214" s="90">
        <v>0</v>
      </c>
      <c r="BN214" s="63">
        <f>IF(VLOOKUP($A214,'[1]2019 2020_09_22'!$BM$4:$OB$385,326,FALSE)="",0,VLOOKUP($A214,'[1]2019 2020_09_22'!$BM$4:$OB$385,326,FALSE))</f>
        <v>22057</v>
      </c>
      <c r="BO214" s="63">
        <f>IF(VLOOKUP($A214,'[1]2019 2020_09_22'!$BM$4:$OB$385,327,FALSE)="",0,VLOOKUP($A214,'[1]2019 2020_09_22'!$BM$4:$OB$385,327,FALSE))</f>
        <v>10254</v>
      </c>
      <c r="BP214" s="90">
        <f t="shared" si="3"/>
        <v>32311</v>
      </c>
      <c r="BQ214" s="90">
        <v>210650</v>
      </c>
      <c r="BR214" s="90">
        <v>92702</v>
      </c>
      <c r="BS214" s="90">
        <v>28262</v>
      </c>
      <c r="BT214" s="90">
        <v>18130</v>
      </c>
      <c r="BU214" s="90">
        <v>955</v>
      </c>
      <c r="BV214" s="90">
        <v>7269</v>
      </c>
      <c r="BW214" s="90">
        <v>2959</v>
      </c>
      <c r="BX214" s="90">
        <v>29313</v>
      </c>
      <c r="BY214" s="90">
        <v>11921</v>
      </c>
      <c r="BZ214" s="85">
        <v>34065</v>
      </c>
      <c r="CA214" s="91">
        <v>196263</v>
      </c>
      <c r="CB214" s="84">
        <v>1</v>
      </c>
      <c r="CC214" s="91">
        <v>24.315379163713679</v>
      </c>
      <c r="CD214" s="91"/>
      <c r="CE214" s="89" t="s">
        <v>563</v>
      </c>
      <c r="CF214" s="84">
        <v>0</v>
      </c>
      <c r="CG214" s="89">
        <v>0</v>
      </c>
      <c r="CH214" s="89" t="s">
        <v>563</v>
      </c>
      <c r="CI214" s="84">
        <v>0</v>
      </c>
      <c r="CJ214" s="89">
        <v>0</v>
      </c>
      <c r="CK214" s="89" t="s">
        <v>563</v>
      </c>
      <c r="CL214" s="84">
        <v>0</v>
      </c>
      <c r="CM214" s="89">
        <v>0</v>
      </c>
      <c r="CN214" s="89" t="s">
        <v>563</v>
      </c>
      <c r="CO214" s="84">
        <v>0</v>
      </c>
      <c r="CP214" s="89">
        <v>0</v>
      </c>
      <c r="CQ214" s="89" t="s">
        <v>563</v>
      </c>
      <c r="CR214" s="90">
        <v>0</v>
      </c>
      <c r="CS214" s="90">
        <v>0</v>
      </c>
      <c r="CT214" s="85">
        <v>0</v>
      </c>
      <c r="CU214" s="85">
        <v>0</v>
      </c>
      <c r="CV214" s="85">
        <v>41101</v>
      </c>
      <c r="CW214" s="85">
        <v>4899</v>
      </c>
      <c r="CX214" s="85">
        <v>32512</v>
      </c>
      <c r="CY214" s="85">
        <v>37411</v>
      </c>
      <c r="CZ214" s="85">
        <v>3505</v>
      </c>
      <c r="DA214" s="85">
        <v>5</v>
      </c>
      <c r="DB214" s="85">
        <v>3510</v>
      </c>
      <c r="DC214" s="85">
        <v>0</v>
      </c>
      <c r="DD214" s="85">
        <v>0</v>
      </c>
      <c r="DE214" s="85">
        <v>0</v>
      </c>
      <c r="DF214" s="85">
        <v>149</v>
      </c>
      <c r="DG214" s="85">
        <v>31</v>
      </c>
      <c r="DH214" s="84" t="s">
        <v>564</v>
      </c>
      <c r="DI214" s="84"/>
      <c r="DJ214" s="84" t="s">
        <v>563</v>
      </c>
      <c r="DK214" s="84" t="s">
        <v>1745</v>
      </c>
      <c r="DL214" s="84" t="s">
        <v>566</v>
      </c>
      <c r="DM214" s="92">
        <v>32</v>
      </c>
      <c r="DN214" s="85" t="s">
        <v>567</v>
      </c>
      <c r="DO214" s="85">
        <v>158512</v>
      </c>
      <c r="DP214" s="85">
        <v>64159</v>
      </c>
      <c r="DQ214" s="85">
        <v>952</v>
      </c>
      <c r="DR214" s="85">
        <v>3731</v>
      </c>
      <c r="DS214" s="85">
        <v>2903</v>
      </c>
      <c r="DT214" s="85">
        <v>7</v>
      </c>
      <c r="DU214" s="85">
        <v>0</v>
      </c>
      <c r="DV214" s="85">
        <v>5</v>
      </c>
      <c r="DW214" s="85">
        <v>50</v>
      </c>
      <c r="DX214" s="85">
        <v>55</v>
      </c>
      <c r="DY214" s="85">
        <v>0</v>
      </c>
      <c r="DZ214" s="85">
        <v>366</v>
      </c>
      <c r="EA214" s="85">
        <v>46</v>
      </c>
      <c r="EB214" s="85">
        <v>-1</v>
      </c>
      <c r="EC214" s="84">
        <v>8</v>
      </c>
      <c r="ED214" s="84">
        <v>1</v>
      </c>
      <c r="EE214" s="84">
        <v>3</v>
      </c>
      <c r="EF214" s="84">
        <v>44</v>
      </c>
      <c r="EG214" s="86">
        <v>1016</v>
      </c>
      <c r="EH214" s="84">
        <v>31</v>
      </c>
      <c r="EI214" s="84">
        <v>83</v>
      </c>
      <c r="EJ214" s="86">
        <v>1130</v>
      </c>
    </row>
    <row r="215" spans="1:140" s="63" customFormat="1" ht="10.5" x14ac:dyDescent="0.25">
      <c r="A215" s="84" t="s">
        <v>1746</v>
      </c>
      <c r="B215" s="84" t="s">
        <v>1747</v>
      </c>
      <c r="C215" s="84" t="s">
        <v>1748</v>
      </c>
      <c r="D215" s="84"/>
      <c r="E215" s="84" t="s">
        <v>1749</v>
      </c>
      <c r="F215" s="84"/>
      <c r="G215" s="84" t="s">
        <v>602</v>
      </c>
      <c r="H215" s="85">
        <v>732</v>
      </c>
      <c r="I215" s="85">
        <v>752</v>
      </c>
      <c r="J215" s="85">
        <v>1484</v>
      </c>
      <c r="K215" s="85" t="s">
        <v>560</v>
      </c>
      <c r="L215" s="85" t="s">
        <v>560</v>
      </c>
      <c r="M215" s="85" t="s">
        <v>560</v>
      </c>
      <c r="N215" s="85" t="s">
        <v>561</v>
      </c>
      <c r="O215" s="85">
        <v>33</v>
      </c>
      <c r="P215" s="85">
        <v>30</v>
      </c>
      <c r="Q215" s="85">
        <v>1662</v>
      </c>
      <c r="R215" s="85">
        <v>4896</v>
      </c>
      <c r="S215" s="85">
        <v>15603</v>
      </c>
      <c r="T215" s="85">
        <v>423</v>
      </c>
      <c r="U215" s="85">
        <v>426</v>
      </c>
      <c r="V215" s="85">
        <v>31</v>
      </c>
      <c r="W215" s="85">
        <v>2139</v>
      </c>
      <c r="X215" s="85">
        <v>229</v>
      </c>
      <c r="Y215" s="84">
        <v>87</v>
      </c>
      <c r="Z215" s="85" t="s">
        <v>1750</v>
      </c>
      <c r="AA215" s="85">
        <v>15</v>
      </c>
      <c r="AB215" s="85">
        <v>5</v>
      </c>
      <c r="AC215" s="85">
        <v>5</v>
      </c>
      <c r="AD215" s="85">
        <v>4431</v>
      </c>
      <c r="AE215" s="85">
        <v>10238</v>
      </c>
      <c r="AF215" s="85">
        <v>3272</v>
      </c>
      <c r="AG215" s="85">
        <v>2220</v>
      </c>
      <c r="AH215" s="85">
        <v>13</v>
      </c>
      <c r="AI215" s="85">
        <v>623</v>
      </c>
      <c r="AJ215" s="85">
        <v>297</v>
      </c>
      <c r="AK215" s="85">
        <v>270</v>
      </c>
      <c r="AL215" s="85">
        <v>567</v>
      </c>
      <c r="AM215" s="85">
        <v>728</v>
      </c>
      <c r="AN215" s="85">
        <v>10996</v>
      </c>
      <c r="AO215" s="85">
        <v>490</v>
      </c>
      <c r="AP215" s="85">
        <v>0</v>
      </c>
      <c r="AQ215" s="85">
        <v>2486</v>
      </c>
      <c r="AR215" s="85">
        <v>52</v>
      </c>
      <c r="AS215" s="85">
        <v>1439</v>
      </c>
      <c r="AT215" s="85">
        <v>5</v>
      </c>
      <c r="AU215" s="85">
        <v>20</v>
      </c>
      <c r="AV215" s="85">
        <v>24</v>
      </c>
      <c r="AW215" s="85">
        <v>176</v>
      </c>
      <c r="AX215" s="84">
        <v>81</v>
      </c>
      <c r="AY215" s="86">
        <v>1635</v>
      </c>
      <c r="AZ215" s="84">
        <v>0</v>
      </c>
      <c r="BA215" s="84">
        <v>0.55000000000000004</v>
      </c>
      <c r="BB215" s="84">
        <v>0.55000000000000004</v>
      </c>
      <c r="BC215" s="85">
        <v>0.68</v>
      </c>
      <c r="BD215" s="87">
        <v>1.23</v>
      </c>
      <c r="BE215" s="88">
        <v>0</v>
      </c>
      <c r="BF215" s="89">
        <v>34000</v>
      </c>
      <c r="BG215" s="89">
        <v>14631</v>
      </c>
      <c r="BH215" s="89">
        <v>2190</v>
      </c>
      <c r="BI215" s="90">
        <f>SUM(IF(VLOOKUP($A215,'[1]2019 2020_09_22'!$BM$4:$NB$385,293,FALSE)="",0,VLOOKUP($A215,'[1]2019 2020_09_22'!$BM$4:$NB$385,293,FALSE)),IF(VLOOKUP($A215,'[1]2019 2020_09_22'!$BM$4:$NB$385,295,FALSE)="",0,VLOOKUP($A215,'[1]2019 2020_09_22'!$BM$4:$NB$385,295,FALSE)),IF(VLOOKUP($A215,'[1]2019 2020_09_22'!$BM$4:$NB$385,297,FALSE)="",0,VLOOKUP($A215,'[1]2019 2020_09_22'!$BM$4:$NB$385,297,FALSE)),IF(VLOOKUP($A215,'[1]2019 2020_09_22'!$BM$4:$NB593,299,FALSE)="",0,VLOOKUP($A215,'[1]2019 2020_09_22'!$BM$4:$NB$385,299,FALSE)))</f>
        <v>0</v>
      </c>
      <c r="BJ215" s="90">
        <f>SUM(IF(VLOOKUP($A215,'[1]2019 2020_09_22'!$BM$4:$NB$385,300,FALSE)="",0,VLOOKUP($A215,'[1]2019 2020_09_22'!$BM$4:$NB$385,300,FALSE)),IF(VLOOKUP($A215,'[1]2019 2020_09_22'!$BM$4:$NB$385,302,FALSE)="",0,VLOOKUP($A215,'[1]2019 2020_09_22'!$BM$4:$NB$385,302,FALSE)))</f>
        <v>0</v>
      </c>
      <c r="BK215" s="90">
        <v>0</v>
      </c>
      <c r="BL215" s="90">
        <v>0</v>
      </c>
      <c r="BM215" s="90">
        <v>0</v>
      </c>
      <c r="BN215" s="63">
        <f>IF(VLOOKUP($A215,'[1]2019 2020_09_22'!$BM$4:$OB$385,326,FALSE)="",0,VLOOKUP($A215,'[1]2019 2020_09_22'!$BM$4:$OB$385,326,FALSE))</f>
        <v>4486</v>
      </c>
      <c r="BO215" s="63">
        <f>IF(VLOOKUP($A215,'[1]2019 2020_09_22'!$BM$4:$OB$385,327,FALSE)="",0,VLOOKUP($A215,'[1]2019 2020_09_22'!$BM$4:$OB$385,327,FALSE))</f>
        <v>9107</v>
      </c>
      <c r="BP215" s="90">
        <f t="shared" si="3"/>
        <v>13593</v>
      </c>
      <c r="BQ215" s="90">
        <v>64414</v>
      </c>
      <c r="BR215" s="90">
        <v>36059</v>
      </c>
      <c r="BS215" s="90">
        <v>2757</v>
      </c>
      <c r="BT215" s="90">
        <v>3411</v>
      </c>
      <c r="BU215" s="90">
        <v>857</v>
      </c>
      <c r="BV215" s="90">
        <v>2365</v>
      </c>
      <c r="BW215" s="90">
        <v>659</v>
      </c>
      <c r="BX215" s="90">
        <v>7292</v>
      </c>
      <c r="BY215" s="90">
        <v>1845</v>
      </c>
      <c r="BZ215" s="85">
        <v>16461</v>
      </c>
      <c r="CA215" s="91">
        <v>64414</v>
      </c>
      <c r="CB215" s="84">
        <v>1</v>
      </c>
      <c r="CC215" s="91">
        <v>46.448087431693992</v>
      </c>
      <c r="CD215" s="91"/>
      <c r="CE215" s="89" t="s">
        <v>563</v>
      </c>
      <c r="CF215" s="84">
        <v>0</v>
      </c>
      <c r="CG215" s="89">
        <v>0</v>
      </c>
      <c r="CH215" s="89" t="s">
        <v>563</v>
      </c>
      <c r="CI215" s="84">
        <v>0</v>
      </c>
      <c r="CJ215" s="89">
        <v>0</v>
      </c>
      <c r="CK215" s="89" t="s">
        <v>563</v>
      </c>
      <c r="CL215" s="84">
        <v>0</v>
      </c>
      <c r="CM215" s="89">
        <v>0</v>
      </c>
      <c r="CN215" s="89" t="s">
        <v>563</v>
      </c>
      <c r="CO215" s="84">
        <v>0</v>
      </c>
      <c r="CP215" s="91">
        <v>0</v>
      </c>
      <c r="CQ215" s="91" t="s">
        <v>1751</v>
      </c>
      <c r="CR215" s="90">
        <v>16305</v>
      </c>
      <c r="CS215" s="90">
        <v>16305</v>
      </c>
      <c r="CT215" s="85">
        <v>16305</v>
      </c>
      <c r="CU215" s="85">
        <v>16305</v>
      </c>
      <c r="CV215" s="85">
        <v>5925</v>
      </c>
      <c r="CW215" s="85">
        <v>24</v>
      </c>
      <c r="CX215" s="85">
        <v>4798</v>
      </c>
      <c r="CY215" s="85">
        <v>4822</v>
      </c>
      <c r="CZ215" s="85">
        <v>44</v>
      </c>
      <c r="DA215" s="85">
        <v>8</v>
      </c>
      <c r="DB215" s="85">
        <v>52</v>
      </c>
      <c r="DC215" s="85">
        <v>647</v>
      </c>
      <c r="DD215" s="85">
        <v>404</v>
      </c>
      <c r="DE215" s="85">
        <v>1051</v>
      </c>
      <c r="DF215" s="85">
        <v>0</v>
      </c>
      <c r="DG215" s="85">
        <v>0</v>
      </c>
      <c r="DH215" s="84" t="s">
        <v>564</v>
      </c>
      <c r="DI215" s="84"/>
      <c r="DJ215" s="84" t="s">
        <v>563</v>
      </c>
      <c r="DK215" s="84" t="s">
        <v>1752</v>
      </c>
      <c r="DL215" s="84" t="s">
        <v>566</v>
      </c>
      <c r="DM215" s="92">
        <v>43</v>
      </c>
      <c r="DN215" s="85" t="s">
        <v>575</v>
      </c>
      <c r="DO215" s="85">
        <v>159486</v>
      </c>
      <c r="DP215" s="85">
        <v>56164</v>
      </c>
      <c r="DQ215" s="85">
        <v>969</v>
      </c>
      <c r="DR215" s="85">
        <v>255</v>
      </c>
      <c r="DS215" s="85">
        <v>368</v>
      </c>
      <c r="DT215" s="85">
        <v>0</v>
      </c>
      <c r="DU215" s="85">
        <v>0</v>
      </c>
      <c r="DV215" s="85">
        <v>6</v>
      </c>
      <c r="DW215" s="85">
        <v>50</v>
      </c>
      <c r="DX215" s="85">
        <v>56</v>
      </c>
      <c r="DY215" s="85">
        <v>0</v>
      </c>
      <c r="DZ215" s="85">
        <v>20</v>
      </c>
      <c r="EA215" s="85">
        <v>39</v>
      </c>
      <c r="EB215" s="85">
        <v>59</v>
      </c>
      <c r="EC215" s="84">
        <v>3</v>
      </c>
      <c r="ED215" s="84">
        <v>12</v>
      </c>
      <c r="EE215" s="84">
        <v>34</v>
      </c>
      <c r="EF215" s="84">
        <v>89</v>
      </c>
      <c r="EG215" s="86">
        <v>2414</v>
      </c>
      <c r="EH215" s="84">
        <v>272</v>
      </c>
      <c r="EI215" s="86">
        <v>13972</v>
      </c>
      <c r="EJ215" s="86">
        <v>16658</v>
      </c>
    </row>
    <row r="216" spans="1:140" s="63" customFormat="1" ht="10.5" x14ac:dyDescent="0.25">
      <c r="A216" s="84" t="s">
        <v>1753</v>
      </c>
      <c r="B216" s="84" t="s">
        <v>1754</v>
      </c>
      <c r="C216" s="84" t="s">
        <v>1755</v>
      </c>
      <c r="D216" s="84"/>
      <c r="E216" s="84" t="s">
        <v>1541</v>
      </c>
      <c r="F216" s="84"/>
      <c r="G216" s="84" t="s">
        <v>734</v>
      </c>
      <c r="H216" s="85">
        <v>3566</v>
      </c>
      <c r="I216" s="85">
        <v>2595</v>
      </c>
      <c r="J216" s="85">
        <v>6161</v>
      </c>
      <c r="K216" s="85" t="s">
        <v>560</v>
      </c>
      <c r="L216" s="85" t="s">
        <v>560</v>
      </c>
      <c r="M216" s="85">
        <v>5</v>
      </c>
      <c r="N216" s="85" t="s">
        <v>561</v>
      </c>
      <c r="O216" s="85">
        <v>47</v>
      </c>
      <c r="P216" s="85" t="s">
        <v>560</v>
      </c>
      <c r="Q216" s="85">
        <v>2444</v>
      </c>
      <c r="R216" s="85">
        <v>3968</v>
      </c>
      <c r="S216" s="85">
        <v>24943</v>
      </c>
      <c r="T216" s="85">
        <v>1275</v>
      </c>
      <c r="U216" s="85">
        <v>1159</v>
      </c>
      <c r="V216" s="85">
        <v>14</v>
      </c>
      <c r="W216" s="85">
        <v>3096</v>
      </c>
      <c r="X216" s="85">
        <v>262</v>
      </c>
      <c r="Y216" s="84">
        <v>165</v>
      </c>
      <c r="Z216" s="85" t="s">
        <v>1756</v>
      </c>
      <c r="AA216" s="85">
        <v>62</v>
      </c>
      <c r="AB216" s="85">
        <v>8</v>
      </c>
      <c r="AC216" s="85">
        <v>8</v>
      </c>
      <c r="AD216" s="85">
        <v>15405</v>
      </c>
      <c r="AE216" s="85">
        <v>50122</v>
      </c>
      <c r="AF216" s="85">
        <v>12456</v>
      </c>
      <c r="AG216" s="85">
        <v>16226</v>
      </c>
      <c r="AH216" s="85">
        <v>455</v>
      </c>
      <c r="AI216" s="85">
        <v>8469</v>
      </c>
      <c r="AJ216" s="85">
        <v>1044</v>
      </c>
      <c r="AK216" s="85">
        <v>970</v>
      </c>
      <c r="AL216" s="85">
        <v>2014</v>
      </c>
      <c r="AM216" s="85">
        <v>1154</v>
      </c>
      <c r="AN216" s="85">
        <v>29936</v>
      </c>
      <c r="AO216" s="85">
        <v>3052</v>
      </c>
      <c r="AP216" s="85">
        <v>7920</v>
      </c>
      <c r="AQ216" s="85">
        <v>13068</v>
      </c>
      <c r="AR216" s="85">
        <v>41</v>
      </c>
      <c r="AS216" s="85">
        <v>422</v>
      </c>
      <c r="AT216" s="85">
        <v>2</v>
      </c>
      <c r="AU216" s="85">
        <v>21</v>
      </c>
      <c r="AV216" s="85">
        <v>17</v>
      </c>
      <c r="AW216" s="85">
        <v>355</v>
      </c>
      <c r="AX216" s="84">
        <v>60</v>
      </c>
      <c r="AY216" s="84">
        <v>798</v>
      </c>
      <c r="AZ216" s="84">
        <v>0</v>
      </c>
      <c r="BA216" s="84">
        <v>2.9</v>
      </c>
      <c r="BB216" s="84">
        <v>2.9</v>
      </c>
      <c r="BC216" s="85">
        <v>0.25</v>
      </c>
      <c r="BD216" s="87">
        <v>3.15</v>
      </c>
      <c r="BE216" s="88">
        <v>0</v>
      </c>
      <c r="BF216" s="89">
        <v>105537</v>
      </c>
      <c r="BG216" s="89">
        <v>105849</v>
      </c>
      <c r="BH216" s="89">
        <v>2010</v>
      </c>
      <c r="BI216" s="90">
        <f>SUM(IF(VLOOKUP($A216,'[1]2019 2020_09_22'!$BM$4:$NB$385,293,FALSE)="",0,VLOOKUP($A216,'[1]2019 2020_09_22'!$BM$4:$NB$385,293,FALSE)),IF(VLOOKUP($A216,'[1]2019 2020_09_22'!$BM$4:$NB$385,295,FALSE)="",0,VLOOKUP($A216,'[1]2019 2020_09_22'!$BM$4:$NB$385,295,FALSE)),IF(VLOOKUP($A216,'[1]2019 2020_09_22'!$BM$4:$NB$385,297,FALSE)="",0,VLOOKUP($A216,'[1]2019 2020_09_22'!$BM$4:$NB$385,297,FALSE)),IF(VLOOKUP($A216,'[1]2019 2020_09_22'!$BM$4:$NB594,299,FALSE)="",0,VLOOKUP($A216,'[1]2019 2020_09_22'!$BM$4:$NB$385,299,FALSE)))</f>
        <v>0</v>
      </c>
      <c r="BJ216" s="90">
        <f>SUM(IF(VLOOKUP($A216,'[1]2019 2020_09_22'!$BM$4:$NB$385,300,FALSE)="",0,VLOOKUP($A216,'[1]2019 2020_09_22'!$BM$4:$NB$385,300,FALSE)),IF(VLOOKUP($A216,'[1]2019 2020_09_22'!$BM$4:$NB$385,302,FALSE)="",0,VLOOKUP($A216,'[1]2019 2020_09_22'!$BM$4:$NB$385,302,FALSE)))</f>
        <v>0</v>
      </c>
      <c r="BK216" s="90">
        <v>0</v>
      </c>
      <c r="BL216" s="90">
        <v>0</v>
      </c>
      <c r="BM216" s="90">
        <v>0</v>
      </c>
      <c r="BN216" s="63">
        <f>IF(VLOOKUP($A216,'[1]2019 2020_09_22'!$BM$4:$OB$385,326,FALSE)="",0,VLOOKUP($A216,'[1]2019 2020_09_22'!$BM$4:$OB$385,326,FALSE))</f>
        <v>27000</v>
      </c>
      <c r="BO216" s="63">
        <f>IF(VLOOKUP($A216,'[1]2019 2020_09_22'!$BM$4:$OB$385,327,FALSE)="",0,VLOOKUP($A216,'[1]2019 2020_09_22'!$BM$4:$OB$385,327,FALSE))</f>
        <v>1967</v>
      </c>
      <c r="BP216" s="90">
        <f t="shared" si="3"/>
        <v>28967</v>
      </c>
      <c r="BQ216" s="90">
        <v>242363</v>
      </c>
      <c r="BR216" s="90">
        <v>106755</v>
      </c>
      <c r="BS216" s="90">
        <v>43231</v>
      </c>
      <c r="BT216" s="90">
        <v>18786</v>
      </c>
      <c r="BU216" s="90">
        <v>2627</v>
      </c>
      <c r="BV216" s="90">
        <v>3994</v>
      </c>
      <c r="BW216" s="90">
        <v>203</v>
      </c>
      <c r="BX216" s="90">
        <v>25610</v>
      </c>
      <c r="BY216" s="90">
        <v>14098</v>
      </c>
      <c r="BZ216" s="85">
        <v>14218</v>
      </c>
      <c r="CA216" s="91">
        <v>203912</v>
      </c>
      <c r="CB216" s="84">
        <v>1</v>
      </c>
      <c r="CC216" s="91">
        <v>29.595344924284912</v>
      </c>
      <c r="CD216" s="91"/>
      <c r="CE216" s="89" t="s">
        <v>563</v>
      </c>
      <c r="CF216" s="84">
        <v>0</v>
      </c>
      <c r="CG216" s="89">
        <v>0</v>
      </c>
      <c r="CH216" s="89" t="s">
        <v>563</v>
      </c>
      <c r="CI216" s="84">
        <v>0</v>
      </c>
      <c r="CJ216" s="89">
        <v>0</v>
      </c>
      <c r="CK216" s="89" t="s">
        <v>563</v>
      </c>
      <c r="CL216" s="84">
        <v>0</v>
      </c>
      <c r="CM216" s="89">
        <v>0</v>
      </c>
      <c r="CN216" s="89" t="s">
        <v>563</v>
      </c>
      <c r="CO216" s="84">
        <v>0</v>
      </c>
      <c r="CP216" s="91">
        <v>0</v>
      </c>
      <c r="CQ216" s="91" t="s">
        <v>1757</v>
      </c>
      <c r="CR216" s="90">
        <v>14823</v>
      </c>
      <c r="CS216" s="90">
        <v>2304</v>
      </c>
      <c r="CT216" s="85">
        <v>14823</v>
      </c>
      <c r="CU216" s="85">
        <v>2304</v>
      </c>
      <c r="CV216" s="85">
        <v>25987</v>
      </c>
      <c r="CW216" s="85">
        <v>1574</v>
      </c>
      <c r="CX216" s="85">
        <v>22572</v>
      </c>
      <c r="CY216" s="85">
        <v>24146</v>
      </c>
      <c r="CZ216" s="85">
        <v>975</v>
      </c>
      <c r="DA216" s="85">
        <v>781</v>
      </c>
      <c r="DB216" s="85">
        <v>1756</v>
      </c>
      <c r="DC216" s="85">
        <v>14</v>
      </c>
      <c r="DD216" s="85">
        <v>0</v>
      </c>
      <c r="DE216" s="85">
        <v>14</v>
      </c>
      <c r="DF216" s="85">
        <v>10</v>
      </c>
      <c r="DG216" s="85">
        <v>1</v>
      </c>
      <c r="DH216" s="84" t="s">
        <v>564</v>
      </c>
      <c r="DI216" s="84"/>
      <c r="DJ216" s="84" t="s">
        <v>563</v>
      </c>
      <c r="DK216" s="84" t="s">
        <v>1758</v>
      </c>
      <c r="DL216" s="84" t="s">
        <v>566</v>
      </c>
      <c r="DM216" s="92">
        <v>31</v>
      </c>
      <c r="DN216" s="85" t="s">
        <v>751</v>
      </c>
      <c r="DO216" s="85">
        <v>162971</v>
      </c>
      <c r="DP216" s="85">
        <v>58225</v>
      </c>
      <c r="DQ216" s="85">
        <v>1043</v>
      </c>
      <c r="DR216" s="85">
        <v>4352</v>
      </c>
      <c r="DS216" s="85">
        <v>4114</v>
      </c>
      <c r="DT216" s="85">
        <v>3</v>
      </c>
      <c r="DU216" s="85">
        <v>2</v>
      </c>
      <c r="DV216" s="85">
        <v>2</v>
      </c>
      <c r="DW216" s="85">
        <v>50</v>
      </c>
      <c r="DX216" s="85">
        <v>54</v>
      </c>
      <c r="DY216" s="85">
        <v>0</v>
      </c>
      <c r="DZ216" s="85">
        <v>0</v>
      </c>
      <c r="EA216" s="85">
        <v>12</v>
      </c>
      <c r="EB216" s="85">
        <v>-1</v>
      </c>
      <c r="EC216" s="84">
        <v>60</v>
      </c>
      <c r="ED216" s="84">
        <v>4</v>
      </c>
      <c r="EE216" s="84">
        <v>5</v>
      </c>
      <c r="EF216" s="84">
        <v>43</v>
      </c>
      <c r="EG216" s="84">
        <v>549</v>
      </c>
      <c r="EH216" s="84">
        <v>21</v>
      </c>
      <c r="EI216" s="84">
        <v>78</v>
      </c>
      <c r="EJ216" s="84">
        <v>648</v>
      </c>
    </row>
    <row r="217" spans="1:140" s="63" customFormat="1" ht="10.5" x14ac:dyDescent="0.25">
      <c r="A217" s="84" t="s">
        <v>1759</v>
      </c>
      <c r="B217" s="84" t="s">
        <v>1760</v>
      </c>
      <c r="C217" s="84" t="s">
        <v>1761</v>
      </c>
      <c r="D217" s="84"/>
      <c r="E217" s="84" t="s">
        <v>1017</v>
      </c>
      <c r="F217" s="84"/>
      <c r="G217" s="84" t="s">
        <v>595</v>
      </c>
      <c r="H217" s="85">
        <v>538</v>
      </c>
      <c r="I217" s="85">
        <v>991</v>
      </c>
      <c r="J217" s="85">
        <v>1529</v>
      </c>
      <c r="K217" s="85" t="s">
        <v>560</v>
      </c>
      <c r="L217" s="85" t="s">
        <v>560</v>
      </c>
      <c r="M217" s="85" t="s">
        <v>560</v>
      </c>
      <c r="N217" s="85" t="s">
        <v>561</v>
      </c>
      <c r="O217" s="85">
        <v>31</v>
      </c>
      <c r="P217" s="85" t="s">
        <v>560</v>
      </c>
      <c r="Q217" s="85">
        <v>1612</v>
      </c>
      <c r="R217" s="85">
        <v>7444</v>
      </c>
      <c r="S217" s="85">
        <v>19633</v>
      </c>
      <c r="T217" s="85">
        <v>535</v>
      </c>
      <c r="U217" s="85">
        <v>459</v>
      </c>
      <c r="V217" s="85">
        <v>17</v>
      </c>
      <c r="W217" s="85">
        <v>1250</v>
      </c>
      <c r="X217" s="85">
        <v>242</v>
      </c>
      <c r="Y217" s="84">
        <v>39</v>
      </c>
      <c r="Z217" s="85" t="s">
        <v>768</v>
      </c>
      <c r="AA217" s="85">
        <v>60</v>
      </c>
      <c r="AB217" s="85">
        <v>6</v>
      </c>
      <c r="AC217" s="85">
        <v>6</v>
      </c>
      <c r="AD217" s="85">
        <v>5811</v>
      </c>
      <c r="AE217" s="85">
        <v>19357</v>
      </c>
      <c r="AF217" s="85">
        <v>6910</v>
      </c>
      <c r="AG217" s="85">
        <v>7646</v>
      </c>
      <c r="AH217" s="85">
        <v>33</v>
      </c>
      <c r="AI217" s="85">
        <v>1025</v>
      </c>
      <c r="AJ217" s="85">
        <v>330</v>
      </c>
      <c r="AK217" s="85">
        <v>481</v>
      </c>
      <c r="AL217" s="85">
        <v>811</v>
      </c>
      <c r="AM217" s="85">
        <v>29</v>
      </c>
      <c r="AN217" s="85">
        <v>8448</v>
      </c>
      <c r="AO217" s="85">
        <v>1535</v>
      </c>
      <c r="AP217" s="85">
        <v>4980</v>
      </c>
      <c r="AQ217" s="85">
        <v>4526</v>
      </c>
      <c r="AR217" s="85">
        <v>29</v>
      </c>
      <c r="AS217" s="85">
        <v>404</v>
      </c>
      <c r="AT217" s="85">
        <v>1</v>
      </c>
      <c r="AU217" s="85">
        <v>5</v>
      </c>
      <c r="AV217" s="85">
        <v>155</v>
      </c>
      <c r="AW217" s="85">
        <v>1158</v>
      </c>
      <c r="AX217" s="84">
        <v>185</v>
      </c>
      <c r="AY217" s="86">
        <v>1567</v>
      </c>
      <c r="AZ217" s="84">
        <v>0</v>
      </c>
      <c r="BA217" s="84">
        <v>0.75</v>
      </c>
      <c r="BB217" s="84">
        <v>0.75</v>
      </c>
      <c r="BC217" s="85">
        <v>0.53</v>
      </c>
      <c r="BD217" s="87">
        <v>1.28</v>
      </c>
      <c r="BE217" s="88">
        <v>0</v>
      </c>
      <c r="BF217" s="89">
        <v>32008</v>
      </c>
      <c r="BG217" s="89">
        <v>17043</v>
      </c>
      <c r="BH217" s="89">
        <v>13414</v>
      </c>
      <c r="BI217" s="90">
        <f>SUM(IF(VLOOKUP($A217,'[1]2019 2020_09_22'!$BM$4:$NB$385,293,FALSE)="",0,VLOOKUP($A217,'[1]2019 2020_09_22'!$BM$4:$NB$385,293,FALSE)),IF(VLOOKUP($A217,'[1]2019 2020_09_22'!$BM$4:$NB$385,295,FALSE)="",0,VLOOKUP($A217,'[1]2019 2020_09_22'!$BM$4:$NB$385,295,FALSE)),IF(VLOOKUP($A217,'[1]2019 2020_09_22'!$BM$4:$NB$385,297,FALSE)="",0,VLOOKUP($A217,'[1]2019 2020_09_22'!$BM$4:$NB$385,297,FALSE)),IF(VLOOKUP($A217,'[1]2019 2020_09_22'!$BM$4:$NB595,299,FALSE)="",0,VLOOKUP($A217,'[1]2019 2020_09_22'!$BM$4:$NB$385,299,FALSE)))</f>
        <v>0</v>
      </c>
      <c r="BJ217" s="90">
        <f>SUM(IF(VLOOKUP($A217,'[1]2019 2020_09_22'!$BM$4:$NB$385,300,FALSE)="",0,VLOOKUP($A217,'[1]2019 2020_09_22'!$BM$4:$NB$385,300,FALSE)),IF(VLOOKUP($A217,'[1]2019 2020_09_22'!$BM$4:$NB$385,302,FALSE)="",0,VLOOKUP($A217,'[1]2019 2020_09_22'!$BM$4:$NB$385,302,FALSE)))</f>
        <v>202</v>
      </c>
      <c r="BK217" s="90">
        <v>202</v>
      </c>
      <c r="BL217" s="90">
        <v>0</v>
      </c>
      <c r="BM217" s="90">
        <v>2300</v>
      </c>
      <c r="BN217" s="63">
        <f>IF(VLOOKUP($A217,'[1]2019 2020_09_22'!$BM$4:$OB$385,326,FALSE)="",0,VLOOKUP($A217,'[1]2019 2020_09_22'!$BM$4:$OB$385,326,FALSE))</f>
        <v>1748</v>
      </c>
      <c r="BO217" s="63">
        <f>IF(VLOOKUP($A217,'[1]2019 2020_09_22'!$BM$4:$OB$385,327,FALSE)="",0,VLOOKUP($A217,'[1]2019 2020_09_22'!$BM$4:$OB$385,327,FALSE))</f>
        <v>2590</v>
      </c>
      <c r="BP217" s="90">
        <f t="shared" si="3"/>
        <v>4338</v>
      </c>
      <c r="BQ217" s="90">
        <v>69305</v>
      </c>
      <c r="BR217" s="90">
        <v>34570</v>
      </c>
      <c r="BS217" s="90">
        <v>4152</v>
      </c>
      <c r="BT217" s="90">
        <v>8737</v>
      </c>
      <c r="BU217" s="90">
        <v>520</v>
      </c>
      <c r="BV217" s="90">
        <v>2162</v>
      </c>
      <c r="BW217" s="90">
        <v>0</v>
      </c>
      <c r="BX217" s="90">
        <v>11419</v>
      </c>
      <c r="BY217" s="90">
        <v>5831</v>
      </c>
      <c r="BZ217" s="85">
        <v>11685</v>
      </c>
      <c r="CA217" s="91">
        <v>67657</v>
      </c>
      <c r="CB217" s="84">
        <v>1</v>
      </c>
      <c r="CC217" s="91">
        <v>59.494423791821561</v>
      </c>
      <c r="CD217" s="91"/>
      <c r="CE217" s="89" t="s">
        <v>563</v>
      </c>
      <c r="CF217" s="84">
        <v>0</v>
      </c>
      <c r="CG217" s="89">
        <v>0</v>
      </c>
      <c r="CH217" s="89" t="s">
        <v>563</v>
      </c>
      <c r="CI217" s="84">
        <v>0</v>
      </c>
      <c r="CJ217" s="89">
        <v>0</v>
      </c>
      <c r="CK217" s="89" t="s">
        <v>563</v>
      </c>
      <c r="CL217" s="84">
        <v>0</v>
      </c>
      <c r="CM217" s="89">
        <v>0</v>
      </c>
      <c r="CN217" s="89" t="s">
        <v>563</v>
      </c>
      <c r="CO217" s="84">
        <v>0</v>
      </c>
      <c r="CP217" s="89">
        <v>0</v>
      </c>
      <c r="CQ217" s="89" t="s">
        <v>563</v>
      </c>
      <c r="CR217" s="90">
        <v>0</v>
      </c>
      <c r="CS217" s="90">
        <v>0</v>
      </c>
      <c r="CT217" s="85">
        <v>0</v>
      </c>
      <c r="CU217" s="85">
        <v>0</v>
      </c>
      <c r="CV217" s="85">
        <v>12791</v>
      </c>
      <c r="CW217" s="85">
        <v>12</v>
      </c>
      <c r="CX217" s="85">
        <v>7289</v>
      </c>
      <c r="CY217" s="85">
        <v>7301</v>
      </c>
      <c r="CZ217" s="85">
        <v>647</v>
      </c>
      <c r="DA217" s="85">
        <v>4832</v>
      </c>
      <c r="DB217" s="85">
        <v>5479</v>
      </c>
      <c r="DC217" s="85">
        <v>0</v>
      </c>
      <c r="DD217" s="85">
        <v>8</v>
      </c>
      <c r="DE217" s="85">
        <v>8</v>
      </c>
      <c r="DF217" s="85">
        <v>3</v>
      </c>
      <c r="DG217" s="85">
        <v>0</v>
      </c>
      <c r="DH217" s="84" t="s">
        <v>564</v>
      </c>
      <c r="DI217" s="84"/>
      <c r="DJ217" s="84" t="s">
        <v>563</v>
      </c>
      <c r="DK217" s="84" t="s">
        <v>1762</v>
      </c>
      <c r="DL217" s="84" t="s">
        <v>566</v>
      </c>
      <c r="DM217" s="92">
        <v>43</v>
      </c>
      <c r="DN217" s="85" t="s">
        <v>575</v>
      </c>
      <c r="DO217" s="85">
        <v>155109</v>
      </c>
      <c r="DP217" s="85">
        <v>54444</v>
      </c>
      <c r="DQ217" s="85">
        <v>952</v>
      </c>
      <c r="DR217" s="85">
        <v>414</v>
      </c>
      <c r="DS217" s="85">
        <v>610</v>
      </c>
      <c r="DT217" s="85">
        <v>1</v>
      </c>
      <c r="DU217" s="85">
        <v>0</v>
      </c>
      <c r="DV217" s="85">
        <v>2</v>
      </c>
      <c r="DW217" s="85">
        <v>50</v>
      </c>
      <c r="DX217" s="85">
        <v>52</v>
      </c>
      <c r="DY217" s="85">
        <v>0</v>
      </c>
      <c r="DZ217" s="85">
        <v>0</v>
      </c>
      <c r="EA217" s="85">
        <v>0</v>
      </c>
      <c r="EB217" s="85">
        <v>-1</v>
      </c>
      <c r="EC217" s="84">
        <v>2</v>
      </c>
      <c r="ED217" s="84">
        <v>0</v>
      </c>
      <c r="EE217" s="84">
        <v>3</v>
      </c>
      <c r="EF217" s="84">
        <v>112</v>
      </c>
      <c r="EG217" s="86">
        <v>2225</v>
      </c>
      <c r="EH217" s="84">
        <v>0</v>
      </c>
      <c r="EI217" s="84">
        <v>72</v>
      </c>
      <c r="EJ217" s="86">
        <v>2297</v>
      </c>
    </row>
    <row r="218" spans="1:140" s="63" customFormat="1" ht="10.5" x14ac:dyDescent="0.25">
      <c r="A218" s="84" t="s">
        <v>1763</v>
      </c>
      <c r="B218" s="84" t="s">
        <v>1764</v>
      </c>
      <c r="C218" s="84" t="s">
        <v>1765</v>
      </c>
      <c r="D218" s="84"/>
      <c r="E218" s="84" t="s">
        <v>873</v>
      </c>
      <c r="F218" s="84"/>
      <c r="G218" s="84" t="s">
        <v>705</v>
      </c>
      <c r="H218" s="85">
        <v>3007</v>
      </c>
      <c r="I218" s="85">
        <v>3233</v>
      </c>
      <c r="J218" s="85">
        <v>6240</v>
      </c>
      <c r="K218" s="85" t="s">
        <v>560</v>
      </c>
      <c r="L218" s="85" t="s">
        <v>560</v>
      </c>
      <c r="M218" s="85" t="s">
        <v>560</v>
      </c>
      <c r="N218" s="85" t="s">
        <v>561</v>
      </c>
      <c r="O218" s="85">
        <v>49</v>
      </c>
      <c r="P218" s="85">
        <v>47</v>
      </c>
      <c r="Q218" s="85">
        <v>2524</v>
      </c>
      <c r="R218" s="85">
        <v>7000</v>
      </c>
      <c r="S218" s="85">
        <v>33014</v>
      </c>
      <c r="T218" s="85">
        <v>2351</v>
      </c>
      <c r="U218" s="85">
        <v>1145</v>
      </c>
      <c r="V218" s="85">
        <v>66</v>
      </c>
      <c r="W218" s="85">
        <v>2642</v>
      </c>
      <c r="X218" s="85">
        <v>280</v>
      </c>
      <c r="Y218" s="84">
        <v>0</v>
      </c>
      <c r="Z218" s="85" t="s">
        <v>563</v>
      </c>
      <c r="AA218" s="85">
        <v>57</v>
      </c>
      <c r="AB218" s="85">
        <v>5</v>
      </c>
      <c r="AC218" s="85">
        <v>3</v>
      </c>
      <c r="AD218" s="85">
        <v>35669</v>
      </c>
      <c r="AE218" s="85">
        <v>61534</v>
      </c>
      <c r="AF218" s="85">
        <v>10421</v>
      </c>
      <c r="AG218" s="85">
        <v>17313</v>
      </c>
      <c r="AH218" s="85">
        <v>403</v>
      </c>
      <c r="AI218" s="85">
        <v>6264</v>
      </c>
      <c r="AJ218" s="85">
        <v>1519</v>
      </c>
      <c r="AK218" s="85">
        <v>866</v>
      </c>
      <c r="AL218" s="85">
        <v>2385</v>
      </c>
      <c r="AM218" s="85">
        <v>1580</v>
      </c>
      <c r="AN218" s="85">
        <v>0</v>
      </c>
      <c r="AO218" s="85">
        <v>1478</v>
      </c>
      <c r="AP218" s="85">
        <v>0</v>
      </c>
      <c r="AQ218" s="85">
        <v>41426</v>
      </c>
      <c r="AR218" s="85">
        <v>128</v>
      </c>
      <c r="AS218" s="85">
        <v>3604</v>
      </c>
      <c r="AT218" s="85">
        <v>2</v>
      </c>
      <c r="AU218" s="85">
        <v>16</v>
      </c>
      <c r="AV218" s="85">
        <v>19</v>
      </c>
      <c r="AW218" s="85">
        <v>223</v>
      </c>
      <c r="AX218" s="84">
        <v>149</v>
      </c>
      <c r="AY218" s="86">
        <v>3843</v>
      </c>
      <c r="AZ218" s="84">
        <v>0</v>
      </c>
      <c r="BA218" s="84">
        <v>2.37</v>
      </c>
      <c r="BB218" s="84">
        <v>2.37</v>
      </c>
      <c r="BC218" s="85">
        <v>0.56999999999999995</v>
      </c>
      <c r="BD218" s="87">
        <v>2.94</v>
      </c>
      <c r="BE218" s="88">
        <v>0</v>
      </c>
      <c r="BF218" s="89">
        <v>89659</v>
      </c>
      <c r="BG218" s="89">
        <v>47983</v>
      </c>
      <c r="BH218" s="89">
        <v>329</v>
      </c>
      <c r="BI218" s="90">
        <f>SUM(IF(VLOOKUP($A218,'[1]2019 2020_09_22'!$BM$4:$NB$385,293,FALSE)="",0,VLOOKUP($A218,'[1]2019 2020_09_22'!$BM$4:$NB$385,293,FALSE)),IF(VLOOKUP($A218,'[1]2019 2020_09_22'!$BM$4:$NB$385,295,FALSE)="",0,VLOOKUP($A218,'[1]2019 2020_09_22'!$BM$4:$NB$385,295,FALSE)),IF(VLOOKUP($A218,'[1]2019 2020_09_22'!$BM$4:$NB$385,297,FALSE)="",0,VLOOKUP($A218,'[1]2019 2020_09_22'!$BM$4:$NB$385,297,FALSE)),IF(VLOOKUP($A218,'[1]2019 2020_09_22'!$BM$4:$NB596,299,FALSE)="",0,VLOOKUP($A218,'[1]2019 2020_09_22'!$BM$4:$NB$385,299,FALSE)))</f>
        <v>0</v>
      </c>
      <c r="BJ218" s="90">
        <f>SUM(IF(VLOOKUP($A218,'[1]2019 2020_09_22'!$BM$4:$NB$385,300,FALSE)="",0,VLOOKUP($A218,'[1]2019 2020_09_22'!$BM$4:$NB$385,300,FALSE)),IF(VLOOKUP($A218,'[1]2019 2020_09_22'!$BM$4:$NB$385,302,FALSE)="",0,VLOOKUP($A218,'[1]2019 2020_09_22'!$BM$4:$NB$385,302,FALSE)))</f>
        <v>0</v>
      </c>
      <c r="BK218" s="90">
        <v>0</v>
      </c>
      <c r="BL218" s="90">
        <v>0</v>
      </c>
      <c r="BM218" s="90">
        <v>0</v>
      </c>
      <c r="BN218" s="63">
        <f>IF(VLOOKUP($A218,'[1]2019 2020_09_22'!$BM$4:$OB$385,326,FALSE)="",0,VLOOKUP($A218,'[1]2019 2020_09_22'!$BM$4:$OB$385,326,FALSE))</f>
        <v>36944</v>
      </c>
      <c r="BO218" s="63">
        <f>IF(VLOOKUP($A218,'[1]2019 2020_09_22'!$BM$4:$OB$385,327,FALSE)="",0,VLOOKUP($A218,'[1]2019 2020_09_22'!$BM$4:$OB$385,327,FALSE))</f>
        <v>4521</v>
      </c>
      <c r="BP218" s="90">
        <f t="shared" si="3"/>
        <v>41465</v>
      </c>
      <c r="BQ218" s="90">
        <v>179436</v>
      </c>
      <c r="BR218" s="90">
        <v>78169</v>
      </c>
      <c r="BS218" s="90">
        <v>14330</v>
      </c>
      <c r="BT218" s="90">
        <v>30234</v>
      </c>
      <c r="BU218" s="90">
        <v>838</v>
      </c>
      <c r="BV218" s="90">
        <v>1803</v>
      </c>
      <c r="BW218" s="90">
        <v>0</v>
      </c>
      <c r="BX218" s="90">
        <v>32875</v>
      </c>
      <c r="BY218" s="90">
        <v>0</v>
      </c>
      <c r="BZ218" s="85">
        <v>23009</v>
      </c>
      <c r="CA218" s="91">
        <v>148383</v>
      </c>
      <c r="CB218" s="84">
        <v>1</v>
      </c>
      <c r="CC218" s="91">
        <v>29.81676089125374</v>
      </c>
      <c r="CD218" s="91"/>
      <c r="CE218" s="89" t="s">
        <v>563</v>
      </c>
      <c r="CF218" s="84">
        <v>0</v>
      </c>
      <c r="CG218" s="89">
        <v>0</v>
      </c>
      <c r="CH218" s="89" t="s">
        <v>563</v>
      </c>
      <c r="CI218" s="84">
        <v>0</v>
      </c>
      <c r="CJ218" s="89">
        <v>0</v>
      </c>
      <c r="CK218" s="89" t="s">
        <v>563</v>
      </c>
      <c r="CL218" s="84">
        <v>0</v>
      </c>
      <c r="CM218" s="89">
        <v>0</v>
      </c>
      <c r="CN218" s="89" t="s">
        <v>563</v>
      </c>
      <c r="CO218" s="84">
        <v>0</v>
      </c>
      <c r="CP218" s="89">
        <v>0</v>
      </c>
      <c r="CQ218" s="89" t="s">
        <v>563</v>
      </c>
      <c r="CR218" s="90">
        <v>0</v>
      </c>
      <c r="CS218" s="90">
        <v>0</v>
      </c>
      <c r="CT218" s="85">
        <v>0</v>
      </c>
      <c r="CU218" s="85">
        <v>0</v>
      </c>
      <c r="CV218" s="85">
        <v>26698</v>
      </c>
      <c r="CW218" s="85">
        <v>3234</v>
      </c>
      <c r="CX218" s="85">
        <v>22426</v>
      </c>
      <c r="CY218" s="85">
        <v>25660</v>
      </c>
      <c r="CZ218" s="85">
        <v>618</v>
      </c>
      <c r="DA218" s="85">
        <v>111</v>
      </c>
      <c r="DB218" s="85">
        <v>729</v>
      </c>
      <c r="DC218" s="85">
        <v>75</v>
      </c>
      <c r="DD218" s="85">
        <v>208</v>
      </c>
      <c r="DE218" s="85">
        <v>283</v>
      </c>
      <c r="DF218" s="85">
        <v>26</v>
      </c>
      <c r="DG218" s="85">
        <v>0</v>
      </c>
      <c r="DH218" s="84" t="s">
        <v>564</v>
      </c>
      <c r="DI218" s="84"/>
      <c r="DJ218" s="84" t="s">
        <v>563</v>
      </c>
      <c r="DK218" s="84" t="s">
        <v>1766</v>
      </c>
      <c r="DL218" s="84" t="s">
        <v>566</v>
      </c>
      <c r="DM218" s="92">
        <v>31</v>
      </c>
      <c r="DN218" s="85" t="s">
        <v>751</v>
      </c>
      <c r="DO218" s="85">
        <v>155074</v>
      </c>
      <c r="DP218" s="85">
        <v>88713</v>
      </c>
      <c r="DQ218" s="85">
        <v>952</v>
      </c>
      <c r="DR218" s="85">
        <v>4525</v>
      </c>
      <c r="DS218" s="85">
        <v>1739</v>
      </c>
      <c r="DT218" s="85">
        <v>0</v>
      </c>
      <c r="DU218" s="85">
        <v>0</v>
      </c>
      <c r="DV218" s="85">
        <v>2</v>
      </c>
      <c r="DW218" s="85">
        <v>50</v>
      </c>
      <c r="DX218" s="85">
        <v>52</v>
      </c>
      <c r="DY218" s="85">
        <v>0</v>
      </c>
      <c r="DZ218" s="85">
        <v>192</v>
      </c>
      <c r="EA218" s="85">
        <v>102</v>
      </c>
      <c r="EB218" s="85">
        <v>294</v>
      </c>
      <c r="EC218" s="84">
        <v>6</v>
      </c>
      <c r="ED218" s="84">
        <v>2</v>
      </c>
      <c r="EE218" s="84">
        <v>0</v>
      </c>
      <c r="EF218" s="84">
        <v>5</v>
      </c>
      <c r="EG218" s="84">
        <v>23</v>
      </c>
      <c r="EH218" s="84">
        <v>13</v>
      </c>
      <c r="EI218" s="84">
        <v>0</v>
      </c>
      <c r="EJ218" s="84">
        <v>36</v>
      </c>
    </row>
    <row r="219" spans="1:140" s="63" customFormat="1" ht="10.5" x14ac:dyDescent="0.25">
      <c r="A219" s="84" t="s">
        <v>1767</v>
      </c>
      <c r="B219" s="84" t="s">
        <v>1768</v>
      </c>
      <c r="C219" s="84" t="s">
        <v>1769</v>
      </c>
      <c r="D219" s="84"/>
      <c r="E219" s="84" t="s">
        <v>711</v>
      </c>
      <c r="F219" s="84"/>
      <c r="G219" s="84" t="s">
        <v>571</v>
      </c>
      <c r="H219" s="85">
        <v>10170</v>
      </c>
      <c r="I219" s="85">
        <v>6260</v>
      </c>
      <c r="J219" s="85">
        <v>16430</v>
      </c>
      <c r="K219" s="85" t="s">
        <v>560</v>
      </c>
      <c r="L219" s="85" t="s">
        <v>560</v>
      </c>
      <c r="M219" s="85" t="s">
        <v>560</v>
      </c>
      <c r="N219" s="85" t="s">
        <v>561</v>
      </c>
      <c r="O219" s="85">
        <v>59</v>
      </c>
      <c r="P219" s="85" t="s">
        <v>560</v>
      </c>
      <c r="Q219" s="85">
        <v>3068</v>
      </c>
      <c r="R219" s="85">
        <v>10500</v>
      </c>
      <c r="S219" s="85">
        <v>54131</v>
      </c>
      <c r="T219" s="85">
        <v>4421</v>
      </c>
      <c r="U219" s="85">
        <v>5039</v>
      </c>
      <c r="V219" s="85">
        <v>367</v>
      </c>
      <c r="W219" s="85">
        <v>7143</v>
      </c>
      <c r="X219" s="85">
        <v>1125</v>
      </c>
      <c r="Y219" s="86">
        <v>1242</v>
      </c>
      <c r="Z219" s="85" t="s">
        <v>1770</v>
      </c>
      <c r="AA219" s="85">
        <v>111</v>
      </c>
      <c r="AB219" s="85">
        <v>17</v>
      </c>
      <c r="AC219" s="85">
        <v>16</v>
      </c>
      <c r="AD219" s="85">
        <v>113055</v>
      </c>
      <c r="AE219" s="85">
        <v>241058</v>
      </c>
      <c r="AF219" s="85">
        <v>93902</v>
      </c>
      <c r="AG219" s="85">
        <v>88477</v>
      </c>
      <c r="AH219" s="85">
        <v>3042</v>
      </c>
      <c r="AI219" s="85">
        <v>34547</v>
      </c>
      <c r="AJ219" s="85">
        <v>5745</v>
      </c>
      <c r="AK219" s="85">
        <v>3267</v>
      </c>
      <c r="AL219" s="85">
        <v>9012</v>
      </c>
      <c r="AM219" s="85">
        <v>9928</v>
      </c>
      <c r="AN219" s="85">
        <v>118281</v>
      </c>
      <c r="AO219" s="85">
        <v>15067</v>
      </c>
      <c r="AP219" s="85">
        <v>71686</v>
      </c>
      <c r="AQ219" s="85">
        <v>64687</v>
      </c>
      <c r="AR219" s="85">
        <v>384</v>
      </c>
      <c r="AS219" s="85">
        <v>12900</v>
      </c>
      <c r="AT219" s="85">
        <v>29</v>
      </c>
      <c r="AU219" s="85">
        <v>1445</v>
      </c>
      <c r="AV219" s="85">
        <v>115</v>
      </c>
      <c r="AW219" s="85">
        <v>3112</v>
      </c>
      <c r="AX219" s="84">
        <v>528</v>
      </c>
      <c r="AY219" s="86">
        <v>17457</v>
      </c>
      <c r="AZ219" s="84">
        <v>3</v>
      </c>
      <c r="BA219" s="84">
        <v>2.75</v>
      </c>
      <c r="BB219" s="84">
        <v>5.75</v>
      </c>
      <c r="BC219" s="85">
        <v>5.75</v>
      </c>
      <c r="BD219" s="87">
        <v>11.5</v>
      </c>
      <c r="BE219" s="88">
        <v>0</v>
      </c>
      <c r="BF219" s="89">
        <v>586928</v>
      </c>
      <c r="BG219" s="89">
        <v>221623</v>
      </c>
      <c r="BH219" s="89">
        <v>25490</v>
      </c>
      <c r="BI219" s="90">
        <f>SUM(IF(VLOOKUP($A219,'[1]2019 2020_09_22'!$BM$4:$NB$385,293,FALSE)="",0,VLOOKUP($A219,'[1]2019 2020_09_22'!$BM$4:$NB$385,293,FALSE)),IF(VLOOKUP($A219,'[1]2019 2020_09_22'!$BM$4:$NB$385,295,FALSE)="",0,VLOOKUP($A219,'[1]2019 2020_09_22'!$BM$4:$NB$385,295,FALSE)),IF(VLOOKUP($A219,'[1]2019 2020_09_22'!$BM$4:$NB$385,297,FALSE)="",0,VLOOKUP($A219,'[1]2019 2020_09_22'!$BM$4:$NB$385,297,FALSE)),IF(VLOOKUP($A219,'[1]2019 2020_09_22'!$BM$4:$NB597,299,FALSE)="",0,VLOOKUP($A219,'[1]2019 2020_09_22'!$BM$4:$NB$385,299,FALSE)))</f>
        <v>1356</v>
      </c>
      <c r="BJ219" s="90">
        <f>SUM(IF(VLOOKUP($A219,'[1]2019 2020_09_22'!$BM$4:$NB$385,300,FALSE)="",0,VLOOKUP($A219,'[1]2019 2020_09_22'!$BM$4:$NB$385,300,FALSE)),IF(VLOOKUP($A219,'[1]2019 2020_09_22'!$BM$4:$NB$385,302,FALSE)="",0,VLOOKUP($A219,'[1]2019 2020_09_22'!$BM$4:$NB$385,302,FALSE)))</f>
        <v>0</v>
      </c>
      <c r="BK219" s="90">
        <v>1356</v>
      </c>
      <c r="BL219" s="90">
        <v>18</v>
      </c>
      <c r="BM219" s="90">
        <v>0</v>
      </c>
      <c r="BN219" s="63">
        <f>IF(VLOOKUP($A219,'[1]2019 2020_09_22'!$BM$4:$OB$385,326,FALSE)="",0,VLOOKUP($A219,'[1]2019 2020_09_22'!$BM$4:$OB$385,326,FALSE))</f>
        <v>21258</v>
      </c>
      <c r="BO219" s="63">
        <f>IF(VLOOKUP($A219,'[1]2019 2020_09_22'!$BM$4:$OB$385,327,FALSE)="",0,VLOOKUP($A219,'[1]2019 2020_09_22'!$BM$4:$OB$385,327,FALSE))</f>
        <v>34781</v>
      </c>
      <c r="BP219" s="90">
        <f t="shared" si="3"/>
        <v>56039</v>
      </c>
      <c r="BQ219" s="90">
        <v>891454</v>
      </c>
      <c r="BR219" s="90">
        <v>479416</v>
      </c>
      <c r="BS219" s="90">
        <v>125535</v>
      </c>
      <c r="BT219" s="90">
        <v>64507</v>
      </c>
      <c r="BU219" s="90">
        <v>12235</v>
      </c>
      <c r="BV219" s="90">
        <v>24644</v>
      </c>
      <c r="BW219" s="90">
        <v>598</v>
      </c>
      <c r="BX219" s="90">
        <v>101984</v>
      </c>
      <c r="BY219" s="90">
        <v>46032</v>
      </c>
      <c r="BZ219" s="85">
        <v>126333</v>
      </c>
      <c r="CA219" s="91">
        <v>879300</v>
      </c>
      <c r="CB219" s="84">
        <v>1</v>
      </c>
      <c r="CC219" s="91">
        <v>57.711701081612588</v>
      </c>
      <c r="CD219" s="91"/>
      <c r="CE219" s="89" t="s">
        <v>563</v>
      </c>
      <c r="CF219" s="84">
        <v>0</v>
      </c>
      <c r="CG219" s="89">
        <v>0</v>
      </c>
      <c r="CH219" s="89" t="s">
        <v>563</v>
      </c>
      <c r="CI219" s="84">
        <v>0</v>
      </c>
      <c r="CJ219" s="89">
        <v>0</v>
      </c>
      <c r="CK219" s="89" t="s">
        <v>563</v>
      </c>
      <c r="CL219" s="84">
        <v>0</v>
      </c>
      <c r="CM219" s="91">
        <v>0</v>
      </c>
      <c r="CN219" s="91" t="s">
        <v>1771</v>
      </c>
      <c r="CO219" s="93">
        <v>2506</v>
      </c>
      <c r="CP219" s="91">
        <v>2506</v>
      </c>
      <c r="CQ219" s="91" t="s">
        <v>1772</v>
      </c>
      <c r="CR219" s="90">
        <v>258658</v>
      </c>
      <c r="CS219" s="90">
        <v>168475</v>
      </c>
      <c r="CT219" s="85">
        <v>261164</v>
      </c>
      <c r="CU219" s="85">
        <v>170981</v>
      </c>
      <c r="CV219" s="85">
        <v>96968</v>
      </c>
      <c r="CW219" s="85">
        <v>18446</v>
      </c>
      <c r="CX219" s="85">
        <v>62007</v>
      </c>
      <c r="CY219" s="85">
        <v>80453</v>
      </c>
      <c r="CZ219" s="85">
        <v>1434</v>
      </c>
      <c r="DA219" s="85">
        <v>10559</v>
      </c>
      <c r="DB219" s="85">
        <v>11993</v>
      </c>
      <c r="DC219" s="85">
        <v>2906</v>
      </c>
      <c r="DD219" s="85">
        <v>1385</v>
      </c>
      <c r="DE219" s="85">
        <v>4291</v>
      </c>
      <c r="DF219" s="85">
        <v>183</v>
      </c>
      <c r="DG219" s="85">
        <v>48</v>
      </c>
      <c r="DH219" s="84" t="s">
        <v>564</v>
      </c>
      <c r="DI219" s="84"/>
      <c r="DJ219" s="84" t="s">
        <v>563</v>
      </c>
      <c r="DK219" s="84" t="s">
        <v>1773</v>
      </c>
      <c r="DL219" s="84" t="s">
        <v>566</v>
      </c>
      <c r="DM219" s="92">
        <v>31</v>
      </c>
      <c r="DN219" s="85" t="s">
        <v>751</v>
      </c>
      <c r="DO219" s="85">
        <v>157350</v>
      </c>
      <c r="DP219" s="85">
        <v>55245</v>
      </c>
      <c r="DQ219" s="85">
        <v>952</v>
      </c>
      <c r="DR219" s="85">
        <v>17625</v>
      </c>
      <c r="DS219" s="85">
        <v>16904</v>
      </c>
      <c r="DT219" s="85">
        <v>18</v>
      </c>
      <c r="DU219" s="85">
        <v>8</v>
      </c>
      <c r="DV219" s="85">
        <v>0</v>
      </c>
      <c r="DW219" s="85">
        <v>50</v>
      </c>
      <c r="DX219" s="85">
        <v>58</v>
      </c>
      <c r="DY219" s="85">
        <v>10559</v>
      </c>
      <c r="DZ219" s="85">
        <v>0</v>
      </c>
      <c r="EA219" s="85">
        <v>908</v>
      </c>
      <c r="EB219" s="85">
        <v>11467</v>
      </c>
      <c r="EC219" s="84">
        <v>32</v>
      </c>
      <c r="ED219" s="84">
        <v>0</v>
      </c>
      <c r="EE219" s="84">
        <v>4</v>
      </c>
      <c r="EF219" s="84">
        <v>16</v>
      </c>
      <c r="EG219" s="84">
        <v>148</v>
      </c>
      <c r="EH219" s="84">
        <v>0</v>
      </c>
      <c r="EI219" s="84">
        <v>25</v>
      </c>
      <c r="EJ219" s="84">
        <v>173</v>
      </c>
    </row>
    <row r="220" spans="1:140" s="63" customFormat="1" ht="10.5" x14ac:dyDescent="0.25">
      <c r="A220" s="84" t="s">
        <v>1774</v>
      </c>
      <c r="B220" s="84" t="s">
        <v>1775</v>
      </c>
      <c r="C220" s="84" t="s">
        <v>1776</v>
      </c>
      <c r="D220" s="84"/>
      <c r="E220" s="84" t="s">
        <v>722</v>
      </c>
      <c r="F220" s="84"/>
      <c r="G220" s="84" t="s">
        <v>723</v>
      </c>
      <c r="H220" s="85">
        <v>1472</v>
      </c>
      <c r="I220" s="85">
        <v>1462</v>
      </c>
      <c r="J220" s="85">
        <v>2934</v>
      </c>
      <c r="K220" s="85" t="s">
        <v>560</v>
      </c>
      <c r="L220" s="85" t="s">
        <v>560</v>
      </c>
      <c r="M220" s="85" t="s">
        <v>560</v>
      </c>
      <c r="N220" s="85" t="s">
        <v>561</v>
      </c>
      <c r="O220" s="85">
        <v>41</v>
      </c>
      <c r="P220" s="85" t="s">
        <v>560</v>
      </c>
      <c r="Q220" s="85">
        <v>2132</v>
      </c>
      <c r="R220" s="85">
        <v>3200</v>
      </c>
      <c r="S220" s="85">
        <v>10805</v>
      </c>
      <c r="T220" s="85">
        <v>720</v>
      </c>
      <c r="U220" s="85">
        <v>518</v>
      </c>
      <c r="V220" s="85">
        <v>0</v>
      </c>
      <c r="W220" s="85">
        <v>2064</v>
      </c>
      <c r="X220" s="85">
        <v>95</v>
      </c>
      <c r="Y220" s="84">
        <v>0</v>
      </c>
      <c r="Z220" s="85" t="s">
        <v>563</v>
      </c>
      <c r="AA220" s="85">
        <v>28</v>
      </c>
      <c r="AB220" s="85">
        <v>6</v>
      </c>
      <c r="AC220" s="85">
        <v>6</v>
      </c>
      <c r="AD220" s="85">
        <v>6473</v>
      </c>
      <c r="AE220" s="85">
        <v>23202</v>
      </c>
      <c r="AF220" s="85">
        <v>6255</v>
      </c>
      <c r="AG220" s="85">
        <v>5777</v>
      </c>
      <c r="AH220" s="85">
        <v>66</v>
      </c>
      <c r="AI220" s="85">
        <v>3830</v>
      </c>
      <c r="AJ220" s="85">
        <v>1202</v>
      </c>
      <c r="AK220" s="85">
        <v>1119</v>
      </c>
      <c r="AL220" s="85">
        <v>2321</v>
      </c>
      <c r="AM220" s="85">
        <v>0</v>
      </c>
      <c r="AN220" s="85">
        <v>9211</v>
      </c>
      <c r="AO220" s="85">
        <v>1472</v>
      </c>
      <c r="AP220" s="85">
        <v>1421</v>
      </c>
      <c r="AQ220" s="85">
        <v>5162</v>
      </c>
      <c r="AR220" s="85">
        <v>80</v>
      </c>
      <c r="AS220" s="85">
        <v>1364</v>
      </c>
      <c r="AT220" s="85">
        <v>0</v>
      </c>
      <c r="AU220" s="85">
        <v>0</v>
      </c>
      <c r="AV220" s="85">
        <v>44</v>
      </c>
      <c r="AW220" s="85">
        <v>771</v>
      </c>
      <c r="AX220" s="84">
        <v>124</v>
      </c>
      <c r="AY220" s="86">
        <v>2135</v>
      </c>
      <c r="AZ220" s="84">
        <v>0</v>
      </c>
      <c r="BA220" s="84">
        <v>1</v>
      </c>
      <c r="BB220" s="84">
        <v>1</v>
      </c>
      <c r="BC220" s="85">
        <v>0.85</v>
      </c>
      <c r="BD220" s="87">
        <v>1.85</v>
      </c>
      <c r="BE220" s="88">
        <v>0</v>
      </c>
      <c r="BF220" s="89">
        <v>84635</v>
      </c>
      <c r="BG220" s="89">
        <v>31331</v>
      </c>
      <c r="BH220" s="89">
        <v>0</v>
      </c>
      <c r="BI220" s="90">
        <f>SUM(IF(VLOOKUP($A220,'[1]2019 2020_09_22'!$BM$4:$NB$385,293,FALSE)="",0,VLOOKUP($A220,'[1]2019 2020_09_22'!$BM$4:$NB$385,293,FALSE)),IF(VLOOKUP($A220,'[1]2019 2020_09_22'!$BM$4:$NB$385,295,FALSE)="",0,VLOOKUP($A220,'[1]2019 2020_09_22'!$BM$4:$NB$385,295,FALSE)),IF(VLOOKUP($A220,'[1]2019 2020_09_22'!$BM$4:$NB$385,297,FALSE)="",0,VLOOKUP($A220,'[1]2019 2020_09_22'!$BM$4:$NB$385,297,FALSE)),IF(VLOOKUP($A220,'[1]2019 2020_09_22'!$BM$4:$NB598,299,FALSE)="",0,VLOOKUP($A220,'[1]2019 2020_09_22'!$BM$4:$NB$385,299,FALSE)))</f>
        <v>200</v>
      </c>
      <c r="BJ220" s="90">
        <f>SUM(IF(VLOOKUP($A220,'[1]2019 2020_09_22'!$BM$4:$NB$385,300,FALSE)="",0,VLOOKUP($A220,'[1]2019 2020_09_22'!$BM$4:$NB$385,300,FALSE)),IF(VLOOKUP($A220,'[1]2019 2020_09_22'!$BM$4:$NB$385,302,FALSE)="",0,VLOOKUP($A220,'[1]2019 2020_09_22'!$BM$4:$NB$385,302,FALSE)))</f>
        <v>0</v>
      </c>
      <c r="BK220" s="90">
        <v>200</v>
      </c>
      <c r="BL220" s="90">
        <v>0</v>
      </c>
      <c r="BM220" s="90">
        <v>0</v>
      </c>
      <c r="BN220" s="63">
        <f>IF(VLOOKUP($A220,'[1]2019 2020_09_22'!$BM$4:$OB$385,326,FALSE)="",0,VLOOKUP($A220,'[1]2019 2020_09_22'!$BM$4:$OB$385,326,FALSE))</f>
        <v>41106</v>
      </c>
      <c r="BO220" s="63">
        <f>IF(VLOOKUP($A220,'[1]2019 2020_09_22'!$BM$4:$OB$385,327,FALSE)="",0,VLOOKUP($A220,'[1]2019 2020_09_22'!$BM$4:$OB$385,327,FALSE))</f>
        <v>3142</v>
      </c>
      <c r="BP220" s="90">
        <f t="shared" si="3"/>
        <v>44248</v>
      </c>
      <c r="BQ220" s="90">
        <v>160414</v>
      </c>
      <c r="BR220" s="90">
        <v>62164</v>
      </c>
      <c r="BS220" s="90">
        <v>25821</v>
      </c>
      <c r="BT220" s="90">
        <v>9021</v>
      </c>
      <c r="BU220" s="90">
        <v>2387</v>
      </c>
      <c r="BV220" s="90">
        <v>1105</v>
      </c>
      <c r="BW220" s="90">
        <v>0</v>
      </c>
      <c r="BX220" s="90">
        <v>12513</v>
      </c>
      <c r="BY220" s="90">
        <v>3174</v>
      </c>
      <c r="BZ220" s="85">
        <v>13726</v>
      </c>
      <c r="CA220" s="91">
        <v>117398</v>
      </c>
      <c r="CB220" s="84">
        <v>1</v>
      </c>
      <c r="CC220" s="91">
        <v>57.496603260869563</v>
      </c>
      <c r="CD220" s="91"/>
      <c r="CE220" s="89" t="s">
        <v>563</v>
      </c>
      <c r="CF220" s="84">
        <v>0</v>
      </c>
      <c r="CG220" s="89">
        <v>0</v>
      </c>
      <c r="CH220" s="89" t="s">
        <v>563</v>
      </c>
      <c r="CI220" s="84">
        <v>0</v>
      </c>
      <c r="CJ220" s="89">
        <v>0</v>
      </c>
      <c r="CK220" s="89" t="s">
        <v>563</v>
      </c>
      <c r="CL220" s="84">
        <v>0</v>
      </c>
      <c r="CM220" s="89">
        <v>0</v>
      </c>
      <c r="CN220" s="89" t="s">
        <v>563</v>
      </c>
      <c r="CO220" s="84">
        <v>0</v>
      </c>
      <c r="CP220" s="89">
        <v>0</v>
      </c>
      <c r="CQ220" s="89" t="s">
        <v>563</v>
      </c>
      <c r="CR220" s="90">
        <v>0</v>
      </c>
      <c r="CS220" s="90">
        <v>0</v>
      </c>
      <c r="CT220" s="85">
        <v>0</v>
      </c>
      <c r="CU220" s="85">
        <v>0</v>
      </c>
      <c r="CV220" s="85">
        <v>10142</v>
      </c>
      <c r="CW220" s="85">
        <v>1082</v>
      </c>
      <c r="CX220" s="85">
        <v>8564</v>
      </c>
      <c r="CY220" s="85">
        <v>9646</v>
      </c>
      <c r="CZ220" s="85">
        <v>0</v>
      </c>
      <c r="DA220" s="85">
        <v>0</v>
      </c>
      <c r="DB220" s="85">
        <v>0</v>
      </c>
      <c r="DC220" s="85">
        <v>480</v>
      </c>
      <c r="DD220" s="85">
        <v>4</v>
      </c>
      <c r="DE220" s="85">
        <v>484</v>
      </c>
      <c r="DF220" s="85">
        <v>12</v>
      </c>
      <c r="DG220" s="85">
        <v>0</v>
      </c>
      <c r="DH220" s="84" t="s">
        <v>564</v>
      </c>
      <c r="DI220" s="84"/>
      <c r="DJ220" s="84" t="s">
        <v>563</v>
      </c>
      <c r="DK220" s="84" t="s">
        <v>1777</v>
      </c>
      <c r="DL220" s="84" t="s">
        <v>566</v>
      </c>
      <c r="DM220" s="92">
        <v>42</v>
      </c>
      <c r="DN220" s="85" t="s">
        <v>583</v>
      </c>
      <c r="DO220" s="85">
        <v>155352</v>
      </c>
      <c r="DP220" s="85">
        <v>54323</v>
      </c>
      <c r="DQ220" s="85">
        <v>952</v>
      </c>
      <c r="DR220" s="85">
        <v>1789</v>
      </c>
      <c r="DS220" s="85">
        <v>1893</v>
      </c>
      <c r="DT220" s="85">
        <v>148</v>
      </c>
      <c r="DU220" s="85">
        <v>0</v>
      </c>
      <c r="DV220" s="85">
        <v>5</v>
      </c>
      <c r="DW220" s="85">
        <v>50</v>
      </c>
      <c r="DX220" s="85">
        <v>55</v>
      </c>
      <c r="DY220" s="85">
        <v>0</v>
      </c>
      <c r="DZ220" s="85">
        <v>63</v>
      </c>
      <c r="EA220" s="85">
        <v>0</v>
      </c>
      <c r="EB220" s="85">
        <v>-1</v>
      </c>
      <c r="EC220" s="84">
        <v>11</v>
      </c>
      <c r="ED220" s="84">
        <v>12</v>
      </c>
      <c r="EE220" s="84">
        <v>2</v>
      </c>
      <c r="EF220" s="84">
        <v>15</v>
      </c>
      <c r="EG220" s="84">
        <v>14</v>
      </c>
      <c r="EH220" s="84">
        <v>597</v>
      </c>
      <c r="EI220" s="84">
        <v>22</v>
      </c>
      <c r="EJ220" s="84">
        <v>633</v>
      </c>
    </row>
    <row r="221" spans="1:140" s="63" customFormat="1" ht="10.5" x14ac:dyDescent="0.25">
      <c r="A221" s="84" t="s">
        <v>1778</v>
      </c>
      <c r="B221" s="84" t="s">
        <v>1779</v>
      </c>
      <c r="C221" s="84" t="s">
        <v>1780</v>
      </c>
      <c r="D221" s="84"/>
      <c r="E221" s="84" t="s">
        <v>609</v>
      </c>
      <c r="F221" s="84"/>
      <c r="G221" s="84" t="s">
        <v>602</v>
      </c>
      <c r="H221" s="85">
        <v>2655</v>
      </c>
      <c r="I221" s="85">
        <v>6248</v>
      </c>
      <c r="J221" s="85">
        <v>8903</v>
      </c>
      <c r="K221" s="85" t="s">
        <v>560</v>
      </c>
      <c r="L221" s="85" t="s">
        <v>560</v>
      </c>
      <c r="M221" s="85">
        <v>1</v>
      </c>
      <c r="N221" s="85" t="s">
        <v>561</v>
      </c>
      <c r="O221" s="85">
        <v>48</v>
      </c>
      <c r="P221" s="85" t="s">
        <v>560</v>
      </c>
      <c r="Q221" s="85">
        <v>2496</v>
      </c>
      <c r="R221" s="85">
        <v>10788</v>
      </c>
      <c r="S221" s="85">
        <v>16924</v>
      </c>
      <c r="T221" s="85">
        <v>1588</v>
      </c>
      <c r="U221" s="85">
        <v>1877</v>
      </c>
      <c r="V221" s="85">
        <v>113</v>
      </c>
      <c r="W221" s="85">
        <v>3533</v>
      </c>
      <c r="X221" s="85">
        <v>334</v>
      </c>
      <c r="Y221" s="84">
        <v>220</v>
      </c>
      <c r="Z221" s="85" t="s">
        <v>1781</v>
      </c>
      <c r="AA221" s="85">
        <v>63</v>
      </c>
      <c r="AB221" s="85">
        <v>16</v>
      </c>
      <c r="AC221" s="85">
        <v>15</v>
      </c>
      <c r="AD221" s="85">
        <v>34833</v>
      </c>
      <c r="AE221" s="85">
        <v>73542</v>
      </c>
      <c r="AF221" s="85">
        <v>17705</v>
      </c>
      <c r="AG221" s="85">
        <v>19305</v>
      </c>
      <c r="AH221" s="85">
        <v>870</v>
      </c>
      <c r="AI221" s="85">
        <v>10318</v>
      </c>
      <c r="AJ221" s="85">
        <v>1181</v>
      </c>
      <c r="AK221" s="85">
        <v>2039</v>
      </c>
      <c r="AL221" s="85">
        <v>3220</v>
      </c>
      <c r="AM221" s="85">
        <v>0</v>
      </c>
      <c r="AN221" s="85">
        <v>0</v>
      </c>
      <c r="AO221" s="85">
        <v>4856</v>
      </c>
      <c r="AP221" s="85">
        <v>38896</v>
      </c>
      <c r="AQ221" s="85">
        <v>13254</v>
      </c>
      <c r="AR221" s="85">
        <v>104</v>
      </c>
      <c r="AS221" s="85">
        <v>2999</v>
      </c>
      <c r="AT221" s="85">
        <v>20</v>
      </c>
      <c r="AU221" s="85">
        <v>118</v>
      </c>
      <c r="AV221" s="85">
        <v>29</v>
      </c>
      <c r="AW221" s="85">
        <v>258</v>
      </c>
      <c r="AX221" s="84">
        <v>153</v>
      </c>
      <c r="AY221" s="86">
        <v>3375</v>
      </c>
      <c r="AZ221" s="84">
        <v>0</v>
      </c>
      <c r="BA221" s="84">
        <v>2.7</v>
      </c>
      <c r="BB221" s="84">
        <v>2.7</v>
      </c>
      <c r="BC221" s="85">
        <v>2.93</v>
      </c>
      <c r="BD221" s="87">
        <v>5.63</v>
      </c>
      <c r="BE221" s="88">
        <v>0</v>
      </c>
      <c r="BF221" s="89">
        <v>139000</v>
      </c>
      <c r="BG221" s="89">
        <v>140365</v>
      </c>
      <c r="BH221" s="89">
        <v>7192</v>
      </c>
      <c r="BI221" s="90">
        <f>SUM(IF(VLOOKUP($A221,'[1]2019 2020_09_22'!$BM$4:$NB$385,293,FALSE)="",0,VLOOKUP($A221,'[1]2019 2020_09_22'!$BM$4:$NB$385,293,FALSE)),IF(VLOOKUP($A221,'[1]2019 2020_09_22'!$BM$4:$NB$385,295,FALSE)="",0,VLOOKUP($A221,'[1]2019 2020_09_22'!$BM$4:$NB$385,295,FALSE)),IF(VLOOKUP($A221,'[1]2019 2020_09_22'!$BM$4:$NB$385,297,FALSE)="",0,VLOOKUP($A221,'[1]2019 2020_09_22'!$BM$4:$NB$385,297,FALSE)),IF(VLOOKUP($A221,'[1]2019 2020_09_22'!$BM$4:$NB599,299,FALSE)="",0,VLOOKUP($A221,'[1]2019 2020_09_22'!$BM$4:$NB$385,299,FALSE)))</f>
        <v>0</v>
      </c>
      <c r="BJ221" s="90">
        <f>SUM(IF(VLOOKUP($A221,'[1]2019 2020_09_22'!$BM$4:$NB$385,300,FALSE)="",0,VLOOKUP($A221,'[1]2019 2020_09_22'!$BM$4:$NB$385,300,FALSE)),IF(VLOOKUP($A221,'[1]2019 2020_09_22'!$BM$4:$NB$385,302,FALSE)="",0,VLOOKUP($A221,'[1]2019 2020_09_22'!$BM$4:$NB$385,302,FALSE)))</f>
        <v>0</v>
      </c>
      <c r="BK221" s="90">
        <v>0</v>
      </c>
      <c r="BL221" s="90">
        <v>0</v>
      </c>
      <c r="BM221" s="90">
        <v>0</v>
      </c>
      <c r="BN221" s="63">
        <f>IF(VLOOKUP($A221,'[1]2019 2020_09_22'!$BM$4:$OB$385,326,FALSE)="",0,VLOOKUP($A221,'[1]2019 2020_09_22'!$BM$4:$OB$385,326,FALSE))</f>
        <v>2440</v>
      </c>
      <c r="BO221" s="63">
        <f>IF(VLOOKUP($A221,'[1]2019 2020_09_22'!$BM$4:$OB$385,327,FALSE)="",0,VLOOKUP($A221,'[1]2019 2020_09_22'!$BM$4:$OB$385,327,FALSE))</f>
        <v>17023</v>
      </c>
      <c r="BP221" s="90">
        <f t="shared" si="3"/>
        <v>19463</v>
      </c>
      <c r="BQ221" s="90">
        <v>306020</v>
      </c>
      <c r="BR221" s="90">
        <v>135773</v>
      </c>
      <c r="BS221" s="90">
        <v>35295</v>
      </c>
      <c r="BT221" s="90">
        <v>17013</v>
      </c>
      <c r="BU221" s="90">
        <v>2848</v>
      </c>
      <c r="BV221" s="90">
        <v>4825</v>
      </c>
      <c r="BW221" s="90">
        <v>649</v>
      </c>
      <c r="BX221" s="90">
        <v>25335</v>
      </c>
      <c r="BY221" s="90">
        <v>7391</v>
      </c>
      <c r="BZ221" s="85">
        <v>93293</v>
      </c>
      <c r="CA221" s="91">
        <v>297087</v>
      </c>
      <c r="CB221" s="84">
        <v>1</v>
      </c>
      <c r="CC221" s="91">
        <v>52.354048964218457</v>
      </c>
      <c r="CD221" s="91"/>
      <c r="CE221" s="89" t="s">
        <v>563</v>
      </c>
      <c r="CF221" s="84">
        <v>0</v>
      </c>
      <c r="CG221" s="89">
        <v>0</v>
      </c>
      <c r="CH221" s="89" t="s">
        <v>563</v>
      </c>
      <c r="CI221" s="84">
        <v>0</v>
      </c>
      <c r="CJ221" s="89">
        <v>0</v>
      </c>
      <c r="CK221" s="89" t="s">
        <v>563</v>
      </c>
      <c r="CL221" s="84">
        <v>0</v>
      </c>
      <c r="CM221" s="89">
        <v>0</v>
      </c>
      <c r="CN221" s="89" t="s">
        <v>563</v>
      </c>
      <c r="CO221" s="84">
        <v>0</v>
      </c>
      <c r="CP221" s="89">
        <v>0</v>
      </c>
      <c r="CQ221" s="89" t="s">
        <v>1049</v>
      </c>
      <c r="CR221" s="90">
        <v>0</v>
      </c>
      <c r="CS221" s="90">
        <v>0</v>
      </c>
      <c r="CT221" s="85">
        <v>0</v>
      </c>
      <c r="CU221" s="85">
        <v>0</v>
      </c>
      <c r="CV221" s="85">
        <v>49920</v>
      </c>
      <c r="CW221" s="85">
        <v>3382</v>
      </c>
      <c r="CX221" s="85">
        <v>41248</v>
      </c>
      <c r="CY221" s="85">
        <v>44630</v>
      </c>
      <c r="CZ221" s="85">
        <v>688</v>
      </c>
      <c r="DA221" s="85">
        <v>2466</v>
      </c>
      <c r="DB221" s="85">
        <v>3154</v>
      </c>
      <c r="DC221" s="85">
        <v>26</v>
      </c>
      <c r="DD221" s="85">
        <v>11</v>
      </c>
      <c r="DE221" s="85">
        <v>37</v>
      </c>
      <c r="DF221" s="85">
        <v>10</v>
      </c>
      <c r="DG221" s="85">
        <v>2089</v>
      </c>
      <c r="DH221" s="84" t="s">
        <v>564</v>
      </c>
      <c r="DI221" s="84"/>
      <c r="DJ221" s="84" t="s">
        <v>563</v>
      </c>
      <c r="DK221" s="84" t="s">
        <v>1782</v>
      </c>
      <c r="DL221" s="84" t="s">
        <v>566</v>
      </c>
      <c r="DM221" s="92">
        <v>32</v>
      </c>
      <c r="DN221" s="85" t="s">
        <v>567</v>
      </c>
      <c r="DO221" s="85">
        <v>159486</v>
      </c>
      <c r="DP221" s="85">
        <v>56164</v>
      </c>
      <c r="DQ221" s="85">
        <v>969</v>
      </c>
      <c r="DR221" s="85">
        <v>4897</v>
      </c>
      <c r="DS221" s="85">
        <v>5416</v>
      </c>
      <c r="DT221" s="85">
        <v>5</v>
      </c>
      <c r="DU221" s="85">
        <v>0</v>
      </c>
      <c r="DV221" s="85">
        <v>6</v>
      </c>
      <c r="DW221" s="85">
        <v>50</v>
      </c>
      <c r="DX221" s="85">
        <v>56</v>
      </c>
      <c r="DY221" s="85">
        <v>0</v>
      </c>
      <c r="DZ221" s="85">
        <v>4</v>
      </c>
      <c r="EA221" s="85">
        <v>27</v>
      </c>
      <c r="EB221" s="85">
        <v>31</v>
      </c>
      <c r="EC221" s="84">
        <v>24</v>
      </c>
      <c r="ED221" s="84">
        <v>1</v>
      </c>
      <c r="EE221" s="84">
        <v>4</v>
      </c>
      <c r="EF221" s="84">
        <v>20</v>
      </c>
      <c r="EG221" s="86">
        <v>1243</v>
      </c>
      <c r="EH221" s="84">
        <v>45</v>
      </c>
      <c r="EI221" s="84">
        <v>206</v>
      </c>
      <c r="EJ221" s="86">
        <v>1494</v>
      </c>
    </row>
    <row r="222" spans="1:140" s="63" customFormat="1" ht="10.5" x14ac:dyDescent="0.25">
      <c r="A222" s="84" t="s">
        <v>1783</v>
      </c>
      <c r="B222" s="84" t="s">
        <v>1784</v>
      </c>
      <c r="C222" s="84" t="s">
        <v>1785</v>
      </c>
      <c r="D222" s="84"/>
      <c r="E222" s="84" t="s">
        <v>1541</v>
      </c>
      <c r="F222" s="84"/>
      <c r="G222" s="84" t="s">
        <v>734</v>
      </c>
      <c r="H222" s="85">
        <v>67201</v>
      </c>
      <c r="I222" s="85">
        <v>12467</v>
      </c>
      <c r="J222" s="85">
        <v>79668</v>
      </c>
      <c r="K222" s="85" t="s">
        <v>560</v>
      </c>
      <c r="L222" s="85" t="s">
        <v>560</v>
      </c>
      <c r="M222" s="85">
        <v>22</v>
      </c>
      <c r="N222" s="85" t="s">
        <v>561</v>
      </c>
      <c r="O222" s="85">
        <v>70</v>
      </c>
      <c r="P222" s="85">
        <v>61</v>
      </c>
      <c r="Q222" s="85">
        <v>3514</v>
      </c>
      <c r="R222" s="85">
        <v>94500</v>
      </c>
      <c r="S222" s="85">
        <v>209439</v>
      </c>
      <c r="T222" s="85">
        <v>11778</v>
      </c>
      <c r="U222" s="85">
        <v>31674</v>
      </c>
      <c r="V222" s="85">
        <v>1601</v>
      </c>
      <c r="W222" s="85">
        <v>14870</v>
      </c>
      <c r="X222" s="85">
        <v>1756</v>
      </c>
      <c r="Y222" s="86">
        <v>1418</v>
      </c>
      <c r="Z222" s="85" t="s">
        <v>563</v>
      </c>
      <c r="AA222" s="85">
        <v>198</v>
      </c>
      <c r="AB222" s="85">
        <v>58</v>
      </c>
      <c r="AC222" s="85">
        <v>42</v>
      </c>
      <c r="AD222" s="85">
        <v>227670</v>
      </c>
      <c r="AE222" s="85">
        <v>646643</v>
      </c>
      <c r="AF222" s="85">
        <v>82316</v>
      </c>
      <c r="AG222" s="85">
        <v>84906</v>
      </c>
      <c r="AH222" s="85">
        <v>4295</v>
      </c>
      <c r="AI222" s="85">
        <v>84420</v>
      </c>
      <c r="AJ222" s="85">
        <v>23530</v>
      </c>
      <c r="AK222" s="85">
        <v>6910</v>
      </c>
      <c r="AL222" s="85">
        <v>30440</v>
      </c>
      <c r="AM222" s="85">
        <v>24723</v>
      </c>
      <c r="AN222" s="85">
        <v>196873</v>
      </c>
      <c r="AO222" s="85">
        <v>37153</v>
      </c>
      <c r="AP222" s="85">
        <v>115380</v>
      </c>
      <c r="AQ222" s="85">
        <v>227688</v>
      </c>
      <c r="AR222" s="85">
        <v>473</v>
      </c>
      <c r="AS222" s="85">
        <v>13018</v>
      </c>
      <c r="AT222" s="85">
        <v>77</v>
      </c>
      <c r="AU222" s="85">
        <v>1845</v>
      </c>
      <c r="AV222" s="85">
        <v>161</v>
      </c>
      <c r="AW222" s="85">
        <v>2291</v>
      </c>
      <c r="AX222" s="84">
        <v>711</v>
      </c>
      <c r="AY222" s="86">
        <v>17154</v>
      </c>
      <c r="AZ222" s="84">
        <v>9</v>
      </c>
      <c r="BA222" s="84">
        <v>0</v>
      </c>
      <c r="BB222" s="84">
        <v>9</v>
      </c>
      <c r="BC222" s="85">
        <v>23.58</v>
      </c>
      <c r="BD222" s="87">
        <v>32.58</v>
      </c>
      <c r="BE222" s="88">
        <v>0</v>
      </c>
      <c r="BF222" s="89">
        <v>2700300</v>
      </c>
      <c r="BG222" s="89">
        <v>607424</v>
      </c>
      <c r="BH222" s="89">
        <v>25456</v>
      </c>
      <c r="BI222" s="90">
        <f>SUM(IF(VLOOKUP($A222,'[1]2019 2020_09_22'!$BM$4:$NB$385,293,FALSE)="",0,VLOOKUP($A222,'[1]2019 2020_09_22'!$BM$4:$NB$385,293,FALSE)),IF(VLOOKUP($A222,'[1]2019 2020_09_22'!$BM$4:$NB$385,295,FALSE)="",0,VLOOKUP($A222,'[1]2019 2020_09_22'!$BM$4:$NB$385,295,FALSE)),IF(VLOOKUP($A222,'[1]2019 2020_09_22'!$BM$4:$NB$385,297,FALSE)="",0,VLOOKUP($A222,'[1]2019 2020_09_22'!$BM$4:$NB$385,297,FALSE)),IF(VLOOKUP($A222,'[1]2019 2020_09_22'!$BM$4:$NB600,299,FALSE)="",0,VLOOKUP($A222,'[1]2019 2020_09_22'!$BM$4:$NB$385,299,FALSE)))</f>
        <v>0</v>
      </c>
      <c r="BJ222" s="90">
        <f>SUM(IF(VLOOKUP($A222,'[1]2019 2020_09_22'!$BM$4:$NB$385,300,FALSE)="",0,VLOOKUP($A222,'[1]2019 2020_09_22'!$BM$4:$NB$385,300,FALSE)),IF(VLOOKUP($A222,'[1]2019 2020_09_22'!$BM$4:$NB$385,302,FALSE)="",0,VLOOKUP($A222,'[1]2019 2020_09_22'!$BM$4:$NB$385,302,FALSE)))</f>
        <v>0</v>
      </c>
      <c r="BK222" s="90">
        <v>0</v>
      </c>
      <c r="BL222" s="90">
        <v>0</v>
      </c>
      <c r="BM222" s="90">
        <v>261602</v>
      </c>
      <c r="BN222" s="63">
        <f>IF(VLOOKUP($A222,'[1]2019 2020_09_22'!$BM$4:$OB$385,326,FALSE)="",0,VLOOKUP($A222,'[1]2019 2020_09_22'!$BM$4:$OB$385,326,FALSE))</f>
        <v>190798</v>
      </c>
      <c r="BO222" s="63">
        <f>IF(VLOOKUP($A222,'[1]2019 2020_09_22'!$BM$4:$OB$385,327,FALSE)="",0,VLOOKUP($A222,'[1]2019 2020_09_22'!$BM$4:$OB$385,327,FALSE))</f>
        <v>65122</v>
      </c>
      <c r="BP222" s="90">
        <f t="shared" si="3"/>
        <v>255920</v>
      </c>
      <c r="BQ222" s="90">
        <v>3850702</v>
      </c>
      <c r="BR222" s="90">
        <v>2022645</v>
      </c>
      <c r="BS222" s="90">
        <v>564301</v>
      </c>
      <c r="BT222" s="90">
        <v>164530</v>
      </c>
      <c r="BU222" s="90">
        <v>112377</v>
      </c>
      <c r="BV222" s="90">
        <v>72448</v>
      </c>
      <c r="BW222" s="90">
        <v>375</v>
      </c>
      <c r="BX222" s="90">
        <v>349730</v>
      </c>
      <c r="BY222" s="90">
        <v>140032</v>
      </c>
      <c r="BZ222" s="85">
        <v>445195</v>
      </c>
      <c r="CA222" s="91">
        <v>3521903</v>
      </c>
      <c r="CB222" s="84">
        <v>1</v>
      </c>
      <c r="CC222" s="91">
        <v>40.18243776134284</v>
      </c>
      <c r="CD222" s="91"/>
      <c r="CE222" s="89" t="s">
        <v>563</v>
      </c>
      <c r="CF222" s="84">
        <v>0</v>
      </c>
      <c r="CG222" s="89">
        <v>0</v>
      </c>
      <c r="CH222" s="89" t="s">
        <v>563</v>
      </c>
      <c r="CI222" s="84">
        <v>0</v>
      </c>
      <c r="CJ222" s="89">
        <v>0</v>
      </c>
      <c r="CK222" s="89" t="s">
        <v>563</v>
      </c>
      <c r="CL222" s="84">
        <v>0</v>
      </c>
      <c r="CM222" s="89">
        <v>0</v>
      </c>
      <c r="CN222" s="89" t="s">
        <v>563</v>
      </c>
      <c r="CO222" s="84">
        <v>0</v>
      </c>
      <c r="CP222" s="89">
        <v>0</v>
      </c>
      <c r="CQ222" s="89" t="s">
        <v>563</v>
      </c>
      <c r="CR222" s="90">
        <v>0</v>
      </c>
      <c r="CS222" s="90">
        <v>0</v>
      </c>
      <c r="CT222" s="85">
        <v>0</v>
      </c>
      <c r="CU222" s="85">
        <v>0</v>
      </c>
      <c r="CV222" s="85">
        <v>145380</v>
      </c>
      <c r="CW222" s="85">
        <v>12415</v>
      </c>
      <c r="CX222" s="85">
        <v>108432</v>
      </c>
      <c r="CY222" s="85">
        <v>120847</v>
      </c>
      <c r="CZ222" s="85">
        <v>5966</v>
      </c>
      <c r="DA222" s="85">
        <v>10875</v>
      </c>
      <c r="DB222" s="85">
        <v>16841</v>
      </c>
      <c r="DC222" s="85">
        <v>2557</v>
      </c>
      <c r="DD222" s="85">
        <v>2333</v>
      </c>
      <c r="DE222" s="85">
        <v>4890</v>
      </c>
      <c r="DF222" s="85">
        <v>2260</v>
      </c>
      <c r="DG222" s="85">
        <v>411</v>
      </c>
      <c r="DH222" s="84" t="s">
        <v>736</v>
      </c>
      <c r="DI222" s="84"/>
      <c r="DJ222" s="84" t="s">
        <v>563</v>
      </c>
      <c r="DK222" s="84" t="s">
        <v>1786</v>
      </c>
      <c r="DL222" s="84" t="s">
        <v>566</v>
      </c>
      <c r="DM222" s="92">
        <v>13</v>
      </c>
      <c r="DN222" s="85" t="s">
        <v>633</v>
      </c>
      <c r="DO222" s="85">
        <v>162971</v>
      </c>
      <c r="DP222" s="85">
        <v>58225</v>
      </c>
      <c r="DQ222" s="85">
        <v>954</v>
      </c>
      <c r="DR222" s="85">
        <v>50421</v>
      </c>
      <c r="DS222" s="85">
        <v>33951</v>
      </c>
      <c r="DT222" s="85">
        <v>48</v>
      </c>
      <c r="DU222" s="85">
        <v>0</v>
      </c>
      <c r="DV222" s="85">
        <v>0</v>
      </c>
      <c r="DW222" s="85">
        <v>50</v>
      </c>
      <c r="DX222" s="85">
        <v>50</v>
      </c>
      <c r="DY222" s="85">
        <v>16672</v>
      </c>
      <c r="DZ222" s="85">
        <v>29956</v>
      </c>
      <c r="EA222" s="85">
        <v>3524</v>
      </c>
      <c r="EB222" s="85">
        <v>50152</v>
      </c>
      <c r="EC222" s="84">
        <v>9</v>
      </c>
      <c r="ED222" s="84">
        <v>1</v>
      </c>
      <c r="EE222" s="84">
        <v>13</v>
      </c>
      <c r="EF222" s="84">
        <v>17</v>
      </c>
      <c r="EG222" s="84">
        <v>115</v>
      </c>
      <c r="EH222" s="84">
        <v>25</v>
      </c>
      <c r="EI222" s="84">
        <v>380</v>
      </c>
      <c r="EJ222" s="84">
        <v>520</v>
      </c>
    </row>
    <row r="223" spans="1:140" s="63" customFormat="1" ht="10.5" x14ac:dyDescent="0.25">
      <c r="A223" s="84" t="s">
        <v>1787</v>
      </c>
      <c r="B223" s="84" t="s">
        <v>1788</v>
      </c>
      <c r="C223" s="84" t="s">
        <v>1789</v>
      </c>
      <c r="D223" s="84"/>
      <c r="E223" s="84" t="s">
        <v>637</v>
      </c>
      <c r="F223" s="84"/>
      <c r="G223" s="84" t="s">
        <v>595</v>
      </c>
      <c r="H223" s="85">
        <v>1700</v>
      </c>
      <c r="I223" s="85">
        <v>1646</v>
      </c>
      <c r="J223" s="85">
        <v>3346</v>
      </c>
      <c r="K223" s="85" t="s">
        <v>560</v>
      </c>
      <c r="L223" s="85" t="s">
        <v>560</v>
      </c>
      <c r="M223" s="85" t="s">
        <v>560</v>
      </c>
      <c r="N223" s="85" t="s">
        <v>561</v>
      </c>
      <c r="O223" s="85">
        <v>40</v>
      </c>
      <c r="P223" s="85">
        <v>40</v>
      </c>
      <c r="Q223" s="85">
        <v>2080</v>
      </c>
      <c r="R223" s="85">
        <v>3200</v>
      </c>
      <c r="S223" s="85">
        <v>19702</v>
      </c>
      <c r="T223" s="85">
        <v>804</v>
      </c>
      <c r="U223" s="85">
        <v>260</v>
      </c>
      <c r="V223" s="85">
        <v>32</v>
      </c>
      <c r="W223" s="85">
        <v>706</v>
      </c>
      <c r="X223" s="85">
        <v>78</v>
      </c>
      <c r="Y223" s="86">
        <v>2183</v>
      </c>
      <c r="Z223" s="85" t="s">
        <v>1790</v>
      </c>
      <c r="AA223" s="85">
        <v>32</v>
      </c>
      <c r="AB223" s="85">
        <v>5</v>
      </c>
      <c r="AC223" s="85">
        <v>5</v>
      </c>
      <c r="AD223" s="85">
        <v>10041</v>
      </c>
      <c r="AE223" s="85">
        <v>29191</v>
      </c>
      <c r="AF223" s="85">
        <v>256</v>
      </c>
      <c r="AG223" s="85">
        <v>2765</v>
      </c>
      <c r="AH223" s="85">
        <v>169</v>
      </c>
      <c r="AI223" s="85">
        <v>2212</v>
      </c>
      <c r="AJ223" s="85">
        <v>526</v>
      </c>
      <c r="AK223" s="85">
        <v>582</v>
      </c>
      <c r="AL223" s="85">
        <v>1108</v>
      </c>
      <c r="AM223" s="85">
        <v>0</v>
      </c>
      <c r="AN223" s="85">
        <v>0</v>
      </c>
      <c r="AO223" s="85">
        <v>1164</v>
      </c>
      <c r="AP223" s="85">
        <v>1901</v>
      </c>
      <c r="AQ223" s="85">
        <v>0</v>
      </c>
      <c r="AR223" s="85">
        <v>205</v>
      </c>
      <c r="AS223" s="85">
        <v>860</v>
      </c>
      <c r="AT223" s="85">
        <v>102</v>
      </c>
      <c r="AU223" s="85">
        <v>179</v>
      </c>
      <c r="AV223" s="85">
        <v>1106</v>
      </c>
      <c r="AW223" s="85">
        <v>2175</v>
      </c>
      <c r="AX223" s="86">
        <v>1413</v>
      </c>
      <c r="AY223" s="86">
        <v>3214</v>
      </c>
      <c r="AZ223" s="84">
        <v>0</v>
      </c>
      <c r="BA223" s="84">
        <v>1.48</v>
      </c>
      <c r="BB223" s="84">
        <v>1.48</v>
      </c>
      <c r="BC223" s="85">
        <v>0.38</v>
      </c>
      <c r="BD223" s="87">
        <v>1.86</v>
      </c>
      <c r="BE223" s="88">
        <v>0</v>
      </c>
      <c r="BF223" s="89">
        <v>52083</v>
      </c>
      <c r="BG223" s="89">
        <v>23120</v>
      </c>
      <c r="BH223" s="89">
        <v>14463</v>
      </c>
      <c r="BI223" s="90">
        <f>SUM(IF(VLOOKUP($A223,'[1]2019 2020_09_22'!$BM$4:$NB$385,293,FALSE)="",0,VLOOKUP($A223,'[1]2019 2020_09_22'!$BM$4:$NB$385,293,FALSE)),IF(VLOOKUP($A223,'[1]2019 2020_09_22'!$BM$4:$NB$385,295,FALSE)="",0,VLOOKUP($A223,'[1]2019 2020_09_22'!$BM$4:$NB$385,295,FALSE)),IF(VLOOKUP($A223,'[1]2019 2020_09_22'!$BM$4:$NB$385,297,FALSE)="",0,VLOOKUP($A223,'[1]2019 2020_09_22'!$BM$4:$NB$385,297,FALSE)),IF(VLOOKUP($A223,'[1]2019 2020_09_22'!$BM$4:$NB601,299,FALSE)="",0,VLOOKUP($A223,'[1]2019 2020_09_22'!$BM$4:$NB$385,299,FALSE)))</f>
        <v>0</v>
      </c>
      <c r="BJ223" s="90">
        <f>SUM(IF(VLOOKUP($A223,'[1]2019 2020_09_22'!$BM$4:$NB$385,300,FALSE)="",0,VLOOKUP($A223,'[1]2019 2020_09_22'!$BM$4:$NB$385,300,FALSE)),IF(VLOOKUP($A223,'[1]2019 2020_09_22'!$BM$4:$NB$385,302,FALSE)="",0,VLOOKUP($A223,'[1]2019 2020_09_22'!$BM$4:$NB$385,302,FALSE)))</f>
        <v>0</v>
      </c>
      <c r="BK223" s="90">
        <v>0</v>
      </c>
      <c r="BL223" s="90">
        <v>0</v>
      </c>
      <c r="BM223" s="90">
        <v>0</v>
      </c>
      <c r="BN223" s="63">
        <f>IF(VLOOKUP($A223,'[1]2019 2020_09_22'!$BM$4:$OB$385,326,FALSE)="",0,VLOOKUP($A223,'[1]2019 2020_09_22'!$BM$4:$OB$385,326,FALSE))</f>
        <v>4958</v>
      </c>
      <c r="BO223" s="63">
        <f>IF(VLOOKUP($A223,'[1]2019 2020_09_22'!$BM$4:$OB$385,327,FALSE)="",0,VLOOKUP($A223,'[1]2019 2020_09_22'!$BM$4:$OB$385,327,FALSE))</f>
        <v>6256</v>
      </c>
      <c r="BP223" s="90">
        <f t="shared" si="3"/>
        <v>11214</v>
      </c>
      <c r="BQ223" s="90">
        <v>100880</v>
      </c>
      <c r="BR223" s="90">
        <v>68699</v>
      </c>
      <c r="BS223" s="90">
        <v>7966</v>
      </c>
      <c r="BT223" s="90">
        <v>6307</v>
      </c>
      <c r="BU223" s="90">
        <v>0</v>
      </c>
      <c r="BV223" s="90">
        <v>792</v>
      </c>
      <c r="BW223" s="90">
        <v>597</v>
      </c>
      <c r="BX223" s="90">
        <v>7696</v>
      </c>
      <c r="BY223" s="90">
        <v>1185</v>
      </c>
      <c r="BZ223" s="85">
        <v>13767</v>
      </c>
      <c r="CA223" s="91">
        <v>99313</v>
      </c>
      <c r="CB223" s="84">
        <v>1</v>
      </c>
      <c r="CC223" s="91">
        <v>30.637058823529411</v>
      </c>
      <c r="CD223" s="91"/>
      <c r="CE223" s="89" t="s">
        <v>563</v>
      </c>
      <c r="CF223" s="84">
        <v>0</v>
      </c>
      <c r="CG223" s="89">
        <v>0</v>
      </c>
      <c r="CH223" s="89" t="s">
        <v>563</v>
      </c>
      <c r="CI223" s="84">
        <v>0</v>
      </c>
      <c r="CJ223" s="89">
        <v>0</v>
      </c>
      <c r="CK223" s="89" t="s">
        <v>563</v>
      </c>
      <c r="CL223" s="84">
        <v>0</v>
      </c>
      <c r="CM223" s="89">
        <v>0</v>
      </c>
      <c r="CN223" s="89" t="s">
        <v>563</v>
      </c>
      <c r="CO223" s="84">
        <v>0</v>
      </c>
      <c r="CP223" s="91">
        <v>0</v>
      </c>
      <c r="CQ223" s="91" t="s">
        <v>1791</v>
      </c>
      <c r="CR223" s="90">
        <v>13306</v>
      </c>
      <c r="CS223" s="90">
        <v>13306</v>
      </c>
      <c r="CT223" s="85">
        <v>13306</v>
      </c>
      <c r="CU223" s="85">
        <v>13306</v>
      </c>
      <c r="CV223" s="85">
        <v>14600</v>
      </c>
      <c r="CW223" s="85">
        <v>638</v>
      </c>
      <c r="CX223" s="85">
        <v>7070</v>
      </c>
      <c r="CY223" s="85">
        <v>7708</v>
      </c>
      <c r="CZ223" s="85">
        <v>0</v>
      </c>
      <c r="DA223" s="85">
        <v>5818</v>
      </c>
      <c r="DB223" s="85">
        <v>5818</v>
      </c>
      <c r="DC223" s="85">
        <v>385</v>
      </c>
      <c r="DD223" s="85">
        <v>680</v>
      </c>
      <c r="DE223" s="85">
        <v>1065</v>
      </c>
      <c r="DF223" s="85">
        <v>9</v>
      </c>
      <c r="DG223" s="85">
        <v>0</v>
      </c>
      <c r="DH223" s="84" t="s">
        <v>564</v>
      </c>
      <c r="DI223" s="84"/>
      <c r="DJ223" s="84" t="s">
        <v>563</v>
      </c>
      <c r="DK223" s="84" t="s">
        <v>1792</v>
      </c>
      <c r="DL223" s="84" t="s">
        <v>566</v>
      </c>
      <c r="DM223" s="92">
        <v>42</v>
      </c>
      <c r="DN223" s="85" t="s">
        <v>583</v>
      </c>
      <c r="DO223" s="85">
        <v>155109</v>
      </c>
      <c r="DP223" s="85">
        <v>54444</v>
      </c>
      <c r="DQ223" s="85">
        <v>952</v>
      </c>
      <c r="DR223" s="85">
        <v>1223</v>
      </c>
      <c r="DS223" s="85">
        <v>988</v>
      </c>
      <c r="DT223" s="85">
        <v>1</v>
      </c>
      <c r="DU223" s="85">
        <v>2</v>
      </c>
      <c r="DV223" s="85">
        <v>3</v>
      </c>
      <c r="DW223" s="85">
        <v>50</v>
      </c>
      <c r="DX223" s="85">
        <v>55</v>
      </c>
      <c r="DY223" s="85">
        <v>0</v>
      </c>
      <c r="DZ223" s="85">
        <v>0</v>
      </c>
      <c r="EA223" s="85">
        <v>0</v>
      </c>
      <c r="EB223" s="85">
        <v>-1</v>
      </c>
      <c r="EC223" s="84">
        <v>90</v>
      </c>
      <c r="ED223" s="84">
        <v>1</v>
      </c>
      <c r="EE223" s="84">
        <v>1</v>
      </c>
      <c r="EF223" s="84">
        <v>3</v>
      </c>
      <c r="EG223" s="84">
        <v>130</v>
      </c>
      <c r="EH223" s="84">
        <v>24</v>
      </c>
      <c r="EI223" s="84">
        <v>50</v>
      </c>
      <c r="EJ223" s="84">
        <v>204</v>
      </c>
    </row>
    <row r="224" spans="1:140" s="63" customFormat="1" ht="10.5" x14ac:dyDescent="0.25">
      <c r="A224" s="84" t="s">
        <v>1793</v>
      </c>
      <c r="B224" s="84" t="s">
        <v>1794</v>
      </c>
      <c r="C224" s="84" t="s">
        <v>1795</v>
      </c>
      <c r="D224" s="84"/>
      <c r="E224" s="84" t="s">
        <v>558</v>
      </c>
      <c r="F224" s="84"/>
      <c r="G224" s="84" t="s">
        <v>559</v>
      </c>
      <c r="H224" s="85">
        <v>921</v>
      </c>
      <c r="I224" s="85">
        <v>1688</v>
      </c>
      <c r="J224" s="85">
        <v>2609</v>
      </c>
      <c r="K224" s="85" t="s">
        <v>560</v>
      </c>
      <c r="L224" s="85" t="s">
        <v>560</v>
      </c>
      <c r="M224" s="85" t="s">
        <v>560</v>
      </c>
      <c r="N224" s="85" t="s">
        <v>561</v>
      </c>
      <c r="O224" s="85">
        <v>35</v>
      </c>
      <c r="P224" s="85" t="s">
        <v>560</v>
      </c>
      <c r="Q224" s="85">
        <v>1820</v>
      </c>
      <c r="R224" s="85">
        <v>3000</v>
      </c>
      <c r="S224" s="85">
        <v>21885</v>
      </c>
      <c r="T224" s="85">
        <v>764</v>
      </c>
      <c r="U224" s="85">
        <v>872</v>
      </c>
      <c r="V224" s="85">
        <v>58</v>
      </c>
      <c r="W224" s="85">
        <v>2173</v>
      </c>
      <c r="X224" s="85">
        <v>330</v>
      </c>
      <c r="Y224" s="84">
        <v>0</v>
      </c>
      <c r="Z224" s="85" t="s">
        <v>563</v>
      </c>
      <c r="AA224" s="85">
        <v>42</v>
      </c>
      <c r="AB224" s="85">
        <v>3</v>
      </c>
      <c r="AC224" s="85">
        <v>3</v>
      </c>
      <c r="AD224" s="85">
        <v>3925</v>
      </c>
      <c r="AE224" s="85">
        <v>17489</v>
      </c>
      <c r="AF224" s="85">
        <v>6089</v>
      </c>
      <c r="AG224" s="85">
        <v>3372</v>
      </c>
      <c r="AH224" s="85">
        <v>75</v>
      </c>
      <c r="AI224" s="85">
        <v>2294</v>
      </c>
      <c r="AJ224" s="85">
        <v>580</v>
      </c>
      <c r="AK224" s="85">
        <v>655</v>
      </c>
      <c r="AL224" s="85">
        <v>1235</v>
      </c>
      <c r="AM224" s="85">
        <v>512</v>
      </c>
      <c r="AN224" s="85">
        <v>8912</v>
      </c>
      <c r="AO224" s="85">
        <v>936</v>
      </c>
      <c r="AP224" s="85">
        <v>9004</v>
      </c>
      <c r="AQ224" s="85">
        <v>0</v>
      </c>
      <c r="AR224" s="85">
        <v>13</v>
      </c>
      <c r="AS224" s="85">
        <v>474</v>
      </c>
      <c r="AT224" s="85">
        <v>0</v>
      </c>
      <c r="AU224" s="85">
        <v>0</v>
      </c>
      <c r="AV224" s="85">
        <v>14</v>
      </c>
      <c r="AW224" s="85">
        <v>160</v>
      </c>
      <c r="AX224" s="84">
        <v>27</v>
      </c>
      <c r="AY224" s="84">
        <v>634</v>
      </c>
      <c r="AZ224" s="84">
        <v>0</v>
      </c>
      <c r="BA224" s="84">
        <v>1</v>
      </c>
      <c r="BB224" s="84">
        <v>1</v>
      </c>
      <c r="BC224" s="85">
        <v>0.55000000000000004</v>
      </c>
      <c r="BD224" s="87">
        <v>1.55</v>
      </c>
      <c r="BE224" s="88">
        <v>0</v>
      </c>
      <c r="BF224" s="89">
        <v>40817</v>
      </c>
      <c r="BG224" s="89">
        <v>38146</v>
      </c>
      <c r="BH224" s="89">
        <v>5273</v>
      </c>
      <c r="BI224" s="90">
        <f>SUM(IF(VLOOKUP($A224,'[1]2019 2020_09_22'!$BM$4:$NB$385,293,FALSE)="",0,VLOOKUP($A224,'[1]2019 2020_09_22'!$BM$4:$NB$385,293,FALSE)),IF(VLOOKUP($A224,'[1]2019 2020_09_22'!$BM$4:$NB$385,295,FALSE)="",0,VLOOKUP($A224,'[1]2019 2020_09_22'!$BM$4:$NB$385,295,FALSE)),IF(VLOOKUP($A224,'[1]2019 2020_09_22'!$BM$4:$NB$385,297,FALSE)="",0,VLOOKUP($A224,'[1]2019 2020_09_22'!$BM$4:$NB$385,297,FALSE)),IF(VLOOKUP($A224,'[1]2019 2020_09_22'!$BM$4:$NB602,299,FALSE)="",0,VLOOKUP($A224,'[1]2019 2020_09_22'!$BM$4:$NB$385,299,FALSE)))</f>
        <v>240</v>
      </c>
      <c r="BJ224" s="90">
        <f>SUM(IF(VLOOKUP($A224,'[1]2019 2020_09_22'!$BM$4:$NB$385,300,FALSE)="",0,VLOOKUP($A224,'[1]2019 2020_09_22'!$BM$4:$NB$385,300,FALSE)),IF(VLOOKUP($A224,'[1]2019 2020_09_22'!$BM$4:$NB$385,302,FALSE)="",0,VLOOKUP($A224,'[1]2019 2020_09_22'!$BM$4:$NB$385,302,FALSE)))</f>
        <v>0</v>
      </c>
      <c r="BK224" s="90">
        <v>240</v>
      </c>
      <c r="BL224" s="90">
        <v>0</v>
      </c>
      <c r="BM224" s="90">
        <v>100</v>
      </c>
      <c r="BN224" s="63">
        <f>IF(VLOOKUP($A224,'[1]2019 2020_09_22'!$BM$4:$OB$385,326,FALSE)="",0,VLOOKUP($A224,'[1]2019 2020_09_22'!$BM$4:$OB$385,326,FALSE))</f>
        <v>0</v>
      </c>
      <c r="BO224" s="63">
        <f>IF(VLOOKUP($A224,'[1]2019 2020_09_22'!$BM$4:$OB$385,327,FALSE)="",0,VLOOKUP($A224,'[1]2019 2020_09_22'!$BM$4:$OB$385,327,FALSE))</f>
        <v>1030</v>
      </c>
      <c r="BP224" s="90">
        <f t="shared" si="3"/>
        <v>1030</v>
      </c>
      <c r="BQ224" s="90">
        <v>85606</v>
      </c>
      <c r="BR224" s="90">
        <v>42200</v>
      </c>
      <c r="BS224" s="90">
        <v>2950</v>
      </c>
      <c r="BT224" s="90">
        <v>10400</v>
      </c>
      <c r="BU224" s="90">
        <v>0</v>
      </c>
      <c r="BV224" s="90">
        <v>5387</v>
      </c>
      <c r="BW224" s="90">
        <v>1247</v>
      </c>
      <c r="BX224" s="90">
        <v>17034</v>
      </c>
      <c r="BY224" s="90">
        <v>7018</v>
      </c>
      <c r="BZ224" s="85">
        <v>16404</v>
      </c>
      <c r="CA224" s="91">
        <v>85606</v>
      </c>
      <c r="CB224" s="84">
        <v>1</v>
      </c>
      <c r="CC224" s="91">
        <v>44.318132464712271</v>
      </c>
      <c r="CD224" s="91"/>
      <c r="CE224" s="89" t="s">
        <v>1221</v>
      </c>
      <c r="CF224" s="84">
        <v>0</v>
      </c>
      <c r="CG224" s="89">
        <v>0</v>
      </c>
      <c r="CH224" s="89" t="s">
        <v>1221</v>
      </c>
      <c r="CI224" s="84">
        <v>0</v>
      </c>
      <c r="CJ224" s="89">
        <v>0</v>
      </c>
      <c r="CK224" s="89" t="s">
        <v>1221</v>
      </c>
      <c r="CL224" s="84">
        <v>0</v>
      </c>
      <c r="CM224" s="89">
        <v>0</v>
      </c>
      <c r="CN224" s="89" t="s">
        <v>1221</v>
      </c>
      <c r="CO224" s="84">
        <v>0</v>
      </c>
      <c r="CP224" s="89">
        <v>0</v>
      </c>
      <c r="CQ224" s="89" t="s">
        <v>1221</v>
      </c>
      <c r="CR224" s="90">
        <v>0</v>
      </c>
      <c r="CS224" s="90">
        <v>0</v>
      </c>
      <c r="CT224" s="85">
        <v>0</v>
      </c>
      <c r="CU224" s="85">
        <v>0</v>
      </c>
      <c r="CV224" s="85">
        <v>11160</v>
      </c>
      <c r="CW224" s="85">
        <v>1432</v>
      </c>
      <c r="CX224" s="85">
        <v>8029</v>
      </c>
      <c r="CY224" s="85">
        <v>9461</v>
      </c>
      <c r="CZ224" s="85">
        <v>645</v>
      </c>
      <c r="DA224" s="85">
        <v>1026</v>
      </c>
      <c r="DB224" s="85">
        <v>1671</v>
      </c>
      <c r="DC224" s="85">
        <v>0</v>
      </c>
      <c r="DD224" s="85">
        <v>28</v>
      </c>
      <c r="DE224" s="85">
        <v>28</v>
      </c>
      <c r="DF224" s="85">
        <v>0</v>
      </c>
      <c r="DG224" s="85">
        <v>0</v>
      </c>
      <c r="DH224" s="84" t="s">
        <v>564</v>
      </c>
      <c r="DI224" s="84"/>
      <c r="DJ224" s="84" t="s">
        <v>563</v>
      </c>
      <c r="DK224" s="84" t="s">
        <v>1796</v>
      </c>
      <c r="DL224" s="84" t="s">
        <v>566</v>
      </c>
      <c r="DM224" s="92">
        <v>43</v>
      </c>
      <c r="DN224" s="85" t="s">
        <v>575</v>
      </c>
      <c r="DO224" s="85">
        <v>155420</v>
      </c>
      <c r="DP224" s="85">
        <v>54429</v>
      </c>
      <c r="DQ224" s="85">
        <v>952</v>
      </c>
      <c r="DR224" s="85">
        <v>1632</v>
      </c>
      <c r="DS224" s="85">
        <v>660</v>
      </c>
      <c r="DT224" s="85">
        <v>2</v>
      </c>
      <c r="DU224" s="85">
        <v>0</v>
      </c>
      <c r="DV224" s="85">
        <v>7</v>
      </c>
      <c r="DW224" s="85">
        <v>50</v>
      </c>
      <c r="DX224" s="85">
        <v>57</v>
      </c>
      <c r="DY224" s="85">
        <v>0</v>
      </c>
      <c r="DZ224" s="85">
        <v>0</v>
      </c>
      <c r="EA224" s="85">
        <v>0</v>
      </c>
      <c r="EB224" s="85">
        <v>0</v>
      </c>
      <c r="EC224" s="84">
        <v>1</v>
      </c>
      <c r="ED224" s="84">
        <v>4</v>
      </c>
      <c r="EE224" s="84">
        <v>5</v>
      </c>
      <c r="EF224" s="84">
        <v>14</v>
      </c>
      <c r="EG224" s="84">
        <v>172</v>
      </c>
      <c r="EH224" s="84">
        <v>56</v>
      </c>
      <c r="EI224" s="84">
        <v>329</v>
      </c>
      <c r="EJ224" s="84">
        <v>557</v>
      </c>
    </row>
    <row r="225" spans="1:140" s="63" customFormat="1" ht="10.5" x14ac:dyDescent="0.25">
      <c r="A225" s="84" t="s">
        <v>1797</v>
      </c>
      <c r="B225" s="84" t="s">
        <v>1798</v>
      </c>
      <c r="C225" s="84" t="s">
        <v>1799</v>
      </c>
      <c r="D225" s="84"/>
      <c r="E225" s="84" t="s">
        <v>1096</v>
      </c>
      <c r="F225" s="84"/>
      <c r="G225" s="84" t="s">
        <v>734</v>
      </c>
      <c r="H225" s="85">
        <v>583</v>
      </c>
      <c r="I225" s="85">
        <v>761</v>
      </c>
      <c r="J225" s="85">
        <v>1344</v>
      </c>
      <c r="K225" s="85" t="s">
        <v>560</v>
      </c>
      <c r="L225" s="85" t="s">
        <v>560</v>
      </c>
      <c r="M225" s="85" t="s">
        <v>560</v>
      </c>
      <c r="N225" s="85" t="s">
        <v>561</v>
      </c>
      <c r="O225" s="85">
        <v>29</v>
      </c>
      <c r="P225" s="85">
        <v>29</v>
      </c>
      <c r="Q225" s="85">
        <v>1508</v>
      </c>
      <c r="R225" s="85">
        <v>1024</v>
      </c>
      <c r="S225" s="85">
        <v>6812</v>
      </c>
      <c r="T225" s="85">
        <v>694</v>
      </c>
      <c r="U225" s="85">
        <v>802</v>
      </c>
      <c r="V225" s="85">
        <v>53</v>
      </c>
      <c r="W225" s="85">
        <v>1296</v>
      </c>
      <c r="X225" s="85">
        <v>119</v>
      </c>
      <c r="Y225" s="84">
        <v>34</v>
      </c>
      <c r="Z225" s="85" t="s">
        <v>1800</v>
      </c>
      <c r="AA225" s="85">
        <v>4</v>
      </c>
      <c r="AB225" s="85">
        <v>4</v>
      </c>
      <c r="AC225" s="85">
        <v>4</v>
      </c>
      <c r="AD225" s="85">
        <v>3835</v>
      </c>
      <c r="AE225" s="85">
        <v>10888</v>
      </c>
      <c r="AF225" s="85">
        <v>3793</v>
      </c>
      <c r="AG225" s="85">
        <v>4825</v>
      </c>
      <c r="AH225" s="85">
        <v>53</v>
      </c>
      <c r="AI225" s="85">
        <v>715</v>
      </c>
      <c r="AJ225" s="85">
        <v>249</v>
      </c>
      <c r="AK225" s="85">
        <v>458</v>
      </c>
      <c r="AL225" s="85">
        <v>707</v>
      </c>
      <c r="AM225" s="85">
        <v>0</v>
      </c>
      <c r="AN225" s="85">
        <v>4899</v>
      </c>
      <c r="AO225" s="85">
        <v>1031</v>
      </c>
      <c r="AP225" s="85">
        <v>4320</v>
      </c>
      <c r="AQ225" s="85">
        <v>5023</v>
      </c>
      <c r="AR225" s="85">
        <v>72</v>
      </c>
      <c r="AS225" s="85">
        <v>675</v>
      </c>
      <c r="AT225" s="85">
        <v>0</v>
      </c>
      <c r="AU225" s="85">
        <v>0</v>
      </c>
      <c r="AV225" s="85">
        <v>12</v>
      </c>
      <c r="AW225" s="85">
        <v>64</v>
      </c>
      <c r="AX225" s="84">
        <v>84</v>
      </c>
      <c r="AY225" s="84">
        <v>739</v>
      </c>
      <c r="AZ225" s="84">
        <v>0</v>
      </c>
      <c r="BA225" s="84">
        <v>0.73</v>
      </c>
      <c r="BB225" s="84">
        <v>0.73</v>
      </c>
      <c r="BC225" s="85">
        <v>0</v>
      </c>
      <c r="BD225" s="87">
        <v>0.73</v>
      </c>
      <c r="BE225" s="88">
        <v>0</v>
      </c>
      <c r="BF225" s="89">
        <v>29728</v>
      </c>
      <c r="BG225" s="89">
        <v>11140</v>
      </c>
      <c r="BH225" s="89">
        <v>5029</v>
      </c>
      <c r="BI225" s="90">
        <f>SUM(IF(VLOOKUP($A225,'[1]2019 2020_09_22'!$BM$4:$NB$385,293,FALSE)="",0,VLOOKUP($A225,'[1]2019 2020_09_22'!$BM$4:$NB$385,293,FALSE)),IF(VLOOKUP($A225,'[1]2019 2020_09_22'!$BM$4:$NB$385,295,FALSE)="",0,VLOOKUP($A225,'[1]2019 2020_09_22'!$BM$4:$NB$385,295,FALSE)),IF(VLOOKUP($A225,'[1]2019 2020_09_22'!$BM$4:$NB$385,297,FALSE)="",0,VLOOKUP($A225,'[1]2019 2020_09_22'!$BM$4:$NB$385,297,FALSE)),IF(VLOOKUP($A225,'[1]2019 2020_09_22'!$BM$4:$NB603,299,FALSE)="",0,VLOOKUP($A225,'[1]2019 2020_09_22'!$BM$4:$NB$385,299,FALSE)))</f>
        <v>0</v>
      </c>
      <c r="BJ225" s="90">
        <f>SUM(IF(VLOOKUP($A225,'[1]2019 2020_09_22'!$BM$4:$NB$385,300,FALSE)="",0,VLOOKUP($A225,'[1]2019 2020_09_22'!$BM$4:$NB$385,300,FALSE)),IF(VLOOKUP($A225,'[1]2019 2020_09_22'!$BM$4:$NB$385,302,FALSE)="",0,VLOOKUP($A225,'[1]2019 2020_09_22'!$BM$4:$NB$385,302,FALSE)))</f>
        <v>0</v>
      </c>
      <c r="BK225" s="90">
        <v>0</v>
      </c>
      <c r="BL225" s="90">
        <v>0</v>
      </c>
      <c r="BM225" s="90">
        <v>0</v>
      </c>
      <c r="BN225" s="63">
        <f>IF(VLOOKUP($A225,'[1]2019 2020_09_22'!$BM$4:$OB$385,326,FALSE)="",0,VLOOKUP($A225,'[1]2019 2020_09_22'!$BM$4:$OB$385,326,FALSE))</f>
        <v>0</v>
      </c>
      <c r="BO225" s="63">
        <f>IF(VLOOKUP($A225,'[1]2019 2020_09_22'!$BM$4:$OB$385,327,FALSE)="",0,VLOOKUP($A225,'[1]2019 2020_09_22'!$BM$4:$OB$385,327,FALSE))</f>
        <v>3057</v>
      </c>
      <c r="BP225" s="90">
        <f t="shared" si="3"/>
        <v>3057</v>
      </c>
      <c r="BQ225" s="90">
        <v>48954</v>
      </c>
      <c r="BR225" s="90">
        <v>27153</v>
      </c>
      <c r="BS225" s="90">
        <v>3376</v>
      </c>
      <c r="BT225" s="90">
        <v>6000</v>
      </c>
      <c r="BU225" s="90">
        <v>415</v>
      </c>
      <c r="BV225" s="90">
        <v>1787</v>
      </c>
      <c r="BW225" s="90">
        <v>0</v>
      </c>
      <c r="BX225" s="90">
        <v>8202</v>
      </c>
      <c r="BY225" s="90">
        <v>8050</v>
      </c>
      <c r="BZ225" s="85">
        <v>1850</v>
      </c>
      <c r="CA225" s="91">
        <v>48631</v>
      </c>
      <c r="CB225" s="84">
        <v>1</v>
      </c>
      <c r="CC225" s="91">
        <v>50.991423670668951</v>
      </c>
      <c r="CD225" s="91"/>
      <c r="CE225" s="89" t="s">
        <v>563</v>
      </c>
      <c r="CF225" s="84">
        <v>0</v>
      </c>
      <c r="CG225" s="89">
        <v>0</v>
      </c>
      <c r="CH225" s="89" t="s">
        <v>563</v>
      </c>
      <c r="CI225" s="84">
        <v>0</v>
      </c>
      <c r="CJ225" s="89">
        <v>0</v>
      </c>
      <c r="CK225" s="89" t="s">
        <v>563</v>
      </c>
      <c r="CL225" s="84">
        <v>0</v>
      </c>
      <c r="CM225" s="89">
        <v>0</v>
      </c>
      <c r="CN225" s="89" t="s">
        <v>563</v>
      </c>
      <c r="CO225" s="84">
        <v>0</v>
      </c>
      <c r="CP225" s="89">
        <v>0</v>
      </c>
      <c r="CQ225" s="89" t="s">
        <v>563</v>
      </c>
      <c r="CR225" s="90">
        <v>0</v>
      </c>
      <c r="CS225" s="90">
        <v>0</v>
      </c>
      <c r="CT225" s="85">
        <v>0</v>
      </c>
      <c r="CU225" s="85">
        <v>0</v>
      </c>
      <c r="CV225" s="85">
        <v>7465</v>
      </c>
      <c r="CW225" s="85">
        <v>96</v>
      </c>
      <c r="CX225" s="85">
        <v>4062</v>
      </c>
      <c r="CY225" s="85">
        <v>4158</v>
      </c>
      <c r="CZ225" s="85">
        <v>355</v>
      </c>
      <c r="DA225" s="85">
        <v>36</v>
      </c>
      <c r="DB225" s="85">
        <v>391</v>
      </c>
      <c r="DC225" s="85">
        <v>2915</v>
      </c>
      <c r="DD225" s="85">
        <v>0</v>
      </c>
      <c r="DE225" s="85">
        <v>2915</v>
      </c>
      <c r="DF225" s="85">
        <v>0</v>
      </c>
      <c r="DG225" s="85">
        <v>1</v>
      </c>
      <c r="DH225" s="84" t="s">
        <v>736</v>
      </c>
      <c r="DI225" s="84"/>
      <c r="DJ225" s="84" t="s">
        <v>563</v>
      </c>
      <c r="DK225" s="84" t="s">
        <v>1801</v>
      </c>
      <c r="DL225" s="84" t="s">
        <v>566</v>
      </c>
      <c r="DM225" s="92">
        <v>43</v>
      </c>
      <c r="DN225" s="85" t="s">
        <v>575</v>
      </c>
      <c r="DO225" s="85">
        <v>162971</v>
      </c>
      <c r="DP225" s="85">
        <v>58225</v>
      </c>
      <c r="DQ225" s="85">
        <v>954</v>
      </c>
      <c r="DR225" s="85">
        <v>332</v>
      </c>
      <c r="DS225" s="85">
        <v>377</v>
      </c>
      <c r="DT225" s="85">
        <v>6</v>
      </c>
      <c r="DU225" s="85">
        <v>0</v>
      </c>
      <c r="DV225" s="85">
        <v>0</v>
      </c>
      <c r="DW225" s="85">
        <v>50</v>
      </c>
      <c r="DX225" s="85">
        <v>50</v>
      </c>
      <c r="DY225" s="85">
        <v>0</v>
      </c>
      <c r="DZ225" s="85">
        <v>0</v>
      </c>
      <c r="EA225" s="85">
        <v>10</v>
      </c>
      <c r="EB225" s="85">
        <v>10</v>
      </c>
      <c r="EC225" s="84">
        <v>62</v>
      </c>
      <c r="ED225" s="84">
        <v>0</v>
      </c>
      <c r="EE225" s="84">
        <v>1</v>
      </c>
      <c r="EF225" s="84">
        <v>18</v>
      </c>
      <c r="EG225" s="84">
        <v>81</v>
      </c>
      <c r="EH225" s="84">
        <v>0</v>
      </c>
      <c r="EI225" s="84">
        <v>170</v>
      </c>
      <c r="EJ225" s="84">
        <v>251</v>
      </c>
    </row>
    <row r="226" spans="1:140" s="63" customFormat="1" ht="10.5" x14ac:dyDescent="0.25">
      <c r="A226" s="84" t="s">
        <v>1802</v>
      </c>
      <c r="B226" s="84" t="s">
        <v>1803</v>
      </c>
      <c r="C226" s="84" t="s">
        <v>1804</v>
      </c>
      <c r="D226" s="84"/>
      <c r="E226" s="84" t="s">
        <v>1096</v>
      </c>
      <c r="F226" s="84"/>
      <c r="G226" s="84" t="s">
        <v>734</v>
      </c>
      <c r="H226" s="85">
        <v>1402</v>
      </c>
      <c r="I226" s="85">
        <v>216</v>
      </c>
      <c r="J226" s="85">
        <v>1618</v>
      </c>
      <c r="K226" s="85" t="s">
        <v>560</v>
      </c>
      <c r="L226" s="85" t="s">
        <v>560</v>
      </c>
      <c r="M226" s="85" t="s">
        <v>560</v>
      </c>
      <c r="N226" s="85" t="s">
        <v>561</v>
      </c>
      <c r="O226" s="85">
        <v>33</v>
      </c>
      <c r="P226" s="85" t="s">
        <v>560</v>
      </c>
      <c r="Q226" s="85">
        <v>1716</v>
      </c>
      <c r="R226" s="85">
        <v>1000</v>
      </c>
      <c r="S226" s="85">
        <v>5687</v>
      </c>
      <c r="T226" s="85">
        <v>482</v>
      </c>
      <c r="U226" s="85">
        <v>482</v>
      </c>
      <c r="V226" s="85">
        <v>22</v>
      </c>
      <c r="W226" s="85">
        <v>2380</v>
      </c>
      <c r="X226" s="85">
        <v>172</v>
      </c>
      <c r="Y226" s="84">
        <v>21</v>
      </c>
      <c r="Z226" s="85" t="s">
        <v>563</v>
      </c>
      <c r="AA226" s="85">
        <v>15</v>
      </c>
      <c r="AB226" s="85">
        <v>3</v>
      </c>
      <c r="AC226" s="85">
        <v>3</v>
      </c>
      <c r="AD226" s="85">
        <v>1358</v>
      </c>
      <c r="AE226" s="85">
        <v>10501</v>
      </c>
      <c r="AF226" s="85">
        <v>5653</v>
      </c>
      <c r="AG226" s="85">
        <v>3616</v>
      </c>
      <c r="AH226" s="85">
        <v>6</v>
      </c>
      <c r="AI226" s="85">
        <v>687</v>
      </c>
      <c r="AJ226" s="85">
        <v>283</v>
      </c>
      <c r="AK226" s="85">
        <v>29</v>
      </c>
      <c r="AL226" s="85">
        <v>312</v>
      </c>
      <c r="AM226" s="85">
        <v>312</v>
      </c>
      <c r="AN226" s="85">
        <v>6509</v>
      </c>
      <c r="AO226" s="85">
        <v>916</v>
      </c>
      <c r="AP226" s="85">
        <v>6120</v>
      </c>
      <c r="AQ226" s="85">
        <v>3494</v>
      </c>
      <c r="AR226" s="85">
        <v>23</v>
      </c>
      <c r="AS226" s="85">
        <v>209</v>
      </c>
      <c r="AT226" s="85">
        <v>6</v>
      </c>
      <c r="AU226" s="85">
        <v>44</v>
      </c>
      <c r="AV226" s="85">
        <v>7</v>
      </c>
      <c r="AW226" s="85">
        <v>256</v>
      </c>
      <c r="AX226" s="84">
        <v>36</v>
      </c>
      <c r="AY226" s="84">
        <v>509</v>
      </c>
      <c r="AZ226" s="84">
        <v>0</v>
      </c>
      <c r="BA226" s="84">
        <v>0.9</v>
      </c>
      <c r="BB226" s="84">
        <v>0.9</v>
      </c>
      <c r="BC226" s="85">
        <v>0</v>
      </c>
      <c r="BD226" s="87">
        <v>0.9</v>
      </c>
      <c r="BE226" s="88">
        <v>0</v>
      </c>
      <c r="BF226" s="89">
        <v>39000</v>
      </c>
      <c r="BG226" s="89">
        <v>7296</v>
      </c>
      <c r="BH226" s="89">
        <v>332</v>
      </c>
      <c r="BI226" s="90">
        <f>SUM(IF(VLOOKUP($A226,'[1]2019 2020_09_22'!$BM$4:$NB$385,293,FALSE)="",0,VLOOKUP($A226,'[1]2019 2020_09_22'!$BM$4:$NB$385,293,FALSE)),IF(VLOOKUP($A226,'[1]2019 2020_09_22'!$BM$4:$NB$385,295,FALSE)="",0,VLOOKUP($A226,'[1]2019 2020_09_22'!$BM$4:$NB$385,295,FALSE)),IF(VLOOKUP($A226,'[1]2019 2020_09_22'!$BM$4:$NB$385,297,FALSE)="",0,VLOOKUP($A226,'[1]2019 2020_09_22'!$BM$4:$NB$385,297,FALSE)),IF(VLOOKUP($A226,'[1]2019 2020_09_22'!$BM$4:$NB604,299,FALSE)="",0,VLOOKUP($A226,'[1]2019 2020_09_22'!$BM$4:$NB$385,299,FALSE)))</f>
        <v>0</v>
      </c>
      <c r="BJ226" s="90">
        <f>SUM(IF(VLOOKUP($A226,'[1]2019 2020_09_22'!$BM$4:$NB$385,300,FALSE)="",0,VLOOKUP($A226,'[1]2019 2020_09_22'!$BM$4:$NB$385,300,FALSE)),IF(VLOOKUP($A226,'[1]2019 2020_09_22'!$BM$4:$NB$385,302,FALSE)="",0,VLOOKUP($A226,'[1]2019 2020_09_22'!$BM$4:$NB$385,302,FALSE)))</f>
        <v>0</v>
      </c>
      <c r="BK226" s="90">
        <v>0</v>
      </c>
      <c r="BL226" s="90">
        <v>0</v>
      </c>
      <c r="BM226" s="90">
        <v>0</v>
      </c>
      <c r="BN226" s="63">
        <f>IF(VLOOKUP($A226,'[1]2019 2020_09_22'!$BM$4:$OB$385,326,FALSE)="",0,VLOOKUP($A226,'[1]2019 2020_09_22'!$BM$4:$OB$385,326,FALSE))</f>
        <v>0</v>
      </c>
      <c r="BO226" s="63">
        <f>IF(VLOOKUP($A226,'[1]2019 2020_09_22'!$BM$4:$OB$385,327,FALSE)="",0,VLOOKUP($A226,'[1]2019 2020_09_22'!$BM$4:$OB$385,327,FALSE))</f>
        <v>1050</v>
      </c>
      <c r="BP226" s="90">
        <f t="shared" si="3"/>
        <v>1050</v>
      </c>
      <c r="BQ226" s="90">
        <v>47678</v>
      </c>
      <c r="BR226" s="90">
        <v>21494</v>
      </c>
      <c r="BS226" s="90">
        <v>1644</v>
      </c>
      <c r="BT226" s="90">
        <v>5927</v>
      </c>
      <c r="BU226" s="90">
        <v>348</v>
      </c>
      <c r="BV226" s="90">
        <v>2083</v>
      </c>
      <c r="BW226" s="90">
        <v>0</v>
      </c>
      <c r="BX226" s="90">
        <v>8358</v>
      </c>
      <c r="BY226" s="90">
        <v>8050</v>
      </c>
      <c r="BZ226" s="85">
        <v>7459</v>
      </c>
      <c r="CA226" s="91">
        <v>47005</v>
      </c>
      <c r="CB226" s="84">
        <v>1</v>
      </c>
      <c r="CC226" s="91">
        <v>27.817403708987161</v>
      </c>
      <c r="CD226" s="91"/>
      <c r="CE226" s="89" t="s">
        <v>563</v>
      </c>
      <c r="CF226" s="84">
        <v>0</v>
      </c>
      <c r="CG226" s="89">
        <v>0</v>
      </c>
      <c r="CH226" s="89" t="s">
        <v>563</v>
      </c>
      <c r="CI226" s="84">
        <v>0</v>
      </c>
      <c r="CJ226" s="89">
        <v>0</v>
      </c>
      <c r="CK226" s="89" t="s">
        <v>563</v>
      </c>
      <c r="CL226" s="84">
        <v>0</v>
      </c>
      <c r="CM226" s="89">
        <v>0</v>
      </c>
      <c r="CN226" s="89" t="s">
        <v>563</v>
      </c>
      <c r="CO226" s="84">
        <v>0</v>
      </c>
      <c r="CP226" s="89">
        <v>0</v>
      </c>
      <c r="CQ226" s="89" t="s">
        <v>563</v>
      </c>
      <c r="CR226" s="90">
        <v>0</v>
      </c>
      <c r="CS226" s="90">
        <v>0</v>
      </c>
      <c r="CT226" s="85">
        <v>0</v>
      </c>
      <c r="CU226" s="85">
        <v>0</v>
      </c>
      <c r="CV226" s="85">
        <v>1844</v>
      </c>
      <c r="CW226" s="85">
        <v>490</v>
      </c>
      <c r="CX226" s="85">
        <v>1152</v>
      </c>
      <c r="CY226" s="85">
        <v>1642</v>
      </c>
      <c r="CZ226" s="85">
        <v>81</v>
      </c>
      <c r="DA226" s="85">
        <v>5</v>
      </c>
      <c r="DB226" s="85">
        <v>86</v>
      </c>
      <c r="DC226" s="85">
        <v>95</v>
      </c>
      <c r="DD226" s="85">
        <v>0</v>
      </c>
      <c r="DE226" s="85">
        <v>95</v>
      </c>
      <c r="DF226" s="85">
        <v>11</v>
      </c>
      <c r="DG226" s="85">
        <v>10</v>
      </c>
      <c r="DH226" s="84" t="s">
        <v>736</v>
      </c>
      <c r="DI226" s="84"/>
      <c r="DJ226" s="84" t="s">
        <v>563</v>
      </c>
      <c r="DK226" s="84" t="s">
        <v>1805</v>
      </c>
      <c r="DL226" s="84" t="s">
        <v>566</v>
      </c>
      <c r="DM226" s="92">
        <v>43</v>
      </c>
      <c r="DN226" s="85" t="s">
        <v>575</v>
      </c>
      <c r="DO226" s="85">
        <v>162971</v>
      </c>
      <c r="DP226" s="85">
        <v>58225</v>
      </c>
      <c r="DQ226" s="85">
        <v>954</v>
      </c>
      <c r="DR226" s="85">
        <v>398</v>
      </c>
      <c r="DS226" s="85">
        <v>288</v>
      </c>
      <c r="DT226" s="85">
        <v>1</v>
      </c>
      <c r="DU226" s="85">
        <v>0</v>
      </c>
      <c r="DV226" s="85">
        <v>0</v>
      </c>
      <c r="DW226" s="85">
        <v>50</v>
      </c>
      <c r="DX226" s="85">
        <v>50</v>
      </c>
      <c r="DY226" s="85">
        <v>0</v>
      </c>
      <c r="DZ226" s="85">
        <v>0</v>
      </c>
      <c r="EA226" s="85">
        <v>3</v>
      </c>
      <c r="EB226" s="85">
        <v>3</v>
      </c>
      <c r="EC226" s="84">
        <v>0</v>
      </c>
      <c r="ED226" s="84">
        <v>5</v>
      </c>
      <c r="EE226" s="84">
        <v>1</v>
      </c>
      <c r="EF226" s="84">
        <v>38</v>
      </c>
      <c r="EG226" s="84">
        <v>351</v>
      </c>
      <c r="EH226" s="84">
        <v>25</v>
      </c>
      <c r="EI226" s="84">
        <v>17</v>
      </c>
      <c r="EJ226" s="84">
        <v>393</v>
      </c>
    </row>
    <row r="227" spans="1:140" s="63" customFormat="1" ht="10.5" x14ac:dyDescent="0.25">
      <c r="A227" s="84" t="s">
        <v>1806</v>
      </c>
      <c r="B227" s="84" t="s">
        <v>1807</v>
      </c>
      <c r="C227" s="84" t="s">
        <v>1808</v>
      </c>
      <c r="D227" s="84"/>
      <c r="E227" s="84" t="s">
        <v>845</v>
      </c>
      <c r="F227" s="84"/>
      <c r="G227" s="84" t="s">
        <v>571</v>
      </c>
      <c r="H227" s="85">
        <v>2090</v>
      </c>
      <c r="I227" s="85">
        <v>1599</v>
      </c>
      <c r="J227" s="85">
        <v>3689</v>
      </c>
      <c r="K227" s="85" t="s">
        <v>560</v>
      </c>
      <c r="L227" s="85" t="s">
        <v>560</v>
      </c>
      <c r="M227" s="85" t="s">
        <v>560</v>
      </c>
      <c r="N227" s="85" t="s">
        <v>561</v>
      </c>
      <c r="O227" s="85">
        <v>48</v>
      </c>
      <c r="P227" s="85" t="s">
        <v>560</v>
      </c>
      <c r="Q227" s="85">
        <v>2496</v>
      </c>
      <c r="R227" s="85">
        <v>4992</v>
      </c>
      <c r="S227" s="85">
        <v>14802</v>
      </c>
      <c r="T227" s="85">
        <v>597</v>
      </c>
      <c r="U227" s="85">
        <v>1060</v>
      </c>
      <c r="V227" s="85">
        <v>33</v>
      </c>
      <c r="W227" s="85">
        <v>2869</v>
      </c>
      <c r="X227" s="85">
        <v>98</v>
      </c>
      <c r="Y227" s="84">
        <v>0</v>
      </c>
      <c r="Z227" s="85" t="s">
        <v>563</v>
      </c>
      <c r="AA227" s="85">
        <v>24</v>
      </c>
      <c r="AB227" s="85">
        <v>5</v>
      </c>
      <c r="AC227" s="85">
        <v>4</v>
      </c>
      <c r="AD227" s="85">
        <v>6116</v>
      </c>
      <c r="AE227" s="85">
        <v>22820</v>
      </c>
      <c r="AF227" s="85">
        <v>12655</v>
      </c>
      <c r="AG227" s="85">
        <v>10473</v>
      </c>
      <c r="AH227" s="85">
        <v>207</v>
      </c>
      <c r="AI227" s="85">
        <v>1759</v>
      </c>
      <c r="AJ227" s="85">
        <v>1090</v>
      </c>
      <c r="AK227" s="85">
        <v>704</v>
      </c>
      <c r="AL227" s="85">
        <v>1794</v>
      </c>
      <c r="AM227" s="85">
        <v>0</v>
      </c>
      <c r="AN227" s="85">
        <v>12940</v>
      </c>
      <c r="AO227" s="85">
        <v>2075</v>
      </c>
      <c r="AP227" s="85">
        <v>0</v>
      </c>
      <c r="AQ227" s="85">
        <v>7371</v>
      </c>
      <c r="AR227" s="85">
        <v>50</v>
      </c>
      <c r="AS227" s="85">
        <v>617</v>
      </c>
      <c r="AT227" s="85">
        <v>1</v>
      </c>
      <c r="AU227" s="85">
        <v>42</v>
      </c>
      <c r="AV227" s="85">
        <v>57</v>
      </c>
      <c r="AW227" s="85">
        <v>352</v>
      </c>
      <c r="AX227" s="84">
        <v>108</v>
      </c>
      <c r="AY227" s="86">
        <v>1011</v>
      </c>
      <c r="AZ227" s="84">
        <v>0</v>
      </c>
      <c r="BA227" s="84">
        <v>0.95</v>
      </c>
      <c r="BB227" s="84">
        <v>0.95</v>
      </c>
      <c r="BC227" s="85">
        <v>1.38</v>
      </c>
      <c r="BD227" s="87">
        <v>2.33</v>
      </c>
      <c r="BE227" s="88">
        <v>0</v>
      </c>
      <c r="BF227" s="89">
        <v>75700</v>
      </c>
      <c r="BG227" s="89">
        <v>32157</v>
      </c>
      <c r="BH227" s="89">
        <v>2786</v>
      </c>
      <c r="BI227" s="90">
        <f>SUM(IF(VLOOKUP($A227,'[1]2019 2020_09_22'!$BM$4:$NB$385,293,FALSE)="",0,VLOOKUP($A227,'[1]2019 2020_09_22'!$BM$4:$NB$385,293,FALSE)),IF(VLOOKUP($A227,'[1]2019 2020_09_22'!$BM$4:$NB$385,295,FALSE)="",0,VLOOKUP($A227,'[1]2019 2020_09_22'!$BM$4:$NB$385,295,FALSE)),IF(VLOOKUP($A227,'[1]2019 2020_09_22'!$BM$4:$NB$385,297,FALSE)="",0,VLOOKUP($A227,'[1]2019 2020_09_22'!$BM$4:$NB$385,297,FALSE)),IF(VLOOKUP($A227,'[1]2019 2020_09_22'!$BM$4:$NB605,299,FALSE)="",0,VLOOKUP($A227,'[1]2019 2020_09_22'!$BM$4:$NB$385,299,FALSE)))</f>
        <v>450</v>
      </c>
      <c r="BJ227" s="90">
        <f>SUM(IF(VLOOKUP($A227,'[1]2019 2020_09_22'!$BM$4:$NB$385,300,FALSE)="",0,VLOOKUP($A227,'[1]2019 2020_09_22'!$BM$4:$NB$385,300,FALSE)),IF(VLOOKUP($A227,'[1]2019 2020_09_22'!$BM$4:$NB$385,302,FALSE)="",0,VLOOKUP($A227,'[1]2019 2020_09_22'!$BM$4:$NB$385,302,FALSE)))</f>
        <v>0</v>
      </c>
      <c r="BK227" s="90">
        <v>450</v>
      </c>
      <c r="BL227" s="90">
        <v>0</v>
      </c>
      <c r="BM227" s="90">
        <v>0</v>
      </c>
      <c r="BN227" s="63">
        <f>IF(VLOOKUP($A227,'[1]2019 2020_09_22'!$BM$4:$OB$385,326,FALSE)="",0,VLOOKUP($A227,'[1]2019 2020_09_22'!$BM$4:$OB$385,326,FALSE))</f>
        <v>0</v>
      </c>
      <c r="BO227" s="63">
        <f>IF(VLOOKUP($A227,'[1]2019 2020_09_22'!$BM$4:$OB$385,327,FALSE)="",0,VLOOKUP($A227,'[1]2019 2020_09_22'!$BM$4:$OB$385,327,FALSE))</f>
        <v>43350</v>
      </c>
      <c r="BP227" s="90">
        <f t="shared" si="3"/>
        <v>43350</v>
      </c>
      <c r="BQ227" s="90">
        <v>154443</v>
      </c>
      <c r="BR227" s="90">
        <v>73899</v>
      </c>
      <c r="BS227" s="90">
        <v>30942</v>
      </c>
      <c r="BT227" s="90">
        <v>7301</v>
      </c>
      <c r="BU227" s="90">
        <v>473</v>
      </c>
      <c r="BV227" s="90">
        <v>1669</v>
      </c>
      <c r="BW227" s="90">
        <v>0</v>
      </c>
      <c r="BX227" s="90">
        <v>9443</v>
      </c>
      <c r="BY227" s="90">
        <v>15860</v>
      </c>
      <c r="BZ227" s="85">
        <v>19347</v>
      </c>
      <c r="CA227" s="91">
        <v>149491</v>
      </c>
      <c r="CB227" s="84">
        <v>1</v>
      </c>
      <c r="CC227" s="91">
        <v>36.220095693779903</v>
      </c>
      <c r="CD227" s="91"/>
      <c r="CE227" s="89" t="s">
        <v>563</v>
      </c>
      <c r="CF227" s="84">
        <v>0</v>
      </c>
      <c r="CG227" s="89">
        <v>0</v>
      </c>
      <c r="CH227" s="89" t="s">
        <v>563</v>
      </c>
      <c r="CI227" s="84">
        <v>0</v>
      </c>
      <c r="CJ227" s="89">
        <v>0</v>
      </c>
      <c r="CK227" s="89" t="s">
        <v>563</v>
      </c>
      <c r="CL227" s="84">
        <v>0</v>
      </c>
      <c r="CM227" s="89">
        <v>0</v>
      </c>
      <c r="CN227" s="89" t="s">
        <v>563</v>
      </c>
      <c r="CO227" s="84">
        <v>0</v>
      </c>
      <c r="CP227" s="89">
        <v>0</v>
      </c>
      <c r="CQ227" s="89" t="s">
        <v>563</v>
      </c>
      <c r="CR227" s="90">
        <v>0</v>
      </c>
      <c r="CS227" s="90">
        <v>0</v>
      </c>
      <c r="CT227" s="85">
        <v>0</v>
      </c>
      <c r="CU227" s="85">
        <v>0</v>
      </c>
      <c r="CV227" s="85">
        <v>11221</v>
      </c>
      <c r="CW227" s="85">
        <v>1705</v>
      </c>
      <c r="CX227" s="85">
        <v>8485</v>
      </c>
      <c r="CY227" s="85">
        <v>10190</v>
      </c>
      <c r="CZ227" s="85">
        <v>436</v>
      </c>
      <c r="DA227" s="85">
        <v>39</v>
      </c>
      <c r="DB227" s="85">
        <v>475</v>
      </c>
      <c r="DC227" s="85">
        <v>5</v>
      </c>
      <c r="DD227" s="85">
        <v>535</v>
      </c>
      <c r="DE227" s="85">
        <v>540</v>
      </c>
      <c r="DF227" s="85">
        <v>16</v>
      </c>
      <c r="DG227" s="85">
        <v>0</v>
      </c>
      <c r="DH227" s="84" t="s">
        <v>564</v>
      </c>
      <c r="DI227" s="84"/>
      <c r="DJ227" s="84" t="s">
        <v>563</v>
      </c>
      <c r="DK227" s="84" t="s">
        <v>1809</v>
      </c>
      <c r="DL227" s="84" t="s">
        <v>566</v>
      </c>
      <c r="DM227" s="92">
        <v>42</v>
      </c>
      <c r="DN227" s="85" t="s">
        <v>583</v>
      </c>
      <c r="DO227" s="85">
        <v>157350</v>
      </c>
      <c r="DP227" s="85">
        <v>55245</v>
      </c>
      <c r="DQ227" s="85">
        <v>952</v>
      </c>
      <c r="DR227" s="85">
        <v>1109</v>
      </c>
      <c r="DS227" s="85">
        <v>649</v>
      </c>
      <c r="DT227" s="85">
        <v>1</v>
      </c>
      <c r="DU227" s="85">
        <v>2</v>
      </c>
      <c r="DV227" s="85">
        <v>0</v>
      </c>
      <c r="DW227" s="85">
        <v>50</v>
      </c>
      <c r="DX227" s="85">
        <v>52</v>
      </c>
      <c r="DY227" s="85">
        <v>71</v>
      </c>
      <c r="DZ227" s="85">
        <v>0</v>
      </c>
      <c r="EA227" s="85">
        <v>53</v>
      </c>
      <c r="EB227" s="85">
        <v>124</v>
      </c>
      <c r="EC227" s="84">
        <v>12</v>
      </c>
      <c r="ED227" s="84">
        <v>0</v>
      </c>
      <c r="EE227" s="84">
        <v>36</v>
      </c>
      <c r="EF227" s="84">
        <v>156</v>
      </c>
      <c r="EG227" s="86">
        <v>2684</v>
      </c>
      <c r="EH227" s="84">
        <v>0</v>
      </c>
      <c r="EI227" s="84">
        <v>0</v>
      </c>
      <c r="EJ227" s="86">
        <v>2684</v>
      </c>
    </row>
    <row r="228" spans="1:140" s="63" customFormat="1" ht="10.5" x14ac:dyDescent="0.25">
      <c r="A228" s="84" t="s">
        <v>1810</v>
      </c>
      <c r="B228" s="84" t="s">
        <v>1811</v>
      </c>
      <c r="C228" s="84" t="s">
        <v>1812</v>
      </c>
      <c r="D228" s="84"/>
      <c r="E228" s="84" t="s">
        <v>1749</v>
      </c>
      <c r="F228" s="84"/>
      <c r="G228" s="84" t="s">
        <v>602</v>
      </c>
      <c r="H228" s="85">
        <v>2491</v>
      </c>
      <c r="I228" s="85">
        <v>2525</v>
      </c>
      <c r="J228" s="85">
        <v>5016</v>
      </c>
      <c r="K228" s="85" t="s">
        <v>560</v>
      </c>
      <c r="L228" s="85" t="s">
        <v>560</v>
      </c>
      <c r="M228" s="85" t="s">
        <v>560</v>
      </c>
      <c r="N228" s="85" t="s">
        <v>941</v>
      </c>
      <c r="O228" s="85">
        <v>54</v>
      </c>
      <c r="P228" s="85">
        <v>50</v>
      </c>
      <c r="Q228" s="85">
        <v>2752</v>
      </c>
      <c r="R228" s="85">
        <v>19056</v>
      </c>
      <c r="S228" s="85">
        <v>32651</v>
      </c>
      <c r="T228" s="85">
        <v>1450</v>
      </c>
      <c r="U228" s="85">
        <v>2082</v>
      </c>
      <c r="V228" s="85">
        <v>111</v>
      </c>
      <c r="W228" s="85">
        <v>3809</v>
      </c>
      <c r="X228" s="85">
        <v>517</v>
      </c>
      <c r="Y228" s="86">
        <v>1259</v>
      </c>
      <c r="Z228" s="85" t="s">
        <v>1813</v>
      </c>
      <c r="AA228" s="85">
        <v>74</v>
      </c>
      <c r="AB228" s="85">
        <v>11</v>
      </c>
      <c r="AC228" s="85">
        <v>7</v>
      </c>
      <c r="AD228" s="85">
        <v>16407</v>
      </c>
      <c r="AE228" s="85">
        <v>53469</v>
      </c>
      <c r="AF228" s="85">
        <v>14234</v>
      </c>
      <c r="AG228" s="85">
        <v>13783</v>
      </c>
      <c r="AH228" s="85">
        <v>264</v>
      </c>
      <c r="AI228" s="85">
        <v>4704</v>
      </c>
      <c r="AJ228" s="85">
        <v>1047</v>
      </c>
      <c r="AK228" s="85">
        <v>1633</v>
      </c>
      <c r="AL228" s="85">
        <v>2680</v>
      </c>
      <c r="AM228" s="85">
        <v>2133</v>
      </c>
      <c r="AN228" s="85">
        <v>30911</v>
      </c>
      <c r="AO228" s="85">
        <v>4793</v>
      </c>
      <c r="AP228" s="85">
        <v>15943</v>
      </c>
      <c r="AQ228" s="85">
        <v>9666</v>
      </c>
      <c r="AR228" s="85">
        <v>127</v>
      </c>
      <c r="AS228" s="85">
        <v>2311</v>
      </c>
      <c r="AT228" s="85">
        <v>35</v>
      </c>
      <c r="AU228" s="85">
        <v>267</v>
      </c>
      <c r="AV228" s="85">
        <v>85</v>
      </c>
      <c r="AW228" s="85">
        <v>1942</v>
      </c>
      <c r="AX228" s="84">
        <v>247</v>
      </c>
      <c r="AY228" s="86">
        <v>4520</v>
      </c>
      <c r="AZ228" s="84">
        <v>1</v>
      </c>
      <c r="BA228" s="84">
        <v>2</v>
      </c>
      <c r="BB228" s="84">
        <v>3</v>
      </c>
      <c r="BC228" s="85">
        <v>2.2000000000000002</v>
      </c>
      <c r="BD228" s="87">
        <v>5.2</v>
      </c>
      <c r="BE228" s="88">
        <v>0</v>
      </c>
      <c r="BF228" s="89">
        <v>250414</v>
      </c>
      <c r="BG228" s="89">
        <v>90396</v>
      </c>
      <c r="BH228" s="89">
        <v>75099</v>
      </c>
      <c r="BI228" s="90">
        <f>SUM(IF(VLOOKUP($A228,'[1]2019 2020_09_22'!$BM$4:$NB$385,293,FALSE)="",0,VLOOKUP($A228,'[1]2019 2020_09_22'!$BM$4:$NB$385,293,FALSE)),IF(VLOOKUP($A228,'[1]2019 2020_09_22'!$BM$4:$NB$385,295,FALSE)="",0,VLOOKUP($A228,'[1]2019 2020_09_22'!$BM$4:$NB$385,295,FALSE)),IF(VLOOKUP($A228,'[1]2019 2020_09_22'!$BM$4:$NB$385,297,FALSE)="",0,VLOOKUP($A228,'[1]2019 2020_09_22'!$BM$4:$NB$385,297,FALSE)),IF(VLOOKUP($A228,'[1]2019 2020_09_22'!$BM$4:$NB606,299,FALSE)="",0,VLOOKUP($A228,'[1]2019 2020_09_22'!$BM$4:$NB$385,299,FALSE)))</f>
        <v>0</v>
      </c>
      <c r="BJ228" s="90">
        <f>SUM(IF(VLOOKUP($A228,'[1]2019 2020_09_22'!$BM$4:$NB$385,300,FALSE)="",0,VLOOKUP($A228,'[1]2019 2020_09_22'!$BM$4:$NB$385,300,FALSE)),IF(VLOOKUP($A228,'[1]2019 2020_09_22'!$BM$4:$NB$385,302,FALSE)="",0,VLOOKUP($A228,'[1]2019 2020_09_22'!$BM$4:$NB$385,302,FALSE)))</f>
        <v>0</v>
      </c>
      <c r="BK228" s="90">
        <v>0</v>
      </c>
      <c r="BL228" s="90">
        <v>0</v>
      </c>
      <c r="BM228" s="90">
        <v>17500</v>
      </c>
      <c r="BN228" s="63">
        <f>IF(VLOOKUP($A228,'[1]2019 2020_09_22'!$BM$4:$OB$385,326,FALSE)="",0,VLOOKUP($A228,'[1]2019 2020_09_22'!$BM$4:$OB$385,326,FALSE))</f>
        <v>0</v>
      </c>
      <c r="BO228" s="63">
        <f>IF(VLOOKUP($A228,'[1]2019 2020_09_22'!$BM$4:$OB$385,327,FALSE)="",0,VLOOKUP($A228,'[1]2019 2020_09_22'!$BM$4:$OB$385,327,FALSE))</f>
        <v>12849</v>
      </c>
      <c r="BP228" s="90">
        <f t="shared" si="3"/>
        <v>12849</v>
      </c>
      <c r="BQ228" s="90">
        <v>446258</v>
      </c>
      <c r="BR228" s="90">
        <v>182015</v>
      </c>
      <c r="BS228" s="90">
        <v>93571</v>
      </c>
      <c r="BT228" s="90">
        <v>28274</v>
      </c>
      <c r="BU228" s="90">
        <v>3164</v>
      </c>
      <c r="BV228" s="90">
        <v>7905</v>
      </c>
      <c r="BW228" s="90">
        <v>7672</v>
      </c>
      <c r="BX228" s="90">
        <v>47015</v>
      </c>
      <c r="BY228" s="90">
        <v>8272</v>
      </c>
      <c r="BZ228" s="85">
        <v>104513</v>
      </c>
      <c r="CA228" s="91">
        <v>435386</v>
      </c>
      <c r="CB228" s="84">
        <v>1</v>
      </c>
      <c r="CC228" s="91">
        <v>100.527498996387</v>
      </c>
      <c r="CD228" s="91"/>
      <c r="CE228" s="89" t="s">
        <v>563</v>
      </c>
      <c r="CF228" s="84">
        <v>0</v>
      </c>
      <c r="CG228" s="89">
        <v>0</v>
      </c>
      <c r="CH228" s="89" t="s">
        <v>563</v>
      </c>
      <c r="CI228" s="84">
        <v>0</v>
      </c>
      <c r="CJ228" s="89">
        <v>0</v>
      </c>
      <c r="CK228" s="89" t="s">
        <v>563</v>
      </c>
      <c r="CL228" s="84">
        <v>0</v>
      </c>
      <c r="CM228" s="89">
        <v>0</v>
      </c>
      <c r="CN228" s="89" t="s">
        <v>563</v>
      </c>
      <c r="CO228" s="84">
        <v>0</v>
      </c>
      <c r="CP228" s="89">
        <v>0</v>
      </c>
      <c r="CQ228" s="89" t="s">
        <v>563</v>
      </c>
      <c r="CR228" s="90">
        <v>0</v>
      </c>
      <c r="CS228" s="90">
        <v>0</v>
      </c>
      <c r="CT228" s="85">
        <v>0</v>
      </c>
      <c r="CU228" s="85">
        <v>0</v>
      </c>
      <c r="CV228" s="85">
        <v>30655</v>
      </c>
      <c r="CW228" s="85">
        <v>222</v>
      </c>
      <c r="CX228" s="85">
        <v>16122</v>
      </c>
      <c r="CY228" s="85">
        <v>16344</v>
      </c>
      <c r="CZ228" s="85">
        <v>15</v>
      </c>
      <c r="DA228" s="85">
        <v>107</v>
      </c>
      <c r="DB228" s="85">
        <v>122</v>
      </c>
      <c r="DC228" s="85">
        <v>948</v>
      </c>
      <c r="DD228" s="85">
        <v>13133</v>
      </c>
      <c r="DE228" s="85">
        <v>14081</v>
      </c>
      <c r="DF228" s="85">
        <v>102</v>
      </c>
      <c r="DG228" s="85">
        <v>6</v>
      </c>
      <c r="DH228" s="84" t="s">
        <v>564</v>
      </c>
      <c r="DI228" s="84"/>
      <c r="DJ228" s="84" t="s">
        <v>563</v>
      </c>
      <c r="DK228" s="84" t="s">
        <v>1814</v>
      </c>
      <c r="DL228" s="84" t="s">
        <v>566</v>
      </c>
      <c r="DM228" s="92">
        <v>43</v>
      </c>
      <c r="DN228" s="85" t="s">
        <v>575</v>
      </c>
      <c r="DO228" s="85">
        <v>159486</v>
      </c>
      <c r="DP228" s="85">
        <v>56164</v>
      </c>
      <c r="DQ228" s="85">
        <v>969</v>
      </c>
      <c r="DR228" s="85">
        <v>3018</v>
      </c>
      <c r="DS228" s="85">
        <v>1681</v>
      </c>
      <c r="DT228" s="85">
        <v>5</v>
      </c>
      <c r="DU228" s="85">
        <v>0</v>
      </c>
      <c r="DV228" s="85">
        <v>6</v>
      </c>
      <c r="DW228" s="85">
        <v>50</v>
      </c>
      <c r="DX228" s="85">
        <v>56</v>
      </c>
      <c r="DY228" s="85">
        <v>0</v>
      </c>
      <c r="DZ228" s="85">
        <v>11</v>
      </c>
      <c r="EA228" s="85">
        <v>160</v>
      </c>
      <c r="EB228" s="85">
        <v>171</v>
      </c>
      <c r="EC228" s="84">
        <v>52</v>
      </c>
      <c r="ED228" s="84">
        <v>0</v>
      </c>
      <c r="EE228" s="84">
        <v>0</v>
      </c>
      <c r="EF228" s="84">
        <v>0</v>
      </c>
      <c r="EG228" s="84">
        <v>0</v>
      </c>
      <c r="EH228" s="84">
        <v>0</v>
      </c>
      <c r="EI228" s="84">
        <v>0</v>
      </c>
      <c r="EJ228" s="84">
        <v>0</v>
      </c>
    </row>
    <row r="229" spans="1:140" s="63" customFormat="1" ht="10.5" x14ac:dyDescent="0.25">
      <c r="A229" s="84" t="s">
        <v>1815</v>
      </c>
      <c r="B229" s="84" t="s">
        <v>1816</v>
      </c>
      <c r="C229" s="84" t="s">
        <v>1028</v>
      </c>
      <c r="D229" s="84"/>
      <c r="E229" s="84" t="s">
        <v>1028</v>
      </c>
      <c r="F229" s="84"/>
      <c r="G229" s="84" t="s">
        <v>602</v>
      </c>
      <c r="H229" s="85">
        <v>828</v>
      </c>
      <c r="I229" s="85">
        <v>2036</v>
      </c>
      <c r="J229" s="85">
        <v>2864</v>
      </c>
      <c r="K229" s="85" t="s">
        <v>560</v>
      </c>
      <c r="L229" s="85" t="s">
        <v>560</v>
      </c>
      <c r="M229" s="85" t="s">
        <v>560</v>
      </c>
      <c r="N229" s="85" t="s">
        <v>561</v>
      </c>
      <c r="O229" s="85">
        <v>30</v>
      </c>
      <c r="P229" s="85">
        <v>35</v>
      </c>
      <c r="Q229" s="85">
        <v>1720</v>
      </c>
      <c r="R229" s="85">
        <v>3336</v>
      </c>
      <c r="S229" s="85">
        <v>12433</v>
      </c>
      <c r="T229" s="85">
        <v>499</v>
      </c>
      <c r="U229" s="85">
        <v>910</v>
      </c>
      <c r="V229" s="85">
        <v>85</v>
      </c>
      <c r="W229" s="85">
        <v>2030</v>
      </c>
      <c r="X229" s="85">
        <v>305</v>
      </c>
      <c r="Y229" s="84">
        <v>22</v>
      </c>
      <c r="Z229" s="85" t="s">
        <v>1817</v>
      </c>
      <c r="AA229" s="85">
        <v>34</v>
      </c>
      <c r="AB229" s="85">
        <v>5</v>
      </c>
      <c r="AC229" s="85">
        <v>5</v>
      </c>
      <c r="AD229" s="85">
        <v>2837</v>
      </c>
      <c r="AE229" s="85">
        <v>14509</v>
      </c>
      <c r="AF229" s="85">
        <v>8568</v>
      </c>
      <c r="AG229" s="85">
        <v>4953</v>
      </c>
      <c r="AH229" s="85">
        <v>144</v>
      </c>
      <c r="AI229" s="85">
        <v>4155</v>
      </c>
      <c r="AJ229" s="85">
        <v>290</v>
      </c>
      <c r="AK229" s="85">
        <v>433</v>
      </c>
      <c r="AL229" s="85">
        <v>723</v>
      </c>
      <c r="AM229" s="85">
        <v>240</v>
      </c>
      <c r="AN229" s="85">
        <v>12174</v>
      </c>
      <c r="AO229" s="85">
        <v>1624</v>
      </c>
      <c r="AP229" s="85">
        <v>7499</v>
      </c>
      <c r="AQ229" s="85">
        <v>4455</v>
      </c>
      <c r="AR229" s="85">
        <v>14</v>
      </c>
      <c r="AS229" s="85">
        <v>61</v>
      </c>
      <c r="AT229" s="85">
        <v>3</v>
      </c>
      <c r="AU229" s="85">
        <v>5</v>
      </c>
      <c r="AV229" s="85">
        <v>16</v>
      </c>
      <c r="AW229" s="85">
        <v>289</v>
      </c>
      <c r="AX229" s="84">
        <v>33</v>
      </c>
      <c r="AY229" s="84">
        <v>355</v>
      </c>
      <c r="AZ229" s="84">
        <v>0</v>
      </c>
      <c r="BA229" s="84">
        <v>0.73</v>
      </c>
      <c r="BB229" s="84">
        <v>0.73</v>
      </c>
      <c r="BC229" s="85">
        <v>0.55000000000000004</v>
      </c>
      <c r="BD229" s="87">
        <v>1.28</v>
      </c>
      <c r="BE229" s="88">
        <v>0</v>
      </c>
      <c r="BF229" s="89">
        <v>17175</v>
      </c>
      <c r="BG229" s="89">
        <v>18500</v>
      </c>
      <c r="BH229" s="89">
        <v>2240</v>
      </c>
      <c r="BI229" s="90">
        <f>SUM(IF(VLOOKUP($A229,'[1]2019 2020_09_22'!$BM$4:$NB$385,293,FALSE)="",0,VLOOKUP($A229,'[1]2019 2020_09_22'!$BM$4:$NB$385,293,FALSE)),IF(VLOOKUP($A229,'[1]2019 2020_09_22'!$BM$4:$NB$385,295,FALSE)="",0,VLOOKUP($A229,'[1]2019 2020_09_22'!$BM$4:$NB$385,295,FALSE)),IF(VLOOKUP($A229,'[1]2019 2020_09_22'!$BM$4:$NB$385,297,FALSE)="",0,VLOOKUP($A229,'[1]2019 2020_09_22'!$BM$4:$NB$385,297,FALSE)),IF(VLOOKUP($A229,'[1]2019 2020_09_22'!$BM$4:$NB607,299,FALSE)="",0,VLOOKUP($A229,'[1]2019 2020_09_22'!$BM$4:$NB$385,299,FALSE)))</f>
        <v>0</v>
      </c>
      <c r="BJ229" s="90">
        <f>SUM(IF(VLOOKUP($A229,'[1]2019 2020_09_22'!$BM$4:$NB$385,300,FALSE)="",0,VLOOKUP($A229,'[1]2019 2020_09_22'!$BM$4:$NB$385,300,FALSE)),IF(VLOOKUP($A229,'[1]2019 2020_09_22'!$BM$4:$NB$385,302,FALSE)="",0,VLOOKUP($A229,'[1]2019 2020_09_22'!$BM$4:$NB$385,302,FALSE)))</f>
        <v>0</v>
      </c>
      <c r="BK229" s="90">
        <v>0</v>
      </c>
      <c r="BL229" s="90">
        <v>0</v>
      </c>
      <c r="BM229" s="90">
        <v>0</v>
      </c>
      <c r="BN229" s="63">
        <f>IF(VLOOKUP($A229,'[1]2019 2020_09_22'!$BM$4:$OB$385,326,FALSE)="",0,VLOOKUP($A229,'[1]2019 2020_09_22'!$BM$4:$OB$385,326,FALSE))</f>
        <v>0</v>
      </c>
      <c r="BO229" s="63">
        <f>IF(VLOOKUP($A229,'[1]2019 2020_09_22'!$BM$4:$OB$385,327,FALSE)="",0,VLOOKUP($A229,'[1]2019 2020_09_22'!$BM$4:$OB$385,327,FALSE))</f>
        <v>9875</v>
      </c>
      <c r="BP229" s="90">
        <f t="shared" si="3"/>
        <v>9875</v>
      </c>
      <c r="BQ229" s="90">
        <v>47790</v>
      </c>
      <c r="BR229" s="90">
        <v>27116</v>
      </c>
      <c r="BS229" s="90">
        <v>2132</v>
      </c>
      <c r="BT229" s="90">
        <v>4319</v>
      </c>
      <c r="BU229" s="90">
        <v>1000</v>
      </c>
      <c r="BV229" s="90">
        <v>601</v>
      </c>
      <c r="BW229" s="90">
        <v>1011</v>
      </c>
      <c r="BX229" s="90">
        <v>6931</v>
      </c>
      <c r="BY229" s="90">
        <v>2566</v>
      </c>
      <c r="BZ229" s="85">
        <v>9045</v>
      </c>
      <c r="CA229" s="91">
        <v>47790</v>
      </c>
      <c r="CB229" s="84"/>
      <c r="CC229" s="91">
        <v>20.742753623188406</v>
      </c>
      <c r="CD229" s="91"/>
      <c r="CE229" s="89" t="s">
        <v>563</v>
      </c>
      <c r="CF229" s="84">
        <v>0</v>
      </c>
      <c r="CG229" s="89">
        <v>0</v>
      </c>
      <c r="CH229" s="89" t="s">
        <v>563</v>
      </c>
      <c r="CI229" s="84">
        <v>0</v>
      </c>
      <c r="CJ229" s="89">
        <v>0</v>
      </c>
      <c r="CK229" s="89" t="s">
        <v>563</v>
      </c>
      <c r="CL229" s="84">
        <v>0</v>
      </c>
      <c r="CM229" s="89">
        <v>0</v>
      </c>
      <c r="CN229" s="89" t="s">
        <v>563</v>
      </c>
      <c r="CO229" s="84">
        <v>0</v>
      </c>
      <c r="CP229" s="89">
        <v>0</v>
      </c>
      <c r="CQ229" s="89" t="s">
        <v>563</v>
      </c>
      <c r="CR229" s="90">
        <v>0</v>
      </c>
      <c r="CS229" s="90">
        <v>0</v>
      </c>
      <c r="CT229" s="85">
        <v>0</v>
      </c>
      <c r="CU229" s="85">
        <v>0</v>
      </c>
      <c r="CV229" s="85">
        <v>7813</v>
      </c>
      <c r="CW229" s="85">
        <v>38</v>
      </c>
      <c r="CX229" s="85">
        <v>6156</v>
      </c>
      <c r="CY229" s="85">
        <v>6194</v>
      </c>
      <c r="CZ229" s="85">
        <v>87</v>
      </c>
      <c r="DA229" s="85">
        <v>731</v>
      </c>
      <c r="DB229" s="85">
        <v>818</v>
      </c>
      <c r="DC229" s="85">
        <v>0</v>
      </c>
      <c r="DD229" s="85">
        <v>679</v>
      </c>
      <c r="DE229" s="85">
        <v>679</v>
      </c>
      <c r="DF229" s="85">
        <v>14</v>
      </c>
      <c r="DG229" s="85">
        <v>108</v>
      </c>
      <c r="DH229" s="84" t="s">
        <v>564</v>
      </c>
      <c r="DI229" s="84"/>
      <c r="DJ229" s="84" t="s">
        <v>563</v>
      </c>
      <c r="DK229" s="84" t="s">
        <v>1818</v>
      </c>
      <c r="DL229" s="84" t="s">
        <v>566</v>
      </c>
      <c r="DM229" s="92">
        <v>42</v>
      </c>
      <c r="DN229" s="85" t="s">
        <v>583</v>
      </c>
      <c r="DO229" s="85">
        <v>159486</v>
      </c>
      <c r="DP229" s="85">
        <v>56164</v>
      </c>
      <c r="DQ229" s="85">
        <v>969</v>
      </c>
      <c r="DR229" s="85">
        <v>2205</v>
      </c>
      <c r="DS229" s="85">
        <v>1949</v>
      </c>
      <c r="DT229" s="85">
        <v>1</v>
      </c>
      <c r="DU229" s="85">
        <v>0</v>
      </c>
      <c r="DV229" s="85">
        <v>6</v>
      </c>
      <c r="DW229" s="85">
        <v>50</v>
      </c>
      <c r="DX229" s="85">
        <v>56</v>
      </c>
      <c r="DY229" s="85">
        <v>0</v>
      </c>
      <c r="DZ229" s="85">
        <v>0</v>
      </c>
      <c r="EA229" s="85">
        <v>0</v>
      </c>
      <c r="EB229" s="85">
        <v>-1</v>
      </c>
      <c r="EC229" s="84">
        <v>7</v>
      </c>
      <c r="ED229" s="84">
        <v>25</v>
      </c>
      <c r="EE229" s="84">
        <v>31</v>
      </c>
      <c r="EF229" s="84">
        <v>276</v>
      </c>
      <c r="EG229" s="86">
        <v>17777</v>
      </c>
      <c r="EH229" s="86">
        <v>1029</v>
      </c>
      <c r="EI229" s="86">
        <v>1153</v>
      </c>
      <c r="EJ229" s="86">
        <v>19959</v>
      </c>
    </row>
    <row r="230" spans="1:140" s="63" customFormat="1" ht="10.5" x14ac:dyDescent="0.25">
      <c r="A230" s="84" t="s">
        <v>1819</v>
      </c>
      <c r="B230" s="84" t="s">
        <v>1820</v>
      </c>
      <c r="C230" s="84" t="s">
        <v>1821</v>
      </c>
      <c r="D230" s="84"/>
      <c r="E230" s="84" t="s">
        <v>778</v>
      </c>
      <c r="F230" s="84"/>
      <c r="G230" s="84" t="s">
        <v>656</v>
      </c>
      <c r="H230" s="85">
        <v>1258</v>
      </c>
      <c r="I230" s="85" t="s">
        <v>560</v>
      </c>
      <c r="J230" s="85">
        <v>1258</v>
      </c>
      <c r="K230" s="85" t="s">
        <v>560</v>
      </c>
      <c r="L230" s="85" t="s">
        <v>560</v>
      </c>
      <c r="M230" s="85" t="s">
        <v>560</v>
      </c>
      <c r="N230" s="85" t="s">
        <v>561</v>
      </c>
      <c r="O230" s="85">
        <v>26</v>
      </c>
      <c r="P230" s="85" t="s">
        <v>560</v>
      </c>
      <c r="Q230" s="85">
        <v>1352</v>
      </c>
      <c r="R230" s="85">
        <v>1600</v>
      </c>
      <c r="S230" s="85">
        <v>13433</v>
      </c>
      <c r="T230" s="85">
        <v>287</v>
      </c>
      <c r="U230" s="85">
        <v>1107</v>
      </c>
      <c r="V230" s="85">
        <v>0</v>
      </c>
      <c r="W230" s="85">
        <v>4023</v>
      </c>
      <c r="X230" s="85">
        <v>185</v>
      </c>
      <c r="Y230" s="84">
        <v>55</v>
      </c>
      <c r="Z230" s="85" t="s">
        <v>1822</v>
      </c>
      <c r="AA230" s="85">
        <v>10</v>
      </c>
      <c r="AB230" s="85">
        <v>7</v>
      </c>
      <c r="AC230" s="85">
        <v>6</v>
      </c>
      <c r="AD230" s="85">
        <v>2005</v>
      </c>
      <c r="AE230" s="85">
        <v>13160</v>
      </c>
      <c r="AF230" s="85">
        <v>2792</v>
      </c>
      <c r="AG230" s="85">
        <v>1512</v>
      </c>
      <c r="AH230" s="85">
        <v>257</v>
      </c>
      <c r="AI230" s="85">
        <v>3040</v>
      </c>
      <c r="AJ230" s="85">
        <v>871</v>
      </c>
      <c r="AK230" s="85">
        <v>87</v>
      </c>
      <c r="AL230" s="85">
        <v>958</v>
      </c>
      <c r="AM230" s="85">
        <v>0</v>
      </c>
      <c r="AN230" s="85">
        <v>0</v>
      </c>
      <c r="AO230" s="85">
        <v>618</v>
      </c>
      <c r="AP230" s="85">
        <v>4806</v>
      </c>
      <c r="AQ230" s="85">
        <v>0</v>
      </c>
      <c r="AR230" s="85">
        <v>11</v>
      </c>
      <c r="AS230" s="85">
        <v>242</v>
      </c>
      <c r="AT230" s="85">
        <v>0</v>
      </c>
      <c r="AU230" s="85">
        <v>0</v>
      </c>
      <c r="AV230" s="85">
        <v>3</v>
      </c>
      <c r="AW230" s="85">
        <v>60</v>
      </c>
      <c r="AX230" s="84">
        <v>14</v>
      </c>
      <c r="AY230" s="84">
        <v>302</v>
      </c>
      <c r="AZ230" s="84">
        <v>0</v>
      </c>
      <c r="BA230" s="84">
        <v>0.65</v>
      </c>
      <c r="BB230" s="84">
        <v>0.65</v>
      </c>
      <c r="BC230" s="85">
        <v>0.44</v>
      </c>
      <c r="BD230" s="87">
        <v>1.0900000000000001</v>
      </c>
      <c r="BE230" s="88">
        <v>0</v>
      </c>
      <c r="BF230" s="89">
        <v>59365</v>
      </c>
      <c r="BG230" s="89">
        <v>2800</v>
      </c>
      <c r="BH230" s="89">
        <v>0</v>
      </c>
      <c r="BI230" s="90">
        <f>SUM(IF(VLOOKUP($A230,'[1]2019 2020_09_22'!$BM$4:$NB$385,293,FALSE)="",0,VLOOKUP($A230,'[1]2019 2020_09_22'!$BM$4:$NB$385,293,FALSE)),IF(VLOOKUP($A230,'[1]2019 2020_09_22'!$BM$4:$NB$385,295,FALSE)="",0,VLOOKUP($A230,'[1]2019 2020_09_22'!$BM$4:$NB$385,295,FALSE)),IF(VLOOKUP($A230,'[1]2019 2020_09_22'!$BM$4:$NB$385,297,FALSE)="",0,VLOOKUP($A230,'[1]2019 2020_09_22'!$BM$4:$NB$385,297,FALSE)),IF(VLOOKUP($A230,'[1]2019 2020_09_22'!$BM$4:$NB608,299,FALSE)="",0,VLOOKUP($A230,'[1]2019 2020_09_22'!$BM$4:$NB$385,299,FALSE)))</f>
        <v>1405</v>
      </c>
      <c r="BJ230" s="90">
        <f>SUM(IF(VLOOKUP($A230,'[1]2019 2020_09_22'!$BM$4:$NB$385,300,FALSE)="",0,VLOOKUP($A230,'[1]2019 2020_09_22'!$BM$4:$NB$385,300,FALSE)),IF(VLOOKUP($A230,'[1]2019 2020_09_22'!$BM$4:$NB$385,302,FALSE)="",0,VLOOKUP($A230,'[1]2019 2020_09_22'!$BM$4:$NB$385,302,FALSE)))</f>
        <v>0</v>
      </c>
      <c r="BK230" s="90">
        <v>1405</v>
      </c>
      <c r="BL230" s="90">
        <v>0</v>
      </c>
      <c r="BM230" s="90">
        <v>0</v>
      </c>
      <c r="BN230" s="63">
        <f>IF(VLOOKUP($A230,'[1]2019 2020_09_22'!$BM$4:$OB$385,326,FALSE)="",0,VLOOKUP($A230,'[1]2019 2020_09_22'!$BM$4:$OB$385,326,FALSE))</f>
        <v>0</v>
      </c>
      <c r="BO230" s="63">
        <f>IF(VLOOKUP($A230,'[1]2019 2020_09_22'!$BM$4:$OB$385,327,FALSE)="",0,VLOOKUP($A230,'[1]2019 2020_09_22'!$BM$4:$OB$385,327,FALSE))</f>
        <v>6761</v>
      </c>
      <c r="BP230" s="90">
        <f t="shared" si="3"/>
        <v>6761</v>
      </c>
      <c r="BQ230" s="90">
        <v>70331</v>
      </c>
      <c r="BR230" s="90">
        <v>32514</v>
      </c>
      <c r="BS230" s="90">
        <v>4586</v>
      </c>
      <c r="BT230" s="90">
        <v>4667</v>
      </c>
      <c r="BU230" s="90">
        <v>214</v>
      </c>
      <c r="BV230" s="90">
        <v>3836</v>
      </c>
      <c r="BW230" s="90">
        <v>0</v>
      </c>
      <c r="BX230" s="90">
        <v>8717</v>
      </c>
      <c r="BY230" s="90">
        <v>7232</v>
      </c>
      <c r="BZ230" s="85">
        <v>7927</v>
      </c>
      <c r="CA230" s="91">
        <v>60976</v>
      </c>
      <c r="CB230" s="84"/>
      <c r="CC230" s="91">
        <v>47.189984101748806</v>
      </c>
      <c r="CD230" s="91"/>
      <c r="CE230" s="89" t="s">
        <v>563</v>
      </c>
      <c r="CF230" s="84">
        <v>0</v>
      </c>
      <c r="CG230" s="89">
        <v>0</v>
      </c>
      <c r="CH230" s="89" t="s">
        <v>563</v>
      </c>
      <c r="CI230" s="84">
        <v>0</v>
      </c>
      <c r="CJ230" s="89">
        <v>0</v>
      </c>
      <c r="CK230" s="89" t="s">
        <v>563</v>
      </c>
      <c r="CL230" s="84">
        <v>0</v>
      </c>
      <c r="CM230" s="89">
        <v>0</v>
      </c>
      <c r="CN230" s="89" t="s">
        <v>563</v>
      </c>
      <c r="CO230" s="84">
        <v>0</v>
      </c>
      <c r="CP230" s="89">
        <v>0</v>
      </c>
      <c r="CQ230" s="89" t="s">
        <v>563</v>
      </c>
      <c r="CR230" s="90">
        <v>0</v>
      </c>
      <c r="CS230" s="90">
        <v>0</v>
      </c>
      <c r="CT230" s="85">
        <v>0</v>
      </c>
      <c r="CU230" s="85">
        <v>0</v>
      </c>
      <c r="CV230" s="85">
        <v>1646</v>
      </c>
      <c r="CW230" s="85">
        <v>1408</v>
      </c>
      <c r="CX230" s="85">
        <v>0</v>
      </c>
      <c r="CY230" s="85">
        <v>1408</v>
      </c>
      <c r="CZ230" s="85">
        <v>8</v>
      </c>
      <c r="DA230" s="85">
        <v>2</v>
      </c>
      <c r="DB230" s="85">
        <v>10</v>
      </c>
      <c r="DC230" s="85">
        <v>0</v>
      </c>
      <c r="DD230" s="85">
        <v>4</v>
      </c>
      <c r="DE230" s="85">
        <v>4</v>
      </c>
      <c r="DF230" s="85">
        <v>46</v>
      </c>
      <c r="DG230" s="85">
        <v>178</v>
      </c>
      <c r="DH230" s="84" t="s">
        <v>564</v>
      </c>
      <c r="DI230" s="84"/>
      <c r="DJ230" s="84" t="s">
        <v>563</v>
      </c>
      <c r="DK230" s="84" t="s">
        <v>1823</v>
      </c>
      <c r="DL230" s="84" t="s">
        <v>566</v>
      </c>
      <c r="DM230" s="92">
        <v>43</v>
      </c>
      <c r="DN230" s="85" t="s">
        <v>575</v>
      </c>
      <c r="DO230" s="85">
        <v>157400</v>
      </c>
      <c r="DP230" s="85">
        <v>54837</v>
      </c>
      <c r="DQ230" s="85">
        <v>952</v>
      </c>
      <c r="DR230" s="85">
        <v>1767</v>
      </c>
      <c r="DS230" s="85">
        <v>1270</v>
      </c>
      <c r="DT230" s="85">
        <v>3</v>
      </c>
      <c r="DU230" s="85">
        <v>0</v>
      </c>
      <c r="DV230" s="85">
        <v>3</v>
      </c>
      <c r="DW230" s="85">
        <v>50</v>
      </c>
      <c r="DX230" s="85">
        <v>53</v>
      </c>
      <c r="DY230" s="85">
        <v>0</v>
      </c>
      <c r="DZ230" s="85">
        <v>0</v>
      </c>
      <c r="EA230" s="85">
        <v>0</v>
      </c>
      <c r="EB230" s="85">
        <v>-1</v>
      </c>
      <c r="EC230" s="84">
        <v>8</v>
      </c>
      <c r="ED230" s="84">
        <v>0</v>
      </c>
      <c r="EE230" s="84">
        <v>0</v>
      </c>
      <c r="EF230" s="84">
        <v>3</v>
      </c>
      <c r="EG230" s="84">
        <v>468</v>
      </c>
      <c r="EH230" s="84">
        <v>0</v>
      </c>
      <c r="EI230" s="84">
        <v>0</v>
      </c>
      <c r="EJ230" s="84">
        <v>468</v>
      </c>
    </row>
    <row r="231" spans="1:140" s="63" customFormat="1" ht="10.5" x14ac:dyDescent="0.25">
      <c r="A231" s="84" t="s">
        <v>1824</v>
      </c>
      <c r="B231" s="84" t="s">
        <v>1825</v>
      </c>
      <c r="C231" s="84" t="s">
        <v>1826</v>
      </c>
      <c r="D231" s="84"/>
      <c r="E231" s="84" t="s">
        <v>1749</v>
      </c>
      <c r="F231" s="84"/>
      <c r="G231" s="84" t="s">
        <v>602</v>
      </c>
      <c r="H231" s="85">
        <v>1437</v>
      </c>
      <c r="I231" s="85">
        <v>6275</v>
      </c>
      <c r="J231" s="85">
        <v>7712</v>
      </c>
      <c r="K231" s="85" t="s">
        <v>560</v>
      </c>
      <c r="L231" s="85" t="s">
        <v>560</v>
      </c>
      <c r="M231" s="85" t="s">
        <v>560</v>
      </c>
      <c r="N231" s="85" t="s">
        <v>561</v>
      </c>
      <c r="O231" s="85">
        <v>57</v>
      </c>
      <c r="P231" s="85">
        <v>53</v>
      </c>
      <c r="Q231" s="85">
        <v>2908</v>
      </c>
      <c r="R231" s="85">
        <v>5784</v>
      </c>
      <c r="S231" s="85">
        <v>16348</v>
      </c>
      <c r="T231" s="85">
        <v>2107</v>
      </c>
      <c r="U231" s="85">
        <v>1054</v>
      </c>
      <c r="V231" s="85">
        <v>29</v>
      </c>
      <c r="W231" s="85">
        <v>2325</v>
      </c>
      <c r="X231" s="85">
        <v>282</v>
      </c>
      <c r="Y231" s="84">
        <v>243</v>
      </c>
      <c r="Z231" s="85" t="s">
        <v>1827</v>
      </c>
      <c r="AA231" s="85">
        <v>45</v>
      </c>
      <c r="AB231" s="85">
        <v>8</v>
      </c>
      <c r="AC231" s="85">
        <v>4</v>
      </c>
      <c r="AD231" s="85">
        <v>21280</v>
      </c>
      <c r="AE231" s="85">
        <v>58839</v>
      </c>
      <c r="AF231" s="85">
        <v>10088</v>
      </c>
      <c r="AG231" s="85">
        <v>13186</v>
      </c>
      <c r="AH231" s="85">
        <v>266</v>
      </c>
      <c r="AI231" s="85">
        <v>6762</v>
      </c>
      <c r="AJ231" s="85">
        <v>934</v>
      </c>
      <c r="AK231" s="85">
        <v>2159</v>
      </c>
      <c r="AL231" s="85">
        <v>3093</v>
      </c>
      <c r="AM231" s="85">
        <v>72</v>
      </c>
      <c r="AN231" s="85">
        <v>40973</v>
      </c>
      <c r="AO231" s="85">
        <v>3145</v>
      </c>
      <c r="AP231" s="85">
        <v>28493</v>
      </c>
      <c r="AQ231" s="85">
        <v>5454</v>
      </c>
      <c r="AR231" s="85">
        <v>138</v>
      </c>
      <c r="AS231" s="85">
        <v>2157</v>
      </c>
      <c r="AT231" s="85">
        <v>0</v>
      </c>
      <c r="AU231" s="85">
        <v>0</v>
      </c>
      <c r="AV231" s="85">
        <v>15</v>
      </c>
      <c r="AW231" s="85">
        <v>184</v>
      </c>
      <c r="AX231" s="84">
        <v>153</v>
      </c>
      <c r="AY231" s="86">
        <v>2341</v>
      </c>
      <c r="AZ231" s="84">
        <v>1</v>
      </c>
      <c r="BA231" s="84">
        <v>1.69</v>
      </c>
      <c r="BB231" s="84">
        <v>2.69</v>
      </c>
      <c r="BC231" s="85">
        <v>1.79</v>
      </c>
      <c r="BD231" s="87">
        <v>4.4800000000000004</v>
      </c>
      <c r="BE231" s="88">
        <v>0</v>
      </c>
      <c r="BF231" s="89">
        <v>172000</v>
      </c>
      <c r="BG231" s="89">
        <v>165152</v>
      </c>
      <c r="BH231" s="89">
        <v>2181</v>
      </c>
      <c r="BI231" s="90">
        <f>SUM(IF(VLOOKUP($A231,'[1]2019 2020_09_22'!$BM$4:$NB$385,293,FALSE)="",0,VLOOKUP($A231,'[1]2019 2020_09_22'!$BM$4:$NB$385,293,FALSE)),IF(VLOOKUP($A231,'[1]2019 2020_09_22'!$BM$4:$NB$385,295,FALSE)="",0,VLOOKUP($A231,'[1]2019 2020_09_22'!$BM$4:$NB$385,295,FALSE)),IF(VLOOKUP($A231,'[1]2019 2020_09_22'!$BM$4:$NB$385,297,FALSE)="",0,VLOOKUP($A231,'[1]2019 2020_09_22'!$BM$4:$NB$385,297,FALSE)),IF(VLOOKUP($A231,'[1]2019 2020_09_22'!$BM$4:$NB609,299,FALSE)="",0,VLOOKUP($A231,'[1]2019 2020_09_22'!$BM$4:$NB$385,299,FALSE)))</f>
        <v>48</v>
      </c>
      <c r="BJ231" s="90">
        <f>SUM(IF(VLOOKUP($A231,'[1]2019 2020_09_22'!$BM$4:$NB$385,300,FALSE)="",0,VLOOKUP($A231,'[1]2019 2020_09_22'!$BM$4:$NB$385,300,FALSE)),IF(VLOOKUP($A231,'[1]2019 2020_09_22'!$BM$4:$NB$385,302,FALSE)="",0,VLOOKUP($A231,'[1]2019 2020_09_22'!$BM$4:$NB$385,302,FALSE)))</f>
        <v>111</v>
      </c>
      <c r="BK231" s="90">
        <v>159</v>
      </c>
      <c r="BL231" s="90">
        <v>0</v>
      </c>
      <c r="BM231" s="90">
        <v>0</v>
      </c>
      <c r="BN231" s="63">
        <f>IF(VLOOKUP($A231,'[1]2019 2020_09_22'!$BM$4:$OB$385,326,FALSE)="",0,VLOOKUP($A231,'[1]2019 2020_09_22'!$BM$4:$OB$385,326,FALSE))</f>
        <v>0</v>
      </c>
      <c r="BO231" s="63">
        <f>IF(VLOOKUP($A231,'[1]2019 2020_09_22'!$BM$4:$OB$385,327,FALSE)="",0,VLOOKUP($A231,'[1]2019 2020_09_22'!$BM$4:$OB$385,327,FALSE))</f>
        <v>16586</v>
      </c>
      <c r="BP231" s="90">
        <f t="shared" si="3"/>
        <v>16586</v>
      </c>
      <c r="BQ231" s="90">
        <v>356078</v>
      </c>
      <c r="BR231" s="90">
        <v>168289</v>
      </c>
      <c r="BS231" s="90">
        <v>56850</v>
      </c>
      <c r="BT231" s="90">
        <v>43626</v>
      </c>
      <c r="BU231" s="90">
        <v>2668</v>
      </c>
      <c r="BV231" s="90">
        <v>8964</v>
      </c>
      <c r="BW231" s="90">
        <v>842</v>
      </c>
      <c r="BX231" s="90">
        <v>56100</v>
      </c>
      <c r="BY231" s="90">
        <v>6891</v>
      </c>
      <c r="BZ231" s="85">
        <v>66543</v>
      </c>
      <c r="CA231" s="91">
        <v>354673</v>
      </c>
      <c r="CB231" s="84">
        <v>1</v>
      </c>
      <c r="CC231" s="91">
        <v>119.69380654140571</v>
      </c>
      <c r="CD231" s="91"/>
      <c r="CE231" s="89" t="s">
        <v>563</v>
      </c>
      <c r="CF231" s="84">
        <v>0</v>
      </c>
      <c r="CG231" s="89">
        <v>0</v>
      </c>
      <c r="CH231" s="89" t="s">
        <v>563</v>
      </c>
      <c r="CI231" s="84">
        <v>0</v>
      </c>
      <c r="CJ231" s="89">
        <v>0</v>
      </c>
      <c r="CK231" s="89" t="s">
        <v>563</v>
      </c>
      <c r="CL231" s="84">
        <v>0</v>
      </c>
      <c r="CM231" s="89">
        <v>0</v>
      </c>
      <c r="CN231" s="89" t="s">
        <v>563</v>
      </c>
      <c r="CO231" s="84">
        <v>0</v>
      </c>
      <c r="CP231" s="89">
        <v>0</v>
      </c>
      <c r="CQ231" s="89" t="s">
        <v>563</v>
      </c>
      <c r="CR231" s="90">
        <v>0</v>
      </c>
      <c r="CS231" s="90">
        <v>0</v>
      </c>
      <c r="CT231" s="85">
        <v>0</v>
      </c>
      <c r="CU231" s="85">
        <v>0</v>
      </c>
      <c r="CV231" s="85">
        <v>43526</v>
      </c>
      <c r="CW231" s="85">
        <v>2502</v>
      </c>
      <c r="CX231" s="85">
        <v>40065</v>
      </c>
      <c r="CY231" s="85">
        <v>42567</v>
      </c>
      <c r="CZ231" s="85">
        <v>139</v>
      </c>
      <c r="DA231" s="85">
        <v>55</v>
      </c>
      <c r="DB231" s="85">
        <v>194</v>
      </c>
      <c r="DC231" s="85">
        <v>536</v>
      </c>
      <c r="DD231" s="85">
        <v>159</v>
      </c>
      <c r="DE231" s="85">
        <v>695</v>
      </c>
      <c r="DF231" s="85">
        <v>67</v>
      </c>
      <c r="DG231" s="85">
        <v>3</v>
      </c>
      <c r="DH231" s="84" t="s">
        <v>564</v>
      </c>
      <c r="DI231" s="84"/>
      <c r="DJ231" s="84" t="s">
        <v>563</v>
      </c>
      <c r="DK231" s="84" t="s">
        <v>1828</v>
      </c>
      <c r="DL231" s="84" t="s">
        <v>566</v>
      </c>
      <c r="DM231" s="92">
        <v>43</v>
      </c>
      <c r="DN231" s="85" t="s">
        <v>575</v>
      </c>
      <c r="DO231" s="85">
        <v>159486</v>
      </c>
      <c r="DP231" s="85">
        <v>56164</v>
      </c>
      <c r="DQ231" s="85">
        <v>969</v>
      </c>
      <c r="DR231" s="85">
        <v>3533</v>
      </c>
      <c r="DS231" s="85">
        <v>3221</v>
      </c>
      <c r="DT231" s="85">
        <v>8</v>
      </c>
      <c r="DU231" s="85">
        <v>0</v>
      </c>
      <c r="DV231" s="85">
        <v>6</v>
      </c>
      <c r="DW231" s="85">
        <v>50</v>
      </c>
      <c r="DX231" s="85">
        <v>56</v>
      </c>
      <c r="DY231" s="85">
        <v>0</v>
      </c>
      <c r="DZ231" s="85">
        <v>0</v>
      </c>
      <c r="EA231" s="85">
        <v>3</v>
      </c>
      <c r="EB231" s="85">
        <v>3</v>
      </c>
      <c r="EC231" s="84">
        <v>2</v>
      </c>
      <c r="ED231" s="84">
        <v>0</v>
      </c>
      <c r="EE231" s="84">
        <v>1</v>
      </c>
      <c r="EF231" s="84">
        <v>130</v>
      </c>
      <c r="EG231" s="86">
        <v>11849</v>
      </c>
      <c r="EH231" s="84">
        <v>0</v>
      </c>
      <c r="EI231" s="84">
        <v>96</v>
      </c>
      <c r="EJ231" s="86">
        <v>11945</v>
      </c>
    </row>
    <row r="232" spans="1:140" s="63" customFormat="1" ht="10.5" x14ac:dyDescent="0.25">
      <c r="A232" s="84" t="s">
        <v>1829</v>
      </c>
      <c r="B232" s="84" t="s">
        <v>1830</v>
      </c>
      <c r="C232" s="84" t="s">
        <v>1831</v>
      </c>
      <c r="D232" s="84"/>
      <c r="E232" s="84" t="s">
        <v>1246</v>
      </c>
      <c r="F232" s="84"/>
      <c r="G232" s="84" t="s">
        <v>734</v>
      </c>
      <c r="H232" s="85">
        <v>2425</v>
      </c>
      <c r="I232" s="85">
        <v>279</v>
      </c>
      <c r="J232" s="85">
        <v>2704</v>
      </c>
      <c r="K232" s="85" t="s">
        <v>560</v>
      </c>
      <c r="L232" s="85" t="s">
        <v>560</v>
      </c>
      <c r="M232" s="85" t="s">
        <v>560</v>
      </c>
      <c r="N232" s="85" t="s">
        <v>561</v>
      </c>
      <c r="O232" s="85">
        <v>32</v>
      </c>
      <c r="P232" s="85">
        <v>32</v>
      </c>
      <c r="Q232" s="85">
        <v>1664</v>
      </c>
      <c r="R232" s="85">
        <v>2572</v>
      </c>
      <c r="S232" s="85">
        <v>8604</v>
      </c>
      <c r="T232" s="85">
        <v>917</v>
      </c>
      <c r="U232" s="85">
        <v>885</v>
      </c>
      <c r="V232" s="85">
        <v>34</v>
      </c>
      <c r="W232" s="85">
        <v>2906</v>
      </c>
      <c r="X232" s="85">
        <v>278</v>
      </c>
      <c r="Y232" s="84">
        <v>45</v>
      </c>
      <c r="Z232" s="85" t="s">
        <v>1832</v>
      </c>
      <c r="AA232" s="85">
        <v>34</v>
      </c>
      <c r="AB232" s="85">
        <v>4</v>
      </c>
      <c r="AC232" s="85">
        <v>4</v>
      </c>
      <c r="AD232" s="85">
        <v>6360</v>
      </c>
      <c r="AE232" s="85">
        <v>17190</v>
      </c>
      <c r="AF232" s="85">
        <v>8432</v>
      </c>
      <c r="AG232" s="85">
        <v>5488</v>
      </c>
      <c r="AH232" s="85">
        <v>146</v>
      </c>
      <c r="AI232" s="85">
        <v>1593</v>
      </c>
      <c r="AJ232" s="85">
        <v>354</v>
      </c>
      <c r="AK232" s="85">
        <v>71</v>
      </c>
      <c r="AL232" s="85">
        <v>425</v>
      </c>
      <c r="AM232" s="85">
        <v>0</v>
      </c>
      <c r="AN232" s="85">
        <v>0</v>
      </c>
      <c r="AO232" s="85">
        <v>841</v>
      </c>
      <c r="AP232" s="85">
        <v>3060</v>
      </c>
      <c r="AQ232" s="85">
        <v>5556</v>
      </c>
      <c r="AR232" s="85">
        <v>53</v>
      </c>
      <c r="AS232" s="85">
        <v>792</v>
      </c>
      <c r="AT232" s="85">
        <v>0</v>
      </c>
      <c r="AU232" s="85">
        <v>0</v>
      </c>
      <c r="AV232" s="85">
        <v>13</v>
      </c>
      <c r="AW232" s="85">
        <v>85</v>
      </c>
      <c r="AX232" s="84">
        <v>66</v>
      </c>
      <c r="AY232" s="84">
        <v>877</v>
      </c>
      <c r="AZ232" s="84">
        <v>0</v>
      </c>
      <c r="BA232" s="84">
        <v>0.78</v>
      </c>
      <c r="BB232" s="84">
        <v>0.78</v>
      </c>
      <c r="BC232" s="85">
        <v>0.38</v>
      </c>
      <c r="BD232" s="87">
        <v>1.1599999999999999</v>
      </c>
      <c r="BE232" s="88">
        <v>1</v>
      </c>
      <c r="BF232" s="89">
        <v>39474</v>
      </c>
      <c r="BG232" s="89">
        <v>20654</v>
      </c>
      <c r="BH232" s="89">
        <v>0</v>
      </c>
      <c r="BI232" s="90">
        <f>SUM(IF(VLOOKUP($A232,'[1]2019 2020_09_22'!$BM$4:$NB$385,293,FALSE)="",0,VLOOKUP($A232,'[1]2019 2020_09_22'!$BM$4:$NB$385,293,FALSE)),IF(VLOOKUP($A232,'[1]2019 2020_09_22'!$BM$4:$NB$385,295,FALSE)="",0,VLOOKUP($A232,'[1]2019 2020_09_22'!$BM$4:$NB$385,295,FALSE)),IF(VLOOKUP($A232,'[1]2019 2020_09_22'!$BM$4:$NB$385,297,FALSE)="",0,VLOOKUP($A232,'[1]2019 2020_09_22'!$BM$4:$NB$385,297,FALSE)),IF(VLOOKUP($A232,'[1]2019 2020_09_22'!$BM$4:$NB610,299,FALSE)="",0,VLOOKUP($A232,'[1]2019 2020_09_22'!$BM$4:$NB$385,299,FALSE)))</f>
        <v>0</v>
      </c>
      <c r="BJ232" s="90">
        <f>SUM(IF(VLOOKUP($A232,'[1]2019 2020_09_22'!$BM$4:$NB$385,300,FALSE)="",0,VLOOKUP($A232,'[1]2019 2020_09_22'!$BM$4:$NB$385,300,FALSE)),IF(VLOOKUP($A232,'[1]2019 2020_09_22'!$BM$4:$NB$385,302,FALSE)="",0,VLOOKUP($A232,'[1]2019 2020_09_22'!$BM$4:$NB$385,302,FALSE)))</f>
        <v>0</v>
      </c>
      <c r="BK232" s="90">
        <v>0</v>
      </c>
      <c r="BL232" s="90">
        <v>0</v>
      </c>
      <c r="BM232" s="90">
        <v>400</v>
      </c>
      <c r="BN232" s="63">
        <f>IF(VLOOKUP($A232,'[1]2019 2020_09_22'!$BM$4:$OB$385,326,FALSE)="",0,VLOOKUP($A232,'[1]2019 2020_09_22'!$BM$4:$OB$385,326,FALSE))</f>
        <v>0</v>
      </c>
      <c r="BO232" s="63">
        <f>IF(VLOOKUP($A232,'[1]2019 2020_09_22'!$BM$4:$OB$385,327,FALSE)="",0,VLOOKUP($A232,'[1]2019 2020_09_22'!$BM$4:$OB$385,327,FALSE))</f>
        <v>6790</v>
      </c>
      <c r="BP232" s="90">
        <f t="shared" si="3"/>
        <v>6790</v>
      </c>
      <c r="BQ232" s="90">
        <v>67318</v>
      </c>
      <c r="BR232" s="90">
        <v>32616</v>
      </c>
      <c r="BS232" s="90">
        <v>2495</v>
      </c>
      <c r="BT232" s="90">
        <v>5539</v>
      </c>
      <c r="BU232" s="90">
        <v>780</v>
      </c>
      <c r="BV232" s="90">
        <v>4742</v>
      </c>
      <c r="BW232" s="90">
        <v>0</v>
      </c>
      <c r="BX232" s="90">
        <v>11061</v>
      </c>
      <c r="BY232" s="90">
        <v>8050</v>
      </c>
      <c r="BZ232" s="85">
        <v>9991</v>
      </c>
      <c r="CA232" s="91">
        <v>64213</v>
      </c>
      <c r="CB232" s="84"/>
      <c r="CC232" s="91">
        <v>16.277938144329898</v>
      </c>
      <c r="CD232" s="91"/>
      <c r="CE232" s="89" t="s">
        <v>563</v>
      </c>
      <c r="CF232" s="84">
        <v>0</v>
      </c>
      <c r="CG232" s="89">
        <v>0</v>
      </c>
      <c r="CH232" s="89" t="s">
        <v>563</v>
      </c>
      <c r="CI232" s="84">
        <v>0</v>
      </c>
      <c r="CJ232" s="89">
        <v>0</v>
      </c>
      <c r="CK232" s="89" t="s">
        <v>563</v>
      </c>
      <c r="CL232" s="84">
        <v>0</v>
      </c>
      <c r="CM232" s="89">
        <v>0</v>
      </c>
      <c r="CN232" s="89" t="s">
        <v>563</v>
      </c>
      <c r="CO232" s="84">
        <v>0</v>
      </c>
      <c r="CP232" s="89">
        <v>0</v>
      </c>
      <c r="CQ232" s="89" t="s">
        <v>563</v>
      </c>
      <c r="CR232" s="90">
        <v>0</v>
      </c>
      <c r="CS232" s="90">
        <v>0</v>
      </c>
      <c r="CT232" s="85">
        <v>0</v>
      </c>
      <c r="CU232" s="85">
        <v>0</v>
      </c>
      <c r="CV232" s="85">
        <v>2333</v>
      </c>
      <c r="CW232" s="85">
        <v>444</v>
      </c>
      <c r="CX232" s="85">
        <v>1777</v>
      </c>
      <c r="CY232" s="85">
        <v>2221</v>
      </c>
      <c r="CZ232" s="85">
        <v>54</v>
      </c>
      <c r="DA232" s="85">
        <v>30</v>
      </c>
      <c r="DB232" s="85">
        <v>84</v>
      </c>
      <c r="DC232" s="85">
        <v>3</v>
      </c>
      <c r="DD232" s="85">
        <v>8</v>
      </c>
      <c r="DE232" s="85">
        <v>11</v>
      </c>
      <c r="DF232" s="85">
        <v>17</v>
      </c>
      <c r="DG232" s="85">
        <v>0</v>
      </c>
      <c r="DH232" s="84" t="s">
        <v>564</v>
      </c>
      <c r="DI232" s="84"/>
      <c r="DJ232" s="84" t="s">
        <v>563</v>
      </c>
      <c r="DK232" s="84" t="s">
        <v>1833</v>
      </c>
      <c r="DL232" s="84" t="s">
        <v>582</v>
      </c>
      <c r="DM232" s="92">
        <v>42</v>
      </c>
      <c r="DN232" s="85" t="s">
        <v>583</v>
      </c>
      <c r="DO232" s="85">
        <v>162971</v>
      </c>
      <c r="DP232" s="85">
        <v>58225</v>
      </c>
      <c r="DQ232" s="85">
        <v>954</v>
      </c>
      <c r="DR232" s="85">
        <v>850</v>
      </c>
      <c r="DS232" s="85">
        <v>743</v>
      </c>
      <c r="DT232" s="85">
        <v>0</v>
      </c>
      <c r="DU232" s="85">
        <v>0</v>
      </c>
      <c r="DV232" s="85">
        <v>0</v>
      </c>
      <c r="DW232" s="85">
        <v>50</v>
      </c>
      <c r="DX232" s="85">
        <v>50</v>
      </c>
      <c r="DY232" s="85">
        <v>0</v>
      </c>
      <c r="DZ232" s="85">
        <v>0</v>
      </c>
      <c r="EA232" s="85">
        <v>1</v>
      </c>
      <c r="EB232" s="85">
        <v>1</v>
      </c>
      <c r="EC232" s="84">
        <v>2</v>
      </c>
      <c r="ED232" s="84">
        <v>33</v>
      </c>
      <c r="EE232" s="84">
        <v>0</v>
      </c>
      <c r="EF232" s="84">
        <v>59</v>
      </c>
      <c r="EG232" s="86">
        <v>6521</v>
      </c>
      <c r="EH232" s="84">
        <v>207</v>
      </c>
      <c r="EI232" s="84">
        <v>0</v>
      </c>
      <c r="EJ232" s="86">
        <v>6728</v>
      </c>
    </row>
    <row r="233" spans="1:140" s="63" customFormat="1" ht="10.5" x14ac:dyDescent="0.25">
      <c r="A233" s="84" t="s">
        <v>1834</v>
      </c>
      <c r="B233" s="84" t="s">
        <v>1835</v>
      </c>
      <c r="C233" s="84" t="s">
        <v>1836</v>
      </c>
      <c r="D233" s="84"/>
      <c r="E233" s="84" t="s">
        <v>679</v>
      </c>
      <c r="F233" s="84"/>
      <c r="G233" s="84" t="s">
        <v>571</v>
      </c>
      <c r="H233" s="85">
        <v>758</v>
      </c>
      <c r="I233" s="85">
        <v>1633</v>
      </c>
      <c r="J233" s="85">
        <v>2391</v>
      </c>
      <c r="K233" s="85" t="s">
        <v>560</v>
      </c>
      <c r="L233" s="85" t="s">
        <v>560</v>
      </c>
      <c r="M233" s="85" t="s">
        <v>560</v>
      </c>
      <c r="N233" s="85" t="s">
        <v>561</v>
      </c>
      <c r="O233" s="85">
        <v>42</v>
      </c>
      <c r="P233" s="85" t="s">
        <v>560</v>
      </c>
      <c r="Q233" s="85">
        <v>2184</v>
      </c>
      <c r="R233" s="85">
        <v>7500</v>
      </c>
      <c r="S233" s="85">
        <v>16561</v>
      </c>
      <c r="T233" s="85">
        <v>969</v>
      </c>
      <c r="U233" s="85">
        <v>848</v>
      </c>
      <c r="V233" s="85">
        <v>53</v>
      </c>
      <c r="W233" s="85">
        <v>2925</v>
      </c>
      <c r="X233" s="85">
        <v>392</v>
      </c>
      <c r="Y233" s="84">
        <v>138</v>
      </c>
      <c r="Z233" s="85" t="s">
        <v>1837</v>
      </c>
      <c r="AA233" s="85">
        <v>44</v>
      </c>
      <c r="AB233" s="85">
        <v>6</v>
      </c>
      <c r="AC233" s="85">
        <v>6</v>
      </c>
      <c r="AD233" s="85">
        <v>6831</v>
      </c>
      <c r="AE233" s="85">
        <v>27131</v>
      </c>
      <c r="AF233" s="85">
        <v>20763</v>
      </c>
      <c r="AG233" s="85">
        <v>12356</v>
      </c>
      <c r="AH233" s="85">
        <v>129</v>
      </c>
      <c r="AI233" s="85">
        <v>2017</v>
      </c>
      <c r="AJ233" s="85">
        <v>363</v>
      </c>
      <c r="AK233" s="85">
        <v>503</v>
      </c>
      <c r="AL233" s="85">
        <v>866</v>
      </c>
      <c r="AM233" s="85">
        <v>1196</v>
      </c>
      <c r="AN233" s="85">
        <v>27891</v>
      </c>
      <c r="AO233" s="85">
        <v>1854</v>
      </c>
      <c r="AP233" s="85">
        <v>5710</v>
      </c>
      <c r="AQ233" s="85">
        <v>7581</v>
      </c>
      <c r="AR233" s="85">
        <v>58</v>
      </c>
      <c r="AS233" s="85">
        <v>1242</v>
      </c>
      <c r="AT233" s="85">
        <v>3</v>
      </c>
      <c r="AU233" s="85">
        <v>0</v>
      </c>
      <c r="AV233" s="85">
        <v>38</v>
      </c>
      <c r="AW233" s="85">
        <v>1029</v>
      </c>
      <c r="AX233" s="84">
        <v>99</v>
      </c>
      <c r="AY233" s="86">
        <v>2271</v>
      </c>
      <c r="AZ233" s="84">
        <v>0</v>
      </c>
      <c r="BA233" s="84">
        <v>1.35</v>
      </c>
      <c r="BB233" s="84">
        <v>1.35</v>
      </c>
      <c r="BC233" s="85">
        <v>0.55000000000000004</v>
      </c>
      <c r="BD233" s="87">
        <v>1.9</v>
      </c>
      <c r="BE233" s="88">
        <v>0</v>
      </c>
      <c r="BF233" s="89">
        <v>66609</v>
      </c>
      <c r="BG233" s="89">
        <v>82041</v>
      </c>
      <c r="BH233" s="89">
        <v>1566</v>
      </c>
      <c r="BI233" s="90">
        <f>SUM(IF(VLOOKUP($A233,'[1]2019 2020_09_22'!$BM$4:$NB$385,293,FALSE)="",0,VLOOKUP($A233,'[1]2019 2020_09_22'!$BM$4:$NB$385,293,FALSE)),IF(VLOOKUP($A233,'[1]2019 2020_09_22'!$BM$4:$NB$385,295,FALSE)="",0,VLOOKUP($A233,'[1]2019 2020_09_22'!$BM$4:$NB$385,295,FALSE)),IF(VLOOKUP($A233,'[1]2019 2020_09_22'!$BM$4:$NB$385,297,FALSE)="",0,VLOOKUP($A233,'[1]2019 2020_09_22'!$BM$4:$NB$385,297,FALSE)),IF(VLOOKUP($A233,'[1]2019 2020_09_22'!$BM$4:$NB611,299,FALSE)="",0,VLOOKUP($A233,'[1]2019 2020_09_22'!$BM$4:$NB$385,299,FALSE)))</f>
        <v>450</v>
      </c>
      <c r="BJ233" s="90">
        <f>SUM(IF(VLOOKUP($A233,'[1]2019 2020_09_22'!$BM$4:$NB$385,300,FALSE)="",0,VLOOKUP($A233,'[1]2019 2020_09_22'!$BM$4:$NB$385,300,FALSE)),IF(VLOOKUP($A233,'[1]2019 2020_09_22'!$BM$4:$NB$385,302,FALSE)="",0,VLOOKUP($A233,'[1]2019 2020_09_22'!$BM$4:$NB$385,302,FALSE)))</f>
        <v>0</v>
      </c>
      <c r="BK233" s="90">
        <v>450</v>
      </c>
      <c r="BL233" s="90">
        <v>0</v>
      </c>
      <c r="BM233" s="90">
        <v>0</v>
      </c>
      <c r="BN233" s="63">
        <f>IF(VLOOKUP($A233,'[1]2019 2020_09_22'!$BM$4:$OB$385,326,FALSE)="",0,VLOOKUP($A233,'[1]2019 2020_09_22'!$BM$4:$OB$385,326,FALSE))</f>
        <v>0</v>
      </c>
      <c r="BO233" s="63">
        <f>IF(VLOOKUP($A233,'[1]2019 2020_09_22'!$BM$4:$OB$385,327,FALSE)="",0,VLOOKUP($A233,'[1]2019 2020_09_22'!$BM$4:$OB$385,327,FALSE))</f>
        <v>8203</v>
      </c>
      <c r="BP233" s="90">
        <f t="shared" si="3"/>
        <v>8203</v>
      </c>
      <c r="BQ233" s="90">
        <v>158869</v>
      </c>
      <c r="BR233" s="90">
        <v>70293</v>
      </c>
      <c r="BS233" s="90">
        <v>7959</v>
      </c>
      <c r="BT233" s="90">
        <v>13642</v>
      </c>
      <c r="BU233" s="90">
        <v>1141</v>
      </c>
      <c r="BV233" s="90">
        <v>4597</v>
      </c>
      <c r="BW233" s="90">
        <v>0</v>
      </c>
      <c r="BX233" s="90">
        <v>19380</v>
      </c>
      <c r="BY233" s="90">
        <v>14504</v>
      </c>
      <c r="BZ233" s="85">
        <v>46733</v>
      </c>
      <c r="CA233" s="91">
        <v>158869</v>
      </c>
      <c r="CB233" s="84">
        <v>1</v>
      </c>
      <c r="CC233" s="91">
        <v>87.874670184696569</v>
      </c>
      <c r="CD233" s="91"/>
      <c r="CE233" s="89" t="s">
        <v>563</v>
      </c>
      <c r="CF233" s="84">
        <v>0</v>
      </c>
      <c r="CG233" s="89">
        <v>0</v>
      </c>
      <c r="CH233" s="89" t="s">
        <v>563</v>
      </c>
      <c r="CI233" s="84">
        <v>0</v>
      </c>
      <c r="CJ233" s="89">
        <v>0</v>
      </c>
      <c r="CK233" s="89" t="s">
        <v>563</v>
      </c>
      <c r="CL233" s="84">
        <v>0</v>
      </c>
      <c r="CM233" s="89">
        <v>0</v>
      </c>
      <c r="CN233" s="89" t="s">
        <v>563</v>
      </c>
      <c r="CO233" s="84">
        <v>0</v>
      </c>
      <c r="CP233" s="89">
        <v>0</v>
      </c>
      <c r="CQ233" s="89" t="s">
        <v>563</v>
      </c>
      <c r="CR233" s="90">
        <v>0</v>
      </c>
      <c r="CS233" s="90">
        <v>0</v>
      </c>
      <c r="CT233" s="85">
        <v>0</v>
      </c>
      <c r="CU233" s="85">
        <v>0</v>
      </c>
      <c r="CV233" s="85">
        <v>16626</v>
      </c>
      <c r="CW233" s="85">
        <v>559</v>
      </c>
      <c r="CX233" s="85">
        <v>14901</v>
      </c>
      <c r="CY233" s="85">
        <v>15460</v>
      </c>
      <c r="CZ233" s="85">
        <v>256</v>
      </c>
      <c r="DA233" s="85">
        <v>122</v>
      </c>
      <c r="DB233" s="85">
        <v>378</v>
      </c>
      <c r="DC233" s="85">
        <v>40</v>
      </c>
      <c r="DD233" s="85">
        <v>699</v>
      </c>
      <c r="DE233" s="85">
        <v>739</v>
      </c>
      <c r="DF233" s="85">
        <v>49</v>
      </c>
      <c r="DG233" s="85">
        <v>0</v>
      </c>
      <c r="DH233" s="84" t="s">
        <v>564</v>
      </c>
      <c r="DI233" s="84"/>
      <c r="DJ233" s="84" t="s">
        <v>563</v>
      </c>
      <c r="DK233" s="84" t="s">
        <v>1838</v>
      </c>
      <c r="DL233" s="84" t="s">
        <v>566</v>
      </c>
      <c r="DM233" s="92">
        <v>42</v>
      </c>
      <c r="DN233" s="85" t="s">
        <v>583</v>
      </c>
      <c r="DO233" s="85">
        <v>157350</v>
      </c>
      <c r="DP233" s="85">
        <v>55245</v>
      </c>
      <c r="DQ233" s="85">
        <v>952</v>
      </c>
      <c r="DR233" s="85">
        <v>1277</v>
      </c>
      <c r="DS233" s="85">
        <v>740</v>
      </c>
      <c r="DT233" s="85">
        <v>0</v>
      </c>
      <c r="DU233" s="85">
        <v>2</v>
      </c>
      <c r="DV233" s="85">
        <v>0</v>
      </c>
      <c r="DW233" s="85">
        <v>50</v>
      </c>
      <c r="DX233" s="85">
        <v>52</v>
      </c>
      <c r="DY233" s="85">
        <v>212</v>
      </c>
      <c r="DZ233" s="85">
        <v>0</v>
      </c>
      <c r="EA233" s="85">
        <v>0</v>
      </c>
      <c r="EB233" s="85">
        <v>212</v>
      </c>
      <c r="EC233" s="84">
        <v>2</v>
      </c>
      <c r="ED233" s="84">
        <v>0</v>
      </c>
      <c r="EE233" s="84">
        <v>2</v>
      </c>
      <c r="EF233" s="84">
        <v>10</v>
      </c>
      <c r="EG233" s="84">
        <v>96</v>
      </c>
      <c r="EH233" s="84">
        <v>0</v>
      </c>
      <c r="EI233" s="84">
        <v>10</v>
      </c>
      <c r="EJ233" s="84">
        <v>106</v>
      </c>
    </row>
    <row r="234" spans="1:140" s="63" customFormat="1" ht="10.5" x14ac:dyDescent="0.25">
      <c r="A234" s="84" t="s">
        <v>1839</v>
      </c>
      <c r="B234" s="84" t="s">
        <v>1840</v>
      </c>
      <c r="C234" s="84" t="s">
        <v>1841</v>
      </c>
      <c r="D234" s="84"/>
      <c r="E234" s="84" t="s">
        <v>1246</v>
      </c>
      <c r="F234" s="84"/>
      <c r="G234" s="84" t="s">
        <v>734</v>
      </c>
      <c r="H234" s="85">
        <v>848</v>
      </c>
      <c r="I234" s="85">
        <v>1193</v>
      </c>
      <c r="J234" s="85">
        <v>2041</v>
      </c>
      <c r="K234" s="85" t="s">
        <v>560</v>
      </c>
      <c r="L234" s="85" t="s">
        <v>560</v>
      </c>
      <c r="M234" s="85" t="s">
        <v>560</v>
      </c>
      <c r="N234" s="85" t="s">
        <v>561</v>
      </c>
      <c r="O234" s="85">
        <v>32</v>
      </c>
      <c r="P234" s="85" t="s">
        <v>560</v>
      </c>
      <c r="Q234" s="85">
        <v>1664</v>
      </c>
      <c r="R234" s="85">
        <v>3500</v>
      </c>
      <c r="S234" s="85">
        <v>17527</v>
      </c>
      <c r="T234" s="85">
        <v>784</v>
      </c>
      <c r="U234" s="85">
        <v>1559</v>
      </c>
      <c r="V234" s="85">
        <v>83</v>
      </c>
      <c r="W234" s="85">
        <v>2083</v>
      </c>
      <c r="X234" s="85">
        <v>229</v>
      </c>
      <c r="Y234" s="84">
        <v>91</v>
      </c>
      <c r="Z234" s="85" t="s">
        <v>1842</v>
      </c>
      <c r="AA234" s="85">
        <v>38</v>
      </c>
      <c r="AB234" s="85">
        <v>6</v>
      </c>
      <c r="AC234" s="85">
        <v>6</v>
      </c>
      <c r="AD234" s="85">
        <v>5953</v>
      </c>
      <c r="AE234" s="85">
        <v>19315</v>
      </c>
      <c r="AF234" s="85">
        <v>5079</v>
      </c>
      <c r="AG234" s="85">
        <v>5185</v>
      </c>
      <c r="AH234" s="85">
        <v>67</v>
      </c>
      <c r="AI234" s="85">
        <v>2485</v>
      </c>
      <c r="AJ234" s="85">
        <v>379</v>
      </c>
      <c r="AK234" s="85">
        <v>387</v>
      </c>
      <c r="AL234" s="85">
        <v>766</v>
      </c>
      <c r="AM234" s="85">
        <v>883</v>
      </c>
      <c r="AN234" s="85">
        <v>10890</v>
      </c>
      <c r="AO234" s="85">
        <v>1838</v>
      </c>
      <c r="AP234" s="85">
        <v>5400</v>
      </c>
      <c r="AQ234" s="85">
        <v>5369</v>
      </c>
      <c r="AR234" s="85">
        <v>63</v>
      </c>
      <c r="AS234" s="85">
        <v>1320</v>
      </c>
      <c r="AT234" s="85">
        <v>1</v>
      </c>
      <c r="AU234" s="85">
        <v>12</v>
      </c>
      <c r="AV234" s="85">
        <v>8</v>
      </c>
      <c r="AW234" s="85">
        <v>547</v>
      </c>
      <c r="AX234" s="84">
        <v>72</v>
      </c>
      <c r="AY234" s="86">
        <v>1879</v>
      </c>
      <c r="AZ234" s="84">
        <v>0</v>
      </c>
      <c r="BA234" s="84">
        <v>0.9</v>
      </c>
      <c r="BB234" s="84">
        <v>0.9</v>
      </c>
      <c r="BC234" s="85">
        <v>0.5</v>
      </c>
      <c r="BD234" s="87">
        <v>1.4</v>
      </c>
      <c r="BE234" s="88">
        <v>0</v>
      </c>
      <c r="BF234" s="89">
        <v>46003</v>
      </c>
      <c r="BG234" s="89">
        <v>27979</v>
      </c>
      <c r="BH234" s="89">
        <v>168</v>
      </c>
      <c r="BI234" s="90">
        <f>SUM(IF(VLOOKUP($A234,'[1]2019 2020_09_22'!$BM$4:$NB$385,293,FALSE)="",0,VLOOKUP($A234,'[1]2019 2020_09_22'!$BM$4:$NB$385,293,FALSE)),IF(VLOOKUP($A234,'[1]2019 2020_09_22'!$BM$4:$NB$385,295,FALSE)="",0,VLOOKUP($A234,'[1]2019 2020_09_22'!$BM$4:$NB$385,295,FALSE)),IF(VLOOKUP($A234,'[1]2019 2020_09_22'!$BM$4:$NB$385,297,FALSE)="",0,VLOOKUP($A234,'[1]2019 2020_09_22'!$BM$4:$NB$385,297,FALSE)),IF(VLOOKUP($A234,'[1]2019 2020_09_22'!$BM$4:$NB612,299,FALSE)="",0,VLOOKUP($A234,'[1]2019 2020_09_22'!$BM$4:$NB$385,299,FALSE)))</f>
        <v>0</v>
      </c>
      <c r="BJ234" s="90">
        <f>SUM(IF(VLOOKUP($A234,'[1]2019 2020_09_22'!$BM$4:$NB$385,300,FALSE)="",0,VLOOKUP($A234,'[1]2019 2020_09_22'!$BM$4:$NB$385,300,FALSE)),IF(VLOOKUP($A234,'[1]2019 2020_09_22'!$BM$4:$NB$385,302,FALSE)="",0,VLOOKUP($A234,'[1]2019 2020_09_22'!$BM$4:$NB$385,302,FALSE)))</f>
        <v>0</v>
      </c>
      <c r="BK234" s="90">
        <v>0</v>
      </c>
      <c r="BL234" s="90">
        <v>0</v>
      </c>
      <c r="BM234" s="90">
        <v>3850</v>
      </c>
      <c r="BN234" s="63">
        <f>IF(VLOOKUP($A234,'[1]2019 2020_09_22'!$BM$4:$OB$385,326,FALSE)="",0,VLOOKUP($A234,'[1]2019 2020_09_22'!$BM$4:$OB$385,326,FALSE))</f>
        <v>0</v>
      </c>
      <c r="BO234" s="63">
        <f>IF(VLOOKUP($A234,'[1]2019 2020_09_22'!$BM$4:$OB$385,327,FALSE)="",0,VLOOKUP($A234,'[1]2019 2020_09_22'!$BM$4:$OB$385,327,FALSE))</f>
        <v>240</v>
      </c>
      <c r="BP234" s="90">
        <f t="shared" si="3"/>
        <v>240</v>
      </c>
      <c r="BQ234" s="90">
        <v>78240</v>
      </c>
      <c r="BR234" s="90">
        <v>42508</v>
      </c>
      <c r="BS234" s="90">
        <v>5102</v>
      </c>
      <c r="BT234" s="90">
        <v>6301</v>
      </c>
      <c r="BU234" s="90">
        <v>882</v>
      </c>
      <c r="BV234" s="90">
        <v>6239</v>
      </c>
      <c r="BW234" s="90">
        <v>0</v>
      </c>
      <c r="BX234" s="90">
        <v>13422</v>
      </c>
      <c r="BY234" s="90">
        <v>8063</v>
      </c>
      <c r="BZ234" s="85">
        <v>9145</v>
      </c>
      <c r="CA234" s="91">
        <v>78240</v>
      </c>
      <c r="CB234" s="84"/>
      <c r="CC234" s="91">
        <v>54.248820754716981</v>
      </c>
      <c r="CD234" s="91"/>
      <c r="CE234" s="89" t="s">
        <v>563</v>
      </c>
      <c r="CF234" s="84">
        <v>0</v>
      </c>
      <c r="CG234" s="89">
        <v>0</v>
      </c>
      <c r="CH234" s="89" t="s">
        <v>563</v>
      </c>
      <c r="CI234" s="84">
        <v>0</v>
      </c>
      <c r="CJ234" s="89">
        <v>0</v>
      </c>
      <c r="CK234" s="89" t="s">
        <v>563</v>
      </c>
      <c r="CL234" s="84">
        <v>0</v>
      </c>
      <c r="CM234" s="89">
        <v>0</v>
      </c>
      <c r="CN234" s="89" t="s">
        <v>563</v>
      </c>
      <c r="CO234" s="84">
        <v>0</v>
      </c>
      <c r="CP234" s="89">
        <v>0</v>
      </c>
      <c r="CQ234" s="89" t="s">
        <v>563</v>
      </c>
      <c r="CR234" s="90">
        <v>0</v>
      </c>
      <c r="CS234" s="90">
        <v>0</v>
      </c>
      <c r="CT234" s="85">
        <v>0</v>
      </c>
      <c r="CU234" s="85">
        <v>0</v>
      </c>
      <c r="CV234" s="85">
        <v>11257</v>
      </c>
      <c r="CW234" s="85">
        <v>531</v>
      </c>
      <c r="CX234" s="85">
        <v>7586</v>
      </c>
      <c r="CY234" s="85">
        <v>8117</v>
      </c>
      <c r="CZ234" s="85">
        <v>34</v>
      </c>
      <c r="DA234" s="85">
        <v>34</v>
      </c>
      <c r="DB234" s="85">
        <v>68</v>
      </c>
      <c r="DC234" s="85">
        <v>3064</v>
      </c>
      <c r="DD234" s="85">
        <v>0</v>
      </c>
      <c r="DE234" s="85">
        <v>3064</v>
      </c>
      <c r="DF234" s="85">
        <v>8</v>
      </c>
      <c r="DG234" s="85">
        <v>0</v>
      </c>
      <c r="DH234" s="84" t="s">
        <v>564</v>
      </c>
      <c r="DI234" s="84"/>
      <c r="DJ234" s="84" t="s">
        <v>563</v>
      </c>
      <c r="DK234" s="84" t="s">
        <v>1843</v>
      </c>
      <c r="DL234" s="84" t="s">
        <v>566</v>
      </c>
      <c r="DM234" s="92">
        <v>43</v>
      </c>
      <c r="DN234" s="85" t="s">
        <v>575</v>
      </c>
      <c r="DO234" s="85">
        <v>162971</v>
      </c>
      <c r="DP234" s="85">
        <v>58225</v>
      </c>
      <c r="DQ234" s="85">
        <v>954</v>
      </c>
      <c r="DR234" s="85">
        <v>1631</v>
      </c>
      <c r="DS234" s="85">
        <v>853</v>
      </c>
      <c r="DT234" s="85">
        <v>1</v>
      </c>
      <c r="DU234" s="85">
        <v>0</v>
      </c>
      <c r="DV234" s="85">
        <v>0</v>
      </c>
      <c r="DW234" s="85">
        <v>50</v>
      </c>
      <c r="DX234" s="85">
        <v>50</v>
      </c>
      <c r="DY234" s="85">
        <v>0</v>
      </c>
      <c r="DZ234" s="85">
        <v>0</v>
      </c>
      <c r="EA234" s="85">
        <v>2</v>
      </c>
      <c r="EB234" s="85">
        <v>2</v>
      </c>
      <c r="EC234" s="84">
        <v>1</v>
      </c>
      <c r="ED234" s="84">
        <v>2</v>
      </c>
      <c r="EE234" s="84">
        <v>2</v>
      </c>
      <c r="EF234" s="84">
        <v>7</v>
      </c>
      <c r="EG234" s="84">
        <v>133</v>
      </c>
      <c r="EH234" s="84">
        <v>25</v>
      </c>
      <c r="EI234" s="84">
        <v>120</v>
      </c>
      <c r="EJ234" s="84">
        <v>278</v>
      </c>
    </row>
    <row r="235" spans="1:140" s="63" customFormat="1" ht="10.5" x14ac:dyDescent="0.25">
      <c r="A235" s="84" t="s">
        <v>1844</v>
      </c>
      <c r="B235" s="84" t="s">
        <v>1845</v>
      </c>
      <c r="C235" s="84" t="s">
        <v>1846</v>
      </c>
      <c r="D235" s="84"/>
      <c r="E235" s="84" t="s">
        <v>767</v>
      </c>
      <c r="F235" s="84"/>
      <c r="G235" s="84" t="s">
        <v>644</v>
      </c>
      <c r="H235" s="85">
        <v>12569</v>
      </c>
      <c r="I235" s="85">
        <v>5322</v>
      </c>
      <c r="J235" s="85">
        <v>17891</v>
      </c>
      <c r="K235" s="85" t="s">
        <v>560</v>
      </c>
      <c r="L235" s="85" t="s">
        <v>560</v>
      </c>
      <c r="M235" s="85" t="s">
        <v>560</v>
      </c>
      <c r="N235" s="85" t="s">
        <v>561</v>
      </c>
      <c r="O235" s="85">
        <v>65</v>
      </c>
      <c r="P235" s="85">
        <v>61</v>
      </c>
      <c r="Q235" s="85">
        <v>3324</v>
      </c>
      <c r="R235" s="85">
        <v>22000</v>
      </c>
      <c r="S235" s="85">
        <v>48761</v>
      </c>
      <c r="T235" s="85">
        <v>2476</v>
      </c>
      <c r="U235" s="85">
        <v>3904</v>
      </c>
      <c r="V235" s="85">
        <v>185</v>
      </c>
      <c r="W235" s="85">
        <v>7633</v>
      </c>
      <c r="X235" s="85">
        <v>768</v>
      </c>
      <c r="Y235" s="84">
        <v>441</v>
      </c>
      <c r="Z235" s="85" t="s">
        <v>1847</v>
      </c>
      <c r="AA235" s="85">
        <v>98</v>
      </c>
      <c r="AB235" s="85">
        <v>40</v>
      </c>
      <c r="AC235" s="85">
        <v>35</v>
      </c>
      <c r="AD235" s="85">
        <v>65102</v>
      </c>
      <c r="AE235" s="85">
        <v>150187</v>
      </c>
      <c r="AF235" s="85">
        <v>10621</v>
      </c>
      <c r="AG235" s="85">
        <v>17586</v>
      </c>
      <c r="AH235" s="85">
        <v>1541</v>
      </c>
      <c r="AI235" s="85">
        <v>24122</v>
      </c>
      <c r="AJ235" s="85">
        <v>5671</v>
      </c>
      <c r="AK235" s="85">
        <v>2341</v>
      </c>
      <c r="AL235" s="85">
        <v>8012</v>
      </c>
      <c r="AM235" s="85">
        <v>9126</v>
      </c>
      <c r="AN235" s="85">
        <v>104922</v>
      </c>
      <c r="AO235" s="85">
        <v>18407</v>
      </c>
      <c r="AP235" s="85">
        <v>26401</v>
      </c>
      <c r="AQ235" s="85">
        <v>30670</v>
      </c>
      <c r="AR235" s="85">
        <v>396</v>
      </c>
      <c r="AS235" s="85">
        <v>8632</v>
      </c>
      <c r="AT235" s="85">
        <v>34</v>
      </c>
      <c r="AU235" s="85">
        <v>470</v>
      </c>
      <c r="AV235" s="85">
        <v>123</v>
      </c>
      <c r="AW235" s="85">
        <v>987</v>
      </c>
      <c r="AX235" s="84">
        <v>553</v>
      </c>
      <c r="AY235" s="86">
        <v>10089</v>
      </c>
      <c r="AZ235" s="84">
        <v>3</v>
      </c>
      <c r="BA235" s="84">
        <v>1</v>
      </c>
      <c r="BB235" s="84">
        <v>4</v>
      </c>
      <c r="BC235" s="85">
        <v>8.6999999999999993</v>
      </c>
      <c r="BD235" s="87">
        <v>12.7</v>
      </c>
      <c r="BE235" s="88">
        <v>0</v>
      </c>
      <c r="BF235" s="89">
        <v>624386</v>
      </c>
      <c r="BG235" s="89">
        <v>93232</v>
      </c>
      <c r="BH235" s="89">
        <v>36598</v>
      </c>
      <c r="BI235" s="90">
        <f>SUM(IF(VLOOKUP($A235,'[1]2019 2020_09_22'!$BM$4:$NB$385,293,FALSE)="",0,VLOOKUP($A235,'[1]2019 2020_09_22'!$BM$4:$NB$385,293,FALSE)),IF(VLOOKUP($A235,'[1]2019 2020_09_22'!$BM$4:$NB$385,295,FALSE)="",0,VLOOKUP($A235,'[1]2019 2020_09_22'!$BM$4:$NB$385,295,FALSE)),IF(VLOOKUP($A235,'[1]2019 2020_09_22'!$BM$4:$NB$385,297,FALSE)="",0,VLOOKUP($A235,'[1]2019 2020_09_22'!$BM$4:$NB$385,297,FALSE)),IF(VLOOKUP($A235,'[1]2019 2020_09_22'!$BM$4:$NB613,299,FALSE)="",0,VLOOKUP($A235,'[1]2019 2020_09_22'!$BM$4:$NB$385,299,FALSE)))</f>
        <v>3000</v>
      </c>
      <c r="BJ235" s="90">
        <f>SUM(IF(VLOOKUP($A235,'[1]2019 2020_09_22'!$BM$4:$NB$385,300,FALSE)="",0,VLOOKUP($A235,'[1]2019 2020_09_22'!$BM$4:$NB$385,300,FALSE)),IF(VLOOKUP($A235,'[1]2019 2020_09_22'!$BM$4:$NB$385,302,FALSE)="",0,VLOOKUP($A235,'[1]2019 2020_09_22'!$BM$4:$NB$385,302,FALSE)))</f>
        <v>0</v>
      </c>
      <c r="BK235" s="90">
        <v>3000</v>
      </c>
      <c r="BL235" s="90">
        <v>0</v>
      </c>
      <c r="BM235" s="90">
        <v>0</v>
      </c>
      <c r="BN235" s="63">
        <f>IF(VLOOKUP($A235,'[1]2019 2020_09_22'!$BM$4:$OB$385,326,FALSE)="",0,VLOOKUP($A235,'[1]2019 2020_09_22'!$BM$4:$OB$385,326,FALSE))</f>
        <v>0</v>
      </c>
      <c r="BO235" s="63">
        <f>IF(VLOOKUP($A235,'[1]2019 2020_09_22'!$BM$4:$OB$385,327,FALSE)="",0,VLOOKUP($A235,'[1]2019 2020_09_22'!$BM$4:$OB$385,327,FALSE))</f>
        <v>3815</v>
      </c>
      <c r="BP235" s="90">
        <f t="shared" si="3"/>
        <v>3815</v>
      </c>
      <c r="BQ235" s="90">
        <v>761031</v>
      </c>
      <c r="BR235" s="90">
        <v>412034</v>
      </c>
      <c r="BS235" s="90">
        <v>144642</v>
      </c>
      <c r="BT235" s="90">
        <v>31733</v>
      </c>
      <c r="BU235" s="90">
        <v>0</v>
      </c>
      <c r="BV235" s="90">
        <v>13793</v>
      </c>
      <c r="BW235" s="90">
        <v>0</v>
      </c>
      <c r="BX235" s="90">
        <v>45526</v>
      </c>
      <c r="BY235" s="90">
        <v>29035</v>
      </c>
      <c r="BZ235" s="85">
        <v>129794</v>
      </c>
      <c r="CA235" s="91">
        <v>761031</v>
      </c>
      <c r="CB235" s="84">
        <v>1</v>
      </c>
      <c r="CC235" s="91">
        <v>49.676664810247431</v>
      </c>
      <c r="CD235" s="91"/>
      <c r="CE235" s="89" t="s">
        <v>563</v>
      </c>
      <c r="CF235" s="84">
        <v>0</v>
      </c>
      <c r="CG235" s="89">
        <v>0</v>
      </c>
      <c r="CH235" s="89" t="s">
        <v>563</v>
      </c>
      <c r="CI235" s="84">
        <v>0</v>
      </c>
      <c r="CJ235" s="89">
        <v>0</v>
      </c>
      <c r="CK235" s="89" t="s">
        <v>563</v>
      </c>
      <c r="CL235" s="84">
        <v>0</v>
      </c>
      <c r="CM235" s="89">
        <v>0</v>
      </c>
      <c r="CN235" s="89" t="s">
        <v>563</v>
      </c>
      <c r="CO235" s="84">
        <v>0</v>
      </c>
      <c r="CP235" s="89">
        <v>0</v>
      </c>
      <c r="CQ235" s="89" t="s">
        <v>563</v>
      </c>
      <c r="CR235" s="90">
        <v>0</v>
      </c>
      <c r="CS235" s="90">
        <v>0</v>
      </c>
      <c r="CT235" s="85">
        <v>0</v>
      </c>
      <c r="CU235" s="85">
        <v>0</v>
      </c>
      <c r="CV235" s="85">
        <v>55423</v>
      </c>
      <c r="CW235" s="85">
        <v>7437</v>
      </c>
      <c r="CX235" s="85">
        <v>28530</v>
      </c>
      <c r="CY235" s="85">
        <v>35967</v>
      </c>
      <c r="CZ235" s="85">
        <v>4825</v>
      </c>
      <c r="DA235" s="85">
        <v>14065</v>
      </c>
      <c r="DB235" s="85">
        <v>18890</v>
      </c>
      <c r="DC235" s="85">
        <v>0</v>
      </c>
      <c r="DD235" s="85">
        <v>0</v>
      </c>
      <c r="DE235" s="85">
        <v>0</v>
      </c>
      <c r="DF235" s="85">
        <v>503</v>
      </c>
      <c r="DG235" s="85">
        <v>63</v>
      </c>
      <c r="DH235" s="84" t="s">
        <v>564</v>
      </c>
      <c r="DI235" s="84"/>
      <c r="DJ235" s="84" t="s">
        <v>563</v>
      </c>
      <c r="DK235" s="84" t="s">
        <v>1848</v>
      </c>
      <c r="DL235" s="84" t="s">
        <v>566</v>
      </c>
      <c r="DM235" s="92">
        <v>32</v>
      </c>
      <c r="DN235" s="85" t="s">
        <v>567</v>
      </c>
      <c r="DO235" s="85">
        <v>155378</v>
      </c>
      <c r="DP235" s="85">
        <v>54232</v>
      </c>
      <c r="DQ235" s="85">
        <v>952</v>
      </c>
      <c r="DR235" s="85">
        <v>13856</v>
      </c>
      <c r="DS235" s="85">
        <v>10234</v>
      </c>
      <c r="DT235" s="85">
        <v>32</v>
      </c>
      <c r="DU235" s="85">
        <v>0</v>
      </c>
      <c r="DV235" s="85">
        <v>5</v>
      </c>
      <c r="DW235" s="85">
        <v>50</v>
      </c>
      <c r="DX235" s="85">
        <v>55</v>
      </c>
      <c r="DY235" s="85">
        <v>0</v>
      </c>
      <c r="DZ235" s="85">
        <v>0</v>
      </c>
      <c r="EA235" s="85">
        <v>104</v>
      </c>
      <c r="EB235" s="85">
        <v>-1</v>
      </c>
      <c r="EC235" s="84">
        <v>39</v>
      </c>
      <c r="ED235" s="84">
        <v>15</v>
      </c>
      <c r="EE235" s="84">
        <v>116</v>
      </c>
      <c r="EF235" s="84">
        <v>274</v>
      </c>
      <c r="EG235" s="86">
        <v>3954</v>
      </c>
      <c r="EH235" s="84">
        <v>137</v>
      </c>
      <c r="EI235" s="86">
        <v>1321</v>
      </c>
      <c r="EJ235" s="86">
        <v>5412</v>
      </c>
    </row>
    <row r="236" spans="1:140" s="63" customFormat="1" ht="10.5" x14ac:dyDescent="0.25">
      <c r="A236" s="84" t="s">
        <v>1849</v>
      </c>
      <c r="B236" s="84" t="s">
        <v>1850</v>
      </c>
      <c r="C236" s="84" t="s">
        <v>1851</v>
      </c>
      <c r="D236" s="84"/>
      <c r="E236" s="84" t="s">
        <v>1074</v>
      </c>
      <c r="F236" s="84"/>
      <c r="G236" s="84" t="s">
        <v>602</v>
      </c>
      <c r="H236" s="85">
        <v>594</v>
      </c>
      <c r="I236" s="85">
        <v>1438</v>
      </c>
      <c r="J236" s="85">
        <v>2032</v>
      </c>
      <c r="K236" s="85" t="s">
        <v>560</v>
      </c>
      <c r="L236" s="85" t="s">
        <v>560</v>
      </c>
      <c r="M236" s="85" t="s">
        <v>560</v>
      </c>
      <c r="N236" s="85" t="s">
        <v>561</v>
      </c>
      <c r="O236" s="85">
        <v>34</v>
      </c>
      <c r="P236" s="85">
        <v>31</v>
      </c>
      <c r="Q236" s="85">
        <v>1723</v>
      </c>
      <c r="R236" s="85">
        <v>3000</v>
      </c>
      <c r="S236" s="85">
        <v>12111</v>
      </c>
      <c r="T236" s="85">
        <v>899</v>
      </c>
      <c r="U236" s="85">
        <v>1770</v>
      </c>
      <c r="V236" s="85">
        <v>83</v>
      </c>
      <c r="W236" s="85">
        <v>2419</v>
      </c>
      <c r="X236" s="85">
        <v>278</v>
      </c>
      <c r="Y236" s="84">
        <v>311</v>
      </c>
      <c r="Z236" s="85" t="s">
        <v>1852</v>
      </c>
      <c r="AA236" s="85">
        <v>34</v>
      </c>
      <c r="AB236" s="85">
        <v>5</v>
      </c>
      <c r="AC236" s="85">
        <v>5</v>
      </c>
      <c r="AD236" s="85">
        <v>6520</v>
      </c>
      <c r="AE236" s="85">
        <v>22344</v>
      </c>
      <c r="AF236" s="85">
        <v>4986</v>
      </c>
      <c r="AG236" s="85">
        <v>5263</v>
      </c>
      <c r="AH236" s="85">
        <v>126</v>
      </c>
      <c r="AI236" s="85">
        <v>3347</v>
      </c>
      <c r="AJ236" s="85">
        <v>269</v>
      </c>
      <c r="AK236" s="85">
        <v>337</v>
      </c>
      <c r="AL236" s="85">
        <v>606</v>
      </c>
      <c r="AM236" s="85">
        <v>1154</v>
      </c>
      <c r="AN236" s="85">
        <v>26018</v>
      </c>
      <c r="AO236" s="85">
        <v>1745</v>
      </c>
      <c r="AP236" s="85">
        <v>5430</v>
      </c>
      <c r="AQ236" s="85">
        <v>3147</v>
      </c>
      <c r="AR236" s="85">
        <v>64</v>
      </c>
      <c r="AS236" s="85">
        <v>597</v>
      </c>
      <c r="AT236" s="85">
        <v>26</v>
      </c>
      <c r="AU236" s="85">
        <v>107</v>
      </c>
      <c r="AV236" s="85">
        <v>119</v>
      </c>
      <c r="AW236" s="85">
        <v>868</v>
      </c>
      <c r="AX236" s="84">
        <v>209</v>
      </c>
      <c r="AY236" s="86">
        <v>1572</v>
      </c>
      <c r="AZ236" s="84">
        <v>0</v>
      </c>
      <c r="BA236" s="84">
        <v>1</v>
      </c>
      <c r="BB236" s="84">
        <v>1</v>
      </c>
      <c r="BC236" s="85">
        <v>1.05</v>
      </c>
      <c r="BD236" s="87">
        <v>2.0499999999999998</v>
      </c>
      <c r="BE236" s="88">
        <v>0</v>
      </c>
      <c r="BF236" s="89">
        <v>44000</v>
      </c>
      <c r="BG236" s="89">
        <v>45918</v>
      </c>
      <c r="BH236" s="89">
        <v>9814</v>
      </c>
      <c r="BI236" s="90">
        <f>SUM(IF(VLOOKUP($A236,'[1]2019 2020_09_22'!$BM$4:$NB$385,293,FALSE)="",0,VLOOKUP($A236,'[1]2019 2020_09_22'!$BM$4:$NB$385,293,FALSE)),IF(VLOOKUP($A236,'[1]2019 2020_09_22'!$BM$4:$NB$385,295,FALSE)="",0,VLOOKUP($A236,'[1]2019 2020_09_22'!$BM$4:$NB$385,295,FALSE)),IF(VLOOKUP($A236,'[1]2019 2020_09_22'!$BM$4:$NB$385,297,FALSE)="",0,VLOOKUP($A236,'[1]2019 2020_09_22'!$BM$4:$NB$385,297,FALSE)),IF(VLOOKUP($A236,'[1]2019 2020_09_22'!$BM$4:$NB614,299,FALSE)="",0,VLOOKUP($A236,'[1]2019 2020_09_22'!$BM$4:$NB$385,299,FALSE)))</f>
        <v>0</v>
      </c>
      <c r="BJ236" s="90">
        <f>SUM(IF(VLOOKUP($A236,'[1]2019 2020_09_22'!$BM$4:$NB$385,300,FALSE)="",0,VLOOKUP($A236,'[1]2019 2020_09_22'!$BM$4:$NB$385,300,FALSE)),IF(VLOOKUP($A236,'[1]2019 2020_09_22'!$BM$4:$NB$385,302,FALSE)="",0,VLOOKUP($A236,'[1]2019 2020_09_22'!$BM$4:$NB$385,302,FALSE)))</f>
        <v>0</v>
      </c>
      <c r="BK236" s="90">
        <v>0</v>
      </c>
      <c r="BL236" s="90">
        <v>0</v>
      </c>
      <c r="BM236" s="90">
        <v>0</v>
      </c>
      <c r="BN236" s="63">
        <f>IF(VLOOKUP($A236,'[1]2019 2020_09_22'!$BM$4:$OB$385,326,FALSE)="",0,VLOOKUP($A236,'[1]2019 2020_09_22'!$BM$4:$OB$385,326,FALSE))</f>
        <v>28931</v>
      </c>
      <c r="BO236" s="63">
        <f>IF(VLOOKUP($A236,'[1]2019 2020_09_22'!$BM$4:$OB$385,327,FALSE)="",0,VLOOKUP($A236,'[1]2019 2020_09_22'!$BM$4:$OB$385,327,FALSE))</f>
        <v>1703</v>
      </c>
      <c r="BP236" s="90">
        <f t="shared" si="3"/>
        <v>30634</v>
      </c>
      <c r="BQ236" s="90">
        <v>130366</v>
      </c>
      <c r="BR236" s="90">
        <v>63532</v>
      </c>
      <c r="BS236" s="90">
        <v>6720</v>
      </c>
      <c r="BT236" s="90">
        <v>15765</v>
      </c>
      <c r="BU236" s="90">
        <v>1223</v>
      </c>
      <c r="BV236" s="90">
        <v>5300</v>
      </c>
      <c r="BW236" s="90">
        <v>738</v>
      </c>
      <c r="BX236" s="90">
        <v>23026</v>
      </c>
      <c r="BY236" s="90">
        <v>4019</v>
      </c>
      <c r="BZ236" s="85">
        <v>32493</v>
      </c>
      <c r="CA236" s="91">
        <v>129790</v>
      </c>
      <c r="CB236" s="84">
        <v>1</v>
      </c>
      <c r="CC236" s="91">
        <v>74.074074074074076</v>
      </c>
      <c r="CD236" s="91"/>
      <c r="CE236" s="89" t="s">
        <v>563</v>
      </c>
      <c r="CF236" s="84">
        <v>0</v>
      </c>
      <c r="CG236" s="89">
        <v>0</v>
      </c>
      <c r="CH236" s="89" t="s">
        <v>563</v>
      </c>
      <c r="CI236" s="84">
        <v>0</v>
      </c>
      <c r="CJ236" s="89">
        <v>0</v>
      </c>
      <c r="CK236" s="89" t="s">
        <v>563</v>
      </c>
      <c r="CL236" s="84">
        <v>0</v>
      </c>
      <c r="CM236" s="89">
        <v>0</v>
      </c>
      <c r="CN236" s="89" t="s">
        <v>563</v>
      </c>
      <c r="CO236" s="84">
        <v>0</v>
      </c>
      <c r="CP236" s="89">
        <v>0</v>
      </c>
      <c r="CQ236" s="89" t="s">
        <v>563</v>
      </c>
      <c r="CR236" s="90">
        <v>0</v>
      </c>
      <c r="CS236" s="90">
        <v>0</v>
      </c>
      <c r="CT236" s="85">
        <v>0</v>
      </c>
      <c r="CU236" s="85">
        <v>0</v>
      </c>
      <c r="CV236" s="85">
        <v>13312</v>
      </c>
      <c r="CW236" s="85">
        <v>250</v>
      </c>
      <c r="CX236" s="85">
        <v>9055</v>
      </c>
      <c r="CY236" s="85">
        <v>9305</v>
      </c>
      <c r="CZ236" s="85">
        <v>186</v>
      </c>
      <c r="DA236" s="85">
        <v>3790</v>
      </c>
      <c r="DB236" s="85">
        <v>3976</v>
      </c>
      <c r="DC236" s="85">
        <v>0</v>
      </c>
      <c r="DD236" s="85">
        <v>0</v>
      </c>
      <c r="DE236" s="85">
        <v>0</v>
      </c>
      <c r="DF236" s="85">
        <v>31</v>
      </c>
      <c r="DG236" s="85">
        <v>0</v>
      </c>
      <c r="DH236" s="84" t="s">
        <v>564</v>
      </c>
      <c r="DI236" s="84"/>
      <c r="DJ236" s="84" t="s">
        <v>563</v>
      </c>
      <c r="DK236" s="84" t="s">
        <v>1853</v>
      </c>
      <c r="DL236" s="84" t="s">
        <v>566</v>
      </c>
      <c r="DM236" s="92">
        <v>43</v>
      </c>
      <c r="DN236" s="85" t="s">
        <v>575</v>
      </c>
      <c r="DO236" s="85">
        <v>159486</v>
      </c>
      <c r="DP236" s="85">
        <v>56164</v>
      </c>
      <c r="DQ236" s="85">
        <v>969</v>
      </c>
      <c r="DR236" s="85">
        <v>945</v>
      </c>
      <c r="DS236" s="85">
        <v>2399</v>
      </c>
      <c r="DT236" s="85">
        <v>3</v>
      </c>
      <c r="DU236" s="85">
        <v>0</v>
      </c>
      <c r="DV236" s="85">
        <v>6</v>
      </c>
      <c r="DW236" s="85">
        <v>50</v>
      </c>
      <c r="DX236" s="85">
        <v>56</v>
      </c>
      <c r="DY236" s="85">
        <v>0</v>
      </c>
      <c r="DZ236" s="85">
        <v>0</v>
      </c>
      <c r="EA236" s="85">
        <v>42</v>
      </c>
      <c r="EB236" s="85">
        <v>42</v>
      </c>
      <c r="EC236" s="84">
        <v>41</v>
      </c>
      <c r="ED236" s="84">
        <v>0</v>
      </c>
      <c r="EE236" s="84">
        <v>1</v>
      </c>
      <c r="EF236" s="84">
        <v>3</v>
      </c>
      <c r="EG236" s="84">
        <v>11</v>
      </c>
      <c r="EH236" s="84">
        <v>0</v>
      </c>
      <c r="EI236" s="84">
        <v>22</v>
      </c>
      <c r="EJ236" s="84">
        <v>33</v>
      </c>
    </row>
    <row r="237" spans="1:140" s="63" customFormat="1" ht="10.5" x14ac:dyDescent="0.25">
      <c r="A237" s="84" t="s">
        <v>1854</v>
      </c>
      <c r="B237" s="84" t="s">
        <v>1855</v>
      </c>
      <c r="C237" s="84" t="s">
        <v>1856</v>
      </c>
      <c r="D237" s="84"/>
      <c r="E237" s="84" t="s">
        <v>873</v>
      </c>
      <c r="F237" s="84"/>
      <c r="G237" s="84" t="s">
        <v>705</v>
      </c>
      <c r="H237" s="85">
        <v>8758</v>
      </c>
      <c r="I237" s="85">
        <v>6606</v>
      </c>
      <c r="J237" s="85">
        <v>15364</v>
      </c>
      <c r="K237" s="85" t="s">
        <v>560</v>
      </c>
      <c r="L237" s="85" t="s">
        <v>560</v>
      </c>
      <c r="M237" s="85" t="s">
        <v>560</v>
      </c>
      <c r="N237" s="85" t="s">
        <v>561</v>
      </c>
      <c r="O237" s="85">
        <v>56</v>
      </c>
      <c r="P237" s="85" t="s">
        <v>560</v>
      </c>
      <c r="Q237" s="85">
        <v>2912</v>
      </c>
      <c r="R237" s="85">
        <v>16790</v>
      </c>
      <c r="S237" s="85">
        <v>46104</v>
      </c>
      <c r="T237" s="85">
        <v>3073</v>
      </c>
      <c r="U237" s="85">
        <v>4159</v>
      </c>
      <c r="V237" s="85">
        <v>644</v>
      </c>
      <c r="W237" s="85">
        <v>5635</v>
      </c>
      <c r="X237" s="85">
        <v>982</v>
      </c>
      <c r="Y237" s="84">
        <v>70</v>
      </c>
      <c r="Z237" s="85" t="s">
        <v>1857</v>
      </c>
      <c r="AA237" s="85">
        <v>132</v>
      </c>
      <c r="AB237" s="85">
        <v>12</v>
      </c>
      <c r="AC237" s="85">
        <v>12</v>
      </c>
      <c r="AD237" s="85">
        <v>45533</v>
      </c>
      <c r="AE237" s="85">
        <v>101463</v>
      </c>
      <c r="AF237" s="85">
        <v>29585</v>
      </c>
      <c r="AG237" s="85">
        <v>21294</v>
      </c>
      <c r="AH237" s="85">
        <v>878</v>
      </c>
      <c r="AI237" s="85">
        <v>15643</v>
      </c>
      <c r="AJ237" s="85">
        <v>5579</v>
      </c>
      <c r="AK237" s="85">
        <v>4091</v>
      </c>
      <c r="AL237" s="85">
        <v>9670</v>
      </c>
      <c r="AM237" s="85">
        <v>9780</v>
      </c>
      <c r="AN237" s="85">
        <v>49931</v>
      </c>
      <c r="AO237" s="85">
        <v>4930</v>
      </c>
      <c r="AP237" s="85">
        <v>0</v>
      </c>
      <c r="AQ237" s="85">
        <v>32351</v>
      </c>
      <c r="AR237" s="85">
        <v>276</v>
      </c>
      <c r="AS237" s="85">
        <v>7733</v>
      </c>
      <c r="AT237" s="85">
        <v>13</v>
      </c>
      <c r="AU237" s="85">
        <v>83</v>
      </c>
      <c r="AV237" s="85">
        <v>31</v>
      </c>
      <c r="AW237" s="85">
        <v>381</v>
      </c>
      <c r="AX237" s="84">
        <v>320</v>
      </c>
      <c r="AY237" s="86">
        <v>8197</v>
      </c>
      <c r="AZ237" s="84">
        <v>3</v>
      </c>
      <c r="BA237" s="84">
        <v>0</v>
      </c>
      <c r="BB237" s="84">
        <v>3</v>
      </c>
      <c r="BC237" s="85">
        <v>4.1900000000000004</v>
      </c>
      <c r="BD237" s="87">
        <v>7.19</v>
      </c>
      <c r="BE237" s="88">
        <v>0</v>
      </c>
      <c r="BF237" s="89">
        <v>299035</v>
      </c>
      <c r="BG237" s="89">
        <v>195815</v>
      </c>
      <c r="BH237" s="89">
        <v>8270</v>
      </c>
      <c r="BI237" s="90">
        <f>SUM(IF(VLOOKUP($A237,'[1]2019 2020_09_22'!$BM$4:$NB$385,293,FALSE)="",0,VLOOKUP($A237,'[1]2019 2020_09_22'!$BM$4:$NB$385,293,FALSE)),IF(VLOOKUP($A237,'[1]2019 2020_09_22'!$BM$4:$NB$385,295,FALSE)="",0,VLOOKUP($A237,'[1]2019 2020_09_22'!$BM$4:$NB$385,295,FALSE)),IF(VLOOKUP($A237,'[1]2019 2020_09_22'!$BM$4:$NB$385,297,FALSE)="",0,VLOOKUP($A237,'[1]2019 2020_09_22'!$BM$4:$NB$385,297,FALSE)),IF(VLOOKUP($A237,'[1]2019 2020_09_22'!$BM$4:$NB615,299,FALSE)="",0,VLOOKUP($A237,'[1]2019 2020_09_22'!$BM$4:$NB$385,299,FALSE)))</f>
        <v>0</v>
      </c>
      <c r="BJ237" s="90">
        <f>SUM(IF(VLOOKUP($A237,'[1]2019 2020_09_22'!$BM$4:$NB$385,300,FALSE)="",0,VLOOKUP($A237,'[1]2019 2020_09_22'!$BM$4:$NB$385,300,FALSE)),IF(VLOOKUP($A237,'[1]2019 2020_09_22'!$BM$4:$NB$385,302,FALSE)="",0,VLOOKUP($A237,'[1]2019 2020_09_22'!$BM$4:$NB$385,302,FALSE)))</f>
        <v>0</v>
      </c>
      <c r="BK237" s="90">
        <v>0</v>
      </c>
      <c r="BL237" s="90">
        <v>0</v>
      </c>
      <c r="BM237" s="90">
        <v>0</v>
      </c>
      <c r="BN237" s="63">
        <f>IF(VLOOKUP($A237,'[1]2019 2020_09_22'!$BM$4:$OB$385,326,FALSE)="",0,VLOOKUP($A237,'[1]2019 2020_09_22'!$BM$4:$OB$385,326,FALSE))</f>
        <v>0</v>
      </c>
      <c r="BO237" s="63">
        <f>IF(VLOOKUP($A237,'[1]2019 2020_09_22'!$BM$4:$OB$385,327,FALSE)="",0,VLOOKUP($A237,'[1]2019 2020_09_22'!$BM$4:$OB$385,327,FALSE))</f>
        <v>9973</v>
      </c>
      <c r="BP237" s="90">
        <f t="shared" si="3"/>
        <v>9973</v>
      </c>
      <c r="BQ237" s="90">
        <v>513093</v>
      </c>
      <c r="BR237" s="90">
        <v>253019</v>
      </c>
      <c r="BS237" s="90">
        <v>86264</v>
      </c>
      <c r="BT237" s="90">
        <v>61656</v>
      </c>
      <c r="BU237" s="90">
        <v>2420</v>
      </c>
      <c r="BV237" s="90">
        <v>12920</v>
      </c>
      <c r="BW237" s="90">
        <v>30</v>
      </c>
      <c r="BX237" s="90">
        <v>77026</v>
      </c>
      <c r="BY237" s="90">
        <v>13666</v>
      </c>
      <c r="BZ237" s="85">
        <v>79398</v>
      </c>
      <c r="CA237" s="91">
        <v>509373</v>
      </c>
      <c r="CB237" s="84">
        <v>1</v>
      </c>
      <c r="CC237" s="91">
        <v>34.144211007079242</v>
      </c>
      <c r="CD237" s="91"/>
      <c r="CE237" s="89" t="s">
        <v>563</v>
      </c>
      <c r="CF237" s="84">
        <v>0</v>
      </c>
      <c r="CG237" s="89">
        <v>0</v>
      </c>
      <c r="CH237" s="89" t="s">
        <v>563</v>
      </c>
      <c r="CI237" s="84">
        <v>0</v>
      </c>
      <c r="CJ237" s="89">
        <v>0</v>
      </c>
      <c r="CK237" s="89" t="s">
        <v>563</v>
      </c>
      <c r="CL237" s="84">
        <v>0</v>
      </c>
      <c r="CM237" s="91">
        <v>0</v>
      </c>
      <c r="CN237" s="91" t="s">
        <v>1858</v>
      </c>
      <c r="CO237" s="93">
        <v>6485</v>
      </c>
      <c r="CP237" s="91">
        <v>6485</v>
      </c>
      <c r="CQ237" s="89" t="s">
        <v>563</v>
      </c>
      <c r="CR237" s="90">
        <v>0</v>
      </c>
      <c r="CS237" s="90">
        <v>0</v>
      </c>
      <c r="CT237" s="85">
        <v>6485</v>
      </c>
      <c r="CU237" s="85">
        <v>6485</v>
      </c>
      <c r="CV237" s="85">
        <v>54258</v>
      </c>
      <c r="CW237" s="85">
        <v>4818</v>
      </c>
      <c r="CX237" s="85">
        <v>45827</v>
      </c>
      <c r="CY237" s="85">
        <v>50645</v>
      </c>
      <c r="CZ237" s="85">
        <v>490</v>
      </c>
      <c r="DA237" s="85">
        <v>98</v>
      </c>
      <c r="DB237" s="85">
        <v>588</v>
      </c>
      <c r="DC237" s="85">
        <v>447</v>
      </c>
      <c r="DD237" s="85">
        <v>1881</v>
      </c>
      <c r="DE237" s="85">
        <v>2328</v>
      </c>
      <c r="DF237" s="85">
        <v>648</v>
      </c>
      <c r="DG237" s="85">
        <v>49</v>
      </c>
      <c r="DH237" s="84" t="s">
        <v>564</v>
      </c>
      <c r="DI237" s="84"/>
      <c r="DJ237" s="84" t="s">
        <v>563</v>
      </c>
      <c r="DK237" s="84" t="s">
        <v>1859</v>
      </c>
      <c r="DL237" s="84" t="s">
        <v>566</v>
      </c>
      <c r="DM237" s="92">
        <v>31</v>
      </c>
      <c r="DN237" s="85" t="s">
        <v>751</v>
      </c>
      <c r="DO237" s="85">
        <v>155074</v>
      </c>
      <c r="DP237" s="85">
        <v>88713</v>
      </c>
      <c r="DQ237" s="85">
        <v>952</v>
      </c>
      <c r="DR237" s="85">
        <v>9690</v>
      </c>
      <c r="DS237" s="85">
        <v>5938</v>
      </c>
      <c r="DT237" s="85">
        <v>15</v>
      </c>
      <c r="DU237" s="85">
        <v>0</v>
      </c>
      <c r="DV237" s="85">
        <v>2</v>
      </c>
      <c r="DW237" s="85">
        <v>50</v>
      </c>
      <c r="DX237" s="85">
        <v>52</v>
      </c>
      <c r="DY237" s="85">
        <v>0</v>
      </c>
      <c r="DZ237" s="85">
        <v>525</v>
      </c>
      <c r="EA237" s="85">
        <v>357</v>
      </c>
      <c r="EB237" s="85">
        <v>882</v>
      </c>
      <c r="EC237" s="84">
        <v>13</v>
      </c>
      <c r="ED237" s="84">
        <v>0</v>
      </c>
      <c r="EE237" s="84">
        <v>0</v>
      </c>
      <c r="EF237" s="84">
        <v>1</v>
      </c>
      <c r="EG237" s="84">
        <v>21</v>
      </c>
      <c r="EH237" s="84">
        <v>0</v>
      </c>
      <c r="EI237" s="84">
        <v>0</v>
      </c>
      <c r="EJ237" s="84">
        <v>21</v>
      </c>
    </row>
    <row r="238" spans="1:140" s="63" customFormat="1" ht="10.5" x14ac:dyDescent="0.25">
      <c r="A238" s="84" t="s">
        <v>1860</v>
      </c>
      <c r="B238" s="84" t="s">
        <v>1861</v>
      </c>
      <c r="C238" s="84" t="s">
        <v>1862</v>
      </c>
      <c r="D238" s="84"/>
      <c r="E238" s="84" t="s">
        <v>880</v>
      </c>
      <c r="F238" s="84"/>
      <c r="G238" s="84" t="s">
        <v>705</v>
      </c>
      <c r="H238" s="85">
        <v>11876</v>
      </c>
      <c r="I238" s="85">
        <v>5453</v>
      </c>
      <c r="J238" s="85">
        <v>17329</v>
      </c>
      <c r="K238" s="85" t="s">
        <v>560</v>
      </c>
      <c r="L238" s="85" t="s">
        <v>560</v>
      </c>
      <c r="M238" s="85" t="s">
        <v>560</v>
      </c>
      <c r="N238" s="85" t="s">
        <v>561</v>
      </c>
      <c r="O238" s="85">
        <v>67</v>
      </c>
      <c r="P238" s="85" t="s">
        <v>560</v>
      </c>
      <c r="Q238" s="85">
        <v>3484</v>
      </c>
      <c r="R238" s="85">
        <v>21434</v>
      </c>
      <c r="S238" s="85">
        <v>37395</v>
      </c>
      <c r="T238" s="85">
        <v>2944</v>
      </c>
      <c r="U238" s="85">
        <v>2807</v>
      </c>
      <c r="V238" s="85">
        <v>105</v>
      </c>
      <c r="W238" s="85">
        <v>6380</v>
      </c>
      <c r="X238" s="85">
        <v>629</v>
      </c>
      <c r="Y238" s="84">
        <v>31</v>
      </c>
      <c r="Z238" s="85" t="s">
        <v>1863</v>
      </c>
      <c r="AA238" s="85">
        <v>104</v>
      </c>
      <c r="AB238" s="85">
        <v>12</v>
      </c>
      <c r="AC238" s="85">
        <v>12</v>
      </c>
      <c r="AD238" s="85">
        <v>67553</v>
      </c>
      <c r="AE238" s="85">
        <v>145861</v>
      </c>
      <c r="AF238" s="85">
        <v>35930</v>
      </c>
      <c r="AG238" s="85">
        <v>31626</v>
      </c>
      <c r="AH238" s="85">
        <v>1617</v>
      </c>
      <c r="AI238" s="85">
        <v>19122</v>
      </c>
      <c r="AJ238" s="85">
        <v>4712</v>
      </c>
      <c r="AK238" s="85">
        <v>1387</v>
      </c>
      <c r="AL238" s="85">
        <v>6099</v>
      </c>
      <c r="AM238" s="85">
        <v>0</v>
      </c>
      <c r="AN238" s="85">
        <v>96322</v>
      </c>
      <c r="AO238" s="85">
        <v>6450</v>
      </c>
      <c r="AP238" s="85">
        <v>0</v>
      </c>
      <c r="AQ238" s="85">
        <v>89939</v>
      </c>
      <c r="AR238" s="85">
        <v>238</v>
      </c>
      <c r="AS238" s="85">
        <v>7384</v>
      </c>
      <c r="AT238" s="85">
        <v>137</v>
      </c>
      <c r="AU238" s="85">
        <v>3106</v>
      </c>
      <c r="AV238" s="85">
        <v>108</v>
      </c>
      <c r="AW238" s="85">
        <v>1428</v>
      </c>
      <c r="AX238" s="84">
        <v>483</v>
      </c>
      <c r="AY238" s="86">
        <v>11918</v>
      </c>
      <c r="AZ238" s="84">
        <v>2.63</v>
      </c>
      <c r="BA238" s="84">
        <v>1</v>
      </c>
      <c r="BB238" s="84">
        <v>3.63</v>
      </c>
      <c r="BC238" s="85">
        <v>2.87</v>
      </c>
      <c r="BD238" s="87">
        <v>6.5</v>
      </c>
      <c r="BE238" s="88">
        <v>0</v>
      </c>
      <c r="BF238" s="89">
        <v>505719</v>
      </c>
      <c r="BG238" s="89">
        <v>120430</v>
      </c>
      <c r="BH238" s="89">
        <v>1072</v>
      </c>
      <c r="BI238" s="90">
        <f>SUM(IF(VLOOKUP($A238,'[1]2019 2020_09_22'!$BM$4:$NB$385,293,FALSE)="",0,VLOOKUP($A238,'[1]2019 2020_09_22'!$BM$4:$NB$385,293,FALSE)),IF(VLOOKUP($A238,'[1]2019 2020_09_22'!$BM$4:$NB$385,295,FALSE)="",0,VLOOKUP($A238,'[1]2019 2020_09_22'!$BM$4:$NB$385,295,FALSE)),IF(VLOOKUP($A238,'[1]2019 2020_09_22'!$BM$4:$NB$385,297,FALSE)="",0,VLOOKUP($A238,'[1]2019 2020_09_22'!$BM$4:$NB$385,297,FALSE)),IF(VLOOKUP($A238,'[1]2019 2020_09_22'!$BM$4:$NB616,299,FALSE)="",0,VLOOKUP($A238,'[1]2019 2020_09_22'!$BM$4:$NB$385,299,FALSE)))</f>
        <v>0</v>
      </c>
      <c r="BJ238" s="90">
        <f>SUM(IF(VLOOKUP($A238,'[1]2019 2020_09_22'!$BM$4:$NB$385,300,FALSE)="",0,VLOOKUP($A238,'[1]2019 2020_09_22'!$BM$4:$NB$385,300,FALSE)),IF(VLOOKUP($A238,'[1]2019 2020_09_22'!$BM$4:$NB$385,302,FALSE)="",0,VLOOKUP($A238,'[1]2019 2020_09_22'!$BM$4:$NB$385,302,FALSE)))</f>
        <v>0</v>
      </c>
      <c r="BK238" s="90">
        <v>0</v>
      </c>
      <c r="BL238" s="90">
        <v>0</v>
      </c>
      <c r="BM238" s="90">
        <v>0</v>
      </c>
      <c r="BN238" s="63">
        <f>IF(VLOOKUP($A238,'[1]2019 2020_09_22'!$BM$4:$OB$385,326,FALSE)="",0,VLOOKUP($A238,'[1]2019 2020_09_22'!$BM$4:$OB$385,326,FALSE))</f>
        <v>10100</v>
      </c>
      <c r="BO238" s="63">
        <f>IF(VLOOKUP($A238,'[1]2019 2020_09_22'!$BM$4:$OB$385,327,FALSE)="",0,VLOOKUP($A238,'[1]2019 2020_09_22'!$BM$4:$OB$385,327,FALSE))</f>
        <v>34599</v>
      </c>
      <c r="BP238" s="90">
        <f t="shared" si="3"/>
        <v>44699</v>
      </c>
      <c r="BQ238" s="90">
        <v>671920</v>
      </c>
      <c r="BR238" s="90">
        <v>282036</v>
      </c>
      <c r="BS238" s="90">
        <v>99961</v>
      </c>
      <c r="BT238" s="90">
        <v>34722</v>
      </c>
      <c r="BU238" s="90">
        <v>4900</v>
      </c>
      <c r="BV238" s="90">
        <v>11862</v>
      </c>
      <c r="BW238" s="90">
        <v>3647</v>
      </c>
      <c r="BX238" s="90">
        <v>55131</v>
      </c>
      <c r="BY238" s="90">
        <v>12895</v>
      </c>
      <c r="BZ238" s="85">
        <v>96872</v>
      </c>
      <c r="CA238" s="91">
        <v>546895</v>
      </c>
      <c r="CB238" s="84">
        <v>1</v>
      </c>
      <c r="CC238" s="91">
        <v>42.58327719770967</v>
      </c>
      <c r="CD238" s="91"/>
      <c r="CE238" s="89" t="s">
        <v>563</v>
      </c>
      <c r="CF238" s="84">
        <v>0</v>
      </c>
      <c r="CG238" s="89">
        <v>0</v>
      </c>
      <c r="CH238" s="89" t="s">
        <v>563</v>
      </c>
      <c r="CI238" s="84">
        <v>0</v>
      </c>
      <c r="CJ238" s="89">
        <v>0</v>
      </c>
      <c r="CK238" s="89" t="s">
        <v>563</v>
      </c>
      <c r="CL238" s="84">
        <v>0</v>
      </c>
      <c r="CM238" s="91">
        <v>0</v>
      </c>
      <c r="CN238" s="91" t="s">
        <v>1864</v>
      </c>
      <c r="CO238" s="93">
        <v>10100</v>
      </c>
      <c r="CP238" s="91">
        <v>7000</v>
      </c>
      <c r="CQ238" s="89" t="s">
        <v>563</v>
      </c>
      <c r="CR238" s="90">
        <v>0</v>
      </c>
      <c r="CS238" s="90">
        <v>0</v>
      </c>
      <c r="CT238" s="85">
        <v>10100</v>
      </c>
      <c r="CU238" s="85">
        <v>7000</v>
      </c>
      <c r="CV238" s="85">
        <v>51471</v>
      </c>
      <c r="CW238" s="85">
        <v>15856</v>
      </c>
      <c r="CX238" s="85">
        <v>30736</v>
      </c>
      <c r="CY238" s="85">
        <v>46592</v>
      </c>
      <c r="CZ238" s="85">
        <v>2331</v>
      </c>
      <c r="DA238" s="85">
        <v>1458</v>
      </c>
      <c r="DB238" s="85">
        <v>3789</v>
      </c>
      <c r="DC238" s="85">
        <v>1075</v>
      </c>
      <c r="DD238" s="85">
        <v>0</v>
      </c>
      <c r="DE238" s="85">
        <v>1075</v>
      </c>
      <c r="DF238" s="85">
        <v>8</v>
      </c>
      <c r="DG238" s="85">
        <v>7</v>
      </c>
      <c r="DH238" s="84" t="s">
        <v>564</v>
      </c>
      <c r="DI238" s="84"/>
      <c r="DJ238" s="84" t="s">
        <v>563</v>
      </c>
      <c r="DK238" s="84" t="s">
        <v>1865</v>
      </c>
      <c r="DL238" s="84" t="s">
        <v>566</v>
      </c>
      <c r="DM238" s="92">
        <v>21</v>
      </c>
      <c r="DN238" s="85" t="s">
        <v>745</v>
      </c>
      <c r="DO238" s="85">
        <v>155190</v>
      </c>
      <c r="DP238" s="85">
        <v>88720</v>
      </c>
      <c r="DQ238" s="85">
        <v>952</v>
      </c>
      <c r="DR238" s="85">
        <v>10812</v>
      </c>
      <c r="DS238" s="85">
        <v>8297</v>
      </c>
      <c r="DT238" s="85">
        <v>13</v>
      </c>
      <c r="DU238" s="85">
        <v>0</v>
      </c>
      <c r="DV238" s="85">
        <v>2</v>
      </c>
      <c r="DW238" s="85">
        <v>50</v>
      </c>
      <c r="DX238" s="85">
        <v>52</v>
      </c>
      <c r="DY238" s="85">
        <v>0</v>
      </c>
      <c r="DZ238" s="85">
        <v>2454</v>
      </c>
      <c r="EA238" s="85">
        <v>79</v>
      </c>
      <c r="EB238" s="85">
        <v>2533</v>
      </c>
      <c r="EC238" s="84">
        <v>39</v>
      </c>
      <c r="ED238" s="84">
        <v>18</v>
      </c>
      <c r="EE238" s="84">
        <v>11</v>
      </c>
      <c r="EF238" s="84">
        <v>63</v>
      </c>
      <c r="EG238" s="84">
        <v>309</v>
      </c>
      <c r="EH238" s="84">
        <v>75</v>
      </c>
      <c r="EI238" s="84">
        <v>251</v>
      </c>
      <c r="EJ238" s="84">
        <v>635</v>
      </c>
    </row>
    <row r="239" spans="1:140" s="63" customFormat="1" ht="10.5" x14ac:dyDescent="0.25">
      <c r="A239" s="84" t="s">
        <v>1866</v>
      </c>
      <c r="B239" s="84" t="s">
        <v>1867</v>
      </c>
      <c r="C239" s="84" t="s">
        <v>615</v>
      </c>
      <c r="D239" s="84"/>
      <c r="E239" s="84" t="s">
        <v>845</v>
      </c>
      <c r="F239" s="84"/>
      <c r="G239" s="84" t="s">
        <v>571</v>
      </c>
      <c r="H239" s="85">
        <v>10186</v>
      </c>
      <c r="I239" s="85">
        <v>8437</v>
      </c>
      <c r="J239" s="85">
        <v>18623</v>
      </c>
      <c r="K239" s="85" t="s">
        <v>560</v>
      </c>
      <c r="L239" s="85" t="s">
        <v>560</v>
      </c>
      <c r="M239" s="85" t="s">
        <v>560</v>
      </c>
      <c r="N239" s="85" t="s">
        <v>941</v>
      </c>
      <c r="O239" s="85">
        <v>60</v>
      </c>
      <c r="P239" s="85" t="s">
        <v>560</v>
      </c>
      <c r="Q239" s="85">
        <v>3120</v>
      </c>
      <c r="R239" s="85">
        <v>24500</v>
      </c>
      <c r="S239" s="85">
        <v>56315</v>
      </c>
      <c r="T239" s="85">
        <v>2797</v>
      </c>
      <c r="U239" s="85">
        <v>3299</v>
      </c>
      <c r="V239" s="85">
        <v>178</v>
      </c>
      <c r="W239" s="85">
        <v>4224</v>
      </c>
      <c r="X239" s="85">
        <v>616</v>
      </c>
      <c r="Y239" s="84">
        <v>640</v>
      </c>
      <c r="Z239" s="85" t="s">
        <v>1868</v>
      </c>
      <c r="AA239" s="85">
        <v>103</v>
      </c>
      <c r="AB239" s="85">
        <v>22</v>
      </c>
      <c r="AC239" s="85">
        <v>19</v>
      </c>
      <c r="AD239" s="85">
        <v>39793</v>
      </c>
      <c r="AE239" s="85">
        <v>137138</v>
      </c>
      <c r="AF239" s="85">
        <v>41903</v>
      </c>
      <c r="AG239" s="85">
        <v>51739</v>
      </c>
      <c r="AH239" s="85">
        <v>818</v>
      </c>
      <c r="AI239" s="85">
        <v>17311</v>
      </c>
      <c r="AJ239" s="85">
        <v>5102</v>
      </c>
      <c r="AK239" s="85">
        <v>3286</v>
      </c>
      <c r="AL239" s="85">
        <v>8388</v>
      </c>
      <c r="AM239" s="85">
        <v>9256</v>
      </c>
      <c r="AN239" s="85">
        <v>92807</v>
      </c>
      <c r="AO239" s="85">
        <v>11543</v>
      </c>
      <c r="AP239" s="85">
        <v>122760</v>
      </c>
      <c r="AQ239" s="85">
        <v>51709</v>
      </c>
      <c r="AR239" s="85">
        <v>265</v>
      </c>
      <c r="AS239" s="85">
        <v>7719</v>
      </c>
      <c r="AT239" s="85">
        <v>91</v>
      </c>
      <c r="AU239" s="85">
        <v>1170</v>
      </c>
      <c r="AV239" s="85">
        <v>105</v>
      </c>
      <c r="AW239" s="85">
        <v>1114</v>
      </c>
      <c r="AX239" s="84">
        <v>461</v>
      </c>
      <c r="AY239" s="86">
        <v>10003</v>
      </c>
      <c r="AZ239" s="84">
        <v>3</v>
      </c>
      <c r="BA239" s="84">
        <v>1</v>
      </c>
      <c r="BB239" s="84">
        <v>4</v>
      </c>
      <c r="BC239" s="85">
        <v>7.5</v>
      </c>
      <c r="BD239" s="87">
        <v>11.5</v>
      </c>
      <c r="BE239" s="88">
        <v>0</v>
      </c>
      <c r="BF239" s="89">
        <v>469264</v>
      </c>
      <c r="BG239" s="89">
        <v>187715</v>
      </c>
      <c r="BH239" s="89">
        <v>36816</v>
      </c>
      <c r="BI239" s="90">
        <f>SUM(IF(VLOOKUP($A239,'[1]2019 2020_09_22'!$BM$4:$NB$385,293,FALSE)="",0,VLOOKUP($A239,'[1]2019 2020_09_22'!$BM$4:$NB$385,293,FALSE)),IF(VLOOKUP($A239,'[1]2019 2020_09_22'!$BM$4:$NB$385,295,FALSE)="",0,VLOOKUP($A239,'[1]2019 2020_09_22'!$BM$4:$NB$385,295,FALSE)),IF(VLOOKUP($A239,'[1]2019 2020_09_22'!$BM$4:$NB$385,297,FALSE)="",0,VLOOKUP($A239,'[1]2019 2020_09_22'!$BM$4:$NB$385,297,FALSE)),IF(VLOOKUP($A239,'[1]2019 2020_09_22'!$BM$4:$NB617,299,FALSE)="",0,VLOOKUP($A239,'[1]2019 2020_09_22'!$BM$4:$NB$385,299,FALSE)))</f>
        <v>1263</v>
      </c>
      <c r="BJ239" s="90">
        <f>SUM(IF(VLOOKUP($A239,'[1]2019 2020_09_22'!$BM$4:$NB$385,300,FALSE)="",0,VLOOKUP($A239,'[1]2019 2020_09_22'!$BM$4:$NB$385,300,FALSE)),IF(VLOOKUP($A239,'[1]2019 2020_09_22'!$BM$4:$NB$385,302,FALSE)="",0,VLOOKUP($A239,'[1]2019 2020_09_22'!$BM$4:$NB$385,302,FALSE)))</f>
        <v>0</v>
      </c>
      <c r="BK239" s="90">
        <v>1263</v>
      </c>
      <c r="BL239" s="90">
        <v>0</v>
      </c>
      <c r="BM239" s="90">
        <v>0</v>
      </c>
      <c r="BN239" s="63">
        <f>IF(VLOOKUP($A239,'[1]2019 2020_09_22'!$BM$4:$OB$385,326,FALSE)="",0,VLOOKUP($A239,'[1]2019 2020_09_22'!$BM$4:$OB$385,326,FALSE))</f>
        <v>0</v>
      </c>
      <c r="BO239" s="63">
        <f>IF(VLOOKUP($A239,'[1]2019 2020_09_22'!$BM$4:$OB$385,327,FALSE)="",0,VLOOKUP($A239,'[1]2019 2020_09_22'!$BM$4:$OB$385,327,FALSE))</f>
        <v>59717</v>
      </c>
      <c r="BP239" s="90">
        <f t="shared" si="3"/>
        <v>59717</v>
      </c>
      <c r="BQ239" s="90">
        <v>754775</v>
      </c>
      <c r="BR239" s="90">
        <v>346354</v>
      </c>
      <c r="BS239" s="90">
        <v>132480</v>
      </c>
      <c r="BT239" s="90">
        <v>35938</v>
      </c>
      <c r="BU239" s="90">
        <v>9780</v>
      </c>
      <c r="BV239" s="90">
        <v>11640</v>
      </c>
      <c r="BW239" s="90">
        <v>251</v>
      </c>
      <c r="BX239" s="90">
        <v>57609</v>
      </c>
      <c r="BY239" s="90">
        <v>51504</v>
      </c>
      <c r="BZ239" s="85">
        <v>113564</v>
      </c>
      <c r="CA239" s="91">
        <v>701511</v>
      </c>
      <c r="CB239" s="84">
        <v>1</v>
      </c>
      <c r="CC239" s="91">
        <v>46.069507166699388</v>
      </c>
      <c r="CD239" s="91"/>
      <c r="CE239" s="89" t="s">
        <v>563</v>
      </c>
      <c r="CF239" s="84">
        <v>0</v>
      </c>
      <c r="CG239" s="89">
        <v>0</v>
      </c>
      <c r="CH239" s="89" t="s">
        <v>563</v>
      </c>
      <c r="CI239" s="84">
        <v>0</v>
      </c>
      <c r="CJ239" s="89">
        <v>0</v>
      </c>
      <c r="CK239" s="89" t="s">
        <v>563</v>
      </c>
      <c r="CL239" s="84">
        <v>0</v>
      </c>
      <c r="CM239" s="91">
        <v>0</v>
      </c>
      <c r="CN239" s="91" t="s">
        <v>1869</v>
      </c>
      <c r="CO239" s="93">
        <v>250888</v>
      </c>
      <c r="CP239" s="91">
        <v>250888</v>
      </c>
      <c r="CQ239" s="89" t="s">
        <v>563</v>
      </c>
      <c r="CR239" s="90">
        <v>0</v>
      </c>
      <c r="CS239" s="90">
        <v>0</v>
      </c>
      <c r="CT239" s="85">
        <v>250888</v>
      </c>
      <c r="CU239" s="85">
        <v>250888</v>
      </c>
      <c r="CV239" s="85">
        <v>67921</v>
      </c>
      <c r="CW239" s="85">
        <v>6059</v>
      </c>
      <c r="CX239" s="85">
        <v>44764</v>
      </c>
      <c r="CY239" s="85">
        <v>50823</v>
      </c>
      <c r="CZ239" s="85">
        <v>5146</v>
      </c>
      <c r="DA239" s="85">
        <v>1578</v>
      </c>
      <c r="DB239" s="85">
        <v>6724</v>
      </c>
      <c r="DC239" s="85">
        <v>1520</v>
      </c>
      <c r="DD239" s="85">
        <v>8623</v>
      </c>
      <c r="DE239" s="85">
        <v>10143</v>
      </c>
      <c r="DF239" s="85">
        <v>230</v>
      </c>
      <c r="DG239" s="85">
        <v>1</v>
      </c>
      <c r="DH239" s="84" t="s">
        <v>564</v>
      </c>
      <c r="DI239" s="84"/>
      <c r="DJ239" s="84" t="s">
        <v>563</v>
      </c>
      <c r="DK239" s="84" t="s">
        <v>1870</v>
      </c>
      <c r="DL239" s="84" t="s">
        <v>566</v>
      </c>
      <c r="DM239" s="92">
        <v>32</v>
      </c>
      <c r="DN239" s="85" t="s">
        <v>567</v>
      </c>
      <c r="DO239" s="85">
        <v>157350</v>
      </c>
      <c r="DP239" s="85">
        <v>55245</v>
      </c>
      <c r="DQ239" s="85">
        <v>952</v>
      </c>
      <c r="DR239" s="85">
        <v>10039</v>
      </c>
      <c r="DS239" s="85">
        <v>7094</v>
      </c>
      <c r="DT239" s="85">
        <v>178</v>
      </c>
      <c r="DU239" s="85">
        <v>3</v>
      </c>
      <c r="DV239" s="85">
        <v>0</v>
      </c>
      <c r="DW239" s="85">
        <v>50</v>
      </c>
      <c r="DX239" s="85">
        <v>53</v>
      </c>
      <c r="DY239" s="85">
        <v>1167</v>
      </c>
      <c r="DZ239" s="85">
        <v>0</v>
      </c>
      <c r="EA239" s="85">
        <v>668</v>
      </c>
      <c r="EB239" s="85">
        <v>1835</v>
      </c>
      <c r="EC239" s="84">
        <v>25</v>
      </c>
      <c r="ED239" s="84">
        <v>0</v>
      </c>
      <c r="EE239" s="84">
        <v>3</v>
      </c>
      <c r="EF239" s="84">
        <v>8</v>
      </c>
      <c r="EG239" s="84">
        <v>355</v>
      </c>
      <c r="EH239" s="84">
        <v>0</v>
      </c>
      <c r="EI239" s="84">
        <v>116</v>
      </c>
      <c r="EJ239" s="84">
        <v>471</v>
      </c>
    </row>
    <row r="240" spans="1:140" s="63" customFormat="1" ht="10.5" x14ac:dyDescent="0.25">
      <c r="A240" s="84" t="s">
        <v>1871</v>
      </c>
      <c r="B240" s="84" t="s">
        <v>1872</v>
      </c>
      <c r="C240" s="84" t="s">
        <v>1873</v>
      </c>
      <c r="D240" s="84"/>
      <c r="E240" s="84" t="s">
        <v>1246</v>
      </c>
      <c r="F240" s="84"/>
      <c r="G240" s="84" t="s">
        <v>734</v>
      </c>
      <c r="H240" s="85">
        <v>915</v>
      </c>
      <c r="I240" s="85">
        <v>82</v>
      </c>
      <c r="J240" s="85">
        <v>997</v>
      </c>
      <c r="K240" s="85" t="s">
        <v>560</v>
      </c>
      <c r="L240" s="85" t="s">
        <v>560</v>
      </c>
      <c r="M240" s="85" t="s">
        <v>560</v>
      </c>
      <c r="N240" s="85" t="s">
        <v>561</v>
      </c>
      <c r="O240" s="85">
        <v>28</v>
      </c>
      <c r="P240" s="85" t="s">
        <v>560</v>
      </c>
      <c r="Q240" s="85">
        <v>1456</v>
      </c>
      <c r="R240" s="85">
        <v>2800</v>
      </c>
      <c r="S240" s="85">
        <v>10872</v>
      </c>
      <c r="T240" s="85">
        <v>533</v>
      </c>
      <c r="U240" s="85">
        <v>538</v>
      </c>
      <c r="V240" s="85">
        <v>17</v>
      </c>
      <c r="W240" s="85">
        <v>1863</v>
      </c>
      <c r="X240" s="85">
        <v>117</v>
      </c>
      <c r="Y240" s="84">
        <v>2</v>
      </c>
      <c r="Z240" s="85" t="s">
        <v>563</v>
      </c>
      <c r="AA240" s="85">
        <v>39</v>
      </c>
      <c r="AB240" s="85">
        <v>8</v>
      </c>
      <c r="AC240" s="85">
        <v>8</v>
      </c>
      <c r="AD240" s="85">
        <v>3740</v>
      </c>
      <c r="AE240" s="85">
        <v>8841</v>
      </c>
      <c r="AF240" s="85">
        <v>3348</v>
      </c>
      <c r="AG240" s="85">
        <v>2379</v>
      </c>
      <c r="AH240" s="85">
        <v>19</v>
      </c>
      <c r="AI240" s="85">
        <v>856</v>
      </c>
      <c r="AJ240" s="85">
        <v>172</v>
      </c>
      <c r="AK240" s="85">
        <v>132</v>
      </c>
      <c r="AL240" s="85">
        <v>304</v>
      </c>
      <c r="AM240" s="85">
        <v>94</v>
      </c>
      <c r="AN240" s="85">
        <v>3597</v>
      </c>
      <c r="AO240" s="85">
        <v>363</v>
      </c>
      <c r="AP240" s="85">
        <v>1620</v>
      </c>
      <c r="AQ240" s="85">
        <v>3201</v>
      </c>
      <c r="AR240" s="85">
        <v>72</v>
      </c>
      <c r="AS240" s="85">
        <v>518</v>
      </c>
      <c r="AT240" s="85">
        <v>41</v>
      </c>
      <c r="AU240" s="85">
        <v>229</v>
      </c>
      <c r="AV240" s="85">
        <v>23</v>
      </c>
      <c r="AW240" s="85">
        <v>272</v>
      </c>
      <c r="AX240" s="84">
        <v>136</v>
      </c>
      <c r="AY240" s="86">
        <v>1019</v>
      </c>
      <c r="AZ240" s="84">
        <v>0</v>
      </c>
      <c r="BA240" s="84">
        <v>0.88</v>
      </c>
      <c r="BB240" s="84">
        <v>0.88</v>
      </c>
      <c r="BC240" s="85">
        <v>0</v>
      </c>
      <c r="BD240" s="87">
        <v>0.88</v>
      </c>
      <c r="BE240" s="88">
        <v>0</v>
      </c>
      <c r="BF240" s="89">
        <v>17500</v>
      </c>
      <c r="BG240" s="89">
        <v>23588</v>
      </c>
      <c r="BH240" s="89">
        <v>0</v>
      </c>
      <c r="BI240" s="90">
        <f>SUM(IF(VLOOKUP($A240,'[1]2019 2020_09_22'!$BM$4:$NB$385,293,FALSE)="",0,VLOOKUP($A240,'[1]2019 2020_09_22'!$BM$4:$NB$385,293,FALSE)),IF(VLOOKUP($A240,'[1]2019 2020_09_22'!$BM$4:$NB$385,295,FALSE)="",0,VLOOKUP($A240,'[1]2019 2020_09_22'!$BM$4:$NB$385,295,FALSE)),IF(VLOOKUP($A240,'[1]2019 2020_09_22'!$BM$4:$NB$385,297,FALSE)="",0,VLOOKUP($A240,'[1]2019 2020_09_22'!$BM$4:$NB$385,297,FALSE)),IF(VLOOKUP($A240,'[1]2019 2020_09_22'!$BM$4:$NB618,299,FALSE)="",0,VLOOKUP($A240,'[1]2019 2020_09_22'!$BM$4:$NB$385,299,FALSE)))</f>
        <v>0</v>
      </c>
      <c r="BJ240" s="90">
        <f>SUM(IF(VLOOKUP($A240,'[1]2019 2020_09_22'!$BM$4:$NB$385,300,FALSE)="",0,VLOOKUP($A240,'[1]2019 2020_09_22'!$BM$4:$NB$385,300,FALSE)),IF(VLOOKUP($A240,'[1]2019 2020_09_22'!$BM$4:$NB$385,302,FALSE)="",0,VLOOKUP($A240,'[1]2019 2020_09_22'!$BM$4:$NB$385,302,FALSE)))</f>
        <v>0</v>
      </c>
      <c r="BK240" s="90">
        <v>0</v>
      </c>
      <c r="BL240" s="90">
        <v>0</v>
      </c>
      <c r="BM240" s="90">
        <v>1850</v>
      </c>
      <c r="BN240" s="63">
        <f>IF(VLOOKUP($A240,'[1]2019 2020_09_22'!$BM$4:$OB$385,326,FALSE)="",0,VLOOKUP($A240,'[1]2019 2020_09_22'!$BM$4:$OB$385,326,FALSE))</f>
        <v>3863</v>
      </c>
      <c r="BO240" s="63">
        <f>IF(VLOOKUP($A240,'[1]2019 2020_09_22'!$BM$4:$OB$385,327,FALSE)="",0,VLOOKUP($A240,'[1]2019 2020_09_22'!$BM$4:$OB$385,327,FALSE))</f>
        <v>6483</v>
      </c>
      <c r="BP240" s="90">
        <f t="shared" si="3"/>
        <v>10346</v>
      </c>
      <c r="BQ240" s="90">
        <v>53284</v>
      </c>
      <c r="BR240" s="90">
        <v>24801</v>
      </c>
      <c r="BS240" s="90">
        <v>1898</v>
      </c>
      <c r="BT240" s="90">
        <v>2614</v>
      </c>
      <c r="BU240" s="90">
        <v>295</v>
      </c>
      <c r="BV240" s="90">
        <v>1339</v>
      </c>
      <c r="BW240" s="90">
        <v>0</v>
      </c>
      <c r="BX240" s="90">
        <v>4248</v>
      </c>
      <c r="BY240" s="90">
        <v>8050</v>
      </c>
      <c r="BZ240" s="85">
        <v>6510</v>
      </c>
      <c r="CA240" s="91">
        <v>45507</v>
      </c>
      <c r="CB240" s="84"/>
      <c r="CC240" s="91">
        <v>19.125683060109289</v>
      </c>
      <c r="CD240" s="91"/>
      <c r="CE240" s="89" t="s">
        <v>563</v>
      </c>
      <c r="CF240" s="84">
        <v>0</v>
      </c>
      <c r="CG240" s="89">
        <v>0</v>
      </c>
      <c r="CH240" s="89" t="s">
        <v>563</v>
      </c>
      <c r="CI240" s="84">
        <v>0</v>
      </c>
      <c r="CJ240" s="89">
        <v>0</v>
      </c>
      <c r="CK240" s="89" t="s">
        <v>563</v>
      </c>
      <c r="CL240" s="84">
        <v>0</v>
      </c>
      <c r="CM240" s="89">
        <v>0</v>
      </c>
      <c r="CN240" s="89" t="s">
        <v>563</v>
      </c>
      <c r="CO240" s="84">
        <v>0</v>
      </c>
      <c r="CP240" s="89">
        <v>0</v>
      </c>
      <c r="CQ240" s="89" t="s">
        <v>563</v>
      </c>
      <c r="CR240" s="90">
        <v>0</v>
      </c>
      <c r="CS240" s="90">
        <v>0</v>
      </c>
      <c r="CT240" s="85">
        <v>0</v>
      </c>
      <c r="CU240" s="85">
        <v>0</v>
      </c>
      <c r="CV240" s="85">
        <v>4805</v>
      </c>
      <c r="CW240" s="85">
        <v>3862</v>
      </c>
      <c r="CX240" s="85">
        <v>521</v>
      </c>
      <c r="CY240" s="85">
        <v>4383</v>
      </c>
      <c r="CZ240" s="85">
        <v>248</v>
      </c>
      <c r="DA240" s="85">
        <v>110</v>
      </c>
      <c r="DB240" s="85">
        <v>358</v>
      </c>
      <c r="DC240" s="85">
        <v>4</v>
      </c>
      <c r="DD240" s="85">
        <v>6</v>
      </c>
      <c r="DE240" s="85">
        <v>10</v>
      </c>
      <c r="DF240" s="85">
        <v>54</v>
      </c>
      <c r="DG240" s="85">
        <v>0</v>
      </c>
      <c r="DH240" s="84" t="s">
        <v>736</v>
      </c>
      <c r="DI240" s="84"/>
      <c r="DJ240" s="84" t="s">
        <v>563</v>
      </c>
      <c r="DK240" s="84" t="s">
        <v>1874</v>
      </c>
      <c r="DL240" s="84" t="s">
        <v>566</v>
      </c>
      <c r="DM240" s="92">
        <v>42</v>
      </c>
      <c r="DN240" s="85" t="s">
        <v>583</v>
      </c>
      <c r="DO240" s="85">
        <v>162971</v>
      </c>
      <c r="DP240" s="85">
        <v>58225</v>
      </c>
      <c r="DQ240" s="85">
        <v>954</v>
      </c>
      <c r="DR240" s="85">
        <v>536</v>
      </c>
      <c r="DS240" s="85">
        <v>315</v>
      </c>
      <c r="DT240" s="85">
        <v>5</v>
      </c>
      <c r="DU240" s="85">
        <v>0</v>
      </c>
      <c r="DV240" s="85">
        <v>0</v>
      </c>
      <c r="DW240" s="85">
        <v>50</v>
      </c>
      <c r="DX240" s="85">
        <v>50</v>
      </c>
      <c r="DY240" s="85">
        <v>0</v>
      </c>
      <c r="DZ240" s="85">
        <v>0</v>
      </c>
      <c r="EA240" s="85">
        <v>3</v>
      </c>
      <c r="EB240" s="85">
        <v>3</v>
      </c>
      <c r="EC240" s="84">
        <v>20</v>
      </c>
      <c r="ED240" s="84">
        <v>0</v>
      </c>
      <c r="EE240" s="84">
        <v>7</v>
      </c>
      <c r="EF240" s="84">
        <v>7</v>
      </c>
      <c r="EG240" s="84">
        <v>0</v>
      </c>
      <c r="EH240" s="84">
        <v>0</v>
      </c>
      <c r="EI240" s="84">
        <v>41</v>
      </c>
      <c r="EJ240" s="84">
        <v>41</v>
      </c>
    </row>
    <row r="241" spans="1:140" s="63" customFormat="1" ht="10.5" x14ac:dyDescent="0.25">
      <c r="A241" s="84" t="s">
        <v>1875</v>
      </c>
      <c r="B241" s="84" t="s">
        <v>1876</v>
      </c>
      <c r="C241" s="84" t="s">
        <v>1877</v>
      </c>
      <c r="D241" s="84"/>
      <c r="E241" s="84" t="s">
        <v>845</v>
      </c>
      <c r="F241" s="84"/>
      <c r="G241" s="84" t="s">
        <v>571</v>
      </c>
      <c r="H241" s="85">
        <v>2529</v>
      </c>
      <c r="I241" s="85">
        <v>3971</v>
      </c>
      <c r="J241" s="85">
        <v>6500</v>
      </c>
      <c r="K241" s="85" t="s">
        <v>560</v>
      </c>
      <c r="L241" s="85" t="s">
        <v>560</v>
      </c>
      <c r="M241" s="85" t="s">
        <v>560</v>
      </c>
      <c r="N241" s="85" t="s">
        <v>561</v>
      </c>
      <c r="O241" s="85">
        <v>54</v>
      </c>
      <c r="P241" s="85" t="s">
        <v>560</v>
      </c>
      <c r="Q241" s="85">
        <v>2808</v>
      </c>
      <c r="R241" s="85">
        <v>5000</v>
      </c>
      <c r="S241" s="85">
        <v>15856</v>
      </c>
      <c r="T241" s="85">
        <v>1125</v>
      </c>
      <c r="U241" s="85">
        <v>1043</v>
      </c>
      <c r="V241" s="85">
        <v>53</v>
      </c>
      <c r="W241" s="85">
        <v>3417</v>
      </c>
      <c r="X241" s="85">
        <v>184</v>
      </c>
      <c r="Y241" s="84">
        <v>1</v>
      </c>
      <c r="Z241" s="85" t="s">
        <v>1878</v>
      </c>
      <c r="AA241" s="85">
        <v>47</v>
      </c>
      <c r="AB241" s="85">
        <v>7</v>
      </c>
      <c r="AC241" s="85">
        <v>7</v>
      </c>
      <c r="AD241" s="85">
        <v>17226</v>
      </c>
      <c r="AE241" s="85">
        <v>49994</v>
      </c>
      <c r="AF241" s="85">
        <v>16045</v>
      </c>
      <c r="AG241" s="85">
        <v>24142</v>
      </c>
      <c r="AH241" s="85">
        <v>256</v>
      </c>
      <c r="AI241" s="85">
        <v>5765</v>
      </c>
      <c r="AJ241" s="85">
        <v>1485</v>
      </c>
      <c r="AK241" s="85">
        <v>1240</v>
      </c>
      <c r="AL241" s="85">
        <v>2725</v>
      </c>
      <c r="AM241" s="85">
        <v>520</v>
      </c>
      <c r="AN241" s="85">
        <v>39624</v>
      </c>
      <c r="AO241" s="85">
        <v>4770</v>
      </c>
      <c r="AP241" s="85">
        <v>18065</v>
      </c>
      <c r="AQ241" s="85">
        <v>13472</v>
      </c>
      <c r="AR241" s="85">
        <v>148</v>
      </c>
      <c r="AS241" s="85">
        <v>2114</v>
      </c>
      <c r="AT241" s="85">
        <v>38</v>
      </c>
      <c r="AU241" s="85">
        <v>258</v>
      </c>
      <c r="AV241" s="85">
        <v>35</v>
      </c>
      <c r="AW241" s="85">
        <v>1081</v>
      </c>
      <c r="AX241" s="84">
        <v>221</v>
      </c>
      <c r="AY241" s="86">
        <v>3453</v>
      </c>
      <c r="AZ241" s="84">
        <v>0</v>
      </c>
      <c r="BA241" s="84">
        <v>1</v>
      </c>
      <c r="BB241" s="84">
        <v>1</v>
      </c>
      <c r="BC241" s="85">
        <v>1.73</v>
      </c>
      <c r="BD241" s="87">
        <v>2.73</v>
      </c>
      <c r="BE241" s="88">
        <v>0</v>
      </c>
      <c r="BF241" s="89">
        <v>131524</v>
      </c>
      <c r="BG241" s="89">
        <v>66248</v>
      </c>
      <c r="BH241" s="89">
        <v>1674</v>
      </c>
      <c r="BI241" s="90">
        <f>SUM(IF(VLOOKUP($A241,'[1]2019 2020_09_22'!$BM$4:$NB$385,293,FALSE)="",0,VLOOKUP($A241,'[1]2019 2020_09_22'!$BM$4:$NB$385,293,FALSE)),IF(VLOOKUP($A241,'[1]2019 2020_09_22'!$BM$4:$NB$385,295,FALSE)="",0,VLOOKUP($A241,'[1]2019 2020_09_22'!$BM$4:$NB$385,295,FALSE)),IF(VLOOKUP($A241,'[1]2019 2020_09_22'!$BM$4:$NB$385,297,FALSE)="",0,VLOOKUP($A241,'[1]2019 2020_09_22'!$BM$4:$NB$385,297,FALSE)),IF(VLOOKUP($A241,'[1]2019 2020_09_22'!$BM$4:$NB619,299,FALSE)="",0,VLOOKUP($A241,'[1]2019 2020_09_22'!$BM$4:$NB$385,299,FALSE)))</f>
        <v>484</v>
      </c>
      <c r="BJ241" s="90">
        <f>SUM(IF(VLOOKUP($A241,'[1]2019 2020_09_22'!$BM$4:$NB$385,300,FALSE)="",0,VLOOKUP($A241,'[1]2019 2020_09_22'!$BM$4:$NB$385,300,FALSE)),IF(VLOOKUP($A241,'[1]2019 2020_09_22'!$BM$4:$NB$385,302,FALSE)="",0,VLOOKUP($A241,'[1]2019 2020_09_22'!$BM$4:$NB$385,302,FALSE)))</f>
        <v>0</v>
      </c>
      <c r="BK241" s="90">
        <v>484</v>
      </c>
      <c r="BL241" s="90">
        <v>46</v>
      </c>
      <c r="BM241" s="90">
        <v>0</v>
      </c>
      <c r="BN241" s="63">
        <f>IF(VLOOKUP($A241,'[1]2019 2020_09_22'!$BM$4:$OB$385,326,FALSE)="",0,VLOOKUP($A241,'[1]2019 2020_09_22'!$BM$4:$OB$385,326,FALSE))</f>
        <v>12000</v>
      </c>
      <c r="BO241" s="63">
        <f>IF(VLOOKUP($A241,'[1]2019 2020_09_22'!$BM$4:$OB$385,327,FALSE)="",0,VLOOKUP($A241,'[1]2019 2020_09_22'!$BM$4:$OB$385,327,FALSE))</f>
        <v>15530</v>
      </c>
      <c r="BP241" s="90">
        <f t="shared" si="3"/>
        <v>27530</v>
      </c>
      <c r="BQ241" s="90">
        <v>227506</v>
      </c>
      <c r="BR241" s="90">
        <v>103153</v>
      </c>
      <c r="BS241" s="90">
        <v>29050</v>
      </c>
      <c r="BT241" s="90">
        <v>9122</v>
      </c>
      <c r="BU241" s="90">
        <v>3173</v>
      </c>
      <c r="BV241" s="90">
        <v>2111</v>
      </c>
      <c r="BW241" s="90">
        <v>44</v>
      </c>
      <c r="BX241" s="90">
        <v>14450</v>
      </c>
      <c r="BY241" s="90">
        <v>20661</v>
      </c>
      <c r="BZ241" s="85">
        <v>31664</v>
      </c>
      <c r="CA241" s="91">
        <v>198978</v>
      </c>
      <c r="CB241" s="84">
        <v>1</v>
      </c>
      <c r="CC241" s="91">
        <v>52.006326611308815</v>
      </c>
      <c r="CD241" s="91"/>
      <c r="CE241" s="89" t="s">
        <v>563</v>
      </c>
      <c r="CF241" s="84">
        <v>0</v>
      </c>
      <c r="CG241" s="89">
        <v>0</v>
      </c>
      <c r="CH241" s="89" t="s">
        <v>563</v>
      </c>
      <c r="CI241" s="84">
        <v>0</v>
      </c>
      <c r="CJ241" s="89">
        <v>0</v>
      </c>
      <c r="CK241" s="89" t="s">
        <v>563</v>
      </c>
      <c r="CL241" s="84">
        <v>0</v>
      </c>
      <c r="CM241" s="89">
        <v>0</v>
      </c>
      <c r="CN241" s="89" t="s">
        <v>563</v>
      </c>
      <c r="CO241" s="84">
        <v>0</v>
      </c>
      <c r="CP241" s="89">
        <v>0</v>
      </c>
      <c r="CQ241" s="89" t="s">
        <v>563</v>
      </c>
      <c r="CR241" s="90">
        <v>0</v>
      </c>
      <c r="CS241" s="90">
        <v>0</v>
      </c>
      <c r="CT241" s="85">
        <v>0</v>
      </c>
      <c r="CU241" s="85">
        <v>0</v>
      </c>
      <c r="CV241" s="85">
        <v>23419</v>
      </c>
      <c r="CW241" s="85">
        <v>655</v>
      </c>
      <c r="CX241" s="85">
        <v>21068</v>
      </c>
      <c r="CY241" s="85">
        <v>21723</v>
      </c>
      <c r="CZ241" s="85">
        <v>1383</v>
      </c>
      <c r="DA241" s="85">
        <v>295</v>
      </c>
      <c r="DB241" s="85">
        <v>1678</v>
      </c>
      <c r="DC241" s="85">
        <v>0</v>
      </c>
      <c r="DD241" s="85">
        <v>2</v>
      </c>
      <c r="DE241" s="85">
        <v>2</v>
      </c>
      <c r="DF241" s="85">
        <v>16</v>
      </c>
      <c r="DG241" s="85">
        <v>0</v>
      </c>
      <c r="DH241" s="84" t="s">
        <v>564</v>
      </c>
      <c r="DI241" s="84"/>
      <c r="DJ241" s="84" t="s">
        <v>563</v>
      </c>
      <c r="DK241" s="84" t="s">
        <v>1879</v>
      </c>
      <c r="DL241" s="84" t="s">
        <v>566</v>
      </c>
      <c r="DM241" s="92">
        <v>42</v>
      </c>
      <c r="DN241" s="85" t="s">
        <v>583</v>
      </c>
      <c r="DO241" s="85">
        <v>157350</v>
      </c>
      <c r="DP241" s="85">
        <v>55245</v>
      </c>
      <c r="DQ241" s="85">
        <v>952</v>
      </c>
      <c r="DR241" s="85">
        <v>3002</v>
      </c>
      <c r="DS241" s="85">
        <v>2746</v>
      </c>
      <c r="DT241" s="85">
        <v>17</v>
      </c>
      <c r="DU241" s="85">
        <v>2</v>
      </c>
      <c r="DV241" s="85">
        <v>0</v>
      </c>
      <c r="DW241" s="85">
        <v>50</v>
      </c>
      <c r="DX241" s="85">
        <v>52</v>
      </c>
      <c r="DY241" s="85">
        <v>506</v>
      </c>
      <c r="DZ241" s="85">
        <v>0</v>
      </c>
      <c r="EA241" s="85">
        <v>106</v>
      </c>
      <c r="EB241" s="85">
        <v>612</v>
      </c>
      <c r="EC241" s="84">
        <v>2</v>
      </c>
      <c r="ED241" s="84">
        <v>1</v>
      </c>
      <c r="EE241" s="84">
        <v>1</v>
      </c>
      <c r="EF241" s="84">
        <v>16</v>
      </c>
      <c r="EG241" s="84">
        <v>234</v>
      </c>
      <c r="EH241" s="84">
        <v>13</v>
      </c>
      <c r="EI241" s="84">
        <v>15</v>
      </c>
      <c r="EJ241" s="84">
        <v>262</v>
      </c>
    </row>
    <row r="242" spans="1:140" s="63" customFormat="1" ht="10.5" x14ac:dyDescent="0.25">
      <c r="A242" s="84" t="s">
        <v>1880</v>
      </c>
      <c r="B242" s="84" t="s">
        <v>1881</v>
      </c>
      <c r="C242" s="84" t="s">
        <v>1882</v>
      </c>
      <c r="D242" s="84"/>
      <c r="E242" s="84" t="s">
        <v>1166</v>
      </c>
      <c r="F242" s="84"/>
      <c r="G242" s="84" t="s">
        <v>644</v>
      </c>
      <c r="H242" s="85">
        <v>5862</v>
      </c>
      <c r="I242" s="85">
        <v>6587</v>
      </c>
      <c r="J242" s="85">
        <v>12449</v>
      </c>
      <c r="K242" s="85" t="s">
        <v>560</v>
      </c>
      <c r="L242" s="85" t="s">
        <v>560</v>
      </c>
      <c r="M242" s="85" t="s">
        <v>560</v>
      </c>
      <c r="N242" s="85" t="s">
        <v>561</v>
      </c>
      <c r="O242" s="85">
        <v>56</v>
      </c>
      <c r="P242" s="85">
        <v>56</v>
      </c>
      <c r="Q242" s="85">
        <v>2912</v>
      </c>
      <c r="R242" s="85">
        <v>16974</v>
      </c>
      <c r="S242" s="85">
        <v>31679</v>
      </c>
      <c r="T242" s="85">
        <v>2493</v>
      </c>
      <c r="U242" s="85">
        <v>1197</v>
      </c>
      <c r="V242" s="85">
        <v>178</v>
      </c>
      <c r="W242" s="85">
        <v>4070</v>
      </c>
      <c r="X242" s="85">
        <v>330</v>
      </c>
      <c r="Y242" s="84">
        <v>236</v>
      </c>
      <c r="Z242" s="85" t="s">
        <v>1883</v>
      </c>
      <c r="AA242" s="85">
        <v>72</v>
      </c>
      <c r="AB242" s="85">
        <v>8</v>
      </c>
      <c r="AC242" s="85">
        <v>6</v>
      </c>
      <c r="AD242" s="85">
        <v>23585</v>
      </c>
      <c r="AE242" s="85">
        <v>63257</v>
      </c>
      <c r="AF242" s="85">
        <v>4588</v>
      </c>
      <c r="AG242" s="85">
        <v>8021</v>
      </c>
      <c r="AH242" s="85">
        <v>431</v>
      </c>
      <c r="AI242" s="85">
        <v>9677</v>
      </c>
      <c r="AJ242" s="85">
        <v>3247</v>
      </c>
      <c r="AK242" s="85">
        <v>1970</v>
      </c>
      <c r="AL242" s="85">
        <v>5217</v>
      </c>
      <c r="AM242" s="85">
        <v>0</v>
      </c>
      <c r="AN242" s="85">
        <v>57084</v>
      </c>
      <c r="AO242" s="85">
        <v>3925</v>
      </c>
      <c r="AP242" s="85">
        <v>0</v>
      </c>
      <c r="AQ242" s="85">
        <v>14965</v>
      </c>
      <c r="AR242" s="85">
        <v>133</v>
      </c>
      <c r="AS242" s="85">
        <v>3492</v>
      </c>
      <c r="AT242" s="85">
        <v>9</v>
      </c>
      <c r="AU242" s="85">
        <v>64</v>
      </c>
      <c r="AV242" s="85">
        <v>35</v>
      </c>
      <c r="AW242" s="85">
        <v>473</v>
      </c>
      <c r="AX242" s="84">
        <v>177</v>
      </c>
      <c r="AY242" s="86">
        <v>4029</v>
      </c>
      <c r="AZ242" s="84">
        <v>1</v>
      </c>
      <c r="BA242" s="84">
        <v>0</v>
      </c>
      <c r="BB242" s="84">
        <v>1</v>
      </c>
      <c r="BC242" s="85">
        <v>3.95</v>
      </c>
      <c r="BD242" s="87">
        <v>4.95</v>
      </c>
      <c r="BE242" s="88">
        <v>0</v>
      </c>
      <c r="BF242" s="89">
        <v>198524</v>
      </c>
      <c r="BG242" s="89">
        <v>74917</v>
      </c>
      <c r="BH242" s="89">
        <v>16662</v>
      </c>
      <c r="BI242" s="90">
        <f>SUM(IF(VLOOKUP($A242,'[1]2019 2020_09_22'!$BM$4:$NB$385,293,FALSE)="",0,VLOOKUP($A242,'[1]2019 2020_09_22'!$BM$4:$NB$385,293,FALSE)),IF(VLOOKUP($A242,'[1]2019 2020_09_22'!$BM$4:$NB$385,295,FALSE)="",0,VLOOKUP($A242,'[1]2019 2020_09_22'!$BM$4:$NB$385,295,FALSE)),IF(VLOOKUP($A242,'[1]2019 2020_09_22'!$BM$4:$NB$385,297,FALSE)="",0,VLOOKUP($A242,'[1]2019 2020_09_22'!$BM$4:$NB$385,297,FALSE)),IF(VLOOKUP($A242,'[1]2019 2020_09_22'!$BM$4:$NB620,299,FALSE)="",0,VLOOKUP($A242,'[1]2019 2020_09_22'!$BM$4:$NB$385,299,FALSE)))</f>
        <v>0</v>
      </c>
      <c r="BJ242" s="90">
        <f>SUM(IF(VLOOKUP($A242,'[1]2019 2020_09_22'!$BM$4:$NB$385,300,FALSE)="",0,VLOOKUP($A242,'[1]2019 2020_09_22'!$BM$4:$NB$385,300,FALSE)),IF(VLOOKUP($A242,'[1]2019 2020_09_22'!$BM$4:$NB$385,302,FALSE)="",0,VLOOKUP($A242,'[1]2019 2020_09_22'!$BM$4:$NB$385,302,FALSE)))</f>
        <v>0</v>
      </c>
      <c r="BK242" s="90">
        <v>0</v>
      </c>
      <c r="BL242" s="90">
        <v>0</v>
      </c>
      <c r="BM242" s="90">
        <v>0</v>
      </c>
      <c r="BN242" s="63">
        <f>IF(VLOOKUP($A242,'[1]2019 2020_09_22'!$BM$4:$OB$385,326,FALSE)="",0,VLOOKUP($A242,'[1]2019 2020_09_22'!$BM$4:$OB$385,326,FALSE))</f>
        <v>0</v>
      </c>
      <c r="BO242" s="63">
        <f>IF(VLOOKUP($A242,'[1]2019 2020_09_22'!$BM$4:$OB$385,327,FALSE)="",0,VLOOKUP($A242,'[1]2019 2020_09_22'!$BM$4:$OB$385,327,FALSE))</f>
        <v>8729</v>
      </c>
      <c r="BP242" s="90">
        <f t="shared" si="3"/>
        <v>8729</v>
      </c>
      <c r="BQ242" s="90">
        <v>298832</v>
      </c>
      <c r="BR242" s="90">
        <v>151754</v>
      </c>
      <c r="BS242" s="90">
        <v>26161</v>
      </c>
      <c r="BT242" s="90">
        <v>30230</v>
      </c>
      <c r="BU242" s="90">
        <v>0</v>
      </c>
      <c r="BV242" s="90">
        <v>17600</v>
      </c>
      <c r="BW242" s="90">
        <v>0</v>
      </c>
      <c r="BX242" s="90">
        <v>47830</v>
      </c>
      <c r="BY242" s="90">
        <v>15438</v>
      </c>
      <c r="BZ242" s="85">
        <v>49237</v>
      </c>
      <c r="CA242" s="91">
        <v>290420</v>
      </c>
      <c r="CB242" s="84">
        <v>1</v>
      </c>
      <c r="CC242" s="91">
        <v>33.866257250085297</v>
      </c>
      <c r="CD242" s="91"/>
      <c r="CE242" s="89" t="s">
        <v>563</v>
      </c>
      <c r="CF242" s="84">
        <v>0</v>
      </c>
      <c r="CG242" s="89">
        <v>0</v>
      </c>
      <c r="CH242" s="89" t="s">
        <v>563</v>
      </c>
      <c r="CI242" s="84">
        <v>0</v>
      </c>
      <c r="CJ242" s="89">
        <v>0</v>
      </c>
      <c r="CK242" s="89" t="s">
        <v>563</v>
      </c>
      <c r="CL242" s="84">
        <v>0</v>
      </c>
      <c r="CM242" s="89">
        <v>0</v>
      </c>
      <c r="CN242" s="89" t="s">
        <v>563</v>
      </c>
      <c r="CO242" s="84">
        <v>0</v>
      </c>
      <c r="CP242" s="91">
        <v>0</v>
      </c>
      <c r="CQ242" s="91" t="s">
        <v>1695</v>
      </c>
      <c r="CR242" s="90">
        <v>72357</v>
      </c>
      <c r="CS242" s="90">
        <v>72357</v>
      </c>
      <c r="CT242" s="85">
        <v>72357</v>
      </c>
      <c r="CU242" s="85">
        <v>72357</v>
      </c>
      <c r="CV242" s="85">
        <v>30629</v>
      </c>
      <c r="CW242" s="85">
        <v>37</v>
      </c>
      <c r="CX242" s="85">
        <v>24327</v>
      </c>
      <c r="CY242" s="85">
        <v>24364</v>
      </c>
      <c r="CZ242" s="85">
        <v>428</v>
      </c>
      <c r="DA242" s="85">
        <v>3676</v>
      </c>
      <c r="DB242" s="85">
        <v>4104</v>
      </c>
      <c r="DC242" s="85">
        <v>0</v>
      </c>
      <c r="DD242" s="85">
        <v>0</v>
      </c>
      <c r="DE242" s="85">
        <v>0</v>
      </c>
      <c r="DF242" s="85">
        <v>546</v>
      </c>
      <c r="DG242" s="85">
        <v>1615</v>
      </c>
      <c r="DH242" s="84" t="s">
        <v>564</v>
      </c>
      <c r="DI242" s="84"/>
      <c r="DJ242" s="84" t="s">
        <v>563</v>
      </c>
      <c r="DK242" s="84" t="s">
        <v>1884</v>
      </c>
      <c r="DL242" s="84" t="s">
        <v>566</v>
      </c>
      <c r="DM242" s="92">
        <v>33</v>
      </c>
      <c r="DN242" s="85" t="s">
        <v>659</v>
      </c>
      <c r="DO242" s="85">
        <v>155378</v>
      </c>
      <c r="DP242" s="85">
        <v>54232</v>
      </c>
      <c r="DQ242" s="85">
        <v>952</v>
      </c>
      <c r="DR242" s="85">
        <v>6369</v>
      </c>
      <c r="DS242" s="85">
        <v>3292</v>
      </c>
      <c r="DT242" s="85">
        <v>16</v>
      </c>
      <c r="DU242" s="85">
        <v>1</v>
      </c>
      <c r="DV242" s="85">
        <v>5</v>
      </c>
      <c r="DW242" s="85">
        <v>50</v>
      </c>
      <c r="DX242" s="85">
        <v>56</v>
      </c>
      <c r="DY242" s="85">
        <v>0</v>
      </c>
      <c r="DZ242" s="85">
        <v>0</v>
      </c>
      <c r="EA242" s="85">
        <v>0</v>
      </c>
      <c r="EB242" s="85">
        <v>-1</v>
      </c>
      <c r="EC242" s="84">
        <v>18</v>
      </c>
      <c r="ED242" s="84">
        <v>2</v>
      </c>
      <c r="EE242" s="84">
        <v>3</v>
      </c>
      <c r="EF242" s="84">
        <v>10</v>
      </c>
      <c r="EG242" s="86">
        <v>1452</v>
      </c>
      <c r="EH242" s="84">
        <v>0</v>
      </c>
      <c r="EI242" s="86">
        <v>2446</v>
      </c>
      <c r="EJ242" s="86">
        <v>3898</v>
      </c>
    </row>
    <row r="243" spans="1:140" s="63" customFormat="1" ht="10.5" x14ac:dyDescent="0.25">
      <c r="A243" s="84" t="s">
        <v>1885</v>
      </c>
      <c r="B243" s="84" t="s">
        <v>1886</v>
      </c>
      <c r="C243" s="84" t="s">
        <v>1887</v>
      </c>
      <c r="D243" s="84"/>
      <c r="E243" s="84" t="s">
        <v>679</v>
      </c>
      <c r="F243" s="84"/>
      <c r="G243" s="84" t="s">
        <v>571</v>
      </c>
      <c r="H243" s="85">
        <v>4184</v>
      </c>
      <c r="I243" s="85">
        <v>2870</v>
      </c>
      <c r="J243" s="85">
        <v>7054</v>
      </c>
      <c r="K243" s="85" t="s">
        <v>560</v>
      </c>
      <c r="L243" s="85" t="s">
        <v>560</v>
      </c>
      <c r="M243" s="85" t="s">
        <v>560</v>
      </c>
      <c r="N243" s="85" t="s">
        <v>561</v>
      </c>
      <c r="O243" s="85">
        <v>62</v>
      </c>
      <c r="P243" s="85" t="s">
        <v>560</v>
      </c>
      <c r="Q243" s="85">
        <v>3224</v>
      </c>
      <c r="R243" s="85">
        <v>13490</v>
      </c>
      <c r="S243" s="85">
        <v>50741</v>
      </c>
      <c r="T243" s="85">
        <v>2659</v>
      </c>
      <c r="U243" s="85">
        <v>3668</v>
      </c>
      <c r="V243" s="85">
        <v>293</v>
      </c>
      <c r="W243" s="85">
        <v>6564</v>
      </c>
      <c r="X243" s="85">
        <v>509</v>
      </c>
      <c r="Y243" s="84">
        <v>962</v>
      </c>
      <c r="Z243" s="85" t="s">
        <v>1888</v>
      </c>
      <c r="AA243" s="85">
        <v>148</v>
      </c>
      <c r="AB243" s="85">
        <v>17</v>
      </c>
      <c r="AC243" s="85">
        <v>17</v>
      </c>
      <c r="AD243" s="85">
        <v>59336</v>
      </c>
      <c r="AE243" s="85">
        <v>125729</v>
      </c>
      <c r="AF243" s="85">
        <v>43372</v>
      </c>
      <c r="AG243" s="85">
        <v>47012</v>
      </c>
      <c r="AH243" s="85">
        <v>839</v>
      </c>
      <c r="AI243" s="85">
        <v>12705</v>
      </c>
      <c r="AJ243" s="85">
        <v>2171</v>
      </c>
      <c r="AK243" s="85">
        <v>2357</v>
      </c>
      <c r="AL243" s="85">
        <v>4528</v>
      </c>
      <c r="AM243" s="85">
        <v>1508</v>
      </c>
      <c r="AN243" s="85">
        <v>88328</v>
      </c>
      <c r="AO243" s="85">
        <v>8258</v>
      </c>
      <c r="AP243" s="85">
        <v>39315</v>
      </c>
      <c r="AQ243" s="85">
        <v>31807</v>
      </c>
      <c r="AR243" s="85">
        <v>324</v>
      </c>
      <c r="AS243" s="85">
        <v>13375</v>
      </c>
      <c r="AT243" s="85">
        <v>24</v>
      </c>
      <c r="AU243" s="85">
        <v>259</v>
      </c>
      <c r="AV243" s="85">
        <v>22</v>
      </c>
      <c r="AW243" s="85">
        <v>199</v>
      </c>
      <c r="AX243" s="84">
        <v>370</v>
      </c>
      <c r="AY243" s="86">
        <v>13833</v>
      </c>
      <c r="AZ243" s="84">
        <v>2</v>
      </c>
      <c r="BA243" s="84">
        <v>1</v>
      </c>
      <c r="BB243" s="84">
        <v>3</v>
      </c>
      <c r="BC243" s="85">
        <v>4</v>
      </c>
      <c r="BD243" s="87">
        <v>7</v>
      </c>
      <c r="BE243" s="88">
        <v>0</v>
      </c>
      <c r="BF243" s="89">
        <v>332742</v>
      </c>
      <c r="BG243" s="89">
        <v>88861</v>
      </c>
      <c r="BH243" s="89">
        <v>72053</v>
      </c>
      <c r="BI243" s="90">
        <f>SUM(IF(VLOOKUP($A243,'[1]2019 2020_09_22'!$BM$4:$NB$385,293,FALSE)="",0,VLOOKUP($A243,'[1]2019 2020_09_22'!$BM$4:$NB$385,293,FALSE)),IF(VLOOKUP($A243,'[1]2019 2020_09_22'!$BM$4:$NB$385,295,FALSE)="",0,VLOOKUP($A243,'[1]2019 2020_09_22'!$BM$4:$NB$385,295,FALSE)),IF(VLOOKUP($A243,'[1]2019 2020_09_22'!$BM$4:$NB$385,297,FALSE)="",0,VLOOKUP($A243,'[1]2019 2020_09_22'!$BM$4:$NB$385,297,FALSE)),IF(VLOOKUP($A243,'[1]2019 2020_09_22'!$BM$4:$NB621,299,FALSE)="",0,VLOOKUP($A243,'[1]2019 2020_09_22'!$BM$4:$NB$385,299,FALSE)))</f>
        <v>1125</v>
      </c>
      <c r="BJ243" s="90">
        <f>SUM(IF(VLOOKUP($A243,'[1]2019 2020_09_22'!$BM$4:$NB$385,300,FALSE)="",0,VLOOKUP($A243,'[1]2019 2020_09_22'!$BM$4:$NB$385,300,FALSE)),IF(VLOOKUP($A243,'[1]2019 2020_09_22'!$BM$4:$NB$385,302,FALSE)="",0,VLOOKUP($A243,'[1]2019 2020_09_22'!$BM$4:$NB$385,302,FALSE)))</f>
        <v>0</v>
      </c>
      <c r="BK243" s="90">
        <v>1125</v>
      </c>
      <c r="BL243" s="90">
        <v>0</v>
      </c>
      <c r="BM243" s="90">
        <v>0</v>
      </c>
      <c r="BN243" s="63">
        <f>IF(VLOOKUP($A243,'[1]2019 2020_09_22'!$BM$4:$OB$385,326,FALSE)="",0,VLOOKUP($A243,'[1]2019 2020_09_22'!$BM$4:$OB$385,326,FALSE))</f>
        <v>0</v>
      </c>
      <c r="BO243" s="63">
        <f>IF(VLOOKUP($A243,'[1]2019 2020_09_22'!$BM$4:$OB$385,327,FALSE)="",0,VLOOKUP($A243,'[1]2019 2020_09_22'!$BM$4:$OB$385,327,FALSE))</f>
        <v>42558</v>
      </c>
      <c r="BP243" s="90">
        <f t="shared" si="3"/>
        <v>42558</v>
      </c>
      <c r="BQ243" s="90">
        <v>537339</v>
      </c>
      <c r="BR243" s="90">
        <v>258259</v>
      </c>
      <c r="BS243" s="90">
        <v>66182</v>
      </c>
      <c r="BT243" s="90">
        <v>38238</v>
      </c>
      <c r="BU243" s="90">
        <v>4198</v>
      </c>
      <c r="BV243" s="90">
        <v>17916</v>
      </c>
      <c r="BW243" s="90">
        <v>0</v>
      </c>
      <c r="BX243" s="90">
        <v>60352</v>
      </c>
      <c r="BY243" s="90">
        <v>36799</v>
      </c>
      <c r="BZ243" s="85">
        <v>105934</v>
      </c>
      <c r="CA243" s="91">
        <v>527526</v>
      </c>
      <c r="CB243" s="84">
        <v>1</v>
      </c>
      <c r="CC243" s="91">
        <v>79.52724665391969</v>
      </c>
      <c r="CD243" s="91"/>
      <c r="CE243" s="89" t="s">
        <v>563</v>
      </c>
      <c r="CF243" s="84">
        <v>0</v>
      </c>
      <c r="CG243" s="89">
        <v>0</v>
      </c>
      <c r="CH243" s="89" t="s">
        <v>563</v>
      </c>
      <c r="CI243" s="84">
        <v>0</v>
      </c>
      <c r="CJ243" s="89">
        <v>0</v>
      </c>
      <c r="CK243" s="89" t="s">
        <v>563</v>
      </c>
      <c r="CL243" s="84">
        <v>0</v>
      </c>
      <c r="CM243" s="89">
        <v>0</v>
      </c>
      <c r="CN243" s="89" t="s">
        <v>563</v>
      </c>
      <c r="CO243" s="84">
        <v>0</v>
      </c>
      <c r="CP243" s="89">
        <v>0</v>
      </c>
      <c r="CQ243" s="89" t="s">
        <v>563</v>
      </c>
      <c r="CR243" s="90">
        <v>0</v>
      </c>
      <c r="CS243" s="90">
        <v>0</v>
      </c>
      <c r="CT243" s="85">
        <v>0</v>
      </c>
      <c r="CU243" s="85">
        <v>0</v>
      </c>
      <c r="CV243" s="85">
        <v>77383</v>
      </c>
      <c r="CW243" s="85">
        <v>19491</v>
      </c>
      <c r="CX243" s="85">
        <v>26188</v>
      </c>
      <c r="CY243" s="85">
        <v>45679</v>
      </c>
      <c r="CZ243" s="85">
        <v>3826</v>
      </c>
      <c r="DA243" s="85">
        <v>27075</v>
      </c>
      <c r="DB243" s="85">
        <v>30901</v>
      </c>
      <c r="DC243" s="85">
        <v>0</v>
      </c>
      <c r="DD243" s="85">
        <v>652</v>
      </c>
      <c r="DE243" s="85">
        <v>652</v>
      </c>
      <c r="DF243" s="85">
        <v>149</v>
      </c>
      <c r="DG243" s="85">
        <v>2</v>
      </c>
      <c r="DH243" s="84" t="s">
        <v>564</v>
      </c>
      <c r="DI243" s="84"/>
      <c r="DJ243" s="84" t="s">
        <v>563</v>
      </c>
      <c r="DK243" s="84" t="s">
        <v>1889</v>
      </c>
      <c r="DL243" s="84" t="s">
        <v>566</v>
      </c>
      <c r="DM243" s="92">
        <v>32</v>
      </c>
      <c r="DN243" s="85" t="s">
        <v>567</v>
      </c>
      <c r="DO243" s="85">
        <v>157350</v>
      </c>
      <c r="DP243" s="85">
        <v>55245</v>
      </c>
      <c r="DQ243" s="85">
        <v>952</v>
      </c>
      <c r="DR243" s="85">
        <v>6153</v>
      </c>
      <c r="DS243" s="85">
        <v>6545</v>
      </c>
      <c r="DT243" s="85">
        <v>7</v>
      </c>
      <c r="DU243" s="85">
        <v>6</v>
      </c>
      <c r="DV243" s="85">
        <v>0</v>
      </c>
      <c r="DW243" s="85">
        <v>50</v>
      </c>
      <c r="DX243" s="85">
        <v>56</v>
      </c>
      <c r="DY243" s="85">
        <v>2357</v>
      </c>
      <c r="DZ243" s="85">
        <v>0</v>
      </c>
      <c r="EA243" s="85">
        <v>134</v>
      </c>
      <c r="EB243" s="85">
        <v>2491</v>
      </c>
      <c r="EC243" s="84">
        <v>48</v>
      </c>
      <c r="ED243" s="84">
        <v>533</v>
      </c>
      <c r="EE243" s="84">
        <v>390</v>
      </c>
      <c r="EF243" s="86">
        <v>1006</v>
      </c>
      <c r="EG243" s="86">
        <v>1769</v>
      </c>
      <c r="EH243" s="86">
        <v>4233</v>
      </c>
      <c r="EI243" s="86">
        <v>5848</v>
      </c>
      <c r="EJ243" s="86">
        <v>11850</v>
      </c>
    </row>
    <row r="244" spans="1:140" s="63" customFormat="1" ht="10.5" x14ac:dyDescent="0.25">
      <c r="A244" s="84" t="s">
        <v>1890</v>
      </c>
      <c r="B244" s="84" t="s">
        <v>1891</v>
      </c>
      <c r="C244" s="84" t="s">
        <v>1892</v>
      </c>
      <c r="D244" s="84"/>
      <c r="E244" s="84" t="s">
        <v>1074</v>
      </c>
      <c r="F244" s="84"/>
      <c r="G244" s="84" t="s">
        <v>602</v>
      </c>
      <c r="H244" s="85">
        <v>4203</v>
      </c>
      <c r="I244" s="85">
        <v>2943</v>
      </c>
      <c r="J244" s="85">
        <v>7146</v>
      </c>
      <c r="K244" s="85" t="s">
        <v>560</v>
      </c>
      <c r="L244" s="85" t="s">
        <v>560</v>
      </c>
      <c r="M244" s="85" t="s">
        <v>560</v>
      </c>
      <c r="N244" s="85" t="s">
        <v>561</v>
      </c>
      <c r="O244" s="85">
        <v>52</v>
      </c>
      <c r="P244" s="85" t="s">
        <v>560</v>
      </c>
      <c r="Q244" s="85">
        <v>2704</v>
      </c>
      <c r="R244" s="85">
        <v>6556</v>
      </c>
      <c r="S244" s="85">
        <v>26645</v>
      </c>
      <c r="T244" s="85">
        <v>1685</v>
      </c>
      <c r="U244" s="85">
        <v>1632</v>
      </c>
      <c r="V244" s="85">
        <v>111</v>
      </c>
      <c r="W244" s="85">
        <v>2923</v>
      </c>
      <c r="X244" s="85">
        <v>312</v>
      </c>
      <c r="Y244" s="84">
        <v>126</v>
      </c>
      <c r="Z244" s="85" t="s">
        <v>1893</v>
      </c>
      <c r="AA244" s="85">
        <v>21</v>
      </c>
      <c r="AB244" s="85">
        <v>8</v>
      </c>
      <c r="AC244" s="85">
        <v>6</v>
      </c>
      <c r="AD244" s="85">
        <v>21960</v>
      </c>
      <c r="AE244" s="85">
        <v>50765</v>
      </c>
      <c r="AF244" s="85">
        <v>12066</v>
      </c>
      <c r="AG244" s="85">
        <v>10905</v>
      </c>
      <c r="AH244" s="85">
        <v>703</v>
      </c>
      <c r="AI244" s="85">
        <v>8683</v>
      </c>
      <c r="AJ244" s="85">
        <v>1819</v>
      </c>
      <c r="AK244" s="85">
        <v>898</v>
      </c>
      <c r="AL244" s="85">
        <v>2717</v>
      </c>
      <c r="AM244" s="85">
        <v>481</v>
      </c>
      <c r="AN244" s="85">
        <v>35846</v>
      </c>
      <c r="AO244" s="85">
        <v>2680</v>
      </c>
      <c r="AP244" s="85">
        <v>9377</v>
      </c>
      <c r="AQ244" s="85">
        <v>15977</v>
      </c>
      <c r="AR244" s="85">
        <v>115</v>
      </c>
      <c r="AS244" s="85">
        <v>2160</v>
      </c>
      <c r="AT244" s="85">
        <v>5</v>
      </c>
      <c r="AU244" s="85">
        <v>66</v>
      </c>
      <c r="AV244" s="85">
        <v>205</v>
      </c>
      <c r="AW244" s="85">
        <v>2114</v>
      </c>
      <c r="AX244" s="84">
        <v>325</v>
      </c>
      <c r="AY244" s="86">
        <v>4340</v>
      </c>
      <c r="AZ244" s="84">
        <v>0</v>
      </c>
      <c r="BA244" s="84">
        <v>2.25</v>
      </c>
      <c r="BB244" s="84">
        <v>2.25</v>
      </c>
      <c r="BC244" s="85">
        <v>1.63</v>
      </c>
      <c r="BD244" s="87">
        <v>3.88</v>
      </c>
      <c r="BE244" s="88">
        <v>0</v>
      </c>
      <c r="BF244" s="89">
        <v>176560</v>
      </c>
      <c r="BG244" s="89">
        <v>68675</v>
      </c>
      <c r="BH244" s="89">
        <v>440</v>
      </c>
      <c r="BI244" s="90">
        <f>SUM(IF(VLOOKUP($A244,'[1]2019 2020_09_22'!$BM$4:$NB$385,293,FALSE)="",0,VLOOKUP($A244,'[1]2019 2020_09_22'!$BM$4:$NB$385,293,FALSE)),IF(VLOOKUP($A244,'[1]2019 2020_09_22'!$BM$4:$NB$385,295,FALSE)="",0,VLOOKUP($A244,'[1]2019 2020_09_22'!$BM$4:$NB$385,295,FALSE)),IF(VLOOKUP($A244,'[1]2019 2020_09_22'!$BM$4:$NB$385,297,FALSE)="",0,VLOOKUP($A244,'[1]2019 2020_09_22'!$BM$4:$NB$385,297,FALSE)),IF(VLOOKUP($A244,'[1]2019 2020_09_22'!$BM$4:$NB622,299,FALSE)="",0,VLOOKUP($A244,'[1]2019 2020_09_22'!$BM$4:$NB$385,299,FALSE)))</f>
        <v>0</v>
      </c>
      <c r="BJ244" s="90">
        <f>SUM(IF(VLOOKUP($A244,'[1]2019 2020_09_22'!$BM$4:$NB$385,300,FALSE)="",0,VLOOKUP($A244,'[1]2019 2020_09_22'!$BM$4:$NB$385,300,FALSE)),IF(VLOOKUP($A244,'[1]2019 2020_09_22'!$BM$4:$NB$385,302,FALSE)="",0,VLOOKUP($A244,'[1]2019 2020_09_22'!$BM$4:$NB$385,302,FALSE)))</f>
        <v>0</v>
      </c>
      <c r="BK244" s="90">
        <v>0</v>
      </c>
      <c r="BL244" s="90">
        <v>0</v>
      </c>
      <c r="BM244" s="90">
        <v>0</v>
      </c>
      <c r="BN244" s="63">
        <f>IF(VLOOKUP($A244,'[1]2019 2020_09_22'!$BM$4:$OB$385,326,FALSE)="",0,VLOOKUP($A244,'[1]2019 2020_09_22'!$BM$4:$OB$385,326,FALSE))</f>
        <v>47279</v>
      </c>
      <c r="BO244" s="63">
        <f>IF(VLOOKUP($A244,'[1]2019 2020_09_22'!$BM$4:$OB$385,327,FALSE)="",0,VLOOKUP($A244,'[1]2019 2020_09_22'!$BM$4:$OB$385,327,FALSE))</f>
        <v>14594</v>
      </c>
      <c r="BP244" s="90">
        <f t="shared" si="3"/>
        <v>61873</v>
      </c>
      <c r="BQ244" s="90">
        <v>307548</v>
      </c>
      <c r="BR244" s="90">
        <v>144695</v>
      </c>
      <c r="BS244" s="90">
        <v>25941</v>
      </c>
      <c r="BT244" s="90">
        <v>21104</v>
      </c>
      <c r="BU244" s="90">
        <v>2637</v>
      </c>
      <c r="BV244" s="90">
        <v>6103</v>
      </c>
      <c r="BW244" s="90">
        <v>1594</v>
      </c>
      <c r="BX244" s="90">
        <v>31438</v>
      </c>
      <c r="BY244" s="90">
        <v>7125</v>
      </c>
      <c r="BZ244" s="85">
        <v>37910</v>
      </c>
      <c r="CA244" s="91">
        <v>247109</v>
      </c>
      <c r="CB244" s="84">
        <v>1</v>
      </c>
      <c r="CC244" s="91">
        <v>42.008089459909591</v>
      </c>
      <c r="CD244" s="91"/>
      <c r="CE244" s="89" t="s">
        <v>563</v>
      </c>
      <c r="CF244" s="84">
        <v>0</v>
      </c>
      <c r="CG244" s="89">
        <v>0</v>
      </c>
      <c r="CH244" s="89" t="s">
        <v>563</v>
      </c>
      <c r="CI244" s="84">
        <v>0</v>
      </c>
      <c r="CJ244" s="89">
        <v>0</v>
      </c>
      <c r="CK244" s="89" t="s">
        <v>563</v>
      </c>
      <c r="CL244" s="84">
        <v>0</v>
      </c>
      <c r="CM244" s="89">
        <v>0</v>
      </c>
      <c r="CN244" s="89" t="s">
        <v>563</v>
      </c>
      <c r="CO244" s="84">
        <v>0</v>
      </c>
      <c r="CP244" s="89">
        <v>0</v>
      </c>
      <c r="CQ244" s="89" t="s">
        <v>563</v>
      </c>
      <c r="CR244" s="90">
        <v>0</v>
      </c>
      <c r="CS244" s="90">
        <v>0</v>
      </c>
      <c r="CT244" s="85">
        <v>0</v>
      </c>
      <c r="CU244" s="85">
        <v>0</v>
      </c>
      <c r="CV244" s="85">
        <v>20212</v>
      </c>
      <c r="CW244" s="85">
        <v>601</v>
      </c>
      <c r="CX244" s="85">
        <v>18536</v>
      </c>
      <c r="CY244" s="85">
        <v>19137</v>
      </c>
      <c r="CZ244" s="85">
        <v>144</v>
      </c>
      <c r="DA244" s="85">
        <v>930</v>
      </c>
      <c r="DB244" s="85">
        <v>1074</v>
      </c>
      <c r="DC244" s="85">
        <v>0</v>
      </c>
      <c r="DD244" s="85">
        <v>0</v>
      </c>
      <c r="DE244" s="85">
        <v>0</v>
      </c>
      <c r="DF244" s="85">
        <v>0</v>
      </c>
      <c r="DG244" s="85">
        <v>1</v>
      </c>
      <c r="DH244" s="84" t="s">
        <v>564</v>
      </c>
      <c r="DI244" s="84"/>
      <c r="DJ244" s="84" t="s">
        <v>563</v>
      </c>
      <c r="DK244" s="84" t="s">
        <v>1894</v>
      </c>
      <c r="DL244" s="84" t="s">
        <v>566</v>
      </c>
      <c r="DM244" s="92">
        <v>31</v>
      </c>
      <c r="DN244" s="85" t="s">
        <v>751</v>
      </c>
      <c r="DO244" s="85">
        <v>159486</v>
      </c>
      <c r="DP244" s="85">
        <v>56164</v>
      </c>
      <c r="DQ244" s="85">
        <v>969</v>
      </c>
      <c r="DR244" s="85">
        <v>4107</v>
      </c>
      <c r="DS244" s="85">
        <v>4573</v>
      </c>
      <c r="DT244" s="85">
        <v>3</v>
      </c>
      <c r="DU244" s="85">
        <v>0</v>
      </c>
      <c r="DV244" s="85">
        <v>6</v>
      </c>
      <c r="DW244" s="85">
        <v>50</v>
      </c>
      <c r="DX244" s="85">
        <v>56</v>
      </c>
      <c r="DY244" s="85">
        <v>0</v>
      </c>
      <c r="DZ244" s="85">
        <v>4</v>
      </c>
      <c r="EA244" s="85">
        <v>95</v>
      </c>
      <c r="EB244" s="85">
        <v>99</v>
      </c>
      <c r="EC244" s="84">
        <v>4</v>
      </c>
      <c r="ED244" s="84">
        <v>4</v>
      </c>
      <c r="EE244" s="84">
        <v>10</v>
      </c>
      <c r="EF244" s="84">
        <v>24</v>
      </c>
      <c r="EG244" s="84">
        <v>505</v>
      </c>
      <c r="EH244" s="84">
        <v>64</v>
      </c>
      <c r="EI244" s="84">
        <v>97</v>
      </c>
      <c r="EJ244" s="84">
        <v>666</v>
      </c>
    </row>
    <row r="245" spans="1:140" s="63" customFormat="1" ht="10.5" x14ac:dyDescent="0.25">
      <c r="A245" s="84" t="s">
        <v>1895</v>
      </c>
      <c r="B245" s="84" t="s">
        <v>1896</v>
      </c>
      <c r="C245" s="84" t="s">
        <v>1897</v>
      </c>
      <c r="D245" s="84"/>
      <c r="E245" s="84" t="s">
        <v>778</v>
      </c>
      <c r="F245" s="84"/>
      <c r="G245" s="84" t="s">
        <v>656</v>
      </c>
      <c r="H245" s="85">
        <v>635</v>
      </c>
      <c r="I245" s="85">
        <v>56</v>
      </c>
      <c r="J245" s="85">
        <v>691</v>
      </c>
      <c r="K245" s="85" t="s">
        <v>560</v>
      </c>
      <c r="L245" s="85" t="s">
        <v>560</v>
      </c>
      <c r="M245" s="85" t="s">
        <v>560</v>
      </c>
      <c r="N245" s="85" t="s">
        <v>561</v>
      </c>
      <c r="O245" s="85">
        <v>33</v>
      </c>
      <c r="P245" s="85">
        <v>33</v>
      </c>
      <c r="Q245" s="85">
        <v>1716</v>
      </c>
      <c r="R245" s="85">
        <v>7190</v>
      </c>
      <c r="S245" s="85">
        <v>13240</v>
      </c>
      <c r="T245" s="85">
        <v>707</v>
      </c>
      <c r="U245" s="85">
        <v>1180</v>
      </c>
      <c r="V245" s="85">
        <v>43</v>
      </c>
      <c r="W245" s="85">
        <v>3999</v>
      </c>
      <c r="X245" s="85">
        <v>321</v>
      </c>
      <c r="Y245" s="84">
        <v>2</v>
      </c>
      <c r="Z245" s="85" t="s">
        <v>1898</v>
      </c>
      <c r="AA245" s="85">
        <v>35</v>
      </c>
      <c r="AB245" s="85">
        <v>9</v>
      </c>
      <c r="AC245" s="85">
        <v>8</v>
      </c>
      <c r="AD245" s="85">
        <v>1239</v>
      </c>
      <c r="AE245" s="85">
        <v>11090</v>
      </c>
      <c r="AF245" s="85">
        <v>4683</v>
      </c>
      <c r="AG245" s="85">
        <v>1605</v>
      </c>
      <c r="AH245" s="85">
        <v>32</v>
      </c>
      <c r="AI245" s="85">
        <v>2079</v>
      </c>
      <c r="AJ245" s="85">
        <v>583</v>
      </c>
      <c r="AK245" s="85">
        <v>80</v>
      </c>
      <c r="AL245" s="85">
        <v>663</v>
      </c>
      <c r="AM245" s="85">
        <v>0</v>
      </c>
      <c r="AN245" s="85">
        <v>10149</v>
      </c>
      <c r="AO245" s="85">
        <v>678</v>
      </c>
      <c r="AP245" s="85">
        <v>6312</v>
      </c>
      <c r="AQ245" s="85">
        <v>22045</v>
      </c>
      <c r="AR245" s="85">
        <v>21</v>
      </c>
      <c r="AS245" s="85">
        <v>210</v>
      </c>
      <c r="AT245" s="85">
        <v>0</v>
      </c>
      <c r="AU245" s="85">
        <v>0</v>
      </c>
      <c r="AV245" s="85">
        <v>59</v>
      </c>
      <c r="AW245" s="85">
        <v>1077</v>
      </c>
      <c r="AX245" s="84">
        <v>80</v>
      </c>
      <c r="AY245" s="86">
        <v>1287</v>
      </c>
      <c r="AZ245" s="84">
        <v>0</v>
      </c>
      <c r="BA245" s="84">
        <v>1</v>
      </c>
      <c r="BB245" s="84">
        <v>1</v>
      </c>
      <c r="BC245" s="85">
        <v>0.28000000000000003</v>
      </c>
      <c r="BD245" s="87">
        <v>1.28</v>
      </c>
      <c r="BE245" s="88">
        <v>0</v>
      </c>
      <c r="BF245" s="89">
        <v>86414</v>
      </c>
      <c r="BG245" s="89">
        <v>2800</v>
      </c>
      <c r="BH245" s="89">
        <v>0</v>
      </c>
      <c r="BI245" s="90">
        <f>SUM(IF(VLOOKUP($A245,'[1]2019 2020_09_22'!$BM$4:$NB$385,293,FALSE)="",0,VLOOKUP($A245,'[1]2019 2020_09_22'!$BM$4:$NB$385,293,FALSE)),IF(VLOOKUP($A245,'[1]2019 2020_09_22'!$BM$4:$NB$385,295,FALSE)="",0,VLOOKUP($A245,'[1]2019 2020_09_22'!$BM$4:$NB$385,295,FALSE)),IF(VLOOKUP($A245,'[1]2019 2020_09_22'!$BM$4:$NB$385,297,FALSE)="",0,VLOOKUP($A245,'[1]2019 2020_09_22'!$BM$4:$NB$385,297,FALSE)),IF(VLOOKUP($A245,'[1]2019 2020_09_22'!$BM$4:$NB623,299,FALSE)="",0,VLOOKUP($A245,'[1]2019 2020_09_22'!$BM$4:$NB$385,299,FALSE)))</f>
        <v>1459</v>
      </c>
      <c r="BJ245" s="90">
        <f>SUM(IF(VLOOKUP($A245,'[1]2019 2020_09_22'!$BM$4:$NB$385,300,FALSE)="",0,VLOOKUP($A245,'[1]2019 2020_09_22'!$BM$4:$NB$385,300,FALSE)),IF(VLOOKUP($A245,'[1]2019 2020_09_22'!$BM$4:$NB$385,302,FALSE)="",0,VLOOKUP($A245,'[1]2019 2020_09_22'!$BM$4:$NB$385,302,FALSE)))</f>
        <v>0</v>
      </c>
      <c r="BK245" s="90">
        <v>1459</v>
      </c>
      <c r="BL245" s="90">
        <v>0</v>
      </c>
      <c r="BM245" s="90">
        <v>0</v>
      </c>
      <c r="BN245" s="63">
        <f>IF(VLOOKUP($A245,'[1]2019 2020_09_22'!$BM$4:$OB$385,326,FALSE)="",0,VLOOKUP($A245,'[1]2019 2020_09_22'!$BM$4:$OB$385,326,FALSE))</f>
        <v>0</v>
      </c>
      <c r="BO245" s="63">
        <f>IF(VLOOKUP($A245,'[1]2019 2020_09_22'!$BM$4:$OB$385,327,FALSE)="",0,VLOOKUP($A245,'[1]2019 2020_09_22'!$BM$4:$OB$385,327,FALSE))</f>
        <v>7957</v>
      </c>
      <c r="BP245" s="90">
        <f t="shared" si="3"/>
        <v>7957</v>
      </c>
      <c r="BQ245" s="90">
        <v>98630</v>
      </c>
      <c r="BR245" s="90">
        <v>48351</v>
      </c>
      <c r="BS245" s="90">
        <v>17435</v>
      </c>
      <c r="BT245" s="90">
        <v>9897</v>
      </c>
      <c r="BU245" s="90">
        <v>141</v>
      </c>
      <c r="BV245" s="90">
        <v>4947</v>
      </c>
      <c r="BW245" s="90">
        <v>0</v>
      </c>
      <c r="BX245" s="90">
        <v>14985</v>
      </c>
      <c r="BY245" s="90">
        <v>6888</v>
      </c>
      <c r="BZ245" s="85">
        <v>10971</v>
      </c>
      <c r="CA245" s="91">
        <v>98630</v>
      </c>
      <c r="CB245" s="84"/>
      <c r="CC245" s="91">
        <v>136.08503937007873</v>
      </c>
      <c r="CD245" s="91"/>
      <c r="CE245" s="89" t="s">
        <v>563</v>
      </c>
      <c r="CF245" s="84">
        <v>0</v>
      </c>
      <c r="CG245" s="89">
        <v>0</v>
      </c>
      <c r="CH245" s="89" t="s">
        <v>563</v>
      </c>
      <c r="CI245" s="84">
        <v>0</v>
      </c>
      <c r="CJ245" s="89">
        <v>0</v>
      </c>
      <c r="CK245" s="89" t="s">
        <v>563</v>
      </c>
      <c r="CL245" s="84">
        <v>0</v>
      </c>
      <c r="CM245" s="89">
        <v>0</v>
      </c>
      <c r="CN245" s="89" t="s">
        <v>563</v>
      </c>
      <c r="CO245" s="84">
        <v>0</v>
      </c>
      <c r="CP245" s="91">
        <v>0</v>
      </c>
      <c r="CQ245" s="91" t="s">
        <v>1899</v>
      </c>
      <c r="CR245" s="90">
        <v>578</v>
      </c>
      <c r="CS245" s="90">
        <v>578</v>
      </c>
      <c r="CT245" s="85">
        <v>578</v>
      </c>
      <c r="CU245" s="85">
        <v>578</v>
      </c>
      <c r="CV245" s="85">
        <v>1770</v>
      </c>
      <c r="CW245" s="85">
        <v>1285</v>
      </c>
      <c r="CX245" s="85">
        <v>12</v>
      </c>
      <c r="CY245" s="85">
        <v>1297</v>
      </c>
      <c r="CZ245" s="85">
        <v>127</v>
      </c>
      <c r="DA245" s="85">
        <v>4</v>
      </c>
      <c r="DB245" s="85">
        <v>131</v>
      </c>
      <c r="DC245" s="85">
        <v>0</v>
      </c>
      <c r="DD245" s="85">
        <v>0</v>
      </c>
      <c r="DE245" s="85">
        <v>0</v>
      </c>
      <c r="DF245" s="85">
        <v>38</v>
      </c>
      <c r="DG245" s="85">
        <v>304</v>
      </c>
      <c r="DH245" s="84" t="s">
        <v>564</v>
      </c>
      <c r="DI245" s="84"/>
      <c r="DJ245" s="84" t="s">
        <v>563</v>
      </c>
      <c r="DK245" s="84" t="s">
        <v>1900</v>
      </c>
      <c r="DL245" s="84" t="s">
        <v>566</v>
      </c>
      <c r="DM245" s="92">
        <v>43</v>
      </c>
      <c r="DN245" s="85" t="s">
        <v>575</v>
      </c>
      <c r="DO245" s="85">
        <v>157400</v>
      </c>
      <c r="DP245" s="85">
        <v>54837</v>
      </c>
      <c r="DQ245" s="85">
        <v>952</v>
      </c>
      <c r="DR245" s="85">
        <v>1160</v>
      </c>
      <c r="DS245" s="85">
        <v>919</v>
      </c>
      <c r="DT245" s="85">
        <v>0</v>
      </c>
      <c r="DU245" s="85">
        <v>0</v>
      </c>
      <c r="DV245" s="85">
        <v>3</v>
      </c>
      <c r="DW245" s="85">
        <v>50</v>
      </c>
      <c r="DX245" s="85">
        <v>53</v>
      </c>
      <c r="DY245" s="85">
        <v>0</v>
      </c>
      <c r="DZ245" s="85">
        <v>0</v>
      </c>
      <c r="EA245" s="85">
        <v>11</v>
      </c>
      <c r="EB245" s="85">
        <v>-1</v>
      </c>
      <c r="EC245" s="84">
        <v>0</v>
      </c>
      <c r="ED245" s="84">
        <v>0</v>
      </c>
      <c r="EE245" s="84">
        <v>0</v>
      </c>
      <c r="EF245" s="84">
        <v>0</v>
      </c>
      <c r="EG245" s="84">
        <v>0</v>
      </c>
      <c r="EH245" s="84">
        <v>0</v>
      </c>
      <c r="EI245" s="84">
        <v>0</v>
      </c>
      <c r="EJ245" s="84">
        <v>0</v>
      </c>
    </row>
    <row r="246" spans="1:140" s="63" customFormat="1" ht="10.5" x14ac:dyDescent="0.25">
      <c r="A246" s="84" t="s">
        <v>1901</v>
      </c>
      <c r="B246" s="84" t="s">
        <v>1902</v>
      </c>
      <c r="C246" s="84" t="s">
        <v>1903</v>
      </c>
      <c r="D246" s="84"/>
      <c r="E246" s="84" t="s">
        <v>733</v>
      </c>
      <c r="F246" s="84"/>
      <c r="G246" s="84" t="s">
        <v>734</v>
      </c>
      <c r="H246" s="85">
        <v>1177</v>
      </c>
      <c r="I246" s="85">
        <v>1485</v>
      </c>
      <c r="J246" s="85">
        <v>2662</v>
      </c>
      <c r="K246" s="85" t="s">
        <v>560</v>
      </c>
      <c r="L246" s="85" t="s">
        <v>560</v>
      </c>
      <c r="M246" s="85" t="s">
        <v>560</v>
      </c>
      <c r="N246" s="85" t="s">
        <v>561</v>
      </c>
      <c r="O246" s="85">
        <v>52</v>
      </c>
      <c r="P246" s="85">
        <v>52</v>
      </c>
      <c r="Q246" s="85">
        <v>2704</v>
      </c>
      <c r="R246" s="85">
        <v>6500</v>
      </c>
      <c r="S246" s="85">
        <v>15915</v>
      </c>
      <c r="T246" s="85">
        <v>871</v>
      </c>
      <c r="U246" s="85">
        <v>1766</v>
      </c>
      <c r="V246" s="85">
        <v>55</v>
      </c>
      <c r="W246" s="85">
        <v>4320</v>
      </c>
      <c r="X246" s="85">
        <v>231</v>
      </c>
      <c r="Y246" s="84">
        <v>13</v>
      </c>
      <c r="Z246" s="85" t="s">
        <v>563</v>
      </c>
      <c r="AA246" s="85">
        <v>37</v>
      </c>
      <c r="AB246" s="85">
        <v>9</v>
      </c>
      <c r="AC246" s="85">
        <v>9</v>
      </c>
      <c r="AD246" s="85">
        <v>8687</v>
      </c>
      <c r="AE246" s="85">
        <v>29314</v>
      </c>
      <c r="AF246" s="85">
        <v>9438</v>
      </c>
      <c r="AG246" s="85">
        <v>8699</v>
      </c>
      <c r="AH246" s="85">
        <v>146</v>
      </c>
      <c r="AI246" s="85">
        <v>4742</v>
      </c>
      <c r="AJ246" s="85">
        <v>454</v>
      </c>
      <c r="AK246" s="85">
        <v>680</v>
      </c>
      <c r="AL246" s="85">
        <v>1134</v>
      </c>
      <c r="AM246" s="85">
        <v>0</v>
      </c>
      <c r="AN246" s="85">
        <v>19656</v>
      </c>
      <c r="AO246" s="85">
        <v>0</v>
      </c>
      <c r="AP246" s="85">
        <v>4680</v>
      </c>
      <c r="AQ246" s="85">
        <v>10064</v>
      </c>
      <c r="AR246" s="85">
        <v>63</v>
      </c>
      <c r="AS246" s="85">
        <v>949</v>
      </c>
      <c r="AT246" s="85">
        <v>8</v>
      </c>
      <c r="AU246" s="85">
        <v>54</v>
      </c>
      <c r="AV246" s="85">
        <v>36</v>
      </c>
      <c r="AW246" s="85">
        <v>738</v>
      </c>
      <c r="AX246" s="84">
        <v>107</v>
      </c>
      <c r="AY246" s="86">
        <v>1741</v>
      </c>
      <c r="AZ246" s="84">
        <v>0</v>
      </c>
      <c r="BA246" s="84">
        <v>1.78</v>
      </c>
      <c r="BB246" s="84">
        <v>1.78</v>
      </c>
      <c r="BC246" s="85">
        <v>0.1</v>
      </c>
      <c r="BD246" s="87">
        <v>1.88</v>
      </c>
      <c r="BE246" s="88">
        <v>0</v>
      </c>
      <c r="BF246" s="89">
        <v>69290</v>
      </c>
      <c r="BG246" s="89">
        <v>43354</v>
      </c>
      <c r="BH246" s="89">
        <v>21595</v>
      </c>
      <c r="BI246" s="90">
        <f>SUM(IF(VLOOKUP($A246,'[1]2019 2020_09_22'!$BM$4:$NB$385,293,FALSE)="",0,VLOOKUP($A246,'[1]2019 2020_09_22'!$BM$4:$NB$385,293,FALSE)),IF(VLOOKUP($A246,'[1]2019 2020_09_22'!$BM$4:$NB$385,295,FALSE)="",0,VLOOKUP($A246,'[1]2019 2020_09_22'!$BM$4:$NB$385,295,FALSE)),IF(VLOOKUP($A246,'[1]2019 2020_09_22'!$BM$4:$NB$385,297,FALSE)="",0,VLOOKUP($A246,'[1]2019 2020_09_22'!$BM$4:$NB$385,297,FALSE)),IF(VLOOKUP($A246,'[1]2019 2020_09_22'!$BM$4:$NB624,299,FALSE)="",0,VLOOKUP($A246,'[1]2019 2020_09_22'!$BM$4:$NB$385,299,FALSE)))</f>
        <v>0</v>
      </c>
      <c r="BJ246" s="90">
        <f>SUM(IF(VLOOKUP($A246,'[1]2019 2020_09_22'!$BM$4:$NB$385,300,FALSE)="",0,VLOOKUP($A246,'[1]2019 2020_09_22'!$BM$4:$NB$385,300,FALSE)),IF(VLOOKUP($A246,'[1]2019 2020_09_22'!$BM$4:$NB$385,302,FALSE)="",0,VLOOKUP($A246,'[1]2019 2020_09_22'!$BM$4:$NB$385,302,FALSE)))</f>
        <v>0</v>
      </c>
      <c r="BK246" s="90">
        <v>0</v>
      </c>
      <c r="BL246" s="90">
        <v>0</v>
      </c>
      <c r="BM246" s="90">
        <v>0</v>
      </c>
      <c r="BN246" s="63">
        <f>IF(VLOOKUP($A246,'[1]2019 2020_09_22'!$BM$4:$OB$385,326,FALSE)="",0,VLOOKUP($A246,'[1]2019 2020_09_22'!$BM$4:$OB$385,326,FALSE))</f>
        <v>0</v>
      </c>
      <c r="BO246" s="63">
        <f>IF(VLOOKUP($A246,'[1]2019 2020_09_22'!$BM$4:$OB$385,327,FALSE)="",0,VLOOKUP($A246,'[1]2019 2020_09_22'!$BM$4:$OB$385,327,FALSE))</f>
        <v>0</v>
      </c>
      <c r="BP246" s="90">
        <f t="shared" si="3"/>
        <v>0</v>
      </c>
      <c r="BQ246" s="90">
        <v>134239</v>
      </c>
      <c r="BR246" s="90">
        <v>60752</v>
      </c>
      <c r="BS246" s="90">
        <v>25978</v>
      </c>
      <c r="BT246" s="90">
        <v>8425</v>
      </c>
      <c r="BU246" s="90">
        <v>1445</v>
      </c>
      <c r="BV246" s="90">
        <v>6575</v>
      </c>
      <c r="BW246" s="90">
        <v>0</v>
      </c>
      <c r="BX246" s="90">
        <v>16445</v>
      </c>
      <c r="BY246" s="90">
        <v>9866</v>
      </c>
      <c r="BZ246" s="85">
        <v>17600</v>
      </c>
      <c r="CA246" s="91">
        <v>130641</v>
      </c>
      <c r="CB246" s="84"/>
      <c r="CC246" s="91">
        <v>58.870008496176723</v>
      </c>
      <c r="CD246" s="91"/>
      <c r="CE246" s="89" t="s">
        <v>563</v>
      </c>
      <c r="CF246" s="84">
        <v>0</v>
      </c>
      <c r="CG246" s="89">
        <v>0</v>
      </c>
      <c r="CH246" s="89" t="s">
        <v>563</v>
      </c>
      <c r="CI246" s="84">
        <v>0</v>
      </c>
      <c r="CJ246" s="89">
        <v>0</v>
      </c>
      <c r="CK246" s="89" t="s">
        <v>563</v>
      </c>
      <c r="CL246" s="84">
        <v>0</v>
      </c>
      <c r="CM246" s="89">
        <v>0</v>
      </c>
      <c r="CN246" s="89" t="s">
        <v>563</v>
      </c>
      <c r="CO246" s="84">
        <v>0</v>
      </c>
      <c r="CP246" s="91">
        <v>0</v>
      </c>
      <c r="CQ246" s="91" t="s">
        <v>1904</v>
      </c>
      <c r="CR246" s="90">
        <v>1035689</v>
      </c>
      <c r="CS246" s="90">
        <v>1209458</v>
      </c>
      <c r="CT246" s="85">
        <v>1035689</v>
      </c>
      <c r="CU246" s="85">
        <v>1209458</v>
      </c>
      <c r="CV246" s="85">
        <v>16764</v>
      </c>
      <c r="CW246" s="85">
        <v>317</v>
      </c>
      <c r="CX246" s="85">
        <v>8479</v>
      </c>
      <c r="CY246" s="85">
        <v>8796</v>
      </c>
      <c r="CZ246" s="85">
        <v>1819</v>
      </c>
      <c r="DA246" s="85">
        <v>5844</v>
      </c>
      <c r="DB246" s="85">
        <v>7663</v>
      </c>
      <c r="DC246" s="85">
        <v>1</v>
      </c>
      <c r="DD246" s="85">
        <v>1</v>
      </c>
      <c r="DE246" s="85">
        <v>2</v>
      </c>
      <c r="DF246" s="85">
        <v>301</v>
      </c>
      <c r="DG246" s="85">
        <v>0</v>
      </c>
      <c r="DH246" s="84" t="s">
        <v>736</v>
      </c>
      <c r="DI246" s="84"/>
      <c r="DJ246" s="84" t="s">
        <v>563</v>
      </c>
      <c r="DK246" s="84" t="s">
        <v>1905</v>
      </c>
      <c r="DL246" s="84" t="s">
        <v>566</v>
      </c>
      <c r="DM246" s="92">
        <v>43</v>
      </c>
      <c r="DN246" s="85" t="s">
        <v>575</v>
      </c>
      <c r="DO246" s="85">
        <v>162971</v>
      </c>
      <c r="DP246" s="85">
        <v>58225</v>
      </c>
      <c r="DQ246" s="85">
        <v>954</v>
      </c>
      <c r="DR246" s="85">
        <v>2137</v>
      </c>
      <c r="DS246" s="85">
        <v>2602</v>
      </c>
      <c r="DT246" s="85">
        <v>3</v>
      </c>
      <c r="DU246" s="85">
        <v>0</v>
      </c>
      <c r="DV246" s="85">
        <v>0</v>
      </c>
      <c r="DW246" s="85">
        <v>50</v>
      </c>
      <c r="DX246" s="85">
        <v>50</v>
      </c>
      <c r="DY246" s="85">
        <v>0</v>
      </c>
      <c r="DZ246" s="85">
        <v>0</v>
      </c>
      <c r="EA246" s="85">
        <v>19</v>
      </c>
      <c r="EB246" s="85">
        <v>19</v>
      </c>
      <c r="EC246" s="84">
        <v>12</v>
      </c>
      <c r="ED246" s="84">
        <v>1</v>
      </c>
      <c r="EE246" s="84">
        <v>1</v>
      </c>
      <c r="EF246" s="84">
        <v>4</v>
      </c>
      <c r="EG246" s="84">
        <v>340</v>
      </c>
      <c r="EH246" s="84">
        <v>236</v>
      </c>
      <c r="EI246" s="84">
        <v>173</v>
      </c>
      <c r="EJ246" s="84">
        <v>749</v>
      </c>
    </row>
    <row r="247" spans="1:140" s="63" customFormat="1" ht="10.5" x14ac:dyDescent="0.25">
      <c r="A247" s="84" t="s">
        <v>1906</v>
      </c>
      <c r="B247" s="84" t="s">
        <v>1907</v>
      </c>
      <c r="C247" s="84" t="s">
        <v>828</v>
      </c>
      <c r="D247" s="84"/>
      <c r="E247" s="84" t="s">
        <v>828</v>
      </c>
      <c r="F247" s="84"/>
      <c r="G247" s="84" t="s">
        <v>829</v>
      </c>
      <c r="H247" s="85">
        <v>77447</v>
      </c>
      <c r="I247" s="85">
        <v>59296</v>
      </c>
      <c r="J247" s="85">
        <v>136743</v>
      </c>
      <c r="K247" s="85" t="s">
        <v>560</v>
      </c>
      <c r="L247" s="85">
        <v>1</v>
      </c>
      <c r="M247" s="85">
        <v>19</v>
      </c>
      <c r="N247" s="85" t="s">
        <v>561</v>
      </c>
      <c r="O247" s="85">
        <v>54</v>
      </c>
      <c r="P247" s="85">
        <v>54</v>
      </c>
      <c r="Q247" s="85">
        <v>4944</v>
      </c>
      <c r="R247" s="85">
        <v>65000</v>
      </c>
      <c r="S247" s="85">
        <v>228428</v>
      </c>
      <c r="T247" s="85">
        <v>15240</v>
      </c>
      <c r="U247" s="85">
        <v>19250</v>
      </c>
      <c r="V247" s="85">
        <v>1007</v>
      </c>
      <c r="W247" s="85">
        <v>30172</v>
      </c>
      <c r="X247" s="85">
        <v>2609</v>
      </c>
      <c r="Y247" s="84">
        <v>0</v>
      </c>
      <c r="Z247" s="85" t="s">
        <v>1908</v>
      </c>
      <c r="AA247" s="85">
        <v>314</v>
      </c>
      <c r="AB247" s="85">
        <v>77</v>
      </c>
      <c r="AC247" s="85">
        <v>75</v>
      </c>
      <c r="AD247" s="85">
        <v>231381</v>
      </c>
      <c r="AE247" s="85">
        <v>648048</v>
      </c>
      <c r="AF247" s="85">
        <v>58479</v>
      </c>
      <c r="AG247" s="85">
        <v>67758</v>
      </c>
      <c r="AH247" s="85">
        <v>5804</v>
      </c>
      <c r="AI247" s="85">
        <v>99268</v>
      </c>
      <c r="AJ247" s="85">
        <v>33585</v>
      </c>
      <c r="AK247" s="85">
        <v>19923</v>
      </c>
      <c r="AL247" s="85">
        <v>53508</v>
      </c>
      <c r="AM247" s="85">
        <v>52250</v>
      </c>
      <c r="AN247" s="85">
        <v>245822</v>
      </c>
      <c r="AO247" s="85">
        <v>25079</v>
      </c>
      <c r="AP247" s="85">
        <v>40284</v>
      </c>
      <c r="AQ247" s="85">
        <v>594586</v>
      </c>
      <c r="AR247" s="85">
        <v>330</v>
      </c>
      <c r="AS247" s="85">
        <v>12200</v>
      </c>
      <c r="AT247" s="85">
        <v>127</v>
      </c>
      <c r="AU247" s="85">
        <v>1348</v>
      </c>
      <c r="AV247" s="85">
        <v>174</v>
      </c>
      <c r="AW247" s="85">
        <v>3087</v>
      </c>
      <c r="AX247" s="84">
        <v>631</v>
      </c>
      <c r="AY247" s="86">
        <v>16635</v>
      </c>
      <c r="AZ247" s="84">
        <v>14.03</v>
      </c>
      <c r="BA247" s="84">
        <v>0</v>
      </c>
      <c r="BB247" s="84">
        <v>14.03</v>
      </c>
      <c r="BC247" s="85">
        <v>27.07</v>
      </c>
      <c r="BD247" s="87">
        <v>41.1</v>
      </c>
      <c r="BE247" s="88">
        <v>0</v>
      </c>
      <c r="BF247" s="89">
        <v>2465271</v>
      </c>
      <c r="BG247" s="89">
        <v>1534952</v>
      </c>
      <c r="BH247" s="89">
        <v>13855</v>
      </c>
      <c r="BI247" s="90">
        <f>SUM(IF(VLOOKUP($A247,'[1]2019 2020_09_22'!$BM$4:$NB$385,293,FALSE)="",0,VLOOKUP($A247,'[1]2019 2020_09_22'!$BM$4:$NB$385,293,FALSE)),IF(VLOOKUP($A247,'[1]2019 2020_09_22'!$BM$4:$NB$385,295,FALSE)="",0,VLOOKUP($A247,'[1]2019 2020_09_22'!$BM$4:$NB$385,295,FALSE)),IF(VLOOKUP($A247,'[1]2019 2020_09_22'!$BM$4:$NB$385,297,FALSE)="",0,VLOOKUP($A247,'[1]2019 2020_09_22'!$BM$4:$NB$385,297,FALSE)),IF(VLOOKUP($A247,'[1]2019 2020_09_22'!$BM$4:$NB625,299,FALSE)="",0,VLOOKUP($A247,'[1]2019 2020_09_22'!$BM$4:$NB$385,299,FALSE)))</f>
        <v>5000</v>
      </c>
      <c r="BJ247" s="90">
        <f>SUM(IF(VLOOKUP($A247,'[1]2019 2020_09_22'!$BM$4:$NB$385,300,FALSE)="",0,VLOOKUP($A247,'[1]2019 2020_09_22'!$BM$4:$NB$385,300,FALSE)),IF(VLOOKUP($A247,'[1]2019 2020_09_22'!$BM$4:$NB$385,302,FALSE)="",0,VLOOKUP($A247,'[1]2019 2020_09_22'!$BM$4:$NB$385,302,FALSE)))</f>
        <v>0</v>
      </c>
      <c r="BK247" s="90">
        <v>5000</v>
      </c>
      <c r="BL247" s="90">
        <v>0</v>
      </c>
      <c r="BM247" s="90">
        <v>0</v>
      </c>
      <c r="BN247" s="63">
        <f>IF(VLOOKUP($A247,'[1]2019 2020_09_22'!$BM$4:$OB$385,326,FALSE)="",0,VLOOKUP($A247,'[1]2019 2020_09_22'!$BM$4:$OB$385,326,FALSE))</f>
        <v>0</v>
      </c>
      <c r="BO247" s="63">
        <f>IF(VLOOKUP($A247,'[1]2019 2020_09_22'!$BM$4:$OB$385,327,FALSE)="",0,VLOOKUP($A247,'[1]2019 2020_09_22'!$BM$4:$OB$385,327,FALSE))</f>
        <v>72048</v>
      </c>
      <c r="BP247" s="90">
        <f t="shared" si="3"/>
        <v>72048</v>
      </c>
      <c r="BQ247" s="90">
        <v>4091126</v>
      </c>
      <c r="BR247" s="90">
        <v>2345783</v>
      </c>
      <c r="BS247" s="90">
        <v>790826</v>
      </c>
      <c r="BT247" s="90">
        <v>172775</v>
      </c>
      <c r="BU247" s="90">
        <v>54673</v>
      </c>
      <c r="BV247" s="90">
        <v>94712</v>
      </c>
      <c r="BW247" s="90">
        <v>9243</v>
      </c>
      <c r="BX247" s="90">
        <v>331403</v>
      </c>
      <c r="BY247" s="90">
        <v>0</v>
      </c>
      <c r="BZ247" s="85">
        <v>623114</v>
      </c>
      <c r="CA247" s="91">
        <v>4091126</v>
      </c>
      <c r="CB247" s="84">
        <v>1</v>
      </c>
      <c r="CC247" s="91">
        <v>31.831717174325668</v>
      </c>
      <c r="CD247" s="91"/>
      <c r="CE247" s="89" t="s">
        <v>563</v>
      </c>
      <c r="CF247" s="84">
        <v>0</v>
      </c>
      <c r="CG247" s="89">
        <v>0</v>
      </c>
      <c r="CH247" s="89" t="s">
        <v>563</v>
      </c>
      <c r="CI247" s="84">
        <v>0</v>
      </c>
      <c r="CJ247" s="89">
        <v>0</v>
      </c>
      <c r="CK247" s="89" t="s">
        <v>563</v>
      </c>
      <c r="CL247" s="84">
        <v>0</v>
      </c>
      <c r="CM247" s="91">
        <v>0</v>
      </c>
      <c r="CN247" s="91" t="s">
        <v>1909</v>
      </c>
      <c r="CO247" s="93">
        <v>230000</v>
      </c>
      <c r="CP247" s="91">
        <v>146454</v>
      </c>
      <c r="CQ247" s="89" t="s">
        <v>563</v>
      </c>
      <c r="CR247" s="90">
        <v>0</v>
      </c>
      <c r="CS247" s="90">
        <v>0</v>
      </c>
      <c r="CT247" s="85">
        <v>230000</v>
      </c>
      <c r="CU247" s="85">
        <v>146454</v>
      </c>
      <c r="CV247" s="85">
        <v>287027</v>
      </c>
      <c r="CW247" s="85">
        <v>1274</v>
      </c>
      <c r="CX247" s="85">
        <v>277934</v>
      </c>
      <c r="CY247" s="85">
        <v>279208</v>
      </c>
      <c r="CZ247" s="85">
        <v>159</v>
      </c>
      <c r="DA247" s="85">
        <v>80</v>
      </c>
      <c r="DB247" s="85">
        <v>239</v>
      </c>
      <c r="DC247" s="85">
        <v>5886</v>
      </c>
      <c r="DD247" s="85">
        <v>1429</v>
      </c>
      <c r="DE247" s="85">
        <v>7315</v>
      </c>
      <c r="DF247" s="85">
        <v>265</v>
      </c>
      <c r="DG247" s="85">
        <v>0</v>
      </c>
      <c r="DH247" s="84" t="s">
        <v>564</v>
      </c>
      <c r="DI247" s="84">
        <v>1</v>
      </c>
      <c r="DJ247" s="84">
        <v>1</v>
      </c>
      <c r="DK247" s="84" t="s">
        <v>1910</v>
      </c>
      <c r="DL247" s="84" t="s">
        <v>566</v>
      </c>
      <c r="DM247" s="92">
        <v>13</v>
      </c>
      <c r="DN247" s="85" t="s">
        <v>633</v>
      </c>
      <c r="DO247" s="85">
        <v>157037</v>
      </c>
      <c r="DP247" s="85">
        <v>54956</v>
      </c>
      <c r="DQ247" s="85">
        <v>952</v>
      </c>
      <c r="DR247" s="85">
        <v>57472</v>
      </c>
      <c r="DS247" s="85">
        <v>41625</v>
      </c>
      <c r="DT247" s="85">
        <v>171</v>
      </c>
      <c r="DU247" s="85">
        <v>3</v>
      </c>
      <c r="DV247" s="85">
        <v>5</v>
      </c>
      <c r="DW247" s="85">
        <v>50</v>
      </c>
      <c r="DX247" s="85">
        <v>58</v>
      </c>
      <c r="DY247" s="85">
        <v>5184</v>
      </c>
      <c r="DZ247" s="85">
        <v>9415</v>
      </c>
      <c r="EA247" s="85">
        <v>39771</v>
      </c>
      <c r="EB247" s="85">
        <v>54370</v>
      </c>
      <c r="EC247" s="84">
        <v>2</v>
      </c>
      <c r="ED247" s="84">
        <v>6</v>
      </c>
      <c r="EE247" s="84">
        <v>5</v>
      </c>
      <c r="EF247" s="84">
        <v>71</v>
      </c>
      <c r="EG247" s="86">
        <v>7803</v>
      </c>
      <c r="EH247" s="84">
        <v>350</v>
      </c>
      <c r="EI247" s="86">
        <v>1980</v>
      </c>
      <c r="EJ247" s="86">
        <v>10133</v>
      </c>
    </row>
    <row r="248" spans="1:140" s="63" customFormat="1" ht="10.5" x14ac:dyDescent="0.25">
      <c r="A248" s="84" t="s">
        <v>1911</v>
      </c>
      <c r="B248" s="84" t="s">
        <v>1912</v>
      </c>
      <c r="C248" s="84" t="s">
        <v>1913</v>
      </c>
      <c r="D248" s="84"/>
      <c r="E248" s="84" t="s">
        <v>845</v>
      </c>
      <c r="F248" s="84"/>
      <c r="G248" s="84" t="s">
        <v>571</v>
      </c>
      <c r="H248" s="85">
        <v>1796</v>
      </c>
      <c r="I248" s="85">
        <v>1063</v>
      </c>
      <c r="J248" s="85">
        <v>2859</v>
      </c>
      <c r="K248" s="85" t="s">
        <v>560</v>
      </c>
      <c r="L248" s="85" t="s">
        <v>560</v>
      </c>
      <c r="M248" s="85" t="s">
        <v>560</v>
      </c>
      <c r="N248" s="85" t="s">
        <v>561</v>
      </c>
      <c r="O248" s="85">
        <v>52</v>
      </c>
      <c r="P248" s="85" t="s">
        <v>560</v>
      </c>
      <c r="Q248" s="85">
        <v>2704</v>
      </c>
      <c r="R248" s="85">
        <v>10068</v>
      </c>
      <c r="S248" s="85">
        <v>22066</v>
      </c>
      <c r="T248" s="85">
        <v>800</v>
      </c>
      <c r="U248" s="85">
        <v>1825</v>
      </c>
      <c r="V248" s="85">
        <v>64</v>
      </c>
      <c r="W248" s="85">
        <v>6855</v>
      </c>
      <c r="X248" s="85">
        <v>250</v>
      </c>
      <c r="Y248" s="84">
        <v>580</v>
      </c>
      <c r="Z248" s="85" t="s">
        <v>1914</v>
      </c>
      <c r="AA248" s="85">
        <v>55</v>
      </c>
      <c r="AB248" s="85">
        <v>9</v>
      </c>
      <c r="AC248" s="85">
        <v>7</v>
      </c>
      <c r="AD248" s="85">
        <v>10092</v>
      </c>
      <c r="AE248" s="85">
        <v>26034</v>
      </c>
      <c r="AF248" s="85">
        <v>24430</v>
      </c>
      <c r="AG248" s="85">
        <v>7556</v>
      </c>
      <c r="AH248" s="85">
        <v>487</v>
      </c>
      <c r="AI248" s="85">
        <v>2833</v>
      </c>
      <c r="AJ248" s="85">
        <v>616</v>
      </c>
      <c r="AK248" s="85">
        <v>414</v>
      </c>
      <c r="AL248" s="85">
        <v>1030</v>
      </c>
      <c r="AM248" s="85">
        <v>1820</v>
      </c>
      <c r="AN248" s="85">
        <v>10800</v>
      </c>
      <c r="AO248" s="85">
        <v>1400</v>
      </c>
      <c r="AP248" s="85">
        <v>8769</v>
      </c>
      <c r="AQ248" s="85">
        <v>4322</v>
      </c>
      <c r="AR248" s="85">
        <v>43</v>
      </c>
      <c r="AS248" s="85">
        <v>649</v>
      </c>
      <c r="AT248" s="85">
        <v>6</v>
      </c>
      <c r="AU248" s="85">
        <v>38</v>
      </c>
      <c r="AV248" s="85">
        <v>12</v>
      </c>
      <c r="AW248" s="85">
        <v>130</v>
      </c>
      <c r="AX248" s="84">
        <v>61</v>
      </c>
      <c r="AY248" s="84">
        <v>817</v>
      </c>
      <c r="AZ248" s="84">
        <v>1</v>
      </c>
      <c r="BA248" s="84">
        <v>0.88</v>
      </c>
      <c r="BB248" s="84">
        <v>1.88</v>
      </c>
      <c r="BC248" s="85">
        <v>0.75</v>
      </c>
      <c r="BD248" s="87">
        <v>2.63</v>
      </c>
      <c r="BE248" s="88">
        <v>0</v>
      </c>
      <c r="BF248" s="89">
        <v>117641</v>
      </c>
      <c r="BG248" s="89">
        <v>29693</v>
      </c>
      <c r="BH248" s="89">
        <v>23376</v>
      </c>
      <c r="BI248" s="90">
        <f>SUM(IF(VLOOKUP($A248,'[1]2019 2020_09_22'!$BM$4:$NB$385,293,FALSE)="",0,VLOOKUP($A248,'[1]2019 2020_09_22'!$BM$4:$NB$385,293,FALSE)),IF(VLOOKUP($A248,'[1]2019 2020_09_22'!$BM$4:$NB$385,295,FALSE)="",0,VLOOKUP($A248,'[1]2019 2020_09_22'!$BM$4:$NB$385,295,FALSE)),IF(VLOOKUP($A248,'[1]2019 2020_09_22'!$BM$4:$NB$385,297,FALSE)="",0,VLOOKUP($A248,'[1]2019 2020_09_22'!$BM$4:$NB$385,297,FALSE)),IF(VLOOKUP($A248,'[1]2019 2020_09_22'!$BM$4:$NB626,299,FALSE)="",0,VLOOKUP($A248,'[1]2019 2020_09_22'!$BM$4:$NB$385,299,FALSE)))</f>
        <v>475</v>
      </c>
      <c r="BJ248" s="90">
        <f>SUM(IF(VLOOKUP($A248,'[1]2019 2020_09_22'!$BM$4:$NB$385,300,FALSE)="",0,VLOOKUP($A248,'[1]2019 2020_09_22'!$BM$4:$NB$385,300,FALSE)),IF(VLOOKUP($A248,'[1]2019 2020_09_22'!$BM$4:$NB$385,302,FALSE)="",0,VLOOKUP($A248,'[1]2019 2020_09_22'!$BM$4:$NB$385,302,FALSE)))</f>
        <v>0</v>
      </c>
      <c r="BK248" s="90">
        <v>475</v>
      </c>
      <c r="BL248" s="90">
        <v>0</v>
      </c>
      <c r="BM248" s="90">
        <v>0</v>
      </c>
      <c r="BN248" s="63">
        <f>IF(VLOOKUP($A248,'[1]2019 2020_09_22'!$BM$4:$OB$385,326,FALSE)="",0,VLOOKUP($A248,'[1]2019 2020_09_22'!$BM$4:$OB$385,326,FALSE))</f>
        <v>12253</v>
      </c>
      <c r="BO248" s="63">
        <f>IF(VLOOKUP($A248,'[1]2019 2020_09_22'!$BM$4:$OB$385,327,FALSE)="",0,VLOOKUP($A248,'[1]2019 2020_09_22'!$BM$4:$OB$385,327,FALSE))</f>
        <v>63443</v>
      </c>
      <c r="BP248" s="90">
        <f t="shared" si="3"/>
        <v>75696</v>
      </c>
      <c r="BQ248" s="90">
        <v>246881</v>
      </c>
      <c r="BR248" s="90">
        <v>63576</v>
      </c>
      <c r="BS248" s="90">
        <v>28847</v>
      </c>
      <c r="BT248" s="90">
        <v>12850</v>
      </c>
      <c r="BU248" s="90">
        <v>1689</v>
      </c>
      <c r="BV248" s="90">
        <v>4333</v>
      </c>
      <c r="BW248" s="90">
        <v>449</v>
      </c>
      <c r="BX248" s="90">
        <v>19321</v>
      </c>
      <c r="BY248" s="90">
        <v>19463</v>
      </c>
      <c r="BZ248" s="85">
        <v>32466</v>
      </c>
      <c r="CA248" s="91">
        <v>163673</v>
      </c>
      <c r="CB248" s="84">
        <v>1</v>
      </c>
      <c r="CC248" s="91">
        <v>65.501670378619153</v>
      </c>
      <c r="CD248" s="91"/>
      <c r="CE248" s="89" t="s">
        <v>563</v>
      </c>
      <c r="CF248" s="84">
        <v>0</v>
      </c>
      <c r="CG248" s="89">
        <v>0</v>
      </c>
      <c r="CH248" s="89" t="s">
        <v>563</v>
      </c>
      <c r="CI248" s="84">
        <v>0</v>
      </c>
      <c r="CJ248" s="89">
        <v>0</v>
      </c>
      <c r="CK248" s="89" t="s">
        <v>563</v>
      </c>
      <c r="CL248" s="84">
        <v>0</v>
      </c>
      <c r="CM248" s="89">
        <v>0</v>
      </c>
      <c r="CN248" s="89" t="s">
        <v>563</v>
      </c>
      <c r="CO248" s="84">
        <v>0</v>
      </c>
      <c r="CP248" s="89">
        <v>0</v>
      </c>
      <c r="CQ248" s="89" t="s">
        <v>563</v>
      </c>
      <c r="CR248" s="90">
        <v>0</v>
      </c>
      <c r="CS248" s="90">
        <v>0</v>
      </c>
      <c r="CT248" s="85">
        <v>0</v>
      </c>
      <c r="CU248" s="85">
        <v>0</v>
      </c>
      <c r="CV248" s="85">
        <v>12018</v>
      </c>
      <c r="CW248" s="85">
        <v>1146</v>
      </c>
      <c r="CX248" s="85">
        <v>5638</v>
      </c>
      <c r="CY248" s="85">
        <v>6784</v>
      </c>
      <c r="CZ248" s="85">
        <v>303</v>
      </c>
      <c r="DA248" s="85">
        <v>63</v>
      </c>
      <c r="DB248" s="85">
        <v>366</v>
      </c>
      <c r="DC248" s="85">
        <v>240</v>
      </c>
      <c r="DD248" s="85">
        <v>4622</v>
      </c>
      <c r="DE248" s="85">
        <v>4862</v>
      </c>
      <c r="DF248" s="85">
        <v>5</v>
      </c>
      <c r="DG248" s="85">
        <v>1</v>
      </c>
      <c r="DH248" s="84" t="s">
        <v>564</v>
      </c>
      <c r="DI248" s="84"/>
      <c r="DJ248" s="84" t="s">
        <v>563</v>
      </c>
      <c r="DK248" s="84" t="s">
        <v>1915</v>
      </c>
      <c r="DL248" s="84" t="s">
        <v>566</v>
      </c>
      <c r="DM248" s="92">
        <v>42</v>
      </c>
      <c r="DN248" s="85" t="s">
        <v>583</v>
      </c>
      <c r="DO248" s="85">
        <v>157350</v>
      </c>
      <c r="DP248" s="85">
        <v>55245</v>
      </c>
      <c r="DQ248" s="85">
        <v>952</v>
      </c>
      <c r="DR248" s="85">
        <v>1794</v>
      </c>
      <c r="DS248" s="85">
        <v>1039</v>
      </c>
      <c r="DT248" s="85">
        <v>0</v>
      </c>
      <c r="DU248" s="85">
        <v>0</v>
      </c>
      <c r="DV248" s="85">
        <v>0</v>
      </c>
      <c r="DW248" s="85">
        <v>50</v>
      </c>
      <c r="DX248" s="85">
        <v>50</v>
      </c>
      <c r="DY248" s="85">
        <v>0</v>
      </c>
      <c r="DZ248" s="85">
        <v>0</v>
      </c>
      <c r="EA248" s="85">
        <v>8</v>
      </c>
      <c r="EB248" s="85">
        <v>8</v>
      </c>
      <c r="EC248" s="84">
        <v>8</v>
      </c>
      <c r="ED248" s="84">
        <v>1</v>
      </c>
      <c r="EE248" s="84">
        <v>0</v>
      </c>
      <c r="EF248" s="84">
        <v>22</v>
      </c>
      <c r="EG248" s="84">
        <v>789</v>
      </c>
      <c r="EH248" s="84">
        <v>103</v>
      </c>
      <c r="EI248" s="84">
        <v>0</v>
      </c>
      <c r="EJ248" s="84">
        <v>892</v>
      </c>
    </row>
    <row r="249" spans="1:140" s="63" customFormat="1" ht="10.5" x14ac:dyDescent="0.25">
      <c r="A249" s="84" t="s">
        <v>1916</v>
      </c>
      <c r="B249" s="84" t="s">
        <v>1917</v>
      </c>
      <c r="C249" s="84" t="s">
        <v>1918</v>
      </c>
      <c r="D249" s="84"/>
      <c r="E249" s="84" t="s">
        <v>873</v>
      </c>
      <c r="F249" s="84"/>
      <c r="G249" s="84" t="s">
        <v>705</v>
      </c>
      <c r="H249" s="85">
        <v>5417</v>
      </c>
      <c r="I249" s="85">
        <v>479</v>
      </c>
      <c r="J249" s="85">
        <v>5896</v>
      </c>
      <c r="K249" s="85" t="s">
        <v>560</v>
      </c>
      <c r="L249" s="85" t="s">
        <v>560</v>
      </c>
      <c r="M249" s="85">
        <v>1</v>
      </c>
      <c r="N249" s="85" t="s">
        <v>561</v>
      </c>
      <c r="O249" s="85">
        <v>46</v>
      </c>
      <c r="P249" s="85" t="s">
        <v>560</v>
      </c>
      <c r="Q249" s="85">
        <v>2392</v>
      </c>
      <c r="R249" s="85">
        <v>11100</v>
      </c>
      <c r="S249" s="85">
        <v>32306</v>
      </c>
      <c r="T249" s="85">
        <v>1961</v>
      </c>
      <c r="U249" s="85">
        <v>1805</v>
      </c>
      <c r="V249" s="85">
        <v>130</v>
      </c>
      <c r="W249" s="85">
        <v>4322</v>
      </c>
      <c r="X249" s="85">
        <v>793</v>
      </c>
      <c r="Y249" s="84">
        <v>221</v>
      </c>
      <c r="Z249" s="85" t="s">
        <v>1919</v>
      </c>
      <c r="AA249" s="85">
        <v>77</v>
      </c>
      <c r="AB249" s="85">
        <v>10</v>
      </c>
      <c r="AC249" s="85">
        <v>8</v>
      </c>
      <c r="AD249" s="85">
        <v>15103</v>
      </c>
      <c r="AE249" s="85">
        <v>42608</v>
      </c>
      <c r="AF249" s="85">
        <v>10675</v>
      </c>
      <c r="AG249" s="85">
        <v>9909</v>
      </c>
      <c r="AH249" s="85">
        <v>583</v>
      </c>
      <c r="AI249" s="85">
        <v>6414</v>
      </c>
      <c r="AJ249" s="85">
        <v>2260</v>
      </c>
      <c r="AK249" s="85">
        <v>691</v>
      </c>
      <c r="AL249" s="85">
        <v>2951</v>
      </c>
      <c r="AM249" s="85">
        <v>2455</v>
      </c>
      <c r="AN249" s="85">
        <v>29129</v>
      </c>
      <c r="AO249" s="85">
        <v>1699</v>
      </c>
      <c r="AP249" s="85">
        <v>0</v>
      </c>
      <c r="AQ249" s="85">
        <v>66008</v>
      </c>
      <c r="AR249" s="85">
        <v>65</v>
      </c>
      <c r="AS249" s="85">
        <v>2059</v>
      </c>
      <c r="AT249" s="85">
        <v>30</v>
      </c>
      <c r="AU249" s="85">
        <v>342</v>
      </c>
      <c r="AV249" s="85">
        <v>50</v>
      </c>
      <c r="AW249" s="85">
        <v>535</v>
      </c>
      <c r="AX249" s="84">
        <v>145</v>
      </c>
      <c r="AY249" s="86">
        <v>2936</v>
      </c>
      <c r="AZ249" s="84">
        <v>1</v>
      </c>
      <c r="BA249" s="84">
        <v>0</v>
      </c>
      <c r="BB249" s="84">
        <v>1</v>
      </c>
      <c r="BC249" s="85">
        <v>2.19</v>
      </c>
      <c r="BD249" s="87">
        <v>3.19</v>
      </c>
      <c r="BE249" s="88">
        <v>1</v>
      </c>
      <c r="BF249" s="89">
        <v>147416</v>
      </c>
      <c r="BG249" s="89">
        <v>12698</v>
      </c>
      <c r="BH249" s="89">
        <v>46367</v>
      </c>
      <c r="BI249" s="90">
        <f>SUM(IF(VLOOKUP($A249,'[1]2019 2020_09_22'!$BM$4:$NB$385,293,FALSE)="",0,VLOOKUP($A249,'[1]2019 2020_09_22'!$BM$4:$NB$385,293,FALSE)),IF(VLOOKUP($A249,'[1]2019 2020_09_22'!$BM$4:$NB$385,295,FALSE)="",0,VLOOKUP($A249,'[1]2019 2020_09_22'!$BM$4:$NB$385,295,FALSE)),IF(VLOOKUP($A249,'[1]2019 2020_09_22'!$BM$4:$NB$385,297,FALSE)="",0,VLOOKUP($A249,'[1]2019 2020_09_22'!$BM$4:$NB$385,297,FALSE)),IF(VLOOKUP($A249,'[1]2019 2020_09_22'!$BM$4:$NB627,299,FALSE)="",0,VLOOKUP($A249,'[1]2019 2020_09_22'!$BM$4:$NB$385,299,FALSE)))</f>
        <v>0</v>
      </c>
      <c r="BJ249" s="90">
        <f>SUM(IF(VLOOKUP($A249,'[1]2019 2020_09_22'!$BM$4:$NB$385,300,FALSE)="",0,VLOOKUP($A249,'[1]2019 2020_09_22'!$BM$4:$NB$385,300,FALSE)),IF(VLOOKUP($A249,'[1]2019 2020_09_22'!$BM$4:$NB$385,302,FALSE)="",0,VLOOKUP($A249,'[1]2019 2020_09_22'!$BM$4:$NB$385,302,FALSE)))</f>
        <v>0</v>
      </c>
      <c r="BK249" s="90">
        <v>0</v>
      </c>
      <c r="BL249" s="90">
        <v>0</v>
      </c>
      <c r="BM249" s="90">
        <v>0</v>
      </c>
      <c r="BN249" s="63">
        <f>IF(VLOOKUP($A249,'[1]2019 2020_09_22'!$BM$4:$OB$385,326,FALSE)="",0,VLOOKUP($A249,'[1]2019 2020_09_22'!$BM$4:$OB$385,326,FALSE))</f>
        <v>0</v>
      </c>
      <c r="BO249" s="63">
        <f>IF(VLOOKUP($A249,'[1]2019 2020_09_22'!$BM$4:$OB$385,327,FALSE)="",0,VLOOKUP($A249,'[1]2019 2020_09_22'!$BM$4:$OB$385,327,FALSE))</f>
        <v>24426</v>
      </c>
      <c r="BP249" s="90">
        <f t="shared" si="3"/>
        <v>24426</v>
      </c>
      <c r="BQ249" s="90">
        <v>230907</v>
      </c>
      <c r="BR249" s="90">
        <v>95804</v>
      </c>
      <c r="BS249" s="90">
        <v>19267</v>
      </c>
      <c r="BT249" s="90">
        <v>20798</v>
      </c>
      <c r="BU249" s="90">
        <v>1767</v>
      </c>
      <c r="BV249" s="90">
        <v>10828</v>
      </c>
      <c r="BW249" s="90">
        <v>0</v>
      </c>
      <c r="BX249" s="90">
        <v>33393</v>
      </c>
      <c r="BY249" s="90">
        <v>7852</v>
      </c>
      <c r="BZ249" s="85">
        <v>51653</v>
      </c>
      <c r="CA249" s="91">
        <v>207969</v>
      </c>
      <c r="CB249" s="84">
        <v>1</v>
      </c>
      <c r="CC249" s="91">
        <v>27.213586856193466</v>
      </c>
      <c r="CD249" s="91"/>
      <c r="CE249" s="89" t="s">
        <v>1920</v>
      </c>
      <c r="CF249" s="84">
        <v>0</v>
      </c>
      <c r="CG249" s="89">
        <v>0</v>
      </c>
      <c r="CH249" s="89" t="s">
        <v>1920</v>
      </c>
      <c r="CI249" s="84">
        <v>0</v>
      </c>
      <c r="CJ249" s="89">
        <v>0</v>
      </c>
      <c r="CK249" s="89" t="s">
        <v>1920</v>
      </c>
      <c r="CL249" s="84">
        <v>0</v>
      </c>
      <c r="CM249" s="89">
        <v>0</v>
      </c>
      <c r="CN249" s="89" t="s">
        <v>1920</v>
      </c>
      <c r="CO249" s="84">
        <v>0</v>
      </c>
      <c r="CP249" s="89">
        <v>0</v>
      </c>
      <c r="CQ249" s="89" t="s">
        <v>1920</v>
      </c>
      <c r="CR249" s="90">
        <v>0</v>
      </c>
      <c r="CS249" s="90">
        <v>0</v>
      </c>
      <c r="CT249" s="85">
        <v>0</v>
      </c>
      <c r="CU249" s="85">
        <v>0</v>
      </c>
      <c r="CV249" s="85">
        <v>15405</v>
      </c>
      <c r="CW249" s="85">
        <v>288</v>
      </c>
      <c r="CX249" s="85">
        <v>3323</v>
      </c>
      <c r="CY249" s="85">
        <v>3611</v>
      </c>
      <c r="CZ249" s="85">
        <v>1618</v>
      </c>
      <c r="DA249" s="85">
        <v>9982</v>
      </c>
      <c r="DB249" s="85">
        <v>11600</v>
      </c>
      <c r="DC249" s="85">
        <v>4</v>
      </c>
      <c r="DD249" s="85">
        <v>114</v>
      </c>
      <c r="DE249" s="85">
        <v>118</v>
      </c>
      <c r="DF249" s="85">
        <v>76</v>
      </c>
      <c r="DG249" s="85">
        <v>0</v>
      </c>
      <c r="DH249" s="84" t="s">
        <v>564</v>
      </c>
      <c r="DI249" s="84"/>
      <c r="DJ249" s="84" t="s">
        <v>563</v>
      </c>
      <c r="DK249" s="84" t="s">
        <v>1921</v>
      </c>
      <c r="DL249" s="84" t="s">
        <v>582</v>
      </c>
      <c r="DM249" s="92">
        <v>42</v>
      </c>
      <c r="DN249" s="85" t="s">
        <v>583</v>
      </c>
      <c r="DO249" s="85">
        <v>155074</v>
      </c>
      <c r="DP249" s="85">
        <v>88713</v>
      </c>
      <c r="DQ249" s="85">
        <v>952</v>
      </c>
      <c r="DR249" s="85">
        <v>3143</v>
      </c>
      <c r="DS249" s="85">
        <v>3269</v>
      </c>
      <c r="DT249" s="85">
        <v>2</v>
      </c>
      <c r="DU249" s="85">
        <v>2</v>
      </c>
      <c r="DV249" s="85">
        <v>2</v>
      </c>
      <c r="DW249" s="85">
        <v>50</v>
      </c>
      <c r="DX249" s="85">
        <v>54</v>
      </c>
      <c r="DY249" s="85">
        <v>111</v>
      </c>
      <c r="DZ249" s="85">
        <v>298</v>
      </c>
      <c r="EA249" s="85">
        <v>131</v>
      </c>
      <c r="EB249" s="85">
        <v>540</v>
      </c>
      <c r="EC249" s="84">
        <v>15</v>
      </c>
      <c r="ED249" s="84">
        <v>3</v>
      </c>
      <c r="EE249" s="84">
        <v>3</v>
      </c>
      <c r="EF249" s="84">
        <v>71</v>
      </c>
      <c r="EG249" s="86">
        <v>2658</v>
      </c>
      <c r="EH249" s="84">
        <v>134</v>
      </c>
      <c r="EI249" s="84">
        <v>219</v>
      </c>
      <c r="EJ249" s="86">
        <v>3011</v>
      </c>
    </row>
    <row r="250" spans="1:140" s="63" customFormat="1" ht="10.5" x14ac:dyDescent="0.25">
      <c r="A250" s="84" t="s">
        <v>1922</v>
      </c>
      <c r="B250" s="84" t="s">
        <v>1923</v>
      </c>
      <c r="C250" s="84" t="s">
        <v>1924</v>
      </c>
      <c r="D250" s="84"/>
      <c r="E250" s="84" t="s">
        <v>1246</v>
      </c>
      <c r="F250" s="84"/>
      <c r="G250" s="84" t="s">
        <v>734</v>
      </c>
      <c r="H250" s="85">
        <v>2132</v>
      </c>
      <c r="I250" s="85">
        <v>791</v>
      </c>
      <c r="J250" s="85">
        <v>2923</v>
      </c>
      <c r="K250" s="85" t="s">
        <v>560</v>
      </c>
      <c r="L250" s="85" t="s">
        <v>560</v>
      </c>
      <c r="M250" s="85">
        <v>1</v>
      </c>
      <c r="N250" s="85" t="s">
        <v>561</v>
      </c>
      <c r="O250" s="85">
        <v>23</v>
      </c>
      <c r="P250" s="85">
        <v>23</v>
      </c>
      <c r="Q250" s="85">
        <v>1196</v>
      </c>
      <c r="R250" s="85">
        <v>2774</v>
      </c>
      <c r="S250" s="85">
        <v>11166</v>
      </c>
      <c r="T250" s="85">
        <v>688</v>
      </c>
      <c r="U250" s="85">
        <v>822</v>
      </c>
      <c r="V250" s="85">
        <v>38</v>
      </c>
      <c r="W250" s="85">
        <v>3633</v>
      </c>
      <c r="X250" s="85">
        <v>308</v>
      </c>
      <c r="Y250" s="84">
        <v>27</v>
      </c>
      <c r="Z250" s="85">
        <v>27</v>
      </c>
      <c r="AA250" s="85">
        <v>20</v>
      </c>
      <c r="AB250" s="85">
        <v>4</v>
      </c>
      <c r="AC250" s="85">
        <v>4</v>
      </c>
      <c r="AD250" s="85">
        <v>3316</v>
      </c>
      <c r="AE250" s="85">
        <v>17638</v>
      </c>
      <c r="AF250" s="85">
        <v>4593</v>
      </c>
      <c r="AG250" s="85">
        <v>6240</v>
      </c>
      <c r="AH250" s="85">
        <v>86</v>
      </c>
      <c r="AI250" s="85">
        <v>1480</v>
      </c>
      <c r="AJ250" s="85">
        <v>346</v>
      </c>
      <c r="AK250" s="85">
        <v>356</v>
      </c>
      <c r="AL250" s="85">
        <v>702</v>
      </c>
      <c r="AM250" s="85">
        <v>0</v>
      </c>
      <c r="AN250" s="85">
        <v>0</v>
      </c>
      <c r="AO250" s="85">
        <v>661</v>
      </c>
      <c r="AP250" s="85">
        <v>3420</v>
      </c>
      <c r="AQ250" s="85">
        <v>3900</v>
      </c>
      <c r="AR250" s="85">
        <v>27</v>
      </c>
      <c r="AS250" s="85">
        <v>341</v>
      </c>
      <c r="AT250" s="85">
        <v>13</v>
      </c>
      <c r="AU250" s="85">
        <v>28</v>
      </c>
      <c r="AV250" s="85">
        <v>22</v>
      </c>
      <c r="AW250" s="85">
        <v>102</v>
      </c>
      <c r="AX250" s="84">
        <v>62</v>
      </c>
      <c r="AY250" s="84">
        <v>471</v>
      </c>
      <c r="AZ250" s="84">
        <v>0</v>
      </c>
      <c r="BA250" s="84">
        <v>0.5</v>
      </c>
      <c r="BB250" s="84">
        <v>0.5</v>
      </c>
      <c r="BC250" s="85">
        <v>0.55000000000000004</v>
      </c>
      <c r="BD250" s="87">
        <v>1.05</v>
      </c>
      <c r="BE250" s="88">
        <v>0</v>
      </c>
      <c r="BF250" s="89">
        <v>25856</v>
      </c>
      <c r="BG250" s="89">
        <v>24668</v>
      </c>
      <c r="BH250" s="89">
        <v>0</v>
      </c>
      <c r="BI250" s="90">
        <f>SUM(IF(VLOOKUP($A250,'[1]2019 2020_09_22'!$BM$4:$NB$385,293,FALSE)="",0,VLOOKUP($A250,'[1]2019 2020_09_22'!$BM$4:$NB$385,293,FALSE)),IF(VLOOKUP($A250,'[1]2019 2020_09_22'!$BM$4:$NB$385,295,FALSE)="",0,VLOOKUP($A250,'[1]2019 2020_09_22'!$BM$4:$NB$385,295,FALSE)),IF(VLOOKUP($A250,'[1]2019 2020_09_22'!$BM$4:$NB$385,297,FALSE)="",0,VLOOKUP($A250,'[1]2019 2020_09_22'!$BM$4:$NB$385,297,FALSE)),IF(VLOOKUP($A250,'[1]2019 2020_09_22'!$BM$4:$NB628,299,FALSE)="",0,VLOOKUP($A250,'[1]2019 2020_09_22'!$BM$4:$NB$385,299,FALSE)))</f>
        <v>0</v>
      </c>
      <c r="BJ250" s="90">
        <f>SUM(IF(VLOOKUP($A250,'[1]2019 2020_09_22'!$BM$4:$NB$385,300,FALSE)="",0,VLOOKUP($A250,'[1]2019 2020_09_22'!$BM$4:$NB$385,300,FALSE)),IF(VLOOKUP($A250,'[1]2019 2020_09_22'!$BM$4:$NB$385,302,FALSE)="",0,VLOOKUP($A250,'[1]2019 2020_09_22'!$BM$4:$NB$385,302,FALSE)))</f>
        <v>0</v>
      </c>
      <c r="BK250" s="90">
        <v>0</v>
      </c>
      <c r="BL250" s="90">
        <v>0</v>
      </c>
      <c r="BM250" s="90">
        <v>300</v>
      </c>
      <c r="BN250" s="63">
        <f>IF(VLOOKUP($A250,'[1]2019 2020_09_22'!$BM$4:$OB$385,326,FALSE)="",0,VLOOKUP($A250,'[1]2019 2020_09_22'!$BM$4:$OB$385,326,FALSE))</f>
        <v>1285</v>
      </c>
      <c r="BO250" s="63">
        <f>IF(VLOOKUP($A250,'[1]2019 2020_09_22'!$BM$4:$OB$385,327,FALSE)="",0,VLOOKUP($A250,'[1]2019 2020_09_22'!$BM$4:$OB$385,327,FALSE))</f>
        <v>3782</v>
      </c>
      <c r="BP250" s="90">
        <f t="shared" si="3"/>
        <v>5067</v>
      </c>
      <c r="BQ250" s="90">
        <v>55891</v>
      </c>
      <c r="BR250" s="90">
        <v>27752</v>
      </c>
      <c r="BS250" s="90">
        <v>1928</v>
      </c>
      <c r="BT250" s="90">
        <v>2258</v>
      </c>
      <c r="BU250" s="90">
        <v>810</v>
      </c>
      <c r="BV250" s="90">
        <v>3288</v>
      </c>
      <c r="BW250" s="90">
        <v>600</v>
      </c>
      <c r="BX250" s="90">
        <v>6956</v>
      </c>
      <c r="BY250" s="90">
        <v>10250</v>
      </c>
      <c r="BZ250" s="85">
        <v>6382</v>
      </c>
      <c r="CA250" s="91">
        <v>53268</v>
      </c>
      <c r="CB250" s="84"/>
      <c r="CC250" s="91">
        <v>12.127579737335834</v>
      </c>
      <c r="CD250" s="91"/>
      <c r="CE250" s="89" t="s">
        <v>563</v>
      </c>
      <c r="CF250" s="84">
        <v>0</v>
      </c>
      <c r="CG250" s="89">
        <v>0</v>
      </c>
      <c r="CH250" s="89" t="s">
        <v>563</v>
      </c>
      <c r="CI250" s="84">
        <v>0</v>
      </c>
      <c r="CJ250" s="89">
        <v>0</v>
      </c>
      <c r="CK250" s="89" t="s">
        <v>563</v>
      </c>
      <c r="CL250" s="84">
        <v>0</v>
      </c>
      <c r="CM250" s="89">
        <v>0</v>
      </c>
      <c r="CN250" s="89" t="s">
        <v>563</v>
      </c>
      <c r="CO250" s="84">
        <v>0</v>
      </c>
      <c r="CP250" s="89">
        <v>0</v>
      </c>
      <c r="CQ250" s="89" t="s">
        <v>563</v>
      </c>
      <c r="CR250" s="90">
        <v>0</v>
      </c>
      <c r="CS250" s="90">
        <v>0</v>
      </c>
      <c r="CT250" s="85">
        <v>0</v>
      </c>
      <c r="CU250" s="85">
        <v>0</v>
      </c>
      <c r="CV250" s="85">
        <v>8469</v>
      </c>
      <c r="CW250" s="85">
        <v>2644</v>
      </c>
      <c r="CX250" s="85">
        <v>5032</v>
      </c>
      <c r="CY250" s="85">
        <v>7676</v>
      </c>
      <c r="CZ250" s="85">
        <v>261</v>
      </c>
      <c r="DA250" s="85">
        <v>448</v>
      </c>
      <c r="DB250" s="85">
        <v>709</v>
      </c>
      <c r="DC250" s="85">
        <v>10</v>
      </c>
      <c r="DD250" s="85">
        <v>0</v>
      </c>
      <c r="DE250" s="85">
        <v>10</v>
      </c>
      <c r="DF250" s="85">
        <v>74</v>
      </c>
      <c r="DG250" s="85">
        <v>0</v>
      </c>
      <c r="DH250" s="84" t="s">
        <v>736</v>
      </c>
      <c r="DI250" s="84"/>
      <c r="DJ250" s="84" t="s">
        <v>563</v>
      </c>
      <c r="DK250" s="84" t="s">
        <v>1925</v>
      </c>
      <c r="DL250" s="84" t="s">
        <v>566</v>
      </c>
      <c r="DM250" s="92">
        <v>42</v>
      </c>
      <c r="DN250" s="85" t="s">
        <v>583</v>
      </c>
      <c r="DO250" s="85">
        <v>162971</v>
      </c>
      <c r="DP250" s="85">
        <v>58225</v>
      </c>
      <c r="DQ250" s="85">
        <v>954</v>
      </c>
      <c r="DR250" s="85">
        <v>630</v>
      </c>
      <c r="DS250" s="85">
        <v>850</v>
      </c>
      <c r="DT250" s="85">
        <v>0</v>
      </c>
      <c r="DU250" s="85">
        <v>0</v>
      </c>
      <c r="DV250" s="85">
        <v>0</v>
      </c>
      <c r="DW250" s="85">
        <v>50</v>
      </c>
      <c r="DX250" s="85">
        <v>50</v>
      </c>
      <c r="DY250" s="85">
        <v>0</v>
      </c>
      <c r="DZ250" s="85">
        <v>0</v>
      </c>
      <c r="EA250" s="85">
        <v>5</v>
      </c>
      <c r="EB250" s="85">
        <v>5</v>
      </c>
      <c r="EC250" s="84">
        <v>42</v>
      </c>
      <c r="ED250" s="84">
        <v>0</v>
      </c>
      <c r="EE250" s="84">
        <v>36</v>
      </c>
      <c r="EF250" s="84">
        <v>72</v>
      </c>
      <c r="EG250" s="86">
        <v>1639</v>
      </c>
      <c r="EH250" s="84">
        <v>0</v>
      </c>
      <c r="EI250" s="84">
        <v>468</v>
      </c>
      <c r="EJ250" s="86">
        <v>2107</v>
      </c>
    </row>
    <row r="251" spans="1:140" s="63" customFormat="1" ht="10.5" x14ac:dyDescent="0.25">
      <c r="A251" s="84" t="s">
        <v>1926</v>
      </c>
      <c r="B251" s="84" t="s">
        <v>1927</v>
      </c>
      <c r="C251" s="84" t="s">
        <v>1928</v>
      </c>
      <c r="D251" s="84"/>
      <c r="E251" s="84" t="s">
        <v>679</v>
      </c>
      <c r="F251" s="84"/>
      <c r="G251" s="84" t="s">
        <v>571</v>
      </c>
      <c r="H251" s="85">
        <v>9639</v>
      </c>
      <c r="I251" s="85">
        <v>7439</v>
      </c>
      <c r="J251" s="85">
        <v>17078</v>
      </c>
      <c r="K251" s="85" t="s">
        <v>560</v>
      </c>
      <c r="L251" s="85" t="s">
        <v>560</v>
      </c>
      <c r="M251" s="85" t="s">
        <v>560</v>
      </c>
      <c r="N251" s="85" t="s">
        <v>941</v>
      </c>
      <c r="O251" s="85">
        <v>68</v>
      </c>
      <c r="P251" s="85">
        <v>59</v>
      </c>
      <c r="Q251" s="85">
        <v>3410</v>
      </c>
      <c r="R251" s="85">
        <v>15400</v>
      </c>
      <c r="S251" s="85">
        <v>86855</v>
      </c>
      <c r="T251" s="85">
        <v>3266</v>
      </c>
      <c r="U251" s="85">
        <v>5226</v>
      </c>
      <c r="V251" s="85">
        <v>135</v>
      </c>
      <c r="W251" s="85">
        <v>16012</v>
      </c>
      <c r="X251" s="85">
        <v>830</v>
      </c>
      <c r="Y251" s="84">
        <v>311</v>
      </c>
      <c r="Z251" s="85" t="s">
        <v>1929</v>
      </c>
      <c r="AA251" s="85">
        <v>134</v>
      </c>
      <c r="AB251" s="85">
        <v>21</v>
      </c>
      <c r="AC251" s="85">
        <v>21</v>
      </c>
      <c r="AD251" s="85">
        <v>62575</v>
      </c>
      <c r="AE251" s="85">
        <v>206427</v>
      </c>
      <c r="AF251" s="85">
        <v>77856</v>
      </c>
      <c r="AG251" s="85">
        <v>60586</v>
      </c>
      <c r="AH251" s="85">
        <v>959</v>
      </c>
      <c r="AI251" s="85">
        <v>20656</v>
      </c>
      <c r="AJ251" s="85">
        <v>5274</v>
      </c>
      <c r="AK251" s="85">
        <v>3457</v>
      </c>
      <c r="AL251" s="85">
        <v>8731</v>
      </c>
      <c r="AM251" s="85">
        <v>0</v>
      </c>
      <c r="AN251" s="85">
        <v>169228</v>
      </c>
      <c r="AO251" s="85">
        <v>7627</v>
      </c>
      <c r="AP251" s="85">
        <v>34754</v>
      </c>
      <c r="AQ251" s="85">
        <v>62076</v>
      </c>
      <c r="AR251" s="85">
        <v>405</v>
      </c>
      <c r="AS251" s="85">
        <v>8545</v>
      </c>
      <c r="AT251" s="85">
        <v>51</v>
      </c>
      <c r="AU251" s="85">
        <v>1000</v>
      </c>
      <c r="AV251" s="85">
        <v>130</v>
      </c>
      <c r="AW251" s="85">
        <v>1544</v>
      </c>
      <c r="AX251" s="84">
        <v>586</v>
      </c>
      <c r="AY251" s="86">
        <v>11089</v>
      </c>
      <c r="AZ251" s="84">
        <v>2.5</v>
      </c>
      <c r="BA251" s="84">
        <v>3.5</v>
      </c>
      <c r="BB251" s="84">
        <v>6</v>
      </c>
      <c r="BC251" s="85">
        <v>4.2</v>
      </c>
      <c r="BD251" s="87">
        <v>10.199999999999999</v>
      </c>
      <c r="BE251" s="88">
        <v>0</v>
      </c>
      <c r="BF251" s="89">
        <v>466525</v>
      </c>
      <c r="BG251" s="89">
        <v>240701</v>
      </c>
      <c r="BH251" s="89">
        <v>20122</v>
      </c>
      <c r="BI251" s="90">
        <f>SUM(IF(VLOOKUP($A251,'[1]2019 2020_09_22'!$BM$4:$NB$385,293,FALSE)="",0,VLOOKUP($A251,'[1]2019 2020_09_22'!$BM$4:$NB$385,293,FALSE)),IF(VLOOKUP($A251,'[1]2019 2020_09_22'!$BM$4:$NB$385,295,FALSE)="",0,VLOOKUP($A251,'[1]2019 2020_09_22'!$BM$4:$NB$385,295,FALSE)),IF(VLOOKUP($A251,'[1]2019 2020_09_22'!$BM$4:$NB$385,297,FALSE)="",0,VLOOKUP($A251,'[1]2019 2020_09_22'!$BM$4:$NB$385,297,FALSE)),IF(VLOOKUP($A251,'[1]2019 2020_09_22'!$BM$4:$NB629,299,FALSE)="",0,VLOOKUP($A251,'[1]2019 2020_09_22'!$BM$4:$NB$385,299,FALSE)))</f>
        <v>525</v>
      </c>
      <c r="BJ251" s="90">
        <f>SUM(IF(VLOOKUP($A251,'[1]2019 2020_09_22'!$BM$4:$NB$385,300,FALSE)="",0,VLOOKUP($A251,'[1]2019 2020_09_22'!$BM$4:$NB$385,300,FALSE)),IF(VLOOKUP($A251,'[1]2019 2020_09_22'!$BM$4:$NB$385,302,FALSE)="",0,VLOOKUP($A251,'[1]2019 2020_09_22'!$BM$4:$NB$385,302,FALSE)))</f>
        <v>0</v>
      </c>
      <c r="BK251" s="90">
        <v>525</v>
      </c>
      <c r="BL251" s="90">
        <v>0</v>
      </c>
      <c r="BM251" s="90">
        <v>0</v>
      </c>
      <c r="BN251" s="63">
        <f>IF(VLOOKUP($A251,'[1]2019 2020_09_22'!$BM$4:$OB$385,326,FALSE)="",0,VLOOKUP($A251,'[1]2019 2020_09_22'!$BM$4:$OB$385,326,FALSE))</f>
        <v>0</v>
      </c>
      <c r="BO251" s="63">
        <f>IF(VLOOKUP($A251,'[1]2019 2020_09_22'!$BM$4:$OB$385,327,FALSE)="",0,VLOOKUP($A251,'[1]2019 2020_09_22'!$BM$4:$OB$385,327,FALSE))</f>
        <v>26753</v>
      </c>
      <c r="BP251" s="90">
        <f t="shared" si="3"/>
        <v>26753</v>
      </c>
      <c r="BQ251" s="90">
        <v>754626</v>
      </c>
      <c r="BR251" s="90">
        <v>400258</v>
      </c>
      <c r="BS251" s="90">
        <v>107197</v>
      </c>
      <c r="BT251" s="90">
        <v>46150</v>
      </c>
      <c r="BU251" s="90">
        <v>10551</v>
      </c>
      <c r="BV251" s="90">
        <v>16670</v>
      </c>
      <c r="BW251" s="90">
        <v>21096</v>
      </c>
      <c r="BX251" s="90">
        <v>94467</v>
      </c>
      <c r="BY251" s="90">
        <v>54774</v>
      </c>
      <c r="BZ251" s="85">
        <v>97930</v>
      </c>
      <c r="CA251" s="91">
        <v>754626</v>
      </c>
      <c r="CB251" s="84">
        <v>1</v>
      </c>
      <c r="CC251" s="91">
        <v>48.399730262475359</v>
      </c>
      <c r="CD251" s="91"/>
      <c r="CE251" s="89" t="s">
        <v>563</v>
      </c>
      <c r="CF251" s="84">
        <v>0</v>
      </c>
      <c r="CG251" s="89">
        <v>0</v>
      </c>
      <c r="CH251" s="89" t="s">
        <v>563</v>
      </c>
      <c r="CI251" s="84">
        <v>0</v>
      </c>
      <c r="CJ251" s="89">
        <v>0</v>
      </c>
      <c r="CK251" s="89" t="s">
        <v>563</v>
      </c>
      <c r="CL251" s="84">
        <v>0</v>
      </c>
      <c r="CM251" s="91">
        <v>0</v>
      </c>
      <c r="CN251" s="91" t="s">
        <v>1930</v>
      </c>
      <c r="CO251" s="93">
        <v>21258</v>
      </c>
      <c r="CP251" s="91">
        <v>21258</v>
      </c>
      <c r="CQ251" s="91" t="s">
        <v>1931</v>
      </c>
      <c r="CR251" s="90">
        <v>17429</v>
      </c>
      <c r="CS251" s="90">
        <v>17429</v>
      </c>
      <c r="CT251" s="85">
        <v>38687</v>
      </c>
      <c r="CU251" s="85">
        <v>38687</v>
      </c>
      <c r="CV251" s="85">
        <v>97420</v>
      </c>
      <c r="CW251" s="85">
        <v>6534</v>
      </c>
      <c r="CX251" s="85">
        <v>67872</v>
      </c>
      <c r="CY251" s="85">
        <v>74406</v>
      </c>
      <c r="CZ251" s="85">
        <v>4394</v>
      </c>
      <c r="DA251" s="85">
        <v>644</v>
      </c>
      <c r="DB251" s="85">
        <v>5038</v>
      </c>
      <c r="DC251" s="85">
        <v>1516</v>
      </c>
      <c r="DD251" s="85">
        <v>10448</v>
      </c>
      <c r="DE251" s="85">
        <v>11964</v>
      </c>
      <c r="DF251" s="85">
        <v>6005</v>
      </c>
      <c r="DG251" s="85">
        <v>7</v>
      </c>
      <c r="DH251" s="84" t="s">
        <v>564</v>
      </c>
      <c r="DI251" s="84"/>
      <c r="DJ251" s="84" t="s">
        <v>563</v>
      </c>
      <c r="DK251" s="84" t="s">
        <v>1932</v>
      </c>
      <c r="DL251" s="84" t="s">
        <v>566</v>
      </c>
      <c r="DM251" s="92">
        <v>32</v>
      </c>
      <c r="DN251" s="85" t="s">
        <v>567</v>
      </c>
      <c r="DO251" s="85">
        <v>157350</v>
      </c>
      <c r="DP251" s="85">
        <v>55245</v>
      </c>
      <c r="DQ251" s="85">
        <v>952</v>
      </c>
      <c r="DR251" s="85">
        <v>11955</v>
      </c>
      <c r="DS251" s="85">
        <v>8681</v>
      </c>
      <c r="DT251" s="85">
        <v>20</v>
      </c>
      <c r="DU251" s="85">
        <v>4</v>
      </c>
      <c r="DV251" s="85">
        <v>0</v>
      </c>
      <c r="DW251" s="85">
        <v>50</v>
      </c>
      <c r="DX251" s="85">
        <v>54</v>
      </c>
      <c r="DY251" s="85">
        <v>4077</v>
      </c>
      <c r="DZ251" s="85">
        <v>0</v>
      </c>
      <c r="EA251" s="85">
        <v>1044</v>
      </c>
      <c r="EB251" s="85">
        <v>5121</v>
      </c>
      <c r="EC251" s="84">
        <v>12</v>
      </c>
      <c r="ED251" s="84">
        <v>0</v>
      </c>
      <c r="EE251" s="84">
        <v>3</v>
      </c>
      <c r="EF251" s="84">
        <v>46</v>
      </c>
      <c r="EG251" s="86">
        <v>2097</v>
      </c>
      <c r="EH251" s="84">
        <v>0</v>
      </c>
      <c r="EI251" s="84">
        <v>611</v>
      </c>
      <c r="EJ251" s="86">
        <v>2708</v>
      </c>
    </row>
    <row r="252" spans="1:140" s="63" customFormat="1" ht="10.5" x14ac:dyDescent="0.25">
      <c r="A252" s="84" t="s">
        <v>1933</v>
      </c>
      <c r="B252" s="84" t="s">
        <v>1934</v>
      </c>
      <c r="C252" s="84" t="s">
        <v>1935</v>
      </c>
      <c r="D252" s="84"/>
      <c r="E252" s="84" t="s">
        <v>1599</v>
      </c>
      <c r="F252" s="84"/>
      <c r="G252" s="84" t="s">
        <v>559</v>
      </c>
      <c r="H252" s="85">
        <v>18158</v>
      </c>
      <c r="I252" s="85">
        <v>3987</v>
      </c>
      <c r="J252" s="85">
        <v>22145</v>
      </c>
      <c r="K252" s="85" t="s">
        <v>560</v>
      </c>
      <c r="L252" s="85" t="s">
        <v>560</v>
      </c>
      <c r="M252" s="85">
        <v>3</v>
      </c>
      <c r="N252" s="85" t="s">
        <v>561</v>
      </c>
      <c r="O252" s="85">
        <v>55</v>
      </c>
      <c r="P252" s="85">
        <v>55</v>
      </c>
      <c r="Q252" s="85">
        <v>2860</v>
      </c>
      <c r="R252" s="85">
        <v>15195</v>
      </c>
      <c r="S252" s="85">
        <v>81871</v>
      </c>
      <c r="T252" s="85">
        <v>4010</v>
      </c>
      <c r="U252" s="85">
        <v>5199</v>
      </c>
      <c r="V252" s="85">
        <v>276</v>
      </c>
      <c r="W252" s="85">
        <v>6202</v>
      </c>
      <c r="X252" s="85">
        <v>406</v>
      </c>
      <c r="Y252" s="84">
        <v>97</v>
      </c>
      <c r="Z252" s="85" t="s">
        <v>1936</v>
      </c>
      <c r="AA252" s="85">
        <v>108</v>
      </c>
      <c r="AB252" s="85">
        <v>18</v>
      </c>
      <c r="AC252" s="85">
        <v>18</v>
      </c>
      <c r="AD252" s="85">
        <v>58567</v>
      </c>
      <c r="AE252" s="85">
        <v>156987</v>
      </c>
      <c r="AF252" s="85">
        <v>20850</v>
      </c>
      <c r="AG252" s="85">
        <v>20598</v>
      </c>
      <c r="AH252" s="85">
        <v>1380</v>
      </c>
      <c r="AI252" s="85">
        <v>29031</v>
      </c>
      <c r="AJ252" s="85">
        <v>10841</v>
      </c>
      <c r="AK252" s="85">
        <v>2823</v>
      </c>
      <c r="AL252" s="85">
        <v>13664</v>
      </c>
      <c r="AM252" s="85">
        <v>9176</v>
      </c>
      <c r="AN252" s="85">
        <v>103693</v>
      </c>
      <c r="AO252" s="85">
        <v>7662</v>
      </c>
      <c r="AP252" s="85">
        <v>30696</v>
      </c>
      <c r="AQ252" s="85">
        <v>33433</v>
      </c>
      <c r="AR252" s="85">
        <v>572</v>
      </c>
      <c r="AS252" s="85">
        <v>12751</v>
      </c>
      <c r="AT252" s="85">
        <v>51</v>
      </c>
      <c r="AU252" s="85">
        <v>899</v>
      </c>
      <c r="AV252" s="85">
        <v>265</v>
      </c>
      <c r="AW252" s="85">
        <v>4417</v>
      </c>
      <c r="AX252" s="84">
        <v>888</v>
      </c>
      <c r="AY252" s="86">
        <v>18067</v>
      </c>
      <c r="AZ252" s="84">
        <v>4</v>
      </c>
      <c r="BA252" s="84">
        <v>7.11</v>
      </c>
      <c r="BB252" s="84">
        <v>11.11</v>
      </c>
      <c r="BC252" s="85">
        <v>1.38</v>
      </c>
      <c r="BD252" s="87">
        <v>12.49</v>
      </c>
      <c r="BE252" s="88">
        <v>1</v>
      </c>
      <c r="BF252" s="89">
        <v>758302</v>
      </c>
      <c r="BG252" s="89">
        <v>172492</v>
      </c>
      <c r="BH252" s="89">
        <v>22429</v>
      </c>
      <c r="BI252" s="90">
        <f>SUM(IF(VLOOKUP($A252,'[1]2019 2020_09_22'!$BM$4:$NB$385,293,FALSE)="",0,VLOOKUP($A252,'[1]2019 2020_09_22'!$BM$4:$NB$385,293,FALSE)),IF(VLOOKUP($A252,'[1]2019 2020_09_22'!$BM$4:$NB$385,295,FALSE)="",0,VLOOKUP($A252,'[1]2019 2020_09_22'!$BM$4:$NB$385,295,FALSE)),IF(VLOOKUP($A252,'[1]2019 2020_09_22'!$BM$4:$NB$385,297,FALSE)="",0,VLOOKUP($A252,'[1]2019 2020_09_22'!$BM$4:$NB$385,297,FALSE)),IF(VLOOKUP($A252,'[1]2019 2020_09_22'!$BM$4:$NB630,299,FALSE)="",0,VLOOKUP($A252,'[1]2019 2020_09_22'!$BM$4:$NB$385,299,FALSE)))</f>
        <v>963</v>
      </c>
      <c r="BJ252" s="90">
        <f>SUM(IF(VLOOKUP($A252,'[1]2019 2020_09_22'!$BM$4:$NB$385,300,FALSE)="",0,VLOOKUP($A252,'[1]2019 2020_09_22'!$BM$4:$NB$385,300,FALSE)),IF(VLOOKUP($A252,'[1]2019 2020_09_22'!$BM$4:$NB$385,302,FALSE)="",0,VLOOKUP($A252,'[1]2019 2020_09_22'!$BM$4:$NB$385,302,FALSE)))</f>
        <v>0</v>
      </c>
      <c r="BK252" s="90">
        <v>963</v>
      </c>
      <c r="BL252" s="90">
        <v>0</v>
      </c>
      <c r="BM252" s="90">
        <v>0</v>
      </c>
      <c r="BN252" s="63">
        <f>IF(VLOOKUP($A252,'[1]2019 2020_09_22'!$BM$4:$OB$385,326,FALSE)="",0,VLOOKUP($A252,'[1]2019 2020_09_22'!$BM$4:$OB$385,326,FALSE))</f>
        <v>0</v>
      </c>
      <c r="BO252" s="63">
        <f>IF(VLOOKUP($A252,'[1]2019 2020_09_22'!$BM$4:$OB$385,327,FALSE)="",0,VLOOKUP($A252,'[1]2019 2020_09_22'!$BM$4:$OB$385,327,FALSE))</f>
        <v>49783</v>
      </c>
      <c r="BP252" s="90">
        <f t="shared" si="3"/>
        <v>49783</v>
      </c>
      <c r="BQ252" s="90">
        <v>1003969</v>
      </c>
      <c r="BR252" s="90">
        <v>568500</v>
      </c>
      <c r="BS252" s="90">
        <v>207058</v>
      </c>
      <c r="BT252" s="90">
        <v>60075</v>
      </c>
      <c r="BU252" s="90">
        <v>7</v>
      </c>
      <c r="BV252" s="90">
        <v>9983</v>
      </c>
      <c r="BW252" s="90">
        <v>1621</v>
      </c>
      <c r="BX252" s="90">
        <v>71686</v>
      </c>
      <c r="BY252" s="90">
        <v>28389</v>
      </c>
      <c r="BZ252" s="85">
        <v>82148</v>
      </c>
      <c r="CA252" s="91">
        <v>957781</v>
      </c>
      <c r="CB252" s="84">
        <v>1</v>
      </c>
      <c r="CC252" s="91">
        <v>41.761317325696666</v>
      </c>
      <c r="CD252" s="91"/>
      <c r="CE252" s="89" t="s">
        <v>563</v>
      </c>
      <c r="CF252" s="84">
        <v>0</v>
      </c>
      <c r="CG252" s="89">
        <v>0</v>
      </c>
      <c r="CH252" s="89" t="s">
        <v>563</v>
      </c>
      <c r="CI252" s="84">
        <v>0</v>
      </c>
      <c r="CJ252" s="89">
        <v>0</v>
      </c>
      <c r="CK252" s="89" t="s">
        <v>563</v>
      </c>
      <c r="CL252" s="84">
        <v>0</v>
      </c>
      <c r="CM252" s="91">
        <v>0</v>
      </c>
      <c r="CN252" s="91" t="s">
        <v>852</v>
      </c>
      <c r="CO252" s="93">
        <v>3055</v>
      </c>
      <c r="CP252" s="91">
        <v>3055</v>
      </c>
      <c r="CQ252" s="91" t="s">
        <v>1937</v>
      </c>
      <c r="CR252" s="90">
        <v>51048</v>
      </c>
      <c r="CS252" s="90">
        <v>64475</v>
      </c>
      <c r="CT252" s="85">
        <v>54103</v>
      </c>
      <c r="CU252" s="85">
        <v>67530</v>
      </c>
      <c r="CV252" s="85">
        <v>31336</v>
      </c>
      <c r="CW252" s="85">
        <v>1254</v>
      </c>
      <c r="CX252" s="85">
        <v>22299</v>
      </c>
      <c r="CY252" s="85">
        <v>23553</v>
      </c>
      <c r="CZ252" s="85">
        <v>2049</v>
      </c>
      <c r="DA252" s="85">
        <v>4133</v>
      </c>
      <c r="DB252" s="85">
        <v>6182</v>
      </c>
      <c r="DC252" s="85">
        <v>842</v>
      </c>
      <c r="DD252" s="85">
        <v>522</v>
      </c>
      <c r="DE252" s="85">
        <v>1364</v>
      </c>
      <c r="DF252" s="85">
        <v>125</v>
      </c>
      <c r="DG252" s="85">
        <v>112</v>
      </c>
      <c r="DH252" s="84" t="s">
        <v>564</v>
      </c>
      <c r="DI252" s="84"/>
      <c r="DJ252" s="84" t="s">
        <v>563</v>
      </c>
      <c r="DK252" s="84" t="s">
        <v>1938</v>
      </c>
      <c r="DL252" s="84" t="s">
        <v>582</v>
      </c>
      <c r="DM252" s="92">
        <v>33</v>
      </c>
      <c r="DN252" s="85" t="s">
        <v>659</v>
      </c>
      <c r="DO252" s="85">
        <v>155420</v>
      </c>
      <c r="DP252" s="85">
        <v>54429</v>
      </c>
      <c r="DQ252" s="85">
        <v>952</v>
      </c>
      <c r="DR252" s="85">
        <v>17687</v>
      </c>
      <c r="DS252" s="85">
        <v>11330</v>
      </c>
      <c r="DT252" s="85">
        <v>14</v>
      </c>
      <c r="DU252" s="85">
        <v>0</v>
      </c>
      <c r="DV252" s="85">
        <v>7</v>
      </c>
      <c r="DW252" s="85">
        <v>50</v>
      </c>
      <c r="DX252" s="85">
        <v>57</v>
      </c>
      <c r="DY252" s="85">
        <v>0</v>
      </c>
      <c r="DZ252" s="85">
        <v>0</v>
      </c>
      <c r="EA252" s="85">
        <v>246</v>
      </c>
      <c r="EB252" s="85">
        <v>246</v>
      </c>
      <c r="EC252" s="84">
        <v>32</v>
      </c>
      <c r="ED252" s="84">
        <v>0</v>
      </c>
      <c r="EE252" s="84">
        <v>1</v>
      </c>
      <c r="EF252" s="84">
        <v>2</v>
      </c>
      <c r="EG252" s="84">
        <v>19</v>
      </c>
      <c r="EH252" s="84">
        <v>0</v>
      </c>
      <c r="EI252" s="84">
        <v>27</v>
      </c>
      <c r="EJ252" s="84">
        <v>46</v>
      </c>
    </row>
    <row r="253" spans="1:140" s="63" customFormat="1" ht="10.5" x14ac:dyDescent="0.25">
      <c r="A253" s="84" t="s">
        <v>1939</v>
      </c>
      <c r="B253" s="84" t="s">
        <v>1940</v>
      </c>
      <c r="C253" s="84" t="s">
        <v>1941</v>
      </c>
      <c r="D253" s="84"/>
      <c r="E253" s="84" t="s">
        <v>1183</v>
      </c>
      <c r="F253" s="84"/>
      <c r="G253" s="84" t="s">
        <v>559</v>
      </c>
      <c r="H253" s="85">
        <v>872</v>
      </c>
      <c r="I253" s="85">
        <v>704</v>
      </c>
      <c r="J253" s="85">
        <v>1576</v>
      </c>
      <c r="K253" s="85" t="s">
        <v>560</v>
      </c>
      <c r="L253" s="85" t="s">
        <v>560</v>
      </c>
      <c r="M253" s="85" t="s">
        <v>560</v>
      </c>
      <c r="N253" s="85" t="s">
        <v>561</v>
      </c>
      <c r="O253" s="85">
        <v>43</v>
      </c>
      <c r="P253" s="85">
        <v>43</v>
      </c>
      <c r="Q253" s="85">
        <v>2236</v>
      </c>
      <c r="R253" s="85">
        <v>5093</v>
      </c>
      <c r="S253" s="85">
        <v>19222</v>
      </c>
      <c r="T253" s="85">
        <v>812</v>
      </c>
      <c r="U253" s="85">
        <v>475</v>
      </c>
      <c r="V253" s="85">
        <v>62</v>
      </c>
      <c r="W253" s="85">
        <v>2741</v>
      </c>
      <c r="X253" s="85">
        <v>202</v>
      </c>
      <c r="Y253" s="84">
        <v>23</v>
      </c>
      <c r="Z253" s="85" t="s">
        <v>1942</v>
      </c>
      <c r="AA253" s="85">
        <v>21</v>
      </c>
      <c r="AB253" s="85">
        <v>10</v>
      </c>
      <c r="AC253" s="85">
        <v>10</v>
      </c>
      <c r="AD253" s="85">
        <v>7016</v>
      </c>
      <c r="AE253" s="85">
        <v>21612</v>
      </c>
      <c r="AF253" s="85">
        <v>5696</v>
      </c>
      <c r="AG253" s="85">
        <v>4300</v>
      </c>
      <c r="AH253" s="85">
        <v>93</v>
      </c>
      <c r="AI253" s="85">
        <v>1921</v>
      </c>
      <c r="AJ253" s="85">
        <v>862</v>
      </c>
      <c r="AK253" s="85">
        <v>1071</v>
      </c>
      <c r="AL253" s="85">
        <v>1933</v>
      </c>
      <c r="AM253" s="85">
        <v>1196</v>
      </c>
      <c r="AN253" s="85">
        <v>17004</v>
      </c>
      <c r="AO253" s="85">
        <v>2685</v>
      </c>
      <c r="AP253" s="85">
        <v>20253</v>
      </c>
      <c r="AQ253" s="85">
        <v>1930</v>
      </c>
      <c r="AR253" s="85">
        <v>46</v>
      </c>
      <c r="AS253" s="85">
        <v>945</v>
      </c>
      <c r="AT253" s="85">
        <v>6</v>
      </c>
      <c r="AU253" s="85">
        <v>42</v>
      </c>
      <c r="AV253" s="85">
        <v>33</v>
      </c>
      <c r="AW253" s="85">
        <v>364</v>
      </c>
      <c r="AX253" s="84">
        <v>85</v>
      </c>
      <c r="AY253" s="86">
        <v>1351</v>
      </c>
      <c r="AZ253" s="84">
        <v>0</v>
      </c>
      <c r="BA253" s="84">
        <v>0.6</v>
      </c>
      <c r="BB253" s="84">
        <v>0.6</v>
      </c>
      <c r="BC253" s="85">
        <v>1.1000000000000001</v>
      </c>
      <c r="BD253" s="87">
        <v>1.7</v>
      </c>
      <c r="BE253" s="88">
        <v>0</v>
      </c>
      <c r="BF253" s="89">
        <v>37107</v>
      </c>
      <c r="BG253" s="89">
        <v>56484</v>
      </c>
      <c r="BH253" s="89">
        <v>10685</v>
      </c>
      <c r="BI253" s="90">
        <f>SUM(IF(VLOOKUP($A253,'[1]2019 2020_09_22'!$BM$4:$NB$385,293,FALSE)="",0,VLOOKUP($A253,'[1]2019 2020_09_22'!$BM$4:$NB$385,293,FALSE)),IF(VLOOKUP($A253,'[1]2019 2020_09_22'!$BM$4:$NB$385,295,FALSE)="",0,VLOOKUP($A253,'[1]2019 2020_09_22'!$BM$4:$NB$385,295,FALSE)),IF(VLOOKUP($A253,'[1]2019 2020_09_22'!$BM$4:$NB$385,297,FALSE)="",0,VLOOKUP($A253,'[1]2019 2020_09_22'!$BM$4:$NB$385,297,FALSE)),IF(VLOOKUP($A253,'[1]2019 2020_09_22'!$BM$4:$NB631,299,FALSE)="",0,VLOOKUP($A253,'[1]2019 2020_09_22'!$BM$4:$NB$385,299,FALSE)))</f>
        <v>8628</v>
      </c>
      <c r="BJ253" s="90">
        <f>SUM(IF(VLOOKUP($A253,'[1]2019 2020_09_22'!$BM$4:$NB$385,300,FALSE)="",0,VLOOKUP($A253,'[1]2019 2020_09_22'!$BM$4:$NB$385,300,FALSE)),IF(VLOOKUP($A253,'[1]2019 2020_09_22'!$BM$4:$NB$385,302,FALSE)="",0,VLOOKUP($A253,'[1]2019 2020_09_22'!$BM$4:$NB$385,302,FALSE)))</f>
        <v>132</v>
      </c>
      <c r="BK253" s="90">
        <v>8760</v>
      </c>
      <c r="BL253" s="90">
        <v>0</v>
      </c>
      <c r="BM253" s="90">
        <v>0</v>
      </c>
      <c r="BN253" s="63">
        <f>IF(VLOOKUP($A253,'[1]2019 2020_09_22'!$BM$4:$OB$385,326,FALSE)="",0,VLOOKUP($A253,'[1]2019 2020_09_22'!$BM$4:$OB$385,326,FALSE))</f>
        <v>7219</v>
      </c>
      <c r="BO253" s="63">
        <f>IF(VLOOKUP($A253,'[1]2019 2020_09_22'!$BM$4:$OB$385,327,FALSE)="",0,VLOOKUP($A253,'[1]2019 2020_09_22'!$BM$4:$OB$385,327,FALSE))</f>
        <v>7286</v>
      </c>
      <c r="BP253" s="90">
        <f t="shared" si="3"/>
        <v>14505</v>
      </c>
      <c r="BQ253" s="90">
        <v>127541</v>
      </c>
      <c r="BR253" s="90">
        <v>48286</v>
      </c>
      <c r="BS253" s="90">
        <v>4876</v>
      </c>
      <c r="BT253" s="90">
        <v>18929</v>
      </c>
      <c r="BU253" s="90">
        <v>0</v>
      </c>
      <c r="BV253" s="90">
        <v>3690</v>
      </c>
      <c r="BW253" s="90">
        <v>924</v>
      </c>
      <c r="BX253" s="90">
        <v>23543</v>
      </c>
      <c r="BY253" s="90">
        <v>9204</v>
      </c>
      <c r="BZ253" s="85">
        <v>33605</v>
      </c>
      <c r="CA253" s="91">
        <v>119514</v>
      </c>
      <c r="CB253" s="84">
        <v>1</v>
      </c>
      <c r="CC253" s="91">
        <v>42.553899082568805</v>
      </c>
      <c r="CD253" s="91"/>
      <c r="CE253" s="89" t="s">
        <v>563</v>
      </c>
      <c r="CF253" s="84">
        <v>0</v>
      </c>
      <c r="CG253" s="89">
        <v>0</v>
      </c>
      <c r="CH253" s="89" t="s">
        <v>563</v>
      </c>
      <c r="CI253" s="84">
        <v>0</v>
      </c>
      <c r="CJ253" s="89">
        <v>0</v>
      </c>
      <c r="CK253" s="89" t="s">
        <v>563</v>
      </c>
      <c r="CL253" s="84">
        <v>0</v>
      </c>
      <c r="CM253" s="89">
        <v>0</v>
      </c>
      <c r="CN253" s="89" t="s">
        <v>563</v>
      </c>
      <c r="CO253" s="84">
        <v>0</v>
      </c>
      <c r="CP253" s="89">
        <v>0</v>
      </c>
      <c r="CQ253" s="89" t="s">
        <v>563</v>
      </c>
      <c r="CR253" s="90">
        <v>0</v>
      </c>
      <c r="CS253" s="90">
        <v>0</v>
      </c>
      <c r="CT253" s="85">
        <v>0</v>
      </c>
      <c r="CU253" s="85">
        <v>0</v>
      </c>
      <c r="CV253" s="85">
        <v>11710</v>
      </c>
      <c r="CW253" s="85">
        <v>3530</v>
      </c>
      <c r="CX253" s="85">
        <v>4800</v>
      </c>
      <c r="CY253" s="85">
        <v>8330</v>
      </c>
      <c r="CZ253" s="85">
        <v>119</v>
      </c>
      <c r="DA253" s="85">
        <v>17</v>
      </c>
      <c r="DB253" s="85">
        <v>136</v>
      </c>
      <c r="DC253" s="85">
        <v>734</v>
      </c>
      <c r="DD253" s="85">
        <v>2405</v>
      </c>
      <c r="DE253" s="85">
        <v>3139</v>
      </c>
      <c r="DF253" s="85">
        <v>105</v>
      </c>
      <c r="DG253" s="85">
        <v>0</v>
      </c>
      <c r="DH253" s="84" t="s">
        <v>564</v>
      </c>
      <c r="DI253" s="84"/>
      <c r="DJ253" s="84" t="s">
        <v>563</v>
      </c>
      <c r="DK253" s="84" t="s">
        <v>1943</v>
      </c>
      <c r="DL253" s="84" t="s">
        <v>566</v>
      </c>
      <c r="DM253" s="92">
        <v>43</v>
      </c>
      <c r="DN253" s="85" t="s">
        <v>575</v>
      </c>
      <c r="DO253" s="85">
        <v>155420</v>
      </c>
      <c r="DP253" s="85">
        <v>54429</v>
      </c>
      <c r="DQ253" s="85">
        <v>952</v>
      </c>
      <c r="DR253" s="85">
        <v>1079</v>
      </c>
      <c r="DS253" s="85">
        <v>840</v>
      </c>
      <c r="DT253" s="85">
        <v>2</v>
      </c>
      <c r="DU253" s="85">
        <v>0</v>
      </c>
      <c r="DV253" s="85">
        <v>7</v>
      </c>
      <c r="DW253" s="85">
        <v>50</v>
      </c>
      <c r="DX253" s="85">
        <v>57</v>
      </c>
      <c r="DY253" s="85">
        <v>0</v>
      </c>
      <c r="DZ253" s="85">
        <v>0</v>
      </c>
      <c r="EA253" s="85">
        <v>0</v>
      </c>
      <c r="EB253" s="85">
        <v>0</v>
      </c>
      <c r="EC253" s="84">
        <v>2</v>
      </c>
      <c r="ED253" s="84">
        <v>16</v>
      </c>
      <c r="EE253" s="84">
        <v>0</v>
      </c>
      <c r="EF253" s="84">
        <v>32</v>
      </c>
      <c r="EG253" s="84">
        <v>350</v>
      </c>
      <c r="EH253" s="84">
        <v>120</v>
      </c>
      <c r="EI253" s="84">
        <v>0</v>
      </c>
      <c r="EJ253" s="84">
        <v>470</v>
      </c>
    </row>
    <row r="254" spans="1:140" s="63" customFormat="1" ht="10.5" x14ac:dyDescent="0.25">
      <c r="A254" s="84" t="s">
        <v>1944</v>
      </c>
      <c r="B254" s="84" t="s">
        <v>1945</v>
      </c>
      <c r="C254" s="84" t="s">
        <v>1946</v>
      </c>
      <c r="D254" s="84"/>
      <c r="E254" s="84" t="s">
        <v>691</v>
      </c>
      <c r="F254" s="84"/>
      <c r="G254" s="84" t="s">
        <v>602</v>
      </c>
      <c r="H254" s="85">
        <v>8714</v>
      </c>
      <c r="I254" s="85">
        <v>8926</v>
      </c>
      <c r="J254" s="85">
        <v>17640</v>
      </c>
      <c r="K254" s="85" t="s">
        <v>560</v>
      </c>
      <c r="L254" s="85" t="s">
        <v>560</v>
      </c>
      <c r="M254" s="85" t="s">
        <v>560</v>
      </c>
      <c r="N254" s="85" t="s">
        <v>561</v>
      </c>
      <c r="O254" s="85">
        <v>50</v>
      </c>
      <c r="P254" s="85" t="s">
        <v>560</v>
      </c>
      <c r="Q254" s="85">
        <v>2600</v>
      </c>
      <c r="R254" s="85">
        <v>21168</v>
      </c>
      <c r="S254" s="85">
        <v>19669</v>
      </c>
      <c r="T254" s="85">
        <v>3146</v>
      </c>
      <c r="U254" s="85">
        <v>2444</v>
      </c>
      <c r="V254" s="85">
        <v>197</v>
      </c>
      <c r="W254" s="85">
        <v>3938</v>
      </c>
      <c r="X254" s="85">
        <v>455</v>
      </c>
      <c r="Y254" s="84">
        <v>325</v>
      </c>
      <c r="Z254" s="85" t="s">
        <v>1947</v>
      </c>
      <c r="AA254" s="85">
        <v>122</v>
      </c>
      <c r="AB254" s="85">
        <v>19</v>
      </c>
      <c r="AC254" s="85">
        <v>17</v>
      </c>
      <c r="AD254" s="85">
        <v>45343</v>
      </c>
      <c r="AE254" s="85">
        <v>133267</v>
      </c>
      <c r="AF254" s="85">
        <v>21776</v>
      </c>
      <c r="AG254" s="85">
        <v>27243</v>
      </c>
      <c r="AH254" s="85">
        <v>1981</v>
      </c>
      <c r="AI254" s="85">
        <v>31427</v>
      </c>
      <c r="AJ254" s="85">
        <v>3841</v>
      </c>
      <c r="AK254" s="85">
        <v>4858</v>
      </c>
      <c r="AL254" s="85">
        <v>8699</v>
      </c>
      <c r="AM254" s="85">
        <v>7748</v>
      </c>
      <c r="AN254" s="85">
        <v>101328</v>
      </c>
      <c r="AO254" s="85">
        <v>10160</v>
      </c>
      <c r="AP254" s="85">
        <v>31072</v>
      </c>
      <c r="AQ254" s="85">
        <v>0</v>
      </c>
      <c r="AR254" s="85">
        <v>386</v>
      </c>
      <c r="AS254" s="85">
        <v>8844</v>
      </c>
      <c r="AT254" s="85">
        <v>7</v>
      </c>
      <c r="AU254" s="85">
        <v>119</v>
      </c>
      <c r="AV254" s="85">
        <v>180</v>
      </c>
      <c r="AW254" s="85">
        <v>1469</v>
      </c>
      <c r="AX254" s="84">
        <v>573</v>
      </c>
      <c r="AY254" s="86">
        <v>10432</v>
      </c>
      <c r="AZ254" s="84">
        <v>2</v>
      </c>
      <c r="BA254" s="84">
        <v>2.75</v>
      </c>
      <c r="BB254" s="84">
        <v>4.75</v>
      </c>
      <c r="BC254" s="85">
        <v>5.6</v>
      </c>
      <c r="BD254" s="87">
        <v>10.35</v>
      </c>
      <c r="BE254" s="88">
        <v>0</v>
      </c>
      <c r="BF254" s="89">
        <v>508402</v>
      </c>
      <c r="BG254" s="89">
        <v>169171</v>
      </c>
      <c r="BH254" s="89">
        <v>47004</v>
      </c>
      <c r="BI254" s="90">
        <f>SUM(IF(VLOOKUP($A254,'[1]2019 2020_09_22'!$BM$4:$NB$385,293,FALSE)="",0,VLOOKUP($A254,'[1]2019 2020_09_22'!$BM$4:$NB$385,293,FALSE)),IF(VLOOKUP($A254,'[1]2019 2020_09_22'!$BM$4:$NB$385,295,FALSE)="",0,VLOOKUP($A254,'[1]2019 2020_09_22'!$BM$4:$NB$385,295,FALSE)),IF(VLOOKUP($A254,'[1]2019 2020_09_22'!$BM$4:$NB$385,297,FALSE)="",0,VLOOKUP($A254,'[1]2019 2020_09_22'!$BM$4:$NB$385,297,FALSE)),IF(VLOOKUP($A254,'[1]2019 2020_09_22'!$BM$4:$NB632,299,FALSE)="",0,VLOOKUP($A254,'[1]2019 2020_09_22'!$BM$4:$NB$385,299,FALSE)))</f>
        <v>0</v>
      </c>
      <c r="BJ254" s="90">
        <f>SUM(IF(VLOOKUP($A254,'[1]2019 2020_09_22'!$BM$4:$NB$385,300,FALSE)="",0,VLOOKUP($A254,'[1]2019 2020_09_22'!$BM$4:$NB$385,300,FALSE)),IF(VLOOKUP($A254,'[1]2019 2020_09_22'!$BM$4:$NB$385,302,FALSE)="",0,VLOOKUP($A254,'[1]2019 2020_09_22'!$BM$4:$NB$385,302,FALSE)))</f>
        <v>0</v>
      </c>
      <c r="BK254" s="90">
        <v>0</v>
      </c>
      <c r="BL254" s="90">
        <v>0</v>
      </c>
      <c r="BM254" s="90">
        <v>0</v>
      </c>
      <c r="BN254" s="63">
        <f>IF(VLOOKUP($A254,'[1]2019 2020_09_22'!$BM$4:$OB$385,326,FALSE)="",0,VLOOKUP($A254,'[1]2019 2020_09_22'!$BM$4:$OB$385,326,FALSE))</f>
        <v>102109</v>
      </c>
      <c r="BO254" s="63">
        <f>IF(VLOOKUP($A254,'[1]2019 2020_09_22'!$BM$4:$OB$385,327,FALSE)="",0,VLOOKUP($A254,'[1]2019 2020_09_22'!$BM$4:$OB$385,327,FALSE))</f>
        <v>13958</v>
      </c>
      <c r="BP254" s="90">
        <f t="shared" si="3"/>
        <v>116067</v>
      </c>
      <c r="BQ254" s="90">
        <v>840644</v>
      </c>
      <c r="BR254" s="90">
        <v>362753</v>
      </c>
      <c r="BS254" s="90">
        <v>98060</v>
      </c>
      <c r="BT254" s="90">
        <v>54247</v>
      </c>
      <c r="BU254" s="90">
        <v>6356</v>
      </c>
      <c r="BV254" s="90">
        <v>6418</v>
      </c>
      <c r="BW254" s="90">
        <v>2012</v>
      </c>
      <c r="BX254" s="90">
        <v>69033</v>
      </c>
      <c r="BY254" s="90">
        <v>46212</v>
      </c>
      <c r="BZ254" s="85">
        <v>113588</v>
      </c>
      <c r="CA254" s="91">
        <v>689646</v>
      </c>
      <c r="CB254" s="84">
        <v>1</v>
      </c>
      <c r="CC254" s="91">
        <v>58.343126004131285</v>
      </c>
      <c r="CD254" s="91"/>
      <c r="CE254" s="91" t="s">
        <v>1948</v>
      </c>
      <c r="CF254" s="93">
        <v>166911</v>
      </c>
      <c r="CG254" s="91">
        <v>166911</v>
      </c>
      <c r="CH254" s="89" t="s">
        <v>563</v>
      </c>
      <c r="CI254" s="84">
        <v>0</v>
      </c>
      <c r="CJ254" s="89">
        <v>0</v>
      </c>
      <c r="CK254" s="89" t="s">
        <v>563</v>
      </c>
      <c r="CL254" s="84">
        <v>0</v>
      </c>
      <c r="CM254" s="91">
        <v>0</v>
      </c>
      <c r="CN254" s="91" t="s">
        <v>1948</v>
      </c>
      <c r="CO254" s="93">
        <v>1000000</v>
      </c>
      <c r="CP254" s="91">
        <v>1000000</v>
      </c>
      <c r="CQ254" s="91" t="s">
        <v>1948</v>
      </c>
      <c r="CR254" s="90">
        <v>425292</v>
      </c>
      <c r="CS254" s="90">
        <v>425292</v>
      </c>
      <c r="CT254" s="85">
        <v>1592203</v>
      </c>
      <c r="CU254" s="85">
        <v>1592203</v>
      </c>
      <c r="CV254" s="85">
        <v>69788</v>
      </c>
      <c r="CW254" s="85">
        <v>7130</v>
      </c>
      <c r="CX254" s="85">
        <v>46648</v>
      </c>
      <c r="CY254" s="85">
        <v>53778</v>
      </c>
      <c r="CZ254" s="85">
        <v>1432</v>
      </c>
      <c r="DA254" s="85">
        <v>4025</v>
      </c>
      <c r="DB254" s="85">
        <v>5457</v>
      </c>
      <c r="DC254" s="85">
        <v>787</v>
      </c>
      <c r="DD254" s="85">
        <v>9468</v>
      </c>
      <c r="DE254" s="85">
        <v>10255</v>
      </c>
      <c r="DF254" s="85">
        <v>206</v>
      </c>
      <c r="DG254" s="85">
        <v>92</v>
      </c>
      <c r="DH254" s="84" t="s">
        <v>564</v>
      </c>
      <c r="DI254" s="84"/>
      <c r="DJ254" s="84" t="s">
        <v>563</v>
      </c>
      <c r="DK254" s="84" t="s">
        <v>1949</v>
      </c>
      <c r="DL254" s="84" t="s">
        <v>566</v>
      </c>
      <c r="DM254" s="92">
        <v>33</v>
      </c>
      <c r="DN254" s="85" t="s">
        <v>659</v>
      </c>
      <c r="DO254" s="85">
        <v>159511</v>
      </c>
      <c r="DP254" s="85">
        <v>56181</v>
      </c>
      <c r="DQ254" s="85">
        <v>969</v>
      </c>
      <c r="DR254" s="85">
        <v>16314</v>
      </c>
      <c r="DS254" s="85">
        <v>15104</v>
      </c>
      <c r="DT254" s="85">
        <v>9</v>
      </c>
      <c r="DU254" s="85">
        <v>1</v>
      </c>
      <c r="DV254" s="85">
        <v>6</v>
      </c>
      <c r="DW254" s="85">
        <v>50</v>
      </c>
      <c r="DX254" s="85">
        <v>57</v>
      </c>
      <c r="DY254" s="85">
        <v>0</v>
      </c>
      <c r="DZ254" s="85">
        <v>72</v>
      </c>
      <c r="EA254" s="85">
        <v>203</v>
      </c>
      <c r="EB254" s="85">
        <v>275</v>
      </c>
      <c r="EC254" s="84">
        <v>62</v>
      </c>
      <c r="ED254" s="84">
        <v>5</v>
      </c>
      <c r="EE254" s="84">
        <v>11</v>
      </c>
      <c r="EF254" s="84">
        <v>48</v>
      </c>
      <c r="EG254" s="86">
        <v>2743</v>
      </c>
      <c r="EH254" s="84">
        <v>100</v>
      </c>
      <c r="EI254" s="86">
        <v>1545</v>
      </c>
      <c r="EJ254" s="86">
        <v>4388</v>
      </c>
    </row>
    <row r="255" spans="1:140" s="63" customFormat="1" ht="10.5" x14ac:dyDescent="0.25">
      <c r="A255" s="84" t="s">
        <v>1950</v>
      </c>
      <c r="B255" s="84" t="s">
        <v>1951</v>
      </c>
      <c r="C255" s="84" t="s">
        <v>1952</v>
      </c>
      <c r="D255" s="84"/>
      <c r="E255" s="84" t="s">
        <v>1461</v>
      </c>
      <c r="F255" s="84"/>
      <c r="G255" s="84" t="s">
        <v>644</v>
      </c>
      <c r="H255" s="85">
        <v>5118</v>
      </c>
      <c r="I255" s="85">
        <v>10155</v>
      </c>
      <c r="J255" s="85">
        <v>15273</v>
      </c>
      <c r="K255" s="85" t="s">
        <v>560</v>
      </c>
      <c r="L255" s="85" t="s">
        <v>560</v>
      </c>
      <c r="M255" s="85" t="s">
        <v>560</v>
      </c>
      <c r="N255" s="85" t="s">
        <v>561</v>
      </c>
      <c r="O255" s="85">
        <v>56</v>
      </c>
      <c r="P255" s="85">
        <v>56</v>
      </c>
      <c r="Q255" s="85">
        <v>2912</v>
      </c>
      <c r="R255" s="85">
        <v>20000</v>
      </c>
      <c r="S255" s="85">
        <v>36902</v>
      </c>
      <c r="T255" s="85">
        <v>1683</v>
      </c>
      <c r="U255" s="85">
        <v>2436</v>
      </c>
      <c r="V255" s="85">
        <v>109</v>
      </c>
      <c r="W255" s="85">
        <v>6235</v>
      </c>
      <c r="X255" s="85">
        <v>403</v>
      </c>
      <c r="Y255" s="84">
        <v>157</v>
      </c>
      <c r="Z255" s="85" t="s">
        <v>1953</v>
      </c>
      <c r="AA255" s="85">
        <v>62</v>
      </c>
      <c r="AB255" s="85">
        <v>10</v>
      </c>
      <c r="AC255" s="85">
        <v>9</v>
      </c>
      <c r="AD255" s="85">
        <v>22462</v>
      </c>
      <c r="AE255" s="85">
        <v>66323</v>
      </c>
      <c r="AF255" s="85">
        <v>8509</v>
      </c>
      <c r="AG255" s="85">
        <v>7899</v>
      </c>
      <c r="AH255" s="85">
        <v>1778</v>
      </c>
      <c r="AI255" s="85">
        <v>14046</v>
      </c>
      <c r="AJ255" s="85">
        <v>3233</v>
      </c>
      <c r="AK255" s="85">
        <v>3835</v>
      </c>
      <c r="AL255" s="85">
        <v>7068</v>
      </c>
      <c r="AM255" s="85">
        <v>0</v>
      </c>
      <c r="AN255" s="85">
        <v>69640</v>
      </c>
      <c r="AO255" s="85">
        <v>5369</v>
      </c>
      <c r="AP255" s="85">
        <v>0</v>
      </c>
      <c r="AQ255" s="85">
        <v>0</v>
      </c>
      <c r="AR255" s="85">
        <v>139</v>
      </c>
      <c r="AS255" s="85">
        <v>1574</v>
      </c>
      <c r="AT255" s="85">
        <v>0</v>
      </c>
      <c r="AU255" s="85">
        <v>0</v>
      </c>
      <c r="AV255" s="85">
        <v>40</v>
      </c>
      <c r="AW255" s="85">
        <v>380</v>
      </c>
      <c r="AX255" s="84">
        <v>179</v>
      </c>
      <c r="AY255" s="86">
        <v>1954</v>
      </c>
      <c r="AZ255" s="84">
        <v>0</v>
      </c>
      <c r="BA255" s="84">
        <v>2</v>
      </c>
      <c r="BB255" s="84">
        <v>2</v>
      </c>
      <c r="BC255" s="85">
        <v>4.78</v>
      </c>
      <c r="BD255" s="87">
        <v>6.78</v>
      </c>
      <c r="BE255" s="88">
        <v>0</v>
      </c>
      <c r="BF255" s="89">
        <v>268000</v>
      </c>
      <c r="BG255" s="89">
        <v>114341</v>
      </c>
      <c r="BH255" s="89">
        <v>9658</v>
      </c>
      <c r="BI255" s="90">
        <f>SUM(IF(VLOOKUP($A255,'[1]2019 2020_09_22'!$BM$4:$NB$385,293,FALSE)="",0,VLOOKUP($A255,'[1]2019 2020_09_22'!$BM$4:$NB$385,293,FALSE)),IF(VLOOKUP($A255,'[1]2019 2020_09_22'!$BM$4:$NB$385,295,FALSE)="",0,VLOOKUP($A255,'[1]2019 2020_09_22'!$BM$4:$NB$385,295,FALSE)),IF(VLOOKUP($A255,'[1]2019 2020_09_22'!$BM$4:$NB$385,297,FALSE)="",0,VLOOKUP($A255,'[1]2019 2020_09_22'!$BM$4:$NB$385,297,FALSE)),IF(VLOOKUP($A255,'[1]2019 2020_09_22'!$BM$4:$NB633,299,FALSE)="",0,VLOOKUP($A255,'[1]2019 2020_09_22'!$BM$4:$NB$385,299,FALSE)))</f>
        <v>0</v>
      </c>
      <c r="BJ255" s="90">
        <f>SUM(IF(VLOOKUP($A255,'[1]2019 2020_09_22'!$BM$4:$NB$385,300,FALSE)="",0,VLOOKUP($A255,'[1]2019 2020_09_22'!$BM$4:$NB$385,300,FALSE)),IF(VLOOKUP($A255,'[1]2019 2020_09_22'!$BM$4:$NB$385,302,FALSE)="",0,VLOOKUP($A255,'[1]2019 2020_09_22'!$BM$4:$NB$385,302,FALSE)))</f>
        <v>0</v>
      </c>
      <c r="BK255" s="90">
        <v>0</v>
      </c>
      <c r="BL255" s="90">
        <v>0</v>
      </c>
      <c r="BM255" s="90">
        <v>3300</v>
      </c>
      <c r="BN255" s="63">
        <f>IF(VLOOKUP($A255,'[1]2019 2020_09_22'!$BM$4:$OB$385,326,FALSE)="",0,VLOOKUP($A255,'[1]2019 2020_09_22'!$BM$4:$OB$385,326,FALSE))</f>
        <v>140000</v>
      </c>
      <c r="BO255" s="63">
        <f>IF(VLOOKUP($A255,'[1]2019 2020_09_22'!$BM$4:$OB$385,327,FALSE)="",0,VLOOKUP($A255,'[1]2019 2020_09_22'!$BM$4:$OB$385,327,FALSE))</f>
        <v>8136</v>
      </c>
      <c r="BP255" s="90">
        <f t="shared" si="3"/>
        <v>148136</v>
      </c>
      <c r="BQ255" s="90">
        <v>543435</v>
      </c>
      <c r="BR255" s="90">
        <v>182245</v>
      </c>
      <c r="BS255" s="90">
        <v>64408</v>
      </c>
      <c r="BT255" s="90">
        <v>21356</v>
      </c>
      <c r="BU255" s="90">
        <v>0</v>
      </c>
      <c r="BV255" s="90">
        <v>5340</v>
      </c>
      <c r="BW255" s="90">
        <v>0</v>
      </c>
      <c r="BX255" s="90">
        <v>26696</v>
      </c>
      <c r="BY255" s="90">
        <v>21971</v>
      </c>
      <c r="BZ255" s="85">
        <v>57546</v>
      </c>
      <c r="CA255" s="91">
        <v>352866</v>
      </c>
      <c r="CB255" s="84">
        <v>1</v>
      </c>
      <c r="CC255" s="91">
        <v>52.364204767487301</v>
      </c>
      <c r="CD255" s="91"/>
      <c r="CE255" s="89" t="s">
        <v>563</v>
      </c>
      <c r="CF255" s="84">
        <v>0</v>
      </c>
      <c r="CG255" s="89">
        <v>0</v>
      </c>
      <c r="CH255" s="89" t="s">
        <v>563</v>
      </c>
      <c r="CI255" s="84">
        <v>0</v>
      </c>
      <c r="CJ255" s="89">
        <v>0</v>
      </c>
      <c r="CK255" s="89" t="s">
        <v>563</v>
      </c>
      <c r="CL255" s="84">
        <v>0</v>
      </c>
      <c r="CM255" s="89">
        <v>0</v>
      </c>
      <c r="CN255" s="89" t="s">
        <v>563</v>
      </c>
      <c r="CO255" s="84">
        <v>0</v>
      </c>
      <c r="CP255" s="89">
        <v>0</v>
      </c>
      <c r="CQ255" s="89" t="s">
        <v>563</v>
      </c>
      <c r="CR255" s="90">
        <v>0</v>
      </c>
      <c r="CS255" s="90">
        <v>0</v>
      </c>
      <c r="CT255" s="85">
        <v>0</v>
      </c>
      <c r="CU255" s="85">
        <v>0</v>
      </c>
      <c r="CV255" s="85">
        <v>36244</v>
      </c>
      <c r="CW255" s="85">
        <v>451</v>
      </c>
      <c r="CX255" s="85">
        <v>32288</v>
      </c>
      <c r="CY255" s="85">
        <v>32739</v>
      </c>
      <c r="CZ255" s="85">
        <v>774</v>
      </c>
      <c r="DA255" s="85">
        <v>1119</v>
      </c>
      <c r="DB255" s="85">
        <v>1893</v>
      </c>
      <c r="DC255" s="85">
        <v>282</v>
      </c>
      <c r="DD255" s="85">
        <v>1135</v>
      </c>
      <c r="DE255" s="85">
        <v>1417</v>
      </c>
      <c r="DF255" s="85">
        <v>195</v>
      </c>
      <c r="DG255" s="85">
        <v>0</v>
      </c>
      <c r="DH255" s="84" t="s">
        <v>564</v>
      </c>
      <c r="DI255" s="84"/>
      <c r="DJ255" s="84" t="s">
        <v>563</v>
      </c>
      <c r="DK255" s="84" t="s">
        <v>1954</v>
      </c>
      <c r="DL255" s="84" t="s">
        <v>566</v>
      </c>
      <c r="DM255" s="92">
        <v>33</v>
      </c>
      <c r="DN255" s="85" t="s">
        <v>659</v>
      </c>
      <c r="DO255" s="85">
        <v>155378</v>
      </c>
      <c r="DP255" s="85">
        <v>54232</v>
      </c>
      <c r="DQ255" s="85">
        <v>952</v>
      </c>
      <c r="DR255" s="85">
        <v>7846</v>
      </c>
      <c r="DS255" s="85">
        <v>6199</v>
      </c>
      <c r="DT255" s="85">
        <v>1</v>
      </c>
      <c r="DU255" s="85">
        <v>0</v>
      </c>
      <c r="DV255" s="85">
        <v>5</v>
      </c>
      <c r="DW255" s="85">
        <v>50</v>
      </c>
      <c r="DX255" s="85">
        <v>55</v>
      </c>
      <c r="DY255" s="85">
        <v>0</v>
      </c>
      <c r="DZ255" s="85">
        <v>0</v>
      </c>
      <c r="EA255" s="85">
        <v>0</v>
      </c>
      <c r="EB255" s="85">
        <v>-1</v>
      </c>
      <c r="EC255" s="84">
        <v>14</v>
      </c>
      <c r="ED255" s="84">
        <v>1</v>
      </c>
      <c r="EE255" s="84">
        <v>6</v>
      </c>
      <c r="EF255" s="84">
        <v>9</v>
      </c>
      <c r="EG255" s="84">
        <v>47</v>
      </c>
      <c r="EH255" s="84">
        <v>9</v>
      </c>
      <c r="EI255" s="84">
        <v>83</v>
      </c>
      <c r="EJ255" s="84">
        <v>139</v>
      </c>
    </row>
    <row r="256" spans="1:140" s="63" customFormat="1" ht="10.5" x14ac:dyDescent="0.25">
      <c r="A256" s="84" t="s">
        <v>1955</v>
      </c>
      <c r="B256" s="84" t="s">
        <v>1956</v>
      </c>
      <c r="C256" s="84" t="s">
        <v>1957</v>
      </c>
      <c r="D256" s="84"/>
      <c r="E256" s="84" t="s">
        <v>845</v>
      </c>
      <c r="F256" s="84"/>
      <c r="G256" s="84" t="s">
        <v>571</v>
      </c>
      <c r="H256" s="85">
        <v>1067</v>
      </c>
      <c r="I256" s="85">
        <v>2024</v>
      </c>
      <c r="J256" s="85">
        <v>3091</v>
      </c>
      <c r="K256" s="85" t="s">
        <v>560</v>
      </c>
      <c r="L256" s="85" t="s">
        <v>560</v>
      </c>
      <c r="M256" s="85" t="s">
        <v>560</v>
      </c>
      <c r="N256" s="85" t="s">
        <v>561</v>
      </c>
      <c r="O256" s="85">
        <v>46</v>
      </c>
      <c r="P256" s="85" t="s">
        <v>560</v>
      </c>
      <c r="Q256" s="85">
        <v>2392</v>
      </c>
      <c r="R256" s="85">
        <v>5000</v>
      </c>
      <c r="S256" s="85">
        <v>18198</v>
      </c>
      <c r="T256" s="85">
        <v>811</v>
      </c>
      <c r="U256" s="85">
        <v>2181</v>
      </c>
      <c r="V256" s="85">
        <v>256</v>
      </c>
      <c r="W256" s="85">
        <v>1923</v>
      </c>
      <c r="X256" s="85">
        <v>163</v>
      </c>
      <c r="Y256" s="84">
        <v>85</v>
      </c>
      <c r="Z256" s="85" t="s">
        <v>1958</v>
      </c>
      <c r="AA256" s="85">
        <v>50</v>
      </c>
      <c r="AB256" s="85">
        <v>7</v>
      </c>
      <c r="AC256" s="85">
        <v>7</v>
      </c>
      <c r="AD256" s="85">
        <v>8614</v>
      </c>
      <c r="AE256" s="85">
        <v>21915</v>
      </c>
      <c r="AF256" s="85">
        <v>0</v>
      </c>
      <c r="AG256" s="85">
        <v>1861</v>
      </c>
      <c r="AH256" s="85">
        <v>201</v>
      </c>
      <c r="AI256" s="85">
        <v>2792</v>
      </c>
      <c r="AJ256" s="85">
        <v>696</v>
      </c>
      <c r="AK256" s="85">
        <v>973</v>
      </c>
      <c r="AL256" s="85">
        <v>1669</v>
      </c>
      <c r="AM256" s="85">
        <v>1274</v>
      </c>
      <c r="AN256" s="85">
        <v>20774</v>
      </c>
      <c r="AO256" s="85">
        <v>3383</v>
      </c>
      <c r="AP256" s="85">
        <v>0</v>
      </c>
      <c r="AQ256" s="85">
        <v>2737</v>
      </c>
      <c r="AR256" s="85">
        <v>128</v>
      </c>
      <c r="AS256" s="85">
        <v>1744</v>
      </c>
      <c r="AT256" s="85">
        <v>6</v>
      </c>
      <c r="AU256" s="85">
        <v>99</v>
      </c>
      <c r="AV256" s="85">
        <v>57</v>
      </c>
      <c r="AW256" s="85">
        <v>2169</v>
      </c>
      <c r="AX256" s="84">
        <v>191</v>
      </c>
      <c r="AY256" s="86">
        <v>4012</v>
      </c>
      <c r="AZ256" s="84">
        <v>0.88</v>
      </c>
      <c r="BA256" s="84">
        <v>0.88</v>
      </c>
      <c r="BB256" s="84">
        <v>1.76</v>
      </c>
      <c r="BC256" s="85">
        <v>0.61</v>
      </c>
      <c r="BD256" s="87">
        <v>2.37</v>
      </c>
      <c r="BE256" s="88">
        <v>0</v>
      </c>
      <c r="BF256" s="89">
        <v>103527</v>
      </c>
      <c r="BG256" s="89">
        <v>47034</v>
      </c>
      <c r="BH256" s="89">
        <v>0</v>
      </c>
      <c r="BI256" s="90">
        <f>SUM(IF(VLOOKUP($A256,'[1]2019 2020_09_22'!$BM$4:$NB$385,293,FALSE)="",0,VLOOKUP($A256,'[1]2019 2020_09_22'!$BM$4:$NB$385,293,FALSE)),IF(VLOOKUP($A256,'[1]2019 2020_09_22'!$BM$4:$NB$385,295,FALSE)="",0,VLOOKUP($A256,'[1]2019 2020_09_22'!$BM$4:$NB$385,295,FALSE)),IF(VLOOKUP($A256,'[1]2019 2020_09_22'!$BM$4:$NB$385,297,FALSE)="",0,VLOOKUP($A256,'[1]2019 2020_09_22'!$BM$4:$NB$385,297,FALSE)),IF(VLOOKUP($A256,'[1]2019 2020_09_22'!$BM$4:$NB634,299,FALSE)="",0,VLOOKUP($A256,'[1]2019 2020_09_22'!$BM$4:$NB$385,299,FALSE)))</f>
        <v>438</v>
      </c>
      <c r="BJ256" s="90">
        <f>SUM(IF(VLOOKUP($A256,'[1]2019 2020_09_22'!$BM$4:$NB$385,300,FALSE)="",0,VLOOKUP($A256,'[1]2019 2020_09_22'!$BM$4:$NB$385,300,FALSE)),IF(VLOOKUP($A256,'[1]2019 2020_09_22'!$BM$4:$NB$385,302,FALSE)="",0,VLOOKUP($A256,'[1]2019 2020_09_22'!$BM$4:$NB$385,302,FALSE)))</f>
        <v>0</v>
      </c>
      <c r="BK256" s="90">
        <v>438</v>
      </c>
      <c r="BL256" s="90">
        <v>0</v>
      </c>
      <c r="BM256" s="90">
        <v>0</v>
      </c>
      <c r="BN256" s="63">
        <f>IF(VLOOKUP($A256,'[1]2019 2020_09_22'!$BM$4:$OB$385,326,FALSE)="",0,VLOOKUP($A256,'[1]2019 2020_09_22'!$BM$4:$OB$385,326,FALSE))</f>
        <v>13150</v>
      </c>
      <c r="BO256" s="63">
        <f>IF(VLOOKUP($A256,'[1]2019 2020_09_22'!$BM$4:$OB$385,327,FALSE)="",0,VLOOKUP($A256,'[1]2019 2020_09_22'!$BM$4:$OB$385,327,FALSE))</f>
        <v>15689</v>
      </c>
      <c r="BP256" s="90">
        <f t="shared" si="3"/>
        <v>28839</v>
      </c>
      <c r="BQ256" s="90">
        <v>179838</v>
      </c>
      <c r="BR256" s="90">
        <v>95625</v>
      </c>
      <c r="BS256" s="90">
        <v>26529</v>
      </c>
      <c r="BT256" s="90">
        <v>10099</v>
      </c>
      <c r="BU256" s="90">
        <v>923</v>
      </c>
      <c r="BV256" s="90">
        <v>3433</v>
      </c>
      <c r="BW256" s="90">
        <v>0</v>
      </c>
      <c r="BX256" s="90">
        <v>14455</v>
      </c>
      <c r="BY256" s="90">
        <v>1258</v>
      </c>
      <c r="BZ256" s="85">
        <v>16297</v>
      </c>
      <c r="CA256" s="91">
        <v>154164</v>
      </c>
      <c r="CB256" s="84">
        <v>1</v>
      </c>
      <c r="CC256" s="91">
        <v>97.02624179943767</v>
      </c>
      <c r="CD256" s="91"/>
      <c r="CE256" s="89" t="s">
        <v>563</v>
      </c>
      <c r="CF256" s="84">
        <v>0</v>
      </c>
      <c r="CG256" s="89">
        <v>0</v>
      </c>
      <c r="CH256" s="89" t="s">
        <v>563</v>
      </c>
      <c r="CI256" s="84">
        <v>0</v>
      </c>
      <c r="CJ256" s="89">
        <v>0</v>
      </c>
      <c r="CK256" s="89" t="s">
        <v>563</v>
      </c>
      <c r="CL256" s="84">
        <v>0</v>
      </c>
      <c r="CM256" s="89">
        <v>0</v>
      </c>
      <c r="CN256" s="89" t="s">
        <v>563</v>
      </c>
      <c r="CO256" s="84">
        <v>0</v>
      </c>
      <c r="CP256" s="89">
        <v>0</v>
      </c>
      <c r="CQ256" s="89" t="s">
        <v>563</v>
      </c>
      <c r="CR256" s="90">
        <v>0</v>
      </c>
      <c r="CS256" s="90">
        <v>0</v>
      </c>
      <c r="CT256" s="85">
        <v>0</v>
      </c>
      <c r="CU256" s="85">
        <v>0</v>
      </c>
      <c r="CV256" s="85">
        <v>11982</v>
      </c>
      <c r="CW256" s="85">
        <v>855</v>
      </c>
      <c r="CX256" s="85">
        <v>10739</v>
      </c>
      <c r="CY256" s="85">
        <v>11594</v>
      </c>
      <c r="CZ256" s="85">
        <v>135</v>
      </c>
      <c r="DA256" s="85">
        <v>1</v>
      </c>
      <c r="DB256" s="85">
        <v>136</v>
      </c>
      <c r="DC256" s="85">
        <v>74</v>
      </c>
      <c r="DD256" s="85">
        <v>38</v>
      </c>
      <c r="DE256" s="85">
        <v>112</v>
      </c>
      <c r="DF256" s="85">
        <v>48</v>
      </c>
      <c r="DG256" s="85">
        <v>92</v>
      </c>
      <c r="DH256" s="84" t="s">
        <v>564</v>
      </c>
      <c r="DI256" s="84"/>
      <c r="DJ256" s="84" t="s">
        <v>563</v>
      </c>
      <c r="DK256" s="84" t="s">
        <v>1959</v>
      </c>
      <c r="DL256" s="84" t="s">
        <v>566</v>
      </c>
      <c r="DM256" s="92">
        <v>42</v>
      </c>
      <c r="DN256" s="85" t="s">
        <v>583</v>
      </c>
      <c r="DO256" s="85">
        <v>157350</v>
      </c>
      <c r="DP256" s="85">
        <v>55245</v>
      </c>
      <c r="DQ256" s="85">
        <v>952</v>
      </c>
      <c r="DR256" s="85">
        <v>1086</v>
      </c>
      <c r="DS256" s="85">
        <v>1704</v>
      </c>
      <c r="DT256" s="85">
        <v>2</v>
      </c>
      <c r="DU256" s="85">
        <v>3</v>
      </c>
      <c r="DV256" s="85">
        <v>0</v>
      </c>
      <c r="DW256" s="85">
        <v>50</v>
      </c>
      <c r="DX256" s="85">
        <v>53</v>
      </c>
      <c r="DY256" s="85">
        <v>0</v>
      </c>
      <c r="DZ256" s="85">
        <v>0</v>
      </c>
      <c r="EA256" s="85">
        <v>6</v>
      </c>
      <c r="EB256" s="85">
        <v>6</v>
      </c>
      <c r="EC256" s="84">
        <v>6</v>
      </c>
      <c r="ED256" s="84">
        <v>4</v>
      </c>
      <c r="EE256" s="84">
        <v>51</v>
      </c>
      <c r="EF256" s="84">
        <v>192</v>
      </c>
      <c r="EG256" s="86">
        <v>4008</v>
      </c>
      <c r="EH256" s="84">
        <v>314</v>
      </c>
      <c r="EI256" s="84">
        <v>732</v>
      </c>
      <c r="EJ256" s="86">
        <v>5054</v>
      </c>
    </row>
    <row r="257" spans="1:140" s="63" customFormat="1" ht="10.5" x14ac:dyDescent="0.25">
      <c r="A257" s="84" t="s">
        <v>1960</v>
      </c>
      <c r="B257" s="84" t="s">
        <v>1961</v>
      </c>
      <c r="C257" s="84" t="s">
        <v>1962</v>
      </c>
      <c r="D257" s="84"/>
      <c r="E257" s="84" t="s">
        <v>791</v>
      </c>
      <c r="F257" s="84"/>
      <c r="G257" s="84" t="s">
        <v>734</v>
      </c>
      <c r="H257" s="85">
        <v>7817</v>
      </c>
      <c r="I257" s="85">
        <v>4393</v>
      </c>
      <c r="J257" s="85">
        <v>12210</v>
      </c>
      <c r="K257" s="85" t="s">
        <v>560</v>
      </c>
      <c r="L257" s="85" t="s">
        <v>560</v>
      </c>
      <c r="M257" s="85">
        <v>6</v>
      </c>
      <c r="N257" s="85" t="s">
        <v>561</v>
      </c>
      <c r="O257" s="85">
        <v>63</v>
      </c>
      <c r="P257" s="85">
        <v>57</v>
      </c>
      <c r="Q257" s="85">
        <v>3192</v>
      </c>
      <c r="R257" s="85">
        <v>28000</v>
      </c>
      <c r="S257" s="85">
        <v>63443</v>
      </c>
      <c r="T257" s="85">
        <v>5643</v>
      </c>
      <c r="U257" s="85">
        <v>6249</v>
      </c>
      <c r="V257" s="85">
        <v>350</v>
      </c>
      <c r="W257" s="85">
        <v>7449</v>
      </c>
      <c r="X257" s="85">
        <v>599</v>
      </c>
      <c r="Y257" s="84">
        <v>234</v>
      </c>
      <c r="Z257" s="85" t="s">
        <v>1963</v>
      </c>
      <c r="AA257" s="85">
        <v>142</v>
      </c>
      <c r="AB257" s="85">
        <v>12</v>
      </c>
      <c r="AC257" s="85">
        <v>8</v>
      </c>
      <c r="AD257" s="85">
        <v>49205</v>
      </c>
      <c r="AE257" s="85">
        <v>128864</v>
      </c>
      <c r="AF257" s="85">
        <v>35476</v>
      </c>
      <c r="AG257" s="85">
        <v>19844</v>
      </c>
      <c r="AH257" s="85">
        <v>1505</v>
      </c>
      <c r="AI257" s="85">
        <v>14507</v>
      </c>
      <c r="AJ257" s="85">
        <v>3241</v>
      </c>
      <c r="AK257" s="85">
        <v>1855</v>
      </c>
      <c r="AL257" s="85">
        <v>5096</v>
      </c>
      <c r="AM257" s="85">
        <v>3995</v>
      </c>
      <c r="AN257" s="85">
        <v>73925</v>
      </c>
      <c r="AO257" s="85">
        <v>5693</v>
      </c>
      <c r="AP257" s="85">
        <v>15480</v>
      </c>
      <c r="AQ257" s="85">
        <v>62232</v>
      </c>
      <c r="AR257" s="85">
        <v>153</v>
      </c>
      <c r="AS257" s="85">
        <v>5268</v>
      </c>
      <c r="AT257" s="85">
        <v>23</v>
      </c>
      <c r="AU257" s="85">
        <v>265</v>
      </c>
      <c r="AV257" s="85">
        <v>120</v>
      </c>
      <c r="AW257" s="85">
        <v>939</v>
      </c>
      <c r="AX257" s="84">
        <v>296</v>
      </c>
      <c r="AY257" s="86">
        <v>6472</v>
      </c>
      <c r="AZ257" s="84">
        <v>2</v>
      </c>
      <c r="BA257" s="84">
        <v>1</v>
      </c>
      <c r="BB257" s="84">
        <v>3</v>
      </c>
      <c r="BC257" s="85">
        <v>4.3099999999999996</v>
      </c>
      <c r="BD257" s="87">
        <v>7.31</v>
      </c>
      <c r="BE257" s="88">
        <v>0</v>
      </c>
      <c r="BF257" s="89">
        <v>434620</v>
      </c>
      <c r="BG257" s="89">
        <v>133578</v>
      </c>
      <c r="BH257" s="89">
        <v>37936</v>
      </c>
      <c r="BI257" s="90">
        <f>SUM(IF(VLOOKUP($A257,'[1]2019 2020_09_22'!$BM$4:$NB$385,293,FALSE)="",0,VLOOKUP($A257,'[1]2019 2020_09_22'!$BM$4:$NB$385,293,FALSE)),IF(VLOOKUP($A257,'[1]2019 2020_09_22'!$BM$4:$NB$385,295,FALSE)="",0,VLOOKUP($A257,'[1]2019 2020_09_22'!$BM$4:$NB$385,295,FALSE)),IF(VLOOKUP($A257,'[1]2019 2020_09_22'!$BM$4:$NB$385,297,FALSE)="",0,VLOOKUP($A257,'[1]2019 2020_09_22'!$BM$4:$NB$385,297,FALSE)),IF(VLOOKUP($A257,'[1]2019 2020_09_22'!$BM$4:$NB635,299,FALSE)="",0,VLOOKUP($A257,'[1]2019 2020_09_22'!$BM$4:$NB$385,299,FALSE)))</f>
        <v>0</v>
      </c>
      <c r="BJ257" s="90">
        <f>SUM(IF(VLOOKUP($A257,'[1]2019 2020_09_22'!$BM$4:$NB$385,300,FALSE)="",0,VLOOKUP($A257,'[1]2019 2020_09_22'!$BM$4:$NB$385,300,FALSE)),IF(VLOOKUP($A257,'[1]2019 2020_09_22'!$BM$4:$NB$385,302,FALSE)="",0,VLOOKUP($A257,'[1]2019 2020_09_22'!$BM$4:$NB$385,302,FALSE)))</f>
        <v>0</v>
      </c>
      <c r="BK257" s="90">
        <v>0</v>
      </c>
      <c r="BL257" s="90">
        <v>0</v>
      </c>
      <c r="BM257" s="90">
        <v>0</v>
      </c>
      <c r="BN257" s="63">
        <f>IF(VLOOKUP($A257,'[1]2019 2020_09_22'!$BM$4:$OB$385,326,FALSE)="",0,VLOOKUP($A257,'[1]2019 2020_09_22'!$BM$4:$OB$385,326,FALSE))</f>
        <v>0</v>
      </c>
      <c r="BO257" s="63">
        <f>IF(VLOOKUP($A257,'[1]2019 2020_09_22'!$BM$4:$OB$385,327,FALSE)="",0,VLOOKUP($A257,'[1]2019 2020_09_22'!$BM$4:$OB$385,327,FALSE))</f>
        <v>70742</v>
      </c>
      <c r="BP257" s="90">
        <f t="shared" si="3"/>
        <v>70742</v>
      </c>
      <c r="BQ257" s="90">
        <v>676876</v>
      </c>
      <c r="BR257" s="90">
        <v>333611</v>
      </c>
      <c r="BS257" s="90">
        <v>115265</v>
      </c>
      <c r="BT257" s="90">
        <v>57747</v>
      </c>
      <c r="BU257" s="90">
        <v>4717</v>
      </c>
      <c r="BV257" s="90">
        <v>20556</v>
      </c>
      <c r="BW257" s="90">
        <v>1261</v>
      </c>
      <c r="BX257" s="90">
        <v>84281</v>
      </c>
      <c r="BY257" s="90">
        <v>34488</v>
      </c>
      <c r="BZ257" s="85">
        <v>98242</v>
      </c>
      <c r="CA257" s="91">
        <v>665887</v>
      </c>
      <c r="CB257" s="84">
        <v>1</v>
      </c>
      <c r="CC257" s="91">
        <v>55.599334783164899</v>
      </c>
      <c r="CD257" s="91"/>
      <c r="CE257" s="89" t="s">
        <v>563</v>
      </c>
      <c r="CF257" s="84">
        <v>0</v>
      </c>
      <c r="CG257" s="89">
        <v>0</v>
      </c>
      <c r="CH257" s="89" t="s">
        <v>563</v>
      </c>
      <c r="CI257" s="84">
        <v>0</v>
      </c>
      <c r="CJ257" s="89">
        <v>0</v>
      </c>
      <c r="CK257" s="89" t="s">
        <v>563</v>
      </c>
      <c r="CL257" s="84">
        <v>0</v>
      </c>
      <c r="CM257" s="91">
        <v>0</v>
      </c>
      <c r="CN257" s="91" t="s">
        <v>1964</v>
      </c>
      <c r="CO257" s="93">
        <v>43500</v>
      </c>
      <c r="CP257" s="91">
        <v>43500</v>
      </c>
      <c r="CQ257" s="89" t="s">
        <v>563</v>
      </c>
      <c r="CR257" s="90">
        <v>0</v>
      </c>
      <c r="CS257" s="90">
        <v>0</v>
      </c>
      <c r="CT257" s="85">
        <v>43500</v>
      </c>
      <c r="CU257" s="85">
        <v>43500</v>
      </c>
      <c r="CV257" s="85">
        <v>51958</v>
      </c>
      <c r="CW257" s="85">
        <v>1571</v>
      </c>
      <c r="CX257" s="85">
        <v>28362</v>
      </c>
      <c r="CY257" s="85">
        <v>29933</v>
      </c>
      <c r="CZ257" s="85">
        <v>8553</v>
      </c>
      <c r="DA257" s="85">
        <v>13371</v>
      </c>
      <c r="DB257" s="85">
        <v>21924</v>
      </c>
      <c r="DC257" s="85">
        <v>20</v>
      </c>
      <c r="DD257" s="85">
        <v>30</v>
      </c>
      <c r="DE257" s="85">
        <v>50</v>
      </c>
      <c r="DF257" s="85">
        <v>137</v>
      </c>
      <c r="DG257" s="85">
        <v>11</v>
      </c>
      <c r="DH257" s="84" t="s">
        <v>564</v>
      </c>
      <c r="DI257" s="84"/>
      <c r="DJ257" s="84" t="s">
        <v>563</v>
      </c>
      <c r="DK257" s="84" t="s">
        <v>1965</v>
      </c>
      <c r="DL257" s="84" t="s">
        <v>566</v>
      </c>
      <c r="DM257" s="92">
        <v>32</v>
      </c>
      <c r="DN257" s="85" t="s">
        <v>567</v>
      </c>
      <c r="DO257" s="85">
        <v>162971</v>
      </c>
      <c r="DP257" s="85">
        <v>58225</v>
      </c>
      <c r="DQ257" s="85">
        <v>954</v>
      </c>
      <c r="DR257" s="85">
        <v>7758</v>
      </c>
      <c r="DS257" s="85">
        <v>6737</v>
      </c>
      <c r="DT257" s="85">
        <v>12</v>
      </c>
      <c r="DU257" s="85">
        <v>0</v>
      </c>
      <c r="DV257" s="85">
        <v>0</v>
      </c>
      <c r="DW257" s="85">
        <v>50</v>
      </c>
      <c r="DX257" s="85">
        <v>50</v>
      </c>
      <c r="DY257" s="85">
        <v>0</v>
      </c>
      <c r="DZ257" s="85">
        <v>0</v>
      </c>
      <c r="EA257" s="85">
        <v>653</v>
      </c>
      <c r="EB257" s="85">
        <v>653</v>
      </c>
      <c r="EC257" s="84">
        <v>18</v>
      </c>
      <c r="ED257" s="84">
        <v>24</v>
      </c>
      <c r="EE257" s="84">
        <v>72</v>
      </c>
      <c r="EF257" s="84">
        <v>121</v>
      </c>
      <c r="EG257" s="86">
        <v>2831</v>
      </c>
      <c r="EH257" s="84">
        <v>386</v>
      </c>
      <c r="EI257" s="84">
        <v>400</v>
      </c>
      <c r="EJ257" s="86">
        <v>3617</v>
      </c>
    </row>
    <row r="258" spans="1:140" s="63" customFormat="1" ht="10.5" x14ac:dyDescent="0.25">
      <c r="A258" s="84" t="s">
        <v>1966</v>
      </c>
      <c r="B258" s="84" t="s">
        <v>1967</v>
      </c>
      <c r="C258" s="84" t="s">
        <v>1968</v>
      </c>
      <c r="D258" s="84"/>
      <c r="E258" s="84" t="s">
        <v>1074</v>
      </c>
      <c r="F258" s="84"/>
      <c r="G258" s="84" t="s">
        <v>602</v>
      </c>
      <c r="H258" s="85">
        <v>15835</v>
      </c>
      <c r="I258" s="85">
        <v>7364</v>
      </c>
      <c r="J258" s="85">
        <v>23199</v>
      </c>
      <c r="K258" s="85" t="s">
        <v>560</v>
      </c>
      <c r="L258" s="85" t="s">
        <v>560</v>
      </c>
      <c r="M258" s="85" t="s">
        <v>560</v>
      </c>
      <c r="N258" s="85" t="s">
        <v>561</v>
      </c>
      <c r="O258" s="85">
        <v>62</v>
      </c>
      <c r="P258" s="85">
        <v>59</v>
      </c>
      <c r="Q258" s="85">
        <v>3182</v>
      </c>
      <c r="R258" s="85">
        <v>36000</v>
      </c>
      <c r="S258" s="85">
        <v>73415</v>
      </c>
      <c r="T258" s="85">
        <v>3947</v>
      </c>
      <c r="U258" s="85">
        <v>8822</v>
      </c>
      <c r="V258" s="85">
        <v>420</v>
      </c>
      <c r="W258" s="85">
        <v>9646</v>
      </c>
      <c r="X258" s="85">
        <v>564</v>
      </c>
      <c r="Y258" s="86">
        <v>1151</v>
      </c>
      <c r="Z258" s="85" t="s">
        <v>1969</v>
      </c>
      <c r="AA258" s="85">
        <v>130</v>
      </c>
      <c r="AB258" s="85">
        <v>47</v>
      </c>
      <c r="AC258" s="85">
        <v>47</v>
      </c>
      <c r="AD258" s="85">
        <v>87395</v>
      </c>
      <c r="AE258" s="85">
        <v>271177</v>
      </c>
      <c r="AF258" s="85">
        <v>43744</v>
      </c>
      <c r="AG258" s="85">
        <v>42811</v>
      </c>
      <c r="AH258" s="85">
        <v>3177</v>
      </c>
      <c r="AI258" s="85">
        <v>42410</v>
      </c>
      <c r="AJ258" s="85">
        <v>8537</v>
      </c>
      <c r="AK258" s="85">
        <v>3921</v>
      </c>
      <c r="AL258" s="85">
        <v>12458</v>
      </c>
      <c r="AM258" s="85">
        <v>8048</v>
      </c>
      <c r="AN258" s="85">
        <v>187099</v>
      </c>
      <c r="AO258" s="85">
        <v>19630</v>
      </c>
      <c r="AP258" s="85">
        <v>0</v>
      </c>
      <c r="AQ258" s="85">
        <v>92406</v>
      </c>
      <c r="AR258" s="85">
        <v>231</v>
      </c>
      <c r="AS258" s="85">
        <v>5888</v>
      </c>
      <c r="AT258" s="85">
        <v>48</v>
      </c>
      <c r="AU258" s="85">
        <v>615</v>
      </c>
      <c r="AV258" s="85">
        <v>121</v>
      </c>
      <c r="AW258" s="85">
        <v>2781</v>
      </c>
      <c r="AX258" s="84">
        <v>400</v>
      </c>
      <c r="AY258" s="86">
        <v>9284</v>
      </c>
      <c r="AZ258" s="84">
        <v>5</v>
      </c>
      <c r="BA258" s="84">
        <v>0</v>
      </c>
      <c r="BB258" s="84">
        <v>5</v>
      </c>
      <c r="BC258" s="85">
        <v>6.88</v>
      </c>
      <c r="BD258" s="87">
        <v>11.88</v>
      </c>
      <c r="BE258" s="88">
        <v>0</v>
      </c>
      <c r="BF258" s="89">
        <v>869000</v>
      </c>
      <c r="BG258" s="89">
        <v>178503</v>
      </c>
      <c r="BH258" s="89">
        <v>180825</v>
      </c>
      <c r="BI258" s="90">
        <f>SUM(IF(VLOOKUP($A258,'[1]2019 2020_09_22'!$BM$4:$NB$385,293,FALSE)="",0,VLOOKUP($A258,'[1]2019 2020_09_22'!$BM$4:$NB$385,293,FALSE)),IF(VLOOKUP($A258,'[1]2019 2020_09_22'!$BM$4:$NB$385,295,FALSE)="",0,VLOOKUP($A258,'[1]2019 2020_09_22'!$BM$4:$NB$385,295,FALSE)),IF(VLOOKUP($A258,'[1]2019 2020_09_22'!$BM$4:$NB$385,297,FALSE)="",0,VLOOKUP($A258,'[1]2019 2020_09_22'!$BM$4:$NB$385,297,FALSE)),IF(VLOOKUP($A258,'[1]2019 2020_09_22'!$BM$4:$NB636,299,FALSE)="",0,VLOOKUP($A258,'[1]2019 2020_09_22'!$BM$4:$NB$385,299,FALSE)))</f>
        <v>25</v>
      </c>
      <c r="BJ258" s="90">
        <f>SUM(IF(VLOOKUP($A258,'[1]2019 2020_09_22'!$BM$4:$NB$385,300,FALSE)="",0,VLOOKUP($A258,'[1]2019 2020_09_22'!$BM$4:$NB$385,300,FALSE)),IF(VLOOKUP($A258,'[1]2019 2020_09_22'!$BM$4:$NB$385,302,FALSE)="",0,VLOOKUP($A258,'[1]2019 2020_09_22'!$BM$4:$NB$385,302,FALSE)))</f>
        <v>0</v>
      </c>
      <c r="BK258" s="90">
        <v>25</v>
      </c>
      <c r="BL258" s="90">
        <v>0</v>
      </c>
      <c r="BM258" s="90">
        <v>0</v>
      </c>
      <c r="BN258" s="63">
        <f>IF(VLOOKUP($A258,'[1]2019 2020_09_22'!$BM$4:$OB$385,326,FALSE)="",0,VLOOKUP($A258,'[1]2019 2020_09_22'!$BM$4:$OB$385,326,FALSE))</f>
        <v>0</v>
      </c>
      <c r="BO258" s="63">
        <f>IF(VLOOKUP($A258,'[1]2019 2020_09_22'!$BM$4:$OB$385,327,FALSE)="",0,VLOOKUP($A258,'[1]2019 2020_09_22'!$BM$4:$OB$385,327,FALSE))</f>
        <v>61988</v>
      </c>
      <c r="BP258" s="90">
        <f t="shared" si="3"/>
        <v>61988</v>
      </c>
      <c r="BQ258" s="90">
        <v>1290341</v>
      </c>
      <c r="BR258" s="90">
        <v>578175</v>
      </c>
      <c r="BS258" s="90">
        <v>157731</v>
      </c>
      <c r="BT258" s="90">
        <v>62848</v>
      </c>
      <c r="BU258" s="90">
        <v>3413</v>
      </c>
      <c r="BV258" s="90">
        <v>19490</v>
      </c>
      <c r="BW258" s="90">
        <v>0</v>
      </c>
      <c r="BX258" s="90">
        <v>85751</v>
      </c>
      <c r="BY258" s="90">
        <v>35866</v>
      </c>
      <c r="BZ258" s="85">
        <v>372343</v>
      </c>
      <c r="CA258" s="91">
        <v>1229866</v>
      </c>
      <c r="CB258" s="84">
        <v>1</v>
      </c>
      <c r="CC258" s="91">
        <v>54.878433849068522</v>
      </c>
      <c r="CD258" s="91"/>
      <c r="CE258" s="89" t="s">
        <v>563</v>
      </c>
      <c r="CF258" s="84">
        <v>0</v>
      </c>
      <c r="CG258" s="89">
        <v>0</v>
      </c>
      <c r="CH258" s="89" t="s">
        <v>563</v>
      </c>
      <c r="CI258" s="84">
        <v>0</v>
      </c>
      <c r="CJ258" s="89">
        <v>0</v>
      </c>
      <c r="CK258" s="89" t="s">
        <v>563</v>
      </c>
      <c r="CL258" s="84">
        <v>0</v>
      </c>
      <c r="CM258" s="89">
        <v>0</v>
      </c>
      <c r="CN258" s="89" t="s">
        <v>563</v>
      </c>
      <c r="CO258" s="84">
        <v>0</v>
      </c>
      <c r="CP258" s="91">
        <v>0</v>
      </c>
      <c r="CQ258" s="91" t="s">
        <v>1970</v>
      </c>
      <c r="CR258" s="90">
        <v>37339</v>
      </c>
      <c r="CS258" s="90">
        <v>37339</v>
      </c>
      <c r="CT258" s="85">
        <v>37339</v>
      </c>
      <c r="CU258" s="85">
        <v>37339</v>
      </c>
      <c r="CV258" s="85">
        <v>110344</v>
      </c>
      <c r="CW258" s="85">
        <v>3050</v>
      </c>
      <c r="CX258" s="85">
        <v>46389</v>
      </c>
      <c r="CY258" s="85">
        <v>49439</v>
      </c>
      <c r="CZ258" s="85">
        <v>18452</v>
      </c>
      <c r="DA258" s="85">
        <v>41957</v>
      </c>
      <c r="DB258" s="85">
        <v>60409</v>
      </c>
      <c r="DC258" s="85">
        <v>0</v>
      </c>
      <c r="DD258" s="85">
        <v>0</v>
      </c>
      <c r="DE258" s="85">
        <v>0</v>
      </c>
      <c r="DF258" s="85">
        <v>92</v>
      </c>
      <c r="DG258" s="85">
        <v>404</v>
      </c>
      <c r="DH258" s="84" t="s">
        <v>564</v>
      </c>
      <c r="DI258" s="84"/>
      <c r="DJ258" s="84" t="s">
        <v>563</v>
      </c>
      <c r="DK258" s="84" t="s">
        <v>1971</v>
      </c>
      <c r="DL258" s="84" t="s">
        <v>566</v>
      </c>
      <c r="DM258" s="92">
        <v>32</v>
      </c>
      <c r="DN258" s="85" t="s">
        <v>567</v>
      </c>
      <c r="DO258" s="85">
        <v>159486</v>
      </c>
      <c r="DP258" s="85">
        <v>56164</v>
      </c>
      <c r="DQ258" s="85">
        <v>969</v>
      </c>
      <c r="DR258" s="85">
        <v>22874</v>
      </c>
      <c r="DS258" s="85">
        <v>19492</v>
      </c>
      <c r="DT258" s="85">
        <v>44</v>
      </c>
      <c r="DU258" s="85">
        <v>2</v>
      </c>
      <c r="DV258" s="85">
        <v>6</v>
      </c>
      <c r="DW258" s="85">
        <v>50</v>
      </c>
      <c r="DX258" s="85">
        <v>58</v>
      </c>
      <c r="DY258" s="85">
        <v>1401</v>
      </c>
      <c r="DZ258" s="85">
        <v>173</v>
      </c>
      <c r="EA258" s="85">
        <v>856</v>
      </c>
      <c r="EB258" s="85">
        <v>2430</v>
      </c>
      <c r="EC258" s="84">
        <v>1</v>
      </c>
      <c r="ED258" s="84">
        <v>1</v>
      </c>
      <c r="EE258" s="84">
        <v>9</v>
      </c>
      <c r="EF258" s="84">
        <v>12</v>
      </c>
      <c r="EG258" s="84">
        <v>71</v>
      </c>
      <c r="EH258" s="84">
        <v>16</v>
      </c>
      <c r="EI258" s="86">
        <v>1744</v>
      </c>
      <c r="EJ258" s="86">
        <v>1831</v>
      </c>
    </row>
    <row r="259" spans="1:140" s="63" customFormat="1" ht="10.5" x14ac:dyDescent="0.25">
      <c r="A259" s="84" t="s">
        <v>1972</v>
      </c>
      <c r="B259" s="84" t="s">
        <v>1973</v>
      </c>
      <c r="C259" s="84" t="s">
        <v>1974</v>
      </c>
      <c r="D259" s="84"/>
      <c r="E259" s="84" t="s">
        <v>668</v>
      </c>
      <c r="F259" s="84"/>
      <c r="G259" s="84" t="s">
        <v>602</v>
      </c>
      <c r="H259" s="85">
        <v>1753</v>
      </c>
      <c r="I259" s="85">
        <v>5360</v>
      </c>
      <c r="J259" s="85">
        <v>7113</v>
      </c>
      <c r="K259" s="85" t="s">
        <v>560</v>
      </c>
      <c r="L259" s="85" t="s">
        <v>560</v>
      </c>
      <c r="M259" s="85" t="s">
        <v>560</v>
      </c>
      <c r="N259" s="85" t="s">
        <v>561</v>
      </c>
      <c r="O259" s="85">
        <v>45</v>
      </c>
      <c r="P259" s="85" t="s">
        <v>560</v>
      </c>
      <c r="Q259" s="85">
        <v>2340</v>
      </c>
      <c r="R259" s="85">
        <v>7260</v>
      </c>
      <c r="S259" s="85">
        <v>18335</v>
      </c>
      <c r="T259" s="85">
        <v>1175</v>
      </c>
      <c r="U259" s="85">
        <v>2593</v>
      </c>
      <c r="V259" s="85">
        <v>101</v>
      </c>
      <c r="W259" s="85">
        <v>4365</v>
      </c>
      <c r="X259" s="85">
        <v>239</v>
      </c>
      <c r="Y259" s="84">
        <v>562</v>
      </c>
      <c r="Z259" s="85" t="s">
        <v>1975</v>
      </c>
      <c r="AA259" s="85">
        <v>70</v>
      </c>
      <c r="AB259" s="85">
        <v>8</v>
      </c>
      <c r="AC259" s="85">
        <v>8</v>
      </c>
      <c r="AD259" s="85">
        <v>47085</v>
      </c>
      <c r="AE259" s="85">
        <v>75622</v>
      </c>
      <c r="AF259" s="85">
        <v>8448</v>
      </c>
      <c r="AG259" s="85">
        <v>10993</v>
      </c>
      <c r="AH259" s="85">
        <v>287</v>
      </c>
      <c r="AI259" s="85">
        <v>4842</v>
      </c>
      <c r="AJ259" s="85">
        <v>1340</v>
      </c>
      <c r="AK259" s="85">
        <v>1114</v>
      </c>
      <c r="AL259" s="85">
        <v>2454</v>
      </c>
      <c r="AM259" s="85">
        <v>5283</v>
      </c>
      <c r="AN259" s="85">
        <v>29447</v>
      </c>
      <c r="AO259" s="85">
        <v>1500</v>
      </c>
      <c r="AP259" s="85">
        <v>12540</v>
      </c>
      <c r="AQ259" s="85">
        <v>14536</v>
      </c>
      <c r="AR259" s="85">
        <v>260</v>
      </c>
      <c r="AS259" s="85">
        <v>5818</v>
      </c>
      <c r="AT259" s="85">
        <v>38</v>
      </c>
      <c r="AU259" s="85">
        <v>332</v>
      </c>
      <c r="AV259" s="85">
        <v>340</v>
      </c>
      <c r="AW259" s="85">
        <v>4057</v>
      </c>
      <c r="AX259" s="84">
        <v>638</v>
      </c>
      <c r="AY259" s="86">
        <v>10207</v>
      </c>
      <c r="AZ259" s="84">
        <v>1</v>
      </c>
      <c r="BA259" s="84">
        <v>1</v>
      </c>
      <c r="BB259" s="84">
        <v>2</v>
      </c>
      <c r="BC259" s="85">
        <v>1.95</v>
      </c>
      <c r="BD259" s="87">
        <v>3.95</v>
      </c>
      <c r="BE259" s="88">
        <v>0</v>
      </c>
      <c r="BF259" s="89">
        <v>130986</v>
      </c>
      <c r="BG259" s="89">
        <v>147465</v>
      </c>
      <c r="BH259" s="89">
        <v>1931</v>
      </c>
      <c r="BI259" s="90">
        <f>SUM(IF(VLOOKUP($A259,'[1]2019 2020_09_22'!$BM$4:$NB$385,293,FALSE)="",0,VLOOKUP($A259,'[1]2019 2020_09_22'!$BM$4:$NB$385,293,FALSE)),IF(VLOOKUP($A259,'[1]2019 2020_09_22'!$BM$4:$NB$385,295,FALSE)="",0,VLOOKUP($A259,'[1]2019 2020_09_22'!$BM$4:$NB$385,295,FALSE)),IF(VLOOKUP($A259,'[1]2019 2020_09_22'!$BM$4:$NB$385,297,FALSE)="",0,VLOOKUP($A259,'[1]2019 2020_09_22'!$BM$4:$NB$385,297,FALSE)),IF(VLOOKUP($A259,'[1]2019 2020_09_22'!$BM$4:$NB637,299,FALSE)="",0,VLOOKUP($A259,'[1]2019 2020_09_22'!$BM$4:$NB$385,299,FALSE)))</f>
        <v>27</v>
      </c>
      <c r="BJ259" s="90">
        <f>SUM(IF(VLOOKUP($A259,'[1]2019 2020_09_22'!$BM$4:$NB$385,300,FALSE)="",0,VLOOKUP($A259,'[1]2019 2020_09_22'!$BM$4:$NB$385,300,FALSE)),IF(VLOOKUP($A259,'[1]2019 2020_09_22'!$BM$4:$NB$385,302,FALSE)="",0,VLOOKUP($A259,'[1]2019 2020_09_22'!$BM$4:$NB$385,302,FALSE)))</f>
        <v>0</v>
      </c>
      <c r="BK259" s="90">
        <v>27</v>
      </c>
      <c r="BL259" s="90">
        <v>0</v>
      </c>
      <c r="BM259" s="90">
        <v>0</v>
      </c>
      <c r="BN259" s="63">
        <f>IF(VLOOKUP($A259,'[1]2019 2020_09_22'!$BM$4:$OB$385,326,FALSE)="",0,VLOOKUP($A259,'[1]2019 2020_09_22'!$BM$4:$OB$385,326,FALSE))</f>
        <v>0</v>
      </c>
      <c r="BO259" s="63">
        <f>IF(VLOOKUP($A259,'[1]2019 2020_09_22'!$BM$4:$OB$385,327,FALSE)="",0,VLOOKUP($A259,'[1]2019 2020_09_22'!$BM$4:$OB$385,327,FALSE))</f>
        <v>4557</v>
      </c>
      <c r="BP259" s="90">
        <f t="shared" si="3"/>
        <v>4557</v>
      </c>
      <c r="BQ259" s="90">
        <v>284966</v>
      </c>
      <c r="BR259" s="90">
        <v>130540</v>
      </c>
      <c r="BS259" s="90">
        <v>34406</v>
      </c>
      <c r="BT259" s="90">
        <v>26618</v>
      </c>
      <c r="BU259" s="90">
        <v>2938</v>
      </c>
      <c r="BV259" s="90">
        <v>10253</v>
      </c>
      <c r="BW259" s="90">
        <v>0</v>
      </c>
      <c r="BX259" s="90">
        <v>39809</v>
      </c>
      <c r="BY259" s="90">
        <v>22591</v>
      </c>
      <c r="BZ259" s="85">
        <v>56402</v>
      </c>
      <c r="CA259" s="91">
        <v>283748</v>
      </c>
      <c r="CB259" s="84">
        <v>1</v>
      </c>
      <c r="CC259" s="91">
        <v>74.721049629207073</v>
      </c>
      <c r="CD259" s="91"/>
      <c r="CE259" s="89" t="s">
        <v>563</v>
      </c>
      <c r="CF259" s="84">
        <v>0</v>
      </c>
      <c r="CG259" s="89">
        <v>0</v>
      </c>
      <c r="CH259" s="89" t="s">
        <v>563</v>
      </c>
      <c r="CI259" s="84">
        <v>0</v>
      </c>
      <c r="CJ259" s="89">
        <v>0</v>
      </c>
      <c r="CK259" s="89" t="s">
        <v>563</v>
      </c>
      <c r="CL259" s="84">
        <v>0</v>
      </c>
      <c r="CM259" s="91">
        <v>0</v>
      </c>
      <c r="CN259" s="91" t="s">
        <v>1976</v>
      </c>
      <c r="CO259" s="93">
        <v>5116</v>
      </c>
      <c r="CP259" s="91">
        <v>5116</v>
      </c>
      <c r="CQ259" s="89" t="s">
        <v>563</v>
      </c>
      <c r="CR259" s="90">
        <v>0</v>
      </c>
      <c r="CS259" s="90">
        <v>0</v>
      </c>
      <c r="CT259" s="85">
        <v>5116</v>
      </c>
      <c r="CU259" s="85">
        <v>5116</v>
      </c>
      <c r="CV259" s="85">
        <v>49610</v>
      </c>
      <c r="CW259" s="85">
        <v>12928</v>
      </c>
      <c r="CX259" s="85">
        <v>35166</v>
      </c>
      <c r="CY259" s="85">
        <v>48094</v>
      </c>
      <c r="CZ259" s="85">
        <v>952</v>
      </c>
      <c r="DA259" s="85">
        <v>563</v>
      </c>
      <c r="DB259" s="85">
        <v>1515</v>
      </c>
      <c r="DC259" s="85">
        <v>0</v>
      </c>
      <c r="DD259" s="85">
        <v>0</v>
      </c>
      <c r="DE259" s="85">
        <v>0</v>
      </c>
      <c r="DF259" s="85">
        <v>0</v>
      </c>
      <c r="DG259" s="85">
        <v>1</v>
      </c>
      <c r="DH259" s="84" t="s">
        <v>564</v>
      </c>
      <c r="DI259" s="84"/>
      <c r="DJ259" s="84" t="s">
        <v>563</v>
      </c>
      <c r="DK259" s="84" t="s">
        <v>1977</v>
      </c>
      <c r="DL259" s="84" t="s">
        <v>566</v>
      </c>
      <c r="DM259" s="92">
        <v>42</v>
      </c>
      <c r="DN259" s="85" t="s">
        <v>583</v>
      </c>
      <c r="DO259" s="85">
        <v>159486</v>
      </c>
      <c r="DP259" s="85">
        <v>56164</v>
      </c>
      <c r="DQ259" s="85">
        <v>969</v>
      </c>
      <c r="DR259" s="85">
        <v>2366</v>
      </c>
      <c r="DS259" s="85">
        <v>2473</v>
      </c>
      <c r="DT259" s="85">
        <v>3</v>
      </c>
      <c r="DU259" s="85">
        <v>0</v>
      </c>
      <c r="DV259" s="85">
        <v>6</v>
      </c>
      <c r="DW259" s="85">
        <v>50</v>
      </c>
      <c r="DX259" s="85">
        <v>56</v>
      </c>
      <c r="DY259" s="85">
        <v>0</v>
      </c>
      <c r="DZ259" s="85">
        <v>7</v>
      </c>
      <c r="EA259" s="85">
        <v>29</v>
      </c>
      <c r="EB259" s="85">
        <v>36</v>
      </c>
      <c r="EC259" s="84">
        <v>38</v>
      </c>
      <c r="ED259" s="84">
        <v>0</v>
      </c>
      <c r="EE259" s="84">
        <v>0</v>
      </c>
      <c r="EF259" s="84">
        <v>12</v>
      </c>
      <c r="EG259" s="84">
        <v>109</v>
      </c>
      <c r="EH259" s="84">
        <v>0</v>
      </c>
      <c r="EI259" s="84">
        <v>0</v>
      </c>
      <c r="EJ259" s="84">
        <v>109</v>
      </c>
    </row>
    <row r="260" spans="1:140" s="63" customFormat="1" ht="10.5" x14ac:dyDescent="0.25">
      <c r="A260" s="84" t="s">
        <v>1978</v>
      </c>
      <c r="B260" s="84" t="s">
        <v>1979</v>
      </c>
      <c r="C260" s="84" t="s">
        <v>1980</v>
      </c>
      <c r="D260" s="84"/>
      <c r="E260" s="84" t="s">
        <v>828</v>
      </c>
      <c r="F260" s="84"/>
      <c r="G260" s="84" t="s">
        <v>829</v>
      </c>
      <c r="H260" s="85">
        <v>3847</v>
      </c>
      <c r="I260" s="85">
        <v>1067</v>
      </c>
      <c r="J260" s="85">
        <v>4914</v>
      </c>
      <c r="K260" s="85" t="s">
        <v>560</v>
      </c>
      <c r="L260" s="85" t="s">
        <v>560</v>
      </c>
      <c r="M260" s="85" t="s">
        <v>560</v>
      </c>
      <c r="N260" s="85" t="s">
        <v>561</v>
      </c>
      <c r="O260" s="85">
        <v>49</v>
      </c>
      <c r="P260" s="85">
        <v>44</v>
      </c>
      <c r="Q260" s="85">
        <v>2438</v>
      </c>
      <c r="R260" s="85">
        <v>4000</v>
      </c>
      <c r="S260" s="85">
        <v>19599</v>
      </c>
      <c r="T260" s="85">
        <v>1279</v>
      </c>
      <c r="U260" s="85">
        <v>1322</v>
      </c>
      <c r="V260" s="85">
        <v>58</v>
      </c>
      <c r="W260" s="85">
        <v>4683</v>
      </c>
      <c r="X260" s="85">
        <v>292</v>
      </c>
      <c r="Y260" s="84">
        <v>200</v>
      </c>
      <c r="Z260" s="85" t="s">
        <v>1981</v>
      </c>
      <c r="AA260" s="85">
        <v>31</v>
      </c>
      <c r="AB260" s="85">
        <v>4</v>
      </c>
      <c r="AC260" s="85">
        <v>4</v>
      </c>
      <c r="AD260" s="85">
        <v>15193</v>
      </c>
      <c r="AE260" s="85">
        <v>25003</v>
      </c>
      <c r="AF260" s="85">
        <v>9443</v>
      </c>
      <c r="AG260" s="85">
        <v>3780</v>
      </c>
      <c r="AH260" s="85">
        <v>57</v>
      </c>
      <c r="AI260" s="85">
        <v>1520</v>
      </c>
      <c r="AJ260" s="85">
        <v>634</v>
      </c>
      <c r="AK260" s="85">
        <v>338</v>
      </c>
      <c r="AL260" s="85">
        <v>972</v>
      </c>
      <c r="AM260" s="85">
        <v>0</v>
      </c>
      <c r="AN260" s="85">
        <v>21190</v>
      </c>
      <c r="AO260" s="85">
        <v>838</v>
      </c>
      <c r="AP260" s="85">
        <v>0</v>
      </c>
      <c r="AQ260" s="85">
        <v>0</v>
      </c>
      <c r="AR260" s="85">
        <v>136</v>
      </c>
      <c r="AS260" s="85">
        <v>1625</v>
      </c>
      <c r="AT260" s="85">
        <v>1</v>
      </c>
      <c r="AU260" s="85">
        <v>6</v>
      </c>
      <c r="AV260" s="85">
        <v>72</v>
      </c>
      <c r="AW260" s="85">
        <v>523</v>
      </c>
      <c r="AX260" s="84">
        <v>209</v>
      </c>
      <c r="AY260" s="86">
        <v>2154</v>
      </c>
      <c r="AZ260" s="84">
        <v>0</v>
      </c>
      <c r="BA260" s="84">
        <v>0.95</v>
      </c>
      <c r="BB260" s="84">
        <v>0.95</v>
      </c>
      <c r="BC260" s="85">
        <v>2.85</v>
      </c>
      <c r="BD260" s="87">
        <v>3.8</v>
      </c>
      <c r="BE260" s="88">
        <v>0</v>
      </c>
      <c r="BF260" s="89">
        <v>114606</v>
      </c>
      <c r="BG260" s="89">
        <v>35570</v>
      </c>
      <c r="BH260" s="89">
        <v>7899</v>
      </c>
      <c r="BI260" s="90">
        <f>SUM(IF(VLOOKUP($A260,'[1]2019 2020_09_22'!$BM$4:$NB$385,293,FALSE)="",0,VLOOKUP($A260,'[1]2019 2020_09_22'!$BM$4:$NB$385,293,FALSE)),IF(VLOOKUP($A260,'[1]2019 2020_09_22'!$BM$4:$NB$385,295,FALSE)="",0,VLOOKUP($A260,'[1]2019 2020_09_22'!$BM$4:$NB$385,295,FALSE)),IF(VLOOKUP($A260,'[1]2019 2020_09_22'!$BM$4:$NB$385,297,FALSE)="",0,VLOOKUP($A260,'[1]2019 2020_09_22'!$BM$4:$NB$385,297,FALSE)),IF(VLOOKUP($A260,'[1]2019 2020_09_22'!$BM$4:$NB638,299,FALSE)="",0,VLOOKUP($A260,'[1]2019 2020_09_22'!$BM$4:$NB$385,299,FALSE)))</f>
        <v>0</v>
      </c>
      <c r="BJ260" s="90">
        <f>SUM(IF(VLOOKUP($A260,'[1]2019 2020_09_22'!$BM$4:$NB$385,300,FALSE)="",0,VLOOKUP($A260,'[1]2019 2020_09_22'!$BM$4:$NB$385,300,FALSE)),IF(VLOOKUP($A260,'[1]2019 2020_09_22'!$BM$4:$NB$385,302,FALSE)="",0,VLOOKUP($A260,'[1]2019 2020_09_22'!$BM$4:$NB$385,302,FALSE)))</f>
        <v>0</v>
      </c>
      <c r="BK260" s="90">
        <v>0</v>
      </c>
      <c r="BL260" s="90">
        <v>0</v>
      </c>
      <c r="BM260" s="90">
        <v>0</v>
      </c>
      <c r="BN260" s="63">
        <f>IF(VLOOKUP($A260,'[1]2019 2020_09_22'!$BM$4:$OB$385,326,FALSE)="",0,VLOOKUP($A260,'[1]2019 2020_09_22'!$BM$4:$OB$385,326,FALSE))</f>
        <v>6000</v>
      </c>
      <c r="BO260" s="63">
        <f>IF(VLOOKUP($A260,'[1]2019 2020_09_22'!$BM$4:$OB$385,327,FALSE)="",0,VLOOKUP($A260,'[1]2019 2020_09_22'!$BM$4:$OB$385,327,FALSE))</f>
        <v>3028</v>
      </c>
      <c r="BP260" s="90">
        <f t="shared" si="3"/>
        <v>9028</v>
      </c>
      <c r="BQ260" s="90">
        <v>167103</v>
      </c>
      <c r="BR260" s="90">
        <v>106926</v>
      </c>
      <c r="BS260" s="90">
        <v>12696</v>
      </c>
      <c r="BT260" s="90">
        <v>17488</v>
      </c>
      <c r="BU260" s="90">
        <v>1855</v>
      </c>
      <c r="BV260" s="90">
        <v>5825</v>
      </c>
      <c r="BW260" s="90">
        <v>2141</v>
      </c>
      <c r="BX260" s="90">
        <v>27309</v>
      </c>
      <c r="BY260" s="90">
        <v>0</v>
      </c>
      <c r="BZ260" s="85">
        <v>20055</v>
      </c>
      <c r="CA260" s="91">
        <v>166986</v>
      </c>
      <c r="CB260" s="84">
        <v>1</v>
      </c>
      <c r="CC260" s="91">
        <v>29.791005978684691</v>
      </c>
      <c r="CD260" s="91"/>
      <c r="CE260" s="89" t="s">
        <v>563</v>
      </c>
      <c r="CF260" s="84">
        <v>0</v>
      </c>
      <c r="CG260" s="89">
        <v>0</v>
      </c>
      <c r="CH260" s="89" t="s">
        <v>563</v>
      </c>
      <c r="CI260" s="84">
        <v>0</v>
      </c>
      <c r="CJ260" s="89">
        <v>0</v>
      </c>
      <c r="CK260" s="89" t="s">
        <v>563</v>
      </c>
      <c r="CL260" s="84">
        <v>0</v>
      </c>
      <c r="CM260" s="89">
        <v>0</v>
      </c>
      <c r="CN260" s="89" t="s">
        <v>563</v>
      </c>
      <c r="CO260" s="84">
        <v>0</v>
      </c>
      <c r="CP260" s="89">
        <v>0</v>
      </c>
      <c r="CQ260" s="89" t="s">
        <v>563</v>
      </c>
      <c r="CR260" s="90">
        <v>0</v>
      </c>
      <c r="CS260" s="90">
        <v>0</v>
      </c>
      <c r="CT260" s="85">
        <v>0</v>
      </c>
      <c r="CU260" s="85">
        <v>0</v>
      </c>
      <c r="CV260" s="85">
        <v>12526</v>
      </c>
      <c r="CW260" s="85">
        <v>6000</v>
      </c>
      <c r="CX260" s="85">
        <v>4999</v>
      </c>
      <c r="CY260" s="85">
        <v>10999</v>
      </c>
      <c r="CZ260" s="85">
        <v>27</v>
      </c>
      <c r="DA260" s="85">
        <v>1212</v>
      </c>
      <c r="DB260" s="85">
        <v>1239</v>
      </c>
      <c r="DC260" s="85">
        <v>101</v>
      </c>
      <c r="DD260" s="85">
        <v>130</v>
      </c>
      <c r="DE260" s="85">
        <v>231</v>
      </c>
      <c r="DF260" s="85">
        <v>57</v>
      </c>
      <c r="DG260" s="85">
        <v>0</v>
      </c>
      <c r="DH260" s="84" t="s">
        <v>564</v>
      </c>
      <c r="DI260" s="84">
        <v>1</v>
      </c>
      <c r="DJ260" s="84">
        <v>1</v>
      </c>
      <c r="DK260" s="84" t="s">
        <v>1982</v>
      </c>
      <c r="DL260" s="84" t="s">
        <v>566</v>
      </c>
      <c r="DM260" s="92">
        <v>31</v>
      </c>
      <c r="DN260" s="85" t="s">
        <v>751</v>
      </c>
      <c r="DO260" s="85">
        <v>157037</v>
      </c>
      <c r="DP260" s="85">
        <v>54956</v>
      </c>
      <c r="DQ260" s="85">
        <v>952</v>
      </c>
      <c r="DR260" s="85">
        <v>630</v>
      </c>
      <c r="DS260" s="85">
        <v>889</v>
      </c>
      <c r="DT260" s="85">
        <v>1</v>
      </c>
      <c r="DU260" s="85">
        <v>1</v>
      </c>
      <c r="DV260" s="85">
        <v>5</v>
      </c>
      <c r="DW260" s="85">
        <v>50</v>
      </c>
      <c r="DX260" s="85">
        <v>56</v>
      </c>
      <c r="DY260" s="85">
        <v>0</v>
      </c>
      <c r="DZ260" s="85">
        <v>250</v>
      </c>
      <c r="EA260" s="85">
        <v>0</v>
      </c>
      <c r="EB260" s="85">
        <v>-1</v>
      </c>
      <c r="EC260" s="84">
        <v>0</v>
      </c>
      <c r="ED260" s="84">
        <v>2</v>
      </c>
      <c r="EE260" s="84">
        <v>12</v>
      </c>
      <c r="EF260" s="84">
        <v>20</v>
      </c>
      <c r="EG260" s="84">
        <v>84</v>
      </c>
      <c r="EH260" s="84">
        <v>33</v>
      </c>
      <c r="EI260" s="84">
        <v>74</v>
      </c>
      <c r="EJ260" s="84">
        <v>191</v>
      </c>
    </row>
    <row r="261" spans="1:140" s="63" customFormat="1" ht="10.5" x14ac:dyDescent="0.25">
      <c r="A261" s="84" t="s">
        <v>1983</v>
      </c>
      <c r="B261" s="84" t="s">
        <v>1984</v>
      </c>
      <c r="C261" s="84" t="s">
        <v>1985</v>
      </c>
      <c r="D261" s="84"/>
      <c r="E261" s="84" t="s">
        <v>679</v>
      </c>
      <c r="F261" s="84"/>
      <c r="G261" s="84" t="s">
        <v>571</v>
      </c>
      <c r="H261" s="85">
        <v>293</v>
      </c>
      <c r="I261" s="85">
        <v>279</v>
      </c>
      <c r="J261" s="85">
        <v>572</v>
      </c>
      <c r="K261" s="85" t="s">
        <v>560</v>
      </c>
      <c r="L261" s="85" t="s">
        <v>560</v>
      </c>
      <c r="M261" s="85" t="s">
        <v>560</v>
      </c>
      <c r="N261" s="85" t="s">
        <v>561</v>
      </c>
      <c r="O261" s="85">
        <v>16</v>
      </c>
      <c r="P261" s="85" t="s">
        <v>560</v>
      </c>
      <c r="Q261" s="85">
        <v>800</v>
      </c>
      <c r="R261" s="85">
        <v>1580</v>
      </c>
      <c r="S261" s="85">
        <v>5607</v>
      </c>
      <c r="T261" s="85">
        <v>209</v>
      </c>
      <c r="U261" s="85">
        <v>22</v>
      </c>
      <c r="V261" s="85">
        <v>0</v>
      </c>
      <c r="W261" s="85">
        <v>1811</v>
      </c>
      <c r="X261" s="85">
        <v>86</v>
      </c>
      <c r="Y261" s="84">
        <v>0</v>
      </c>
      <c r="Z261" s="85" t="s">
        <v>563</v>
      </c>
      <c r="AA261" s="85">
        <v>6</v>
      </c>
      <c r="AB261" s="85">
        <v>2</v>
      </c>
      <c r="AC261" s="85">
        <v>2</v>
      </c>
      <c r="AD261" s="85">
        <v>2275</v>
      </c>
      <c r="AE261" s="85">
        <v>4723</v>
      </c>
      <c r="AF261" s="85">
        <v>1748</v>
      </c>
      <c r="AG261" s="85">
        <v>2334</v>
      </c>
      <c r="AH261" s="85">
        <v>25</v>
      </c>
      <c r="AI261" s="85">
        <v>427</v>
      </c>
      <c r="AJ261" s="85">
        <v>214</v>
      </c>
      <c r="AK261" s="85">
        <v>113</v>
      </c>
      <c r="AL261" s="85">
        <v>327</v>
      </c>
      <c r="AM261" s="85">
        <v>50</v>
      </c>
      <c r="AN261" s="85">
        <v>2250</v>
      </c>
      <c r="AO261" s="85">
        <v>50</v>
      </c>
      <c r="AP261" s="85">
        <v>0</v>
      </c>
      <c r="AQ261" s="85">
        <v>2234</v>
      </c>
      <c r="AR261" s="85">
        <v>83</v>
      </c>
      <c r="AS261" s="85">
        <v>1110</v>
      </c>
      <c r="AT261" s="85">
        <v>15</v>
      </c>
      <c r="AU261" s="85">
        <v>183</v>
      </c>
      <c r="AV261" s="85">
        <v>8</v>
      </c>
      <c r="AW261" s="85">
        <v>29</v>
      </c>
      <c r="AX261" s="84">
        <v>106</v>
      </c>
      <c r="AY261" s="86">
        <v>1322</v>
      </c>
      <c r="AZ261" s="84">
        <v>0</v>
      </c>
      <c r="BA261" s="84">
        <v>0.5</v>
      </c>
      <c r="BB261" s="84">
        <v>0.5</v>
      </c>
      <c r="BC261" s="85">
        <v>0.45</v>
      </c>
      <c r="BD261" s="87">
        <v>0.95</v>
      </c>
      <c r="BE261" s="88">
        <v>0</v>
      </c>
      <c r="BF261" s="89">
        <v>25000</v>
      </c>
      <c r="BG261" s="89">
        <v>14995</v>
      </c>
      <c r="BH261" s="89">
        <v>116</v>
      </c>
      <c r="BI261" s="90">
        <f>SUM(IF(VLOOKUP($A261,'[1]2019 2020_09_22'!$BM$4:$NB$385,293,FALSE)="",0,VLOOKUP($A261,'[1]2019 2020_09_22'!$BM$4:$NB$385,293,FALSE)),IF(VLOOKUP($A261,'[1]2019 2020_09_22'!$BM$4:$NB$385,295,FALSE)="",0,VLOOKUP($A261,'[1]2019 2020_09_22'!$BM$4:$NB$385,295,FALSE)),IF(VLOOKUP($A261,'[1]2019 2020_09_22'!$BM$4:$NB$385,297,FALSE)="",0,VLOOKUP($A261,'[1]2019 2020_09_22'!$BM$4:$NB$385,297,FALSE)),IF(VLOOKUP($A261,'[1]2019 2020_09_22'!$BM$4:$NB639,299,FALSE)="",0,VLOOKUP($A261,'[1]2019 2020_09_22'!$BM$4:$NB$385,299,FALSE)))</f>
        <v>681</v>
      </c>
      <c r="BJ261" s="90">
        <f>SUM(IF(VLOOKUP($A261,'[1]2019 2020_09_22'!$BM$4:$NB$385,300,FALSE)="",0,VLOOKUP($A261,'[1]2019 2020_09_22'!$BM$4:$NB$385,300,FALSE)),IF(VLOOKUP($A261,'[1]2019 2020_09_22'!$BM$4:$NB$385,302,FALSE)="",0,VLOOKUP($A261,'[1]2019 2020_09_22'!$BM$4:$NB$385,302,FALSE)))</f>
        <v>0</v>
      </c>
      <c r="BK261" s="90">
        <v>681</v>
      </c>
      <c r="BL261" s="90">
        <v>0</v>
      </c>
      <c r="BM261" s="90">
        <v>0</v>
      </c>
      <c r="BN261" s="63">
        <f>IF(VLOOKUP($A261,'[1]2019 2020_09_22'!$BM$4:$OB$385,326,FALSE)="",0,VLOOKUP($A261,'[1]2019 2020_09_22'!$BM$4:$OB$385,326,FALSE))</f>
        <v>1432</v>
      </c>
      <c r="BO261" s="63">
        <f>IF(VLOOKUP($A261,'[1]2019 2020_09_22'!$BM$4:$OB$385,327,FALSE)="",0,VLOOKUP($A261,'[1]2019 2020_09_22'!$BM$4:$OB$385,327,FALSE))</f>
        <v>4121</v>
      </c>
      <c r="BP261" s="90">
        <f t="shared" si="3"/>
        <v>5553</v>
      </c>
      <c r="BQ261" s="90">
        <v>46345</v>
      </c>
      <c r="BR261" s="90">
        <v>23310</v>
      </c>
      <c r="BS261" s="90">
        <v>2363</v>
      </c>
      <c r="BT261" s="90">
        <v>1975</v>
      </c>
      <c r="BU261" s="90">
        <v>201</v>
      </c>
      <c r="BV261" s="90">
        <v>751</v>
      </c>
      <c r="BW261" s="90">
        <v>0</v>
      </c>
      <c r="BX261" s="90">
        <v>2927</v>
      </c>
      <c r="BY261" s="90">
        <v>9244</v>
      </c>
      <c r="BZ261" s="85">
        <v>8501</v>
      </c>
      <c r="CA261" s="91">
        <v>46345</v>
      </c>
      <c r="CB261" s="84">
        <v>1</v>
      </c>
      <c r="CC261" s="91">
        <v>85.324232081911262</v>
      </c>
      <c r="CD261" s="91"/>
      <c r="CE261" s="89" t="s">
        <v>563</v>
      </c>
      <c r="CF261" s="84">
        <v>0</v>
      </c>
      <c r="CG261" s="89">
        <v>0</v>
      </c>
      <c r="CH261" s="89" t="s">
        <v>563</v>
      </c>
      <c r="CI261" s="84">
        <v>0</v>
      </c>
      <c r="CJ261" s="89">
        <v>0</v>
      </c>
      <c r="CK261" s="89" t="s">
        <v>563</v>
      </c>
      <c r="CL261" s="84">
        <v>0</v>
      </c>
      <c r="CM261" s="89">
        <v>0</v>
      </c>
      <c r="CN261" s="89" t="s">
        <v>563</v>
      </c>
      <c r="CO261" s="84">
        <v>0</v>
      </c>
      <c r="CP261" s="91">
        <v>0</v>
      </c>
      <c r="CQ261" s="89" t="s">
        <v>563</v>
      </c>
      <c r="CR261" s="90">
        <v>100000</v>
      </c>
      <c r="CS261" s="90">
        <v>0</v>
      </c>
      <c r="CT261" s="85">
        <v>100000</v>
      </c>
      <c r="CU261" s="85">
        <v>0</v>
      </c>
      <c r="CV261" s="85">
        <v>3652</v>
      </c>
      <c r="CW261" s="85">
        <v>1073</v>
      </c>
      <c r="CX261" s="85">
        <v>2549</v>
      </c>
      <c r="CY261" s="85">
        <v>3622</v>
      </c>
      <c r="CZ261" s="85">
        <v>20</v>
      </c>
      <c r="DA261" s="85">
        <v>10</v>
      </c>
      <c r="DB261" s="85">
        <v>30</v>
      </c>
      <c r="DC261" s="85">
        <v>0</v>
      </c>
      <c r="DD261" s="85">
        <v>0</v>
      </c>
      <c r="DE261" s="85">
        <v>0</v>
      </c>
      <c r="DF261" s="85">
        <v>0</v>
      </c>
      <c r="DG261" s="85">
        <v>0</v>
      </c>
      <c r="DH261" s="84" t="s">
        <v>564</v>
      </c>
      <c r="DI261" s="84"/>
      <c r="DJ261" s="84" t="s">
        <v>563</v>
      </c>
      <c r="DK261" s="84" t="s">
        <v>1986</v>
      </c>
      <c r="DL261" s="84" t="s">
        <v>566</v>
      </c>
      <c r="DM261" s="92">
        <v>42</v>
      </c>
      <c r="DN261" s="85" t="s">
        <v>583</v>
      </c>
      <c r="DO261" s="85">
        <v>157350</v>
      </c>
      <c r="DP261" s="85">
        <v>55245</v>
      </c>
      <c r="DQ261" s="85">
        <v>952</v>
      </c>
      <c r="DR261" s="85">
        <v>151</v>
      </c>
      <c r="DS261" s="85">
        <v>276</v>
      </c>
      <c r="DT261" s="85">
        <v>0</v>
      </c>
      <c r="DU261" s="85">
        <v>0</v>
      </c>
      <c r="DV261" s="85">
        <v>0</v>
      </c>
      <c r="DW261" s="85">
        <v>50</v>
      </c>
      <c r="DX261" s="85">
        <v>50</v>
      </c>
      <c r="DY261" s="85">
        <v>60</v>
      </c>
      <c r="DZ261" s="85">
        <v>0</v>
      </c>
      <c r="EA261" s="85">
        <v>0</v>
      </c>
      <c r="EB261" s="85">
        <v>60</v>
      </c>
      <c r="EC261" s="84">
        <v>2</v>
      </c>
      <c r="ED261" s="84">
        <v>0</v>
      </c>
      <c r="EE261" s="84">
        <v>1</v>
      </c>
      <c r="EF261" s="84">
        <v>3</v>
      </c>
      <c r="EG261" s="84">
        <v>40</v>
      </c>
      <c r="EH261" s="84">
        <v>0</v>
      </c>
      <c r="EI261" s="84">
        <v>5</v>
      </c>
      <c r="EJ261" s="84">
        <v>45</v>
      </c>
    </row>
    <row r="262" spans="1:140" s="63" customFormat="1" ht="10.5" x14ac:dyDescent="0.25">
      <c r="A262" s="84" t="s">
        <v>1987</v>
      </c>
      <c r="B262" s="84" t="s">
        <v>1988</v>
      </c>
      <c r="C262" s="84" t="s">
        <v>1989</v>
      </c>
      <c r="D262" s="84"/>
      <c r="E262" s="84" t="s">
        <v>1346</v>
      </c>
      <c r="F262" s="84"/>
      <c r="G262" s="84" t="s">
        <v>1347</v>
      </c>
      <c r="H262" s="85">
        <v>27084</v>
      </c>
      <c r="I262" s="85">
        <v>5554</v>
      </c>
      <c r="J262" s="85">
        <v>32638</v>
      </c>
      <c r="K262" s="85">
        <v>1</v>
      </c>
      <c r="L262" s="85" t="s">
        <v>560</v>
      </c>
      <c r="M262" s="85">
        <v>2</v>
      </c>
      <c r="N262" s="85" t="s">
        <v>561</v>
      </c>
      <c r="O262" s="85">
        <v>58</v>
      </c>
      <c r="P262" s="85">
        <v>58</v>
      </c>
      <c r="Q262" s="85">
        <v>5720</v>
      </c>
      <c r="R262" s="85">
        <v>13500</v>
      </c>
      <c r="S262" s="85">
        <v>69616</v>
      </c>
      <c r="T262" s="85">
        <v>5136</v>
      </c>
      <c r="U262" s="85">
        <v>6712</v>
      </c>
      <c r="V262" s="85">
        <v>472</v>
      </c>
      <c r="W262" s="85">
        <v>8651</v>
      </c>
      <c r="X262" s="85">
        <v>972</v>
      </c>
      <c r="Y262" s="84">
        <v>142</v>
      </c>
      <c r="Z262" s="85" t="s">
        <v>1990</v>
      </c>
      <c r="AA262" s="85">
        <v>162</v>
      </c>
      <c r="AB262" s="85">
        <v>42</v>
      </c>
      <c r="AC262" s="85">
        <v>42</v>
      </c>
      <c r="AD262" s="85">
        <v>65441</v>
      </c>
      <c r="AE262" s="85">
        <v>171826</v>
      </c>
      <c r="AF262" s="85">
        <v>26347</v>
      </c>
      <c r="AG262" s="85">
        <v>23792</v>
      </c>
      <c r="AH262" s="85">
        <v>1676</v>
      </c>
      <c r="AI262" s="85">
        <v>25927</v>
      </c>
      <c r="AJ262" s="85">
        <v>16032</v>
      </c>
      <c r="AK262" s="85">
        <v>4325</v>
      </c>
      <c r="AL262" s="85">
        <v>20357</v>
      </c>
      <c r="AM262" s="85">
        <v>19293</v>
      </c>
      <c r="AN262" s="85">
        <v>82048</v>
      </c>
      <c r="AO262" s="85">
        <v>16412</v>
      </c>
      <c r="AP262" s="85">
        <v>32062</v>
      </c>
      <c r="AQ262" s="85">
        <v>183474</v>
      </c>
      <c r="AR262" s="85">
        <v>394</v>
      </c>
      <c r="AS262" s="85">
        <v>8094</v>
      </c>
      <c r="AT262" s="85">
        <v>83</v>
      </c>
      <c r="AU262" s="85">
        <v>787</v>
      </c>
      <c r="AV262" s="85">
        <v>190</v>
      </c>
      <c r="AW262" s="85">
        <v>1692</v>
      </c>
      <c r="AX262" s="84">
        <v>667</v>
      </c>
      <c r="AY262" s="86">
        <v>10573</v>
      </c>
      <c r="AZ262" s="84">
        <v>2</v>
      </c>
      <c r="BA262" s="84">
        <v>3</v>
      </c>
      <c r="BB262" s="84">
        <v>5</v>
      </c>
      <c r="BC262" s="85">
        <v>14.49</v>
      </c>
      <c r="BD262" s="87">
        <v>19.489999999999998</v>
      </c>
      <c r="BE262" s="88">
        <v>1</v>
      </c>
      <c r="BF262" s="89">
        <v>988203</v>
      </c>
      <c r="BG262" s="89">
        <v>190009</v>
      </c>
      <c r="BH262" s="89">
        <v>10951</v>
      </c>
      <c r="BI262" s="90">
        <f>SUM(IF(VLOOKUP($A262,'[1]2019 2020_09_22'!$BM$4:$NB$385,293,FALSE)="",0,VLOOKUP($A262,'[1]2019 2020_09_22'!$BM$4:$NB$385,293,FALSE)),IF(VLOOKUP($A262,'[1]2019 2020_09_22'!$BM$4:$NB$385,295,FALSE)="",0,VLOOKUP($A262,'[1]2019 2020_09_22'!$BM$4:$NB$385,295,FALSE)),IF(VLOOKUP($A262,'[1]2019 2020_09_22'!$BM$4:$NB$385,297,FALSE)="",0,VLOOKUP($A262,'[1]2019 2020_09_22'!$BM$4:$NB$385,297,FALSE)),IF(VLOOKUP($A262,'[1]2019 2020_09_22'!$BM$4:$NB640,299,FALSE)="",0,VLOOKUP($A262,'[1]2019 2020_09_22'!$BM$4:$NB$385,299,FALSE)))</f>
        <v>41686</v>
      </c>
      <c r="BJ262" s="90">
        <f>SUM(IF(VLOOKUP($A262,'[1]2019 2020_09_22'!$BM$4:$NB$385,300,FALSE)="",0,VLOOKUP($A262,'[1]2019 2020_09_22'!$BM$4:$NB$385,300,FALSE)),IF(VLOOKUP($A262,'[1]2019 2020_09_22'!$BM$4:$NB$385,302,FALSE)="",0,VLOOKUP($A262,'[1]2019 2020_09_22'!$BM$4:$NB$385,302,FALSE)))</f>
        <v>0</v>
      </c>
      <c r="BK262" s="90">
        <v>41686</v>
      </c>
      <c r="BL262" s="90">
        <v>0</v>
      </c>
      <c r="BM262" s="90">
        <v>0</v>
      </c>
      <c r="BN262" s="63">
        <f>IF(VLOOKUP($A262,'[1]2019 2020_09_22'!$BM$4:$OB$385,326,FALSE)="",0,VLOOKUP($A262,'[1]2019 2020_09_22'!$BM$4:$OB$385,326,FALSE))</f>
        <v>15046</v>
      </c>
      <c r="BO262" s="63">
        <f>IF(VLOOKUP($A262,'[1]2019 2020_09_22'!$BM$4:$OB$385,327,FALSE)="",0,VLOOKUP($A262,'[1]2019 2020_09_22'!$BM$4:$OB$385,327,FALSE))</f>
        <v>40972</v>
      </c>
      <c r="BP262" s="90">
        <f t="shared" si="3"/>
        <v>56018</v>
      </c>
      <c r="BQ262" s="90">
        <v>1286867</v>
      </c>
      <c r="BR262" s="90">
        <v>639598</v>
      </c>
      <c r="BS262" s="90">
        <v>164921</v>
      </c>
      <c r="BT262" s="90">
        <v>87776</v>
      </c>
      <c r="BU262" s="90">
        <v>9467</v>
      </c>
      <c r="BV262" s="90">
        <v>30331</v>
      </c>
      <c r="BW262" s="90">
        <v>0</v>
      </c>
      <c r="BX262" s="90">
        <v>127574</v>
      </c>
      <c r="BY262" s="90">
        <v>0</v>
      </c>
      <c r="BZ262" s="85">
        <v>296490</v>
      </c>
      <c r="CA262" s="91">
        <v>1228583</v>
      </c>
      <c r="CB262" s="84">
        <v>1</v>
      </c>
      <c r="CC262" s="91">
        <v>36.486597252990698</v>
      </c>
      <c r="CD262" s="91"/>
      <c r="CE262" s="89" t="s">
        <v>563</v>
      </c>
      <c r="CF262" s="84">
        <v>0</v>
      </c>
      <c r="CG262" s="89">
        <v>0</v>
      </c>
      <c r="CH262" s="89" t="s">
        <v>563</v>
      </c>
      <c r="CI262" s="84">
        <v>0</v>
      </c>
      <c r="CJ262" s="89">
        <v>0</v>
      </c>
      <c r="CK262" s="89" t="s">
        <v>563</v>
      </c>
      <c r="CL262" s="84">
        <v>0</v>
      </c>
      <c r="CM262" s="89">
        <v>0</v>
      </c>
      <c r="CN262" s="89" t="s">
        <v>563</v>
      </c>
      <c r="CO262" s="84">
        <v>0</v>
      </c>
      <c r="CP262" s="89">
        <v>0</v>
      </c>
      <c r="CQ262" s="89" t="s">
        <v>563</v>
      </c>
      <c r="CR262" s="90">
        <v>0</v>
      </c>
      <c r="CS262" s="90">
        <v>0</v>
      </c>
      <c r="CT262" s="85">
        <v>0</v>
      </c>
      <c r="CU262" s="85">
        <v>0</v>
      </c>
      <c r="CV262" s="85">
        <v>40097</v>
      </c>
      <c r="CW262" s="85">
        <v>4215</v>
      </c>
      <c r="CX262" s="85">
        <v>26250</v>
      </c>
      <c r="CY262" s="85">
        <v>30465</v>
      </c>
      <c r="CZ262" s="85">
        <v>0</v>
      </c>
      <c r="DA262" s="85">
        <v>0</v>
      </c>
      <c r="DB262" s="85">
        <v>0</v>
      </c>
      <c r="DC262" s="85">
        <v>1112</v>
      </c>
      <c r="DD262" s="85">
        <v>3479</v>
      </c>
      <c r="DE262" s="85">
        <v>4591</v>
      </c>
      <c r="DF262" s="85">
        <v>153</v>
      </c>
      <c r="DG262" s="85">
        <v>4888</v>
      </c>
      <c r="DH262" s="84" t="s">
        <v>564</v>
      </c>
      <c r="DI262" s="84"/>
      <c r="DJ262" s="84" t="s">
        <v>563</v>
      </c>
      <c r="DK262" s="84" t="s">
        <v>1991</v>
      </c>
      <c r="DL262" s="84" t="s">
        <v>582</v>
      </c>
      <c r="DM262" s="92">
        <v>41</v>
      </c>
      <c r="DN262" s="85" t="s">
        <v>859</v>
      </c>
      <c r="DO262" s="85">
        <v>155272</v>
      </c>
      <c r="DP262" s="85">
        <v>54286</v>
      </c>
      <c r="DQ262" s="85">
        <v>952</v>
      </c>
      <c r="DR262" s="85">
        <v>14169</v>
      </c>
      <c r="DS262" s="85">
        <v>11287</v>
      </c>
      <c r="DT262" s="85">
        <v>471</v>
      </c>
      <c r="DU262" s="85">
        <v>4</v>
      </c>
      <c r="DV262" s="85">
        <v>7</v>
      </c>
      <c r="DW262" s="85">
        <v>50</v>
      </c>
      <c r="DX262" s="85">
        <v>61</v>
      </c>
      <c r="DY262" s="85">
        <v>34821</v>
      </c>
      <c r="DZ262" s="85">
        <v>23001</v>
      </c>
      <c r="EA262" s="85">
        <v>8447</v>
      </c>
      <c r="EB262" s="85">
        <v>66269</v>
      </c>
      <c r="EC262" s="84">
        <v>3</v>
      </c>
      <c r="ED262" s="84">
        <v>15</v>
      </c>
      <c r="EE262" s="84">
        <v>34</v>
      </c>
      <c r="EF262" s="84">
        <v>104</v>
      </c>
      <c r="EG262" s="86">
        <v>4355</v>
      </c>
      <c r="EH262" s="86">
        <v>1655</v>
      </c>
      <c r="EI262" s="86">
        <v>2207</v>
      </c>
      <c r="EJ262" s="86">
        <v>8217</v>
      </c>
    </row>
    <row r="263" spans="1:140" s="63" customFormat="1" ht="10.5" x14ac:dyDescent="0.25">
      <c r="A263" s="84" t="s">
        <v>1992</v>
      </c>
      <c r="B263" s="84" t="s">
        <v>1993</v>
      </c>
      <c r="C263" s="84" t="s">
        <v>1994</v>
      </c>
      <c r="D263" s="84"/>
      <c r="E263" s="84" t="s">
        <v>679</v>
      </c>
      <c r="F263" s="84"/>
      <c r="G263" s="84" t="s">
        <v>571</v>
      </c>
      <c r="H263" s="85">
        <v>3434</v>
      </c>
      <c r="I263" s="85">
        <v>3128</v>
      </c>
      <c r="J263" s="85">
        <v>6562</v>
      </c>
      <c r="K263" s="85" t="s">
        <v>560</v>
      </c>
      <c r="L263" s="85" t="s">
        <v>560</v>
      </c>
      <c r="M263" s="85" t="s">
        <v>560</v>
      </c>
      <c r="N263" s="85" t="s">
        <v>561</v>
      </c>
      <c r="O263" s="85">
        <v>58</v>
      </c>
      <c r="P263" s="85" t="s">
        <v>560</v>
      </c>
      <c r="Q263" s="85">
        <v>3016</v>
      </c>
      <c r="R263" s="85">
        <v>9600</v>
      </c>
      <c r="S263" s="85">
        <v>34935</v>
      </c>
      <c r="T263" s="85">
        <v>1878</v>
      </c>
      <c r="U263" s="85">
        <v>1853</v>
      </c>
      <c r="V263" s="85">
        <v>53</v>
      </c>
      <c r="W263" s="85">
        <v>7455</v>
      </c>
      <c r="X263" s="85">
        <v>743</v>
      </c>
      <c r="Y263" s="84">
        <v>290</v>
      </c>
      <c r="Z263" s="85" t="s">
        <v>1995</v>
      </c>
      <c r="AA263" s="85">
        <v>88</v>
      </c>
      <c r="AB263" s="85">
        <v>11</v>
      </c>
      <c r="AC263" s="85">
        <v>9</v>
      </c>
      <c r="AD263" s="85">
        <v>41339</v>
      </c>
      <c r="AE263" s="85">
        <v>107117</v>
      </c>
      <c r="AF263" s="85">
        <v>42278</v>
      </c>
      <c r="AG263" s="85">
        <v>40339</v>
      </c>
      <c r="AH263" s="85">
        <v>714</v>
      </c>
      <c r="AI263" s="85">
        <v>12370</v>
      </c>
      <c r="AJ263" s="85">
        <v>1736</v>
      </c>
      <c r="AK263" s="85">
        <v>1865</v>
      </c>
      <c r="AL263" s="85">
        <v>3601</v>
      </c>
      <c r="AM263" s="85">
        <v>13189</v>
      </c>
      <c r="AN263" s="85">
        <v>82670</v>
      </c>
      <c r="AO263" s="85">
        <v>4449</v>
      </c>
      <c r="AP263" s="85">
        <v>15848</v>
      </c>
      <c r="AQ263" s="85">
        <v>20295</v>
      </c>
      <c r="AR263" s="85">
        <v>281</v>
      </c>
      <c r="AS263" s="85">
        <v>7477</v>
      </c>
      <c r="AT263" s="85">
        <v>5</v>
      </c>
      <c r="AU263" s="85">
        <v>25</v>
      </c>
      <c r="AV263" s="85">
        <v>145</v>
      </c>
      <c r="AW263" s="85">
        <v>1529</v>
      </c>
      <c r="AX263" s="84">
        <v>431</v>
      </c>
      <c r="AY263" s="86">
        <v>9031</v>
      </c>
      <c r="AZ263" s="84">
        <v>3</v>
      </c>
      <c r="BA263" s="84">
        <v>1.1000000000000001</v>
      </c>
      <c r="BB263" s="84">
        <v>4.0999999999999996</v>
      </c>
      <c r="BC263" s="85">
        <v>1.71</v>
      </c>
      <c r="BD263" s="87">
        <v>5.81</v>
      </c>
      <c r="BE263" s="88">
        <v>0</v>
      </c>
      <c r="BF263" s="89">
        <v>208000</v>
      </c>
      <c r="BG263" s="89">
        <v>100500</v>
      </c>
      <c r="BH263" s="89">
        <v>69027</v>
      </c>
      <c r="BI263" s="90">
        <f>SUM(IF(VLOOKUP($A263,'[1]2019 2020_09_22'!$BM$4:$NB$385,293,FALSE)="",0,VLOOKUP($A263,'[1]2019 2020_09_22'!$BM$4:$NB$385,293,FALSE)),IF(VLOOKUP($A263,'[1]2019 2020_09_22'!$BM$4:$NB$385,295,FALSE)="",0,VLOOKUP($A263,'[1]2019 2020_09_22'!$BM$4:$NB$385,295,FALSE)),IF(VLOOKUP($A263,'[1]2019 2020_09_22'!$BM$4:$NB$385,297,FALSE)="",0,VLOOKUP($A263,'[1]2019 2020_09_22'!$BM$4:$NB$385,297,FALSE)),IF(VLOOKUP($A263,'[1]2019 2020_09_22'!$BM$4:$NB641,299,FALSE)="",0,VLOOKUP($A263,'[1]2019 2020_09_22'!$BM$4:$NB$385,299,FALSE)))</f>
        <v>475</v>
      </c>
      <c r="BJ263" s="90">
        <f>SUM(IF(VLOOKUP($A263,'[1]2019 2020_09_22'!$BM$4:$NB$385,300,FALSE)="",0,VLOOKUP($A263,'[1]2019 2020_09_22'!$BM$4:$NB$385,300,FALSE)),IF(VLOOKUP($A263,'[1]2019 2020_09_22'!$BM$4:$NB$385,302,FALSE)="",0,VLOOKUP($A263,'[1]2019 2020_09_22'!$BM$4:$NB$385,302,FALSE)))</f>
        <v>0</v>
      </c>
      <c r="BK263" s="90">
        <v>475</v>
      </c>
      <c r="BL263" s="90">
        <v>0</v>
      </c>
      <c r="BM263" s="90">
        <v>0</v>
      </c>
      <c r="BN263" s="63">
        <f>IF(VLOOKUP($A263,'[1]2019 2020_09_22'!$BM$4:$OB$385,326,FALSE)="",0,VLOOKUP($A263,'[1]2019 2020_09_22'!$BM$4:$OB$385,326,FALSE))</f>
        <v>0</v>
      </c>
      <c r="BO263" s="63">
        <f>IF(VLOOKUP($A263,'[1]2019 2020_09_22'!$BM$4:$OB$385,327,FALSE)="",0,VLOOKUP($A263,'[1]2019 2020_09_22'!$BM$4:$OB$385,327,FALSE))</f>
        <v>47524</v>
      </c>
      <c r="BP263" s="90">
        <f t="shared" ref="BP263:BP326" si="4">SUM(BN263:BO263)</f>
        <v>47524</v>
      </c>
      <c r="BQ263" s="90">
        <v>425526</v>
      </c>
      <c r="BR263" s="90">
        <v>185983</v>
      </c>
      <c r="BS263" s="90">
        <v>59856</v>
      </c>
      <c r="BT263" s="90">
        <v>27221</v>
      </c>
      <c r="BU263" s="90">
        <v>6230</v>
      </c>
      <c r="BV263" s="90">
        <v>12892</v>
      </c>
      <c r="BW263" s="90">
        <v>0</v>
      </c>
      <c r="BX263" s="90">
        <v>46343</v>
      </c>
      <c r="BY263" s="90">
        <v>28310</v>
      </c>
      <c r="BZ263" s="85">
        <v>88182</v>
      </c>
      <c r="CA263" s="91">
        <v>408674</v>
      </c>
      <c r="CB263" s="84">
        <v>1</v>
      </c>
      <c r="CC263" s="91">
        <v>60.570762958648807</v>
      </c>
      <c r="CD263" s="91"/>
      <c r="CE263" s="89" t="s">
        <v>563</v>
      </c>
      <c r="CF263" s="84">
        <v>0</v>
      </c>
      <c r="CG263" s="89">
        <v>0</v>
      </c>
      <c r="CH263" s="89" t="s">
        <v>563</v>
      </c>
      <c r="CI263" s="84">
        <v>0</v>
      </c>
      <c r="CJ263" s="89">
        <v>0</v>
      </c>
      <c r="CK263" s="89" t="s">
        <v>563</v>
      </c>
      <c r="CL263" s="84">
        <v>0</v>
      </c>
      <c r="CM263" s="91">
        <v>0</v>
      </c>
      <c r="CN263" s="91" t="s">
        <v>1996</v>
      </c>
      <c r="CO263" s="93">
        <v>800000</v>
      </c>
      <c r="CP263" s="91">
        <v>30910</v>
      </c>
      <c r="CQ263" s="91" t="s">
        <v>1997</v>
      </c>
      <c r="CR263" s="90">
        <v>78921</v>
      </c>
      <c r="CS263" s="90">
        <v>78921</v>
      </c>
      <c r="CT263" s="85">
        <v>878921</v>
      </c>
      <c r="CU263" s="85">
        <v>109831</v>
      </c>
      <c r="CV263" s="85">
        <v>68232</v>
      </c>
      <c r="CW263" s="85">
        <v>13413</v>
      </c>
      <c r="CX263" s="85">
        <v>28534</v>
      </c>
      <c r="CY263" s="85">
        <v>41947</v>
      </c>
      <c r="CZ263" s="85">
        <v>3395</v>
      </c>
      <c r="DA263" s="85">
        <v>21743</v>
      </c>
      <c r="DB263" s="85">
        <v>25138</v>
      </c>
      <c r="DC263" s="85">
        <v>1</v>
      </c>
      <c r="DD263" s="85">
        <v>976</v>
      </c>
      <c r="DE263" s="85">
        <v>977</v>
      </c>
      <c r="DF263" s="85">
        <v>170</v>
      </c>
      <c r="DG263" s="85">
        <v>0</v>
      </c>
      <c r="DH263" s="84" t="s">
        <v>564</v>
      </c>
      <c r="DI263" s="84"/>
      <c r="DJ263" s="84" t="s">
        <v>563</v>
      </c>
      <c r="DK263" s="84" t="s">
        <v>1998</v>
      </c>
      <c r="DL263" s="84" t="s">
        <v>566</v>
      </c>
      <c r="DM263" s="92">
        <v>32</v>
      </c>
      <c r="DN263" s="85" t="s">
        <v>567</v>
      </c>
      <c r="DO263" s="85">
        <v>158090</v>
      </c>
      <c r="DP263" s="85">
        <v>55245</v>
      </c>
      <c r="DQ263" s="85">
        <v>1969</v>
      </c>
      <c r="DR263" s="85">
        <v>5418</v>
      </c>
      <c r="DS263" s="85">
        <v>5933</v>
      </c>
      <c r="DT263" s="85">
        <v>1019</v>
      </c>
      <c r="DU263" s="85">
        <v>4</v>
      </c>
      <c r="DV263" s="85">
        <v>0</v>
      </c>
      <c r="DW263" s="85">
        <v>50</v>
      </c>
      <c r="DX263" s="85">
        <v>54</v>
      </c>
      <c r="DY263" s="85">
        <v>3163</v>
      </c>
      <c r="DZ263" s="85">
        <v>0</v>
      </c>
      <c r="EA263" s="85">
        <v>112</v>
      </c>
      <c r="EB263" s="85">
        <v>3275</v>
      </c>
      <c r="EC263" s="84">
        <v>15</v>
      </c>
      <c r="ED263" s="84">
        <v>0</v>
      </c>
      <c r="EE263" s="84">
        <v>1</v>
      </c>
      <c r="EF263" s="84">
        <v>49</v>
      </c>
      <c r="EG263" s="86">
        <v>2130</v>
      </c>
      <c r="EH263" s="84">
        <v>0</v>
      </c>
      <c r="EI263" s="84">
        <v>17</v>
      </c>
      <c r="EJ263" s="86">
        <v>2147</v>
      </c>
    </row>
    <row r="264" spans="1:140" s="63" customFormat="1" ht="10.5" x14ac:dyDescent="0.25">
      <c r="A264" s="84" t="s">
        <v>1999</v>
      </c>
      <c r="B264" s="84" t="s">
        <v>2000</v>
      </c>
      <c r="C264" s="84" t="s">
        <v>2001</v>
      </c>
      <c r="D264" s="84"/>
      <c r="E264" s="84" t="s">
        <v>629</v>
      </c>
      <c r="F264" s="84"/>
      <c r="G264" s="84" t="s">
        <v>630</v>
      </c>
      <c r="H264" s="85">
        <v>3419</v>
      </c>
      <c r="I264" s="85">
        <v>4812</v>
      </c>
      <c r="J264" s="85">
        <v>8231</v>
      </c>
      <c r="K264" s="85" t="s">
        <v>560</v>
      </c>
      <c r="L264" s="85" t="s">
        <v>560</v>
      </c>
      <c r="M264" s="85" t="s">
        <v>560</v>
      </c>
      <c r="N264" s="85" t="s">
        <v>561</v>
      </c>
      <c r="O264" s="85">
        <v>52</v>
      </c>
      <c r="P264" s="85">
        <v>47</v>
      </c>
      <c r="Q264" s="85">
        <v>2634</v>
      </c>
      <c r="R264" s="85">
        <v>6688</v>
      </c>
      <c r="S264" s="85">
        <v>26925</v>
      </c>
      <c r="T264" s="85">
        <v>2369</v>
      </c>
      <c r="U264" s="85">
        <v>1532</v>
      </c>
      <c r="V264" s="85">
        <v>153</v>
      </c>
      <c r="W264" s="85">
        <v>2287</v>
      </c>
      <c r="X264" s="85">
        <v>337</v>
      </c>
      <c r="Y264" s="84">
        <v>26</v>
      </c>
      <c r="Z264" s="85" t="s">
        <v>2002</v>
      </c>
      <c r="AA264" s="85">
        <v>18</v>
      </c>
      <c r="AB264" s="85">
        <v>8</v>
      </c>
      <c r="AC264" s="85">
        <v>8</v>
      </c>
      <c r="AD264" s="85">
        <v>24040</v>
      </c>
      <c r="AE264" s="85">
        <v>60101</v>
      </c>
      <c r="AF264" s="85">
        <v>25838</v>
      </c>
      <c r="AG264" s="85">
        <v>22667</v>
      </c>
      <c r="AH264" s="85">
        <v>330</v>
      </c>
      <c r="AI264" s="85">
        <v>5868</v>
      </c>
      <c r="AJ264" s="85">
        <v>2079</v>
      </c>
      <c r="AK264" s="85">
        <v>1858</v>
      </c>
      <c r="AL264" s="85">
        <v>3937</v>
      </c>
      <c r="AM264" s="85">
        <v>795</v>
      </c>
      <c r="AN264" s="85">
        <v>34495</v>
      </c>
      <c r="AO264" s="85">
        <v>3144</v>
      </c>
      <c r="AP264" s="85">
        <v>2297</v>
      </c>
      <c r="AQ264" s="85">
        <v>16236</v>
      </c>
      <c r="AR264" s="85">
        <v>92</v>
      </c>
      <c r="AS264" s="85">
        <v>978</v>
      </c>
      <c r="AT264" s="85">
        <v>2</v>
      </c>
      <c r="AU264" s="85">
        <v>83</v>
      </c>
      <c r="AV264" s="85">
        <v>50</v>
      </c>
      <c r="AW264" s="85">
        <v>799</v>
      </c>
      <c r="AX264" s="84">
        <v>144</v>
      </c>
      <c r="AY264" s="86">
        <v>1860</v>
      </c>
      <c r="AZ264" s="84">
        <v>0</v>
      </c>
      <c r="BA264" s="84">
        <v>1</v>
      </c>
      <c r="BB264" s="84">
        <v>1</v>
      </c>
      <c r="BC264" s="85">
        <v>2.85</v>
      </c>
      <c r="BD264" s="87">
        <v>3.85</v>
      </c>
      <c r="BE264" s="88">
        <v>0</v>
      </c>
      <c r="BF264" s="89">
        <v>135660</v>
      </c>
      <c r="BG264" s="89">
        <v>102830</v>
      </c>
      <c r="BH264" s="89">
        <v>4419</v>
      </c>
      <c r="BI264" s="90">
        <f>SUM(IF(VLOOKUP($A264,'[1]2019 2020_09_22'!$BM$4:$NB$385,293,FALSE)="",0,VLOOKUP($A264,'[1]2019 2020_09_22'!$BM$4:$NB$385,293,FALSE)),IF(VLOOKUP($A264,'[1]2019 2020_09_22'!$BM$4:$NB$385,295,FALSE)="",0,VLOOKUP($A264,'[1]2019 2020_09_22'!$BM$4:$NB$385,295,FALSE)),IF(VLOOKUP($A264,'[1]2019 2020_09_22'!$BM$4:$NB$385,297,FALSE)="",0,VLOOKUP($A264,'[1]2019 2020_09_22'!$BM$4:$NB$385,297,FALSE)),IF(VLOOKUP($A264,'[1]2019 2020_09_22'!$BM$4:$NB642,299,FALSE)="",0,VLOOKUP($A264,'[1]2019 2020_09_22'!$BM$4:$NB$385,299,FALSE)))</f>
        <v>225</v>
      </c>
      <c r="BJ264" s="90">
        <f>SUM(IF(VLOOKUP($A264,'[1]2019 2020_09_22'!$BM$4:$NB$385,300,FALSE)="",0,VLOOKUP($A264,'[1]2019 2020_09_22'!$BM$4:$NB$385,300,FALSE)),IF(VLOOKUP($A264,'[1]2019 2020_09_22'!$BM$4:$NB$385,302,FALSE)="",0,VLOOKUP($A264,'[1]2019 2020_09_22'!$BM$4:$NB$385,302,FALSE)))</f>
        <v>0</v>
      </c>
      <c r="BK264" s="90">
        <v>225</v>
      </c>
      <c r="BL264" s="90">
        <v>0</v>
      </c>
      <c r="BM264" s="90">
        <v>0</v>
      </c>
      <c r="BN264" s="63">
        <f>IF(VLOOKUP($A264,'[1]2019 2020_09_22'!$BM$4:$OB$385,326,FALSE)="",0,VLOOKUP($A264,'[1]2019 2020_09_22'!$BM$4:$OB$385,326,FALSE))</f>
        <v>0</v>
      </c>
      <c r="BO264" s="63">
        <f>IF(VLOOKUP($A264,'[1]2019 2020_09_22'!$BM$4:$OB$385,327,FALSE)="",0,VLOOKUP($A264,'[1]2019 2020_09_22'!$BM$4:$OB$385,327,FALSE))</f>
        <v>10475</v>
      </c>
      <c r="BP264" s="90">
        <f t="shared" si="4"/>
        <v>10475</v>
      </c>
      <c r="BQ264" s="90">
        <v>253609</v>
      </c>
      <c r="BR264" s="90">
        <v>128816</v>
      </c>
      <c r="BS264" s="90">
        <v>26049</v>
      </c>
      <c r="BT264" s="90">
        <v>42483</v>
      </c>
      <c r="BU264" s="90">
        <v>1203</v>
      </c>
      <c r="BV264" s="90">
        <v>9974</v>
      </c>
      <c r="BW264" s="90">
        <v>0</v>
      </c>
      <c r="BX264" s="90">
        <v>53660</v>
      </c>
      <c r="BY264" s="90">
        <v>12131</v>
      </c>
      <c r="BZ264" s="85">
        <v>32953</v>
      </c>
      <c r="CA264" s="91">
        <v>253609</v>
      </c>
      <c r="CB264" s="84">
        <v>1</v>
      </c>
      <c r="CC264" s="91">
        <v>39.678268499561277</v>
      </c>
      <c r="CD264" s="91"/>
      <c r="CE264" s="89" t="s">
        <v>563</v>
      </c>
      <c r="CF264" s="84">
        <v>0</v>
      </c>
      <c r="CG264" s="89">
        <v>0</v>
      </c>
      <c r="CH264" s="89" t="s">
        <v>563</v>
      </c>
      <c r="CI264" s="84">
        <v>0</v>
      </c>
      <c r="CJ264" s="89">
        <v>0</v>
      </c>
      <c r="CK264" s="89" t="s">
        <v>563</v>
      </c>
      <c r="CL264" s="84">
        <v>0</v>
      </c>
      <c r="CM264" s="89">
        <v>0</v>
      </c>
      <c r="CN264" s="89" t="s">
        <v>563</v>
      </c>
      <c r="CO264" s="84">
        <v>0</v>
      </c>
      <c r="CP264" s="89">
        <v>0</v>
      </c>
      <c r="CQ264" s="89" t="s">
        <v>563</v>
      </c>
      <c r="CR264" s="90">
        <v>0</v>
      </c>
      <c r="CS264" s="90">
        <v>0</v>
      </c>
      <c r="CT264" s="85">
        <v>0</v>
      </c>
      <c r="CU264" s="85">
        <v>0</v>
      </c>
      <c r="CV264" s="85">
        <v>31774</v>
      </c>
      <c r="CW264" s="85">
        <v>694</v>
      </c>
      <c r="CX264" s="85">
        <v>25773</v>
      </c>
      <c r="CY264" s="85">
        <v>26467</v>
      </c>
      <c r="CZ264" s="85">
        <v>390</v>
      </c>
      <c r="DA264" s="85">
        <v>1</v>
      </c>
      <c r="DB264" s="85">
        <v>391</v>
      </c>
      <c r="DC264" s="85">
        <v>4283</v>
      </c>
      <c r="DD264" s="85">
        <v>194</v>
      </c>
      <c r="DE264" s="85">
        <v>4477</v>
      </c>
      <c r="DF264" s="85">
        <v>395</v>
      </c>
      <c r="DG264" s="85">
        <v>44</v>
      </c>
      <c r="DH264" s="84" t="s">
        <v>564</v>
      </c>
      <c r="DI264" s="84"/>
      <c r="DJ264" s="84" t="s">
        <v>563</v>
      </c>
      <c r="DK264" s="84" t="s">
        <v>2003</v>
      </c>
      <c r="DL264" s="84" t="s">
        <v>566</v>
      </c>
      <c r="DM264" s="92">
        <v>31</v>
      </c>
      <c r="DN264" s="85" t="s">
        <v>751</v>
      </c>
      <c r="DO264" s="85">
        <v>158512</v>
      </c>
      <c r="DP264" s="85">
        <v>64159</v>
      </c>
      <c r="DQ264" s="85">
        <v>952</v>
      </c>
      <c r="DR264" s="85">
        <v>3222</v>
      </c>
      <c r="DS264" s="85">
        <v>2636</v>
      </c>
      <c r="DT264" s="85">
        <v>10</v>
      </c>
      <c r="DU264" s="85">
        <v>0</v>
      </c>
      <c r="DV264" s="85">
        <v>5</v>
      </c>
      <c r="DW264" s="85">
        <v>50</v>
      </c>
      <c r="DX264" s="85">
        <v>55</v>
      </c>
      <c r="DY264" s="85">
        <v>0</v>
      </c>
      <c r="DZ264" s="85">
        <v>263</v>
      </c>
      <c r="EA264" s="85">
        <v>96</v>
      </c>
      <c r="EB264" s="85">
        <v>359</v>
      </c>
      <c r="EC264" s="84">
        <v>2</v>
      </c>
      <c r="ED264" s="84">
        <v>2</v>
      </c>
      <c r="EE264" s="84">
        <v>8</v>
      </c>
      <c r="EF264" s="84">
        <v>25</v>
      </c>
      <c r="EG264" s="86">
        <v>1114</v>
      </c>
      <c r="EH264" s="84">
        <v>28</v>
      </c>
      <c r="EI264" s="84">
        <v>95</v>
      </c>
      <c r="EJ264" s="86">
        <v>1237</v>
      </c>
    </row>
    <row r="265" spans="1:140" s="63" customFormat="1" ht="10.5" x14ac:dyDescent="0.25">
      <c r="A265" s="84" t="s">
        <v>2004</v>
      </c>
      <c r="B265" s="84" t="s">
        <v>2005</v>
      </c>
      <c r="C265" s="84" t="s">
        <v>2006</v>
      </c>
      <c r="D265" s="84"/>
      <c r="E265" s="84" t="s">
        <v>980</v>
      </c>
      <c r="F265" s="84"/>
      <c r="G265" s="84" t="s">
        <v>829</v>
      </c>
      <c r="H265" s="85">
        <v>1567</v>
      </c>
      <c r="I265" s="85">
        <v>758</v>
      </c>
      <c r="J265" s="85">
        <v>2325</v>
      </c>
      <c r="K265" s="85" t="s">
        <v>560</v>
      </c>
      <c r="L265" s="85" t="s">
        <v>560</v>
      </c>
      <c r="M265" s="85" t="s">
        <v>560</v>
      </c>
      <c r="N265" s="85" t="s">
        <v>561</v>
      </c>
      <c r="O265" s="85">
        <v>43</v>
      </c>
      <c r="P265" s="85">
        <v>43</v>
      </c>
      <c r="Q265" s="85">
        <v>2236</v>
      </c>
      <c r="R265" s="85">
        <v>3102</v>
      </c>
      <c r="S265" s="85">
        <v>12743</v>
      </c>
      <c r="T265" s="85">
        <v>372</v>
      </c>
      <c r="U265" s="85">
        <v>833</v>
      </c>
      <c r="V265" s="85">
        <v>3</v>
      </c>
      <c r="W265" s="85">
        <v>5526</v>
      </c>
      <c r="X265" s="85">
        <v>105</v>
      </c>
      <c r="Y265" s="84">
        <v>16</v>
      </c>
      <c r="Z265" s="85" t="s">
        <v>2007</v>
      </c>
      <c r="AA265" s="85">
        <v>10</v>
      </c>
      <c r="AB265" s="85">
        <v>5</v>
      </c>
      <c r="AC265" s="85">
        <v>5</v>
      </c>
      <c r="AD265" s="85">
        <v>7860</v>
      </c>
      <c r="AE265" s="85">
        <v>15884</v>
      </c>
      <c r="AF265" s="85">
        <v>6214</v>
      </c>
      <c r="AG265" s="85">
        <v>4183</v>
      </c>
      <c r="AH265" s="85">
        <v>103</v>
      </c>
      <c r="AI265" s="85">
        <v>2144</v>
      </c>
      <c r="AJ265" s="85">
        <v>1283</v>
      </c>
      <c r="AK265" s="85">
        <v>322</v>
      </c>
      <c r="AL265" s="85">
        <v>1605</v>
      </c>
      <c r="AM265" s="85">
        <v>0</v>
      </c>
      <c r="AN265" s="85">
        <v>0</v>
      </c>
      <c r="AO265" s="85">
        <v>1700</v>
      </c>
      <c r="AP265" s="85">
        <v>1135</v>
      </c>
      <c r="AQ265" s="85">
        <v>0</v>
      </c>
      <c r="AR265" s="85">
        <v>58</v>
      </c>
      <c r="AS265" s="85">
        <v>0</v>
      </c>
      <c r="AT265" s="85">
        <v>0</v>
      </c>
      <c r="AU265" s="85">
        <v>0</v>
      </c>
      <c r="AV265" s="85">
        <v>88</v>
      </c>
      <c r="AW265" s="85">
        <v>0</v>
      </c>
      <c r="AX265" s="84">
        <v>146</v>
      </c>
      <c r="AY265" s="84">
        <v>-2</v>
      </c>
      <c r="AZ265" s="84">
        <v>0</v>
      </c>
      <c r="BA265" s="84">
        <v>1</v>
      </c>
      <c r="BB265" s="84">
        <v>1</v>
      </c>
      <c r="BC265" s="85">
        <v>0.92</v>
      </c>
      <c r="BD265" s="87">
        <v>1.92</v>
      </c>
      <c r="BE265" s="88">
        <v>0</v>
      </c>
      <c r="BF265" s="89">
        <v>71293</v>
      </c>
      <c r="BG265" s="89">
        <v>29135</v>
      </c>
      <c r="BH265" s="89">
        <v>24904</v>
      </c>
      <c r="BI265" s="90">
        <f>SUM(IF(VLOOKUP($A265,'[1]2019 2020_09_22'!$BM$4:$NB$385,293,FALSE)="",0,VLOOKUP($A265,'[1]2019 2020_09_22'!$BM$4:$NB$385,293,FALSE)),IF(VLOOKUP($A265,'[1]2019 2020_09_22'!$BM$4:$NB$385,295,FALSE)="",0,VLOOKUP($A265,'[1]2019 2020_09_22'!$BM$4:$NB$385,295,FALSE)),IF(VLOOKUP($A265,'[1]2019 2020_09_22'!$BM$4:$NB$385,297,FALSE)="",0,VLOOKUP($A265,'[1]2019 2020_09_22'!$BM$4:$NB$385,297,FALSE)),IF(VLOOKUP($A265,'[1]2019 2020_09_22'!$BM$4:$NB643,299,FALSE)="",0,VLOOKUP($A265,'[1]2019 2020_09_22'!$BM$4:$NB$385,299,FALSE)))</f>
        <v>0</v>
      </c>
      <c r="BJ265" s="90">
        <f>SUM(IF(VLOOKUP($A265,'[1]2019 2020_09_22'!$BM$4:$NB$385,300,FALSE)="",0,VLOOKUP($A265,'[1]2019 2020_09_22'!$BM$4:$NB$385,300,FALSE)),IF(VLOOKUP($A265,'[1]2019 2020_09_22'!$BM$4:$NB$385,302,FALSE)="",0,VLOOKUP($A265,'[1]2019 2020_09_22'!$BM$4:$NB$385,302,FALSE)))</f>
        <v>0</v>
      </c>
      <c r="BK265" s="90">
        <v>0</v>
      </c>
      <c r="BL265" s="90">
        <v>0</v>
      </c>
      <c r="BM265" s="90">
        <v>322</v>
      </c>
      <c r="BN265" s="63">
        <f>IF(VLOOKUP($A265,'[1]2019 2020_09_22'!$BM$4:$OB$385,326,FALSE)="",0,VLOOKUP($A265,'[1]2019 2020_09_22'!$BM$4:$OB$385,326,FALSE))</f>
        <v>0</v>
      </c>
      <c r="BO265" s="63">
        <f>IF(VLOOKUP($A265,'[1]2019 2020_09_22'!$BM$4:$OB$385,327,FALSE)="",0,VLOOKUP($A265,'[1]2019 2020_09_22'!$BM$4:$OB$385,327,FALSE))</f>
        <v>950</v>
      </c>
      <c r="BP265" s="90">
        <f t="shared" si="4"/>
        <v>950</v>
      </c>
      <c r="BQ265" s="90">
        <v>126604</v>
      </c>
      <c r="BR265" s="90">
        <v>55324</v>
      </c>
      <c r="BS265" s="90">
        <v>6375</v>
      </c>
      <c r="BT265" s="90">
        <v>4610</v>
      </c>
      <c r="BU265" s="90">
        <v>1085</v>
      </c>
      <c r="BV265" s="90">
        <v>3344</v>
      </c>
      <c r="BW265" s="90">
        <v>0</v>
      </c>
      <c r="BX265" s="90">
        <v>9039</v>
      </c>
      <c r="BY265" s="90">
        <v>1650</v>
      </c>
      <c r="BZ265" s="85">
        <v>8699</v>
      </c>
      <c r="CA265" s="91">
        <v>81087</v>
      </c>
      <c r="CB265" s="84">
        <v>1</v>
      </c>
      <c r="CC265" s="91">
        <v>45.496490108487556</v>
      </c>
      <c r="CD265" s="91"/>
      <c r="CE265" s="89" t="s">
        <v>563</v>
      </c>
      <c r="CF265" s="84">
        <v>0</v>
      </c>
      <c r="CG265" s="89">
        <v>0</v>
      </c>
      <c r="CH265" s="89" t="s">
        <v>563</v>
      </c>
      <c r="CI265" s="84">
        <v>0</v>
      </c>
      <c r="CJ265" s="89">
        <v>0</v>
      </c>
      <c r="CK265" s="89" t="s">
        <v>563</v>
      </c>
      <c r="CL265" s="84">
        <v>0</v>
      </c>
      <c r="CM265" s="89">
        <v>0</v>
      </c>
      <c r="CN265" s="89" t="s">
        <v>563</v>
      </c>
      <c r="CO265" s="84">
        <v>0</v>
      </c>
      <c r="CP265" s="89">
        <v>0</v>
      </c>
      <c r="CQ265" s="91" t="s">
        <v>2008</v>
      </c>
      <c r="CR265" s="90">
        <v>0</v>
      </c>
      <c r="CS265" s="90">
        <v>2127</v>
      </c>
      <c r="CT265" s="85">
        <v>0</v>
      </c>
      <c r="CU265" s="85">
        <v>2127</v>
      </c>
      <c r="CV265" s="85">
        <v>6013</v>
      </c>
      <c r="CW265" s="85">
        <v>255</v>
      </c>
      <c r="CX265" s="85">
        <v>4701</v>
      </c>
      <c r="CY265" s="85">
        <v>4956</v>
      </c>
      <c r="CZ265" s="85">
        <v>1</v>
      </c>
      <c r="DA265" s="85">
        <v>9</v>
      </c>
      <c r="DB265" s="85">
        <v>10</v>
      </c>
      <c r="DC265" s="85">
        <v>160</v>
      </c>
      <c r="DD265" s="85">
        <v>32</v>
      </c>
      <c r="DE265" s="85">
        <v>192</v>
      </c>
      <c r="DF265" s="85">
        <v>0</v>
      </c>
      <c r="DG265" s="85">
        <v>855</v>
      </c>
      <c r="DH265" s="84" t="s">
        <v>564</v>
      </c>
      <c r="DI265" s="84"/>
      <c r="DJ265" s="84" t="s">
        <v>563</v>
      </c>
      <c r="DK265" s="84" t="s">
        <v>2009</v>
      </c>
      <c r="DL265" s="84" t="s">
        <v>566</v>
      </c>
      <c r="DM265" s="92">
        <v>42</v>
      </c>
      <c r="DN265" s="85" t="s">
        <v>583</v>
      </c>
      <c r="DO265" s="85">
        <v>157037</v>
      </c>
      <c r="DP265" s="85">
        <v>54956</v>
      </c>
      <c r="DQ265" s="85">
        <v>952</v>
      </c>
      <c r="DR265" s="85">
        <v>1286</v>
      </c>
      <c r="DS265" s="85">
        <v>858</v>
      </c>
      <c r="DT265" s="85">
        <v>0</v>
      </c>
      <c r="DU265" s="85">
        <v>0</v>
      </c>
      <c r="DV265" s="85">
        <v>5</v>
      </c>
      <c r="DW265" s="85">
        <v>50</v>
      </c>
      <c r="DX265" s="85">
        <v>55</v>
      </c>
      <c r="DY265" s="85">
        <v>0</v>
      </c>
      <c r="DZ265" s="85">
        <v>0</v>
      </c>
      <c r="EA265" s="85">
        <v>0</v>
      </c>
      <c r="EB265" s="85">
        <v>-1</v>
      </c>
      <c r="EC265" s="84">
        <v>12</v>
      </c>
      <c r="ED265" s="84">
        <v>1</v>
      </c>
      <c r="EE265" s="84">
        <v>12</v>
      </c>
      <c r="EF265" s="84">
        <v>17</v>
      </c>
      <c r="EG265" s="84">
        <v>135</v>
      </c>
      <c r="EH265" s="84">
        <v>3</v>
      </c>
      <c r="EI265" s="84">
        <v>501</v>
      </c>
      <c r="EJ265" s="84">
        <v>639</v>
      </c>
    </row>
    <row r="266" spans="1:140" s="63" customFormat="1" ht="10.5" x14ac:dyDescent="0.25">
      <c r="A266" s="84" t="s">
        <v>2010</v>
      </c>
      <c r="B266" s="84" t="s">
        <v>2011</v>
      </c>
      <c r="C266" s="84" t="s">
        <v>2012</v>
      </c>
      <c r="D266" s="84"/>
      <c r="E266" s="84" t="s">
        <v>2012</v>
      </c>
      <c r="F266" s="84"/>
      <c r="G266" s="84" t="s">
        <v>588</v>
      </c>
      <c r="H266" s="85">
        <v>41769</v>
      </c>
      <c r="I266" s="85" t="s">
        <v>560</v>
      </c>
      <c r="J266" s="85">
        <v>41769</v>
      </c>
      <c r="K266" s="85">
        <v>5</v>
      </c>
      <c r="L266" s="85" t="s">
        <v>560</v>
      </c>
      <c r="M266" s="85">
        <v>1</v>
      </c>
      <c r="N266" s="85" t="s">
        <v>561</v>
      </c>
      <c r="O266" s="85">
        <v>55</v>
      </c>
      <c r="P266" s="85">
        <v>55</v>
      </c>
      <c r="Q266" s="85">
        <v>9102</v>
      </c>
      <c r="R266" s="85">
        <v>21200</v>
      </c>
      <c r="S266" s="85">
        <v>101871</v>
      </c>
      <c r="T266" s="85">
        <v>8044</v>
      </c>
      <c r="U266" s="85">
        <v>5700</v>
      </c>
      <c r="V266" s="85">
        <v>426</v>
      </c>
      <c r="W266" s="85">
        <v>8993</v>
      </c>
      <c r="X266" s="85">
        <v>791</v>
      </c>
      <c r="Y266" s="86">
        <v>1309</v>
      </c>
      <c r="Z266" s="85" t="s">
        <v>2013</v>
      </c>
      <c r="AA266" s="85">
        <v>227</v>
      </c>
      <c r="AB266" s="85">
        <v>37</v>
      </c>
      <c r="AC266" s="85">
        <v>31</v>
      </c>
      <c r="AD266" s="85">
        <v>83417</v>
      </c>
      <c r="AE266" s="85">
        <v>213891</v>
      </c>
      <c r="AF266" s="85">
        <v>42962</v>
      </c>
      <c r="AG266" s="85">
        <v>51674</v>
      </c>
      <c r="AH266" s="85">
        <v>783</v>
      </c>
      <c r="AI266" s="85">
        <v>25672</v>
      </c>
      <c r="AJ266" s="85">
        <v>15203</v>
      </c>
      <c r="AK266" s="85">
        <v>833</v>
      </c>
      <c r="AL266" s="85">
        <v>16036</v>
      </c>
      <c r="AM266" s="85">
        <v>81144</v>
      </c>
      <c r="AN266" s="85">
        <v>141861</v>
      </c>
      <c r="AO266" s="85">
        <v>13687</v>
      </c>
      <c r="AP266" s="85">
        <v>14895</v>
      </c>
      <c r="AQ266" s="85">
        <v>31435</v>
      </c>
      <c r="AR266" s="85">
        <v>594</v>
      </c>
      <c r="AS266" s="85">
        <v>5780</v>
      </c>
      <c r="AT266" s="85">
        <v>23</v>
      </c>
      <c r="AU266" s="85">
        <v>114</v>
      </c>
      <c r="AV266" s="85">
        <v>619</v>
      </c>
      <c r="AW266" s="85">
        <v>10817</v>
      </c>
      <c r="AX266" s="86">
        <v>1236</v>
      </c>
      <c r="AY266" s="86">
        <v>16711</v>
      </c>
      <c r="AZ266" s="84">
        <v>1</v>
      </c>
      <c r="BA266" s="84">
        <v>6.36</v>
      </c>
      <c r="BB266" s="84">
        <v>7.36</v>
      </c>
      <c r="BC266" s="85">
        <v>9.89</v>
      </c>
      <c r="BD266" s="87">
        <v>17.25</v>
      </c>
      <c r="BE266" s="88">
        <v>0</v>
      </c>
      <c r="BF266" s="89">
        <v>0</v>
      </c>
      <c r="BG266" s="89">
        <v>861099</v>
      </c>
      <c r="BH266" s="89">
        <v>0</v>
      </c>
      <c r="BI266" s="90">
        <f>SUM(IF(VLOOKUP($A266,'[1]2019 2020_09_22'!$BM$4:$NB$385,293,FALSE)="",0,VLOOKUP($A266,'[1]2019 2020_09_22'!$BM$4:$NB$385,293,FALSE)),IF(VLOOKUP($A266,'[1]2019 2020_09_22'!$BM$4:$NB$385,295,FALSE)="",0,VLOOKUP($A266,'[1]2019 2020_09_22'!$BM$4:$NB$385,295,FALSE)),IF(VLOOKUP($A266,'[1]2019 2020_09_22'!$BM$4:$NB$385,297,FALSE)="",0,VLOOKUP($A266,'[1]2019 2020_09_22'!$BM$4:$NB$385,297,FALSE)),IF(VLOOKUP($A266,'[1]2019 2020_09_22'!$BM$4:$NB644,299,FALSE)="",0,VLOOKUP($A266,'[1]2019 2020_09_22'!$BM$4:$NB$385,299,FALSE)))</f>
        <v>11846</v>
      </c>
      <c r="BJ266" s="90">
        <f>SUM(IF(VLOOKUP($A266,'[1]2019 2020_09_22'!$BM$4:$NB$385,300,FALSE)="",0,VLOOKUP($A266,'[1]2019 2020_09_22'!$BM$4:$NB$385,300,FALSE)),IF(VLOOKUP($A266,'[1]2019 2020_09_22'!$BM$4:$NB$385,302,FALSE)="",0,VLOOKUP($A266,'[1]2019 2020_09_22'!$BM$4:$NB$385,302,FALSE)))</f>
        <v>0</v>
      </c>
      <c r="BK266" s="90">
        <v>11846</v>
      </c>
      <c r="BL266" s="90">
        <v>0</v>
      </c>
      <c r="BM266" s="90">
        <v>0</v>
      </c>
      <c r="BN266" s="63">
        <f>IF(VLOOKUP($A266,'[1]2019 2020_09_22'!$BM$4:$OB$385,326,FALSE)="",0,VLOOKUP($A266,'[1]2019 2020_09_22'!$BM$4:$OB$385,326,FALSE))</f>
        <v>0</v>
      </c>
      <c r="BO266" s="63">
        <f>IF(VLOOKUP($A266,'[1]2019 2020_09_22'!$BM$4:$OB$385,327,FALSE)="",0,VLOOKUP($A266,'[1]2019 2020_09_22'!$BM$4:$OB$385,327,FALSE))</f>
        <v>37444</v>
      </c>
      <c r="BP266" s="90">
        <f t="shared" si="4"/>
        <v>37444</v>
      </c>
      <c r="BQ266" s="90">
        <v>910389</v>
      </c>
      <c r="BR266" s="90">
        <v>439748</v>
      </c>
      <c r="BS266" s="90">
        <v>121550</v>
      </c>
      <c r="BT266" s="90">
        <v>106256</v>
      </c>
      <c r="BU266" s="90">
        <v>9906</v>
      </c>
      <c r="BV266" s="90">
        <v>27219</v>
      </c>
      <c r="BW266" s="90">
        <v>6415</v>
      </c>
      <c r="BX266" s="90">
        <v>149796</v>
      </c>
      <c r="BY266" s="90">
        <v>58473</v>
      </c>
      <c r="BZ266" s="85">
        <v>114441</v>
      </c>
      <c r="CA266" s="91">
        <v>884008</v>
      </c>
      <c r="CB266" s="84"/>
      <c r="CC266" s="91">
        <v>20.615743733390794</v>
      </c>
      <c r="CD266" s="91"/>
      <c r="CE266" s="89" t="s">
        <v>563</v>
      </c>
      <c r="CF266" s="84">
        <v>0</v>
      </c>
      <c r="CG266" s="89">
        <v>0</v>
      </c>
      <c r="CH266" s="89" t="s">
        <v>563</v>
      </c>
      <c r="CI266" s="84">
        <v>0</v>
      </c>
      <c r="CJ266" s="89">
        <v>0</v>
      </c>
      <c r="CK266" s="89" t="s">
        <v>563</v>
      </c>
      <c r="CL266" s="84">
        <v>0</v>
      </c>
      <c r="CM266" s="89">
        <v>0</v>
      </c>
      <c r="CN266" s="89" t="s">
        <v>563</v>
      </c>
      <c r="CO266" s="84">
        <v>0</v>
      </c>
      <c r="CP266" s="89">
        <v>0</v>
      </c>
      <c r="CQ266" s="89" t="s">
        <v>563</v>
      </c>
      <c r="CR266" s="90">
        <v>0</v>
      </c>
      <c r="CS266" s="90">
        <v>0</v>
      </c>
      <c r="CT266" s="85">
        <v>0</v>
      </c>
      <c r="CU266" s="85">
        <v>0</v>
      </c>
      <c r="CV266" s="85">
        <v>26987</v>
      </c>
      <c r="CW266" s="85">
        <v>0</v>
      </c>
      <c r="CX266" s="85">
        <v>0</v>
      </c>
      <c r="CY266" s="85">
        <v>0</v>
      </c>
      <c r="CZ266" s="85">
        <v>8285</v>
      </c>
      <c r="DA266" s="85">
        <v>3024</v>
      </c>
      <c r="DB266" s="85">
        <v>11309</v>
      </c>
      <c r="DC266" s="85">
        <v>12418</v>
      </c>
      <c r="DD266" s="85">
        <v>2615</v>
      </c>
      <c r="DE266" s="85">
        <v>15033</v>
      </c>
      <c r="DF266" s="85">
        <v>572</v>
      </c>
      <c r="DG266" s="85">
        <v>73</v>
      </c>
      <c r="DH266" s="84" t="s">
        <v>564</v>
      </c>
      <c r="DI266" s="84"/>
      <c r="DJ266" s="84" t="s">
        <v>563</v>
      </c>
      <c r="DK266" s="84" t="s">
        <v>2014</v>
      </c>
      <c r="DL266" s="84" t="s">
        <v>574</v>
      </c>
      <c r="DM266" s="92">
        <v>32</v>
      </c>
      <c r="DN266" s="85" t="s">
        <v>567</v>
      </c>
      <c r="DO266" s="85">
        <v>158512</v>
      </c>
      <c r="DP266" s="85">
        <v>64159</v>
      </c>
      <c r="DQ266" s="85">
        <v>952</v>
      </c>
      <c r="DR266" s="85">
        <v>14336</v>
      </c>
      <c r="DS266" s="85">
        <v>11333</v>
      </c>
      <c r="DT266" s="85">
        <v>3</v>
      </c>
      <c r="DU266" s="85">
        <v>428</v>
      </c>
      <c r="DV266" s="85">
        <v>5</v>
      </c>
      <c r="DW266" s="85">
        <v>50</v>
      </c>
      <c r="DX266" s="85">
        <v>483</v>
      </c>
      <c r="DY266" s="85">
        <v>-1</v>
      </c>
      <c r="DZ266" s="85">
        <v>770</v>
      </c>
      <c r="EA266" s="85">
        <v>767</v>
      </c>
      <c r="EB266" s="85">
        <v>-1</v>
      </c>
      <c r="EC266" s="84">
        <v>64</v>
      </c>
      <c r="ED266" s="84">
        <v>16</v>
      </c>
      <c r="EE266" s="84">
        <v>13</v>
      </c>
      <c r="EF266" s="84">
        <v>35</v>
      </c>
      <c r="EG266" s="84">
        <v>668</v>
      </c>
      <c r="EH266" s="84">
        <v>220</v>
      </c>
      <c r="EI266" s="84">
        <v>500</v>
      </c>
      <c r="EJ266" s="86">
        <v>1388</v>
      </c>
    </row>
    <row r="267" spans="1:140" s="63" customFormat="1" ht="10.5" x14ac:dyDescent="0.25">
      <c r="A267" s="84" t="s">
        <v>2015</v>
      </c>
      <c r="B267" s="84" t="s">
        <v>2016</v>
      </c>
      <c r="C267" s="84" t="s">
        <v>873</v>
      </c>
      <c r="D267" s="84"/>
      <c r="E267" s="84" t="s">
        <v>873</v>
      </c>
      <c r="F267" s="84"/>
      <c r="G267" s="84" t="s">
        <v>705</v>
      </c>
      <c r="H267" s="85">
        <v>48697</v>
      </c>
      <c r="I267" s="85">
        <v>16528</v>
      </c>
      <c r="J267" s="85">
        <v>65225</v>
      </c>
      <c r="K267" s="85" t="s">
        <v>560</v>
      </c>
      <c r="L267" s="85" t="s">
        <v>560</v>
      </c>
      <c r="M267" s="85" t="s">
        <v>560</v>
      </c>
      <c r="N267" s="85" t="s">
        <v>561</v>
      </c>
      <c r="O267" s="85">
        <v>67</v>
      </c>
      <c r="P267" s="85">
        <v>57</v>
      </c>
      <c r="Q267" s="85">
        <v>3344</v>
      </c>
      <c r="R267" s="85">
        <v>88000</v>
      </c>
      <c r="S267" s="85">
        <v>216703</v>
      </c>
      <c r="T267" s="85">
        <v>11827</v>
      </c>
      <c r="U267" s="85">
        <v>14894</v>
      </c>
      <c r="V267" s="85">
        <v>698</v>
      </c>
      <c r="W267" s="85">
        <v>23570</v>
      </c>
      <c r="X267" s="85">
        <v>2013</v>
      </c>
      <c r="Y267" s="84">
        <v>780</v>
      </c>
      <c r="Z267" s="85" t="s">
        <v>563</v>
      </c>
      <c r="AA267" s="85">
        <v>317</v>
      </c>
      <c r="AB267" s="85">
        <v>80</v>
      </c>
      <c r="AC267" s="85">
        <v>69</v>
      </c>
      <c r="AD267" s="85">
        <v>176041</v>
      </c>
      <c r="AE267" s="85">
        <v>528396</v>
      </c>
      <c r="AF267" s="85">
        <v>62246</v>
      </c>
      <c r="AG267" s="85">
        <v>71042</v>
      </c>
      <c r="AH267" s="85">
        <v>4465</v>
      </c>
      <c r="AI267" s="85">
        <v>61484</v>
      </c>
      <c r="AJ267" s="85">
        <v>34661</v>
      </c>
      <c r="AK267" s="85">
        <v>9118</v>
      </c>
      <c r="AL267" s="85">
        <v>43779</v>
      </c>
      <c r="AM267" s="85">
        <v>35432</v>
      </c>
      <c r="AN267" s="85">
        <v>326128</v>
      </c>
      <c r="AO267" s="85">
        <v>45612</v>
      </c>
      <c r="AP267" s="85">
        <v>149658</v>
      </c>
      <c r="AQ267" s="85">
        <v>446720</v>
      </c>
      <c r="AR267" s="85">
        <v>697</v>
      </c>
      <c r="AS267" s="85">
        <v>20695</v>
      </c>
      <c r="AT267" s="85">
        <v>86</v>
      </c>
      <c r="AU267" s="85">
        <v>2947</v>
      </c>
      <c r="AV267" s="85">
        <v>514</v>
      </c>
      <c r="AW267" s="85">
        <v>10608</v>
      </c>
      <c r="AX267" s="86">
        <v>1297</v>
      </c>
      <c r="AY267" s="86">
        <v>34250</v>
      </c>
      <c r="AZ267" s="84">
        <v>8.75</v>
      </c>
      <c r="BA267" s="84">
        <v>2</v>
      </c>
      <c r="BB267" s="84">
        <v>10.75</v>
      </c>
      <c r="BC267" s="85">
        <v>26.75</v>
      </c>
      <c r="BD267" s="87">
        <v>37.5</v>
      </c>
      <c r="BE267" s="88">
        <v>0</v>
      </c>
      <c r="BF267" s="89">
        <v>2399321</v>
      </c>
      <c r="BG267" s="89">
        <v>639258</v>
      </c>
      <c r="BH267" s="89">
        <v>47790</v>
      </c>
      <c r="BI267" s="90">
        <f>SUM(IF(VLOOKUP($A267,'[1]2019 2020_09_22'!$BM$4:$NB$385,293,FALSE)="",0,VLOOKUP($A267,'[1]2019 2020_09_22'!$BM$4:$NB$385,293,FALSE)),IF(VLOOKUP($A267,'[1]2019 2020_09_22'!$BM$4:$NB$385,295,FALSE)="",0,VLOOKUP($A267,'[1]2019 2020_09_22'!$BM$4:$NB$385,295,FALSE)),IF(VLOOKUP($A267,'[1]2019 2020_09_22'!$BM$4:$NB$385,297,FALSE)="",0,VLOOKUP($A267,'[1]2019 2020_09_22'!$BM$4:$NB$385,297,FALSE)),IF(VLOOKUP($A267,'[1]2019 2020_09_22'!$BM$4:$NB645,299,FALSE)="",0,VLOOKUP($A267,'[1]2019 2020_09_22'!$BM$4:$NB$385,299,FALSE)))</f>
        <v>0</v>
      </c>
      <c r="BJ267" s="90">
        <f>SUM(IF(VLOOKUP($A267,'[1]2019 2020_09_22'!$BM$4:$NB$385,300,FALSE)="",0,VLOOKUP($A267,'[1]2019 2020_09_22'!$BM$4:$NB$385,300,FALSE)),IF(VLOOKUP($A267,'[1]2019 2020_09_22'!$BM$4:$NB$385,302,FALSE)="",0,VLOOKUP($A267,'[1]2019 2020_09_22'!$BM$4:$NB$385,302,FALSE)))</f>
        <v>0</v>
      </c>
      <c r="BK267" s="90">
        <v>0</v>
      </c>
      <c r="BL267" s="90">
        <v>0</v>
      </c>
      <c r="BM267" s="90">
        <v>100000</v>
      </c>
      <c r="BN267" s="63">
        <f>IF(VLOOKUP($A267,'[1]2019 2020_09_22'!$BM$4:$OB$385,326,FALSE)="",0,VLOOKUP($A267,'[1]2019 2020_09_22'!$BM$4:$OB$385,326,FALSE))</f>
        <v>0</v>
      </c>
      <c r="BO267" s="63">
        <f>IF(VLOOKUP($A267,'[1]2019 2020_09_22'!$BM$4:$OB$385,327,FALSE)="",0,VLOOKUP($A267,'[1]2019 2020_09_22'!$BM$4:$OB$385,327,FALSE))</f>
        <v>446279</v>
      </c>
      <c r="BP267" s="90">
        <f t="shared" si="4"/>
        <v>446279</v>
      </c>
      <c r="BQ267" s="90">
        <v>3632648</v>
      </c>
      <c r="BR267" s="90">
        <v>1755220</v>
      </c>
      <c r="BS267" s="90">
        <v>587353</v>
      </c>
      <c r="BT267" s="90">
        <v>184300</v>
      </c>
      <c r="BU267" s="90">
        <v>75253</v>
      </c>
      <c r="BV267" s="90">
        <v>99859</v>
      </c>
      <c r="BW267" s="90">
        <v>81589</v>
      </c>
      <c r="BX267" s="90">
        <v>441001</v>
      </c>
      <c r="BY267" s="90">
        <v>38343</v>
      </c>
      <c r="BZ267" s="85">
        <v>792030</v>
      </c>
      <c r="CA267" s="91">
        <v>3613947</v>
      </c>
      <c r="CB267" s="84">
        <v>1</v>
      </c>
      <c r="CC267" s="91">
        <v>49.27040680124032</v>
      </c>
      <c r="CD267" s="91"/>
      <c r="CE267" s="89" t="s">
        <v>563</v>
      </c>
      <c r="CF267" s="84">
        <v>0</v>
      </c>
      <c r="CG267" s="89">
        <v>0</v>
      </c>
      <c r="CH267" s="89" t="s">
        <v>563</v>
      </c>
      <c r="CI267" s="84">
        <v>0</v>
      </c>
      <c r="CJ267" s="89">
        <v>0</v>
      </c>
      <c r="CK267" s="89" t="s">
        <v>563</v>
      </c>
      <c r="CL267" s="84">
        <v>0</v>
      </c>
      <c r="CM267" s="89">
        <v>0</v>
      </c>
      <c r="CN267" s="89" t="s">
        <v>563</v>
      </c>
      <c r="CO267" s="84">
        <v>0</v>
      </c>
      <c r="CP267" s="89">
        <v>0</v>
      </c>
      <c r="CQ267" s="89" t="s">
        <v>563</v>
      </c>
      <c r="CR267" s="90">
        <v>0</v>
      </c>
      <c r="CS267" s="90">
        <v>0</v>
      </c>
      <c r="CT267" s="85">
        <v>0</v>
      </c>
      <c r="CU267" s="85">
        <v>0</v>
      </c>
      <c r="CV267" s="85">
        <v>163175</v>
      </c>
      <c r="CW267" s="85">
        <v>29940</v>
      </c>
      <c r="CX267" s="85">
        <v>114654</v>
      </c>
      <c r="CY267" s="85">
        <v>144594</v>
      </c>
      <c r="CZ267" s="85">
        <v>2516</v>
      </c>
      <c r="DA267" s="85">
        <v>2525</v>
      </c>
      <c r="DB267" s="85">
        <v>5041</v>
      </c>
      <c r="DC267" s="85">
        <v>2590</v>
      </c>
      <c r="DD267" s="85">
        <v>8808</v>
      </c>
      <c r="DE267" s="85">
        <v>11398</v>
      </c>
      <c r="DF267" s="85">
        <v>1657</v>
      </c>
      <c r="DG267" s="85">
        <v>485</v>
      </c>
      <c r="DH267" s="84" t="s">
        <v>564</v>
      </c>
      <c r="DI267" s="84"/>
      <c r="DJ267" s="84" t="s">
        <v>563</v>
      </c>
      <c r="DK267" s="84" t="s">
        <v>2017</v>
      </c>
      <c r="DL267" s="84" t="s">
        <v>566</v>
      </c>
      <c r="DM267" s="92">
        <v>13</v>
      </c>
      <c r="DN267" s="85" t="s">
        <v>633</v>
      </c>
      <c r="DO267" s="85">
        <v>155074</v>
      </c>
      <c r="DP267" s="85">
        <v>88713</v>
      </c>
      <c r="DQ267" s="85">
        <v>952</v>
      </c>
      <c r="DR267" s="85">
        <v>41443</v>
      </c>
      <c r="DS267" s="85">
        <v>20006</v>
      </c>
      <c r="DT267" s="85">
        <v>35</v>
      </c>
      <c r="DU267" s="85">
        <v>2</v>
      </c>
      <c r="DV267" s="85">
        <v>2</v>
      </c>
      <c r="DW267" s="85">
        <v>50</v>
      </c>
      <c r="DX267" s="85">
        <v>54</v>
      </c>
      <c r="DY267" s="85">
        <v>21307</v>
      </c>
      <c r="DZ267" s="85">
        <v>2093</v>
      </c>
      <c r="EA267" s="85">
        <v>2555</v>
      </c>
      <c r="EB267" s="85">
        <v>25955</v>
      </c>
      <c r="EC267" s="84">
        <v>22</v>
      </c>
      <c r="ED267" s="84">
        <v>0</v>
      </c>
      <c r="EE267" s="84">
        <v>1</v>
      </c>
      <c r="EF267" s="84">
        <v>15</v>
      </c>
      <c r="EG267" s="86">
        <v>5957</v>
      </c>
      <c r="EH267" s="84">
        <v>0</v>
      </c>
      <c r="EI267" s="84">
        <v>387</v>
      </c>
      <c r="EJ267" s="86">
        <v>6344</v>
      </c>
    </row>
    <row r="268" spans="1:140" s="63" customFormat="1" ht="10.5" x14ac:dyDescent="0.25">
      <c r="A268" s="84" t="s">
        <v>2018</v>
      </c>
      <c r="B268" s="84" t="s">
        <v>2019</v>
      </c>
      <c r="C268" s="84" t="s">
        <v>2020</v>
      </c>
      <c r="D268" s="84"/>
      <c r="E268" s="84" t="s">
        <v>873</v>
      </c>
      <c r="F268" s="84"/>
      <c r="G268" s="84" t="s">
        <v>705</v>
      </c>
      <c r="H268" s="85">
        <v>8115</v>
      </c>
      <c r="I268" s="85">
        <v>5505</v>
      </c>
      <c r="J268" s="85">
        <v>13620</v>
      </c>
      <c r="K268" s="85" t="s">
        <v>560</v>
      </c>
      <c r="L268" s="85" t="s">
        <v>560</v>
      </c>
      <c r="M268" s="85">
        <v>2</v>
      </c>
      <c r="N268" s="85" t="s">
        <v>561</v>
      </c>
      <c r="O268" s="85">
        <v>61</v>
      </c>
      <c r="P268" s="85">
        <v>55</v>
      </c>
      <c r="Q268" s="85">
        <v>3100</v>
      </c>
      <c r="R268" s="85">
        <v>18600</v>
      </c>
      <c r="S268" s="85">
        <v>44468</v>
      </c>
      <c r="T268" s="85">
        <v>3255</v>
      </c>
      <c r="U268" s="85">
        <v>4338</v>
      </c>
      <c r="V268" s="85">
        <v>386</v>
      </c>
      <c r="W268" s="85">
        <v>6010</v>
      </c>
      <c r="X268" s="85">
        <v>574</v>
      </c>
      <c r="Y268" s="84">
        <v>130</v>
      </c>
      <c r="Z268" s="85" t="s">
        <v>2021</v>
      </c>
      <c r="AA268" s="85">
        <v>124</v>
      </c>
      <c r="AB268" s="85">
        <v>10</v>
      </c>
      <c r="AC268" s="85">
        <v>6</v>
      </c>
      <c r="AD268" s="85">
        <v>36997</v>
      </c>
      <c r="AE268" s="85">
        <v>115634</v>
      </c>
      <c r="AF268" s="85">
        <v>27606</v>
      </c>
      <c r="AG268" s="85">
        <v>24015</v>
      </c>
      <c r="AH268" s="85">
        <v>1094</v>
      </c>
      <c r="AI268" s="85">
        <v>12302</v>
      </c>
      <c r="AJ268" s="85">
        <v>3473</v>
      </c>
      <c r="AK268" s="85">
        <v>1291</v>
      </c>
      <c r="AL268" s="85">
        <v>4764</v>
      </c>
      <c r="AM268" s="85">
        <v>0</v>
      </c>
      <c r="AN268" s="85">
        <v>59916</v>
      </c>
      <c r="AO268" s="85">
        <v>5943</v>
      </c>
      <c r="AP268" s="85">
        <v>5618</v>
      </c>
      <c r="AQ268" s="85">
        <v>25466</v>
      </c>
      <c r="AR268" s="85">
        <v>91</v>
      </c>
      <c r="AS268" s="85">
        <v>1964</v>
      </c>
      <c r="AT268" s="85">
        <v>0</v>
      </c>
      <c r="AU268" s="85">
        <v>0</v>
      </c>
      <c r="AV268" s="85">
        <v>2</v>
      </c>
      <c r="AW268" s="85">
        <v>85</v>
      </c>
      <c r="AX268" s="84">
        <v>93</v>
      </c>
      <c r="AY268" s="86">
        <v>2049</v>
      </c>
      <c r="AZ268" s="84">
        <v>1</v>
      </c>
      <c r="BA268" s="84">
        <v>3.11</v>
      </c>
      <c r="BB268" s="84">
        <v>4.1100000000000003</v>
      </c>
      <c r="BC268" s="85">
        <v>1.3</v>
      </c>
      <c r="BD268" s="87">
        <v>5.41</v>
      </c>
      <c r="BE268" s="88">
        <v>0</v>
      </c>
      <c r="BF268" s="89">
        <v>249521</v>
      </c>
      <c r="BG268" s="89">
        <v>115946</v>
      </c>
      <c r="BH268" s="89">
        <v>1775</v>
      </c>
      <c r="BI268" s="90">
        <f>SUM(IF(VLOOKUP($A268,'[1]2019 2020_09_22'!$BM$4:$NB$385,293,FALSE)="",0,VLOOKUP($A268,'[1]2019 2020_09_22'!$BM$4:$NB$385,293,FALSE)),IF(VLOOKUP($A268,'[1]2019 2020_09_22'!$BM$4:$NB$385,295,FALSE)="",0,VLOOKUP($A268,'[1]2019 2020_09_22'!$BM$4:$NB$385,295,FALSE)),IF(VLOOKUP($A268,'[1]2019 2020_09_22'!$BM$4:$NB$385,297,FALSE)="",0,VLOOKUP($A268,'[1]2019 2020_09_22'!$BM$4:$NB$385,297,FALSE)),IF(VLOOKUP($A268,'[1]2019 2020_09_22'!$BM$4:$NB646,299,FALSE)="",0,VLOOKUP($A268,'[1]2019 2020_09_22'!$BM$4:$NB$385,299,FALSE)))</f>
        <v>0</v>
      </c>
      <c r="BJ268" s="90">
        <f>SUM(IF(VLOOKUP($A268,'[1]2019 2020_09_22'!$BM$4:$NB$385,300,FALSE)="",0,VLOOKUP($A268,'[1]2019 2020_09_22'!$BM$4:$NB$385,300,FALSE)),IF(VLOOKUP($A268,'[1]2019 2020_09_22'!$BM$4:$NB$385,302,FALSE)="",0,VLOOKUP($A268,'[1]2019 2020_09_22'!$BM$4:$NB$385,302,FALSE)))</f>
        <v>0</v>
      </c>
      <c r="BK268" s="90">
        <v>0</v>
      </c>
      <c r="BL268" s="90">
        <v>0</v>
      </c>
      <c r="BM268" s="90">
        <v>0</v>
      </c>
      <c r="BN268" s="63">
        <f>IF(VLOOKUP($A268,'[1]2019 2020_09_22'!$BM$4:$OB$385,326,FALSE)="",0,VLOOKUP($A268,'[1]2019 2020_09_22'!$BM$4:$OB$385,326,FALSE))</f>
        <v>0</v>
      </c>
      <c r="BO268" s="63">
        <f>IF(VLOOKUP($A268,'[1]2019 2020_09_22'!$BM$4:$OB$385,327,FALSE)="",0,VLOOKUP($A268,'[1]2019 2020_09_22'!$BM$4:$OB$385,327,FALSE))</f>
        <v>8250</v>
      </c>
      <c r="BP268" s="90">
        <f t="shared" si="4"/>
        <v>8250</v>
      </c>
      <c r="BQ268" s="90">
        <v>375492</v>
      </c>
      <c r="BR268" s="90">
        <v>197439</v>
      </c>
      <c r="BS268" s="90">
        <v>31548</v>
      </c>
      <c r="BT268" s="90">
        <v>49155</v>
      </c>
      <c r="BU268" s="90">
        <v>2571</v>
      </c>
      <c r="BV268" s="90">
        <v>19299</v>
      </c>
      <c r="BW268" s="90">
        <v>0</v>
      </c>
      <c r="BX268" s="90">
        <v>71025</v>
      </c>
      <c r="BY268" s="90">
        <v>0</v>
      </c>
      <c r="BZ268" s="85">
        <v>75480</v>
      </c>
      <c r="CA268" s="91">
        <v>375492</v>
      </c>
      <c r="CB268" s="84">
        <v>1</v>
      </c>
      <c r="CC268" s="91">
        <v>30.748120764017251</v>
      </c>
      <c r="CD268" s="91"/>
      <c r="CE268" s="89" t="s">
        <v>563</v>
      </c>
      <c r="CF268" s="84">
        <v>0</v>
      </c>
      <c r="CG268" s="89">
        <v>0</v>
      </c>
      <c r="CH268" s="89" t="s">
        <v>563</v>
      </c>
      <c r="CI268" s="84">
        <v>0</v>
      </c>
      <c r="CJ268" s="89">
        <v>0</v>
      </c>
      <c r="CK268" s="89" t="s">
        <v>563</v>
      </c>
      <c r="CL268" s="84">
        <v>0</v>
      </c>
      <c r="CM268" s="89">
        <v>0</v>
      </c>
      <c r="CN268" s="89" t="s">
        <v>563</v>
      </c>
      <c r="CO268" s="84">
        <v>0</v>
      </c>
      <c r="CP268" s="89">
        <v>0</v>
      </c>
      <c r="CQ268" s="89" t="s">
        <v>563</v>
      </c>
      <c r="CR268" s="90">
        <v>0</v>
      </c>
      <c r="CS268" s="90">
        <v>0</v>
      </c>
      <c r="CT268" s="85">
        <v>0</v>
      </c>
      <c r="CU268" s="85">
        <v>0</v>
      </c>
      <c r="CV268" s="85">
        <v>55538</v>
      </c>
      <c r="CW268" s="85">
        <v>16077</v>
      </c>
      <c r="CX268" s="85">
        <v>38187</v>
      </c>
      <c r="CY268" s="85">
        <v>54264</v>
      </c>
      <c r="CZ268" s="85">
        <v>339</v>
      </c>
      <c r="DA268" s="85">
        <v>102</v>
      </c>
      <c r="DB268" s="85">
        <v>441</v>
      </c>
      <c r="DC268" s="85">
        <v>22</v>
      </c>
      <c r="DD268" s="85">
        <v>789</v>
      </c>
      <c r="DE268" s="85">
        <v>811</v>
      </c>
      <c r="DF268" s="85">
        <v>22</v>
      </c>
      <c r="DG268" s="85">
        <v>0</v>
      </c>
      <c r="DH268" s="84" t="s">
        <v>564</v>
      </c>
      <c r="DI268" s="84"/>
      <c r="DJ268" s="84" t="s">
        <v>563</v>
      </c>
      <c r="DK268" s="84" t="s">
        <v>2022</v>
      </c>
      <c r="DL268" s="84" t="s">
        <v>566</v>
      </c>
      <c r="DM268" s="92">
        <v>23</v>
      </c>
      <c r="DN268" s="85" t="s">
        <v>1254</v>
      </c>
      <c r="DO268" s="85">
        <v>155074</v>
      </c>
      <c r="DP268" s="85">
        <v>88713</v>
      </c>
      <c r="DQ268" s="85">
        <v>952</v>
      </c>
      <c r="DR268" s="85">
        <v>7700</v>
      </c>
      <c r="DS268" s="85">
        <v>4599</v>
      </c>
      <c r="DT268" s="85">
        <v>3</v>
      </c>
      <c r="DU268" s="85">
        <v>2</v>
      </c>
      <c r="DV268" s="85">
        <v>2</v>
      </c>
      <c r="DW268" s="85">
        <v>50</v>
      </c>
      <c r="DX268" s="85">
        <v>54</v>
      </c>
      <c r="DY268" s="85">
        <v>10</v>
      </c>
      <c r="DZ268" s="85">
        <v>247</v>
      </c>
      <c r="EA268" s="85">
        <v>88</v>
      </c>
      <c r="EB268" s="85">
        <v>345</v>
      </c>
      <c r="EC268" s="84">
        <v>25</v>
      </c>
      <c r="ED268" s="84">
        <v>13</v>
      </c>
      <c r="EE268" s="84">
        <v>0</v>
      </c>
      <c r="EF268" s="84">
        <v>19</v>
      </c>
      <c r="EG268" s="84">
        <v>533</v>
      </c>
      <c r="EH268" s="84">
        <v>584</v>
      </c>
      <c r="EI268" s="84">
        <v>0</v>
      </c>
      <c r="EJ268" s="86">
        <v>1117</v>
      </c>
    </row>
    <row r="269" spans="1:140" s="63" customFormat="1" ht="10.5" x14ac:dyDescent="0.25">
      <c r="A269" s="84" t="s">
        <v>2023</v>
      </c>
      <c r="B269" s="84" t="s">
        <v>2024</v>
      </c>
      <c r="C269" s="84" t="s">
        <v>2025</v>
      </c>
      <c r="D269" s="84"/>
      <c r="E269" s="84" t="s">
        <v>2026</v>
      </c>
      <c r="F269" s="84"/>
      <c r="G269" s="84" t="s">
        <v>656</v>
      </c>
      <c r="H269" s="85">
        <v>1348</v>
      </c>
      <c r="I269" s="85">
        <v>2407</v>
      </c>
      <c r="J269" s="85">
        <v>3755</v>
      </c>
      <c r="K269" s="85" t="s">
        <v>560</v>
      </c>
      <c r="L269" s="85" t="s">
        <v>560</v>
      </c>
      <c r="M269" s="85" t="s">
        <v>560</v>
      </c>
      <c r="N269" s="85" t="s">
        <v>561</v>
      </c>
      <c r="O269" s="85">
        <v>44</v>
      </c>
      <c r="P269" s="85">
        <v>44</v>
      </c>
      <c r="Q269" s="85">
        <v>2288</v>
      </c>
      <c r="R269" s="85">
        <v>2780</v>
      </c>
      <c r="S269" s="85">
        <v>11565</v>
      </c>
      <c r="T269" s="85">
        <v>689</v>
      </c>
      <c r="U269" s="85">
        <v>1092</v>
      </c>
      <c r="V269" s="85">
        <v>108</v>
      </c>
      <c r="W269" s="85">
        <v>3603</v>
      </c>
      <c r="X269" s="85">
        <v>283</v>
      </c>
      <c r="Y269" s="84">
        <v>25</v>
      </c>
      <c r="Z269" s="85" t="s">
        <v>2027</v>
      </c>
      <c r="AA269" s="85">
        <v>40</v>
      </c>
      <c r="AB269" s="85">
        <v>7</v>
      </c>
      <c r="AC269" s="85">
        <v>7</v>
      </c>
      <c r="AD269" s="85">
        <v>10312</v>
      </c>
      <c r="AE269" s="85">
        <v>32547</v>
      </c>
      <c r="AF269" s="85">
        <v>5990</v>
      </c>
      <c r="AG269" s="85">
        <v>6056</v>
      </c>
      <c r="AH269" s="85">
        <v>509</v>
      </c>
      <c r="AI269" s="85">
        <v>5991</v>
      </c>
      <c r="AJ269" s="85">
        <v>912</v>
      </c>
      <c r="AK269" s="85">
        <v>1257</v>
      </c>
      <c r="AL269" s="85">
        <v>2169</v>
      </c>
      <c r="AM269" s="85">
        <v>0</v>
      </c>
      <c r="AN269" s="85">
        <v>24000</v>
      </c>
      <c r="AO269" s="85">
        <v>1998</v>
      </c>
      <c r="AP269" s="85">
        <v>9294</v>
      </c>
      <c r="AQ269" s="85">
        <v>27520</v>
      </c>
      <c r="AR269" s="85">
        <v>143</v>
      </c>
      <c r="AS269" s="85">
        <v>1613</v>
      </c>
      <c r="AT269" s="85">
        <v>44</v>
      </c>
      <c r="AU269" s="85">
        <v>601</v>
      </c>
      <c r="AV269" s="85">
        <v>66</v>
      </c>
      <c r="AW269" s="85">
        <v>886</v>
      </c>
      <c r="AX269" s="84">
        <v>253</v>
      </c>
      <c r="AY269" s="86">
        <v>3100</v>
      </c>
      <c r="AZ269" s="84">
        <v>0</v>
      </c>
      <c r="BA269" s="84">
        <v>0.73</v>
      </c>
      <c r="BB269" s="84">
        <v>0.73</v>
      </c>
      <c r="BC269" s="85">
        <v>2.4300000000000002</v>
      </c>
      <c r="BD269" s="87">
        <v>3.16</v>
      </c>
      <c r="BE269" s="88">
        <v>0</v>
      </c>
      <c r="BF269" s="89">
        <v>92793</v>
      </c>
      <c r="BG269" s="89">
        <v>38978</v>
      </c>
      <c r="BH269" s="89">
        <v>10510</v>
      </c>
      <c r="BI269" s="90">
        <f>SUM(IF(VLOOKUP($A269,'[1]2019 2020_09_22'!$BM$4:$NB$385,293,FALSE)="",0,VLOOKUP($A269,'[1]2019 2020_09_22'!$BM$4:$NB$385,293,FALSE)),IF(VLOOKUP($A269,'[1]2019 2020_09_22'!$BM$4:$NB$385,295,FALSE)="",0,VLOOKUP($A269,'[1]2019 2020_09_22'!$BM$4:$NB$385,295,FALSE)),IF(VLOOKUP($A269,'[1]2019 2020_09_22'!$BM$4:$NB$385,297,FALSE)="",0,VLOOKUP($A269,'[1]2019 2020_09_22'!$BM$4:$NB$385,297,FALSE)),IF(VLOOKUP($A269,'[1]2019 2020_09_22'!$BM$4:$NB647,299,FALSE)="",0,VLOOKUP($A269,'[1]2019 2020_09_22'!$BM$4:$NB$385,299,FALSE)))</f>
        <v>1347</v>
      </c>
      <c r="BJ269" s="90">
        <f>SUM(IF(VLOOKUP($A269,'[1]2019 2020_09_22'!$BM$4:$NB$385,300,FALSE)="",0,VLOOKUP($A269,'[1]2019 2020_09_22'!$BM$4:$NB$385,300,FALSE)),IF(VLOOKUP($A269,'[1]2019 2020_09_22'!$BM$4:$NB$385,302,FALSE)="",0,VLOOKUP($A269,'[1]2019 2020_09_22'!$BM$4:$NB$385,302,FALSE)))</f>
        <v>0</v>
      </c>
      <c r="BK269" s="90">
        <v>1347</v>
      </c>
      <c r="BL269" s="90">
        <v>0</v>
      </c>
      <c r="BM269" s="90">
        <v>500</v>
      </c>
      <c r="BN269" s="63">
        <f>IF(VLOOKUP($A269,'[1]2019 2020_09_22'!$BM$4:$OB$385,326,FALSE)="",0,VLOOKUP($A269,'[1]2019 2020_09_22'!$BM$4:$OB$385,326,FALSE))</f>
        <v>0</v>
      </c>
      <c r="BO269" s="63">
        <f>IF(VLOOKUP($A269,'[1]2019 2020_09_22'!$BM$4:$OB$385,327,FALSE)="",0,VLOOKUP($A269,'[1]2019 2020_09_22'!$BM$4:$OB$385,327,FALSE))</f>
        <v>12473</v>
      </c>
      <c r="BP269" s="90">
        <f t="shared" si="4"/>
        <v>12473</v>
      </c>
      <c r="BQ269" s="90">
        <v>156601</v>
      </c>
      <c r="BR269" s="90">
        <v>85524</v>
      </c>
      <c r="BS269" s="90">
        <v>10939</v>
      </c>
      <c r="BT269" s="90">
        <v>10949</v>
      </c>
      <c r="BU269" s="90">
        <v>548</v>
      </c>
      <c r="BV269" s="90">
        <v>6185</v>
      </c>
      <c r="BW269" s="90">
        <v>0</v>
      </c>
      <c r="BX269" s="90">
        <v>17682</v>
      </c>
      <c r="BY269" s="90">
        <v>8189</v>
      </c>
      <c r="BZ269" s="85">
        <v>34267</v>
      </c>
      <c r="CA269" s="91">
        <v>156601</v>
      </c>
      <c r="CB269" s="84">
        <v>1</v>
      </c>
      <c r="CC269" s="91">
        <v>68.837537091988125</v>
      </c>
      <c r="CD269" s="91"/>
      <c r="CE269" s="89" t="s">
        <v>563</v>
      </c>
      <c r="CF269" s="84">
        <v>0</v>
      </c>
      <c r="CG269" s="89">
        <v>0</v>
      </c>
      <c r="CH269" s="89" t="s">
        <v>563</v>
      </c>
      <c r="CI269" s="84">
        <v>0</v>
      </c>
      <c r="CJ269" s="89">
        <v>0</v>
      </c>
      <c r="CK269" s="89" t="s">
        <v>563</v>
      </c>
      <c r="CL269" s="84">
        <v>0</v>
      </c>
      <c r="CM269" s="89">
        <v>0</v>
      </c>
      <c r="CN269" s="89" t="s">
        <v>563</v>
      </c>
      <c r="CO269" s="84">
        <v>0</v>
      </c>
      <c r="CP269" s="89">
        <v>0</v>
      </c>
      <c r="CQ269" s="89" t="s">
        <v>563</v>
      </c>
      <c r="CR269" s="90">
        <v>0</v>
      </c>
      <c r="CS269" s="90">
        <v>0</v>
      </c>
      <c r="CT269" s="85">
        <v>0</v>
      </c>
      <c r="CU269" s="85">
        <v>0</v>
      </c>
      <c r="CV269" s="85">
        <v>16913</v>
      </c>
      <c r="CW269" s="85">
        <v>899</v>
      </c>
      <c r="CX269" s="85">
        <v>12683</v>
      </c>
      <c r="CY269" s="85">
        <v>13582</v>
      </c>
      <c r="CZ269" s="85">
        <v>184</v>
      </c>
      <c r="DA269" s="85">
        <v>2656</v>
      </c>
      <c r="DB269" s="85">
        <v>2840</v>
      </c>
      <c r="DC269" s="85">
        <v>215</v>
      </c>
      <c r="DD269" s="85">
        <v>268</v>
      </c>
      <c r="DE269" s="85">
        <v>483</v>
      </c>
      <c r="DF269" s="85">
        <v>126</v>
      </c>
      <c r="DG269" s="85">
        <v>781</v>
      </c>
      <c r="DH269" s="84" t="s">
        <v>564</v>
      </c>
      <c r="DI269" s="84"/>
      <c r="DJ269" s="84" t="s">
        <v>563</v>
      </c>
      <c r="DK269" s="84" t="s">
        <v>2028</v>
      </c>
      <c r="DL269" s="84" t="s">
        <v>566</v>
      </c>
      <c r="DM269" s="92">
        <v>42</v>
      </c>
      <c r="DN269" s="85" t="s">
        <v>583</v>
      </c>
      <c r="DO269" s="85">
        <v>157400</v>
      </c>
      <c r="DP269" s="85">
        <v>54837</v>
      </c>
      <c r="DQ269" s="85">
        <v>952</v>
      </c>
      <c r="DR269" s="85">
        <v>2663</v>
      </c>
      <c r="DS269" s="85">
        <v>3326</v>
      </c>
      <c r="DT269" s="85">
        <v>2</v>
      </c>
      <c r="DU269" s="85">
        <v>0</v>
      </c>
      <c r="DV269" s="85">
        <v>3</v>
      </c>
      <c r="DW269" s="85">
        <v>50</v>
      </c>
      <c r="DX269" s="85">
        <v>53</v>
      </c>
      <c r="DY269" s="85">
        <v>0</v>
      </c>
      <c r="DZ269" s="85">
        <v>0</v>
      </c>
      <c r="EA269" s="85">
        <v>0</v>
      </c>
      <c r="EB269" s="85">
        <v>-1</v>
      </c>
      <c r="EC269" s="84">
        <v>17</v>
      </c>
      <c r="ED269" s="84">
        <v>30</v>
      </c>
      <c r="EE269" s="84">
        <v>0</v>
      </c>
      <c r="EF269" s="84">
        <v>38</v>
      </c>
      <c r="EG269" s="86">
        <v>1243</v>
      </c>
      <c r="EH269" s="84">
        <v>150</v>
      </c>
      <c r="EI269" s="84">
        <v>0</v>
      </c>
      <c r="EJ269" s="86">
        <v>1393</v>
      </c>
    </row>
    <row r="270" spans="1:140" s="63" customFormat="1" ht="10.5" x14ac:dyDescent="0.25">
      <c r="A270" s="84" t="s">
        <v>2029</v>
      </c>
      <c r="B270" s="84" t="s">
        <v>2030</v>
      </c>
      <c r="C270" s="84" t="s">
        <v>2031</v>
      </c>
      <c r="D270" s="84"/>
      <c r="E270" s="84" t="s">
        <v>629</v>
      </c>
      <c r="F270" s="84"/>
      <c r="G270" s="84" t="s">
        <v>630</v>
      </c>
      <c r="H270" s="85">
        <v>926</v>
      </c>
      <c r="I270" s="85">
        <v>1068</v>
      </c>
      <c r="J270" s="85">
        <v>1994</v>
      </c>
      <c r="K270" s="85" t="s">
        <v>560</v>
      </c>
      <c r="L270" s="85" t="s">
        <v>560</v>
      </c>
      <c r="M270" s="85" t="s">
        <v>560</v>
      </c>
      <c r="N270" s="85" t="s">
        <v>561</v>
      </c>
      <c r="O270" s="85">
        <v>31</v>
      </c>
      <c r="P270" s="85" t="s">
        <v>560</v>
      </c>
      <c r="Q270" s="85">
        <v>1612</v>
      </c>
      <c r="R270" s="85">
        <v>3000</v>
      </c>
      <c r="S270" s="85">
        <v>10413</v>
      </c>
      <c r="T270" s="85">
        <v>659</v>
      </c>
      <c r="U270" s="85">
        <v>884</v>
      </c>
      <c r="V270" s="85">
        <v>29</v>
      </c>
      <c r="W270" s="85">
        <v>2060</v>
      </c>
      <c r="X270" s="85">
        <v>207</v>
      </c>
      <c r="Y270" s="84">
        <v>0</v>
      </c>
      <c r="Z270" s="85" t="s">
        <v>563</v>
      </c>
      <c r="AA270" s="85">
        <v>2</v>
      </c>
      <c r="AB270" s="85">
        <v>5</v>
      </c>
      <c r="AC270" s="85">
        <v>4</v>
      </c>
      <c r="AD270" s="85">
        <v>5027</v>
      </c>
      <c r="AE270" s="85">
        <v>12891</v>
      </c>
      <c r="AF270" s="85">
        <v>8572</v>
      </c>
      <c r="AG270" s="85">
        <v>6352</v>
      </c>
      <c r="AH270" s="85">
        <v>91</v>
      </c>
      <c r="AI270" s="85">
        <v>990</v>
      </c>
      <c r="AJ270" s="85">
        <v>527</v>
      </c>
      <c r="AK270" s="85">
        <v>317</v>
      </c>
      <c r="AL270" s="85">
        <v>844</v>
      </c>
      <c r="AM270" s="85">
        <v>677</v>
      </c>
      <c r="AN270" s="85">
        <v>5438</v>
      </c>
      <c r="AO270" s="85">
        <v>492</v>
      </c>
      <c r="AP270" s="85">
        <v>729</v>
      </c>
      <c r="AQ270" s="85">
        <v>2195</v>
      </c>
      <c r="AR270" s="85">
        <v>67</v>
      </c>
      <c r="AS270" s="85">
        <v>955</v>
      </c>
      <c r="AT270" s="85">
        <v>1</v>
      </c>
      <c r="AU270" s="85">
        <v>12</v>
      </c>
      <c r="AV270" s="85">
        <v>3</v>
      </c>
      <c r="AW270" s="85">
        <v>101</v>
      </c>
      <c r="AX270" s="84">
        <v>71</v>
      </c>
      <c r="AY270" s="86">
        <v>1068</v>
      </c>
      <c r="AZ270" s="84">
        <v>0</v>
      </c>
      <c r="BA270" s="84">
        <v>0.73</v>
      </c>
      <c r="BB270" s="84">
        <v>0.73</v>
      </c>
      <c r="BC270" s="85">
        <v>0.84</v>
      </c>
      <c r="BD270" s="87">
        <v>1.57</v>
      </c>
      <c r="BE270" s="88">
        <v>0</v>
      </c>
      <c r="BF270" s="89">
        <v>34128</v>
      </c>
      <c r="BG270" s="89">
        <v>29035</v>
      </c>
      <c r="BH270" s="89">
        <v>0</v>
      </c>
      <c r="BI270" s="90">
        <f>SUM(IF(VLOOKUP($A270,'[1]2019 2020_09_22'!$BM$4:$NB$385,293,FALSE)="",0,VLOOKUP($A270,'[1]2019 2020_09_22'!$BM$4:$NB$385,293,FALSE)),IF(VLOOKUP($A270,'[1]2019 2020_09_22'!$BM$4:$NB$385,295,FALSE)="",0,VLOOKUP($A270,'[1]2019 2020_09_22'!$BM$4:$NB$385,295,FALSE)),IF(VLOOKUP($A270,'[1]2019 2020_09_22'!$BM$4:$NB$385,297,FALSE)="",0,VLOOKUP($A270,'[1]2019 2020_09_22'!$BM$4:$NB$385,297,FALSE)),IF(VLOOKUP($A270,'[1]2019 2020_09_22'!$BM$4:$NB648,299,FALSE)="",0,VLOOKUP($A270,'[1]2019 2020_09_22'!$BM$4:$NB$385,299,FALSE)))</f>
        <v>820</v>
      </c>
      <c r="BJ270" s="90">
        <f>SUM(IF(VLOOKUP($A270,'[1]2019 2020_09_22'!$BM$4:$NB$385,300,FALSE)="",0,VLOOKUP($A270,'[1]2019 2020_09_22'!$BM$4:$NB$385,300,FALSE)),IF(VLOOKUP($A270,'[1]2019 2020_09_22'!$BM$4:$NB$385,302,FALSE)="",0,VLOOKUP($A270,'[1]2019 2020_09_22'!$BM$4:$NB$385,302,FALSE)))</f>
        <v>0</v>
      </c>
      <c r="BK270" s="90">
        <v>820</v>
      </c>
      <c r="BL270" s="90">
        <v>0</v>
      </c>
      <c r="BM270" s="90">
        <v>0</v>
      </c>
      <c r="BN270" s="63">
        <f>IF(VLOOKUP($A270,'[1]2019 2020_09_22'!$BM$4:$OB$385,326,FALSE)="",0,VLOOKUP($A270,'[1]2019 2020_09_22'!$BM$4:$OB$385,326,FALSE))</f>
        <v>3328</v>
      </c>
      <c r="BO270" s="63">
        <f>IF(VLOOKUP($A270,'[1]2019 2020_09_22'!$BM$4:$OB$385,327,FALSE)="",0,VLOOKUP($A270,'[1]2019 2020_09_22'!$BM$4:$OB$385,327,FALSE))</f>
        <v>1263</v>
      </c>
      <c r="BP270" s="90">
        <f t="shared" si="4"/>
        <v>4591</v>
      </c>
      <c r="BQ270" s="90">
        <v>68574</v>
      </c>
      <c r="BR270" s="90">
        <v>37071</v>
      </c>
      <c r="BS270" s="90">
        <v>4039</v>
      </c>
      <c r="BT270" s="90">
        <v>5023</v>
      </c>
      <c r="BU270" s="90">
        <v>835</v>
      </c>
      <c r="BV270" s="90">
        <v>1944</v>
      </c>
      <c r="BW270" s="90">
        <v>0</v>
      </c>
      <c r="BX270" s="90">
        <v>7802</v>
      </c>
      <c r="BY270" s="90">
        <v>6013</v>
      </c>
      <c r="BZ270" s="85">
        <v>13161</v>
      </c>
      <c r="CA270" s="91">
        <v>68086</v>
      </c>
      <c r="CB270" s="84">
        <v>1</v>
      </c>
      <c r="CC270" s="91">
        <v>36.855291576673864</v>
      </c>
      <c r="CD270" s="91"/>
      <c r="CE270" s="89" t="s">
        <v>563</v>
      </c>
      <c r="CF270" s="84">
        <v>0</v>
      </c>
      <c r="CG270" s="89">
        <v>0</v>
      </c>
      <c r="CH270" s="89" t="s">
        <v>563</v>
      </c>
      <c r="CI270" s="84">
        <v>0</v>
      </c>
      <c r="CJ270" s="89">
        <v>0</v>
      </c>
      <c r="CK270" s="89" t="s">
        <v>563</v>
      </c>
      <c r="CL270" s="84">
        <v>0</v>
      </c>
      <c r="CM270" s="89">
        <v>0</v>
      </c>
      <c r="CN270" s="89" t="s">
        <v>563</v>
      </c>
      <c r="CO270" s="84">
        <v>0</v>
      </c>
      <c r="CP270" s="89">
        <v>0</v>
      </c>
      <c r="CQ270" s="89" t="s">
        <v>563</v>
      </c>
      <c r="CR270" s="90">
        <v>0</v>
      </c>
      <c r="CS270" s="90">
        <v>0</v>
      </c>
      <c r="CT270" s="85">
        <v>0</v>
      </c>
      <c r="CU270" s="85">
        <v>0</v>
      </c>
      <c r="CV270" s="85">
        <v>6427</v>
      </c>
      <c r="CW270" s="85">
        <v>154</v>
      </c>
      <c r="CX270" s="85">
        <v>5721</v>
      </c>
      <c r="CY270" s="85">
        <v>5875</v>
      </c>
      <c r="CZ270" s="85">
        <v>57</v>
      </c>
      <c r="DA270" s="85">
        <v>411</v>
      </c>
      <c r="DB270" s="85">
        <v>468</v>
      </c>
      <c r="DC270" s="85">
        <v>80</v>
      </c>
      <c r="DD270" s="85">
        <v>2</v>
      </c>
      <c r="DE270" s="85">
        <v>82</v>
      </c>
      <c r="DF270" s="85">
        <v>2</v>
      </c>
      <c r="DG270" s="85">
        <v>0</v>
      </c>
      <c r="DH270" s="84" t="s">
        <v>564</v>
      </c>
      <c r="DI270" s="84"/>
      <c r="DJ270" s="84" t="s">
        <v>563</v>
      </c>
      <c r="DK270" s="84" t="s">
        <v>2032</v>
      </c>
      <c r="DL270" s="84" t="s">
        <v>566</v>
      </c>
      <c r="DM270" s="92">
        <v>42</v>
      </c>
      <c r="DN270" s="85" t="s">
        <v>583</v>
      </c>
      <c r="DO270" s="85">
        <v>158512</v>
      </c>
      <c r="DP270" s="85">
        <v>64159</v>
      </c>
      <c r="DQ270" s="85">
        <v>952</v>
      </c>
      <c r="DR270" s="85">
        <v>568</v>
      </c>
      <c r="DS270" s="85">
        <v>422</v>
      </c>
      <c r="DT270" s="85">
        <v>0</v>
      </c>
      <c r="DU270" s="85">
        <v>0</v>
      </c>
      <c r="DV270" s="85">
        <v>5</v>
      </c>
      <c r="DW270" s="85">
        <v>50</v>
      </c>
      <c r="DX270" s="85">
        <v>55</v>
      </c>
      <c r="DY270" s="85">
        <v>0</v>
      </c>
      <c r="DZ270" s="85">
        <v>56</v>
      </c>
      <c r="EA270" s="85">
        <v>29</v>
      </c>
      <c r="EB270" s="85">
        <v>-1</v>
      </c>
      <c r="EC270" s="84">
        <v>0</v>
      </c>
      <c r="ED270" s="84">
        <v>0</v>
      </c>
      <c r="EE270" s="84">
        <v>0</v>
      </c>
      <c r="EF270" s="84">
        <v>5</v>
      </c>
      <c r="EG270" s="84">
        <v>9</v>
      </c>
      <c r="EH270" s="84">
        <v>0</v>
      </c>
      <c r="EI270" s="84">
        <v>0</v>
      </c>
      <c r="EJ270" s="84">
        <v>9</v>
      </c>
    </row>
    <row r="271" spans="1:140" s="63" customFormat="1" ht="10.5" x14ac:dyDescent="0.25">
      <c r="A271" s="84" t="s">
        <v>2033</v>
      </c>
      <c r="B271" s="84" t="s">
        <v>2034</v>
      </c>
      <c r="C271" s="84" t="s">
        <v>2035</v>
      </c>
      <c r="D271" s="84"/>
      <c r="E271" s="84" t="s">
        <v>816</v>
      </c>
      <c r="F271" s="84"/>
      <c r="G271" s="84" t="s">
        <v>817</v>
      </c>
      <c r="H271" s="85">
        <v>13479</v>
      </c>
      <c r="I271" s="85">
        <v>4</v>
      </c>
      <c r="J271" s="85">
        <v>13483</v>
      </c>
      <c r="K271" s="85" t="s">
        <v>560</v>
      </c>
      <c r="L271" s="85" t="s">
        <v>560</v>
      </c>
      <c r="M271" s="85" t="s">
        <v>560</v>
      </c>
      <c r="N271" s="85" t="s">
        <v>561</v>
      </c>
      <c r="O271" s="85">
        <v>61</v>
      </c>
      <c r="P271" s="85">
        <v>56</v>
      </c>
      <c r="Q271" s="85">
        <v>3097</v>
      </c>
      <c r="R271" s="85">
        <v>21000</v>
      </c>
      <c r="S271" s="85">
        <v>75506</v>
      </c>
      <c r="T271" s="85">
        <v>4347</v>
      </c>
      <c r="U271" s="85">
        <v>10148</v>
      </c>
      <c r="V271" s="85">
        <v>554</v>
      </c>
      <c r="W271" s="85">
        <v>8970</v>
      </c>
      <c r="X271" s="85">
        <v>961</v>
      </c>
      <c r="Y271" s="86">
        <v>1593</v>
      </c>
      <c r="Z271" s="85" t="s">
        <v>2036</v>
      </c>
      <c r="AA271" s="85">
        <v>129</v>
      </c>
      <c r="AB271" s="85">
        <v>30</v>
      </c>
      <c r="AC271" s="85">
        <v>30</v>
      </c>
      <c r="AD271" s="85">
        <v>125869</v>
      </c>
      <c r="AE271" s="85">
        <v>299789</v>
      </c>
      <c r="AF271" s="85">
        <v>37190</v>
      </c>
      <c r="AG271" s="85">
        <v>66735</v>
      </c>
      <c r="AH271" s="85">
        <v>2417</v>
      </c>
      <c r="AI271" s="85">
        <v>24798</v>
      </c>
      <c r="AJ271" s="85">
        <v>7356</v>
      </c>
      <c r="AK271" s="85">
        <v>6</v>
      </c>
      <c r="AL271" s="85">
        <v>7362</v>
      </c>
      <c r="AM271" s="85">
        <v>18553</v>
      </c>
      <c r="AN271" s="85">
        <v>183508</v>
      </c>
      <c r="AO271" s="85">
        <v>35883</v>
      </c>
      <c r="AP271" s="85">
        <v>55128</v>
      </c>
      <c r="AQ271" s="85">
        <v>50552</v>
      </c>
      <c r="AR271" s="85">
        <v>251</v>
      </c>
      <c r="AS271" s="85">
        <v>7764</v>
      </c>
      <c r="AT271" s="85">
        <v>6</v>
      </c>
      <c r="AU271" s="85">
        <v>170</v>
      </c>
      <c r="AV271" s="85">
        <v>51</v>
      </c>
      <c r="AW271" s="85">
        <v>1486</v>
      </c>
      <c r="AX271" s="84">
        <v>308</v>
      </c>
      <c r="AY271" s="86">
        <v>9420</v>
      </c>
      <c r="AZ271" s="84">
        <v>5.75</v>
      </c>
      <c r="BA271" s="84">
        <v>0</v>
      </c>
      <c r="BB271" s="84">
        <v>5.75</v>
      </c>
      <c r="BC271" s="85">
        <v>7.55</v>
      </c>
      <c r="BD271" s="87">
        <v>13.3</v>
      </c>
      <c r="BE271" s="88">
        <v>0</v>
      </c>
      <c r="BF271" s="89">
        <v>905085</v>
      </c>
      <c r="BG271" s="89">
        <v>0</v>
      </c>
      <c r="BH271" s="89">
        <v>0</v>
      </c>
      <c r="BI271" s="90">
        <f>SUM(IF(VLOOKUP($A271,'[1]2019 2020_09_22'!$BM$4:$NB$385,293,FALSE)="",0,VLOOKUP($A271,'[1]2019 2020_09_22'!$BM$4:$NB$385,293,FALSE)),IF(VLOOKUP($A271,'[1]2019 2020_09_22'!$BM$4:$NB$385,295,FALSE)="",0,VLOOKUP($A271,'[1]2019 2020_09_22'!$BM$4:$NB$385,295,FALSE)),IF(VLOOKUP($A271,'[1]2019 2020_09_22'!$BM$4:$NB$385,297,FALSE)="",0,VLOOKUP($A271,'[1]2019 2020_09_22'!$BM$4:$NB$385,297,FALSE)),IF(VLOOKUP($A271,'[1]2019 2020_09_22'!$BM$4:$NB649,299,FALSE)="",0,VLOOKUP($A271,'[1]2019 2020_09_22'!$BM$4:$NB$385,299,FALSE)))</f>
        <v>74155</v>
      </c>
      <c r="BJ271" s="90">
        <f>SUM(IF(VLOOKUP($A271,'[1]2019 2020_09_22'!$BM$4:$NB$385,300,FALSE)="",0,VLOOKUP($A271,'[1]2019 2020_09_22'!$BM$4:$NB$385,300,FALSE)),IF(VLOOKUP($A271,'[1]2019 2020_09_22'!$BM$4:$NB$385,302,FALSE)="",0,VLOOKUP($A271,'[1]2019 2020_09_22'!$BM$4:$NB$385,302,FALSE)))</f>
        <v>0</v>
      </c>
      <c r="BK271" s="90">
        <v>74155</v>
      </c>
      <c r="BL271" s="90">
        <v>0</v>
      </c>
      <c r="BM271" s="90">
        <v>346</v>
      </c>
      <c r="BN271" s="63">
        <f>IF(VLOOKUP($A271,'[1]2019 2020_09_22'!$BM$4:$OB$385,326,FALSE)="",0,VLOOKUP($A271,'[1]2019 2020_09_22'!$BM$4:$OB$385,326,FALSE))</f>
        <v>29034</v>
      </c>
      <c r="BO271" s="63">
        <f>IF(VLOOKUP($A271,'[1]2019 2020_09_22'!$BM$4:$OB$385,327,FALSE)="",0,VLOOKUP($A271,'[1]2019 2020_09_22'!$BM$4:$OB$385,327,FALSE))</f>
        <v>83791</v>
      </c>
      <c r="BP271" s="90">
        <f t="shared" si="4"/>
        <v>112825</v>
      </c>
      <c r="BQ271" s="90">
        <v>1092411</v>
      </c>
      <c r="BR271" s="90">
        <v>545657</v>
      </c>
      <c r="BS271" s="90">
        <v>202473</v>
      </c>
      <c r="BT271" s="90">
        <v>78758</v>
      </c>
      <c r="BU271" s="90">
        <v>13098</v>
      </c>
      <c r="BV271" s="90">
        <v>19371</v>
      </c>
      <c r="BW271" s="90">
        <v>460</v>
      </c>
      <c r="BX271" s="90">
        <v>111687</v>
      </c>
      <c r="BY271" s="90">
        <v>41797</v>
      </c>
      <c r="BZ271" s="85">
        <v>185402</v>
      </c>
      <c r="CA271" s="91">
        <v>1087016</v>
      </c>
      <c r="CB271" s="84">
        <v>1</v>
      </c>
      <c r="CC271" s="91">
        <v>67.147785444024038</v>
      </c>
      <c r="CD271" s="91"/>
      <c r="CE271" s="89" t="s">
        <v>563</v>
      </c>
      <c r="CF271" s="84">
        <v>0</v>
      </c>
      <c r="CG271" s="89">
        <v>0</v>
      </c>
      <c r="CH271" s="89" t="s">
        <v>563</v>
      </c>
      <c r="CI271" s="84">
        <v>0</v>
      </c>
      <c r="CJ271" s="89">
        <v>0</v>
      </c>
      <c r="CK271" s="89" t="s">
        <v>563</v>
      </c>
      <c r="CL271" s="84">
        <v>0</v>
      </c>
      <c r="CM271" s="89">
        <v>0</v>
      </c>
      <c r="CN271" s="89" t="s">
        <v>563</v>
      </c>
      <c r="CO271" s="84">
        <v>0</v>
      </c>
      <c r="CP271" s="89">
        <v>0</v>
      </c>
      <c r="CQ271" s="89" t="s">
        <v>563</v>
      </c>
      <c r="CR271" s="90">
        <v>0</v>
      </c>
      <c r="CS271" s="90">
        <v>0</v>
      </c>
      <c r="CT271" s="85">
        <v>0</v>
      </c>
      <c r="CU271" s="85">
        <v>0</v>
      </c>
      <c r="CV271" s="85">
        <v>126124</v>
      </c>
      <c r="CW271" s="85">
        <v>126039</v>
      </c>
      <c r="CX271" s="85">
        <v>14</v>
      </c>
      <c r="CY271" s="85">
        <v>126053</v>
      </c>
      <c r="CZ271" s="85">
        <v>0</v>
      </c>
      <c r="DA271" s="85">
        <v>0</v>
      </c>
      <c r="DB271" s="85">
        <v>0</v>
      </c>
      <c r="DC271" s="85">
        <v>71</v>
      </c>
      <c r="DD271" s="85">
        <v>0</v>
      </c>
      <c r="DE271" s="85">
        <v>71</v>
      </c>
      <c r="DF271" s="85">
        <v>0</v>
      </c>
      <c r="DG271" s="85">
        <v>0</v>
      </c>
      <c r="DH271" s="84" t="s">
        <v>564</v>
      </c>
      <c r="DI271" s="84"/>
      <c r="DJ271" s="84" t="s">
        <v>563</v>
      </c>
      <c r="DK271" s="84" t="s">
        <v>2037</v>
      </c>
      <c r="DL271" s="84" t="s">
        <v>566</v>
      </c>
      <c r="DM271" s="92">
        <v>21</v>
      </c>
      <c r="DN271" s="85" t="s">
        <v>745</v>
      </c>
      <c r="DO271" s="85">
        <v>166446</v>
      </c>
      <c r="DP271" s="85">
        <v>54711</v>
      </c>
      <c r="DQ271" s="85">
        <v>952</v>
      </c>
      <c r="DR271" s="85">
        <v>14597</v>
      </c>
      <c r="DS271" s="85">
        <v>9401</v>
      </c>
      <c r="DT271" s="85">
        <v>800</v>
      </c>
      <c r="DU271" s="85">
        <v>2</v>
      </c>
      <c r="DV271" s="85">
        <v>4</v>
      </c>
      <c r="DW271" s="85">
        <v>50</v>
      </c>
      <c r="DX271" s="85">
        <v>56</v>
      </c>
      <c r="DY271" s="85">
        <v>1349</v>
      </c>
      <c r="DZ271" s="85">
        <v>5920</v>
      </c>
      <c r="EA271" s="85">
        <v>1186</v>
      </c>
      <c r="EB271" s="85">
        <v>8455</v>
      </c>
      <c r="EC271" s="84">
        <v>44</v>
      </c>
      <c r="ED271" s="84">
        <v>0</v>
      </c>
      <c r="EE271" s="84">
        <v>0</v>
      </c>
      <c r="EF271" s="84">
        <v>10</v>
      </c>
      <c r="EG271" s="84">
        <v>66</v>
      </c>
      <c r="EH271" s="84">
        <v>0</v>
      </c>
      <c r="EI271" s="84">
        <v>0</v>
      </c>
      <c r="EJ271" s="84">
        <v>66</v>
      </c>
    </row>
    <row r="272" spans="1:140" s="63" customFormat="1" ht="10.5" x14ac:dyDescent="0.25">
      <c r="A272" s="84" t="s">
        <v>2038</v>
      </c>
      <c r="B272" s="84" t="s">
        <v>2039</v>
      </c>
      <c r="C272" s="84" t="s">
        <v>2040</v>
      </c>
      <c r="D272" s="84"/>
      <c r="E272" s="84" t="s">
        <v>643</v>
      </c>
      <c r="F272" s="84"/>
      <c r="G272" s="84" t="s">
        <v>644</v>
      </c>
      <c r="H272" s="85">
        <v>1205</v>
      </c>
      <c r="I272" s="85">
        <v>2493</v>
      </c>
      <c r="J272" s="85">
        <v>3698</v>
      </c>
      <c r="K272" s="85">
        <v>1</v>
      </c>
      <c r="L272" s="85" t="s">
        <v>560</v>
      </c>
      <c r="M272" s="85" t="s">
        <v>560</v>
      </c>
      <c r="N272" s="85" t="s">
        <v>561</v>
      </c>
      <c r="O272" s="85">
        <v>35</v>
      </c>
      <c r="P272" s="85">
        <v>35</v>
      </c>
      <c r="Q272" s="85">
        <v>2808</v>
      </c>
      <c r="R272" s="85">
        <v>3115</v>
      </c>
      <c r="S272" s="85">
        <v>12030</v>
      </c>
      <c r="T272" s="85">
        <v>802</v>
      </c>
      <c r="U272" s="85">
        <v>775</v>
      </c>
      <c r="V272" s="85">
        <v>68</v>
      </c>
      <c r="W272" s="85">
        <v>1649</v>
      </c>
      <c r="X272" s="85">
        <v>209</v>
      </c>
      <c r="Y272" s="84">
        <v>60</v>
      </c>
      <c r="Z272" s="85" t="s">
        <v>2041</v>
      </c>
      <c r="AA272" s="85">
        <v>76</v>
      </c>
      <c r="AB272" s="85">
        <v>10</v>
      </c>
      <c r="AC272" s="85">
        <v>10</v>
      </c>
      <c r="AD272" s="85">
        <v>6082</v>
      </c>
      <c r="AE272" s="85">
        <v>15759</v>
      </c>
      <c r="AF272" s="85">
        <v>2956</v>
      </c>
      <c r="AG272" s="85">
        <v>3125</v>
      </c>
      <c r="AH272" s="85">
        <v>61</v>
      </c>
      <c r="AI272" s="85">
        <v>1491</v>
      </c>
      <c r="AJ272" s="85">
        <v>616</v>
      </c>
      <c r="AK272" s="85">
        <v>505</v>
      </c>
      <c r="AL272" s="85">
        <v>1121</v>
      </c>
      <c r="AM272" s="85">
        <v>0</v>
      </c>
      <c r="AN272" s="85">
        <v>13759</v>
      </c>
      <c r="AO272" s="85">
        <v>2639</v>
      </c>
      <c r="AP272" s="85">
        <v>833</v>
      </c>
      <c r="AQ272" s="85">
        <v>0</v>
      </c>
      <c r="AR272" s="85">
        <v>198</v>
      </c>
      <c r="AS272" s="85">
        <v>4204</v>
      </c>
      <c r="AT272" s="85">
        <v>1</v>
      </c>
      <c r="AU272" s="85">
        <v>11</v>
      </c>
      <c r="AV272" s="85">
        <v>98</v>
      </c>
      <c r="AW272" s="85">
        <v>931</v>
      </c>
      <c r="AX272" s="84">
        <v>297</v>
      </c>
      <c r="AY272" s="86">
        <v>5146</v>
      </c>
      <c r="AZ272" s="84">
        <v>0</v>
      </c>
      <c r="BA272" s="84">
        <v>1.93</v>
      </c>
      <c r="BB272" s="84">
        <v>1.93</v>
      </c>
      <c r="BC272" s="85">
        <v>0</v>
      </c>
      <c r="BD272" s="87">
        <v>1.93</v>
      </c>
      <c r="BE272" s="88">
        <v>0</v>
      </c>
      <c r="BF272" s="89">
        <v>47660</v>
      </c>
      <c r="BG272" s="89">
        <v>25659</v>
      </c>
      <c r="BH272" s="89">
        <v>270</v>
      </c>
      <c r="BI272" s="90">
        <f>SUM(IF(VLOOKUP($A272,'[1]2019 2020_09_22'!$BM$4:$NB$385,293,FALSE)="",0,VLOOKUP($A272,'[1]2019 2020_09_22'!$BM$4:$NB$385,293,FALSE)),IF(VLOOKUP($A272,'[1]2019 2020_09_22'!$BM$4:$NB$385,295,FALSE)="",0,VLOOKUP($A272,'[1]2019 2020_09_22'!$BM$4:$NB$385,295,FALSE)),IF(VLOOKUP($A272,'[1]2019 2020_09_22'!$BM$4:$NB$385,297,FALSE)="",0,VLOOKUP($A272,'[1]2019 2020_09_22'!$BM$4:$NB$385,297,FALSE)),IF(VLOOKUP($A272,'[1]2019 2020_09_22'!$BM$4:$NB650,299,FALSE)="",0,VLOOKUP($A272,'[1]2019 2020_09_22'!$BM$4:$NB$385,299,FALSE)))</f>
        <v>0</v>
      </c>
      <c r="BJ272" s="90">
        <f>SUM(IF(VLOOKUP($A272,'[1]2019 2020_09_22'!$BM$4:$NB$385,300,FALSE)="",0,VLOOKUP($A272,'[1]2019 2020_09_22'!$BM$4:$NB$385,300,FALSE)),IF(VLOOKUP($A272,'[1]2019 2020_09_22'!$BM$4:$NB$385,302,FALSE)="",0,VLOOKUP($A272,'[1]2019 2020_09_22'!$BM$4:$NB$385,302,FALSE)))</f>
        <v>0</v>
      </c>
      <c r="BK272" s="90">
        <v>0</v>
      </c>
      <c r="BL272" s="90">
        <v>0</v>
      </c>
      <c r="BM272" s="90">
        <v>5000</v>
      </c>
      <c r="BN272" s="63">
        <f>IF(VLOOKUP($A272,'[1]2019 2020_09_22'!$BM$4:$OB$385,326,FALSE)="",0,VLOOKUP($A272,'[1]2019 2020_09_22'!$BM$4:$OB$385,326,FALSE))</f>
        <v>6631</v>
      </c>
      <c r="BO272" s="63">
        <f>IF(VLOOKUP($A272,'[1]2019 2020_09_22'!$BM$4:$OB$385,327,FALSE)="",0,VLOOKUP($A272,'[1]2019 2020_09_22'!$BM$4:$OB$385,327,FALSE))</f>
        <v>28227</v>
      </c>
      <c r="BP272" s="90">
        <f t="shared" si="4"/>
        <v>34858</v>
      </c>
      <c r="BQ272" s="90">
        <v>113447</v>
      </c>
      <c r="BR272" s="90">
        <v>52897</v>
      </c>
      <c r="BS272" s="90">
        <v>6156</v>
      </c>
      <c r="BT272" s="90">
        <v>11393</v>
      </c>
      <c r="BU272" s="90">
        <v>0</v>
      </c>
      <c r="BV272" s="90">
        <v>5126</v>
      </c>
      <c r="BW272" s="90">
        <v>315</v>
      </c>
      <c r="BX272" s="90">
        <v>16834</v>
      </c>
      <c r="BY272" s="90">
        <v>7750</v>
      </c>
      <c r="BZ272" s="85">
        <v>12857</v>
      </c>
      <c r="CA272" s="91">
        <v>96494</v>
      </c>
      <c r="CB272" s="84">
        <v>1</v>
      </c>
      <c r="CC272" s="91">
        <v>39.551867219917014</v>
      </c>
      <c r="CD272" s="91"/>
      <c r="CE272" s="89" t="s">
        <v>563</v>
      </c>
      <c r="CF272" s="84">
        <v>0</v>
      </c>
      <c r="CG272" s="89">
        <v>0</v>
      </c>
      <c r="CH272" s="89" t="s">
        <v>563</v>
      </c>
      <c r="CI272" s="84">
        <v>0</v>
      </c>
      <c r="CJ272" s="89">
        <v>0</v>
      </c>
      <c r="CK272" s="89" t="s">
        <v>563</v>
      </c>
      <c r="CL272" s="84">
        <v>0</v>
      </c>
      <c r="CM272" s="89">
        <v>0</v>
      </c>
      <c r="CN272" s="89" t="s">
        <v>563</v>
      </c>
      <c r="CO272" s="84">
        <v>0</v>
      </c>
      <c r="CP272" s="89">
        <v>0</v>
      </c>
      <c r="CQ272" s="89" t="s">
        <v>563</v>
      </c>
      <c r="CR272" s="90">
        <v>0</v>
      </c>
      <c r="CS272" s="90">
        <v>0</v>
      </c>
      <c r="CT272" s="85">
        <v>0</v>
      </c>
      <c r="CU272" s="85">
        <v>0</v>
      </c>
      <c r="CV272" s="85">
        <v>6386</v>
      </c>
      <c r="CW272" s="85">
        <v>88</v>
      </c>
      <c r="CX272" s="85">
        <v>6138</v>
      </c>
      <c r="CY272" s="85">
        <v>6226</v>
      </c>
      <c r="CZ272" s="85">
        <v>45</v>
      </c>
      <c r="DA272" s="85">
        <v>27</v>
      </c>
      <c r="DB272" s="85">
        <v>72</v>
      </c>
      <c r="DC272" s="85">
        <v>0</v>
      </c>
      <c r="DD272" s="85">
        <v>2</v>
      </c>
      <c r="DE272" s="85">
        <v>2</v>
      </c>
      <c r="DF272" s="85">
        <v>29</v>
      </c>
      <c r="DG272" s="85">
        <v>57</v>
      </c>
      <c r="DH272" s="84" t="s">
        <v>564</v>
      </c>
      <c r="DI272" s="84"/>
      <c r="DJ272" s="84" t="s">
        <v>563</v>
      </c>
      <c r="DK272" s="84" t="s">
        <v>2042</v>
      </c>
      <c r="DL272" s="84" t="s">
        <v>566</v>
      </c>
      <c r="DM272" s="92">
        <v>42</v>
      </c>
      <c r="DN272" s="85" t="s">
        <v>583</v>
      </c>
      <c r="DO272" s="85">
        <v>155378</v>
      </c>
      <c r="DP272" s="85">
        <v>54232</v>
      </c>
      <c r="DQ272" s="85">
        <v>952</v>
      </c>
      <c r="DR272" s="85">
        <v>943</v>
      </c>
      <c r="DS272" s="85">
        <v>547</v>
      </c>
      <c r="DT272" s="85">
        <v>1</v>
      </c>
      <c r="DU272" s="85">
        <v>0</v>
      </c>
      <c r="DV272" s="85">
        <v>5</v>
      </c>
      <c r="DW272" s="85">
        <v>50</v>
      </c>
      <c r="DX272" s="85">
        <v>55</v>
      </c>
      <c r="DY272" s="85">
        <v>0</v>
      </c>
      <c r="DZ272" s="85">
        <v>0</v>
      </c>
      <c r="EA272" s="85">
        <v>0</v>
      </c>
      <c r="EB272" s="85">
        <v>-1</v>
      </c>
      <c r="EC272" s="84">
        <v>88</v>
      </c>
      <c r="ED272" s="84">
        <v>4</v>
      </c>
      <c r="EE272" s="84">
        <v>5</v>
      </c>
      <c r="EF272" s="84">
        <v>25</v>
      </c>
      <c r="EG272" s="84">
        <v>45</v>
      </c>
      <c r="EH272" s="84">
        <v>5</v>
      </c>
      <c r="EI272" s="84">
        <v>12</v>
      </c>
      <c r="EJ272" s="84">
        <v>62</v>
      </c>
    </row>
    <row r="273" spans="1:140" s="63" customFormat="1" ht="10.5" x14ac:dyDescent="0.25">
      <c r="A273" s="84" t="s">
        <v>2043</v>
      </c>
      <c r="B273" s="84" t="s">
        <v>2044</v>
      </c>
      <c r="C273" s="84" t="s">
        <v>2045</v>
      </c>
      <c r="D273" s="84"/>
      <c r="E273" s="84" t="s">
        <v>1176</v>
      </c>
      <c r="F273" s="84"/>
      <c r="G273" s="84" t="s">
        <v>705</v>
      </c>
      <c r="H273" s="85">
        <v>5675</v>
      </c>
      <c r="I273" s="85">
        <v>6493</v>
      </c>
      <c r="J273" s="85">
        <v>12168</v>
      </c>
      <c r="K273" s="85" t="s">
        <v>560</v>
      </c>
      <c r="L273" s="85" t="s">
        <v>560</v>
      </c>
      <c r="M273" s="85" t="s">
        <v>560</v>
      </c>
      <c r="N273" s="85" t="s">
        <v>561</v>
      </c>
      <c r="O273" s="85">
        <v>53</v>
      </c>
      <c r="P273" s="85" t="s">
        <v>560</v>
      </c>
      <c r="Q273" s="85">
        <v>2756</v>
      </c>
      <c r="R273" s="85">
        <v>7200</v>
      </c>
      <c r="S273" s="85">
        <v>34218</v>
      </c>
      <c r="T273" s="85">
        <v>1330</v>
      </c>
      <c r="U273" s="85">
        <v>1874</v>
      </c>
      <c r="V273" s="85">
        <v>90</v>
      </c>
      <c r="W273" s="85">
        <v>4019</v>
      </c>
      <c r="X273" s="85">
        <v>383</v>
      </c>
      <c r="Y273" s="84">
        <v>121</v>
      </c>
      <c r="Z273" s="85" t="s">
        <v>2046</v>
      </c>
      <c r="AA273" s="85">
        <v>73</v>
      </c>
      <c r="AB273" s="85">
        <v>7</v>
      </c>
      <c r="AC273" s="85">
        <v>6</v>
      </c>
      <c r="AD273" s="85">
        <v>37548</v>
      </c>
      <c r="AE273" s="85">
        <v>84107</v>
      </c>
      <c r="AF273" s="85">
        <v>9828</v>
      </c>
      <c r="AG273" s="85">
        <v>16386</v>
      </c>
      <c r="AH273" s="85">
        <v>1033</v>
      </c>
      <c r="AI273" s="85">
        <v>8153</v>
      </c>
      <c r="AJ273" s="85">
        <v>3158</v>
      </c>
      <c r="AK273" s="85">
        <v>1837</v>
      </c>
      <c r="AL273" s="85">
        <v>4995</v>
      </c>
      <c r="AM273" s="85">
        <v>898</v>
      </c>
      <c r="AN273" s="85">
        <v>27992</v>
      </c>
      <c r="AO273" s="85">
        <v>1615</v>
      </c>
      <c r="AP273" s="85">
        <v>0</v>
      </c>
      <c r="AQ273" s="85">
        <v>22073</v>
      </c>
      <c r="AR273" s="85">
        <v>112</v>
      </c>
      <c r="AS273" s="85">
        <v>3043</v>
      </c>
      <c r="AT273" s="85">
        <v>30</v>
      </c>
      <c r="AU273" s="85">
        <v>231</v>
      </c>
      <c r="AV273" s="85">
        <v>97</v>
      </c>
      <c r="AW273" s="85">
        <v>1935</v>
      </c>
      <c r="AX273" s="84">
        <v>239</v>
      </c>
      <c r="AY273" s="86">
        <v>5209</v>
      </c>
      <c r="AZ273" s="84">
        <v>1</v>
      </c>
      <c r="BA273" s="84">
        <v>1.5</v>
      </c>
      <c r="BB273" s="84">
        <v>2.5</v>
      </c>
      <c r="BC273" s="85">
        <v>2.98</v>
      </c>
      <c r="BD273" s="87">
        <v>5.48</v>
      </c>
      <c r="BE273" s="88">
        <v>0</v>
      </c>
      <c r="BF273" s="89">
        <v>156000</v>
      </c>
      <c r="BG273" s="89">
        <v>163505</v>
      </c>
      <c r="BH273" s="89">
        <v>737</v>
      </c>
      <c r="BI273" s="90">
        <f>SUM(IF(VLOOKUP($A273,'[1]2019 2020_09_22'!$BM$4:$NB$385,293,FALSE)="",0,VLOOKUP($A273,'[1]2019 2020_09_22'!$BM$4:$NB$385,293,FALSE)),IF(VLOOKUP($A273,'[1]2019 2020_09_22'!$BM$4:$NB$385,295,FALSE)="",0,VLOOKUP($A273,'[1]2019 2020_09_22'!$BM$4:$NB$385,295,FALSE)),IF(VLOOKUP($A273,'[1]2019 2020_09_22'!$BM$4:$NB$385,297,FALSE)="",0,VLOOKUP($A273,'[1]2019 2020_09_22'!$BM$4:$NB$385,297,FALSE)),IF(VLOOKUP($A273,'[1]2019 2020_09_22'!$BM$4:$NB651,299,FALSE)="",0,VLOOKUP($A273,'[1]2019 2020_09_22'!$BM$4:$NB$385,299,FALSE)))</f>
        <v>0</v>
      </c>
      <c r="BJ273" s="90">
        <f>SUM(IF(VLOOKUP($A273,'[1]2019 2020_09_22'!$BM$4:$NB$385,300,FALSE)="",0,VLOOKUP($A273,'[1]2019 2020_09_22'!$BM$4:$NB$385,300,FALSE)),IF(VLOOKUP($A273,'[1]2019 2020_09_22'!$BM$4:$NB$385,302,FALSE)="",0,VLOOKUP($A273,'[1]2019 2020_09_22'!$BM$4:$NB$385,302,FALSE)))</f>
        <v>0</v>
      </c>
      <c r="BK273" s="90">
        <v>0</v>
      </c>
      <c r="BL273" s="90">
        <v>0</v>
      </c>
      <c r="BM273" s="90">
        <v>0</v>
      </c>
      <c r="BN273" s="63">
        <f>IF(VLOOKUP($A273,'[1]2019 2020_09_22'!$BM$4:$OB$385,326,FALSE)="",0,VLOOKUP($A273,'[1]2019 2020_09_22'!$BM$4:$OB$385,326,FALSE))</f>
        <v>0</v>
      </c>
      <c r="BO273" s="63">
        <f>IF(VLOOKUP($A273,'[1]2019 2020_09_22'!$BM$4:$OB$385,327,FALSE)="",0,VLOOKUP($A273,'[1]2019 2020_09_22'!$BM$4:$OB$385,327,FALSE))</f>
        <v>39027</v>
      </c>
      <c r="BP273" s="90">
        <f t="shared" si="4"/>
        <v>39027</v>
      </c>
      <c r="BQ273" s="90">
        <v>359269</v>
      </c>
      <c r="BR273" s="90">
        <v>163445</v>
      </c>
      <c r="BS273" s="90">
        <v>19848</v>
      </c>
      <c r="BT273" s="90">
        <v>21389</v>
      </c>
      <c r="BU273" s="90">
        <v>1685</v>
      </c>
      <c r="BV273" s="90">
        <v>7994</v>
      </c>
      <c r="BW273" s="90">
        <v>0</v>
      </c>
      <c r="BX273" s="90">
        <v>31068</v>
      </c>
      <c r="BY273" s="90">
        <v>8515</v>
      </c>
      <c r="BZ273" s="85">
        <v>86848</v>
      </c>
      <c r="CA273" s="91">
        <v>309724</v>
      </c>
      <c r="CB273" s="84">
        <v>1</v>
      </c>
      <c r="CC273" s="91">
        <v>27.48898678414097</v>
      </c>
      <c r="CD273" s="91"/>
      <c r="CE273" s="89" t="s">
        <v>563</v>
      </c>
      <c r="CF273" s="84">
        <v>0</v>
      </c>
      <c r="CG273" s="89">
        <v>0</v>
      </c>
      <c r="CH273" s="89" t="s">
        <v>563</v>
      </c>
      <c r="CI273" s="84">
        <v>0</v>
      </c>
      <c r="CJ273" s="91">
        <v>0</v>
      </c>
      <c r="CK273" s="89" t="s">
        <v>563</v>
      </c>
      <c r="CL273" s="93">
        <v>6234</v>
      </c>
      <c r="CM273" s="89">
        <v>0</v>
      </c>
      <c r="CN273" s="89" t="s">
        <v>563</v>
      </c>
      <c r="CO273" s="84">
        <v>0</v>
      </c>
      <c r="CP273" s="89">
        <v>0</v>
      </c>
      <c r="CQ273" s="89" t="s">
        <v>563</v>
      </c>
      <c r="CR273" s="90">
        <v>0</v>
      </c>
      <c r="CS273" s="90">
        <v>0</v>
      </c>
      <c r="CT273" s="85">
        <v>6234</v>
      </c>
      <c r="CU273" s="85">
        <v>0</v>
      </c>
      <c r="CV273" s="85">
        <v>43441</v>
      </c>
      <c r="CW273" s="85">
        <v>4120</v>
      </c>
      <c r="CX273" s="85">
        <v>38427</v>
      </c>
      <c r="CY273" s="85">
        <v>42547</v>
      </c>
      <c r="CZ273" s="85">
        <v>252</v>
      </c>
      <c r="DA273" s="85">
        <v>406</v>
      </c>
      <c r="DB273" s="85">
        <v>658</v>
      </c>
      <c r="DC273" s="85">
        <v>135</v>
      </c>
      <c r="DD273" s="85">
        <v>9</v>
      </c>
      <c r="DE273" s="85">
        <v>144</v>
      </c>
      <c r="DF273" s="85">
        <v>86</v>
      </c>
      <c r="DG273" s="85">
        <v>6</v>
      </c>
      <c r="DH273" s="84" t="s">
        <v>564</v>
      </c>
      <c r="DI273" s="84"/>
      <c r="DJ273" s="84" t="s">
        <v>563</v>
      </c>
      <c r="DK273" s="84" t="s">
        <v>2047</v>
      </c>
      <c r="DL273" s="84" t="s">
        <v>566</v>
      </c>
      <c r="DM273" s="92">
        <v>23</v>
      </c>
      <c r="DN273" s="85" t="s">
        <v>1254</v>
      </c>
      <c r="DO273" s="85">
        <v>155074</v>
      </c>
      <c r="DP273" s="85">
        <v>88713</v>
      </c>
      <c r="DQ273" s="85">
        <v>952</v>
      </c>
      <c r="DR273" s="85">
        <v>4502</v>
      </c>
      <c r="DS273" s="85">
        <v>3644</v>
      </c>
      <c r="DT273" s="85">
        <v>7</v>
      </c>
      <c r="DU273" s="85">
        <v>0</v>
      </c>
      <c r="DV273" s="85">
        <v>5</v>
      </c>
      <c r="DW273" s="85">
        <v>50</v>
      </c>
      <c r="DX273" s="85">
        <v>55</v>
      </c>
      <c r="DY273" s="85">
        <v>0</v>
      </c>
      <c r="DZ273" s="85">
        <v>2318</v>
      </c>
      <c r="EA273" s="85">
        <v>45</v>
      </c>
      <c r="EB273" s="85">
        <v>2363</v>
      </c>
      <c r="EC273" s="84">
        <v>4</v>
      </c>
      <c r="ED273" s="84">
        <v>1</v>
      </c>
      <c r="EE273" s="84">
        <v>4</v>
      </c>
      <c r="EF273" s="84">
        <v>13</v>
      </c>
      <c r="EG273" s="84">
        <v>171</v>
      </c>
      <c r="EH273" s="84">
        <v>1</v>
      </c>
      <c r="EI273" s="84">
        <v>270</v>
      </c>
      <c r="EJ273" s="84">
        <v>442</v>
      </c>
    </row>
    <row r="274" spans="1:140" s="63" customFormat="1" ht="10.5" x14ac:dyDescent="0.25">
      <c r="A274" s="84" t="s">
        <v>2048</v>
      </c>
      <c r="B274" s="84" t="s">
        <v>2049</v>
      </c>
      <c r="C274" s="84" t="s">
        <v>2050</v>
      </c>
      <c r="D274" s="84"/>
      <c r="E274" s="84" t="s">
        <v>1166</v>
      </c>
      <c r="F274" s="84"/>
      <c r="G274" s="84" t="s">
        <v>644</v>
      </c>
      <c r="H274" s="85">
        <v>560</v>
      </c>
      <c r="I274" s="85">
        <v>1644</v>
      </c>
      <c r="J274" s="85">
        <v>2204</v>
      </c>
      <c r="K274" s="85" t="s">
        <v>560</v>
      </c>
      <c r="L274" s="85" t="s">
        <v>560</v>
      </c>
      <c r="M274" s="85">
        <v>1</v>
      </c>
      <c r="N274" s="85" t="s">
        <v>561</v>
      </c>
      <c r="O274" s="85">
        <v>32</v>
      </c>
      <c r="P274" s="85">
        <v>32</v>
      </c>
      <c r="Q274" s="85">
        <v>1664</v>
      </c>
      <c r="R274" s="85">
        <v>3357</v>
      </c>
      <c r="S274" s="85">
        <v>12290</v>
      </c>
      <c r="T274" s="85">
        <v>410</v>
      </c>
      <c r="U274" s="85">
        <v>485</v>
      </c>
      <c r="V274" s="85">
        <v>6</v>
      </c>
      <c r="W274" s="85">
        <v>1457</v>
      </c>
      <c r="X274" s="85">
        <v>83</v>
      </c>
      <c r="Y274" s="84">
        <v>18</v>
      </c>
      <c r="Z274" s="85" t="s">
        <v>2051</v>
      </c>
      <c r="AA274" s="85">
        <v>47</v>
      </c>
      <c r="AB274" s="85">
        <v>9</v>
      </c>
      <c r="AC274" s="85">
        <v>9</v>
      </c>
      <c r="AD274" s="85">
        <v>3110</v>
      </c>
      <c r="AE274" s="85">
        <v>11238</v>
      </c>
      <c r="AF274" s="85">
        <v>2015</v>
      </c>
      <c r="AG274" s="85">
        <v>1632</v>
      </c>
      <c r="AH274" s="85">
        <v>141</v>
      </c>
      <c r="AI274" s="85">
        <v>762</v>
      </c>
      <c r="AJ274" s="85">
        <v>489</v>
      </c>
      <c r="AK274" s="85">
        <v>800</v>
      </c>
      <c r="AL274" s="85">
        <v>1289</v>
      </c>
      <c r="AM274" s="85">
        <v>0</v>
      </c>
      <c r="AN274" s="85">
        <v>6224</v>
      </c>
      <c r="AO274" s="85">
        <v>1786</v>
      </c>
      <c r="AP274" s="85">
        <v>0</v>
      </c>
      <c r="AQ274" s="85">
        <v>0</v>
      </c>
      <c r="AR274" s="85">
        <v>43</v>
      </c>
      <c r="AS274" s="85">
        <v>826</v>
      </c>
      <c r="AT274" s="85">
        <v>18</v>
      </c>
      <c r="AU274" s="85">
        <v>166</v>
      </c>
      <c r="AV274" s="85">
        <v>19</v>
      </c>
      <c r="AW274" s="85">
        <v>573</v>
      </c>
      <c r="AX274" s="84">
        <v>80</v>
      </c>
      <c r="AY274" s="86">
        <v>1565</v>
      </c>
      <c r="AZ274" s="84">
        <v>0</v>
      </c>
      <c r="BA274" s="84">
        <v>1.26</v>
      </c>
      <c r="BB274" s="84">
        <v>1.26</v>
      </c>
      <c r="BC274" s="85">
        <v>0.12</v>
      </c>
      <c r="BD274" s="87">
        <v>1.38</v>
      </c>
      <c r="BE274" s="88">
        <v>0</v>
      </c>
      <c r="BF274" s="89">
        <v>45737</v>
      </c>
      <c r="BG274" s="89">
        <v>29345</v>
      </c>
      <c r="BH274" s="89">
        <v>2923</v>
      </c>
      <c r="BI274" s="90">
        <f>SUM(IF(VLOOKUP($A274,'[1]2019 2020_09_22'!$BM$4:$NB$385,293,FALSE)="",0,VLOOKUP($A274,'[1]2019 2020_09_22'!$BM$4:$NB$385,293,FALSE)),IF(VLOOKUP($A274,'[1]2019 2020_09_22'!$BM$4:$NB$385,295,FALSE)="",0,VLOOKUP($A274,'[1]2019 2020_09_22'!$BM$4:$NB$385,295,FALSE)),IF(VLOOKUP($A274,'[1]2019 2020_09_22'!$BM$4:$NB$385,297,FALSE)="",0,VLOOKUP($A274,'[1]2019 2020_09_22'!$BM$4:$NB$385,297,FALSE)),IF(VLOOKUP($A274,'[1]2019 2020_09_22'!$BM$4:$NB652,299,FALSE)="",0,VLOOKUP($A274,'[1]2019 2020_09_22'!$BM$4:$NB$385,299,FALSE)))</f>
        <v>0</v>
      </c>
      <c r="BJ274" s="90">
        <f>SUM(IF(VLOOKUP($A274,'[1]2019 2020_09_22'!$BM$4:$NB$385,300,FALSE)="",0,VLOOKUP($A274,'[1]2019 2020_09_22'!$BM$4:$NB$385,300,FALSE)),IF(VLOOKUP($A274,'[1]2019 2020_09_22'!$BM$4:$NB$385,302,FALSE)="",0,VLOOKUP($A274,'[1]2019 2020_09_22'!$BM$4:$NB$385,302,FALSE)))</f>
        <v>0</v>
      </c>
      <c r="BK274" s="90">
        <v>0</v>
      </c>
      <c r="BL274" s="90">
        <v>0</v>
      </c>
      <c r="BM274" s="90">
        <v>0</v>
      </c>
      <c r="BN274" s="63">
        <f>IF(VLOOKUP($A274,'[1]2019 2020_09_22'!$BM$4:$OB$385,326,FALSE)="",0,VLOOKUP($A274,'[1]2019 2020_09_22'!$BM$4:$OB$385,326,FALSE))</f>
        <v>0</v>
      </c>
      <c r="BO274" s="63">
        <f>IF(VLOOKUP($A274,'[1]2019 2020_09_22'!$BM$4:$OB$385,327,FALSE)="",0,VLOOKUP($A274,'[1]2019 2020_09_22'!$BM$4:$OB$385,327,FALSE))</f>
        <v>0</v>
      </c>
      <c r="BP274" s="90">
        <f t="shared" si="4"/>
        <v>0</v>
      </c>
      <c r="BQ274" s="90">
        <v>78005</v>
      </c>
      <c r="BR274" s="90">
        <v>46171</v>
      </c>
      <c r="BS274" s="90">
        <v>10632</v>
      </c>
      <c r="BT274" s="90">
        <v>3000</v>
      </c>
      <c r="BU274" s="90">
        <v>0</v>
      </c>
      <c r="BV274" s="90">
        <v>1500</v>
      </c>
      <c r="BW274" s="90">
        <v>4000</v>
      </c>
      <c r="BX274" s="90">
        <v>8500</v>
      </c>
      <c r="BY274" s="90">
        <v>6005</v>
      </c>
      <c r="BZ274" s="85">
        <v>6697</v>
      </c>
      <c r="CA274" s="91">
        <v>78005</v>
      </c>
      <c r="CB274" s="84">
        <v>1</v>
      </c>
      <c r="CC274" s="91">
        <v>81.67321428571428</v>
      </c>
      <c r="CD274" s="91"/>
      <c r="CE274" s="89" t="s">
        <v>563</v>
      </c>
      <c r="CF274" s="84">
        <v>0</v>
      </c>
      <c r="CG274" s="89">
        <v>0</v>
      </c>
      <c r="CH274" s="89" t="s">
        <v>563</v>
      </c>
      <c r="CI274" s="84">
        <v>0</v>
      </c>
      <c r="CJ274" s="89">
        <v>0</v>
      </c>
      <c r="CK274" s="89" t="s">
        <v>563</v>
      </c>
      <c r="CL274" s="84">
        <v>0</v>
      </c>
      <c r="CM274" s="89">
        <v>0</v>
      </c>
      <c r="CN274" s="89" t="s">
        <v>563</v>
      </c>
      <c r="CO274" s="84">
        <v>0</v>
      </c>
      <c r="CP274" s="89">
        <v>0</v>
      </c>
      <c r="CQ274" s="89" t="s">
        <v>563</v>
      </c>
      <c r="CR274" s="90">
        <v>0</v>
      </c>
      <c r="CS274" s="90">
        <v>0</v>
      </c>
      <c r="CT274" s="85">
        <v>0</v>
      </c>
      <c r="CU274" s="85">
        <v>0</v>
      </c>
      <c r="CV274" s="85">
        <v>7549</v>
      </c>
      <c r="CW274" s="85">
        <v>414</v>
      </c>
      <c r="CX274" s="85">
        <v>6072</v>
      </c>
      <c r="CY274" s="85">
        <v>6486</v>
      </c>
      <c r="CZ274" s="85">
        <v>21</v>
      </c>
      <c r="DA274" s="85">
        <v>189</v>
      </c>
      <c r="DB274" s="85">
        <v>210</v>
      </c>
      <c r="DC274" s="85">
        <v>50</v>
      </c>
      <c r="DD274" s="85">
        <v>556</v>
      </c>
      <c r="DE274" s="85">
        <v>606</v>
      </c>
      <c r="DF274" s="85">
        <v>247</v>
      </c>
      <c r="DG274" s="85">
        <v>0</v>
      </c>
      <c r="DH274" s="84" t="s">
        <v>564</v>
      </c>
      <c r="DI274" s="84"/>
      <c r="DJ274" s="84" t="s">
        <v>563</v>
      </c>
      <c r="DK274" s="84" t="s">
        <v>2052</v>
      </c>
      <c r="DL274" s="84" t="s">
        <v>566</v>
      </c>
      <c r="DM274" s="92">
        <v>43</v>
      </c>
      <c r="DN274" s="85" t="s">
        <v>575</v>
      </c>
      <c r="DO274" s="85">
        <v>155378</v>
      </c>
      <c r="DP274" s="85">
        <v>54232</v>
      </c>
      <c r="DQ274" s="85">
        <v>952</v>
      </c>
      <c r="DR274" s="85">
        <v>261</v>
      </c>
      <c r="DS274" s="85">
        <v>500</v>
      </c>
      <c r="DT274" s="85">
        <v>1</v>
      </c>
      <c r="DU274" s="85">
        <v>0</v>
      </c>
      <c r="DV274" s="85">
        <v>5</v>
      </c>
      <c r="DW274" s="85">
        <v>50</v>
      </c>
      <c r="DX274" s="85">
        <v>55</v>
      </c>
      <c r="DY274" s="85">
        <v>0</v>
      </c>
      <c r="DZ274" s="85">
        <v>0</v>
      </c>
      <c r="EA274" s="85">
        <v>0</v>
      </c>
      <c r="EB274" s="85">
        <v>-1</v>
      </c>
      <c r="EC274" s="84">
        <v>4</v>
      </c>
      <c r="ED274" s="84">
        <v>0</v>
      </c>
      <c r="EE274" s="84">
        <v>0</v>
      </c>
      <c r="EF274" s="84">
        <v>0</v>
      </c>
      <c r="EG274" s="84">
        <v>0</v>
      </c>
      <c r="EH274" s="84">
        <v>0</v>
      </c>
      <c r="EI274" s="84">
        <v>0</v>
      </c>
      <c r="EJ274" s="84">
        <v>0</v>
      </c>
    </row>
    <row r="275" spans="1:140" s="63" customFormat="1" ht="10.5" x14ac:dyDescent="0.25">
      <c r="A275" s="84" t="s">
        <v>2053</v>
      </c>
      <c r="B275" s="84" t="s">
        <v>2054</v>
      </c>
      <c r="C275" s="84" t="s">
        <v>2055</v>
      </c>
      <c r="D275" s="84"/>
      <c r="E275" s="84" t="s">
        <v>668</v>
      </c>
      <c r="F275" s="84"/>
      <c r="G275" s="84" t="s">
        <v>602</v>
      </c>
      <c r="H275" s="85">
        <v>2854</v>
      </c>
      <c r="I275" s="85">
        <v>3646</v>
      </c>
      <c r="J275" s="85">
        <v>6500</v>
      </c>
      <c r="K275" s="85" t="s">
        <v>560</v>
      </c>
      <c r="L275" s="85" t="s">
        <v>560</v>
      </c>
      <c r="M275" s="85" t="s">
        <v>560</v>
      </c>
      <c r="N275" s="85" t="s">
        <v>561</v>
      </c>
      <c r="O275" s="85">
        <v>51</v>
      </c>
      <c r="P275" s="85">
        <v>51</v>
      </c>
      <c r="Q275" s="85">
        <v>2652</v>
      </c>
      <c r="R275" s="85">
        <v>3500</v>
      </c>
      <c r="S275" s="85">
        <v>16675</v>
      </c>
      <c r="T275" s="85">
        <v>1772</v>
      </c>
      <c r="U275" s="85">
        <v>1474</v>
      </c>
      <c r="V275" s="85">
        <v>148</v>
      </c>
      <c r="W275" s="85">
        <v>3441</v>
      </c>
      <c r="X275" s="85">
        <v>397</v>
      </c>
      <c r="Y275" s="84">
        <v>138</v>
      </c>
      <c r="Z275" s="85" t="s">
        <v>2056</v>
      </c>
      <c r="AA275" s="85">
        <v>45</v>
      </c>
      <c r="AB275" s="85">
        <v>5</v>
      </c>
      <c r="AC275" s="85">
        <v>5</v>
      </c>
      <c r="AD275" s="85">
        <v>18945</v>
      </c>
      <c r="AE275" s="85">
        <v>45792</v>
      </c>
      <c r="AF275" s="85">
        <v>13698</v>
      </c>
      <c r="AG275" s="85">
        <v>10096</v>
      </c>
      <c r="AH275" s="85">
        <v>413</v>
      </c>
      <c r="AI275" s="85">
        <v>6413</v>
      </c>
      <c r="AJ275" s="85">
        <v>1137</v>
      </c>
      <c r="AK275" s="85">
        <v>1336</v>
      </c>
      <c r="AL275" s="85">
        <v>2473</v>
      </c>
      <c r="AM275" s="85">
        <v>2808</v>
      </c>
      <c r="AN275" s="85">
        <v>45549</v>
      </c>
      <c r="AO275" s="85">
        <v>2178</v>
      </c>
      <c r="AP275" s="85">
        <v>17235</v>
      </c>
      <c r="AQ275" s="85">
        <v>12555</v>
      </c>
      <c r="AR275" s="85">
        <v>138</v>
      </c>
      <c r="AS275" s="85">
        <v>3929</v>
      </c>
      <c r="AT275" s="85">
        <v>2</v>
      </c>
      <c r="AU275" s="85">
        <v>32</v>
      </c>
      <c r="AV275" s="85">
        <v>15</v>
      </c>
      <c r="AW275" s="85">
        <v>206</v>
      </c>
      <c r="AX275" s="84">
        <v>155</v>
      </c>
      <c r="AY275" s="86">
        <v>4167</v>
      </c>
      <c r="AZ275" s="84">
        <v>0.5</v>
      </c>
      <c r="BA275" s="84">
        <v>1.5</v>
      </c>
      <c r="BB275" s="84">
        <v>2</v>
      </c>
      <c r="BC275" s="85">
        <v>1.88</v>
      </c>
      <c r="BD275" s="87">
        <v>3.88</v>
      </c>
      <c r="BE275" s="88">
        <v>0</v>
      </c>
      <c r="BF275" s="89">
        <v>95582</v>
      </c>
      <c r="BG275" s="89">
        <v>103826</v>
      </c>
      <c r="BH275" s="89">
        <v>2871</v>
      </c>
      <c r="BI275" s="90">
        <f>SUM(IF(VLOOKUP($A275,'[1]2019 2020_09_22'!$BM$4:$NB$385,293,FALSE)="",0,VLOOKUP($A275,'[1]2019 2020_09_22'!$BM$4:$NB$385,293,FALSE)),IF(VLOOKUP($A275,'[1]2019 2020_09_22'!$BM$4:$NB$385,295,FALSE)="",0,VLOOKUP($A275,'[1]2019 2020_09_22'!$BM$4:$NB$385,295,FALSE)),IF(VLOOKUP($A275,'[1]2019 2020_09_22'!$BM$4:$NB$385,297,FALSE)="",0,VLOOKUP($A275,'[1]2019 2020_09_22'!$BM$4:$NB$385,297,FALSE)),IF(VLOOKUP($A275,'[1]2019 2020_09_22'!$BM$4:$NB653,299,FALSE)="",0,VLOOKUP($A275,'[1]2019 2020_09_22'!$BM$4:$NB$385,299,FALSE)))</f>
        <v>105</v>
      </c>
      <c r="BJ275" s="90">
        <f>SUM(IF(VLOOKUP($A275,'[1]2019 2020_09_22'!$BM$4:$NB$385,300,FALSE)="",0,VLOOKUP($A275,'[1]2019 2020_09_22'!$BM$4:$NB$385,300,FALSE)),IF(VLOOKUP($A275,'[1]2019 2020_09_22'!$BM$4:$NB$385,302,FALSE)="",0,VLOOKUP($A275,'[1]2019 2020_09_22'!$BM$4:$NB$385,302,FALSE)))</f>
        <v>0</v>
      </c>
      <c r="BK275" s="90">
        <v>105</v>
      </c>
      <c r="BL275" s="90">
        <v>0</v>
      </c>
      <c r="BM275" s="90">
        <v>0</v>
      </c>
      <c r="BN275" s="63">
        <f>IF(VLOOKUP($A275,'[1]2019 2020_09_22'!$BM$4:$OB$385,326,FALSE)="",0,VLOOKUP($A275,'[1]2019 2020_09_22'!$BM$4:$OB$385,326,FALSE))</f>
        <v>0</v>
      </c>
      <c r="BO275" s="63">
        <f>IF(VLOOKUP($A275,'[1]2019 2020_09_22'!$BM$4:$OB$385,327,FALSE)="",0,VLOOKUP($A275,'[1]2019 2020_09_22'!$BM$4:$OB$385,327,FALSE))</f>
        <v>941</v>
      </c>
      <c r="BP275" s="90">
        <f t="shared" si="4"/>
        <v>941</v>
      </c>
      <c r="BQ275" s="90">
        <v>203325</v>
      </c>
      <c r="BR275" s="90">
        <v>109310</v>
      </c>
      <c r="BS275" s="90">
        <v>19000</v>
      </c>
      <c r="BT275" s="90">
        <v>28586</v>
      </c>
      <c r="BU275" s="90">
        <v>2154</v>
      </c>
      <c r="BV275" s="90">
        <v>6032</v>
      </c>
      <c r="BW275" s="90">
        <v>0</v>
      </c>
      <c r="BX275" s="90">
        <v>36772</v>
      </c>
      <c r="BY275" s="90">
        <v>7853</v>
      </c>
      <c r="BZ275" s="85">
        <v>30390</v>
      </c>
      <c r="CA275" s="91">
        <v>203325</v>
      </c>
      <c r="CB275" s="84">
        <v>1</v>
      </c>
      <c r="CC275" s="91">
        <v>33.49053959355291</v>
      </c>
      <c r="CD275" s="91"/>
      <c r="CE275" s="89" t="s">
        <v>563</v>
      </c>
      <c r="CF275" s="84">
        <v>0</v>
      </c>
      <c r="CG275" s="89">
        <v>0</v>
      </c>
      <c r="CH275" s="89" t="s">
        <v>563</v>
      </c>
      <c r="CI275" s="84">
        <v>0</v>
      </c>
      <c r="CJ275" s="89">
        <v>0</v>
      </c>
      <c r="CK275" s="89" t="s">
        <v>563</v>
      </c>
      <c r="CL275" s="84">
        <v>0</v>
      </c>
      <c r="CM275" s="89">
        <v>0</v>
      </c>
      <c r="CN275" s="89" t="s">
        <v>563</v>
      </c>
      <c r="CO275" s="84">
        <v>0</v>
      </c>
      <c r="CP275" s="91">
        <v>0</v>
      </c>
      <c r="CQ275" s="91" t="s">
        <v>2057</v>
      </c>
      <c r="CR275" s="90">
        <v>887547</v>
      </c>
      <c r="CS275" s="90">
        <v>887547</v>
      </c>
      <c r="CT275" s="85">
        <v>887547</v>
      </c>
      <c r="CU275" s="85">
        <v>887547</v>
      </c>
      <c r="CV275" s="85">
        <v>29231</v>
      </c>
      <c r="CW275" s="85">
        <v>3903</v>
      </c>
      <c r="CX275" s="85">
        <v>23919</v>
      </c>
      <c r="CY275" s="85">
        <v>27822</v>
      </c>
      <c r="CZ275" s="85">
        <v>398</v>
      </c>
      <c r="DA275" s="85">
        <v>937</v>
      </c>
      <c r="DB275" s="85">
        <v>1335</v>
      </c>
      <c r="DC275" s="85">
        <v>0</v>
      </c>
      <c r="DD275" s="85">
        <v>0</v>
      </c>
      <c r="DE275" s="85">
        <v>0</v>
      </c>
      <c r="DF275" s="85">
        <v>4</v>
      </c>
      <c r="DG275" s="85">
        <v>70</v>
      </c>
      <c r="DH275" s="84" t="s">
        <v>564</v>
      </c>
      <c r="DI275" s="84"/>
      <c r="DJ275" s="84" t="s">
        <v>563</v>
      </c>
      <c r="DK275" s="84" t="s">
        <v>2058</v>
      </c>
      <c r="DL275" s="84" t="s">
        <v>566</v>
      </c>
      <c r="DM275" s="92">
        <v>31</v>
      </c>
      <c r="DN275" s="85" t="s">
        <v>751</v>
      </c>
      <c r="DO275" s="85">
        <v>159486</v>
      </c>
      <c r="DP275" s="85">
        <v>56164</v>
      </c>
      <c r="DQ275" s="85">
        <v>969</v>
      </c>
      <c r="DR275" s="85">
        <v>3453</v>
      </c>
      <c r="DS275" s="85">
        <v>2951</v>
      </c>
      <c r="DT275" s="85">
        <v>9</v>
      </c>
      <c r="DU275" s="85">
        <v>0</v>
      </c>
      <c r="DV275" s="85">
        <v>6</v>
      </c>
      <c r="DW275" s="85">
        <v>50</v>
      </c>
      <c r="DX275" s="85">
        <v>56</v>
      </c>
      <c r="DY275" s="85">
        <v>0</v>
      </c>
      <c r="DZ275" s="85">
        <v>1</v>
      </c>
      <c r="EA275" s="85">
        <v>84</v>
      </c>
      <c r="EB275" s="85">
        <v>85</v>
      </c>
      <c r="EC275" s="84">
        <v>40</v>
      </c>
      <c r="ED275" s="84">
        <v>1</v>
      </c>
      <c r="EE275" s="84">
        <v>2</v>
      </c>
      <c r="EF275" s="84">
        <v>10</v>
      </c>
      <c r="EG275" s="84">
        <v>15</v>
      </c>
      <c r="EH275" s="84">
        <v>4</v>
      </c>
      <c r="EI275" s="84">
        <v>9</v>
      </c>
      <c r="EJ275" s="84">
        <v>28</v>
      </c>
    </row>
    <row r="276" spans="1:140" s="63" customFormat="1" ht="10.5" x14ac:dyDescent="0.25">
      <c r="A276" s="84" t="s">
        <v>2059</v>
      </c>
      <c r="B276" s="84" t="s">
        <v>2060</v>
      </c>
      <c r="C276" s="84" t="s">
        <v>2061</v>
      </c>
      <c r="D276" s="84"/>
      <c r="E276" s="84" t="s">
        <v>816</v>
      </c>
      <c r="F276" s="84"/>
      <c r="G276" s="84" t="s">
        <v>817</v>
      </c>
      <c r="H276" s="85">
        <v>20725</v>
      </c>
      <c r="I276" s="85">
        <v>2</v>
      </c>
      <c r="J276" s="85">
        <v>20727</v>
      </c>
      <c r="K276" s="85" t="s">
        <v>560</v>
      </c>
      <c r="L276" s="85" t="s">
        <v>560</v>
      </c>
      <c r="M276" s="85" t="s">
        <v>560</v>
      </c>
      <c r="N276" s="85" t="s">
        <v>561</v>
      </c>
      <c r="O276" s="85">
        <v>58</v>
      </c>
      <c r="P276" s="85" t="s">
        <v>560</v>
      </c>
      <c r="Q276" s="85">
        <v>3016</v>
      </c>
      <c r="R276" s="85">
        <v>27482</v>
      </c>
      <c r="S276" s="85">
        <v>63751</v>
      </c>
      <c r="T276" s="85">
        <v>5383</v>
      </c>
      <c r="U276" s="85">
        <v>8065</v>
      </c>
      <c r="V276" s="85">
        <v>274</v>
      </c>
      <c r="W276" s="85">
        <v>10593</v>
      </c>
      <c r="X276" s="85">
        <v>805</v>
      </c>
      <c r="Y276" s="86">
        <v>2816</v>
      </c>
      <c r="Z276" s="85" t="s">
        <v>2062</v>
      </c>
      <c r="AA276" s="85">
        <v>102</v>
      </c>
      <c r="AB276" s="85">
        <v>19</v>
      </c>
      <c r="AC276" s="85">
        <v>14</v>
      </c>
      <c r="AD276" s="85">
        <v>42093</v>
      </c>
      <c r="AE276" s="85">
        <v>144338</v>
      </c>
      <c r="AF276" s="85">
        <v>42238</v>
      </c>
      <c r="AG276" s="85">
        <v>24247</v>
      </c>
      <c r="AH276" s="85">
        <v>615</v>
      </c>
      <c r="AI276" s="85">
        <v>12370</v>
      </c>
      <c r="AJ276" s="85">
        <v>6679</v>
      </c>
      <c r="AK276" s="85">
        <v>5</v>
      </c>
      <c r="AL276" s="85">
        <v>6684</v>
      </c>
      <c r="AM276" s="85">
        <v>0</v>
      </c>
      <c r="AN276" s="85">
        <v>79405</v>
      </c>
      <c r="AO276" s="85">
        <v>10484</v>
      </c>
      <c r="AP276" s="85">
        <v>16888</v>
      </c>
      <c r="AQ276" s="85">
        <v>33698</v>
      </c>
      <c r="AR276" s="85">
        <v>207</v>
      </c>
      <c r="AS276" s="85">
        <v>7816</v>
      </c>
      <c r="AT276" s="85">
        <v>12</v>
      </c>
      <c r="AU276" s="85">
        <v>63</v>
      </c>
      <c r="AV276" s="85">
        <v>46</v>
      </c>
      <c r="AW276" s="85">
        <v>206</v>
      </c>
      <c r="AX276" s="84">
        <v>265</v>
      </c>
      <c r="AY276" s="86">
        <v>8085</v>
      </c>
      <c r="AZ276" s="84">
        <v>4.5</v>
      </c>
      <c r="BA276" s="84">
        <v>0</v>
      </c>
      <c r="BB276" s="84">
        <v>4.5</v>
      </c>
      <c r="BC276" s="85">
        <v>3.1</v>
      </c>
      <c r="BD276" s="87">
        <v>7.6</v>
      </c>
      <c r="BE276" s="88">
        <v>0</v>
      </c>
      <c r="BF276" s="89">
        <v>780643</v>
      </c>
      <c r="BG276" s="89">
        <v>0</v>
      </c>
      <c r="BH276" s="89">
        <v>0</v>
      </c>
      <c r="BI276" s="90">
        <f>SUM(IF(VLOOKUP($A276,'[1]2019 2020_09_22'!$BM$4:$NB$385,293,FALSE)="",0,VLOOKUP($A276,'[1]2019 2020_09_22'!$BM$4:$NB$385,293,FALSE)),IF(VLOOKUP($A276,'[1]2019 2020_09_22'!$BM$4:$NB$385,295,FALSE)="",0,VLOOKUP($A276,'[1]2019 2020_09_22'!$BM$4:$NB$385,295,FALSE)),IF(VLOOKUP($A276,'[1]2019 2020_09_22'!$BM$4:$NB$385,297,FALSE)="",0,VLOOKUP($A276,'[1]2019 2020_09_22'!$BM$4:$NB$385,297,FALSE)),IF(VLOOKUP($A276,'[1]2019 2020_09_22'!$BM$4:$NB654,299,FALSE)="",0,VLOOKUP($A276,'[1]2019 2020_09_22'!$BM$4:$NB$385,299,FALSE)))</f>
        <v>0</v>
      </c>
      <c r="BJ276" s="90">
        <f>SUM(IF(VLOOKUP($A276,'[1]2019 2020_09_22'!$BM$4:$NB$385,300,FALSE)="",0,VLOOKUP($A276,'[1]2019 2020_09_22'!$BM$4:$NB$385,300,FALSE)),IF(VLOOKUP($A276,'[1]2019 2020_09_22'!$BM$4:$NB$385,302,FALSE)="",0,VLOOKUP($A276,'[1]2019 2020_09_22'!$BM$4:$NB$385,302,FALSE)))</f>
        <v>0</v>
      </c>
      <c r="BK276" s="90">
        <v>0</v>
      </c>
      <c r="BL276" s="90">
        <v>0</v>
      </c>
      <c r="BM276" s="90">
        <v>638</v>
      </c>
      <c r="BN276" s="63">
        <f>IF(VLOOKUP($A276,'[1]2019 2020_09_22'!$BM$4:$OB$385,326,FALSE)="",0,VLOOKUP($A276,'[1]2019 2020_09_22'!$BM$4:$OB$385,326,FALSE))</f>
        <v>35607</v>
      </c>
      <c r="BO276" s="63">
        <f>IF(VLOOKUP($A276,'[1]2019 2020_09_22'!$BM$4:$OB$385,327,FALSE)="",0,VLOOKUP($A276,'[1]2019 2020_09_22'!$BM$4:$OB$385,327,FALSE))</f>
        <v>21704</v>
      </c>
      <c r="BP276" s="90">
        <f t="shared" si="4"/>
        <v>57311</v>
      </c>
      <c r="BQ276" s="90">
        <v>838592</v>
      </c>
      <c r="BR276" s="90">
        <v>425920</v>
      </c>
      <c r="BS276" s="90">
        <v>135632</v>
      </c>
      <c r="BT276" s="90">
        <v>58769</v>
      </c>
      <c r="BU276" s="90">
        <v>5481</v>
      </c>
      <c r="BV276" s="90">
        <v>14992</v>
      </c>
      <c r="BW276" s="90">
        <v>6338</v>
      </c>
      <c r="BX276" s="90">
        <v>85580</v>
      </c>
      <c r="BY276" s="90">
        <v>32344</v>
      </c>
      <c r="BZ276" s="85">
        <v>76041</v>
      </c>
      <c r="CA276" s="91">
        <v>755517</v>
      </c>
      <c r="CB276" s="84">
        <v>1</v>
      </c>
      <c r="CC276" s="91">
        <v>37.666731001206273</v>
      </c>
      <c r="CD276" s="91"/>
      <c r="CE276" s="89" t="s">
        <v>563</v>
      </c>
      <c r="CF276" s="84">
        <v>0</v>
      </c>
      <c r="CG276" s="89">
        <v>0</v>
      </c>
      <c r="CH276" s="89" t="s">
        <v>563</v>
      </c>
      <c r="CI276" s="84">
        <v>0</v>
      </c>
      <c r="CJ276" s="89">
        <v>0</v>
      </c>
      <c r="CK276" s="89" t="s">
        <v>563</v>
      </c>
      <c r="CL276" s="84">
        <v>0</v>
      </c>
      <c r="CM276" s="91">
        <v>0</v>
      </c>
      <c r="CN276" s="91" t="s">
        <v>1909</v>
      </c>
      <c r="CO276" s="93">
        <v>60000</v>
      </c>
      <c r="CP276" s="91">
        <v>64245</v>
      </c>
      <c r="CQ276" s="89" t="s">
        <v>563</v>
      </c>
      <c r="CR276" s="90">
        <v>0</v>
      </c>
      <c r="CS276" s="90">
        <v>0</v>
      </c>
      <c r="CT276" s="85">
        <v>60000</v>
      </c>
      <c r="CU276" s="85">
        <v>64245</v>
      </c>
      <c r="CV276" s="85">
        <v>34624</v>
      </c>
      <c r="CW276" s="85">
        <v>34537</v>
      </c>
      <c r="CX276" s="85">
        <v>6</v>
      </c>
      <c r="CY276" s="85">
        <v>34543</v>
      </c>
      <c r="CZ276" s="85">
        <v>0</v>
      </c>
      <c r="DA276" s="85">
        <v>0</v>
      </c>
      <c r="DB276" s="85">
        <v>0</v>
      </c>
      <c r="DC276" s="85">
        <v>81</v>
      </c>
      <c r="DD276" s="85">
        <v>0</v>
      </c>
      <c r="DE276" s="85">
        <v>81</v>
      </c>
      <c r="DF276" s="85">
        <v>0</v>
      </c>
      <c r="DG276" s="85">
        <v>0</v>
      </c>
      <c r="DH276" s="84" t="s">
        <v>564</v>
      </c>
      <c r="DI276" s="84"/>
      <c r="DJ276" s="84" t="s">
        <v>563</v>
      </c>
      <c r="DK276" s="84" t="s">
        <v>2063</v>
      </c>
      <c r="DL276" s="84" t="s">
        <v>566</v>
      </c>
      <c r="DM276" s="92">
        <v>21</v>
      </c>
      <c r="DN276" s="85" t="s">
        <v>745</v>
      </c>
      <c r="DO276" s="85">
        <v>166446</v>
      </c>
      <c r="DP276" s="85">
        <v>54711</v>
      </c>
      <c r="DQ276" s="85">
        <v>952</v>
      </c>
      <c r="DR276" s="85">
        <v>6143</v>
      </c>
      <c r="DS276" s="85">
        <v>5964</v>
      </c>
      <c r="DT276" s="85">
        <v>263</v>
      </c>
      <c r="DU276" s="85">
        <v>0</v>
      </c>
      <c r="DV276" s="85">
        <v>4</v>
      </c>
      <c r="DW276" s="85">
        <v>50</v>
      </c>
      <c r="DX276" s="85">
        <v>54</v>
      </c>
      <c r="DY276" s="85">
        <v>30</v>
      </c>
      <c r="DZ276" s="85">
        <v>2260</v>
      </c>
      <c r="EA276" s="85">
        <v>190</v>
      </c>
      <c r="EB276" s="85">
        <v>2480</v>
      </c>
      <c r="EC276" s="84">
        <v>47</v>
      </c>
      <c r="ED276" s="84">
        <v>0</v>
      </c>
      <c r="EE276" s="84">
        <v>0</v>
      </c>
      <c r="EF276" s="84">
        <v>1</v>
      </c>
      <c r="EG276" s="84">
        <v>44</v>
      </c>
      <c r="EH276" s="84">
        <v>0</v>
      </c>
      <c r="EI276" s="84">
        <v>0</v>
      </c>
      <c r="EJ276" s="84">
        <v>44</v>
      </c>
    </row>
    <row r="277" spans="1:140" s="63" customFormat="1" ht="10.5" x14ac:dyDescent="0.25">
      <c r="A277" s="84" t="s">
        <v>2064</v>
      </c>
      <c r="B277" s="84" t="s">
        <v>2065</v>
      </c>
      <c r="C277" s="84" t="s">
        <v>2066</v>
      </c>
      <c r="D277" s="84"/>
      <c r="E277" s="84" t="s">
        <v>1339</v>
      </c>
      <c r="F277" s="84"/>
      <c r="G277" s="84" t="s">
        <v>595</v>
      </c>
      <c r="H277" s="85">
        <v>10066</v>
      </c>
      <c r="I277" s="85">
        <v>9404</v>
      </c>
      <c r="J277" s="85">
        <v>19470</v>
      </c>
      <c r="K277" s="85" t="s">
        <v>560</v>
      </c>
      <c r="L277" s="85" t="s">
        <v>560</v>
      </c>
      <c r="M277" s="85" t="s">
        <v>560</v>
      </c>
      <c r="N277" s="85" t="s">
        <v>561</v>
      </c>
      <c r="O277" s="85">
        <v>51</v>
      </c>
      <c r="P277" s="85">
        <v>51</v>
      </c>
      <c r="Q277" s="85">
        <v>2652</v>
      </c>
      <c r="R277" s="85">
        <v>11468</v>
      </c>
      <c r="S277" s="85">
        <v>27225</v>
      </c>
      <c r="T277" s="85">
        <v>2268</v>
      </c>
      <c r="U277" s="85">
        <v>1547</v>
      </c>
      <c r="V277" s="85">
        <v>120</v>
      </c>
      <c r="W277" s="85">
        <v>2882</v>
      </c>
      <c r="X277" s="85">
        <v>379</v>
      </c>
      <c r="Y277" s="84">
        <v>123</v>
      </c>
      <c r="Z277" s="85" t="s">
        <v>2067</v>
      </c>
      <c r="AA277" s="85">
        <v>55</v>
      </c>
      <c r="AB277" s="85">
        <v>14</v>
      </c>
      <c r="AC277" s="85">
        <v>17</v>
      </c>
      <c r="AD277" s="85">
        <v>56158</v>
      </c>
      <c r="AE277" s="85">
        <v>103473</v>
      </c>
      <c r="AF277" s="85">
        <v>20513</v>
      </c>
      <c r="AG277" s="85">
        <v>27483</v>
      </c>
      <c r="AH277" s="85">
        <v>1467</v>
      </c>
      <c r="AI277" s="85">
        <v>13530</v>
      </c>
      <c r="AJ277" s="85">
        <v>7563</v>
      </c>
      <c r="AK277" s="85">
        <v>5343</v>
      </c>
      <c r="AL277" s="85">
        <v>12906</v>
      </c>
      <c r="AM277" s="85">
        <v>0</v>
      </c>
      <c r="AN277" s="85">
        <v>0</v>
      </c>
      <c r="AO277" s="85">
        <v>6655</v>
      </c>
      <c r="AP277" s="85">
        <v>78725</v>
      </c>
      <c r="AQ277" s="85">
        <v>114208</v>
      </c>
      <c r="AR277" s="85">
        <v>373</v>
      </c>
      <c r="AS277" s="85">
        <v>9560</v>
      </c>
      <c r="AT277" s="85">
        <v>63</v>
      </c>
      <c r="AU277" s="85">
        <v>2391</v>
      </c>
      <c r="AV277" s="85">
        <v>87</v>
      </c>
      <c r="AW277" s="85">
        <v>4014</v>
      </c>
      <c r="AX277" s="84">
        <v>523</v>
      </c>
      <c r="AY277" s="86">
        <v>15965</v>
      </c>
      <c r="AZ277" s="84">
        <v>3</v>
      </c>
      <c r="BA277" s="84">
        <v>0</v>
      </c>
      <c r="BB277" s="84">
        <v>3</v>
      </c>
      <c r="BC277" s="85">
        <v>4.63</v>
      </c>
      <c r="BD277" s="87">
        <v>7.63</v>
      </c>
      <c r="BE277" s="88">
        <v>0</v>
      </c>
      <c r="BF277" s="89">
        <v>369000</v>
      </c>
      <c r="BG277" s="89">
        <v>130584</v>
      </c>
      <c r="BH277" s="89">
        <v>9984</v>
      </c>
      <c r="BI277" s="90">
        <f>SUM(IF(VLOOKUP($A277,'[1]2019 2020_09_22'!$BM$4:$NB$385,293,FALSE)="",0,VLOOKUP($A277,'[1]2019 2020_09_22'!$BM$4:$NB$385,293,FALSE)),IF(VLOOKUP($A277,'[1]2019 2020_09_22'!$BM$4:$NB$385,295,FALSE)="",0,VLOOKUP($A277,'[1]2019 2020_09_22'!$BM$4:$NB$385,295,FALSE)),IF(VLOOKUP($A277,'[1]2019 2020_09_22'!$BM$4:$NB$385,297,FALSE)="",0,VLOOKUP($A277,'[1]2019 2020_09_22'!$BM$4:$NB$385,297,FALSE)),IF(VLOOKUP($A277,'[1]2019 2020_09_22'!$BM$4:$NB655,299,FALSE)="",0,VLOOKUP($A277,'[1]2019 2020_09_22'!$BM$4:$NB$385,299,FALSE)))</f>
        <v>112</v>
      </c>
      <c r="BJ277" s="90">
        <f>SUM(IF(VLOOKUP($A277,'[1]2019 2020_09_22'!$BM$4:$NB$385,300,FALSE)="",0,VLOOKUP($A277,'[1]2019 2020_09_22'!$BM$4:$NB$385,300,FALSE)),IF(VLOOKUP($A277,'[1]2019 2020_09_22'!$BM$4:$NB$385,302,FALSE)="",0,VLOOKUP($A277,'[1]2019 2020_09_22'!$BM$4:$NB$385,302,FALSE)))</f>
        <v>0</v>
      </c>
      <c r="BK277" s="90">
        <v>112</v>
      </c>
      <c r="BL277" s="90">
        <v>0</v>
      </c>
      <c r="BM277" s="90">
        <v>0</v>
      </c>
      <c r="BN277" s="63">
        <f>IF(VLOOKUP($A277,'[1]2019 2020_09_22'!$BM$4:$OB$385,326,FALSE)="",0,VLOOKUP($A277,'[1]2019 2020_09_22'!$BM$4:$OB$385,326,FALSE))</f>
        <v>0</v>
      </c>
      <c r="BO277" s="63">
        <f>IF(VLOOKUP($A277,'[1]2019 2020_09_22'!$BM$4:$OB$385,327,FALSE)="",0,VLOOKUP($A277,'[1]2019 2020_09_22'!$BM$4:$OB$385,327,FALSE))</f>
        <v>32567</v>
      </c>
      <c r="BP277" s="90">
        <f t="shared" si="4"/>
        <v>32567</v>
      </c>
      <c r="BQ277" s="90">
        <v>542247</v>
      </c>
      <c r="BR277" s="90">
        <v>278275</v>
      </c>
      <c r="BS277" s="90">
        <v>96241</v>
      </c>
      <c r="BT277" s="90">
        <v>29784</v>
      </c>
      <c r="BU277" s="90">
        <v>3212</v>
      </c>
      <c r="BV277" s="90">
        <v>5818</v>
      </c>
      <c r="BW277" s="90">
        <v>0</v>
      </c>
      <c r="BX277" s="90">
        <v>38814</v>
      </c>
      <c r="BY277" s="90">
        <v>15105</v>
      </c>
      <c r="BZ277" s="85">
        <v>88491</v>
      </c>
      <c r="CA277" s="91">
        <v>516926</v>
      </c>
      <c r="CB277" s="84">
        <v>1</v>
      </c>
      <c r="CC277" s="91">
        <v>36.658056824955295</v>
      </c>
      <c r="CD277" s="91"/>
      <c r="CE277" s="89" t="s">
        <v>563</v>
      </c>
      <c r="CF277" s="84">
        <v>0</v>
      </c>
      <c r="CG277" s="89">
        <v>0</v>
      </c>
      <c r="CH277" s="89" t="s">
        <v>563</v>
      </c>
      <c r="CI277" s="84">
        <v>0</v>
      </c>
      <c r="CJ277" s="89">
        <v>0</v>
      </c>
      <c r="CK277" s="89" t="s">
        <v>563</v>
      </c>
      <c r="CL277" s="84">
        <v>0</v>
      </c>
      <c r="CM277" s="89">
        <v>0</v>
      </c>
      <c r="CN277" s="89" t="s">
        <v>563</v>
      </c>
      <c r="CO277" s="84">
        <v>0</v>
      </c>
      <c r="CP277" s="89">
        <v>0</v>
      </c>
      <c r="CQ277" s="89" t="s">
        <v>563</v>
      </c>
      <c r="CR277" s="90">
        <v>0</v>
      </c>
      <c r="CS277" s="90">
        <v>0</v>
      </c>
      <c r="CT277" s="85">
        <v>0</v>
      </c>
      <c r="CU277" s="85">
        <v>0</v>
      </c>
      <c r="CV277" s="85">
        <v>43060</v>
      </c>
      <c r="CW277" s="85">
        <v>3857</v>
      </c>
      <c r="CX277" s="85">
        <v>32045</v>
      </c>
      <c r="CY277" s="85">
        <v>35902</v>
      </c>
      <c r="CZ277" s="85">
        <v>3655</v>
      </c>
      <c r="DA277" s="85">
        <v>3354</v>
      </c>
      <c r="DB277" s="85">
        <v>7009</v>
      </c>
      <c r="DC277" s="85">
        <v>0</v>
      </c>
      <c r="DD277" s="85">
        <v>0</v>
      </c>
      <c r="DE277" s="85">
        <v>0</v>
      </c>
      <c r="DF277" s="85">
        <v>119</v>
      </c>
      <c r="DG277" s="85">
        <v>30</v>
      </c>
      <c r="DH277" s="84" t="s">
        <v>564</v>
      </c>
      <c r="DI277" s="84"/>
      <c r="DJ277" s="84" t="s">
        <v>563</v>
      </c>
      <c r="DK277" s="84" t="s">
        <v>2068</v>
      </c>
      <c r="DL277" s="84" t="s">
        <v>566</v>
      </c>
      <c r="DM277" s="92">
        <v>32</v>
      </c>
      <c r="DN277" s="85" t="s">
        <v>567</v>
      </c>
      <c r="DO277" s="85">
        <v>155109</v>
      </c>
      <c r="DP277" s="85">
        <v>54444</v>
      </c>
      <c r="DQ277" s="85">
        <v>952</v>
      </c>
      <c r="DR277" s="85">
        <v>6992</v>
      </c>
      <c r="DS277" s="85">
        <v>6532</v>
      </c>
      <c r="DT277" s="85">
        <v>6</v>
      </c>
      <c r="DU277" s="85">
        <v>0</v>
      </c>
      <c r="DV277" s="85">
        <v>3</v>
      </c>
      <c r="DW277" s="85">
        <v>50</v>
      </c>
      <c r="DX277" s="85">
        <v>53</v>
      </c>
      <c r="DY277" s="85">
        <v>0</v>
      </c>
      <c r="DZ277" s="85">
        <v>0</v>
      </c>
      <c r="EA277" s="85">
        <v>0</v>
      </c>
      <c r="EB277" s="85">
        <v>-1</v>
      </c>
      <c r="EC277" s="84">
        <v>9</v>
      </c>
      <c r="ED277" s="84">
        <v>0</v>
      </c>
      <c r="EE277" s="84">
        <v>24</v>
      </c>
      <c r="EF277" s="84">
        <v>38</v>
      </c>
      <c r="EG277" s="84">
        <v>167</v>
      </c>
      <c r="EH277" s="84">
        <v>0</v>
      </c>
      <c r="EI277" s="84">
        <v>120</v>
      </c>
      <c r="EJ277" s="84">
        <v>287</v>
      </c>
    </row>
    <row r="278" spans="1:140" s="63" customFormat="1" ht="10.5" x14ac:dyDescent="0.25">
      <c r="A278" s="84" t="s">
        <v>2069</v>
      </c>
      <c r="B278" s="84" t="s">
        <v>2070</v>
      </c>
      <c r="C278" s="84" t="s">
        <v>2071</v>
      </c>
      <c r="D278" s="84"/>
      <c r="E278" s="84" t="s">
        <v>2026</v>
      </c>
      <c r="F278" s="84"/>
      <c r="G278" s="84" t="s">
        <v>656</v>
      </c>
      <c r="H278" s="85">
        <v>2591</v>
      </c>
      <c r="I278" s="85">
        <v>9677</v>
      </c>
      <c r="J278" s="85">
        <v>12268</v>
      </c>
      <c r="K278" s="85" t="s">
        <v>560</v>
      </c>
      <c r="L278" s="85" t="s">
        <v>560</v>
      </c>
      <c r="M278" s="85">
        <v>1</v>
      </c>
      <c r="N278" s="85" t="s">
        <v>561</v>
      </c>
      <c r="O278" s="85">
        <v>59</v>
      </c>
      <c r="P278" s="85">
        <v>59</v>
      </c>
      <c r="Q278" s="85">
        <v>3068</v>
      </c>
      <c r="R278" s="85">
        <v>5500</v>
      </c>
      <c r="S278" s="85">
        <v>30467</v>
      </c>
      <c r="T278" s="85">
        <v>1960</v>
      </c>
      <c r="U278" s="85">
        <v>2167</v>
      </c>
      <c r="V278" s="85">
        <v>187</v>
      </c>
      <c r="W278" s="85">
        <v>4279</v>
      </c>
      <c r="X278" s="85">
        <v>419</v>
      </c>
      <c r="Y278" s="84">
        <v>345</v>
      </c>
      <c r="Z278" s="85" t="s">
        <v>2072</v>
      </c>
      <c r="AA278" s="85">
        <v>60</v>
      </c>
      <c r="AB278" s="85">
        <v>10</v>
      </c>
      <c r="AC278" s="85">
        <v>10</v>
      </c>
      <c r="AD278" s="85">
        <v>33527</v>
      </c>
      <c r="AE278" s="85">
        <v>93012</v>
      </c>
      <c r="AF278" s="85">
        <v>11691</v>
      </c>
      <c r="AG278" s="85">
        <v>13917</v>
      </c>
      <c r="AH278" s="85">
        <v>1254</v>
      </c>
      <c r="AI278" s="85">
        <v>16252</v>
      </c>
      <c r="AJ278" s="85">
        <v>1884</v>
      </c>
      <c r="AK278" s="85">
        <v>4652</v>
      </c>
      <c r="AL278" s="85">
        <v>6536</v>
      </c>
      <c r="AM278" s="85">
        <v>0</v>
      </c>
      <c r="AN278" s="85">
        <v>58223</v>
      </c>
      <c r="AO278" s="85">
        <v>5065</v>
      </c>
      <c r="AP278" s="85">
        <v>11568</v>
      </c>
      <c r="AQ278" s="85">
        <v>11318</v>
      </c>
      <c r="AR278" s="85">
        <v>170</v>
      </c>
      <c r="AS278" s="85">
        <v>6529</v>
      </c>
      <c r="AT278" s="85">
        <v>16</v>
      </c>
      <c r="AU278" s="85">
        <v>162</v>
      </c>
      <c r="AV278" s="85">
        <v>91</v>
      </c>
      <c r="AW278" s="85">
        <v>1641</v>
      </c>
      <c r="AX278" s="84">
        <v>277</v>
      </c>
      <c r="AY278" s="86">
        <v>8332</v>
      </c>
      <c r="AZ278" s="84">
        <v>1</v>
      </c>
      <c r="BA278" s="84">
        <v>0</v>
      </c>
      <c r="BB278" s="84">
        <v>1</v>
      </c>
      <c r="BC278" s="85">
        <v>5.05</v>
      </c>
      <c r="BD278" s="87">
        <v>6.05</v>
      </c>
      <c r="BE278" s="88">
        <v>0</v>
      </c>
      <c r="BF278" s="89">
        <v>138100</v>
      </c>
      <c r="BG278" s="89">
        <v>108133</v>
      </c>
      <c r="BH278" s="89">
        <v>19007</v>
      </c>
      <c r="BI278" s="90">
        <f>SUM(IF(VLOOKUP($A278,'[1]2019 2020_09_22'!$BM$4:$NB$385,293,FALSE)="",0,VLOOKUP($A278,'[1]2019 2020_09_22'!$BM$4:$NB$385,293,FALSE)),IF(VLOOKUP($A278,'[1]2019 2020_09_22'!$BM$4:$NB$385,295,FALSE)="",0,VLOOKUP($A278,'[1]2019 2020_09_22'!$BM$4:$NB$385,295,FALSE)),IF(VLOOKUP($A278,'[1]2019 2020_09_22'!$BM$4:$NB$385,297,FALSE)="",0,VLOOKUP($A278,'[1]2019 2020_09_22'!$BM$4:$NB$385,297,FALSE)),IF(VLOOKUP($A278,'[1]2019 2020_09_22'!$BM$4:$NB656,299,FALSE)="",0,VLOOKUP($A278,'[1]2019 2020_09_22'!$BM$4:$NB$385,299,FALSE)))</f>
        <v>1639</v>
      </c>
      <c r="BJ278" s="90">
        <f>SUM(IF(VLOOKUP($A278,'[1]2019 2020_09_22'!$BM$4:$NB$385,300,FALSE)="",0,VLOOKUP($A278,'[1]2019 2020_09_22'!$BM$4:$NB$385,300,FALSE)),IF(VLOOKUP($A278,'[1]2019 2020_09_22'!$BM$4:$NB$385,302,FALSE)="",0,VLOOKUP($A278,'[1]2019 2020_09_22'!$BM$4:$NB$385,302,FALSE)))</f>
        <v>0</v>
      </c>
      <c r="BK278" s="90">
        <v>1639</v>
      </c>
      <c r="BL278" s="90">
        <v>0</v>
      </c>
      <c r="BM278" s="90">
        <v>2250</v>
      </c>
      <c r="BN278" s="63">
        <f>IF(VLOOKUP($A278,'[1]2019 2020_09_22'!$BM$4:$OB$385,326,FALSE)="",0,VLOOKUP($A278,'[1]2019 2020_09_22'!$BM$4:$OB$385,326,FALSE))</f>
        <v>0</v>
      </c>
      <c r="BO278" s="63">
        <f>IF(VLOOKUP($A278,'[1]2019 2020_09_22'!$BM$4:$OB$385,327,FALSE)="",0,VLOOKUP($A278,'[1]2019 2020_09_22'!$BM$4:$OB$385,327,FALSE))</f>
        <v>15722</v>
      </c>
      <c r="BP278" s="90">
        <f t="shared" si="4"/>
        <v>15722</v>
      </c>
      <c r="BQ278" s="90">
        <v>284851</v>
      </c>
      <c r="BR278" s="90">
        <v>163121</v>
      </c>
      <c r="BS278" s="90">
        <v>20868</v>
      </c>
      <c r="BT278" s="90">
        <v>24527</v>
      </c>
      <c r="BU278" s="90">
        <v>1583</v>
      </c>
      <c r="BV278" s="90">
        <v>9705</v>
      </c>
      <c r="BW278" s="90">
        <v>0</v>
      </c>
      <c r="BX278" s="90">
        <v>35815</v>
      </c>
      <c r="BY278" s="90">
        <v>13285</v>
      </c>
      <c r="BZ278" s="85">
        <v>47538</v>
      </c>
      <c r="CA278" s="91">
        <v>280627</v>
      </c>
      <c r="CB278" s="84">
        <v>1</v>
      </c>
      <c r="CC278" s="91">
        <v>53.299884214588964</v>
      </c>
      <c r="CD278" s="91"/>
      <c r="CE278" s="89" t="s">
        <v>563</v>
      </c>
      <c r="CF278" s="84">
        <v>0</v>
      </c>
      <c r="CG278" s="89">
        <v>0</v>
      </c>
      <c r="CH278" s="89" t="s">
        <v>563</v>
      </c>
      <c r="CI278" s="84">
        <v>0</v>
      </c>
      <c r="CJ278" s="89">
        <v>0</v>
      </c>
      <c r="CK278" s="89" t="s">
        <v>563</v>
      </c>
      <c r="CL278" s="84">
        <v>0</v>
      </c>
      <c r="CM278" s="89">
        <v>0</v>
      </c>
      <c r="CN278" s="89" t="s">
        <v>563</v>
      </c>
      <c r="CO278" s="84">
        <v>0</v>
      </c>
      <c r="CP278" s="89">
        <v>0</v>
      </c>
      <c r="CQ278" s="89" t="s">
        <v>563</v>
      </c>
      <c r="CR278" s="90">
        <v>0</v>
      </c>
      <c r="CS278" s="90">
        <v>0</v>
      </c>
      <c r="CT278" s="85">
        <v>0</v>
      </c>
      <c r="CU278" s="85">
        <v>0</v>
      </c>
      <c r="CV278" s="85">
        <v>68555</v>
      </c>
      <c r="CW278" s="85">
        <v>5221</v>
      </c>
      <c r="CX278" s="85">
        <v>50996</v>
      </c>
      <c r="CY278" s="85">
        <v>56217</v>
      </c>
      <c r="CZ278" s="85">
        <v>891</v>
      </c>
      <c r="DA278" s="85">
        <v>10675</v>
      </c>
      <c r="DB278" s="85">
        <v>11566</v>
      </c>
      <c r="DC278" s="85">
        <v>466</v>
      </c>
      <c r="DD278" s="85">
        <v>168</v>
      </c>
      <c r="DE278" s="85">
        <v>634</v>
      </c>
      <c r="DF278" s="85">
        <v>96</v>
      </c>
      <c r="DG278" s="85">
        <v>42</v>
      </c>
      <c r="DH278" s="84" t="s">
        <v>564</v>
      </c>
      <c r="DI278" s="84"/>
      <c r="DJ278" s="84" t="s">
        <v>563</v>
      </c>
      <c r="DK278" s="84" t="s">
        <v>2073</v>
      </c>
      <c r="DL278" s="84" t="s">
        <v>566</v>
      </c>
      <c r="DM278" s="92">
        <v>33</v>
      </c>
      <c r="DN278" s="85" t="s">
        <v>659</v>
      </c>
      <c r="DO278" s="85">
        <v>154833</v>
      </c>
      <c r="DP278" s="85">
        <v>54163</v>
      </c>
      <c r="DQ278" s="85">
        <v>952</v>
      </c>
      <c r="DR278" s="85">
        <v>9502</v>
      </c>
      <c r="DS278" s="85">
        <v>6738</v>
      </c>
      <c r="DT278" s="85">
        <v>12</v>
      </c>
      <c r="DU278" s="85">
        <v>0</v>
      </c>
      <c r="DV278" s="85">
        <v>3</v>
      </c>
      <c r="DW278" s="85">
        <v>50</v>
      </c>
      <c r="DX278" s="85">
        <v>53</v>
      </c>
      <c r="DY278" s="85">
        <v>0</v>
      </c>
      <c r="DZ278" s="85">
        <v>0</v>
      </c>
      <c r="EA278" s="85">
        <v>0</v>
      </c>
      <c r="EB278" s="85">
        <v>-1</v>
      </c>
      <c r="EC278" s="84">
        <v>6</v>
      </c>
      <c r="ED278" s="84">
        <v>0</v>
      </c>
      <c r="EE278" s="84">
        <v>0</v>
      </c>
      <c r="EF278" s="84">
        <v>1</v>
      </c>
      <c r="EG278" s="84">
        <v>51</v>
      </c>
      <c r="EH278" s="84">
        <v>0</v>
      </c>
      <c r="EI278" s="84">
        <v>0</v>
      </c>
      <c r="EJ278" s="84">
        <v>51</v>
      </c>
    </row>
    <row r="279" spans="1:140" s="63" customFormat="1" ht="10.5" x14ac:dyDescent="0.25">
      <c r="A279" s="84" t="s">
        <v>2074</v>
      </c>
      <c r="B279" s="84" t="s">
        <v>2075</v>
      </c>
      <c r="C279" s="84" t="s">
        <v>2076</v>
      </c>
      <c r="D279" s="84"/>
      <c r="E279" s="84" t="s">
        <v>679</v>
      </c>
      <c r="F279" s="84"/>
      <c r="G279" s="84" t="s">
        <v>571</v>
      </c>
      <c r="H279" s="85">
        <v>1635</v>
      </c>
      <c r="I279" s="85">
        <v>2831</v>
      </c>
      <c r="J279" s="85">
        <v>4466</v>
      </c>
      <c r="K279" s="85" t="s">
        <v>560</v>
      </c>
      <c r="L279" s="85" t="s">
        <v>560</v>
      </c>
      <c r="M279" s="85" t="s">
        <v>560</v>
      </c>
      <c r="N279" s="85" t="s">
        <v>561</v>
      </c>
      <c r="O279" s="85">
        <v>46</v>
      </c>
      <c r="P279" s="85">
        <v>48</v>
      </c>
      <c r="Q279" s="85">
        <v>2464</v>
      </c>
      <c r="R279" s="85">
        <v>9592</v>
      </c>
      <c r="S279" s="85">
        <v>26654</v>
      </c>
      <c r="T279" s="85">
        <v>2012</v>
      </c>
      <c r="U279" s="85">
        <v>1566</v>
      </c>
      <c r="V279" s="85">
        <v>229</v>
      </c>
      <c r="W279" s="85">
        <v>6324</v>
      </c>
      <c r="X279" s="85">
        <v>463</v>
      </c>
      <c r="Y279" s="84">
        <v>42</v>
      </c>
      <c r="Z279" s="85" t="s">
        <v>2077</v>
      </c>
      <c r="AA279" s="85">
        <v>99</v>
      </c>
      <c r="AB279" s="85">
        <v>7</v>
      </c>
      <c r="AC279" s="85">
        <v>7</v>
      </c>
      <c r="AD279" s="85">
        <v>17497</v>
      </c>
      <c r="AE279" s="85">
        <v>73340</v>
      </c>
      <c r="AF279" s="85">
        <v>29188</v>
      </c>
      <c r="AG279" s="85">
        <v>30735</v>
      </c>
      <c r="AH279" s="85">
        <v>172</v>
      </c>
      <c r="AI279" s="85">
        <v>7100</v>
      </c>
      <c r="AJ279" s="85">
        <v>909</v>
      </c>
      <c r="AK279" s="85">
        <v>1612</v>
      </c>
      <c r="AL279" s="85">
        <v>2521</v>
      </c>
      <c r="AM279" s="85">
        <v>7500</v>
      </c>
      <c r="AN279" s="85">
        <v>46226</v>
      </c>
      <c r="AO279" s="85">
        <v>3346</v>
      </c>
      <c r="AP279" s="85">
        <v>33023</v>
      </c>
      <c r="AQ279" s="85">
        <v>8634</v>
      </c>
      <c r="AR279" s="85">
        <v>112</v>
      </c>
      <c r="AS279" s="85">
        <v>1813</v>
      </c>
      <c r="AT279" s="85">
        <v>35</v>
      </c>
      <c r="AU279" s="85">
        <v>436</v>
      </c>
      <c r="AV279" s="85">
        <v>68</v>
      </c>
      <c r="AW279" s="85">
        <v>1415</v>
      </c>
      <c r="AX279" s="84">
        <v>215</v>
      </c>
      <c r="AY279" s="86">
        <v>3664</v>
      </c>
      <c r="AZ279" s="84">
        <v>0.55000000000000004</v>
      </c>
      <c r="BA279" s="84">
        <v>1</v>
      </c>
      <c r="BB279" s="84">
        <v>1.55</v>
      </c>
      <c r="BC279" s="85">
        <v>2.91</v>
      </c>
      <c r="BD279" s="87">
        <v>4.46</v>
      </c>
      <c r="BE279" s="88">
        <v>0</v>
      </c>
      <c r="BF279" s="89">
        <v>98942</v>
      </c>
      <c r="BG279" s="89">
        <v>81582</v>
      </c>
      <c r="BH279" s="89">
        <v>44924</v>
      </c>
      <c r="BI279" s="90">
        <f>SUM(IF(VLOOKUP($A279,'[1]2019 2020_09_22'!$BM$4:$NB$385,293,FALSE)="",0,VLOOKUP($A279,'[1]2019 2020_09_22'!$BM$4:$NB$385,293,FALSE)),IF(VLOOKUP($A279,'[1]2019 2020_09_22'!$BM$4:$NB$385,295,FALSE)="",0,VLOOKUP($A279,'[1]2019 2020_09_22'!$BM$4:$NB$385,295,FALSE)),IF(VLOOKUP($A279,'[1]2019 2020_09_22'!$BM$4:$NB$385,297,FALSE)="",0,VLOOKUP($A279,'[1]2019 2020_09_22'!$BM$4:$NB$385,297,FALSE)),IF(VLOOKUP($A279,'[1]2019 2020_09_22'!$BM$4:$NB657,299,FALSE)="",0,VLOOKUP($A279,'[1]2019 2020_09_22'!$BM$4:$NB$385,299,FALSE)))</f>
        <v>600</v>
      </c>
      <c r="BJ279" s="90">
        <f>SUM(IF(VLOOKUP($A279,'[1]2019 2020_09_22'!$BM$4:$NB$385,300,FALSE)="",0,VLOOKUP($A279,'[1]2019 2020_09_22'!$BM$4:$NB$385,300,FALSE)),IF(VLOOKUP($A279,'[1]2019 2020_09_22'!$BM$4:$NB$385,302,FALSE)="",0,VLOOKUP($A279,'[1]2019 2020_09_22'!$BM$4:$NB$385,302,FALSE)))</f>
        <v>0</v>
      </c>
      <c r="BK279" s="90">
        <v>600</v>
      </c>
      <c r="BL279" s="90">
        <v>0</v>
      </c>
      <c r="BM279" s="90">
        <v>0</v>
      </c>
      <c r="BN279" s="63">
        <f>IF(VLOOKUP($A279,'[1]2019 2020_09_22'!$BM$4:$OB$385,326,FALSE)="",0,VLOOKUP($A279,'[1]2019 2020_09_22'!$BM$4:$OB$385,326,FALSE))</f>
        <v>0</v>
      </c>
      <c r="BO279" s="63">
        <f>IF(VLOOKUP($A279,'[1]2019 2020_09_22'!$BM$4:$OB$385,327,FALSE)="",0,VLOOKUP($A279,'[1]2019 2020_09_22'!$BM$4:$OB$385,327,FALSE))</f>
        <v>51094</v>
      </c>
      <c r="BP279" s="90">
        <f t="shared" si="4"/>
        <v>51094</v>
      </c>
      <c r="BQ279" s="90">
        <v>277142</v>
      </c>
      <c r="BR279" s="90">
        <v>133920</v>
      </c>
      <c r="BS279" s="90">
        <v>38948</v>
      </c>
      <c r="BT279" s="90">
        <v>23040</v>
      </c>
      <c r="BU279" s="90">
        <v>2796</v>
      </c>
      <c r="BV279" s="90">
        <v>5554</v>
      </c>
      <c r="BW279" s="90">
        <v>860</v>
      </c>
      <c r="BX279" s="90">
        <v>32250</v>
      </c>
      <c r="BY279" s="90">
        <v>23162</v>
      </c>
      <c r="BZ279" s="85">
        <v>48862</v>
      </c>
      <c r="CA279" s="91">
        <v>277142</v>
      </c>
      <c r="CB279" s="84">
        <v>1</v>
      </c>
      <c r="CC279" s="91">
        <v>60.514984709480125</v>
      </c>
      <c r="CD279" s="91"/>
      <c r="CE279" s="89" t="s">
        <v>563</v>
      </c>
      <c r="CF279" s="84">
        <v>0</v>
      </c>
      <c r="CG279" s="89">
        <v>0</v>
      </c>
      <c r="CH279" s="89" t="s">
        <v>563</v>
      </c>
      <c r="CI279" s="84">
        <v>0</v>
      </c>
      <c r="CJ279" s="89">
        <v>0</v>
      </c>
      <c r="CK279" s="89" t="s">
        <v>563</v>
      </c>
      <c r="CL279" s="84">
        <v>0</v>
      </c>
      <c r="CM279" s="89">
        <v>0</v>
      </c>
      <c r="CN279" s="89" t="s">
        <v>563</v>
      </c>
      <c r="CO279" s="84">
        <v>0</v>
      </c>
      <c r="CP279" s="89">
        <v>0</v>
      </c>
      <c r="CQ279" s="89" t="s">
        <v>563</v>
      </c>
      <c r="CR279" s="90">
        <v>0</v>
      </c>
      <c r="CS279" s="90">
        <v>0</v>
      </c>
      <c r="CT279" s="85">
        <v>0</v>
      </c>
      <c r="CU279" s="85">
        <v>0</v>
      </c>
      <c r="CV279" s="85">
        <v>48392</v>
      </c>
      <c r="CW279" s="85">
        <v>1355</v>
      </c>
      <c r="CX279" s="85">
        <v>25833</v>
      </c>
      <c r="CY279" s="85">
        <v>27188</v>
      </c>
      <c r="CZ279" s="85">
        <v>1217</v>
      </c>
      <c r="DA279" s="85">
        <v>170</v>
      </c>
      <c r="DB279" s="85">
        <v>1387</v>
      </c>
      <c r="DC279" s="85">
        <v>1931</v>
      </c>
      <c r="DD279" s="85">
        <v>17745</v>
      </c>
      <c r="DE279" s="85">
        <v>19676</v>
      </c>
      <c r="DF279" s="85">
        <v>141</v>
      </c>
      <c r="DG279" s="85">
        <v>0</v>
      </c>
      <c r="DH279" s="84" t="s">
        <v>564</v>
      </c>
      <c r="DI279" s="84"/>
      <c r="DJ279" s="84" t="s">
        <v>563</v>
      </c>
      <c r="DK279" s="84" t="s">
        <v>2078</v>
      </c>
      <c r="DL279" s="84" t="s">
        <v>566</v>
      </c>
      <c r="DM279" s="92">
        <v>42</v>
      </c>
      <c r="DN279" s="85" t="s">
        <v>583</v>
      </c>
      <c r="DO279" s="85">
        <v>157350</v>
      </c>
      <c r="DP279" s="85">
        <v>55245</v>
      </c>
      <c r="DQ279" s="85">
        <v>952</v>
      </c>
      <c r="DR279" s="85">
        <v>3364</v>
      </c>
      <c r="DS279" s="85">
        <v>3734</v>
      </c>
      <c r="DT279" s="85">
        <v>2</v>
      </c>
      <c r="DU279" s="85">
        <v>5</v>
      </c>
      <c r="DV279" s="85">
        <v>0</v>
      </c>
      <c r="DW279" s="85">
        <v>50</v>
      </c>
      <c r="DX279" s="85">
        <v>55</v>
      </c>
      <c r="DY279" s="85">
        <v>781</v>
      </c>
      <c r="DZ279" s="85">
        <v>0</v>
      </c>
      <c r="EA279" s="85">
        <v>11</v>
      </c>
      <c r="EB279" s="85">
        <v>792</v>
      </c>
      <c r="EC279" s="84">
        <v>4</v>
      </c>
      <c r="ED279" s="84">
        <v>2</v>
      </c>
      <c r="EE279" s="84">
        <v>3</v>
      </c>
      <c r="EF279" s="84">
        <v>9</v>
      </c>
      <c r="EG279" s="84">
        <v>73</v>
      </c>
      <c r="EH279" s="84">
        <v>7</v>
      </c>
      <c r="EI279" s="84">
        <v>67</v>
      </c>
      <c r="EJ279" s="84">
        <v>147</v>
      </c>
    </row>
    <row r="280" spans="1:140" s="63" customFormat="1" ht="10.5" x14ac:dyDescent="0.25">
      <c r="A280" s="84" t="s">
        <v>2079</v>
      </c>
      <c r="B280" s="84" t="s">
        <v>2080</v>
      </c>
      <c r="C280" s="84" t="s">
        <v>2081</v>
      </c>
      <c r="D280" s="84"/>
      <c r="E280" s="84" t="s">
        <v>1074</v>
      </c>
      <c r="F280" s="84"/>
      <c r="G280" s="84" t="s">
        <v>602</v>
      </c>
      <c r="H280" s="85">
        <v>1351</v>
      </c>
      <c r="I280" s="85">
        <v>1291</v>
      </c>
      <c r="J280" s="85">
        <v>2642</v>
      </c>
      <c r="K280" s="85" t="s">
        <v>560</v>
      </c>
      <c r="L280" s="85" t="s">
        <v>560</v>
      </c>
      <c r="M280" s="85" t="s">
        <v>560</v>
      </c>
      <c r="N280" s="85" t="s">
        <v>561</v>
      </c>
      <c r="O280" s="85">
        <v>46</v>
      </c>
      <c r="P280" s="85" t="s">
        <v>560</v>
      </c>
      <c r="Q280" s="85">
        <v>2392</v>
      </c>
      <c r="R280" s="85">
        <v>2700</v>
      </c>
      <c r="S280" s="85">
        <v>11229</v>
      </c>
      <c r="T280" s="85">
        <v>424</v>
      </c>
      <c r="U280" s="85">
        <v>796</v>
      </c>
      <c r="V280" s="85">
        <v>28</v>
      </c>
      <c r="W280" s="85">
        <v>1855</v>
      </c>
      <c r="X280" s="85">
        <v>90</v>
      </c>
      <c r="Y280" s="84">
        <v>74</v>
      </c>
      <c r="Z280" s="85" t="s">
        <v>2082</v>
      </c>
      <c r="AA280" s="85">
        <v>17</v>
      </c>
      <c r="AB280" s="85">
        <v>7</v>
      </c>
      <c r="AC280" s="85">
        <v>5</v>
      </c>
      <c r="AD280" s="85">
        <v>13926</v>
      </c>
      <c r="AE280" s="85">
        <v>29927</v>
      </c>
      <c r="AF280" s="85">
        <v>6346</v>
      </c>
      <c r="AG280" s="85">
        <v>8900</v>
      </c>
      <c r="AH280" s="85">
        <v>190</v>
      </c>
      <c r="AI280" s="85">
        <v>3783</v>
      </c>
      <c r="AJ280" s="85">
        <v>648</v>
      </c>
      <c r="AK280" s="85">
        <v>610</v>
      </c>
      <c r="AL280" s="85">
        <v>1258</v>
      </c>
      <c r="AM280" s="85">
        <v>3042</v>
      </c>
      <c r="AN280" s="85">
        <v>20063</v>
      </c>
      <c r="AO280" s="85">
        <v>1267</v>
      </c>
      <c r="AP280" s="85">
        <v>8269</v>
      </c>
      <c r="AQ280" s="85">
        <v>4938</v>
      </c>
      <c r="AR280" s="85">
        <v>75</v>
      </c>
      <c r="AS280" s="85">
        <v>1086</v>
      </c>
      <c r="AT280" s="85">
        <v>1</v>
      </c>
      <c r="AU280" s="85">
        <v>5</v>
      </c>
      <c r="AV280" s="85">
        <v>32</v>
      </c>
      <c r="AW280" s="85">
        <v>225</v>
      </c>
      <c r="AX280" s="84">
        <v>108</v>
      </c>
      <c r="AY280" s="86">
        <v>1316</v>
      </c>
      <c r="AZ280" s="84">
        <v>0</v>
      </c>
      <c r="BA280" s="84">
        <v>1</v>
      </c>
      <c r="BB280" s="84">
        <v>1</v>
      </c>
      <c r="BC280" s="85">
        <v>1</v>
      </c>
      <c r="BD280" s="87">
        <v>2</v>
      </c>
      <c r="BE280" s="88">
        <v>0</v>
      </c>
      <c r="BF280" s="89">
        <v>51500</v>
      </c>
      <c r="BG280" s="89">
        <v>22338</v>
      </c>
      <c r="BH280" s="89">
        <v>15877</v>
      </c>
      <c r="BI280" s="90">
        <f>SUM(IF(VLOOKUP($A280,'[1]2019 2020_09_22'!$BM$4:$NB$385,293,FALSE)="",0,VLOOKUP($A280,'[1]2019 2020_09_22'!$BM$4:$NB$385,293,FALSE)),IF(VLOOKUP($A280,'[1]2019 2020_09_22'!$BM$4:$NB$385,295,FALSE)="",0,VLOOKUP($A280,'[1]2019 2020_09_22'!$BM$4:$NB$385,295,FALSE)),IF(VLOOKUP($A280,'[1]2019 2020_09_22'!$BM$4:$NB$385,297,FALSE)="",0,VLOOKUP($A280,'[1]2019 2020_09_22'!$BM$4:$NB$385,297,FALSE)),IF(VLOOKUP($A280,'[1]2019 2020_09_22'!$BM$4:$NB658,299,FALSE)="",0,VLOOKUP($A280,'[1]2019 2020_09_22'!$BM$4:$NB$385,299,FALSE)))</f>
        <v>0</v>
      </c>
      <c r="BJ280" s="90">
        <f>SUM(IF(VLOOKUP($A280,'[1]2019 2020_09_22'!$BM$4:$NB$385,300,FALSE)="",0,VLOOKUP($A280,'[1]2019 2020_09_22'!$BM$4:$NB$385,300,FALSE)),IF(VLOOKUP($A280,'[1]2019 2020_09_22'!$BM$4:$NB$385,302,FALSE)="",0,VLOOKUP($A280,'[1]2019 2020_09_22'!$BM$4:$NB$385,302,FALSE)))</f>
        <v>0</v>
      </c>
      <c r="BK280" s="90">
        <v>0</v>
      </c>
      <c r="BL280" s="90">
        <v>0</v>
      </c>
      <c r="BM280" s="90">
        <v>0</v>
      </c>
      <c r="BN280" s="63">
        <f>IF(VLOOKUP($A280,'[1]2019 2020_09_22'!$BM$4:$OB$385,326,FALSE)="",0,VLOOKUP($A280,'[1]2019 2020_09_22'!$BM$4:$OB$385,326,FALSE))</f>
        <v>2256</v>
      </c>
      <c r="BO280" s="63">
        <f>IF(VLOOKUP($A280,'[1]2019 2020_09_22'!$BM$4:$OB$385,327,FALSE)="",0,VLOOKUP($A280,'[1]2019 2020_09_22'!$BM$4:$OB$385,327,FALSE))</f>
        <v>5294</v>
      </c>
      <c r="BP280" s="90">
        <f t="shared" si="4"/>
        <v>7550</v>
      </c>
      <c r="BQ280" s="90">
        <v>97265</v>
      </c>
      <c r="BR280" s="90">
        <v>58259</v>
      </c>
      <c r="BS280" s="90">
        <v>11714</v>
      </c>
      <c r="BT280" s="90">
        <v>2470</v>
      </c>
      <c r="BU280" s="90">
        <v>1510</v>
      </c>
      <c r="BV280" s="90">
        <v>889</v>
      </c>
      <c r="BW280" s="90">
        <v>0</v>
      </c>
      <c r="BX280" s="90">
        <v>4869</v>
      </c>
      <c r="BY280" s="90">
        <v>3985</v>
      </c>
      <c r="BZ280" s="85">
        <v>14298</v>
      </c>
      <c r="CA280" s="91">
        <v>93125</v>
      </c>
      <c r="CB280" s="84">
        <v>1</v>
      </c>
      <c r="CC280" s="91">
        <v>38.119911176905994</v>
      </c>
      <c r="CD280" s="91"/>
      <c r="CE280" s="89" t="s">
        <v>563</v>
      </c>
      <c r="CF280" s="84">
        <v>0</v>
      </c>
      <c r="CG280" s="89">
        <v>0</v>
      </c>
      <c r="CH280" s="89" t="s">
        <v>563</v>
      </c>
      <c r="CI280" s="84">
        <v>0</v>
      </c>
      <c r="CJ280" s="89">
        <v>0</v>
      </c>
      <c r="CK280" s="89" t="s">
        <v>563</v>
      </c>
      <c r="CL280" s="84">
        <v>0</v>
      </c>
      <c r="CM280" s="89">
        <v>0</v>
      </c>
      <c r="CN280" s="89" t="s">
        <v>563</v>
      </c>
      <c r="CO280" s="84">
        <v>0</v>
      </c>
      <c r="CP280" s="89">
        <v>0</v>
      </c>
      <c r="CQ280" s="89" t="s">
        <v>563</v>
      </c>
      <c r="CR280" s="90">
        <v>0</v>
      </c>
      <c r="CS280" s="90">
        <v>0</v>
      </c>
      <c r="CT280" s="85">
        <v>0</v>
      </c>
      <c r="CU280" s="85">
        <v>0</v>
      </c>
      <c r="CV280" s="85">
        <v>16000</v>
      </c>
      <c r="CW280" s="85">
        <v>1056</v>
      </c>
      <c r="CX280" s="85">
        <v>8129</v>
      </c>
      <c r="CY280" s="85">
        <v>9185</v>
      </c>
      <c r="CZ280" s="85">
        <v>536</v>
      </c>
      <c r="DA280" s="85">
        <v>6273</v>
      </c>
      <c r="DB280" s="85">
        <v>6809</v>
      </c>
      <c r="DC280" s="85">
        <v>0</v>
      </c>
      <c r="DD280" s="85">
        <v>0</v>
      </c>
      <c r="DE280" s="85">
        <v>0</v>
      </c>
      <c r="DF280" s="85">
        <v>6</v>
      </c>
      <c r="DG280" s="85">
        <v>0</v>
      </c>
      <c r="DH280" s="84" t="s">
        <v>564</v>
      </c>
      <c r="DI280" s="84"/>
      <c r="DJ280" s="84" t="s">
        <v>563</v>
      </c>
      <c r="DK280" s="84" t="s">
        <v>2083</v>
      </c>
      <c r="DL280" s="84" t="s">
        <v>566</v>
      </c>
      <c r="DM280" s="92">
        <v>42</v>
      </c>
      <c r="DN280" s="85" t="s">
        <v>583</v>
      </c>
      <c r="DO280" s="85">
        <v>159486</v>
      </c>
      <c r="DP280" s="85">
        <v>56164</v>
      </c>
      <c r="DQ280" s="85">
        <v>969</v>
      </c>
      <c r="DR280" s="85">
        <v>1618</v>
      </c>
      <c r="DS280" s="85">
        <v>2154</v>
      </c>
      <c r="DT280" s="85">
        <v>11</v>
      </c>
      <c r="DU280" s="85">
        <v>0</v>
      </c>
      <c r="DV280" s="85">
        <v>6</v>
      </c>
      <c r="DW280" s="85">
        <v>50</v>
      </c>
      <c r="DX280" s="85">
        <v>56</v>
      </c>
      <c r="DY280" s="85">
        <v>0</v>
      </c>
      <c r="DZ280" s="85">
        <v>1</v>
      </c>
      <c r="EA280" s="85">
        <v>2</v>
      </c>
      <c r="EB280" s="85">
        <v>3</v>
      </c>
      <c r="EC280" s="84">
        <v>8</v>
      </c>
      <c r="ED280" s="84">
        <v>0</v>
      </c>
      <c r="EE280" s="84">
        <v>0</v>
      </c>
      <c r="EF280" s="84">
        <v>0</v>
      </c>
      <c r="EG280" s="84">
        <v>0</v>
      </c>
      <c r="EH280" s="84">
        <v>0</v>
      </c>
      <c r="EI280" s="84">
        <v>0</v>
      </c>
      <c r="EJ280" s="84">
        <v>0</v>
      </c>
    </row>
    <row r="281" spans="1:140" s="63" customFormat="1" ht="10.5" x14ac:dyDescent="0.25">
      <c r="A281" s="84" t="s">
        <v>2084</v>
      </c>
      <c r="B281" s="84" t="s">
        <v>2085</v>
      </c>
      <c r="C281" s="84" t="s">
        <v>2086</v>
      </c>
      <c r="D281" s="84"/>
      <c r="E281" s="84" t="s">
        <v>902</v>
      </c>
      <c r="F281" s="84"/>
      <c r="G281" s="84" t="s">
        <v>602</v>
      </c>
      <c r="H281" s="85">
        <v>3641</v>
      </c>
      <c r="I281" s="85">
        <v>1395</v>
      </c>
      <c r="J281" s="85">
        <v>5036</v>
      </c>
      <c r="K281" s="85" t="s">
        <v>560</v>
      </c>
      <c r="L281" s="85" t="s">
        <v>560</v>
      </c>
      <c r="M281" s="85" t="s">
        <v>560</v>
      </c>
      <c r="N281" s="85" t="s">
        <v>561</v>
      </c>
      <c r="O281" s="85">
        <v>42</v>
      </c>
      <c r="P281" s="85" t="s">
        <v>560</v>
      </c>
      <c r="Q281" s="85">
        <v>2184</v>
      </c>
      <c r="R281" s="85">
        <v>5400</v>
      </c>
      <c r="S281" s="85">
        <v>12549</v>
      </c>
      <c r="T281" s="85">
        <v>503</v>
      </c>
      <c r="U281" s="85">
        <v>1385</v>
      </c>
      <c r="V281" s="85">
        <v>40</v>
      </c>
      <c r="W281" s="85">
        <v>3305</v>
      </c>
      <c r="X281" s="85">
        <v>211</v>
      </c>
      <c r="Y281" s="84">
        <v>146</v>
      </c>
      <c r="Z281" s="85" t="s">
        <v>2087</v>
      </c>
      <c r="AA281" s="85">
        <v>40</v>
      </c>
      <c r="AB281" s="85">
        <v>9</v>
      </c>
      <c r="AC281" s="85">
        <v>9</v>
      </c>
      <c r="AD281" s="85">
        <v>11711</v>
      </c>
      <c r="AE281" s="85">
        <v>31337</v>
      </c>
      <c r="AF281" s="85">
        <v>4803</v>
      </c>
      <c r="AG281" s="85">
        <v>6325</v>
      </c>
      <c r="AH281" s="85">
        <v>492</v>
      </c>
      <c r="AI281" s="85">
        <v>2938</v>
      </c>
      <c r="AJ281" s="85">
        <v>1627</v>
      </c>
      <c r="AK281" s="85">
        <v>1123</v>
      </c>
      <c r="AL281" s="85">
        <v>2750</v>
      </c>
      <c r="AM281" s="85">
        <v>644</v>
      </c>
      <c r="AN281" s="85">
        <v>13104</v>
      </c>
      <c r="AO281" s="85">
        <v>2206</v>
      </c>
      <c r="AP281" s="85">
        <v>14522</v>
      </c>
      <c r="AQ281" s="85">
        <v>6552</v>
      </c>
      <c r="AR281" s="85">
        <v>68</v>
      </c>
      <c r="AS281" s="85">
        <v>821</v>
      </c>
      <c r="AT281" s="85">
        <v>0</v>
      </c>
      <c r="AU281" s="85">
        <v>0</v>
      </c>
      <c r="AV281" s="85">
        <v>80</v>
      </c>
      <c r="AW281" s="85">
        <v>331</v>
      </c>
      <c r="AX281" s="84">
        <v>148</v>
      </c>
      <c r="AY281" s="86">
        <v>1152</v>
      </c>
      <c r="AZ281" s="84">
        <v>0.63</v>
      </c>
      <c r="BA281" s="84">
        <v>0</v>
      </c>
      <c r="BB281" s="84">
        <v>0.63</v>
      </c>
      <c r="BC281" s="85">
        <v>1.43</v>
      </c>
      <c r="BD281" s="87">
        <v>2.06</v>
      </c>
      <c r="BE281" s="88">
        <v>0</v>
      </c>
      <c r="BF281" s="89">
        <v>86000</v>
      </c>
      <c r="BG281" s="89">
        <v>27566</v>
      </c>
      <c r="BH281" s="89">
        <v>3880</v>
      </c>
      <c r="BI281" s="90">
        <f>SUM(IF(VLOOKUP($A281,'[1]2019 2020_09_22'!$BM$4:$NB$385,293,FALSE)="",0,VLOOKUP($A281,'[1]2019 2020_09_22'!$BM$4:$NB$385,293,FALSE)),IF(VLOOKUP($A281,'[1]2019 2020_09_22'!$BM$4:$NB$385,295,FALSE)="",0,VLOOKUP($A281,'[1]2019 2020_09_22'!$BM$4:$NB$385,295,FALSE)),IF(VLOOKUP($A281,'[1]2019 2020_09_22'!$BM$4:$NB$385,297,FALSE)="",0,VLOOKUP($A281,'[1]2019 2020_09_22'!$BM$4:$NB$385,297,FALSE)),IF(VLOOKUP($A281,'[1]2019 2020_09_22'!$BM$4:$NB659,299,FALSE)="",0,VLOOKUP($A281,'[1]2019 2020_09_22'!$BM$4:$NB$385,299,FALSE)))</f>
        <v>0</v>
      </c>
      <c r="BJ281" s="90">
        <f>SUM(IF(VLOOKUP($A281,'[1]2019 2020_09_22'!$BM$4:$NB$385,300,FALSE)="",0,VLOOKUP($A281,'[1]2019 2020_09_22'!$BM$4:$NB$385,300,FALSE)),IF(VLOOKUP($A281,'[1]2019 2020_09_22'!$BM$4:$NB$385,302,FALSE)="",0,VLOOKUP($A281,'[1]2019 2020_09_22'!$BM$4:$NB$385,302,FALSE)))</f>
        <v>0</v>
      </c>
      <c r="BK281" s="90">
        <v>0</v>
      </c>
      <c r="BL281" s="90">
        <v>0</v>
      </c>
      <c r="BM281" s="90">
        <v>0</v>
      </c>
      <c r="BN281" s="63">
        <f>IF(VLOOKUP($A281,'[1]2019 2020_09_22'!$BM$4:$OB$385,326,FALSE)="",0,VLOOKUP($A281,'[1]2019 2020_09_22'!$BM$4:$OB$385,326,FALSE))</f>
        <v>34511</v>
      </c>
      <c r="BO281" s="63">
        <f>IF(VLOOKUP($A281,'[1]2019 2020_09_22'!$BM$4:$OB$385,327,FALSE)="",0,VLOOKUP($A281,'[1]2019 2020_09_22'!$BM$4:$OB$385,327,FALSE))</f>
        <v>7101</v>
      </c>
      <c r="BP281" s="90">
        <f t="shared" si="4"/>
        <v>41612</v>
      </c>
      <c r="BQ281" s="90">
        <v>159058</v>
      </c>
      <c r="BR281" s="90">
        <v>55725</v>
      </c>
      <c r="BS281" s="90">
        <v>6306</v>
      </c>
      <c r="BT281" s="90">
        <v>6186</v>
      </c>
      <c r="BU281" s="90">
        <v>2068</v>
      </c>
      <c r="BV281" s="90">
        <v>1726</v>
      </c>
      <c r="BW281" s="90">
        <v>3127</v>
      </c>
      <c r="BX281" s="90">
        <v>13107</v>
      </c>
      <c r="BY281" s="90">
        <v>6940</v>
      </c>
      <c r="BZ281" s="85">
        <v>25885</v>
      </c>
      <c r="CA281" s="91">
        <v>107963</v>
      </c>
      <c r="CB281" s="84">
        <v>1</v>
      </c>
      <c r="CC281" s="91">
        <v>23.619884647074979</v>
      </c>
      <c r="CD281" s="91"/>
      <c r="CE281" s="89" t="s">
        <v>563</v>
      </c>
      <c r="CF281" s="84">
        <v>0</v>
      </c>
      <c r="CG281" s="89">
        <v>0</v>
      </c>
      <c r="CH281" s="89" t="s">
        <v>563</v>
      </c>
      <c r="CI281" s="84">
        <v>0</v>
      </c>
      <c r="CJ281" s="89">
        <v>0</v>
      </c>
      <c r="CK281" s="89" t="s">
        <v>563</v>
      </c>
      <c r="CL281" s="84">
        <v>0</v>
      </c>
      <c r="CM281" s="89">
        <v>0</v>
      </c>
      <c r="CN281" s="89" t="s">
        <v>563</v>
      </c>
      <c r="CO281" s="84">
        <v>0</v>
      </c>
      <c r="CP281" s="89">
        <v>0</v>
      </c>
      <c r="CQ281" s="89" t="s">
        <v>563</v>
      </c>
      <c r="CR281" s="90">
        <v>0</v>
      </c>
      <c r="CS281" s="90">
        <v>0</v>
      </c>
      <c r="CT281" s="85">
        <v>0</v>
      </c>
      <c r="CU281" s="85">
        <v>0</v>
      </c>
      <c r="CV281" s="85">
        <v>14138</v>
      </c>
      <c r="CW281" s="85">
        <v>719</v>
      </c>
      <c r="CX281" s="85">
        <v>6362</v>
      </c>
      <c r="CY281" s="85">
        <v>7081</v>
      </c>
      <c r="CZ281" s="85">
        <v>539</v>
      </c>
      <c r="DA281" s="85">
        <v>605</v>
      </c>
      <c r="DB281" s="85">
        <v>1144</v>
      </c>
      <c r="DC281" s="85">
        <v>880</v>
      </c>
      <c r="DD281" s="85">
        <v>4988</v>
      </c>
      <c r="DE281" s="85">
        <v>5868</v>
      </c>
      <c r="DF281" s="85">
        <v>45</v>
      </c>
      <c r="DG281" s="85">
        <v>0</v>
      </c>
      <c r="DH281" s="84" t="s">
        <v>564</v>
      </c>
      <c r="DI281" s="84"/>
      <c r="DJ281" s="84" t="s">
        <v>563</v>
      </c>
      <c r="DK281" s="84" t="s">
        <v>2088</v>
      </c>
      <c r="DL281" s="84" t="s">
        <v>566</v>
      </c>
      <c r="DM281" s="92">
        <v>32</v>
      </c>
      <c r="DN281" s="85" t="s">
        <v>567</v>
      </c>
      <c r="DO281" s="85">
        <v>159486</v>
      </c>
      <c r="DP281" s="85">
        <v>56164</v>
      </c>
      <c r="DQ281" s="85">
        <v>969</v>
      </c>
      <c r="DR281" s="85">
        <v>1446</v>
      </c>
      <c r="DS281" s="85">
        <v>1492</v>
      </c>
      <c r="DT281" s="85">
        <v>0</v>
      </c>
      <c r="DU281" s="85">
        <v>0</v>
      </c>
      <c r="DV281" s="85">
        <v>6</v>
      </c>
      <c r="DW281" s="85">
        <v>50</v>
      </c>
      <c r="DX281" s="85">
        <v>56</v>
      </c>
      <c r="DY281" s="85">
        <v>0</v>
      </c>
      <c r="DZ281" s="85">
        <v>4</v>
      </c>
      <c r="EA281" s="85">
        <v>34</v>
      </c>
      <c r="EB281" s="85">
        <v>38</v>
      </c>
      <c r="EC281" s="84">
        <v>0</v>
      </c>
      <c r="ED281" s="84">
        <v>0</v>
      </c>
      <c r="EE281" s="84">
        <v>0</v>
      </c>
      <c r="EF281" s="84">
        <v>15</v>
      </c>
      <c r="EG281" s="84">
        <v>362</v>
      </c>
      <c r="EH281" s="84">
        <v>0</v>
      </c>
      <c r="EI281" s="84">
        <v>0</v>
      </c>
      <c r="EJ281" s="84">
        <v>362</v>
      </c>
    </row>
    <row r="282" spans="1:140" s="63" customFormat="1" ht="10.5" x14ac:dyDescent="0.25">
      <c r="A282" s="84" t="s">
        <v>2089</v>
      </c>
      <c r="B282" s="84" t="s">
        <v>2090</v>
      </c>
      <c r="C282" s="84" t="s">
        <v>2091</v>
      </c>
      <c r="D282" s="84"/>
      <c r="E282" s="84" t="s">
        <v>1183</v>
      </c>
      <c r="F282" s="84"/>
      <c r="G282" s="84" t="s">
        <v>559</v>
      </c>
      <c r="H282" s="85">
        <v>534</v>
      </c>
      <c r="I282" s="85">
        <v>558</v>
      </c>
      <c r="J282" s="85">
        <v>1092</v>
      </c>
      <c r="K282" s="85" t="s">
        <v>560</v>
      </c>
      <c r="L282" s="85" t="s">
        <v>560</v>
      </c>
      <c r="M282" s="85" t="s">
        <v>560</v>
      </c>
      <c r="N282" s="85" t="s">
        <v>561</v>
      </c>
      <c r="O282" s="85">
        <v>45</v>
      </c>
      <c r="P282" s="85">
        <v>42</v>
      </c>
      <c r="Q282" s="85">
        <v>2286</v>
      </c>
      <c r="R282" s="85">
        <v>3990</v>
      </c>
      <c r="S282" s="85">
        <v>7731</v>
      </c>
      <c r="T282" s="85">
        <v>800</v>
      </c>
      <c r="U282" s="85">
        <v>0</v>
      </c>
      <c r="V282" s="85">
        <v>0</v>
      </c>
      <c r="W282" s="85">
        <v>1030</v>
      </c>
      <c r="X282" s="85">
        <v>69</v>
      </c>
      <c r="Y282" s="84">
        <v>65</v>
      </c>
      <c r="Z282" s="85" t="s">
        <v>2092</v>
      </c>
      <c r="AA282" s="85">
        <v>30</v>
      </c>
      <c r="AB282" s="85">
        <v>7</v>
      </c>
      <c r="AC282" s="85">
        <v>7</v>
      </c>
      <c r="AD282" s="85">
        <v>8050</v>
      </c>
      <c r="AE282" s="85">
        <v>15460</v>
      </c>
      <c r="AF282" s="85">
        <v>2178</v>
      </c>
      <c r="AG282" s="85">
        <v>5154</v>
      </c>
      <c r="AH282" s="85">
        <v>51</v>
      </c>
      <c r="AI282" s="85">
        <v>599</v>
      </c>
      <c r="AJ282" s="85">
        <v>306</v>
      </c>
      <c r="AK282" s="85">
        <v>425</v>
      </c>
      <c r="AL282" s="85">
        <v>731</v>
      </c>
      <c r="AM282" s="85">
        <v>361</v>
      </c>
      <c r="AN282" s="85">
        <v>7131</v>
      </c>
      <c r="AO282" s="85">
        <v>1815</v>
      </c>
      <c r="AP282" s="85">
        <v>6112</v>
      </c>
      <c r="AQ282" s="85">
        <v>0</v>
      </c>
      <c r="AR282" s="85">
        <v>74</v>
      </c>
      <c r="AS282" s="85">
        <v>979</v>
      </c>
      <c r="AT282" s="85">
        <v>0</v>
      </c>
      <c r="AU282" s="85">
        <v>0</v>
      </c>
      <c r="AV282" s="85">
        <v>22</v>
      </c>
      <c r="AW282" s="85">
        <v>122</v>
      </c>
      <c r="AX282" s="84">
        <v>96</v>
      </c>
      <c r="AY282" s="86">
        <v>1101</v>
      </c>
      <c r="AZ282" s="84">
        <v>0</v>
      </c>
      <c r="BA282" s="84">
        <v>0.9</v>
      </c>
      <c r="BB282" s="84">
        <v>0.9</v>
      </c>
      <c r="BC282" s="85">
        <v>0.63</v>
      </c>
      <c r="BD282" s="87">
        <v>1.53</v>
      </c>
      <c r="BE282" s="88">
        <v>0</v>
      </c>
      <c r="BF282" s="89">
        <v>33300</v>
      </c>
      <c r="BG282" s="89">
        <v>36737</v>
      </c>
      <c r="BH282" s="89">
        <v>120</v>
      </c>
      <c r="BI282" s="90">
        <f>SUM(IF(VLOOKUP($A282,'[1]2019 2020_09_22'!$BM$4:$NB$385,293,FALSE)="",0,VLOOKUP($A282,'[1]2019 2020_09_22'!$BM$4:$NB$385,293,FALSE)),IF(VLOOKUP($A282,'[1]2019 2020_09_22'!$BM$4:$NB$385,295,FALSE)="",0,VLOOKUP($A282,'[1]2019 2020_09_22'!$BM$4:$NB$385,295,FALSE)),IF(VLOOKUP($A282,'[1]2019 2020_09_22'!$BM$4:$NB$385,297,FALSE)="",0,VLOOKUP($A282,'[1]2019 2020_09_22'!$BM$4:$NB$385,297,FALSE)),IF(VLOOKUP($A282,'[1]2019 2020_09_22'!$BM$4:$NB660,299,FALSE)="",0,VLOOKUP($A282,'[1]2019 2020_09_22'!$BM$4:$NB$385,299,FALSE)))</f>
        <v>240</v>
      </c>
      <c r="BJ282" s="90">
        <f>SUM(IF(VLOOKUP($A282,'[1]2019 2020_09_22'!$BM$4:$NB$385,300,FALSE)="",0,VLOOKUP($A282,'[1]2019 2020_09_22'!$BM$4:$NB$385,300,FALSE)),IF(VLOOKUP($A282,'[1]2019 2020_09_22'!$BM$4:$NB$385,302,FALSE)="",0,VLOOKUP($A282,'[1]2019 2020_09_22'!$BM$4:$NB$385,302,FALSE)))</f>
        <v>0</v>
      </c>
      <c r="BK282" s="90">
        <v>240</v>
      </c>
      <c r="BL282" s="90">
        <v>0</v>
      </c>
      <c r="BM282" s="90">
        <v>0</v>
      </c>
      <c r="BN282" s="63">
        <f>IF(VLOOKUP($A282,'[1]2019 2020_09_22'!$BM$4:$OB$385,326,FALSE)="",0,VLOOKUP($A282,'[1]2019 2020_09_22'!$BM$4:$OB$385,326,FALSE))</f>
        <v>5173</v>
      </c>
      <c r="BO282" s="63">
        <f>IF(VLOOKUP($A282,'[1]2019 2020_09_22'!$BM$4:$OB$385,327,FALSE)="",0,VLOOKUP($A282,'[1]2019 2020_09_22'!$BM$4:$OB$385,327,FALSE))</f>
        <v>2215</v>
      </c>
      <c r="BP282" s="90">
        <f t="shared" si="4"/>
        <v>7388</v>
      </c>
      <c r="BQ282" s="90">
        <v>77785</v>
      </c>
      <c r="BR282" s="90">
        <v>39482</v>
      </c>
      <c r="BS282" s="90">
        <v>3140</v>
      </c>
      <c r="BT282" s="90">
        <v>6643</v>
      </c>
      <c r="BU282" s="90">
        <v>0</v>
      </c>
      <c r="BV282" s="90">
        <v>668</v>
      </c>
      <c r="BW282" s="90">
        <v>652</v>
      </c>
      <c r="BX282" s="90">
        <v>7963</v>
      </c>
      <c r="BY282" s="90">
        <v>4773</v>
      </c>
      <c r="BZ282" s="85">
        <v>13032</v>
      </c>
      <c r="CA282" s="91">
        <v>68390</v>
      </c>
      <c r="CB282" s="84">
        <v>1</v>
      </c>
      <c r="CC282" s="91">
        <v>62.359550561797754</v>
      </c>
      <c r="CD282" s="91"/>
      <c r="CE282" s="89" t="s">
        <v>563</v>
      </c>
      <c r="CF282" s="84">
        <v>0</v>
      </c>
      <c r="CG282" s="89">
        <v>0</v>
      </c>
      <c r="CH282" s="89" t="s">
        <v>563</v>
      </c>
      <c r="CI282" s="84">
        <v>0</v>
      </c>
      <c r="CJ282" s="89">
        <v>0</v>
      </c>
      <c r="CK282" s="89" t="s">
        <v>563</v>
      </c>
      <c r="CL282" s="84">
        <v>0</v>
      </c>
      <c r="CM282" s="89">
        <v>0</v>
      </c>
      <c r="CN282" s="89" t="s">
        <v>563</v>
      </c>
      <c r="CO282" s="84">
        <v>0</v>
      </c>
      <c r="CP282" s="89">
        <v>0</v>
      </c>
      <c r="CQ282" s="89" t="s">
        <v>563</v>
      </c>
      <c r="CR282" s="90">
        <v>0</v>
      </c>
      <c r="CS282" s="90">
        <v>0</v>
      </c>
      <c r="CT282" s="85">
        <v>0</v>
      </c>
      <c r="CU282" s="85">
        <v>0</v>
      </c>
      <c r="CV282" s="85">
        <v>7106</v>
      </c>
      <c r="CW282" s="85">
        <v>836</v>
      </c>
      <c r="CX282" s="85">
        <v>3805</v>
      </c>
      <c r="CY282" s="85">
        <v>4641</v>
      </c>
      <c r="CZ282" s="85">
        <v>2163</v>
      </c>
      <c r="DA282" s="85">
        <v>298</v>
      </c>
      <c r="DB282" s="85">
        <v>2461</v>
      </c>
      <c r="DC282" s="85">
        <v>0</v>
      </c>
      <c r="DD282" s="85">
        <v>4</v>
      </c>
      <c r="DE282" s="85">
        <v>4</v>
      </c>
      <c r="DF282" s="85">
        <v>0</v>
      </c>
      <c r="DG282" s="85">
        <v>0</v>
      </c>
      <c r="DH282" s="84" t="s">
        <v>564</v>
      </c>
      <c r="DI282" s="84"/>
      <c r="DJ282" s="84" t="s">
        <v>563</v>
      </c>
      <c r="DK282" s="84" t="s">
        <v>2093</v>
      </c>
      <c r="DL282" s="84" t="s">
        <v>566</v>
      </c>
      <c r="DM282" s="92">
        <v>42</v>
      </c>
      <c r="DN282" s="85" t="s">
        <v>583</v>
      </c>
      <c r="DO282" s="85">
        <v>155420</v>
      </c>
      <c r="DP282" s="85">
        <v>54429</v>
      </c>
      <c r="DQ282" s="85">
        <v>952</v>
      </c>
      <c r="DR282" s="85">
        <v>152</v>
      </c>
      <c r="DS282" s="85">
        <v>447</v>
      </c>
      <c r="DT282" s="85">
        <v>0</v>
      </c>
      <c r="DU282" s="85">
        <v>0</v>
      </c>
      <c r="DV282" s="85">
        <v>7</v>
      </c>
      <c r="DW282" s="85">
        <v>50</v>
      </c>
      <c r="DX282" s="85">
        <v>57</v>
      </c>
      <c r="DY282" s="85">
        <v>0</v>
      </c>
      <c r="DZ282" s="85">
        <v>0</v>
      </c>
      <c r="EA282" s="85">
        <v>0</v>
      </c>
      <c r="EB282" s="85">
        <v>0</v>
      </c>
      <c r="EC282" s="84">
        <v>10</v>
      </c>
      <c r="ED282" s="84">
        <v>0</v>
      </c>
      <c r="EE282" s="84">
        <v>0</v>
      </c>
      <c r="EF282" s="84">
        <v>1</v>
      </c>
      <c r="EG282" s="84">
        <v>8</v>
      </c>
      <c r="EH282" s="84">
        <v>0</v>
      </c>
      <c r="EI282" s="84">
        <v>0</v>
      </c>
      <c r="EJ282" s="84">
        <v>8</v>
      </c>
    </row>
    <row r="283" spans="1:140" s="63" customFormat="1" ht="10.5" x14ac:dyDescent="0.25">
      <c r="A283" s="84" t="s">
        <v>2094</v>
      </c>
      <c r="B283" s="84" t="s">
        <v>2095</v>
      </c>
      <c r="C283" s="84" t="s">
        <v>2096</v>
      </c>
      <c r="D283" s="84"/>
      <c r="E283" s="84" t="s">
        <v>615</v>
      </c>
      <c r="F283" s="84"/>
      <c r="G283" s="84" t="s">
        <v>571</v>
      </c>
      <c r="H283" s="85">
        <v>70613</v>
      </c>
      <c r="I283" s="85" t="s">
        <v>560</v>
      </c>
      <c r="J283" s="85">
        <v>70613</v>
      </c>
      <c r="K283" s="85">
        <v>3</v>
      </c>
      <c r="L283" s="85" t="s">
        <v>560</v>
      </c>
      <c r="M283" s="85">
        <v>12</v>
      </c>
      <c r="N283" s="85" t="s">
        <v>941</v>
      </c>
      <c r="O283" s="85">
        <v>65</v>
      </c>
      <c r="P283" s="85">
        <v>46</v>
      </c>
      <c r="Q283" s="85">
        <v>7482</v>
      </c>
      <c r="R283" s="85">
        <v>45000</v>
      </c>
      <c r="S283" s="85">
        <v>135445</v>
      </c>
      <c r="T283" s="85">
        <v>8412</v>
      </c>
      <c r="U283" s="85">
        <v>10225</v>
      </c>
      <c r="V283" s="85">
        <v>743</v>
      </c>
      <c r="W283" s="85">
        <v>12698</v>
      </c>
      <c r="X283" s="85">
        <v>1386</v>
      </c>
      <c r="Y283" s="84">
        <v>555</v>
      </c>
      <c r="Z283" s="85" t="s">
        <v>2097</v>
      </c>
      <c r="AA283" s="85">
        <v>205</v>
      </c>
      <c r="AB283" s="85">
        <v>64</v>
      </c>
      <c r="AC283" s="85">
        <v>62</v>
      </c>
      <c r="AD283" s="85">
        <v>157702</v>
      </c>
      <c r="AE283" s="85">
        <v>380378</v>
      </c>
      <c r="AF283" s="85">
        <v>106982</v>
      </c>
      <c r="AG283" s="85">
        <v>100147</v>
      </c>
      <c r="AH283" s="85">
        <v>5682</v>
      </c>
      <c r="AI283" s="85">
        <v>122143</v>
      </c>
      <c r="AJ283" s="85">
        <v>22778</v>
      </c>
      <c r="AK283" s="85">
        <v>1533</v>
      </c>
      <c r="AL283" s="85">
        <v>24311</v>
      </c>
      <c r="AM283" s="85">
        <v>33364</v>
      </c>
      <c r="AN283" s="85">
        <v>316801</v>
      </c>
      <c r="AO283" s="85">
        <v>35199</v>
      </c>
      <c r="AP283" s="85">
        <v>326301</v>
      </c>
      <c r="AQ283" s="85">
        <v>169209</v>
      </c>
      <c r="AR283" s="85">
        <v>608</v>
      </c>
      <c r="AS283" s="85">
        <v>13358</v>
      </c>
      <c r="AT283" s="85">
        <v>121</v>
      </c>
      <c r="AU283" s="85">
        <v>1777</v>
      </c>
      <c r="AV283" s="85">
        <v>58</v>
      </c>
      <c r="AW283" s="85">
        <v>3059</v>
      </c>
      <c r="AX283" s="84">
        <v>787</v>
      </c>
      <c r="AY283" s="86">
        <v>18194</v>
      </c>
      <c r="AZ283" s="84">
        <v>5.7</v>
      </c>
      <c r="BA283" s="84">
        <v>0</v>
      </c>
      <c r="BB283" s="84">
        <v>5.7</v>
      </c>
      <c r="BC283" s="85">
        <v>22.47</v>
      </c>
      <c r="BD283" s="87">
        <v>28.17</v>
      </c>
      <c r="BE283" s="88">
        <v>0</v>
      </c>
      <c r="BF283" s="89">
        <v>0</v>
      </c>
      <c r="BG283" s="89">
        <v>1718524</v>
      </c>
      <c r="BH283" s="89">
        <v>0</v>
      </c>
      <c r="BI283" s="90">
        <f>SUM(IF(VLOOKUP($A283,'[1]2019 2020_09_22'!$BM$4:$NB$385,293,FALSE)="",0,VLOOKUP($A283,'[1]2019 2020_09_22'!$BM$4:$NB$385,293,FALSE)),IF(VLOOKUP($A283,'[1]2019 2020_09_22'!$BM$4:$NB$385,295,FALSE)="",0,VLOOKUP($A283,'[1]2019 2020_09_22'!$BM$4:$NB$385,295,FALSE)),IF(VLOOKUP($A283,'[1]2019 2020_09_22'!$BM$4:$NB$385,297,FALSE)="",0,VLOOKUP($A283,'[1]2019 2020_09_22'!$BM$4:$NB$385,297,FALSE)),IF(VLOOKUP($A283,'[1]2019 2020_09_22'!$BM$4:$NB661,299,FALSE)="",0,VLOOKUP($A283,'[1]2019 2020_09_22'!$BM$4:$NB$385,299,FALSE)))</f>
        <v>2900</v>
      </c>
      <c r="BJ283" s="90">
        <f>SUM(IF(VLOOKUP($A283,'[1]2019 2020_09_22'!$BM$4:$NB$385,300,FALSE)="",0,VLOOKUP($A283,'[1]2019 2020_09_22'!$BM$4:$NB$385,300,FALSE)),IF(VLOOKUP($A283,'[1]2019 2020_09_22'!$BM$4:$NB$385,302,FALSE)="",0,VLOOKUP($A283,'[1]2019 2020_09_22'!$BM$4:$NB$385,302,FALSE)))</f>
        <v>878</v>
      </c>
      <c r="BK283" s="90">
        <v>3778</v>
      </c>
      <c r="BL283" s="90">
        <v>1389</v>
      </c>
      <c r="BM283" s="90">
        <v>0</v>
      </c>
      <c r="BN283" s="63">
        <f>IF(VLOOKUP($A283,'[1]2019 2020_09_22'!$BM$4:$OB$385,326,FALSE)="",0,VLOOKUP($A283,'[1]2019 2020_09_22'!$BM$4:$OB$385,326,FALSE))</f>
        <v>0</v>
      </c>
      <c r="BO283" s="63">
        <f>IF(VLOOKUP($A283,'[1]2019 2020_09_22'!$BM$4:$OB$385,327,FALSE)="",0,VLOOKUP($A283,'[1]2019 2020_09_22'!$BM$4:$OB$385,327,FALSE))</f>
        <v>32535</v>
      </c>
      <c r="BP283" s="90">
        <f t="shared" si="4"/>
        <v>32535</v>
      </c>
      <c r="BQ283" s="90">
        <v>1756226</v>
      </c>
      <c r="BR283" s="90">
        <v>1096356</v>
      </c>
      <c r="BS283" s="90">
        <v>338600</v>
      </c>
      <c r="BT283" s="90">
        <v>80518</v>
      </c>
      <c r="BU283" s="90">
        <v>16937</v>
      </c>
      <c r="BV283" s="90">
        <v>23712</v>
      </c>
      <c r="BW283" s="90">
        <v>568</v>
      </c>
      <c r="BX283" s="90">
        <v>121735</v>
      </c>
      <c r="BY283" s="90">
        <v>126394</v>
      </c>
      <c r="BZ283" s="85">
        <v>51702</v>
      </c>
      <c r="CA283" s="91">
        <v>1734787</v>
      </c>
      <c r="CB283" s="84"/>
      <c r="CC283" s="91">
        <v>24.337218359225638</v>
      </c>
      <c r="CD283" s="91"/>
      <c r="CE283" s="89" t="s">
        <v>563</v>
      </c>
      <c r="CF283" s="84">
        <v>0</v>
      </c>
      <c r="CG283" s="89">
        <v>0</v>
      </c>
      <c r="CH283" s="89" t="s">
        <v>563</v>
      </c>
      <c r="CI283" s="84">
        <v>0</v>
      </c>
      <c r="CJ283" s="91">
        <v>0</v>
      </c>
      <c r="CK283" s="91" t="s">
        <v>2098</v>
      </c>
      <c r="CL283" s="93">
        <v>35046</v>
      </c>
      <c r="CM283" s="91">
        <v>35046</v>
      </c>
      <c r="CN283" s="89" t="s">
        <v>563</v>
      </c>
      <c r="CO283" s="84">
        <v>0</v>
      </c>
      <c r="CP283" s="89">
        <v>0</v>
      </c>
      <c r="CQ283" s="89" t="s">
        <v>563</v>
      </c>
      <c r="CR283" s="90">
        <v>0</v>
      </c>
      <c r="CS283" s="90">
        <v>0</v>
      </c>
      <c r="CT283" s="85">
        <v>35046</v>
      </c>
      <c r="CU283" s="85">
        <v>35046</v>
      </c>
      <c r="CV283" s="85">
        <v>22430</v>
      </c>
      <c r="CW283" s="85">
        <v>2695</v>
      </c>
      <c r="CX283" s="85">
        <v>0</v>
      </c>
      <c r="CY283" s="85">
        <v>2695</v>
      </c>
      <c r="CZ283" s="85">
        <v>4083</v>
      </c>
      <c r="DA283" s="85">
        <v>2898</v>
      </c>
      <c r="DB283" s="85">
        <v>6981</v>
      </c>
      <c r="DC283" s="85">
        <v>8724</v>
      </c>
      <c r="DD283" s="85">
        <v>3499</v>
      </c>
      <c r="DE283" s="85">
        <v>12223</v>
      </c>
      <c r="DF283" s="85">
        <v>530</v>
      </c>
      <c r="DG283" s="85">
        <v>1</v>
      </c>
      <c r="DH283" s="84" t="s">
        <v>564</v>
      </c>
      <c r="DI283" s="84"/>
      <c r="DJ283" s="84" t="s">
        <v>563</v>
      </c>
      <c r="DK283" s="84" t="s">
        <v>2099</v>
      </c>
      <c r="DL283" s="84" t="s">
        <v>574</v>
      </c>
      <c r="DM283" s="92">
        <v>32</v>
      </c>
      <c r="DN283" s="85" t="s">
        <v>567</v>
      </c>
      <c r="DO283" s="85">
        <v>157350</v>
      </c>
      <c r="DP283" s="85">
        <v>55245</v>
      </c>
      <c r="DQ283" s="85">
        <v>952</v>
      </c>
      <c r="DR283" s="85">
        <v>69251</v>
      </c>
      <c r="DS283" s="85">
        <v>52786</v>
      </c>
      <c r="DT283" s="85">
        <v>106</v>
      </c>
      <c r="DU283" s="85">
        <v>6</v>
      </c>
      <c r="DV283" s="85">
        <v>0</v>
      </c>
      <c r="DW283" s="85">
        <v>50</v>
      </c>
      <c r="DX283" s="85">
        <v>56</v>
      </c>
      <c r="DY283" s="85">
        <v>7458</v>
      </c>
      <c r="DZ283" s="85">
        <v>0</v>
      </c>
      <c r="EA283" s="85">
        <v>2471</v>
      </c>
      <c r="EB283" s="85">
        <v>9929</v>
      </c>
      <c r="EC283" s="84">
        <v>137</v>
      </c>
      <c r="ED283" s="84">
        <v>0</v>
      </c>
      <c r="EE283" s="84">
        <v>2</v>
      </c>
      <c r="EF283" s="84">
        <v>2</v>
      </c>
      <c r="EG283" s="84">
        <v>0</v>
      </c>
      <c r="EH283" s="84">
        <v>0</v>
      </c>
      <c r="EI283" s="84">
        <v>41</v>
      </c>
      <c r="EJ283" s="84">
        <v>41</v>
      </c>
    </row>
    <row r="284" spans="1:140" s="63" customFormat="1" ht="10.5" x14ac:dyDescent="0.25">
      <c r="A284" s="84" t="s">
        <v>2100</v>
      </c>
      <c r="B284" s="84" t="s">
        <v>2101</v>
      </c>
      <c r="C284" s="84" t="s">
        <v>2102</v>
      </c>
      <c r="D284" s="84"/>
      <c r="E284" s="84" t="s">
        <v>711</v>
      </c>
      <c r="F284" s="84"/>
      <c r="G284" s="84" t="s">
        <v>571</v>
      </c>
      <c r="H284" s="85">
        <v>12911</v>
      </c>
      <c r="I284" s="85">
        <v>5845</v>
      </c>
      <c r="J284" s="85">
        <v>18756</v>
      </c>
      <c r="K284" s="85" t="s">
        <v>560</v>
      </c>
      <c r="L284" s="85" t="s">
        <v>560</v>
      </c>
      <c r="M284" s="85" t="s">
        <v>560</v>
      </c>
      <c r="N284" s="85" t="s">
        <v>561</v>
      </c>
      <c r="O284" s="85">
        <v>68</v>
      </c>
      <c r="P284" s="85">
        <v>64</v>
      </c>
      <c r="Q284" s="85">
        <v>3480</v>
      </c>
      <c r="R284" s="85">
        <v>16000</v>
      </c>
      <c r="S284" s="85">
        <v>62921</v>
      </c>
      <c r="T284" s="85">
        <v>4914</v>
      </c>
      <c r="U284" s="85">
        <v>4876</v>
      </c>
      <c r="V284" s="85">
        <v>334</v>
      </c>
      <c r="W284" s="85">
        <v>10629</v>
      </c>
      <c r="X284" s="85">
        <v>669</v>
      </c>
      <c r="Y284" s="84">
        <v>284</v>
      </c>
      <c r="Z284" s="85" t="s">
        <v>2103</v>
      </c>
      <c r="AA284" s="85">
        <v>148</v>
      </c>
      <c r="AB284" s="85">
        <v>19</v>
      </c>
      <c r="AC284" s="85">
        <v>17</v>
      </c>
      <c r="AD284" s="85">
        <v>76323</v>
      </c>
      <c r="AE284" s="85">
        <v>210144</v>
      </c>
      <c r="AF284" s="85">
        <v>112962</v>
      </c>
      <c r="AG284" s="85">
        <v>78483</v>
      </c>
      <c r="AH284" s="85">
        <v>1692</v>
      </c>
      <c r="AI284" s="85">
        <v>31755</v>
      </c>
      <c r="AJ284" s="85">
        <v>6548</v>
      </c>
      <c r="AK284" s="85">
        <v>2899</v>
      </c>
      <c r="AL284" s="85">
        <v>9447</v>
      </c>
      <c r="AM284" s="85">
        <v>16848</v>
      </c>
      <c r="AN284" s="85">
        <v>121964</v>
      </c>
      <c r="AO284" s="85">
        <v>14374</v>
      </c>
      <c r="AP284" s="85">
        <v>198204</v>
      </c>
      <c r="AQ284" s="85">
        <v>51191</v>
      </c>
      <c r="AR284" s="85">
        <v>254</v>
      </c>
      <c r="AS284" s="85">
        <v>6310</v>
      </c>
      <c r="AT284" s="85">
        <v>30</v>
      </c>
      <c r="AU284" s="85">
        <v>490</v>
      </c>
      <c r="AV284" s="85">
        <v>98</v>
      </c>
      <c r="AW284" s="85">
        <v>1259</v>
      </c>
      <c r="AX284" s="84">
        <v>382</v>
      </c>
      <c r="AY284" s="86">
        <v>8059</v>
      </c>
      <c r="AZ284" s="84">
        <v>3</v>
      </c>
      <c r="BA284" s="84">
        <v>0</v>
      </c>
      <c r="BB284" s="84">
        <v>3</v>
      </c>
      <c r="BC284" s="85">
        <v>9.5</v>
      </c>
      <c r="BD284" s="87">
        <v>12.5</v>
      </c>
      <c r="BE284" s="88">
        <v>0</v>
      </c>
      <c r="BF284" s="89">
        <v>593813</v>
      </c>
      <c r="BG284" s="89">
        <v>220254</v>
      </c>
      <c r="BH284" s="89">
        <v>8052</v>
      </c>
      <c r="BI284" s="90">
        <f>SUM(IF(VLOOKUP($A284,'[1]2019 2020_09_22'!$BM$4:$NB$385,293,FALSE)="",0,VLOOKUP($A284,'[1]2019 2020_09_22'!$BM$4:$NB$385,293,FALSE)),IF(VLOOKUP($A284,'[1]2019 2020_09_22'!$BM$4:$NB$385,295,FALSE)="",0,VLOOKUP($A284,'[1]2019 2020_09_22'!$BM$4:$NB$385,295,FALSE)),IF(VLOOKUP($A284,'[1]2019 2020_09_22'!$BM$4:$NB$385,297,FALSE)="",0,VLOOKUP($A284,'[1]2019 2020_09_22'!$BM$4:$NB$385,297,FALSE)),IF(VLOOKUP($A284,'[1]2019 2020_09_22'!$BM$4:$NB662,299,FALSE)="",0,VLOOKUP($A284,'[1]2019 2020_09_22'!$BM$4:$NB$385,299,FALSE)))</f>
        <v>525</v>
      </c>
      <c r="BJ284" s="90">
        <f>SUM(IF(VLOOKUP($A284,'[1]2019 2020_09_22'!$BM$4:$NB$385,300,FALSE)="",0,VLOOKUP($A284,'[1]2019 2020_09_22'!$BM$4:$NB$385,300,FALSE)),IF(VLOOKUP($A284,'[1]2019 2020_09_22'!$BM$4:$NB$385,302,FALSE)="",0,VLOOKUP($A284,'[1]2019 2020_09_22'!$BM$4:$NB$385,302,FALSE)))</f>
        <v>0</v>
      </c>
      <c r="BK284" s="90">
        <v>525</v>
      </c>
      <c r="BL284" s="90">
        <v>39</v>
      </c>
      <c r="BM284" s="90">
        <v>0</v>
      </c>
      <c r="BN284" s="63">
        <f>IF(VLOOKUP($A284,'[1]2019 2020_09_22'!$BM$4:$OB$385,326,FALSE)="",0,VLOOKUP($A284,'[1]2019 2020_09_22'!$BM$4:$OB$385,326,FALSE))</f>
        <v>10000</v>
      </c>
      <c r="BO284" s="63">
        <f>IF(VLOOKUP($A284,'[1]2019 2020_09_22'!$BM$4:$OB$385,327,FALSE)="",0,VLOOKUP($A284,'[1]2019 2020_09_22'!$BM$4:$OB$385,327,FALSE))</f>
        <v>104371</v>
      </c>
      <c r="BP284" s="90">
        <f t="shared" si="4"/>
        <v>114371</v>
      </c>
      <c r="BQ284" s="90">
        <v>937054</v>
      </c>
      <c r="BR284" s="90">
        <v>529489</v>
      </c>
      <c r="BS284" s="90">
        <v>145936</v>
      </c>
      <c r="BT284" s="90">
        <v>70080</v>
      </c>
      <c r="BU284" s="90">
        <v>8264</v>
      </c>
      <c r="BV284" s="90">
        <v>17777</v>
      </c>
      <c r="BW284" s="90">
        <v>229</v>
      </c>
      <c r="BX284" s="90">
        <v>96350</v>
      </c>
      <c r="BY284" s="90">
        <v>45911</v>
      </c>
      <c r="BZ284" s="85">
        <v>103225</v>
      </c>
      <c r="CA284" s="91">
        <v>920911</v>
      </c>
      <c r="CB284" s="84">
        <v>1</v>
      </c>
      <c r="CC284" s="91">
        <v>45.99279683990396</v>
      </c>
      <c r="CD284" s="91"/>
      <c r="CE284" s="89" t="s">
        <v>563</v>
      </c>
      <c r="CF284" s="84">
        <v>0</v>
      </c>
      <c r="CG284" s="89">
        <v>0</v>
      </c>
      <c r="CH284" s="89" t="s">
        <v>563</v>
      </c>
      <c r="CI284" s="84">
        <v>0</v>
      </c>
      <c r="CJ284" s="89">
        <v>0</v>
      </c>
      <c r="CK284" s="89" t="s">
        <v>563</v>
      </c>
      <c r="CL284" s="84">
        <v>0</v>
      </c>
      <c r="CM284" s="91">
        <v>0</v>
      </c>
      <c r="CN284" s="91" t="s">
        <v>2104</v>
      </c>
      <c r="CO284" s="93">
        <v>5000</v>
      </c>
      <c r="CP284" s="91">
        <v>5000</v>
      </c>
      <c r="CQ284" s="91" t="s">
        <v>2105</v>
      </c>
      <c r="CR284" s="90">
        <v>0</v>
      </c>
      <c r="CS284" s="90">
        <v>2486</v>
      </c>
      <c r="CT284" s="85">
        <v>5000</v>
      </c>
      <c r="CU284" s="85">
        <v>7486</v>
      </c>
      <c r="CV284" s="85">
        <v>76039</v>
      </c>
      <c r="CW284" s="85">
        <v>9780</v>
      </c>
      <c r="CX284" s="85">
        <v>57893</v>
      </c>
      <c r="CY284" s="85">
        <v>67673</v>
      </c>
      <c r="CZ284" s="85">
        <v>377</v>
      </c>
      <c r="DA284" s="85">
        <v>1261</v>
      </c>
      <c r="DB284" s="85">
        <v>1638</v>
      </c>
      <c r="DC284" s="85">
        <v>2494</v>
      </c>
      <c r="DD284" s="85">
        <v>3929</v>
      </c>
      <c r="DE284" s="85">
        <v>6423</v>
      </c>
      <c r="DF284" s="85">
        <v>297</v>
      </c>
      <c r="DG284" s="85">
        <v>8</v>
      </c>
      <c r="DH284" s="84" t="s">
        <v>564</v>
      </c>
      <c r="DI284" s="84"/>
      <c r="DJ284" s="84" t="s">
        <v>563</v>
      </c>
      <c r="DK284" s="84" t="s">
        <v>2106</v>
      </c>
      <c r="DL284" s="84" t="s">
        <v>566</v>
      </c>
      <c r="DM284" s="92">
        <v>21</v>
      </c>
      <c r="DN284" s="85" t="s">
        <v>745</v>
      </c>
      <c r="DO284" s="85">
        <v>157350</v>
      </c>
      <c r="DP284" s="85">
        <v>55245</v>
      </c>
      <c r="DQ284" s="85">
        <v>952</v>
      </c>
      <c r="DR284" s="85">
        <v>16693</v>
      </c>
      <c r="DS284" s="85">
        <v>15037</v>
      </c>
      <c r="DT284" s="85">
        <v>25</v>
      </c>
      <c r="DU284" s="85">
        <v>3</v>
      </c>
      <c r="DV284" s="85">
        <v>0</v>
      </c>
      <c r="DW284" s="85">
        <v>50</v>
      </c>
      <c r="DX284" s="85">
        <v>53</v>
      </c>
      <c r="DY284" s="85">
        <v>5309</v>
      </c>
      <c r="DZ284" s="85">
        <v>0</v>
      </c>
      <c r="EA284" s="85">
        <v>954</v>
      </c>
      <c r="EB284" s="85">
        <v>6263</v>
      </c>
      <c r="EC284" s="84">
        <v>6</v>
      </c>
      <c r="ED284" s="84">
        <v>5</v>
      </c>
      <c r="EE284" s="84">
        <v>1</v>
      </c>
      <c r="EF284" s="84">
        <v>10</v>
      </c>
      <c r="EG284" s="84">
        <v>46</v>
      </c>
      <c r="EH284" s="84">
        <v>150</v>
      </c>
      <c r="EI284" s="84">
        <v>25</v>
      </c>
      <c r="EJ284" s="84">
        <v>221</v>
      </c>
    </row>
    <row r="285" spans="1:140" s="63" customFormat="1" ht="10.5" x14ac:dyDescent="0.25">
      <c r="A285" s="84" t="s">
        <v>2107</v>
      </c>
      <c r="B285" s="84" t="s">
        <v>2108</v>
      </c>
      <c r="C285" s="84" t="s">
        <v>2109</v>
      </c>
      <c r="D285" s="84"/>
      <c r="E285" s="84" t="s">
        <v>637</v>
      </c>
      <c r="F285" s="84"/>
      <c r="G285" s="84" t="s">
        <v>595</v>
      </c>
      <c r="H285" s="85">
        <v>1088</v>
      </c>
      <c r="I285" s="85">
        <v>653</v>
      </c>
      <c r="J285" s="85">
        <v>1741</v>
      </c>
      <c r="K285" s="85" t="s">
        <v>560</v>
      </c>
      <c r="L285" s="85" t="s">
        <v>560</v>
      </c>
      <c r="M285" s="85" t="s">
        <v>560</v>
      </c>
      <c r="N285" s="85" t="s">
        <v>561</v>
      </c>
      <c r="O285" s="85">
        <v>48</v>
      </c>
      <c r="P285" s="85">
        <v>48</v>
      </c>
      <c r="Q285" s="85">
        <v>2496</v>
      </c>
      <c r="R285" s="85">
        <v>4700</v>
      </c>
      <c r="S285" s="85">
        <v>11508</v>
      </c>
      <c r="T285" s="85">
        <v>577</v>
      </c>
      <c r="U285" s="85">
        <v>543</v>
      </c>
      <c r="V285" s="85">
        <v>18</v>
      </c>
      <c r="W285" s="85">
        <v>1380</v>
      </c>
      <c r="X285" s="85">
        <v>86</v>
      </c>
      <c r="Y285" s="84">
        <v>652</v>
      </c>
      <c r="Z285" s="85" t="s">
        <v>2110</v>
      </c>
      <c r="AA285" s="85">
        <v>6</v>
      </c>
      <c r="AB285" s="85">
        <v>4</v>
      </c>
      <c r="AC285" s="85">
        <v>4</v>
      </c>
      <c r="AD285" s="85">
        <v>3223</v>
      </c>
      <c r="AE285" s="85">
        <v>9341</v>
      </c>
      <c r="AF285" s="85">
        <v>6188</v>
      </c>
      <c r="AG285" s="85">
        <v>2904</v>
      </c>
      <c r="AH285" s="85">
        <v>53</v>
      </c>
      <c r="AI285" s="85">
        <v>1217</v>
      </c>
      <c r="AJ285" s="85">
        <v>700</v>
      </c>
      <c r="AK285" s="85">
        <v>696</v>
      </c>
      <c r="AL285" s="85">
        <v>1396</v>
      </c>
      <c r="AM285" s="85">
        <v>1407</v>
      </c>
      <c r="AN285" s="85">
        <v>13221</v>
      </c>
      <c r="AO285" s="85">
        <v>546</v>
      </c>
      <c r="AP285" s="85">
        <v>0</v>
      </c>
      <c r="AQ285" s="85">
        <v>0</v>
      </c>
      <c r="AR285" s="85">
        <v>45</v>
      </c>
      <c r="AS285" s="85">
        <v>205</v>
      </c>
      <c r="AT285" s="85">
        <v>1</v>
      </c>
      <c r="AU285" s="85">
        <v>3</v>
      </c>
      <c r="AV285" s="85">
        <v>55</v>
      </c>
      <c r="AW285" s="85">
        <v>306</v>
      </c>
      <c r="AX285" s="84">
        <v>101</v>
      </c>
      <c r="AY285" s="84">
        <v>514</v>
      </c>
      <c r="AZ285" s="84">
        <v>0</v>
      </c>
      <c r="BA285" s="84">
        <v>1</v>
      </c>
      <c r="BB285" s="84">
        <v>1</v>
      </c>
      <c r="BC285" s="85">
        <v>0.56999999999999995</v>
      </c>
      <c r="BD285" s="87">
        <v>1.57</v>
      </c>
      <c r="BE285" s="88">
        <v>0</v>
      </c>
      <c r="BF285" s="89">
        <v>68677</v>
      </c>
      <c r="BG285" s="89">
        <v>39904</v>
      </c>
      <c r="BH285" s="89">
        <v>4716</v>
      </c>
      <c r="BI285" s="90">
        <f>SUM(IF(VLOOKUP($A285,'[1]2019 2020_09_22'!$BM$4:$NB$385,293,FALSE)="",0,VLOOKUP($A285,'[1]2019 2020_09_22'!$BM$4:$NB$385,293,FALSE)),IF(VLOOKUP($A285,'[1]2019 2020_09_22'!$BM$4:$NB$385,295,FALSE)="",0,VLOOKUP($A285,'[1]2019 2020_09_22'!$BM$4:$NB$385,295,FALSE)),IF(VLOOKUP($A285,'[1]2019 2020_09_22'!$BM$4:$NB$385,297,FALSE)="",0,VLOOKUP($A285,'[1]2019 2020_09_22'!$BM$4:$NB$385,297,FALSE)),IF(VLOOKUP($A285,'[1]2019 2020_09_22'!$BM$4:$NB663,299,FALSE)="",0,VLOOKUP($A285,'[1]2019 2020_09_22'!$BM$4:$NB$385,299,FALSE)))</f>
        <v>298</v>
      </c>
      <c r="BJ285" s="90">
        <f>SUM(IF(VLOOKUP($A285,'[1]2019 2020_09_22'!$BM$4:$NB$385,300,FALSE)="",0,VLOOKUP($A285,'[1]2019 2020_09_22'!$BM$4:$NB$385,300,FALSE)),IF(VLOOKUP($A285,'[1]2019 2020_09_22'!$BM$4:$NB$385,302,FALSE)="",0,VLOOKUP($A285,'[1]2019 2020_09_22'!$BM$4:$NB$385,302,FALSE)))</f>
        <v>0</v>
      </c>
      <c r="BK285" s="90">
        <v>298</v>
      </c>
      <c r="BL285" s="90">
        <v>403</v>
      </c>
      <c r="BM285" s="90">
        <v>0</v>
      </c>
      <c r="BN285" s="63">
        <f>IF(VLOOKUP($A285,'[1]2019 2020_09_22'!$BM$4:$OB$385,326,FALSE)="",0,VLOOKUP($A285,'[1]2019 2020_09_22'!$BM$4:$OB$385,326,FALSE))</f>
        <v>0</v>
      </c>
      <c r="BO285" s="63">
        <f>IF(VLOOKUP($A285,'[1]2019 2020_09_22'!$BM$4:$OB$385,327,FALSE)="",0,VLOOKUP($A285,'[1]2019 2020_09_22'!$BM$4:$OB$385,327,FALSE))</f>
        <v>2550</v>
      </c>
      <c r="BP285" s="90">
        <f t="shared" si="4"/>
        <v>2550</v>
      </c>
      <c r="BQ285" s="90">
        <v>116548</v>
      </c>
      <c r="BR285" s="90">
        <v>53286</v>
      </c>
      <c r="BS285" s="90">
        <v>28852</v>
      </c>
      <c r="BT285" s="90">
        <v>7166</v>
      </c>
      <c r="BU285" s="90">
        <v>0</v>
      </c>
      <c r="BV285" s="90">
        <v>320</v>
      </c>
      <c r="BW285" s="90">
        <v>270</v>
      </c>
      <c r="BX285" s="90">
        <v>7756</v>
      </c>
      <c r="BY285" s="90">
        <v>5968</v>
      </c>
      <c r="BZ285" s="85">
        <v>15894</v>
      </c>
      <c r="CA285" s="91">
        <v>111756</v>
      </c>
      <c r="CB285" s="84">
        <v>1</v>
      </c>
      <c r="CC285" s="91">
        <v>63.122242647058826</v>
      </c>
      <c r="CD285" s="91"/>
      <c r="CE285" s="89" t="s">
        <v>563</v>
      </c>
      <c r="CF285" s="84">
        <v>0</v>
      </c>
      <c r="CG285" s="89">
        <v>0</v>
      </c>
      <c r="CH285" s="89" t="s">
        <v>563</v>
      </c>
      <c r="CI285" s="84">
        <v>0</v>
      </c>
      <c r="CJ285" s="89">
        <v>0</v>
      </c>
      <c r="CK285" s="89" t="s">
        <v>563</v>
      </c>
      <c r="CL285" s="84">
        <v>0</v>
      </c>
      <c r="CM285" s="89">
        <v>0</v>
      </c>
      <c r="CN285" s="89" t="s">
        <v>563</v>
      </c>
      <c r="CO285" s="84">
        <v>0</v>
      </c>
      <c r="CP285" s="89">
        <v>0</v>
      </c>
      <c r="CQ285" s="89" t="s">
        <v>563</v>
      </c>
      <c r="CR285" s="90">
        <v>0</v>
      </c>
      <c r="CS285" s="90">
        <v>0</v>
      </c>
      <c r="CT285" s="85">
        <v>0</v>
      </c>
      <c r="CU285" s="85">
        <v>0</v>
      </c>
      <c r="CV285" s="85">
        <v>4681</v>
      </c>
      <c r="CW285" s="85">
        <v>620</v>
      </c>
      <c r="CX285" s="85">
        <v>2806</v>
      </c>
      <c r="CY285" s="85">
        <v>3426</v>
      </c>
      <c r="CZ285" s="85">
        <v>165</v>
      </c>
      <c r="DA285" s="85">
        <v>58</v>
      </c>
      <c r="DB285" s="85">
        <v>223</v>
      </c>
      <c r="DC285" s="85">
        <v>31</v>
      </c>
      <c r="DD285" s="85">
        <v>992</v>
      </c>
      <c r="DE285" s="85">
        <v>1023</v>
      </c>
      <c r="DF285" s="85">
        <v>9</v>
      </c>
      <c r="DG285" s="85">
        <v>0</v>
      </c>
      <c r="DH285" s="84" t="s">
        <v>564</v>
      </c>
      <c r="DI285" s="84"/>
      <c r="DJ285" s="84" t="s">
        <v>563</v>
      </c>
      <c r="DK285" s="84" t="s">
        <v>2111</v>
      </c>
      <c r="DL285" s="84" t="s">
        <v>566</v>
      </c>
      <c r="DM285" s="92">
        <v>42</v>
      </c>
      <c r="DN285" s="85" t="s">
        <v>583</v>
      </c>
      <c r="DO285" s="85">
        <v>155109</v>
      </c>
      <c r="DP285" s="85">
        <v>54444</v>
      </c>
      <c r="DQ285" s="85">
        <v>952</v>
      </c>
      <c r="DR285" s="85">
        <v>748</v>
      </c>
      <c r="DS285" s="85">
        <v>469</v>
      </c>
      <c r="DT285" s="85">
        <v>0</v>
      </c>
      <c r="DU285" s="85">
        <v>0</v>
      </c>
      <c r="DV285" s="85">
        <v>3</v>
      </c>
      <c r="DW285" s="85">
        <v>50</v>
      </c>
      <c r="DX285" s="85">
        <v>53</v>
      </c>
      <c r="DY285" s="85">
        <v>0</v>
      </c>
      <c r="DZ285" s="85">
        <v>0</v>
      </c>
      <c r="EA285" s="85">
        <v>0</v>
      </c>
      <c r="EB285" s="85">
        <v>-1</v>
      </c>
      <c r="EC285" s="84">
        <v>52</v>
      </c>
      <c r="ED285" s="84">
        <v>0</v>
      </c>
      <c r="EE285" s="84">
        <v>4</v>
      </c>
      <c r="EF285" s="84">
        <v>4</v>
      </c>
      <c r="EG285" s="84">
        <v>0</v>
      </c>
      <c r="EH285" s="84">
        <v>0</v>
      </c>
      <c r="EI285" s="84">
        <v>66</v>
      </c>
      <c r="EJ285" s="84">
        <v>66</v>
      </c>
    </row>
    <row r="286" spans="1:140" s="63" customFormat="1" ht="10.5" x14ac:dyDescent="0.25">
      <c r="A286" s="84" t="s">
        <v>2112</v>
      </c>
      <c r="B286" s="84" t="s">
        <v>2113</v>
      </c>
      <c r="C286" s="84" t="s">
        <v>2114</v>
      </c>
      <c r="D286" s="84"/>
      <c r="E286" s="84" t="s">
        <v>2115</v>
      </c>
      <c r="F286" s="84"/>
      <c r="G286" s="84" t="s">
        <v>588</v>
      </c>
      <c r="H286" s="85">
        <v>28650</v>
      </c>
      <c r="I286" s="85" t="s">
        <v>560</v>
      </c>
      <c r="J286" s="85">
        <v>28650</v>
      </c>
      <c r="K286" s="85">
        <v>7</v>
      </c>
      <c r="L286" s="85" t="s">
        <v>560</v>
      </c>
      <c r="M286" s="85">
        <v>1</v>
      </c>
      <c r="N286" s="85" t="s">
        <v>561</v>
      </c>
      <c r="O286" s="85">
        <v>65</v>
      </c>
      <c r="P286" s="85">
        <v>65</v>
      </c>
      <c r="Q286" s="85">
        <v>12600</v>
      </c>
      <c r="R286" s="85">
        <v>41777</v>
      </c>
      <c r="S286" s="85">
        <v>123422</v>
      </c>
      <c r="T286" s="85">
        <v>8806</v>
      </c>
      <c r="U286" s="85">
        <v>9479</v>
      </c>
      <c r="V286" s="85">
        <v>652</v>
      </c>
      <c r="W286" s="85">
        <v>17619</v>
      </c>
      <c r="X286" s="85">
        <v>1867</v>
      </c>
      <c r="Y286" s="84">
        <v>460</v>
      </c>
      <c r="Z286" s="85" t="s">
        <v>2116</v>
      </c>
      <c r="AA286" s="85">
        <v>248</v>
      </c>
      <c r="AB286" s="85">
        <v>61</v>
      </c>
      <c r="AC286" s="85">
        <v>48</v>
      </c>
      <c r="AD286" s="85">
        <v>67173</v>
      </c>
      <c r="AE286" s="85">
        <v>305330</v>
      </c>
      <c r="AF286" s="85">
        <v>75575</v>
      </c>
      <c r="AG286" s="85">
        <v>73181</v>
      </c>
      <c r="AH286" s="85">
        <v>2779</v>
      </c>
      <c r="AI286" s="85">
        <v>54743</v>
      </c>
      <c r="AJ286" s="85">
        <v>21608</v>
      </c>
      <c r="AK286" s="85">
        <v>4804</v>
      </c>
      <c r="AL286" s="85">
        <v>26412</v>
      </c>
      <c r="AM286" s="85">
        <v>22516</v>
      </c>
      <c r="AN286" s="85">
        <v>301060</v>
      </c>
      <c r="AO286" s="85">
        <v>32674</v>
      </c>
      <c r="AP286" s="85">
        <v>68599</v>
      </c>
      <c r="AQ286" s="85">
        <v>279062</v>
      </c>
      <c r="AR286" s="85">
        <v>469</v>
      </c>
      <c r="AS286" s="85">
        <v>8982</v>
      </c>
      <c r="AT286" s="85">
        <v>17</v>
      </c>
      <c r="AU286" s="85">
        <v>151</v>
      </c>
      <c r="AV286" s="85">
        <v>289</v>
      </c>
      <c r="AW286" s="85">
        <v>6565</v>
      </c>
      <c r="AX286" s="84">
        <v>775</v>
      </c>
      <c r="AY286" s="86">
        <v>15698</v>
      </c>
      <c r="AZ286" s="84">
        <v>3.9</v>
      </c>
      <c r="BA286" s="84">
        <v>1</v>
      </c>
      <c r="BB286" s="84">
        <v>4.9000000000000004</v>
      </c>
      <c r="BC286" s="85">
        <v>14.87</v>
      </c>
      <c r="BD286" s="87">
        <v>19.77</v>
      </c>
      <c r="BE286" s="88">
        <v>0</v>
      </c>
      <c r="BF286" s="89">
        <v>85330</v>
      </c>
      <c r="BG286" s="89">
        <v>1641576</v>
      </c>
      <c r="BH286" s="89">
        <v>0</v>
      </c>
      <c r="BI286" s="90">
        <f>SUM(IF(VLOOKUP($A286,'[1]2019 2020_09_22'!$BM$4:$NB$385,293,FALSE)="",0,VLOOKUP($A286,'[1]2019 2020_09_22'!$BM$4:$NB$385,293,FALSE)),IF(VLOOKUP($A286,'[1]2019 2020_09_22'!$BM$4:$NB$385,295,FALSE)="",0,VLOOKUP($A286,'[1]2019 2020_09_22'!$BM$4:$NB$385,295,FALSE)),IF(VLOOKUP($A286,'[1]2019 2020_09_22'!$BM$4:$NB$385,297,FALSE)="",0,VLOOKUP($A286,'[1]2019 2020_09_22'!$BM$4:$NB$385,297,FALSE)),IF(VLOOKUP($A286,'[1]2019 2020_09_22'!$BM$4:$NB664,299,FALSE)="",0,VLOOKUP($A286,'[1]2019 2020_09_22'!$BM$4:$NB$385,299,FALSE)))</f>
        <v>10399</v>
      </c>
      <c r="BJ286" s="90">
        <f>SUM(IF(VLOOKUP($A286,'[1]2019 2020_09_22'!$BM$4:$NB$385,300,FALSE)="",0,VLOOKUP($A286,'[1]2019 2020_09_22'!$BM$4:$NB$385,300,FALSE)),IF(VLOOKUP($A286,'[1]2019 2020_09_22'!$BM$4:$NB$385,302,FALSE)="",0,VLOOKUP($A286,'[1]2019 2020_09_22'!$BM$4:$NB$385,302,FALSE)))</f>
        <v>0</v>
      </c>
      <c r="BK286" s="90">
        <v>10399</v>
      </c>
      <c r="BL286" s="90">
        <v>0</v>
      </c>
      <c r="BM286" s="90">
        <v>0</v>
      </c>
      <c r="BN286" s="63">
        <f>IF(VLOOKUP($A286,'[1]2019 2020_09_22'!$BM$4:$OB$385,326,FALSE)="",0,VLOOKUP($A286,'[1]2019 2020_09_22'!$BM$4:$OB$385,326,FALSE))</f>
        <v>0</v>
      </c>
      <c r="BO286" s="63">
        <f>IF(VLOOKUP($A286,'[1]2019 2020_09_22'!$BM$4:$OB$385,327,FALSE)="",0,VLOOKUP($A286,'[1]2019 2020_09_22'!$BM$4:$OB$385,327,FALSE))</f>
        <v>31300</v>
      </c>
      <c r="BP286" s="90">
        <f t="shared" si="4"/>
        <v>31300</v>
      </c>
      <c r="BQ286" s="90">
        <v>1768605</v>
      </c>
      <c r="BR286" s="90">
        <v>826545</v>
      </c>
      <c r="BS286" s="90">
        <v>423917</v>
      </c>
      <c r="BT286" s="90">
        <v>135553</v>
      </c>
      <c r="BU286" s="90">
        <v>7786</v>
      </c>
      <c r="BV286" s="90">
        <v>43298</v>
      </c>
      <c r="BW286" s="90">
        <v>12292</v>
      </c>
      <c r="BX286" s="90">
        <v>198929</v>
      </c>
      <c r="BY286" s="90">
        <v>65995</v>
      </c>
      <c r="BZ286" s="85">
        <v>122633</v>
      </c>
      <c r="CA286" s="91">
        <v>1638019</v>
      </c>
      <c r="CB286" s="84">
        <v>1</v>
      </c>
      <c r="CC286" s="91">
        <v>60.275951134380456</v>
      </c>
      <c r="CD286" s="91"/>
      <c r="CE286" s="89" t="s">
        <v>563</v>
      </c>
      <c r="CF286" s="84">
        <v>0</v>
      </c>
      <c r="CG286" s="89">
        <v>0</v>
      </c>
      <c r="CH286" s="89" t="s">
        <v>563</v>
      </c>
      <c r="CI286" s="84">
        <v>0</v>
      </c>
      <c r="CJ286" s="89">
        <v>0</v>
      </c>
      <c r="CK286" s="89" t="s">
        <v>563</v>
      </c>
      <c r="CL286" s="84">
        <v>0</v>
      </c>
      <c r="CM286" s="89">
        <v>0</v>
      </c>
      <c r="CN286" s="89" t="s">
        <v>563</v>
      </c>
      <c r="CO286" s="84">
        <v>0</v>
      </c>
      <c r="CP286" s="89">
        <v>0</v>
      </c>
      <c r="CQ286" s="89" t="s">
        <v>563</v>
      </c>
      <c r="CR286" s="90">
        <v>0</v>
      </c>
      <c r="CS286" s="90">
        <v>0</v>
      </c>
      <c r="CT286" s="85">
        <v>0</v>
      </c>
      <c r="CU286" s="85">
        <v>0</v>
      </c>
      <c r="CV286" s="85">
        <v>24874</v>
      </c>
      <c r="CW286" s="85">
        <v>0</v>
      </c>
      <c r="CX286" s="85">
        <v>0</v>
      </c>
      <c r="CY286" s="85">
        <v>0</v>
      </c>
      <c r="CZ286" s="85">
        <v>4647</v>
      </c>
      <c r="DA286" s="85">
        <v>1426</v>
      </c>
      <c r="DB286" s="85">
        <v>6073</v>
      </c>
      <c r="DC286" s="85">
        <v>0</v>
      </c>
      <c r="DD286" s="85">
        <v>0</v>
      </c>
      <c r="DE286" s="85">
        <v>0</v>
      </c>
      <c r="DF286" s="85">
        <v>8107</v>
      </c>
      <c r="DG286" s="85">
        <v>10694</v>
      </c>
      <c r="DH286" s="84" t="s">
        <v>564</v>
      </c>
      <c r="DI286" s="84"/>
      <c r="DJ286" s="84" t="s">
        <v>563</v>
      </c>
      <c r="DK286" s="84" t="s">
        <v>2117</v>
      </c>
      <c r="DL286" s="84" t="s">
        <v>574</v>
      </c>
      <c r="DM286" s="92">
        <v>32</v>
      </c>
      <c r="DN286" s="85" t="s">
        <v>567</v>
      </c>
      <c r="DO286" s="85">
        <v>160056</v>
      </c>
      <c r="DP286" s="85">
        <v>67339</v>
      </c>
      <c r="DQ286" s="85">
        <v>2086</v>
      </c>
      <c r="DR286" s="85">
        <v>30543</v>
      </c>
      <c r="DS286" s="85">
        <v>22497</v>
      </c>
      <c r="DT286" s="85">
        <v>1703</v>
      </c>
      <c r="DU286" s="85">
        <v>2</v>
      </c>
      <c r="DV286" s="85">
        <v>5</v>
      </c>
      <c r="DW286" s="85">
        <v>50</v>
      </c>
      <c r="DX286" s="85">
        <v>57</v>
      </c>
      <c r="DY286" s="85">
        <v>10639</v>
      </c>
      <c r="DZ286" s="85">
        <v>4537</v>
      </c>
      <c r="EA286" s="85">
        <v>893</v>
      </c>
      <c r="EB286" s="85">
        <v>16069</v>
      </c>
      <c r="EC286" s="84">
        <v>133</v>
      </c>
      <c r="ED286" s="84">
        <v>12</v>
      </c>
      <c r="EE286" s="84">
        <v>2</v>
      </c>
      <c r="EF286" s="84">
        <v>46</v>
      </c>
      <c r="EG286" s="84">
        <v>978</v>
      </c>
      <c r="EH286" s="84">
        <v>72</v>
      </c>
      <c r="EI286" s="84">
        <v>22</v>
      </c>
      <c r="EJ286" s="86">
        <v>1072</v>
      </c>
    </row>
    <row r="287" spans="1:140" s="63" customFormat="1" ht="10.5" x14ac:dyDescent="0.25">
      <c r="A287" s="84" t="s">
        <v>2118</v>
      </c>
      <c r="B287" s="84" t="s">
        <v>2119</v>
      </c>
      <c r="C287" s="84" t="s">
        <v>2120</v>
      </c>
      <c r="D287" s="84"/>
      <c r="E287" s="84" t="s">
        <v>816</v>
      </c>
      <c r="F287" s="84"/>
      <c r="G287" s="84" t="s">
        <v>817</v>
      </c>
      <c r="H287" s="85">
        <v>9381</v>
      </c>
      <c r="I287" s="85">
        <v>3</v>
      </c>
      <c r="J287" s="85">
        <v>9384</v>
      </c>
      <c r="K287" s="85" t="s">
        <v>560</v>
      </c>
      <c r="L287" s="85" t="s">
        <v>560</v>
      </c>
      <c r="M287" s="85" t="s">
        <v>560</v>
      </c>
      <c r="N287" s="85" t="s">
        <v>561</v>
      </c>
      <c r="O287" s="85">
        <v>56</v>
      </c>
      <c r="P287" s="85" t="s">
        <v>560</v>
      </c>
      <c r="Q287" s="85">
        <v>2912</v>
      </c>
      <c r="R287" s="85">
        <v>26648</v>
      </c>
      <c r="S287" s="85">
        <v>49876</v>
      </c>
      <c r="T287" s="85">
        <v>3389</v>
      </c>
      <c r="U287" s="85">
        <v>5243</v>
      </c>
      <c r="V287" s="85">
        <v>237</v>
      </c>
      <c r="W287" s="85">
        <v>7459</v>
      </c>
      <c r="X287" s="85">
        <v>666</v>
      </c>
      <c r="Y287" s="86">
        <v>1008</v>
      </c>
      <c r="Z287" s="85" t="s">
        <v>2121</v>
      </c>
      <c r="AA287" s="85">
        <v>48</v>
      </c>
      <c r="AB287" s="85">
        <v>21</v>
      </c>
      <c r="AC287" s="85">
        <v>19</v>
      </c>
      <c r="AD287" s="85">
        <v>37744</v>
      </c>
      <c r="AE287" s="85">
        <v>103761</v>
      </c>
      <c r="AF287" s="85">
        <v>33811</v>
      </c>
      <c r="AG287" s="85">
        <v>18485</v>
      </c>
      <c r="AH287" s="85">
        <v>363</v>
      </c>
      <c r="AI287" s="85">
        <v>8286</v>
      </c>
      <c r="AJ287" s="85">
        <v>3305</v>
      </c>
      <c r="AK287" s="85">
        <v>1</v>
      </c>
      <c r="AL287" s="85">
        <v>3306</v>
      </c>
      <c r="AM287" s="85">
        <v>0</v>
      </c>
      <c r="AN287" s="85">
        <v>70583</v>
      </c>
      <c r="AO287" s="85">
        <v>12402</v>
      </c>
      <c r="AP287" s="85">
        <v>15111</v>
      </c>
      <c r="AQ287" s="85">
        <v>58054</v>
      </c>
      <c r="AR287" s="85">
        <v>222</v>
      </c>
      <c r="AS287" s="85">
        <v>2832</v>
      </c>
      <c r="AT287" s="85">
        <v>11</v>
      </c>
      <c r="AU287" s="85">
        <v>55</v>
      </c>
      <c r="AV287" s="85">
        <v>150</v>
      </c>
      <c r="AW287" s="85">
        <v>2473</v>
      </c>
      <c r="AX287" s="84">
        <v>383</v>
      </c>
      <c r="AY287" s="86">
        <v>5360</v>
      </c>
      <c r="AZ287" s="84">
        <v>3.5</v>
      </c>
      <c r="BA287" s="84">
        <v>0</v>
      </c>
      <c r="BB287" s="84">
        <v>3.5</v>
      </c>
      <c r="BC287" s="85">
        <v>5.4</v>
      </c>
      <c r="BD287" s="87">
        <v>8.9</v>
      </c>
      <c r="BE287" s="88">
        <v>0</v>
      </c>
      <c r="BF287" s="89">
        <v>546758</v>
      </c>
      <c r="BG287" s="89">
        <v>0</v>
      </c>
      <c r="BH287" s="89">
        <v>0</v>
      </c>
      <c r="BI287" s="90">
        <f>SUM(IF(VLOOKUP($A287,'[1]2019 2020_09_22'!$BM$4:$NB$385,293,FALSE)="",0,VLOOKUP($A287,'[1]2019 2020_09_22'!$BM$4:$NB$385,293,FALSE)),IF(VLOOKUP($A287,'[1]2019 2020_09_22'!$BM$4:$NB$385,295,FALSE)="",0,VLOOKUP($A287,'[1]2019 2020_09_22'!$BM$4:$NB$385,295,FALSE)),IF(VLOOKUP($A287,'[1]2019 2020_09_22'!$BM$4:$NB$385,297,FALSE)="",0,VLOOKUP($A287,'[1]2019 2020_09_22'!$BM$4:$NB$385,297,FALSE)),IF(VLOOKUP($A287,'[1]2019 2020_09_22'!$BM$4:$NB665,299,FALSE)="",0,VLOOKUP($A287,'[1]2019 2020_09_22'!$BM$4:$NB$385,299,FALSE)))</f>
        <v>36707</v>
      </c>
      <c r="BJ287" s="90">
        <f>SUM(IF(VLOOKUP($A287,'[1]2019 2020_09_22'!$BM$4:$NB$385,300,FALSE)="",0,VLOOKUP($A287,'[1]2019 2020_09_22'!$BM$4:$NB$385,300,FALSE)),IF(VLOOKUP($A287,'[1]2019 2020_09_22'!$BM$4:$NB$385,302,FALSE)="",0,VLOOKUP($A287,'[1]2019 2020_09_22'!$BM$4:$NB$385,302,FALSE)))</f>
        <v>165190</v>
      </c>
      <c r="BK287" s="90">
        <v>201897</v>
      </c>
      <c r="BL287" s="90">
        <v>0</v>
      </c>
      <c r="BM287" s="90">
        <v>374</v>
      </c>
      <c r="BN287" s="63">
        <f>IF(VLOOKUP($A287,'[1]2019 2020_09_22'!$BM$4:$OB$385,326,FALSE)="",0,VLOOKUP($A287,'[1]2019 2020_09_22'!$BM$4:$OB$385,326,FALSE))</f>
        <v>58528</v>
      </c>
      <c r="BO287" s="63">
        <f>IF(VLOOKUP($A287,'[1]2019 2020_09_22'!$BM$4:$OB$385,327,FALSE)="",0,VLOOKUP($A287,'[1]2019 2020_09_22'!$BM$4:$OB$385,327,FALSE))</f>
        <v>20989</v>
      </c>
      <c r="BP287" s="90">
        <f t="shared" si="4"/>
        <v>79517</v>
      </c>
      <c r="BQ287" s="90">
        <v>828546</v>
      </c>
      <c r="BR287" s="90">
        <v>347527</v>
      </c>
      <c r="BS287" s="90">
        <v>78962</v>
      </c>
      <c r="BT287" s="90">
        <v>35171</v>
      </c>
      <c r="BU287" s="90">
        <v>5059</v>
      </c>
      <c r="BV287" s="90">
        <v>10346</v>
      </c>
      <c r="BW287" s="90">
        <v>0</v>
      </c>
      <c r="BX287" s="90">
        <v>50576</v>
      </c>
      <c r="BY287" s="90">
        <v>25819</v>
      </c>
      <c r="BZ287" s="85">
        <v>85197</v>
      </c>
      <c r="CA287" s="91">
        <v>588081</v>
      </c>
      <c r="CB287" s="84">
        <v>1</v>
      </c>
      <c r="CC287" s="91">
        <v>58.283551860142843</v>
      </c>
      <c r="CD287" s="91"/>
      <c r="CE287" s="89" t="s">
        <v>563</v>
      </c>
      <c r="CF287" s="84">
        <v>0</v>
      </c>
      <c r="CG287" s="89">
        <v>0</v>
      </c>
      <c r="CH287" s="89" t="s">
        <v>563</v>
      </c>
      <c r="CI287" s="84">
        <v>0</v>
      </c>
      <c r="CJ287" s="89">
        <v>0</v>
      </c>
      <c r="CK287" s="89" t="s">
        <v>563</v>
      </c>
      <c r="CL287" s="84">
        <v>0</v>
      </c>
      <c r="CM287" s="89">
        <v>0</v>
      </c>
      <c r="CN287" s="89" t="s">
        <v>563</v>
      </c>
      <c r="CO287" s="84">
        <v>0</v>
      </c>
      <c r="CP287" s="89">
        <v>0</v>
      </c>
      <c r="CQ287" s="89" t="s">
        <v>563</v>
      </c>
      <c r="CR287" s="90">
        <v>0</v>
      </c>
      <c r="CS287" s="90">
        <v>0</v>
      </c>
      <c r="CT287" s="85">
        <v>0</v>
      </c>
      <c r="CU287" s="85">
        <v>0</v>
      </c>
      <c r="CV287" s="85">
        <v>49922</v>
      </c>
      <c r="CW287" s="85">
        <v>49911</v>
      </c>
      <c r="CX287" s="85">
        <v>8</v>
      </c>
      <c r="CY287" s="85">
        <v>49919</v>
      </c>
      <c r="CZ287" s="85">
        <v>0</v>
      </c>
      <c r="DA287" s="85">
        <v>0</v>
      </c>
      <c r="DB287" s="85">
        <v>0</v>
      </c>
      <c r="DC287" s="85">
        <v>3</v>
      </c>
      <c r="DD287" s="85">
        <v>0</v>
      </c>
      <c r="DE287" s="85">
        <v>3</v>
      </c>
      <c r="DF287" s="85">
        <v>0</v>
      </c>
      <c r="DG287" s="85">
        <v>0</v>
      </c>
      <c r="DH287" s="84" t="s">
        <v>564</v>
      </c>
      <c r="DI287" s="84"/>
      <c r="DJ287" s="84" t="s">
        <v>563</v>
      </c>
      <c r="DK287" s="84" t="s">
        <v>2122</v>
      </c>
      <c r="DL287" s="84" t="s">
        <v>566</v>
      </c>
      <c r="DM287" s="92">
        <v>21</v>
      </c>
      <c r="DN287" s="85" t="s">
        <v>745</v>
      </c>
      <c r="DO287" s="85">
        <v>166446</v>
      </c>
      <c r="DP287" s="85">
        <v>54711</v>
      </c>
      <c r="DQ287" s="85">
        <v>952</v>
      </c>
      <c r="DR287" s="85">
        <v>4663</v>
      </c>
      <c r="DS287" s="85">
        <v>3346</v>
      </c>
      <c r="DT287" s="85">
        <v>277</v>
      </c>
      <c r="DU287" s="85">
        <v>1</v>
      </c>
      <c r="DV287" s="85">
        <v>4</v>
      </c>
      <c r="DW287" s="85">
        <v>50</v>
      </c>
      <c r="DX287" s="85">
        <v>55</v>
      </c>
      <c r="DY287" s="85">
        <v>54</v>
      </c>
      <c r="DZ287" s="85">
        <v>2722</v>
      </c>
      <c r="EA287" s="85">
        <v>208</v>
      </c>
      <c r="EB287" s="85">
        <v>2984</v>
      </c>
      <c r="EC287" s="84">
        <v>2</v>
      </c>
      <c r="ED287" s="84">
        <v>1</v>
      </c>
      <c r="EE287" s="84">
        <v>0</v>
      </c>
      <c r="EF287" s="84">
        <v>1</v>
      </c>
      <c r="EG287" s="84">
        <v>0</v>
      </c>
      <c r="EH287" s="84">
        <v>9</v>
      </c>
      <c r="EI287" s="84">
        <v>0</v>
      </c>
      <c r="EJ287" s="84">
        <v>9</v>
      </c>
    </row>
    <row r="288" spans="1:140" s="63" customFormat="1" ht="10.5" x14ac:dyDescent="0.25">
      <c r="A288" s="84" t="s">
        <v>2123</v>
      </c>
      <c r="B288" s="84" t="s">
        <v>2124</v>
      </c>
      <c r="C288" s="84" t="s">
        <v>2125</v>
      </c>
      <c r="D288" s="84"/>
      <c r="E288" s="84" t="s">
        <v>711</v>
      </c>
      <c r="F288" s="84"/>
      <c r="G288" s="84" t="s">
        <v>571</v>
      </c>
      <c r="H288" s="85">
        <v>34926</v>
      </c>
      <c r="I288" s="85">
        <v>11839</v>
      </c>
      <c r="J288" s="85">
        <v>46765</v>
      </c>
      <c r="K288" s="85" t="s">
        <v>560</v>
      </c>
      <c r="L288" s="85" t="s">
        <v>560</v>
      </c>
      <c r="M288" s="85" t="s">
        <v>560</v>
      </c>
      <c r="N288" s="85" t="s">
        <v>561</v>
      </c>
      <c r="O288" s="85">
        <v>69</v>
      </c>
      <c r="P288" s="85">
        <v>65</v>
      </c>
      <c r="Q288" s="85">
        <v>3528</v>
      </c>
      <c r="R288" s="85">
        <v>36000</v>
      </c>
      <c r="S288" s="85">
        <v>114098</v>
      </c>
      <c r="T288" s="85">
        <v>11772</v>
      </c>
      <c r="U288" s="85">
        <v>11176</v>
      </c>
      <c r="V288" s="85">
        <v>1030</v>
      </c>
      <c r="W288" s="85">
        <v>15981</v>
      </c>
      <c r="X288" s="85">
        <v>1736</v>
      </c>
      <c r="Y288" s="84">
        <v>452</v>
      </c>
      <c r="Z288" s="85" t="s">
        <v>2126</v>
      </c>
      <c r="AA288" s="85">
        <v>209</v>
      </c>
      <c r="AB288" s="85">
        <v>42</v>
      </c>
      <c r="AC288" s="85">
        <v>33</v>
      </c>
      <c r="AD288" s="85">
        <v>327428</v>
      </c>
      <c r="AE288" s="85">
        <v>618390</v>
      </c>
      <c r="AF288" s="85">
        <v>163196</v>
      </c>
      <c r="AG288" s="85">
        <v>153995</v>
      </c>
      <c r="AH288" s="85">
        <v>6272</v>
      </c>
      <c r="AI288" s="85">
        <v>66017</v>
      </c>
      <c r="AJ288" s="85">
        <v>17507</v>
      </c>
      <c r="AK288" s="85">
        <v>6109</v>
      </c>
      <c r="AL288" s="85">
        <v>23616</v>
      </c>
      <c r="AM288" s="85">
        <v>47528</v>
      </c>
      <c r="AN288" s="85">
        <v>225660</v>
      </c>
      <c r="AO288" s="85">
        <v>19671</v>
      </c>
      <c r="AP288" s="85">
        <v>297008</v>
      </c>
      <c r="AQ288" s="85">
        <v>122817</v>
      </c>
      <c r="AR288" s="85">
        <v>451</v>
      </c>
      <c r="AS288" s="85">
        <v>25454</v>
      </c>
      <c r="AT288" s="85">
        <v>67</v>
      </c>
      <c r="AU288" s="85">
        <v>1254</v>
      </c>
      <c r="AV288" s="85">
        <v>198</v>
      </c>
      <c r="AW288" s="85">
        <v>4168</v>
      </c>
      <c r="AX288" s="84">
        <v>716</v>
      </c>
      <c r="AY288" s="86">
        <v>30876</v>
      </c>
      <c r="AZ288" s="84">
        <v>9</v>
      </c>
      <c r="BA288" s="84">
        <v>4</v>
      </c>
      <c r="BB288" s="84">
        <v>13</v>
      </c>
      <c r="BC288" s="85">
        <v>12.48</v>
      </c>
      <c r="BD288" s="87">
        <v>25.48</v>
      </c>
      <c r="BE288" s="88">
        <v>0</v>
      </c>
      <c r="BF288" s="89">
        <v>1605159</v>
      </c>
      <c r="BG288" s="89">
        <v>513546</v>
      </c>
      <c r="BH288" s="89">
        <v>19459</v>
      </c>
      <c r="BI288" s="90">
        <f>SUM(IF(VLOOKUP($A288,'[1]2019 2020_09_22'!$BM$4:$NB$385,293,FALSE)="",0,VLOOKUP($A288,'[1]2019 2020_09_22'!$BM$4:$NB$385,293,FALSE)),IF(VLOOKUP($A288,'[1]2019 2020_09_22'!$BM$4:$NB$385,295,FALSE)="",0,VLOOKUP($A288,'[1]2019 2020_09_22'!$BM$4:$NB$385,295,FALSE)),IF(VLOOKUP($A288,'[1]2019 2020_09_22'!$BM$4:$NB$385,297,FALSE)="",0,VLOOKUP($A288,'[1]2019 2020_09_22'!$BM$4:$NB$385,297,FALSE)),IF(VLOOKUP($A288,'[1]2019 2020_09_22'!$BM$4:$NB666,299,FALSE)="",0,VLOOKUP($A288,'[1]2019 2020_09_22'!$BM$4:$NB$385,299,FALSE)))</f>
        <v>725</v>
      </c>
      <c r="BJ288" s="90">
        <f>SUM(IF(VLOOKUP($A288,'[1]2019 2020_09_22'!$BM$4:$NB$385,300,FALSE)="",0,VLOOKUP($A288,'[1]2019 2020_09_22'!$BM$4:$NB$385,300,FALSE)),IF(VLOOKUP($A288,'[1]2019 2020_09_22'!$BM$4:$NB$385,302,FALSE)="",0,VLOOKUP($A288,'[1]2019 2020_09_22'!$BM$4:$NB$385,302,FALSE)))</f>
        <v>0</v>
      </c>
      <c r="BK288" s="90">
        <v>725</v>
      </c>
      <c r="BL288" s="90">
        <v>0</v>
      </c>
      <c r="BM288" s="90">
        <v>0</v>
      </c>
      <c r="BN288" s="63">
        <f>IF(VLOOKUP($A288,'[1]2019 2020_09_22'!$BM$4:$OB$385,326,FALSE)="",0,VLOOKUP($A288,'[1]2019 2020_09_22'!$BM$4:$OB$385,326,FALSE))</f>
        <v>40000</v>
      </c>
      <c r="BO288" s="63">
        <f>IF(VLOOKUP($A288,'[1]2019 2020_09_22'!$BM$4:$OB$385,327,FALSE)="",0,VLOOKUP($A288,'[1]2019 2020_09_22'!$BM$4:$OB$385,327,FALSE))</f>
        <v>119246</v>
      </c>
      <c r="BP288" s="90">
        <f t="shared" si="4"/>
        <v>159246</v>
      </c>
      <c r="BQ288" s="90">
        <v>2298135</v>
      </c>
      <c r="BR288" s="90">
        <v>1142927</v>
      </c>
      <c r="BS288" s="90">
        <v>400229</v>
      </c>
      <c r="BT288" s="90">
        <v>165519</v>
      </c>
      <c r="BU288" s="90">
        <v>27040</v>
      </c>
      <c r="BV288" s="90">
        <v>64995</v>
      </c>
      <c r="BW288" s="90">
        <v>663</v>
      </c>
      <c r="BX288" s="90">
        <v>258217</v>
      </c>
      <c r="BY288" s="90">
        <v>103976</v>
      </c>
      <c r="BZ288" s="85">
        <v>340346</v>
      </c>
      <c r="CA288" s="91">
        <v>2245695</v>
      </c>
      <c r="CB288" s="84">
        <v>1</v>
      </c>
      <c r="CC288" s="91">
        <v>45.958855866689575</v>
      </c>
      <c r="CD288" s="91"/>
      <c r="CE288" s="89" t="s">
        <v>563</v>
      </c>
      <c r="CF288" s="84">
        <v>0</v>
      </c>
      <c r="CG288" s="89">
        <v>0</v>
      </c>
      <c r="CH288" s="89" t="s">
        <v>563</v>
      </c>
      <c r="CI288" s="84">
        <v>0</v>
      </c>
      <c r="CJ288" s="89">
        <v>0</v>
      </c>
      <c r="CK288" s="89" t="s">
        <v>563</v>
      </c>
      <c r="CL288" s="84">
        <v>0</v>
      </c>
      <c r="CM288" s="91">
        <v>0</v>
      </c>
      <c r="CN288" s="91" t="s">
        <v>2127</v>
      </c>
      <c r="CO288" s="93">
        <v>204240</v>
      </c>
      <c r="CP288" s="91">
        <v>145315</v>
      </c>
      <c r="CQ288" s="89" t="s">
        <v>563</v>
      </c>
      <c r="CR288" s="90">
        <v>0</v>
      </c>
      <c r="CS288" s="90">
        <v>0</v>
      </c>
      <c r="CT288" s="85">
        <v>204240</v>
      </c>
      <c r="CU288" s="85">
        <v>145315</v>
      </c>
      <c r="CV288" s="85">
        <v>219966</v>
      </c>
      <c r="CW288" s="85">
        <v>83996</v>
      </c>
      <c r="CX288" s="85">
        <v>117262</v>
      </c>
      <c r="CY288" s="85">
        <v>201258</v>
      </c>
      <c r="CZ288" s="85">
        <v>4691</v>
      </c>
      <c r="DA288" s="85">
        <v>7609</v>
      </c>
      <c r="DB288" s="85">
        <v>12300</v>
      </c>
      <c r="DC288" s="85">
        <v>3986</v>
      </c>
      <c r="DD288" s="85">
        <v>1364</v>
      </c>
      <c r="DE288" s="85">
        <v>5350</v>
      </c>
      <c r="DF288" s="85">
        <v>1013</v>
      </c>
      <c r="DG288" s="85">
        <v>45</v>
      </c>
      <c r="DH288" s="84" t="s">
        <v>564</v>
      </c>
      <c r="DI288" s="84"/>
      <c r="DJ288" s="84" t="s">
        <v>563</v>
      </c>
      <c r="DK288" s="84" t="s">
        <v>2128</v>
      </c>
      <c r="DL288" s="84" t="s">
        <v>566</v>
      </c>
      <c r="DM288" s="92">
        <v>21</v>
      </c>
      <c r="DN288" s="85" t="s">
        <v>745</v>
      </c>
      <c r="DO288" s="85">
        <v>157350</v>
      </c>
      <c r="DP288" s="85">
        <v>55245</v>
      </c>
      <c r="DQ288" s="85">
        <v>952</v>
      </c>
      <c r="DR288" s="85">
        <v>33577</v>
      </c>
      <c r="DS288" s="85">
        <v>32412</v>
      </c>
      <c r="DT288" s="85">
        <v>28</v>
      </c>
      <c r="DU288" s="85">
        <v>7</v>
      </c>
      <c r="DV288" s="85">
        <v>0</v>
      </c>
      <c r="DW288" s="85">
        <v>50</v>
      </c>
      <c r="DX288" s="85">
        <v>57</v>
      </c>
      <c r="DY288" s="85">
        <v>11083</v>
      </c>
      <c r="DZ288" s="85">
        <v>0</v>
      </c>
      <c r="EA288" s="85">
        <v>1029</v>
      </c>
      <c r="EB288" s="85">
        <v>12112</v>
      </c>
      <c r="EC288" s="84">
        <v>14</v>
      </c>
      <c r="ED288" s="84">
        <v>15</v>
      </c>
      <c r="EE288" s="84">
        <v>7</v>
      </c>
      <c r="EF288" s="84">
        <v>209</v>
      </c>
      <c r="EG288" s="86">
        <v>1496</v>
      </c>
      <c r="EH288" s="84">
        <v>152</v>
      </c>
      <c r="EI288" s="84">
        <v>73</v>
      </c>
      <c r="EJ288" s="86">
        <v>1721</v>
      </c>
    </row>
    <row r="289" spans="1:140" s="63" customFormat="1" ht="10.5" x14ac:dyDescent="0.25">
      <c r="A289" s="84" t="s">
        <v>2129</v>
      </c>
      <c r="B289" s="84" t="s">
        <v>2130</v>
      </c>
      <c r="C289" s="84" t="s">
        <v>2131</v>
      </c>
      <c r="D289" s="84"/>
      <c r="E289" s="84" t="s">
        <v>2132</v>
      </c>
      <c r="F289" s="84"/>
      <c r="G289" s="84" t="s">
        <v>656</v>
      </c>
      <c r="H289" s="85">
        <v>27217</v>
      </c>
      <c r="I289" s="85">
        <v>17244</v>
      </c>
      <c r="J289" s="85">
        <v>44461</v>
      </c>
      <c r="K289" s="85">
        <v>2</v>
      </c>
      <c r="L289" s="85" t="s">
        <v>560</v>
      </c>
      <c r="M289" s="85" t="s">
        <v>560</v>
      </c>
      <c r="N289" s="85" t="s">
        <v>561</v>
      </c>
      <c r="O289" s="85">
        <v>58</v>
      </c>
      <c r="P289" s="85" t="s">
        <v>560</v>
      </c>
      <c r="Q289" s="85">
        <v>3796</v>
      </c>
      <c r="R289" s="85">
        <v>33000</v>
      </c>
      <c r="S289" s="85">
        <v>118187</v>
      </c>
      <c r="T289" s="85">
        <v>4452</v>
      </c>
      <c r="U289" s="85">
        <v>9841</v>
      </c>
      <c r="V289" s="85">
        <v>697</v>
      </c>
      <c r="W289" s="85">
        <v>10774</v>
      </c>
      <c r="X289" s="85">
        <v>1813</v>
      </c>
      <c r="Y289" s="86">
        <v>1124</v>
      </c>
      <c r="Z289" s="85" t="s">
        <v>2133</v>
      </c>
      <c r="AA289" s="85">
        <v>136</v>
      </c>
      <c r="AB289" s="85">
        <v>20</v>
      </c>
      <c r="AC289" s="85">
        <v>20</v>
      </c>
      <c r="AD289" s="85">
        <v>78443</v>
      </c>
      <c r="AE289" s="85">
        <v>223353</v>
      </c>
      <c r="AF289" s="85">
        <v>31388</v>
      </c>
      <c r="AG289" s="85">
        <v>31555</v>
      </c>
      <c r="AH289" s="85">
        <v>3003</v>
      </c>
      <c r="AI289" s="85">
        <v>46823</v>
      </c>
      <c r="AJ289" s="85">
        <v>14159</v>
      </c>
      <c r="AK289" s="85">
        <v>6156</v>
      </c>
      <c r="AL289" s="85">
        <v>20315</v>
      </c>
      <c r="AM289" s="85">
        <v>10634</v>
      </c>
      <c r="AN289" s="85">
        <v>138324</v>
      </c>
      <c r="AO289" s="85">
        <v>17425</v>
      </c>
      <c r="AP289" s="85">
        <v>33864</v>
      </c>
      <c r="AQ289" s="85">
        <v>34948</v>
      </c>
      <c r="AR289" s="85">
        <v>123</v>
      </c>
      <c r="AS289" s="85">
        <v>3864</v>
      </c>
      <c r="AT289" s="85">
        <v>5</v>
      </c>
      <c r="AU289" s="85">
        <v>27</v>
      </c>
      <c r="AV289" s="85">
        <v>71</v>
      </c>
      <c r="AW289" s="85">
        <v>1744</v>
      </c>
      <c r="AX289" s="84">
        <v>199</v>
      </c>
      <c r="AY289" s="86">
        <v>5635</v>
      </c>
      <c r="AZ289" s="84">
        <v>4</v>
      </c>
      <c r="BA289" s="84">
        <v>1.25</v>
      </c>
      <c r="BB289" s="84">
        <v>5.25</v>
      </c>
      <c r="BC289" s="85">
        <v>11.45</v>
      </c>
      <c r="BD289" s="87">
        <v>16.7</v>
      </c>
      <c r="BE289" s="88">
        <v>0</v>
      </c>
      <c r="BF289" s="89">
        <v>1130160</v>
      </c>
      <c r="BG289" s="89">
        <v>346706</v>
      </c>
      <c r="BH289" s="89">
        <v>22322</v>
      </c>
      <c r="BI289" s="90">
        <f>SUM(IF(VLOOKUP($A289,'[1]2019 2020_09_22'!$BM$4:$NB$385,293,FALSE)="",0,VLOOKUP($A289,'[1]2019 2020_09_22'!$BM$4:$NB$385,293,FALSE)),IF(VLOOKUP($A289,'[1]2019 2020_09_22'!$BM$4:$NB$385,295,FALSE)="",0,VLOOKUP($A289,'[1]2019 2020_09_22'!$BM$4:$NB$385,295,FALSE)),IF(VLOOKUP($A289,'[1]2019 2020_09_22'!$BM$4:$NB$385,297,FALSE)="",0,VLOOKUP($A289,'[1]2019 2020_09_22'!$BM$4:$NB$385,297,FALSE)),IF(VLOOKUP($A289,'[1]2019 2020_09_22'!$BM$4:$NB667,299,FALSE)="",0,VLOOKUP($A289,'[1]2019 2020_09_22'!$BM$4:$NB$385,299,FALSE)))</f>
        <v>32863</v>
      </c>
      <c r="BJ289" s="90">
        <f>SUM(IF(VLOOKUP($A289,'[1]2019 2020_09_22'!$BM$4:$NB$385,300,FALSE)="",0,VLOOKUP($A289,'[1]2019 2020_09_22'!$BM$4:$NB$385,300,FALSE)),IF(VLOOKUP($A289,'[1]2019 2020_09_22'!$BM$4:$NB$385,302,FALSE)="",0,VLOOKUP($A289,'[1]2019 2020_09_22'!$BM$4:$NB$385,302,FALSE)))</f>
        <v>0</v>
      </c>
      <c r="BK289" s="90">
        <v>32863</v>
      </c>
      <c r="BL289" s="90">
        <v>0</v>
      </c>
      <c r="BM289" s="90">
        <v>0</v>
      </c>
      <c r="BN289" s="63">
        <f>IF(VLOOKUP($A289,'[1]2019 2020_09_22'!$BM$4:$OB$385,326,FALSE)="",0,VLOOKUP($A289,'[1]2019 2020_09_22'!$BM$4:$OB$385,326,FALSE))</f>
        <v>263713</v>
      </c>
      <c r="BO289" s="63">
        <f>IF(VLOOKUP($A289,'[1]2019 2020_09_22'!$BM$4:$OB$385,327,FALSE)="",0,VLOOKUP($A289,'[1]2019 2020_09_22'!$BM$4:$OB$385,327,FALSE))</f>
        <v>107605</v>
      </c>
      <c r="BP289" s="90">
        <f t="shared" si="4"/>
        <v>371318</v>
      </c>
      <c r="BQ289" s="90">
        <v>1903369</v>
      </c>
      <c r="BR289" s="90">
        <v>807837</v>
      </c>
      <c r="BS289" s="90">
        <v>306604</v>
      </c>
      <c r="BT289" s="90">
        <v>49647</v>
      </c>
      <c r="BU289" s="90">
        <v>9157</v>
      </c>
      <c r="BV289" s="90">
        <v>19477</v>
      </c>
      <c r="BW289" s="90">
        <v>0</v>
      </c>
      <c r="BX289" s="90">
        <v>78281</v>
      </c>
      <c r="BY289" s="90">
        <v>36846</v>
      </c>
      <c r="BZ289" s="85">
        <v>208062</v>
      </c>
      <c r="CA289" s="91">
        <v>1437630</v>
      </c>
      <c r="CB289" s="84">
        <v>1</v>
      </c>
      <c r="CC289" s="91">
        <v>41.524047470331041</v>
      </c>
      <c r="CD289" s="91"/>
      <c r="CE289" s="89" t="s">
        <v>563</v>
      </c>
      <c r="CF289" s="84">
        <v>0</v>
      </c>
      <c r="CG289" s="89">
        <v>0</v>
      </c>
      <c r="CH289" s="89" t="s">
        <v>563</v>
      </c>
      <c r="CI289" s="84">
        <v>0</v>
      </c>
      <c r="CJ289" s="89">
        <v>0</v>
      </c>
      <c r="CK289" s="89" t="s">
        <v>563</v>
      </c>
      <c r="CL289" s="84">
        <v>0</v>
      </c>
      <c r="CM289" s="91">
        <v>0</v>
      </c>
      <c r="CN289" s="91" t="s">
        <v>2134</v>
      </c>
      <c r="CO289" s="93">
        <v>155000</v>
      </c>
      <c r="CP289" s="91">
        <v>155000</v>
      </c>
      <c r="CQ289" s="89" t="s">
        <v>563</v>
      </c>
      <c r="CR289" s="90">
        <v>0</v>
      </c>
      <c r="CS289" s="90">
        <v>0</v>
      </c>
      <c r="CT289" s="85">
        <v>155000</v>
      </c>
      <c r="CU289" s="85">
        <v>155000</v>
      </c>
      <c r="CV289" s="85">
        <v>83482</v>
      </c>
      <c r="CW289" s="85">
        <v>0</v>
      </c>
      <c r="CX289" s="85">
        <v>71904</v>
      </c>
      <c r="CY289" s="85">
        <v>71904</v>
      </c>
      <c r="CZ289" s="85">
        <v>1084</v>
      </c>
      <c r="DA289" s="85">
        <v>4246</v>
      </c>
      <c r="DB289" s="85">
        <v>5330</v>
      </c>
      <c r="DC289" s="85">
        <v>0</v>
      </c>
      <c r="DD289" s="85">
        <v>0</v>
      </c>
      <c r="DE289" s="85">
        <v>0</v>
      </c>
      <c r="DF289" s="85">
        <v>349</v>
      </c>
      <c r="DG289" s="85">
        <v>5899</v>
      </c>
      <c r="DH289" s="84" t="s">
        <v>564</v>
      </c>
      <c r="DI289" s="84"/>
      <c r="DJ289" s="84" t="s">
        <v>563</v>
      </c>
      <c r="DK289" s="84" t="s">
        <v>2135</v>
      </c>
      <c r="DL289" s="84" t="s">
        <v>566</v>
      </c>
      <c r="DM289" s="92">
        <v>22</v>
      </c>
      <c r="DN289" s="85" t="s">
        <v>605</v>
      </c>
      <c r="DO289" s="85">
        <v>157400</v>
      </c>
      <c r="DP289" s="85">
        <v>54837</v>
      </c>
      <c r="DQ289" s="85">
        <v>952</v>
      </c>
      <c r="DR289" s="85">
        <v>27240</v>
      </c>
      <c r="DS289" s="85">
        <v>19563</v>
      </c>
      <c r="DT289" s="85">
        <v>20</v>
      </c>
      <c r="DU289" s="85">
        <v>0</v>
      </c>
      <c r="DV289" s="85">
        <v>3</v>
      </c>
      <c r="DW289" s="85">
        <v>50</v>
      </c>
      <c r="DX289" s="85">
        <v>53</v>
      </c>
      <c r="DY289" s="85">
        <v>0</v>
      </c>
      <c r="DZ289" s="85">
        <v>0</v>
      </c>
      <c r="EA289" s="85">
        <v>0</v>
      </c>
      <c r="EB289" s="85">
        <v>0</v>
      </c>
      <c r="EC289" s="84">
        <v>82</v>
      </c>
      <c r="ED289" s="84">
        <v>0</v>
      </c>
      <c r="EE289" s="84">
        <v>0</v>
      </c>
      <c r="EF289" s="84">
        <v>4</v>
      </c>
      <c r="EG289" s="84">
        <v>11</v>
      </c>
      <c r="EH289" s="84">
        <v>0</v>
      </c>
      <c r="EI289" s="84">
        <v>0</v>
      </c>
      <c r="EJ289" s="84">
        <v>11</v>
      </c>
    </row>
    <row r="290" spans="1:140" s="63" customFormat="1" ht="10.5" x14ac:dyDescent="0.25">
      <c r="A290" s="84" t="s">
        <v>2136</v>
      </c>
      <c r="B290" s="84" t="s">
        <v>2137</v>
      </c>
      <c r="C290" s="84" t="s">
        <v>2138</v>
      </c>
      <c r="D290" s="84"/>
      <c r="E290" s="84" t="s">
        <v>704</v>
      </c>
      <c r="F290" s="84"/>
      <c r="G290" s="84" t="s">
        <v>705</v>
      </c>
      <c r="H290" s="85">
        <v>2335</v>
      </c>
      <c r="I290" s="85">
        <v>182</v>
      </c>
      <c r="J290" s="85">
        <v>2517</v>
      </c>
      <c r="K290" s="85" t="s">
        <v>560</v>
      </c>
      <c r="L290" s="85" t="s">
        <v>560</v>
      </c>
      <c r="M290" s="85" t="s">
        <v>560</v>
      </c>
      <c r="N290" s="85" t="s">
        <v>561</v>
      </c>
      <c r="O290" s="85">
        <v>35</v>
      </c>
      <c r="P290" s="85">
        <v>32</v>
      </c>
      <c r="Q290" s="85">
        <v>1763</v>
      </c>
      <c r="R290" s="85">
        <v>3000</v>
      </c>
      <c r="S290" s="85">
        <v>22680</v>
      </c>
      <c r="T290" s="85">
        <v>1280</v>
      </c>
      <c r="U290" s="85">
        <v>922</v>
      </c>
      <c r="V290" s="85">
        <v>61</v>
      </c>
      <c r="W290" s="85">
        <v>3520</v>
      </c>
      <c r="X290" s="85">
        <v>372</v>
      </c>
      <c r="Y290" s="84">
        <v>344</v>
      </c>
      <c r="Z290" s="85" t="s">
        <v>2139</v>
      </c>
      <c r="AA290" s="85">
        <v>55</v>
      </c>
      <c r="AB290" s="85">
        <v>5</v>
      </c>
      <c r="AC290" s="85">
        <v>5</v>
      </c>
      <c r="AD290" s="85">
        <v>7691</v>
      </c>
      <c r="AE290" s="85">
        <v>19910</v>
      </c>
      <c r="AF290" s="85">
        <v>5671</v>
      </c>
      <c r="AG290" s="85">
        <v>3296</v>
      </c>
      <c r="AH290" s="85">
        <v>98</v>
      </c>
      <c r="AI290" s="85">
        <v>656</v>
      </c>
      <c r="AJ290" s="85">
        <v>819</v>
      </c>
      <c r="AK290" s="85">
        <v>54</v>
      </c>
      <c r="AL290" s="85">
        <v>873</v>
      </c>
      <c r="AM290" s="85">
        <v>2392</v>
      </c>
      <c r="AN290" s="85">
        <v>8632</v>
      </c>
      <c r="AO290" s="85">
        <v>922</v>
      </c>
      <c r="AP290" s="85">
        <v>225</v>
      </c>
      <c r="AQ290" s="85">
        <v>39633</v>
      </c>
      <c r="AR290" s="85">
        <v>22</v>
      </c>
      <c r="AS290" s="85">
        <v>308</v>
      </c>
      <c r="AT290" s="85">
        <v>2</v>
      </c>
      <c r="AU290" s="85">
        <v>17</v>
      </c>
      <c r="AV290" s="85">
        <v>12</v>
      </c>
      <c r="AW290" s="85">
        <v>105</v>
      </c>
      <c r="AX290" s="84">
        <v>36</v>
      </c>
      <c r="AY290" s="84">
        <v>430</v>
      </c>
      <c r="AZ290" s="84">
        <v>0</v>
      </c>
      <c r="BA290" s="84">
        <v>0.5</v>
      </c>
      <c r="BB290" s="84">
        <v>0.5</v>
      </c>
      <c r="BC290" s="85">
        <v>0.83</v>
      </c>
      <c r="BD290" s="87">
        <v>1.33</v>
      </c>
      <c r="BE290" s="88">
        <v>1</v>
      </c>
      <c r="BF290" s="89">
        <v>62578</v>
      </c>
      <c r="BG290" s="89">
        <v>2288</v>
      </c>
      <c r="BH290" s="89">
        <v>1394</v>
      </c>
      <c r="BI290" s="90">
        <f>SUM(IF(VLOOKUP($A290,'[1]2019 2020_09_22'!$BM$4:$NB$385,293,FALSE)="",0,VLOOKUP($A290,'[1]2019 2020_09_22'!$BM$4:$NB$385,293,FALSE)),IF(VLOOKUP($A290,'[1]2019 2020_09_22'!$BM$4:$NB$385,295,FALSE)="",0,VLOOKUP($A290,'[1]2019 2020_09_22'!$BM$4:$NB$385,295,FALSE)),IF(VLOOKUP($A290,'[1]2019 2020_09_22'!$BM$4:$NB$385,297,FALSE)="",0,VLOOKUP($A290,'[1]2019 2020_09_22'!$BM$4:$NB$385,297,FALSE)),IF(VLOOKUP($A290,'[1]2019 2020_09_22'!$BM$4:$NB668,299,FALSE)="",0,VLOOKUP($A290,'[1]2019 2020_09_22'!$BM$4:$NB$385,299,FALSE)))</f>
        <v>0</v>
      </c>
      <c r="BJ290" s="90">
        <f>SUM(IF(VLOOKUP($A290,'[1]2019 2020_09_22'!$BM$4:$NB$385,300,FALSE)="",0,VLOOKUP($A290,'[1]2019 2020_09_22'!$BM$4:$NB$385,300,FALSE)),IF(VLOOKUP($A290,'[1]2019 2020_09_22'!$BM$4:$NB$385,302,FALSE)="",0,VLOOKUP($A290,'[1]2019 2020_09_22'!$BM$4:$NB$385,302,FALSE)))</f>
        <v>0</v>
      </c>
      <c r="BK290" s="90">
        <v>0</v>
      </c>
      <c r="BL290" s="90">
        <v>0</v>
      </c>
      <c r="BM290" s="90">
        <v>0</v>
      </c>
      <c r="BN290" s="63">
        <f>IF(VLOOKUP($A290,'[1]2019 2020_09_22'!$BM$4:$OB$385,326,FALSE)="",0,VLOOKUP($A290,'[1]2019 2020_09_22'!$BM$4:$OB$385,326,FALSE))</f>
        <v>0</v>
      </c>
      <c r="BO290" s="63">
        <f>IF(VLOOKUP($A290,'[1]2019 2020_09_22'!$BM$4:$OB$385,327,FALSE)="",0,VLOOKUP($A290,'[1]2019 2020_09_22'!$BM$4:$OB$385,327,FALSE))</f>
        <v>9325</v>
      </c>
      <c r="BP290" s="90">
        <f t="shared" si="4"/>
        <v>9325</v>
      </c>
      <c r="BQ290" s="90">
        <v>75585</v>
      </c>
      <c r="BR290" s="90">
        <v>31615</v>
      </c>
      <c r="BS290" s="90">
        <v>2419</v>
      </c>
      <c r="BT290" s="90">
        <v>15767</v>
      </c>
      <c r="BU290" s="90">
        <v>670</v>
      </c>
      <c r="BV290" s="90">
        <v>5348</v>
      </c>
      <c r="BW290" s="90">
        <v>0</v>
      </c>
      <c r="BX290" s="90">
        <v>21785</v>
      </c>
      <c r="BY290" s="90">
        <v>4423</v>
      </c>
      <c r="BZ290" s="85">
        <v>15343</v>
      </c>
      <c r="CA290" s="91">
        <v>75585</v>
      </c>
      <c r="CB290" s="84">
        <v>1</v>
      </c>
      <c r="CC290" s="91">
        <v>26.8</v>
      </c>
      <c r="CD290" s="91"/>
      <c r="CE290" s="89" t="s">
        <v>563</v>
      </c>
      <c r="CF290" s="84">
        <v>0</v>
      </c>
      <c r="CG290" s="89">
        <v>0</v>
      </c>
      <c r="CH290" s="89" t="s">
        <v>563</v>
      </c>
      <c r="CI290" s="84">
        <v>0</v>
      </c>
      <c r="CJ290" s="89">
        <v>0</v>
      </c>
      <c r="CK290" s="89" t="s">
        <v>563</v>
      </c>
      <c r="CL290" s="84">
        <v>0</v>
      </c>
      <c r="CM290" s="91">
        <v>0</v>
      </c>
      <c r="CN290" s="91" t="s">
        <v>2140</v>
      </c>
      <c r="CO290" s="93">
        <v>4070</v>
      </c>
      <c r="CP290" s="91">
        <v>4070</v>
      </c>
      <c r="CQ290" s="89" t="s">
        <v>563</v>
      </c>
      <c r="CR290" s="90">
        <v>0</v>
      </c>
      <c r="CS290" s="90">
        <v>0</v>
      </c>
      <c r="CT290" s="85">
        <v>4070</v>
      </c>
      <c r="CU290" s="85">
        <v>4070</v>
      </c>
      <c r="CV290" s="85">
        <v>3637</v>
      </c>
      <c r="CW290" s="85">
        <v>1062</v>
      </c>
      <c r="CX290" s="85">
        <v>1004</v>
      </c>
      <c r="CY290" s="85">
        <v>2066</v>
      </c>
      <c r="CZ290" s="85">
        <v>192</v>
      </c>
      <c r="DA290" s="85">
        <v>1212</v>
      </c>
      <c r="DB290" s="85">
        <v>1404</v>
      </c>
      <c r="DC290" s="85">
        <v>167</v>
      </c>
      <c r="DD290" s="85">
        <v>0</v>
      </c>
      <c r="DE290" s="85">
        <v>167</v>
      </c>
      <c r="DF290" s="85">
        <v>0</v>
      </c>
      <c r="DG290" s="85">
        <v>0</v>
      </c>
      <c r="DH290" s="84" t="s">
        <v>564</v>
      </c>
      <c r="DI290" s="84"/>
      <c r="DJ290" s="84" t="s">
        <v>563</v>
      </c>
      <c r="DK290" s="84" t="s">
        <v>2141</v>
      </c>
      <c r="DL290" s="84" t="s">
        <v>582</v>
      </c>
      <c r="DM290" s="92">
        <v>42</v>
      </c>
      <c r="DN290" s="85" t="s">
        <v>583</v>
      </c>
      <c r="DO290" s="85">
        <v>155074</v>
      </c>
      <c r="DP290" s="85">
        <v>88713</v>
      </c>
      <c r="DQ290" s="85">
        <v>952</v>
      </c>
      <c r="DR290" s="85">
        <v>455</v>
      </c>
      <c r="DS290" s="85">
        <v>201</v>
      </c>
      <c r="DT290" s="85">
        <v>0</v>
      </c>
      <c r="DU290" s="85">
        <v>0</v>
      </c>
      <c r="DV290" s="85">
        <v>2</v>
      </c>
      <c r="DW290" s="85">
        <v>50</v>
      </c>
      <c r="DX290" s="85">
        <v>52</v>
      </c>
      <c r="DY290" s="85">
        <v>0</v>
      </c>
      <c r="DZ290" s="85">
        <v>17</v>
      </c>
      <c r="EA290" s="85">
        <v>32</v>
      </c>
      <c r="EB290" s="85">
        <v>49</v>
      </c>
      <c r="EC290" s="84">
        <v>18</v>
      </c>
      <c r="ED290" s="84">
        <v>0</v>
      </c>
      <c r="EE290" s="84">
        <v>4</v>
      </c>
      <c r="EF290" s="84">
        <v>92</v>
      </c>
      <c r="EG290" s="86">
        <v>1956</v>
      </c>
      <c r="EH290" s="84">
        <v>0</v>
      </c>
      <c r="EI290" s="84">
        <v>23</v>
      </c>
      <c r="EJ290" s="86">
        <v>1979</v>
      </c>
    </row>
    <row r="291" spans="1:140" s="63" customFormat="1" ht="10.5" x14ac:dyDescent="0.25">
      <c r="A291" s="84" t="s">
        <v>2142</v>
      </c>
      <c r="B291" s="84" t="s">
        <v>2143</v>
      </c>
      <c r="C291" s="84" t="s">
        <v>2144</v>
      </c>
      <c r="D291" s="84"/>
      <c r="E291" s="84" t="s">
        <v>558</v>
      </c>
      <c r="F291" s="84"/>
      <c r="G291" s="84" t="s">
        <v>559</v>
      </c>
      <c r="H291" s="85">
        <v>1611</v>
      </c>
      <c r="I291" s="85">
        <v>3252</v>
      </c>
      <c r="J291" s="85">
        <v>4863</v>
      </c>
      <c r="K291" s="85" t="s">
        <v>560</v>
      </c>
      <c r="L291" s="85" t="s">
        <v>560</v>
      </c>
      <c r="M291" s="85" t="s">
        <v>560</v>
      </c>
      <c r="N291" s="85" t="s">
        <v>561</v>
      </c>
      <c r="O291" s="85">
        <v>40</v>
      </c>
      <c r="P291" s="85">
        <v>40</v>
      </c>
      <c r="Q291" s="85">
        <v>2080</v>
      </c>
      <c r="R291" s="85">
        <v>7000</v>
      </c>
      <c r="S291" s="85">
        <v>23593</v>
      </c>
      <c r="T291" s="85">
        <v>699</v>
      </c>
      <c r="U291" s="85">
        <v>539</v>
      </c>
      <c r="V291" s="85">
        <v>13</v>
      </c>
      <c r="W291" s="85">
        <v>1321</v>
      </c>
      <c r="X291" s="85">
        <v>43</v>
      </c>
      <c r="Y291" s="84">
        <v>9</v>
      </c>
      <c r="Z291" s="85" t="s">
        <v>2145</v>
      </c>
      <c r="AA291" s="85">
        <v>47</v>
      </c>
      <c r="AB291" s="85">
        <v>7</v>
      </c>
      <c r="AC291" s="85">
        <v>7</v>
      </c>
      <c r="AD291" s="85">
        <v>18033</v>
      </c>
      <c r="AE291" s="85">
        <v>33728</v>
      </c>
      <c r="AF291" s="85">
        <v>4674</v>
      </c>
      <c r="AG291" s="85">
        <v>5081</v>
      </c>
      <c r="AH291" s="85">
        <v>147</v>
      </c>
      <c r="AI291" s="85">
        <v>1899</v>
      </c>
      <c r="AJ291" s="85">
        <v>1257</v>
      </c>
      <c r="AK291" s="85">
        <v>1641</v>
      </c>
      <c r="AL291" s="85">
        <v>2898</v>
      </c>
      <c r="AM291" s="85">
        <v>2028</v>
      </c>
      <c r="AN291" s="85">
        <v>12636</v>
      </c>
      <c r="AO291" s="85">
        <v>2256</v>
      </c>
      <c r="AP291" s="85">
        <v>4363</v>
      </c>
      <c r="AQ291" s="85">
        <v>4369</v>
      </c>
      <c r="AR291" s="85">
        <v>84</v>
      </c>
      <c r="AS291" s="85">
        <v>2318</v>
      </c>
      <c r="AT291" s="85">
        <v>27</v>
      </c>
      <c r="AU291" s="85">
        <v>296</v>
      </c>
      <c r="AV291" s="85">
        <v>31</v>
      </c>
      <c r="AW291" s="85">
        <v>290</v>
      </c>
      <c r="AX291" s="84">
        <v>142</v>
      </c>
      <c r="AY291" s="86">
        <v>2904</v>
      </c>
      <c r="AZ291" s="84">
        <v>0.75</v>
      </c>
      <c r="BA291" s="84">
        <v>0.75</v>
      </c>
      <c r="BB291" s="84">
        <v>1.5</v>
      </c>
      <c r="BC291" s="85">
        <v>0.1</v>
      </c>
      <c r="BD291" s="87">
        <v>1.6</v>
      </c>
      <c r="BE291" s="88">
        <v>0</v>
      </c>
      <c r="BF291" s="89">
        <v>53841</v>
      </c>
      <c r="BG291" s="89">
        <v>31236</v>
      </c>
      <c r="BH291" s="89">
        <v>6088</v>
      </c>
      <c r="BI291" s="90">
        <f>SUM(IF(VLOOKUP($A291,'[1]2019 2020_09_22'!$BM$4:$NB$385,293,FALSE)="",0,VLOOKUP($A291,'[1]2019 2020_09_22'!$BM$4:$NB$385,293,FALSE)),IF(VLOOKUP($A291,'[1]2019 2020_09_22'!$BM$4:$NB$385,295,FALSE)="",0,VLOOKUP($A291,'[1]2019 2020_09_22'!$BM$4:$NB$385,295,FALSE)),IF(VLOOKUP($A291,'[1]2019 2020_09_22'!$BM$4:$NB$385,297,FALSE)="",0,VLOOKUP($A291,'[1]2019 2020_09_22'!$BM$4:$NB$385,297,FALSE)),IF(VLOOKUP($A291,'[1]2019 2020_09_22'!$BM$4:$NB669,299,FALSE)="",0,VLOOKUP($A291,'[1]2019 2020_09_22'!$BM$4:$NB$385,299,FALSE)))</f>
        <v>240</v>
      </c>
      <c r="BJ291" s="90">
        <f>SUM(IF(VLOOKUP($A291,'[1]2019 2020_09_22'!$BM$4:$NB$385,300,FALSE)="",0,VLOOKUP($A291,'[1]2019 2020_09_22'!$BM$4:$NB$385,300,FALSE)),IF(VLOOKUP($A291,'[1]2019 2020_09_22'!$BM$4:$NB$385,302,FALSE)="",0,VLOOKUP($A291,'[1]2019 2020_09_22'!$BM$4:$NB$385,302,FALSE)))</f>
        <v>84</v>
      </c>
      <c r="BK291" s="90">
        <v>324</v>
      </c>
      <c r="BL291" s="90">
        <v>0</v>
      </c>
      <c r="BM291" s="90">
        <v>0</v>
      </c>
      <c r="BN291" s="63">
        <f>IF(VLOOKUP($A291,'[1]2019 2020_09_22'!$BM$4:$OB$385,326,FALSE)="",0,VLOOKUP($A291,'[1]2019 2020_09_22'!$BM$4:$OB$385,326,FALSE))</f>
        <v>0</v>
      </c>
      <c r="BO291" s="63">
        <f>IF(VLOOKUP($A291,'[1]2019 2020_09_22'!$BM$4:$OB$385,327,FALSE)="",0,VLOOKUP($A291,'[1]2019 2020_09_22'!$BM$4:$OB$385,327,FALSE))</f>
        <v>23054</v>
      </c>
      <c r="BP291" s="90">
        <f t="shared" si="4"/>
        <v>23054</v>
      </c>
      <c r="BQ291" s="90">
        <v>114543</v>
      </c>
      <c r="BR291" s="90">
        <v>43462</v>
      </c>
      <c r="BS291" s="90">
        <v>20265</v>
      </c>
      <c r="BT291" s="90">
        <v>6903</v>
      </c>
      <c r="BU291" s="90">
        <v>0</v>
      </c>
      <c r="BV291" s="90">
        <v>713</v>
      </c>
      <c r="BW291" s="90">
        <v>0</v>
      </c>
      <c r="BX291" s="90">
        <v>7616</v>
      </c>
      <c r="BY291" s="90">
        <v>8066</v>
      </c>
      <c r="BZ291" s="85">
        <v>28982</v>
      </c>
      <c r="CA291" s="91">
        <v>108391</v>
      </c>
      <c r="CB291" s="84">
        <v>1</v>
      </c>
      <c r="CC291" s="91">
        <v>33.420856610800747</v>
      </c>
      <c r="CD291" s="91"/>
      <c r="CE291" s="89" t="s">
        <v>563</v>
      </c>
      <c r="CF291" s="84">
        <v>0</v>
      </c>
      <c r="CG291" s="89">
        <v>0</v>
      </c>
      <c r="CH291" s="89" t="s">
        <v>563</v>
      </c>
      <c r="CI291" s="84">
        <v>0</v>
      </c>
      <c r="CJ291" s="89">
        <v>0</v>
      </c>
      <c r="CK291" s="89" t="s">
        <v>563</v>
      </c>
      <c r="CL291" s="84">
        <v>0</v>
      </c>
      <c r="CM291" s="89">
        <v>0</v>
      </c>
      <c r="CN291" s="89" t="s">
        <v>563</v>
      </c>
      <c r="CO291" s="84">
        <v>0</v>
      </c>
      <c r="CP291" s="89">
        <v>0</v>
      </c>
      <c r="CQ291" s="89" t="s">
        <v>563</v>
      </c>
      <c r="CR291" s="90">
        <v>0</v>
      </c>
      <c r="CS291" s="90">
        <v>0</v>
      </c>
      <c r="CT291" s="85">
        <v>0</v>
      </c>
      <c r="CU291" s="85">
        <v>0</v>
      </c>
      <c r="CV291" s="85">
        <v>21386</v>
      </c>
      <c r="CW291" s="85">
        <v>354</v>
      </c>
      <c r="CX291" s="85">
        <v>15468</v>
      </c>
      <c r="CY291" s="85">
        <v>15822</v>
      </c>
      <c r="CZ291" s="85">
        <v>70</v>
      </c>
      <c r="DA291" s="85">
        <v>3180</v>
      </c>
      <c r="DB291" s="85">
        <v>3250</v>
      </c>
      <c r="DC291" s="85">
        <v>1406</v>
      </c>
      <c r="DD291" s="85">
        <v>897</v>
      </c>
      <c r="DE291" s="85">
        <v>2303</v>
      </c>
      <c r="DF291" s="85">
        <v>10</v>
      </c>
      <c r="DG291" s="85">
        <v>1</v>
      </c>
      <c r="DH291" s="84" t="s">
        <v>564</v>
      </c>
      <c r="DI291" s="84"/>
      <c r="DJ291" s="84" t="s">
        <v>563</v>
      </c>
      <c r="DK291" s="84" t="s">
        <v>2146</v>
      </c>
      <c r="DL291" s="84" t="s">
        <v>566</v>
      </c>
      <c r="DM291" s="92">
        <v>42</v>
      </c>
      <c r="DN291" s="85" t="s">
        <v>583</v>
      </c>
      <c r="DO291" s="85">
        <v>155420</v>
      </c>
      <c r="DP291" s="85">
        <v>54429</v>
      </c>
      <c r="DQ291" s="85">
        <v>952</v>
      </c>
      <c r="DR291" s="85">
        <v>948</v>
      </c>
      <c r="DS291" s="85">
        <v>949</v>
      </c>
      <c r="DT291" s="85">
        <v>2</v>
      </c>
      <c r="DU291" s="85">
        <v>0</v>
      </c>
      <c r="DV291" s="85">
        <v>7</v>
      </c>
      <c r="DW291" s="85">
        <v>50</v>
      </c>
      <c r="DX291" s="85">
        <v>57</v>
      </c>
      <c r="DY291" s="85">
        <v>0</v>
      </c>
      <c r="DZ291" s="85">
        <v>0</v>
      </c>
      <c r="EA291" s="85">
        <v>10</v>
      </c>
      <c r="EB291" s="85">
        <v>10</v>
      </c>
      <c r="EC291" s="84">
        <v>0</v>
      </c>
      <c r="ED291" s="84">
        <v>0</v>
      </c>
      <c r="EE291" s="84">
        <v>0</v>
      </c>
      <c r="EF291" s="84">
        <v>0</v>
      </c>
      <c r="EG291" s="84">
        <v>0</v>
      </c>
      <c r="EH291" s="84">
        <v>0</v>
      </c>
      <c r="EI291" s="84">
        <v>0</v>
      </c>
      <c r="EJ291" s="84">
        <v>0</v>
      </c>
    </row>
    <row r="292" spans="1:140" s="63" customFormat="1" ht="10.5" x14ac:dyDescent="0.25">
      <c r="A292" s="84" t="s">
        <v>2147</v>
      </c>
      <c r="B292" s="84" t="s">
        <v>2148</v>
      </c>
      <c r="C292" s="84" t="s">
        <v>2149</v>
      </c>
      <c r="D292" s="84"/>
      <c r="E292" s="84" t="s">
        <v>1599</v>
      </c>
      <c r="F292" s="84"/>
      <c r="G292" s="84" t="s">
        <v>559</v>
      </c>
      <c r="H292" s="85">
        <v>2120</v>
      </c>
      <c r="I292" s="85">
        <v>425</v>
      </c>
      <c r="J292" s="85">
        <v>2545</v>
      </c>
      <c r="K292" s="85" t="s">
        <v>560</v>
      </c>
      <c r="L292" s="85" t="s">
        <v>560</v>
      </c>
      <c r="M292" s="85" t="s">
        <v>560</v>
      </c>
      <c r="N292" s="85" t="s">
        <v>561</v>
      </c>
      <c r="O292" s="85">
        <v>51</v>
      </c>
      <c r="P292" s="85">
        <v>51</v>
      </c>
      <c r="Q292" s="85">
        <v>2652</v>
      </c>
      <c r="R292" s="85">
        <v>13400</v>
      </c>
      <c r="S292" s="85">
        <v>25168</v>
      </c>
      <c r="T292" s="85">
        <v>1125</v>
      </c>
      <c r="U292" s="85">
        <v>1769</v>
      </c>
      <c r="V292" s="85">
        <v>80</v>
      </c>
      <c r="W292" s="85">
        <v>1807</v>
      </c>
      <c r="X292" s="85">
        <v>100</v>
      </c>
      <c r="Y292" s="84">
        <v>73</v>
      </c>
      <c r="Z292" s="85" t="s">
        <v>2150</v>
      </c>
      <c r="AA292" s="85">
        <v>75</v>
      </c>
      <c r="AB292" s="85">
        <v>8</v>
      </c>
      <c r="AC292" s="85">
        <v>8</v>
      </c>
      <c r="AD292" s="85">
        <v>9239</v>
      </c>
      <c r="AE292" s="85">
        <v>33203</v>
      </c>
      <c r="AF292" s="85">
        <v>7512</v>
      </c>
      <c r="AG292" s="85">
        <v>3938</v>
      </c>
      <c r="AH292" s="85">
        <v>204</v>
      </c>
      <c r="AI292" s="85">
        <v>4353</v>
      </c>
      <c r="AJ292" s="85">
        <v>2604</v>
      </c>
      <c r="AK292" s="85">
        <v>556</v>
      </c>
      <c r="AL292" s="85">
        <v>3160</v>
      </c>
      <c r="AM292" s="85">
        <v>923</v>
      </c>
      <c r="AN292" s="85">
        <v>25649</v>
      </c>
      <c r="AO292" s="85">
        <v>1997</v>
      </c>
      <c r="AP292" s="85">
        <v>21922</v>
      </c>
      <c r="AQ292" s="85">
        <v>0</v>
      </c>
      <c r="AR292" s="85">
        <v>82</v>
      </c>
      <c r="AS292" s="85">
        <v>1574</v>
      </c>
      <c r="AT292" s="85">
        <v>15</v>
      </c>
      <c r="AU292" s="85">
        <v>233</v>
      </c>
      <c r="AV292" s="85">
        <v>43</v>
      </c>
      <c r="AW292" s="85">
        <v>933</v>
      </c>
      <c r="AX292" s="84">
        <v>140</v>
      </c>
      <c r="AY292" s="86">
        <v>2740</v>
      </c>
      <c r="AZ292" s="84">
        <v>0</v>
      </c>
      <c r="BA292" s="84">
        <v>3.25</v>
      </c>
      <c r="BB292" s="84">
        <v>3.25</v>
      </c>
      <c r="BC292" s="85">
        <v>1.18</v>
      </c>
      <c r="BD292" s="87">
        <v>4.43</v>
      </c>
      <c r="BE292" s="88">
        <v>0</v>
      </c>
      <c r="BF292" s="89">
        <v>213964</v>
      </c>
      <c r="BG292" s="89">
        <v>43642</v>
      </c>
      <c r="BH292" s="89">
        <v>297</v>
      </c>
      <c r="BI292" s="90">
        <f>SUM(IF(VLOOKUP($A292,'[1]2019 2020_09_22'!$BM$4:$NB$385,293,FALSE)="",0,VLOOKUP($A292,'[1]2019 2020_09_22'!$BM$4:$NB$385,293,FALSE)),IF(VLOOKUP($A292,'[1]2019 2020_09_22'!$BM$4:$NB$385,295,FALSE)="",0,VLOOKUP($A292,'[1]2019 2020_09_22'!$BM$4:$NB$385,295,FALSE)),IF(VLOOKUP($A292,'[1]2019 2020_09_22'!$BM$4:$NB$385,297,FALSE)="",0,VLOOKUP($A292,'[1]2019 2020_09_22'!$BM$4:$NB$385,297,FALSE)),IF(VLOOKUP($A292,'[1]2019 2020_09_22'!$BM$4:$NB670,299,FALSE)="",0,VLOOKUP($A292,'[1]2019 2020_09_22'!$BM$4:$NB$385,299,FALSE)))</f>
        <v>240</v>
      </c>
      <c r="BJ292" s="90">
        <f>SUM(IF(VLOOKUP($A292,'[1]2019 2020_09_22'!$BM$4:$NB$385,300,FALSE)="",0,VLOOKUP($A292,'[1]2019 2020_09_22'!$BM$4:$NB$385,300,FALSE)),IF(VLOOKUP($A292,'[1]2019 2020_09_22'!$BM$4:$NB$385,302,FALSE)="",0,VLOOKUP($A292,'[1]2019 2020_09_22'!$BM$4:$NB$385,302,FALSE)))</f>
        <v>0</v>
      </c>
      <c r="BK292" s="90">
        <v>240</v>
      </c>
      <c r="BL292" s="90">
        <v>0</v>
      </c>
      <c r="BM292" s="90">
        <v>2250</v>
      </c>
      <c r="BN292" s="63">
        <f>IF(VLOOKUP($A292,'[1]2019 2020_09_22'!$BM$4:$OB$385,326,FALSE)="",0,VLOOKUP($A292,'[1]2019 2020_09_22'!$BM$4:$OB$385,326,FALSE))</f>
        <v>0</v>
      </c>
      <c r="BO292" s="63">
        <f>IF(VLOOKUP($A292,'[1]2019 2020_09_22'!$BM$4:$OB$385,327,FALSE)="",0,VLOOKUP($A292,'[1]2019 2020_09_22'!$BM$4:$OB$385,327,FALSE))</f>
        <v>15510</v>
      </c>
      <c r="BP292" s="90">
        <f t="shared" si="4"/>
        <v>15510</v>
      </c>
      <c r="BQ292" s="90">
        <v>275903</v>
      </c>
      <c r="BR292" s="90">
        <v>158661</v>
      </c>
      <c r="BS292" s="90">
        <v>37120</v>
      </c>
      <c r="BT292" s="90">
        <v>17872</v>
      </c>
      <c r="BU292" s="90">
        <v>0</v>
      </c>
      <c r="BV292" s="90">
        <v>4995</v>
      </c>
      <c r="BW292" s="90">
        <v>0</v>
      </c>
      <c r="BX292" s="90">
        <v>22867</v>
      </c>
      <c r="BY292" s="90">
        <v>12895</v>
      </c>
      <c r="BZ292" s="85">
        <v>44350</v>
      </c>
      <c r="CA292" s="91">
        <v>275893</v>
      </c>
      <c r="CB292" s="84">
        <v>1</v>
      </c>
      <c r="CC292" s="91">
        <v>100.92641509433962</v>
      </c>
      <c r="CD292" s="91"/>
      <c r="CE292" s="89" t="s">
        <v>563</v>
      </c>
      <c r="CF292" s="84">
        <v>0</v>
      </c>
      <c r="CG292" s="89">
        <v>0</v>
      </c>
      <c r="CH292" s="89" t="s">
        <v>563</v>
      </c>
      <c r="CI292" s="84">
        <v>0</v>
      </c>
      <c r="CJ292" s="89">
        <v>0</v>
      </c>
      <c r="CK292" s="89" t="s">
        <v>563</v>
      </c>
      <c r="CL292" s="84">
        <v>0</v>
      </c>
      <c r="CM292" s="91">
        <v>0</v>
      </c>
      <c r="CN292" s="91" t="s">
        <v>2151</v>
      </c>
      <c r="CO292" s="93">
        <v>566427</v>
      </c>
      <c r="CP292" s="91">
        <v>566427</v>
      </c>
      <c r="CQ292" s="91" t="s">
        <v>2152</v>
      </c>
      <c r="CR292" s="90">
        <v>169568</v>
      </c>
      <c r="CS292" s="90">
        <v>169568</v>
      </c>
      <c r="CT292" s="85">
        <v>735995</v>
      </c>
      <c r="CU292" s="85">
        <v>735995</v>
      </c>
      <c r="CV292" s="85">
        <v>8143</v>
      </c>
      <c r="CW292" s="85">
        <v>1649</v>
      </c>
      <c r="CX292" s="85">
        <v>2378</v>
      </c>
      <c r="CY292" s="85">
        <v>4027</v>
      </c>
      <c r="CZ292" s="85">
        <v>357</v>
      </c>
      <c r="DA292" s="85">
        <v>841</v>
      </c>
      <c r="DB292" s="85">
        <v>1198</v>
      </c>
      <c r="DC292" s="85">
        <v>2909</v>
      </c>
      <c r="DD292" s="85">
        <v>8</v>
      </c>
      <c r="DE292" s="85">
        <v>2917</v>
      </c>
      <c r="DF292" s="85">
        <v>0</v>
      </c>
      <c r="DG292" s="85">
        <v>1</v>
      </c>
      <c r="DH292" s="84" t="s">
        <v>564</v>
      </c>
      <c r="DI292" s="84"/>
      <c r="DJ292" s="84" t="s">
        <v>563</v>
      </c>
      <c r="DK292" s="84" t="s">
        <v>2153</v>
      </c>
      <c r="DL292" s="84" t="s">
        <v>566</v>
      </c>
      <c r="DM292" s="92">
        <v>43</v>
      </c>
      <c r="DN292" s="85" t="s">
        <v>575</v>
      </c>
      <c r="DO292" s="85">
        <v>155420</v>
      </c>
      <c r="DP292" s="85">
        <v>54429</v>
      </c>
      <c r="DQ292" s="85">
        <v>952</v>
      </c>
      <c r="DR292" s="85">
        <v>2412</v>
      </c>
      <c r="DS292" s="85">
        <v>1941</v>
      </c>
      <c r="DT292" s="85">
        <v>0</v>
      </c>
      <c r="DU292" s="85">
        <v>2</v>
      </c>
      <c r="DV292" s="85">
        <v>7</v>
      </c>
      <c r="DW292" s="85">
        <v>50</v>
      </c>
      <c r="DX292" s="85">
        <v>59</v>
      </c>
      <c r="DY292" s="85">
        <v>0</v>
      </c>
      <c r="DZ292" s="85">
        <v>0</v>
      </c>
      <c r="EA292" s="85">
        <v>54</v>
      </c>
      <c r="EB292" s="85">
        <v>-1</v>
      </c>
      <c r="EC292" s="84">
        <v>20</v>
      </c>
      <c r="ED292" s="84">
        <v>0</v>
      </c>
      <c r="EE292" s="84">
        <v>0</v>
      </c>
      <c r="EF292" s="84">
        <v>4</v>
      </c>
      <c r="EG292" s="84">
        <v>25</v>
      </c>
      <c r="EH292" s="84">
        <v>0</v>
      </c>
      <c r="EI292" s="84">
        <v>0</v>
      </c>
      <c r="EJ292" s="84">
        <v>25</v>
      </c>
    </row>
    <row r="293" spans="1:140" s="63" customFormat="1" ht="10.5" x14ac:dyDescent="0.25">
      <c r="A293" s="84" t="s">
        <v>2154</v>
      </c>
      <c r="B293" s="84" t="s">
        <v>2155</v>
      </c>
      <c r="C293" s="84" t="s">
        <v>2156</v>
      </c>
      <c r="D293" s="84"/>
      <c r="E293" s="84" t="s">
        <v>1339</v>
      </c>
      <c r="F293" s="84"/>
      <c r="G293" s="84" t="s">
        <v>595</v>
      </c>
      <c r="H293" s="85">
        <v>9416</v>
      </c>
      <c r="I293" s="85">
        <v>9372</v>
      </c>
      <c r="J293" s="85">
        <v>18788</v>
      </c>
      <c r="K293" s="85" t="s">
        <v>560</v>
      </c>
      <c r="L293" s="85" t="s">
        <v>560</v>
      </c>
      <c r="M293" s="85" t="s">
        <v>560</v>
      </c>
      <c r="N293" s="85" t="s">
        <v>561</v>
      </c>
      <c r="O293" s="85">
        <v>61</v>
      </c>
      <c r="P293" s="85" t="s">
        <v>560</v>
      </c>
      <c r="Q293" s="85">
        <v>3172</v>
      </c>
      <c r="R293" s="85">
        <v>10179</v>
      </c>
      <c r="S293" s="85">
        <v>42129</v>
      </c>
      <c r="T293" s="85">
        <v>2116</v>
      </c>
      <c r="U293" s="85">
        <v>4229</v>
      </c>
      <c r="V293" s="85">
        <v>130</v>
      </c>
      <c r="W293" s="85">
        <v>6931</v>
      </c>
      <c r="X293" s="85">
        <v>347</v>
      </c>
      <c r="Y293" s="84">
        <v>106</v>
      </c>
      <c r="Z293" s="85" t="s">
        <v>2157</v>
      </c>
      <c r="AA293" s="85">
        <v>99</v>
      </c>
      <c r="AB293" s="85">
        <v>14</v>
      </c>
      <c r="AC293" s="85">
        <v>12</v>
      </c>
      <c r="AD293" s="85">
        <v>42671</v>
      </c>
      <c r="AE293" s="85">
        <v>92315</v>
      </c>
      <c r="AF293" s="85">
        <v>1342</v>
      </c>
      <c r="AG293" s="85">
        <v>1355</v>
      </c>
      <c r="AH293" s="85">
        <v>851</v>
      </c>
      <c r="AI293" s="85">
        <v>16804</v>
      </c>
      <c r="AJ293" s="85">
        <v>6601</v>
      </c>
      <c r="AK293" s="85">
        <v>6145</v>
      </c>
      <c r="AL293" s="85">
        <v>12746</v>
      </c>
      <c r="AM293" s="85">
        <v>0</v>
      </c>
      <c r="AN293" s="85">
        <v>0</v>
      </c>
      <c r="AO293" s="85">
        <v>5662</v>
      </c>
      <c r="AP293" s="85">
        <v>0</v>
      </c>
      <c r="AQ293" s="85">
        <v>0</v>
      </c>
      <c r="AR293" s="85">
        <v>272</v>
      </c>
      <c r="AS293" s="85">
        <v>7076</v>
      </c>
      <c r="AT293" s="85">
        <v>18</v>
      </c>
      <c r="AU293" s="85">
        <v>845</v>
      </c>
      <c r="AV293" s="85">
        <v>51</v>
      </c>
      <c r="AW293" s="85">
        <v>742</v>
      </c>
      <c r="AX293" s="84">
        <v>341</v>
      </c>
      <c r="AY293" s="86">
        <v>8663</v>
      </c>
      <c r="AZ293" s="84">
        <v>3</v>
      </c>
      <c r="BA293" s="84">
        <v>0</v>
      </c>
      <c r="BB293" s="84">
        <v>3</v>
      </c>
      <c r="BC293" s="85">
        <v>3.5</v>
      </c>
      <c r="BD293" s="87">
        <v>6.5</v>
      </c>
      <c r="BE293" s="88">
        <v>0</v>
      </c>
      <c r="BF293" s="89">
        <v>294046</v>
      </c>
      <c r="BG293" s="89">
        <v>118139</v>
      </c>
      <c r="BH293" s="89">
        <v>14463</v>
      </c>
      <c r="BI293" s="90">
        <f>SUM(IF(VLOOKUP($A293,'[1]2019 2020_09_22'!$BM$4:$NB$385,293,FALSE)="",0,VLOOKUP($A293,'[1]2019 2020_09_22'!$BM$4:$NB$385,293,FALSE)),IF(VLOOKUP($A293,'[1]2019 2020_09_22'!$BM$4:$NB$385,295,FALSE)="",0,VLOOKUP($A293,'[1]2019 2020_09_22'!$BM$4:$NB$385,295,FALSE)),IF(VLOOKUP($A293,'[1]2019 2020_09_22'!$BM$4:$NB$385,297,FALSE)="",0,VLOOKUP($A293,'[1]2019 2020_09_22'!$BM$4:$NB$385,297,FALSE)),IF(VLOOKUP($A293,'[1]2019 2020_09_22'!$BM$4:$NB671,299,FALSE)="",0,VLOOKUP($A293,'[1]2019 2020_09_22'!$BM$4:$NB$385,299,FALSE)))</f>
        <v>0</v>
      </c>
      <c r="BJ293" s="90">
        <f>SUM(IF(VLOOKUP($A293,'[1]2019 2020_09_22'!$BM$4:$NB$385,300,FALSE)="",0,VLOOKUP($A293,'[1]2019 2020_09_22'!$BM$4:$NB$385,300,FALSE)),IF(VLOOKUP($A293,'[1]2019 2020_09_22'!$BM$4:$NB$385,302,FALSE)="",0,VLOOKUP($A293,'[1]2019 2020_09_22'!$BM$4:$NB$385,302,FALSE)))</f>
        <v>0</v>
      </c>
      <c r="BK293" s="90">
        <v>0</v>
      </c>
      <c r="BL293" s="90">
        <v>0</v>
      </c>
      <c r="BM293" s="90">
        <v>0</v>
      </c>
      <c r="BN293" s="63">
        <f>IF(VLOOKUP($A293,'[1]2019 2020_09_22'!$BM$4:$OB$385,326,FALSE)="",0,VLOOKUP($A293,'[1]2019 2020_09_22'!$BM$4:$OB$385,326,FALSE))</f>
        <v>22455</v>
      </c>
      <c r="BO293" s="63">
        <f>IF(VLOOKUP($A293,'[1]2019 2020_09_22'!$BM$4:$OB$385,327,FALSE)="",0,VLOOKUP($A293,'[1]2019 2020_09_22'!$BM$4:$OB$385,327,FALSE))</f>
        <v>22507</v>
      </c>
      <c r="BP293" s="90">
        <f t="shared" si="4"/>
        <v>44962</v>
      </c>
      <c r="BQ293" s="90">
        <v>471610</v>
      </c>
      <c r="BR293" s="90">
        <v>260365</v>
      </c>
      <c r="BS293" s="90">
        <v>103877</v>
      </c>
      <c r="BT293" s="90">
        <v>20825</v>
      </c>
      <c r="BU293" s="90">
        <v>1000</v>
      </c>
      <c r="BV293" s="90">
        <v>5414</v>
      </c>
      <c r="BW293" s="90">
        <v>0</v>
      </c>
      <c r="BX293" s="90">
        <v>27239</v>
      </c>
      <c r="BY293" s="90">
        <v>3928</v>
      </c>
      <c r="BZ293" s="85">
        <v>76201</v>
      </c>
      <c r="CA293" s="91">
        <v>471610</v>
      </c>
      <c r="CB293" s="84">
        <v>1</v>
      </c>
      <c r="CC293" s="91">
        <v>31.228334749362787</v>
      </c>
      <c r="CD293" s="91"/>
      <c r="CE293" s="89" t="s">
        <v>563</v>
      </c>
      <c r="CF293" s="84">
        <v>0</v>
      </c>
      <c r="CG293" s="89">
        <v>0</v>
      </c>
      <c r="CH293" s="89" t="s">
        <v>563</v>
      </c>
      <c r="CI293" s="84">
        <v>0</v>
      </c>
      <c r="CJ293" s="89">
        <v>0</v>
      </c>
      <c r="CK293" s="89" t="s">
        <v>563</v>
      </c>
      <c r="CL293" s="84">
        <v>0</v>
      </c>
      <c r="CM293" s="89">
        <v>0</v>
      </c>
      <c r="CN293" s="89" t="s">
        <v>563</v>
      </c>
      <c r="CO293" s="84">
        <v>0</v>
      </c>
      <c r="CP293" s="91">
        <v>0</v>
      </c>
      <c r="CQ293" s="91" t="s">
        <v>2158</v>
      </c>
      <c r="CR293" s="90">
        <v>11100</v>
      </c>
      <c r="CS293" s="90">
        <v>11100</v>
      </c>
      <c r="CT293" s="85">
        <v>11100</v>
      </c>
      <c r="CU293" s="85">
        <v>11100</v>
      </c>
      <c r="CV293" s="85">
        <v>37250</v>
      </c>
      <c r="CW293" s="85">
        <v>387</v>
      </c>
      <c r="CX293" s="85">
        <v>31934</v>
      </c>
      <c r="CY293" s="85">
        <v>32321</v>
      </c>
      <c r="CZ293" s="85">
        <v>362</v>
      </c>
      <c r="DA293" s="85">
        <v>4485</v>
      </c>
      <c r="DB293" s="85">
        <v>4847</v>
      </c>
      <c r="DC293" s="85">
        <v>0</v>
      </c>
      <c r="DD293" s="85">
        <v>0</v>
      </c>
      <c r="DE293" s="85">
        <v>0</v>
      </c>
      <c r="DF293" s="85">
        <v>79</v>
      </c>
      <c r="DG293" s="85">
        <v>3</v>
      </c>
      <c r="DH293" s="84" t="s">
        <v>564</v>
      </c>
      <c r="DI293" s="84"/>
      <c r="DJ293" s="84" t="s">
        <v>563</v>
      </c>
      <c r="DK293" s="84" t="s">
        <v>2159</v>
      </c>
      <c r="DL293" s="84" t="s">
        <v>566</v>
      </c>
      <c r="DM293" s="92">
        <v>32</v>
      </c>
      <c r="DN293" s="85" t="s">
        <v>567</v>
      </c>
      <c r="DO293" s="85">
        <v>155109</v>
      </c>
      <c r="DP293" s="85">
        <v>54444</v>
      </c>
      <c r="DQ293" s="85">
        <v>952</v>
      </c>
      <c r="DR293" s="85">
        <v>10328</v>
      </c>
      <c r="DS293" s="85">
        <v>6466</v>
      </c>
      <c r="DT293" s="85">
        <v>10</v>
      </c>
      <c r="DU293" s="85">
        <v>2</v>
      </c>
      <c r="DV293" s="85">
        <v>3</v>
      </c>
      <c r="DW293" s="85">
        <v>50</v>
      </c>
      <c r="DX293" s="85">
        <v>55</v>
      </c>
      <c r="DY293" s="85">
        <v>0</v>
      </c>
      <c r="DZ293" s="85">
        <v>0</v>
      </c>
      <c r="EA293" s="85">
        <v>50</v>
      </c>
      <c r="EB293" s="85">
        <v>-1</v>
      </c>
      <c r="EC293" s="84">
        <v>24</v>
      </c>
      <c r="ED293" s="84">
        <v>2</v>
      </c>
      <c r="EE293" s="84">
        <v>57</v>
      </c>
      <c r="EF293" s="84">
        <v>98</v>
      </c>
      <c r="EG293" s="84">
        <v>396</v>
      </c>
      <c r="EH293" s="84">
        <v>12</v>
      </c>
      <c r="EI293" s="84">
        <v>265</v>
      </c>
      <c r="EJ293" s="84">
        <v>673</v>
      </c>
    </row>
    <row r="294" spans="1:140" s="63" customFormat="1" ht="10.5" x14ac:dyDescent="0.25">
      <c r="A294" s="84" t="s">
        <v>2160</v>
      </c>
      <c r="B294" s="84" t="s">
        <v>2161</v>
      </c>
      <c r="C294" s="84" t="s">
        <v>2162</v>
      </c>
      <c r="D294" s="84"/>
      <c r="E294" s="84" t="s">
        <v>2163</v>
      </c>
      <c r="F294" s="84"/>
      <c r="G294" s="84" t="s">
        <v>559</v>
      </c>
      <c r="H294" s="85">
        <v>3322</v>
      </c>
      <c r="I294" s="85">
        <v>4937</v>
      </c>
      <c r="J294" s="85">
        <v>8259</v>
      </c>
      <c r="K294" s="85" t="s">
        <v>560</v>
      </c>
      <c r="L294" s="85" t="s">
        <v>560</v>
      </c>
      <c r="M294" s="85" t="s">
        <v>560</v>
      </c>
      <c r="N294" s="85" t="s">
        <v>561</v>
      </c>
      <c r="O294" s="85">
        <v>54</v>
      </c>
      <c r="P294" s="85" t="s">
        <v>560</v>
      </c>
      <c r="Q294" s="85">
        <v>2808</v>
      </c>
      <c r="R294" s="85">
        <v>11465</v>
      </c>
      <c r="S294" s="85">
        <v>43883</v>
      </c>
      <c r="T294" s="85">
        <v>2483</v>
      </c>
      <c r="U294" s="85">
        <v>3569</v>
      </c>
      <c r="V294" s="85">
        <v>142</v>
      </c>
      <c r="W294" s="85">
        <v>3448</v>
      </c>
      <c r="X294" s="85">
        <v>314</v>
      </c>
      <c r="Y294" s="84">
        <v>154</v>
      </c>
      <c r="Z294" s="85" t="s">
        <v>2164</v>
      </c>
      <c r="AA294" s="85">
        <v>96</v>
      </c>
      <c r="AB294" s="85">
        <v>11</v>
      </c>
      <c r="AC294" s="85">
        <v>10</v>
      </c>
      <c r="AD294" s="85">
        <v>23845</v>
      </c>
      <c r="AE294" s="85">
        <v>68283</v>
      </c>
      <c r="AF294" s="85">
        <v>12353</v>
      </c>
      <c r="AG294" s="85">
        <v>7431</v>
      </c>
      <c r="AH294" s="85">
        <v>743</v>
      </c>
      <c r="AI294" s="85">
        <v>11880</v>
      </c>
      <c r="AJ294" s="85">
        <v>1644</v>
      </c>
      <c r="AK294" s="85">
        <v>3225</v>
      </c>
      <c r="AL294" s="85">
        <v>4869</v>
      </c>
      <c r="AM294" s="85">
        <v>856</v>
      </c>
      <c r="AN294" s="85">
        <v>31066</v>
      </c>
      <c r="AO294" s="85">
        <v>3810</v>
      </c>
      <c r="AP294" s="85">
        <v>17991</v>
      </c>
      <c r="AQ294" s="85">
        <v>28726</v>
      </c>
      <c r="AR294" s="85">
        <v>216</v>
      </c>
      <c r="AS294" s="85">
        <v>4914</v>
      </c>
      <c r="AT294" s="85">
        <v>0</v>
      </c>
      <c r="AU294" s="85">
        <v>0</v>
      </c>
      <c r="AV294" s="85">
        <v>206</v>
      </c>
      <c r="AW294" s="85">
        <v>906</v>
      </c>
      <c r="AX294" s="84">
        <v>422</v>
      </c>
      <c r="AY294" s="86">
        <v>5820</v>
      </c>
      <c r="AZ294" s="84">
        <v>0</v>
      </c>
      <c r="BA294" s="84">
        <v>2.95</v>
      </c>
      <c r="BB294" s="84">
        <v>2.95</v>
      </c>
      <c r="BC294" s="85">
        <v>2.63</v>
      </c>
      <c r="BD294" s="87">
        <v>5.58</v>
      </c>
      <c r="BE294" s="88">
        <v>0</v>
      </c>
      <c r="BF294" s="89">
        <v>181545</v>
      </c>
      <c r="BG294" s="89">
        <v>175584</v>
      </c>
      <c r="BH294" s="89">
        <v>44974</v>
      </c>
      <c r="BI294" s="90">
        <f>SUM(IF(VLOOKUP($A294,'[1]2019 2020_09_22'!$BM$4:$NB$385,293,FALSE)="",0,VLOOKUP($A294,'[1]2019 2020_09_22'!$BM$4:$NB$385,293,FALSE)),IF(VLOOKUP($A294,'[1]2019 2020_09_22'!$BM$4:$NB$385,295,FALSE)="",0,VLOOKUP($A294,'[1]2019 2020_09_22'!$BM$4:$NB$385,295,FALSE)),IF(VLOOKUP($A294,'[1]2019 2020_09_22'!$BM$4:$NB$385,297,FALSE)="",0,VLOOKUP($A294,'[1]2019 2020_09_22'!$BM$4:$NB$385,297,FALSE)),IF(VLOOKUP($A294,'[1]2019 2020_09_22'!$BM$4:$NB672,299,FALSE)="",0,VLOOKUP($A294,'[1]2019 2020_09_22'!$BM$4:$NB$385,299,FALSE)))</f>
        <v>4931</v>
      </c>
      <c r="BJ294" s="90">
        <f>SUM(IF(VLOOKUP($A294,'[1]2019 2020_09_22'!$BM$4:$NB$385,300,FALSE)="",0,VLOOKUP($A294,'[1]2019 2020_09_22'!$BM$4:$NB$385,300,FALSE)),IF(VLOOKUP($A294,'[1]2019 2020_09_22'!$BM$4:$NB$385,302,FALSE)="",0,VLOOKUP($A294,'[1]2019 2020_09_22'!$BM$4:$NB$385,302,FALSE)))</f>
        <v>0</v>
      </c>
      <c r="BK294" s="90">
        <v>4931</v>
      </c>
      <c r="BL294" s="90">
        <v>0</v>
      </c>
      <c r="BM294" s="90">
        <v>0</v>
      </c>
      <c r="BN294" s="63">
        <f>IF(VLOOKUP($A294,'[1]2019 2020_09_22'!$BM$4:$OB$385,326,FALSE)="",0,VLOOKUP($A294,'[1]2019 2020_09_22'!$BM$4:$OB$385,326,FALSE))</f>
        <v>0</v>
      </c>
      <c r="BO294" s="63">
        <f>IF(VLOOKUP($A294,'[1]2019 2020_09_22'!$BM$4:$OB$385,327,FALSE)="",0,VLOOKUP($A294,'[1]2019 2020_09_22'!$BM$4:$OB$385,327,FALSE))</f>
        <v>366</v>
      </c>
      <c r="BP294" s="90">
        <f t="shared" si="4"/>
        <v>366</v>
      </c>
      <c r="BQ294" s="90">
        <v>407400</v>
      </c>
      <c r="BR294" s="90">
        <v>174136</v>
      </c>
      <c r="BS294" s="90">
        <v>95145</v>
      </c>
      <c r="BT294" s="90">
        <v>45602</v>
      </c>
      <c r="BU294" s="90">
        <v>0</v>
      </c>
      <c r="BV294" s="90">
        <v>9258</v>
      </c>
      <c r="BW294" s="90">
        <v>8265</v>
      </c>
      <c r="BX294" s="90">
        <v>63125</v>
      </c>
      <c r="BY294" s="90">
        <v>14325</v>
      </c>
      <c r="BZ294" s="85">
        <v>60669</v>
      </c>
      <c r="CA294" s="91">
        <v>407400</v>
      </c>
      <c r="CB294" s="84">
        <v>1</v>
      </c>
      <c r="CC294" s="91">
        <v>54.649307645996387</v>
      </c>
      <c r="CD294" s="91"/>
      <c r="CE294" s="89" t="s">
        <v>563</v>
      </c>
      <c r="CF294" s="84">
        <v>0</v>
      </c>
      <c r="CG294" s="89">
        <v>0</v>
      </c>
      <c r="CH294" s="89" t="s">
        <v>563</v>
      </c>
      <c r="CI294" s="84">
        <v>0</v>
      </c>
      <c r="CJ294" s="89">
        <v>0</v>
      </c>
      <c r="CK294" s="89" t="s">
        <v>563</v>
      </c>
      <c r="CL294" s="84">
        <v>0</v>
      </c>
      <c r="CM294" s="91">
        <v>0</v>
      </c>
      <c r="CN294" s="91" t="s">
        <v>2165</v>
      </c>
      <c r="CO294" s="93">
        <v>25061</v>
      </c>
      <c r="CP294" s="91">
        <v>25061</v>
      </c>
      <c r="CQ294" s="89" t="s">
        <v>563</v>
      </c>
      <c r="CR294" s="90">
        <v>0</v>
      </c>
      <c r="CS294" s="90">
        <v>0</v>
      </c>
      <c r="CT294" s="85">
        <v>25061</v>
      </c>
      <c r="CU294" s="85">
        <v>25061</v>
      </c>
      <c r="CV294" s="85">
        <v>44878</v>
      </c>
      <c r="CW294" s="85">
        <v>304</v>
      </c>
      <c r="CX294" s="85">
        <v>32417</v>
      </c>
      <c r="CY294" s="85">
        <v>32721</v>
      </c>
      <c r="CZ294" s="85">
        <v>2855</v>
      </c>
      <c r="DA294" s="85">
        <v>7735</v>
      </c>
      <c r="DB294" s="85">
        <v>10590</v>
      </c>
      <c r="DC294" s="85">
        <v>175</v>
      </c>
      <c r="DD294" s="85">
        <v>1389</v>
      </c>
      <c r="DE294" s="85">
        <v>1564</v>
      </c>
      <c r="DF294" s="85">
        <v>3</v>
      </c>
      <c r="DG294" s="85">
        <v>0</v>
      </c>
      <c r="DH294" s="84" t="s">
        <v>564</v>
      </c>
      <c r="DI294" s="84"/>
      <c r="DJ294" s="84" t="s">
        <v>563</v>
      </c>
      <c r="DK294" s="84" t="s">
        <v>2166</v>
      </c>
      <c r="DL294" s="84" t="s">
        <v>566</v>
      </c>
      <c r="DM294" s="92">
        <v>32</v>
      </c>
      <c r="DN294" s="85" t="s">
        <v>567</v>
      </c>
      <c r="DO294" s="85">
        <v>155420</v>
      </c>
      <c r="DP294" s="85">
        <v>54429</v>
      </c>
      <c r="DQ294" s="85">
        <v>952</v>
      </c>
      <c r="DR294" s="85">
        <v>7317</v>
      </c>
      <c r="DS294" s="85">
        <v>4552</v>
      </c>
      <c r="DT294" s="85">
        <v>11</v>
      </c>
      <c r="DU294" s="85">
        <v>0</v>
      </c>
      <c r="DV294" s="85">
        <v>7</v>
      </c>
      <c r="DW294" s="85">
        <v>50</v>
      </c>
      <c r="DX294" s="85">
        <v>57</v>
      </c>
      <c r="DY294" s="85">
        <v>0</v>
      </c>
      <c r="DZ294" s="85">
        <v>0</v>
      </c>
      <c r="EA294" s="85">
        <v>31</v>
      </c>
      <c r="EB294" s="85">
        <v>31</v>
      </c>
      <c r="EC294" s="84">
        <v>5</v>
      </c>
      <c r="ED294" s="84">
        <v>1</v>
      </c>
      <c r="EE294" s="84">
        <v>16</v>
      </c>
      <c r="EF294" s="84">
        <v>56</v>
      </c>
      <c r="EG294" s="86">
        <v>7008</v>
      </c>
      <c r="EH294" s="84">
        <v>31</v>
      </c>
      <c r="EI294" s="86">
        <v>1945</v>
      </c>
      <c r="EJ294" s="86">
        <v>8984</v>
      </c>
    </row>
    <row r="295" spans="1:140" s="63" customFormat="1" ht="10.5" x14ac:dyDescent="0.25">
      <c r="A295" s="84" t="s">
        <v>2167</v>
      </c>
      <c r="B295" s="84" t="s">
        <v>2168</v>
      </c>
      <c r="C295" s="84" t="s">
        <v>637</v>
      </c>
      <c r="D295" s="84"/>
      <c r="E295" s="84" t="s">
        <v>637</v>
      </c>
      <c r="F295" s="84"/>
      <c r="G295" s="84" t="s">
        <v>595</v>
      </c>
      <c r="H295" s="85">
        <v>1933</v>
      </c>
      <c r="I295" s="85">
        <v>3169</v>
      </c>
      <c r="J295" s="85">
        <v>5102</v>
      </c>
      <c r="K295" s="85" t="s">
        <v>560</v>
      </c>
      <c r="L295" s="85" t="s">
        <v>560</v>
      </c>
      <c r="M295" s="85" t="s">
        <v>560</v>
      </c>
      <c r="N295" s="85" t="s">
        <v>561</v>
      </c>
      <c r="O295" s="85">
        <v>42</v>
      </c>
      <c r="P295" s="85">
        <v>42</v>
      </c>
      <c r="Q295" s="85">
        <v>2184</v>
      </c>
      <c r="R295" s="85">
        <v>7600</v>
      </c>
      <c r="S295" s="85">
        <v>11824</v>
      </c>
      <c r="T295" s="85">
        <v>1084</v>
      </c>
      <c r="U295" s="85">
        <v>1113</v>
      </c>
      <c r="V295" s="85">
        <v>64</v>
      </c>
      <c r="W295" s="85">
        <v>1385</v>
      </c>
      <c r="X295" s="85">
        <v>82</v>
      </c>
      <c r="Y295" s="84">
        <v>49</v>
      </c>
      <c r="Z295" s="85" t="s">
        <v>2169</v>
      </c>
      <c r="AA295" s="85">
        <v>38</v>
      </c>
      <c r="AB295" s="85">
        <v>10</v>
      </c>
      <c r="AC295" s="85">
        <v>10</v>
      </c>
      <c r="AD295" s="85">
        <v>14648</v>
      </c>
      <c r="AE295" s="85">
        <v>29721</v>
      </c>
      <c r="AF295" s="85">
        <v>8831</v>
      </c>
      <c r="AG295" s="85">
        <v>8979</v>
      </c>
      <c r="AH295" s="85">
        <v>393</v>
      </c>
      <c r="AI295" s="85">
        <v>6061</v>
      </c>
      <c r="AJ295" s="85">
        <v>1357</v>
      </c>
      <c r="AK295" s="85">
        <v>1497</v>
      </c>
      <c r="AL295" s="85">
        <v>2854</v>
      </c>
      <c r="AM295" s="85">
        <v>0</v>
      </c>
      <c r="AN295" s="85">
        <v>0</v>
      </c>
      <c r="AO295" s="85">
        <v>3099</v>
      </c>
      <c r="AP295" s="85">
        <v>0</v>
      </c>
      <c r="AQ295" s="85">
        <v>27695</v>
      </c>
      <c r="AR295" s="85">
        <v>86</v>
      </c>
      <c r="AS295" s="85">
        <v>2766</v>
      </c>
      <c r="AT295" s="85">
        <v>6</v>
      </c>
      <c r="AU295" s="85">
        <v>109</v>
      </c>
      <c r="AV295" s="85">
        <v>30</v>
      </c>
      <c r="AW295" s="85">
        <v>445</v>
      </c>
      <c r="AX295" s="84">
        <v>122</v>
      </c>
      <c r="AY295" s="86">
        <v>3320</v>
      </c>
      <c r="AZ295" s="84">
        <v>0</v>
      </c>
      <c r="BA295" s="84">
        <v>0.83</v>
      </c>
      <c r="BB295" s="84">
        <v>0.83</v>
      </c>
      <c r="BC295" s="85">
        <v>1.18</v>
      </c>
      <c r="BD295" s="87">
        <v>2.0099999999999998</v>
      </c>
      <c r="BE295" s="88">
        <v>0</v>
      </c>
      <c r="BF295" s="89">
        <v>87325</v>
      </c>
      <c r="BG295" s="89">
        <v>46463</v>
      </c>
      <c r="BH295" s="89">
        <v>7950</v>
      </c>
      <c r="BI295" s="90">
        <f>SUM(IF(VLOOKUP($A295,'[1]2019 2020_09_22'!$BM$4:$NB$385,293,FALSE)="",0,VLOOKUP($A295,'[1]2019 2020_09_22'!$BM$4:$NB$385,293,FALSE)),IF(VLOOKUP($A295,'[1]2019 2020_09_22'!$BM$4:$NB$385,295,FALSE)="",0,VLOOKUP($A295,'[1]2019 2020_09_22'!$BM$4:$NB$385,295,FALSE)),IF(VLOOKUP($A295,'[1]2019 2020_09_22'!$BM$4:$NB$385,297,FALSE)="",0,VLOOKUP($A295,'[1]2019 2020_09_22'!$BM$4:$NB$385,297,FALSE)),IF(VLOOKUP($A295,'[1]2019 2020_09_22'!$BM$4:$NB673,299,FALSE)="",0,VLOOKUP($A295,'[1]2019 2020_09_22'!$BM$4:$NB$385,299,FALSE)))</f>
        <v>0</v>
      </c>
      <c r="BJ295" s="90">
        <f>SUM(IF(VLOOKUP($A295,'[1]2019 2020_09_22'!$BM$4:$NB$385,300,FALSE)="",0,VLOOKUP($A295,'[1]2019 2020_09_22'!$BM$4:$NB$385,300,FALSE)),IF(VLOOKUP($A295,'[1]2019 2020_09_22'!$BM$4:$NB$385,302,FALSE)="",0,VLOOKUP($A295,'[1]2019 2020_09_22'!$BM$4:$NB$385,302,FALSE)))</f>
        <v>88</v>
      </c>
      <c r="BK295" s="90">
        <v>88</v>
      </c>
      <c r="BL295" s="90">
        <v>0</v>
      </c>
      <c r="BM295" s="90">
        <v>5500</v>
      </c>
      <c r="BN295" s="63">
        <f>IF(VLOOKUP($A295,'[1]2019 2020_09_22'!$BM$4:$OB$385,326,FALSE)="",0,VLOOKUP($A295,'[1]2019 2020_09_22'!$BM$4:$OB$385,326,FALSE))</f>
        <v>0</v>
      </c>
      <c r="BO295" s="63">
        <f>IF(VLOOKUP($A295,'[1]2019 2020_09_22'!$BM$4:$OB$385,327,FALSE)="",0,VLOOKUP($A295,'[1]2019 2020_09_22'!$BM$4:$OB$385,327,FALSE))</f>
        <v>2323</v>
      </c>
      <c r="BP295" s="90">
        <f t="shared" si="4"/>
        <v>2323</v>
      </c>
      <c r="BQ295" s="90">
        <v>149649</v>
      </c>
      <c r="BR295" s="90">
        <v>77514</v>
      </c>
      <c r="BS295" s="90">
        <v>9019</v>
      </c>
      <c r="BT295" s="90">
        <v>14580</v>
      </c>
      <c r="BU295" s="90">
        <v>0</v>
      </c>
      <c r="BV295" s="90">
        <v>3425</v>
      </c>
      <c r="BW295" s="90">
        <v>0</v>
      </c>
      <c r="BX295" s="90">
        <v>18005</v>
      </c>
      <c r="BY295" s="90">
        <v>6964</v>
      </c>
      <c r="BZ295" s="85">
        <v>30908</v>
      </c>
      <c r="CA295" s="91">
        <v>142410</v>
      </c>
      <c r="CB295" s="84">
        <v>1</v>
      </c>
      <c r="CC295" s="91">
        <v>45.17589239524056</v>
      </c>
      <c r="CD295" s="91"/>
      <c r="CE295" s="89" t="s">
        <v>563</v>
      </c>
      <c r="CF295" s="84">
        <v>0</v>
      </c>
      <c r="CG295" s="89">
        <v>0</v>
      </c>
      <c r="CH295" s="89" t="s">
        <v>563</v>
      </c>
      <c r="CI295" s="84">
        <v>0</v>
      </c>
      <c r="CJ295" s="89">
        <v>0</v>
      </c>
      <c r="CK295" s="89" t="s">
        <v>563</v>
      </c>
      <c r="CL295" s="84">
        <v>0</v>
      </c>
      <c r="CM295" s="89">
        <v>0</v>
      </c>
      <c r="CN295" s="89" t="s">
        <v>563</v>
      </c>
      <c r="CO295" s="84">
        <v>0</v>
      </c>
      <c r="CP295" s="91">
        <v>0</v>
      </c>
      <c r="CQ295" s="91" t="s">
        <v>2170</v>
      </c>
      <c r="CR295" s="90">
        <v>25578</v>
      </c>
      <c r="CS295" s="90">
        <v>25578</v>
      </c>
      <c r="CT295" s="85">
        <v>25578</v>
      </c>
      <c r="CU295" s="85">
        <v>25578</v>
      </c>
      <c r="CV295" s="85">
        <v>18335</v>
      </c>
      <c r="CW295" s="85">
        <v>815</v>
      </c>
      <c r="CX295" s="85">
        <v>13613</v>
      </c>
      <c r="CY295" s="85">
        <v>14428</v>
      </c>
      <c r="CZ295" s="85">
        <v>443</v>
      </c>
      <c r="DA295" s="85">
        <v>3379</v>
      </c>
      <c r="DB295" s="85">
        <v>3822</v>
      </c>
      <c r="DC295" s="85">
        <v>0</v>
      </c>
      <c r="DD295" s="85">
        <v>0</v>
      </c>
      <c r="DE295" s="85">
        <v>0</v>
      </c>
      <c r="DF295" s="85">
        <v>43</v>
      </c>
      <c r="DG295" s="85">
        <v>42</v>
      </c>
      <c r="DH295" s="84" t="s">
        <v>564</v>
      </c>
      <c r="DI295" s="84"/>
      <c r="DJ295" s="84" t="s">
        <v>563</v>
      </c>
      <c r="DK295" s="84" t="s">
        <v>2171</v>
      </c>
      <c r="DL295" s="84" t="s">
        <v>566</v>
      </c>
      <c r="DM295" s="92">
        <v>42</v>
      </c>
      <c r="DN295" s="85" t="s">
        <v>583</v>
      </c>
      <c r="DO295" s="85">
        <v>155109</v>
      </c>
      <c r="DP295" s="85">
        <v>54444</v>
      </c>
      <c r="DQ295" s="85">
        <v>952</v>
      </c>
      <c r="DR295" s="85">
        <v>3167</v>
      </c>
      <c r="DS295" s="85">
        <v>2887</v>
      </c>
      <c r="DT295" s="85">
        <v>7</v>
      </c>
      <c r="DU295" s="85">
        <v>1</v>
      </c>
      <c r="DV295" s="85">
        <v>3</v>
      </c>
      <c r="DW295" s="85">
        <v>50</v>
      </c>
      <c r="DX295" s="85">
        <v>54</v>
      </c>
      <c r="DY295" s="85">
        <v>0</v>
      </c>
      <c r="DZ295" s="85">
        <v>0</v>
      </c>
      <c r="EA295" s="85">
        <v>0</v>
      </c>
      <c r="EB295" s="85">
        <v>-1</v>
      </c>
      <c r="EC295" s="84">
        <v>11</v>
      </c>
      <c r="ED295" s="84">
        <v>5</v>
      </c>
      <c r="EE295" s="84">
        <v>3</v>
      </c>
      <c r="EF295" s="84">
        <v>26</v>
      </c>
      <c r="EG295" s="84">
        <v>497</v>
      </c>
      <c r="EH295" s="84">
        <v>14</v>
      </c>
      <c r="EI295" s="84">
        <v>38</v>
      </c>
      <c r="EJ295" s="84">
        <v>549</v>
      </c>
    </row>
    <row r="296" spans="1:140" s="63" customFormat="1" ht="10.5" x14ac:dyDescent="0.25">
      <c r="A296" s="84" t="s">
        <v>2172</v>
      </c>
      <c r="B296" s="84" t="s">
        <v>2173</v>
      </c>
      <c r="C296" s="84" t="s">
        <v>2174</v>
      </c>
      <c r="D296" s="84"/>
      <c r="E296" s="84" t="s">
        <v>691</v>
      </c>
      <c r="F296" s="84"/>
      <c r="G296" s="84" t="s">
        <v>602</v>
      </c>
      <c r="H296" s="85">
        <v>1035</v>
      </c>
      <c r="I296" s="85">
        <v>1165</v>
      </c>
      <c r="J296" s="85">
        <v>2200</v>
      </c>
      <c r="K296" s="85" t="s">
        <v>560</v>
      </c>
      <c r="L296" s="85" t="s">
        <v>560</v>
      </c>
      <c r="M296" s="85" t="s">
        <v>560</v>
      </c>
      <c r="N296" s="85" t="s">
        <v>561</v>
      </c>
      <c r="O296" s="85">
        <v>38</v>
      </c>
      <c r="P296" s="85" t="s">
        <v>560</v>
      </c>
      <c r="Q296" s="85">
        <v>1976</v>
      </c>
      <c r="R296" s="85">
        <v>3520</v>
      </c>
      <c r="S296" s="85">
        <v>9649</v>
      </c>
      <c r="T296" s="85">
        <v>1348</v>
      </c>
      <c r="U296" s="85">
        <v>635</v>
      </c>
      <c r="V296" s="85">
        <v>50</v>
      </c>
      <c r="W296" s="85">
        <v>2050</v>
      </c>
      <c r="X296" s="85">
        <v>280</v>
      </c>
      <c r="Y296" s="84">
        <v>81</v>
      </c>
      <c r="Z296" s="85" t="s">
        <v>2175</v>
      </c>
      <c r="AA296" s="85">
        <v>20</v>
      </c>
      <c r="AB296" s="85">
        <v>7</v>
      </c>
      <c r="AC296" s="85">
        <v>7</v>
      </c>
      <c r="AD296" s="85">
        <v>7563</v>
      </c>
      <c r="AE296" s="85">
        <v>22923</v>
      </c>
      <c r="AF296" s="85">
        <v>5297</v>
      </c>
      <c r="AG296" s="85">
        <v>6626</v>
      </c>
      <c r="AH296" s="85">
        <v>111</v>
      </c>
      <c r="AI296" s="85">
        <v>3385</v>
      </c>
      <c r="AJ296" s="85">
        <v>485</v>
      </c>
      <c r="AK296" s="85">
        <v>692</v>
      </c>
      <c r="AL296" s="85">
        <v>1177</v>
      </c>
      <c r="AM296" s="85">
        <v>1508</v>
      </c>
      <c r="AN296" s="85">
        <v>13416</v>
      </c>
      <c r="AO296" s="85">
        <v>2834</v>
      </c>
      <c r="AP296" s="85">
        <v>11372</v>
      </c>
      <c r="AQ296" s="85">
        <v>4330</v>
      </c>
      <c r="AR296" s="85">
        <v>36</v>
      </c>
      <c r="AS296" s="85">
        <v>776</v>
      </c>
      <c r="AT296" s="85">
        <v>19</v>
      </c>
      <c r="AU296" s="85">
        <v>230</v>
      </c>
      <c r="AV296" s="85">
        <v>22</v>
      </c>
      <c r="AW296" s="85">
        <v>329</v>
      </c>
      <c r="AX296" s="84">
        <v>77</v>
      </c>
      <c r="AY296" s="86">
        <v>1335</v>
      </c>
      <c r="AZ296" s="84">
        <v>1</v>
      </c>
      <c r="BA296" s="84">
        <v>0</v>
      </c>
      <c r="BB296" s="84">
        <v>1</v>
      </c>
      <c r="BC296" s="85">
        <v>0.88</v>
      </c>
      <c r="BD296" s="87">
        <v>1.88</v>
      </c>
      <c r="BE296" s="88">
        <v>0</v>
      </c>
      <c r="BF296" s="89">
        <v>65041</v>
      </c>
      <c r="BG296" s="89">
        <v>15826</v>
      </c>
      <c r="BH296" s="89">
        <v>20726</v>
      </c>
      <c r="BI296" s="90">
        <f>SUM(IF(VLOOKUP($A296,'[1]2019 2020_09_22'!$BM$4:$NB$385,293,FALSE)="",0,VLOOKUP($A296,'[1]2019 2020_09_22'!$BM$4:$NB$385,293,FALSE)),IF(VLOOKUP($A296,'[1]2019 2020_09_22'!$BM$4:$NB$385,295,FALSE)="",0,VLOOKUP($A296,'[1]2019 2020_09_22'!$BM$4:$NB$385,295,FALSE)),IF(VLOOKUP($A296,'[1]2019 2020_09_22'!$BM$4:$NB$385,297,FALSE)="",0,VLOOKUP($A296,'[1]2019 2020_09_22'!$BM$4:$NB$385,297,FALSE)),IF(VLOOKUP($A296,'[1]2019 2020_09_22'!$BM$4:$NB674,299,FALSE)="",0,VLOOKUP($A296,'[1]2019 2020_09_22'!$BM$4:$NB$385,299,FALSE)))</f>
        <v>0</v>
      </c>
      <c r="BJ296" s="90">
        <f>SUM(IF(VLOOKUP($A296,'[1]2019 2020_09_22'!$BM$4:$NB$385,300,FALSE)="",0,VLOOKUP($A296,'[1]2019 2020_09_22'!$BM$4:$NB$385,300,FALSE)),IF(VLOOKUP($A296,'[1]2019 2020_09_22'!$BM$4:$NB$385,302,FALSE)="",0,VLOOKUP($A296,'[1]2019 2020_09_22'!$BM$4:$NB$385,302,FALSE)))</f>
        <v>0</v>
      </c>
      <c r="BK296" s="90">
        <v>0</v>
      </c>
      <c r="BL296" s="90">
        <v>0</v>
      </c>
      <c r="BM296" s="90">
        <v>0</v>
      </c>
      <c r="BN296" s="63">
        <f>IF(VLOOKUP($A296,'[1]2019 2020_09_22'!$BM$4:$OB$385,326,FALSE)="",0,VLOOKUP($A296,'[1]2019 2020_09_22'!$BM$4:$OB$385,326,FALSE))</f>
        <v>0</v>
      </c>
      <c r="BO296" s="63">
        <f>IF(VLOOKUP($A296,'[1]2019 2020_09_22'!$BM$4:$OB$385,327,FALSE)="",0,VLOOKUP($A296,'[1]2019 2020_09_22'!$BM$4:$OB$385,327,FALSE))</f>
        <v>6485</v>
      </c>
      <c r="BP296" s="90">
        <f t="shared" si="4"/>
        <v>6485</v>
      </c>
      <c r="BQ296" s="90">
        <v>108078</v>
      </c>
      <c r="BR296" s="90">
        <v>54484</v>
      </c>
      <c r="BS296" s="90">
        <v>17251</v>
      </c>
      <c r="BT296" s="90">
        <v>11248</v>
      </c>
      <c r="BU296" s="90">
        <v>1095</v>
      </c>
      <c r="BV296" s="90">
        <v>3927</v>
      </c>
      <c r="BW296" s="90">
        <v>0</v>
      </c>
      <c r="BX296" s="90">
        <v>16270</v>
      </c>
      <c r="BY296" s="90">
        <v>2508</v>
      </c>
      <c r="BZ296" s="85">
        <v>17565</v>
      </c>
      <c r="CA296" s="91">
        <v>108078</v>
      </c>
      <c r="CB296" s="84">
        <v>1</v>
      </c>
      <c r="CC296" s="91">
        <v>62.841545893719804</v>
      </c>
      <c r="CD296" s="91"/>
      <c r="CE296" s="89" t="s">
        <v>563</v>
      </c>
      <c r="CF296" s="84">
        <v>0</v>
      </c>
      <c r="CG296" s="89">
        <v>0</v>
      </c>
      <c r="CH296" s="89" t="s">
        <v>563</v>
      </c>
      <c r="CI296" s="84">
        <v>0</v>
      </c>
      <c r="CJ296" s="89">
        <v>0</v>
      </c>
      <c r="CK296" s="89" t="s">
        <v>563</v>
      </c>
      <c r="CL296" s="84">
        <v>0</v>
      </c>
      <c r="CM296" s="89">
        <v>0</v>
      </c>
      <c r="CN296" s="89" t="s">
        <v>563</v>
      </c>
      <c r="CO296" s="84">
        <v>0</v>
      </c>
      <c r="CP296" s="89">
        <v>0</v>
      </c>
      <c r="CQ296" s="89" t="s">
        <v>563</v>
      </c>
      <c r="CR296" s="90">
        <v>0</v>
      </c>
      <c r="CS296" s="90">
        <v>0</v>
      </c>
      <c r="CT296" s="85">
        <v>0</v>
      </c>
      <c r="CU296" s="85">
        <v>0</v>
      </c>
      <c r="CV296" s="85">
        <v>13953</v>
      </c>
      <c r="CW296" s="85">
        <v>495</v>
      </c>
      <c r="CX296" s="85">
        <v>6087</v>
      </c>
      <c r="CY296" s="85">
        <v>6582</v>
      </c>
      <c r="CZ296" s="85">
        <v>428</v>
      </c>
      <c r="DA296" s="85">
        <v>6882</v>
      </c>
      <c r="DB296" s="85">
        <v>7310</v>
      </c>
      <c r="DC296" s="85">
        <v>0</v>
      </c>
      <c r="DD296" s="85">
        <v>12</v>
      </c>
      <c r="DE296" s="85">
        <v>12</v>
      </c>
      <c r="DF296" s="85">
        <v>33</v>
      </c>
      <c r="DG296" s="85">
        <v>16</v>
      </c>
      <c r="DH296" s="84" t="s">
        <v>564</v>
      </c>
      <c r="DI296" s="84"/>
      <c r="DJ296" s="84" t="s">
        <v>563</v>
      </c>
      <c r="DK296" s="84" t="s">
        <v>2176</v>
      </c>
      <c r="DL296" s="84" t="s">
        <v>566</v>
      </c>
      <c r="DM296" s="92">
        <v>43</v>
      </c>
      <c r="DN296" s="85" t="s">
        <v>575</v>
      </c>
      <c r="DO296" s="85">
        <v>159486</v>
      </c>
      <c r="DP296" s="85">
        <v>56164</v>
      </c>
      <c r="DQ296" s="85">
        <v>969</v>
      </c>
      <c r="DR296" s="85">
        <v>1699</v>
      </c>
      <c r="DS296" s="85">
        <v>1683</v>
      </c>
      <c r="DT296" s="85">
        <v>3</v>
      </c>
      <c r="DU296" s="85">
        <v>0</v>
      </c>
      <c r="DV296" s="85">
        <v>6</v>
      </c>
      <c r="DW296" s="85">
        <v>50</v>
      </c>
      <c r="DX296" s="85">
        <v>56</v>
      </c>
      <c r="DY296" s="85">
        <v>0</v>
      </c>
      <c r="DZ296" s="85">
        <v>0</v>
      </c>
      <c r="EA296" s="85">
        <v>92</v>
      </c>
      <c r="EB296" s="85">
        <v>92</v>
      </c>
      <c r="EC296" s="84">
        <v>26</v>
      </c>
      <c r="ED296" s="84">
        <v>0</v>
      </c>
      <c r="EE296" s="84">
        <v>13</v>
      </c>
      <c r="EF296" s="84">
        <v>81</v>
      </c>
      <c r="EG296" s="86">
        <v>6041</v>
      </c>
      <c r="EH296" s="84">
        <v>0</v>
      </c>
      <c r="EI296" s="84">
        <v>406</v>
      </c>
      <c r="EJ296" s="86">
        <v>6447</v>
      </c>
    </row>
    <row r="297" spans="1:140" s="63" customFormat="1" ht="10.5" x14ac:dyDescent="0.25">
      <c r="A297" s="84" t="s">
        <v>2177</v>
      </c>
      <c r="B297" s="84" t="s">
        <v>2178</v>
      </c>
      <c r="C297" s="84" t="s">
        <v>2179</v>
      </c>
      <c r="D297" s="84"/>
      <c r="E297" s="84" t="s">
        <v>1363</v>
      </c>
      <c r="F297" s="84"/>
      <c r="G297" s="84" t="s">
        <v>799</v>
      </c>
      <c r="H297" s="85">
        <v>11446</v>
      </c>
      <c r="I297" s="85">
        <v>6131</v>
      </c>
      <c r="J297" s="85">
        <v>17577</v>
      </c>
      <c r="K297" s="85" t="s">
        <v>560</v>
      </c>
      <c r="L297" s="85" t="s">
        <v>560</v>
      </c>
      <c r="M297" s="85" t="s">
        <v>560</v>
      </c>
      <c r="N297" s="85" t="s">
        <v>561</v>
      </c>
      <c r="O297" s="85">
        <v>52</v>
      </c>
      <c r="P297" s="85">
        <v>52</v>
      </c>
      <c r="Q297" s="85">
        <v>2704</v>
      </c>
      <c r="R297" s="85">
        <v>25000</v>
      </c>
      <c r="S297" s="85">
        <v>85774</v>
      </c>
      <c r="T297" s="85">
        <v>6262</v>
      </c>
      <c r="U297" s="85">
        <v>9763</v>
      </c>
      <c r="V297" s="85">
        <v>283</v>
      </c>
      <c r="W297" s="85">
        <v>7670</v>
      </c>
      <c r="X297" s="85">
        <v>698</v>
      </c>
      <c r="Y297" s="84">
        <v>444</v>
      </c>
      <c r="Z297" s="85" t="s">
        <v>563</v>
      </c>
      <c r="AA297" s="85">
        <v>111</v>
      </c>
      <c r="AB297" s="85">
        <v>22</v>
      </c>
      <c r="AC297" s="85">
        <v>14</v>
      </c>
      <c r="AD297" s="85">
        <v>44797</v>
      </c>
      <c r="AE297" s="85">
        <v>133720</v>
      </c>
      <c r="AF297" s="85">
        <v>34227</v>
      </c>
      <c r="AG297" s="85">
        <v>23963</v>
      </c>
      <c r="AH297" s="85">
        <v>838</v>
      </c>
      <c r="AI297" s="85">
        <v>14988</v>
      </c>
      <c r="AJ297" s="85">
        <v>4207</v>
      </c>
      <c r="AK297" s="85">
        <v>1909</v>
      </c>
      <c r="AL297" s="85">
        <v>6116</v>
      </c>
      <c r="AM297" s="85">
        <v>13071</v>
      </c>
      <c r="AN297" s="85">
        <v>89356</v>
      </c>
      <c r="AO297" s="85">
        <v>6847</v>
      </c>
      <c r="AP297" s="85">
        <v>0</v>
      </c>
      <c r="AQ297" s="85">
        <v>0</v>
      </c>
      <c r="AR297" s="85">
        <v>201</v>
      </c>
      <c r="AS297" s="85">
        <v>12017</v>
      </c>
      <c r="AT297" s="85">
        <v>19</v>
      </c>
      <c r="AU297" s="85">
        <v>599</v>
      </c>
      <c r="AV297" s="85">
        <v>153</v>
      </c>
      <c r="AW297" s="85">
        <v>4225</v>
      </c>
      <c r="AX297" s="84">
        <v>373</v>
      </c>
      <c r="AY297" s="86">
        <v>16841</v>
      </c>
      <c r="AZ297" s="84">
        <v>3.5</v>
      </c>
      <c r="BA297" s="84">
        <v>3.7</v>
      </c>
      <c r="BB297" s="84">
        <v>7.2</v>
      </c>
      <c r="BC297" s="85">
        <v>4.22</v>
      </c>
      <c r="BD297" s="87">
        <v>11.42</v>
      </c>
      <c r="BE297" s="88">
        <v>0</v>
      </c>
      <c r="BF297" s="89">
        <v>606870</v>
      </c>
      <c r="BG297" s="89">
        <v>158913</v>
      </c>
      <c r="BH297" s="89">
        <v>4173</v>
      </c>
      <c r="BI297" s="90">
        <f>SUM(IF(VLOOKUP($A297,'[1]2019 2020_09_22'!$BM$4:$NB$385,293,FALSE)="",0,VLOOKUP($A297,'[1]2019 2020_09_22'!$BM$4:$NB$385,293,FALSE)),IF(VLOOKUP($A297,'[1]2019 2020_09_22'!$BM$4:$NB$385,295,FALSE)="",0,VLOOKUP($A297,'[1]2019 2020_09_22'!$BM$4:$NB$385,295,FALSE)),IF(VLOOKUP($A297,'[1]2019 2020_09_22'!$BM$4:$NB$385,297,FALSE)="",0,VLOOKUP($A297,'[1]2019 2020_09_22'!$BM$4:$NB$385,297,FALSE)),IF(VLOOKUP($A297,'[1]2019 2020_09_22'!$BM$4:$NB675,299,FALSE)="",0,VLOOKUP($A297,'[1]2019 2020_09_22'!$BM$4:$NB$385,299,FALSE)))</f>
        <v>0</v>
      </c>
      <c r="BJ297" s="90">
        <f>SUM(IF(VLOOKUP($A297,'[1]2019 2020_09_22'!$BM$4:$NB$385,300,FALSE)="",0,VLOOKUP($A297,'[1]2019 2020_09_22'!$BM$4:$NB$385,300,FALSE)),IF(VLOOKUP($A297,'[1]2019 2020_09_22'!$BM$4:$NB$385,302,FALSE)="",0,VLOOKUP($A297,'[1]2019 2020_09_22'!$BM$4:$NB$385,302,FALSE)))</f>
        <v>0</v>
      </c>
      <c r="BK297" s="90">
        <v>0</v>
      </c>
      <c r="BL297" s="90">
        <v>0</v>
      </c>
      <c r="BM297" s="90">
        <v>0</v>
      </c>
      <c r="BN297" s="63">
        <f>IF(VLOOKUP($A297,'[1]2019 2020_09_22'!$BM$4:$OB$385,326,FALSE)="",0,VLOOKUP($A297,'[1]2019 2020_09_22'!$BM$4:$OB$385,326,FALSE))</f>
        <v>0</v>
      </c>
      <c r="BO297" s="63">
        <f>IF(VLOOKUP($A297,'[1]2019 2020_09_22'!$BM$4:$OB$385,327,FALSE)="",0,VLOOKUP($A297,'[1]2019 2020_09_22'!$BM$4:$OB$385,327,FALSE))</f>
        <v>59403</v>
      </c>
      <c r="BP297" s="90">
        <f t="shared" si="4"/>
        <v>59403</v>
      </c>
      <c r="BQ297" s="90">
        <v>829359</v>
      </c>
      <c r="BR297" s="90">
        <v>398527</v>
      </c>
      <c r="BS297" s="90">
        <v>158187</v>
      </c>
      <c r="BT297" s="90">
        <v>70546</v>
      </c>
      <c r="BU297" s="90">
        <v>0</v>
      </c>
      <c r="BV297" s="90">
        <v>13328</v>
      </c>
      <c r="BW297" s="90">
        <v>0</v>
      </c>
      <c r="BX297" s="90">
        <v>83874</v>
      </c>
      <c r="BY297" s="90">
        <v>14962</v>
      </c>
      <c r="BZ297" s="85">
        <v>173809</v>
      </c>
      <c r="CA297" s="91">
        <v>829359</v>
      </c>
      <c r="CB297" s="84">
        <v>1</v>
      </c>
      <c r="CC297" s="91">
        <v>53.020269089638305</v>
      </c>
      <c r="CD297" s="91"/>
      <c r="CE297" s="89" t="s">
        <v>563</v>
      </c>
      <c r="CF297" s="84">
        <v>0</v>
      </c>
      <c r="CG297" s="89">
        <v>0</v>
      </c>
      <c r="CH297" s="89" t="s">
        <v>563</v>
      </c>
      <c r="CI297" s="84">
        <v>0</v>
      </c>
      <c r="CJ297" s="89">
        <v>0</v>
      </c>
      <c r="CK297" s="89" t="s">
        <v>563</v>
      </c>
      <c r="CL297" s="84">
        <v>0</v>
      </c>
      <c r="CM297" s="89">
        <v>0</v>
      </c>
      <c r="CN297" s="89" t="s">
        <v>563</v>
      </c>
      <c r="CO297" s="84">
        <v>0</v>
      </c>
      <c r="CP297" s="89">
        <v>0</v>
      </c>
      <c r="CQ297" s="89" t="s">
        <v>563</v>
      </c>
      <c r="CR297" s="90">
        <v>0</v>
      </c>
      <c r="CS297" s="90">
        <v>0</v>
      </c>
      <c r="CT297" s="85">
        <v>0</v>
      </c>
      <c r="CU297" s="85">
        <v>0</v>
      </c>
      <c r="CV297" s="85">
        <v>49939</v>
      </c>
      <c r="CW297" s="85">
        <v>19981</v>
      </c>
      <c r="CX297" s="85">
        <v>27045</v>
      </c>
      <c r="CY297" s="85">
        <v>47026</v>
      </c>
      <c r="CZ297" s="85">
        <v>71</v>
      </c>
      <c r="DA297" s="85">
        <v>3</v>
      </c>
      <c r="DB297" s="85">
        <v>74</v>
      </c>
      <c r="DC297" s="85">
        <v>634</v>
      </c>
      <c r="DD297" s="85">
        <v>1373</v>
      </c>
      <c r="DE297" s="85">
        <v>2007</v>
      </c>
      <c r="DF297" s="85">
        <v>421</v>
      </c>
      <c r="DG297" s="85">
        <v>411</v>
      </c>
      <c r="DH297" s="84" t="s">
        <v>564</v>
      </c>
      <c r="DI297" s="84"/>
      <c r="DJ297" s="84" t="s">
        <v>563</v>
      </c>
      <c r="DK297" s="84" t="s">
        <v>2180</v>
      </c>
      <c r="DL297" s="84" t="s">
        <v>566</v>
      </c>
      <c r="DM297" s="92">
        <v>32</v>
      </c>
      <c r="DN297" s="85" t="s">
        <v>567</v>
      </c>
      <c r="DO297" s="85">
        <v>155059</v>
      </c>
      <c r="DP297" s="85">
        <v>54197</v>
      </c>
      <c r="DQ297" s="85">
        <v>952</v>
      </c>
      <c r="DR297" s="85">
        <v>8296</v>
      </c>
      <c r="DS297" s="85">
        <v>6687</v>
      </c>
      <c r="DT297" s="85">
        <v>5</v>
      </c>
      <c r="DU297" s="85">
        <v>0</v>
      </c>
      <c r="DV297" s="85">
        <v>7</v>
      </c>
      <c r="DW297" s="85">
        <v>50</v>
      </c>
      <c r="DX297" s="85">
        <v>57</v>
      </c>
      <c r="DY297" s="85">
        <v>0</v>
      </c>
      <c r="DZ297" s="85">
        <v>6598</v>
      </c>
      <c r="EA297" s="85">
        <v>1187</v>
      </c>
      <c r="EB297" s="85">
        <v>-1</v>
      </c>
      <c r="EC297" s="84">
        <v>4</v>
      </c>
      <c r="ED297" s="84">
        <v>2</v>
      </c>
      <c r="EE297" s="84">
        <v>6</v>
      </c>
      <c r="EF297" s="84">
        <v>12</v>
      </c>
      <c r="EG297" s="84">
        <v>22</v>
      </c>
      <c r="EH297" s="84">
        <v>19</v>
      </c>
      <c r="EI297" s="84">
        <v>30</v>
      </c>
      <c r="EJ297" s="84">
        <v>71</v>
      </c>
    </row>
    <row r="298" spans="1:140" s="63" customFormat="1" ht="10.5" x14ac:dyDescent="0.25">
      <c r="A298" s="84" t="s">
        <v>2181</v>
      </c>
      <c r="B298" s="84" t="s">
        <v>2182</v>
      </c>
      <c r="C298" s="84" t="s">
        <v>2183</v>
      </c>
      <c r="D298" s="84"/>
      <c r="E298" s="84" t="s">
        <v>828</v>
      </c>
      <c r="F298" s="84"/>
      <c r="G298" s="84" t="s">
        <v>829</v>
      </c>
      <c r="H298" s="85">
        <v>5135</v>
      </c>
      <c r="I298" s="85">
        <v>5529</v>
      </c>
      <c r="J298" s="85">
        <v>10664</v>
      </c>
      <c r="K298" s="85" t="s">
        <v>560</v>
      </c>
      <c r="L298" s="85" t="s">
        <v>560</v>
      </c>
      <c r="M298" s="85" t="s">
        <v>560</v>
      </c>
      <c r="N298" s="85" t="s">
        <v>561</v>
      </c>
      <c r="O298" s="85">
        <v>58</v>
      </c>
      <c r="P298" s="85">
        <v>58</v>
      </c>
      <c r="Q298" s="85">
        <v>3016</v>
      </c>
      <c r="R298" s="85">
        <v>7200</v>
      </c>
      <c r="S298" s="85">
        <v>33296</v>
      </c>
      <c r="T298" s="85">
        <v>1222</v>
      </c>
      <c r="U298" s="85">
        <v>1266</v>
      </c>
      <c r="V298" s="85">
        <v>33</v>
      </c>
      <c r="W298" s="85">
        <v>1565</v>
      </c>
      <c r="X298" s="85">
        <v>147</v>
      </c>
      <c r="Y298" s="84">
        <v>36</v>
      </c>
      <c r="Z298" s="85" t="s">
        <v>2184</v>
      </c>
      <c r="AA298" s="85">
        <v>77</v>
      </c>
      <c r="AB298" s="85">
        <v>10</v>
      </c>
      <c r="AC298" s="85">
        <v>10</v>
      </c>
      <c r="AD298" s="85">
        <v>23087</v>
      </c>
      <c r="AE298" s="85">
        <v>55110</v>
      </c>
      <c r="AF298" s="85">
        <v>5491</v>
      </c>
      <c r="AG298" s="85">
        <v>11312</v>
      </c>
      <c r="AH298" s="85">
        <v>457</v>
      </c>
      <c r="AI298" s="85">
        <v>7223</v>
      </c>
      <c r="AJ298" s="85">
        <v>1472</v>
      </c>
      <c r="AK298" s="85">
        <v>1725</v>
      </c>
      <c r="AL298" s="85">
        <v>3197</v>
      </c>
      <c r="AM298" s="85">
        <v>364</v>
      </c>
      <c r="AN298" s="85">
        <v>39364</v>
      </c>
      <c r="AO298" s="85">
        <v>4276</v>
      </c>
      <c r="AP298" s="85">
        <v>3929</v>
      </c>
      <c r="AQ298" s="85">
        <v>0</v>
      </c>
      <c r="AR298" s="85">
        <v>100</v>
      </c>
      <c r="AS298" s="85">
        <v>2146</v>
      </c>
      <c r="AT298" s="85">
        <v>2</v>
      </c>
      <c r="AU298" s="85">
        <v>23</v>
      </c>
      <c r="AV298" s="85">
        <v>30</v>
      </c>
      <c r="AW298" s="85">
        <v>347</v>
      </c>
      <c r="AX298" s="84">
        <v>132</v>
      </c>
      <c r="AY298" s="86">
        <v>2516</v>
      </c>
      <c r="AZ298" s="84">
        <v>1</v>
      </c>
      <c r="BA298" s="84">
        <v>0.85</v>
      </c>
      <c r="BB298" s="84">
        <v>1.85</v>
      </c>
      <c r="BC298" s="85">
        <v>2.83</v>
      </c>
      <c r="BD298" s="87">
        <v>4.68</v>
      </c>
      <c r="BE298" s="88">
        <v>0</v>
      </c>
      <c r="BF298" s="89">
        <v>143000</v>
      </c>
      <c r="BG298" s="89">
        <v>109068</v>
      </c>
      <c r="BH298" s="89">
        <v>16605</v>
      </c>
      <c r="BI298" s="90">
        <f>SUM(IF(VLOOKUP($A298,'[1]2019 2020_09_22'!$BM$4:$NB$385,293,FALSE)="",0,VLOOKUP($A298,'[1]2019 2020_09_22'!$BM$4:$NB$385,293,FALSE)),IF(VLOOKUP($A298,'[1]2019 2020_09_22'!$BM$4:$NB$385,295,FALSE)="",0,VLOOKUP($A298,'[1]2019 2020_09_22'!$BM$4:$NB$385,295,FALSE)),IF(VLOOKUP($A298,'[1]2019 2020_09_22'!$BM$4:$NB$385,297,FALSE)="",0,VLOOKUP($A298,'[1]2019 2020_09_22'!$BM$4:$NB$385,297,FALSE)),IF(VLOOKUP($A298,'[1]2019 2020_09_22'!$BM$4:$NB676,299,FALSE)="",0,VLOOKUP($A298,'[1]2019 2020_09_22'!$BM$4:$NB$385,299,FALSE)))</f>
        <v>0</v>
      </c>
      <c r="BJ298" s="90">
        <f>SUM(IF(VLOOKUP($A298,'[1]2019 2020_09_22'!$BM$4:$NB$385,300,FALSE)="",0,VLOOKUP($A298,'[1]2019 2020_09_22'!$BM$4:$NB$385,300,FALSE)),IF(VLOOKUP($A298,'[1]2019 2020_09_22'!$BM$4:$NB$385,302,FALSE)="",0,VLOOKUP($A298,'[1]2019 2020_09_22'!$BM$4:$NB$385,302,FALSE)))</f>
        <v>0</v>
      </c>
      <c r="BK298" s="90">
        <v>0</v>
      </c>
      <c r="BL298" s="90">
        <v>0</v>
      </c>
      <c r="BM298" s="90">
        <v>2251</v>
      </c>
      <c r="BN298" s="63">
        <f>IF(VLOOKUP($A298,'[1]2019 2020_09_22'!$BM$4:$OB$385,326,FALSE)="",0,VLOOKUP($A298,'[1]2019 2020_09_22'!$BM$4:$OB$385,326,FALSE))</f>
        <v>0</v>
      </c>
      <c r="BO298" s="63">
        <f>IF(VLOOKUP($A298,'[1]2019 2020_09_22'!$BM$4:$OB$385,327,FALSE)="",0,VLOOKUP($A298,'[1]2019 2020_09_22'!$BM$4:$OB$385,327,FALSE))</f>
        <v>16575</v>
      </c>
      <c r="BP298" s="90">
        <f t="shared" si="4"/>
        <v>16575</v>
      </c>
      <c r="BQ298" s="90">
        <v>287499</v>
      </c>
      <c r="BR298" s="90">
        <v>174235</v>
      </c>
      <c r="BS298" s="90">
        <v>44387</v>
      </c>
      <c r="BT298" s="90">
        <v>21431</v>
      </c>
      <c r="BU298" s="90">
        <v>3836</v>
      </c>
      <c r="BV298" s="90">
        <v>2663</v>
      </c>
      <c r="BW298" s="90">
        <v>0</v>
      </c>
      <c r="BX298" s="90">
        <v>27930</v>
      </c>
      <c r="BY298" s="90">
        <v>0</v>
      </c>
      <c r="BZ298" s="85">
        <v>56915</v>
      </c>
      <c r="CA298" s="91">
        <v>303467</v>
      </c>
      <c r="CB298" s="84">
        <v>1</v>
      </c>
      <c r="CC298" s="91">
        <v>27.848101265822784</v>
      </c>
      <c r="CD298" s="91"/>
      <c r="CE298" s="89" t="s">
        <v>563</v>
      </c>
      <c r="CF298" s="84">
        <v>0</v>
      </c>
      <c r="CG298" s="89">
        <v>0</v>
      </c>
      <c r="CH298" s="89" t="s">
        <v>563</v>
      </c>
      <c r="CI298" s="84">
        <v>0</v>
      </c>
      <c r="CJ298" s="89">
        <v>0</v>
      </c>
      <c r="CK298" s="89" t="s">
        <v>563</v>
      </c>
      <c r="CL298" s="84">
        <v>0</v>
      </c>
      <c r="CM298" s="89">
        <v>0</v>
      </c>
      <c r="CN298" s="89" t="s">
        <v>563</v>
      </c>
      <c r="CO298" s="84">
        <v>0</v>
      </c>
      <c r="CP298" s="91">
        <v>0</v>
      </c>
      <c r="CQ298" s="91" t="s">
        <v>2185</v>
      </c>
      <c r="CR298" s="90">
        <v>4280</v>
      </c>
      <c r="CS298" s="90">
        <v>4280</v>
      </c>
      <c r="CT298" s="85">
        <v>4280</v>
      </c>
      <c r="CU298" s="85">
        <v>4280</v>
      </c>
      <c r="CV298" s="85">
        <v>32919</v>
      </c>
      <c r="CW298" s="85">
        <v>875</v>
      </c>
      <c r="CX298" s="85">
        <v>25914</v>
      </c>
      <c r="CY298" s="85">
        <v>26789</v>
      </c>
      <c r="CZ298" s="85">
        <v>11</v>
      </c>
      <c r="DA298" s="85">
        <v>327</v>
      </c>
      <c r="DB298" s="85">
        <v>338</v>
      </c>
      <c r="DC298" s="85">
        <v>987</v>
      </c>
      <c r="DD298" s="85">
        <v>4784</v>
      </c>
      <c r="DE298" s="85">
        <v>5771</v>
      </c>
      <c r="DF298" s="85">
        <v>21</v>
      </c>
      <c r="DG298" s="85">
        <v>0</v>
      </c>
      <c r="DH298" s="84" t="s">
        <v>564</v>
      </c>
      <c r="DI298" s="84"/>
      <c r="DJ298" s="84" t="s">
        <v>563</v>
      </c>
      <c r="DK298" s="84" t="s">
        <v>2186</v>
      </c>
      <c r="DL298" s="84" t="s">
        <v>566</v>
      </c>
      <c r="DM298" s="92">
        <v>31</v>
      </c>
      <c r="DN298" s="85" t="s">
        <v>751</v>
      </c>
      <c r="DO298" s="85">
        <v>157037</v>
      </c>
      <c r="DP298" s="85">
        <v>54956</v>
      </c>
      <c r="DQ298" s="85">
        <v>952</v>
      </c>
      <c r="DR298" s="85">
        <v>3528</v>
      </c>
      <c r="DS298" s="85">
        <v>3693</v>
      </c>
      <c r="DT298" s="85">
        <v>2</v>
      </c>
      <c r="DU298" s="85">
        <v>0</v>
      </c>
      <c r="DV298" s="85">
        <v>5</v>
      </c>
      <c r="DW298" s="85">
        <v>50</v>
      </c>
      <c r="DX298" s="85">
        <v>55</v>
      </c>
      <c r="DY298" s="85">
        <v>0</v>
      </c>
      <c r="DZ298" s="85">
        <v>872</v>
      </c>
      <c r="EA298" s="85">
        <v>0</v>
      </c>
      <c r="EB298" s="85">
        <v>-1</v>
      </c>
      <c r="EC298" s="84">
        <v>55</v>
      </c>
      <c r="ED298" s="84">
        <v>3</v>
      </c>
      <c r="EE298" s="84">
        <v>5</v>
      </c>
      <c r="EF298" s="84">
        <v>15</v>
      </c>
      <c r="EG298" s="84">
        <v>28</v>
      </c>
      <c r="EH298" s="84">
        <v>11</v>
      </c>
      <c r="EI298" s="84">
        <v>5</v>
      </c>
      <c r="EJ298" s="84">
        <v>44</v>
      </c>
    </row>
    <row r="299" spans="1:140" s="63" customFormat="1" ht="10.5" x14ac:dyDescent="0.25">
      <c r="A299" s="84" t="s">
        <v>2187</v>
      </c>
      <c r="B299" s="84" t="s">
        <v>2188</v>
      </c>
      <c r="C299" s="84" t="s">
        <v>2189</v>
      </c>
      <c r="D299" s="84"/>
      <c r="E299" s="84" t="s">
        <v>711</v>
      </c>
      <c r="F299" s="84"/>
      <c r="G299" s="84" t="s">
        <v>571</v>
      </c>
      <c r="H299" s="85">
        <v>12442</v>
      </c>
      <c r="I299" s="85">
        <v>6335</v>
      </c>
      <c r="J299" s="85">
        <v>18777</v>
      </c>
      <c r="K299" s="85" t="s">
        <v>560</v>
      </c>
      <c r="L299" s="85" t="s">
        <v>560</v>
      </c>
      <c r="M299" s="85" t="s">
        <v>560</v>
      </c>
      <c r="N299" s="85" t="s">
        <v>561</v>
      </c>
      <c r="O299" s="85">
        <v>68</v>
      </c>
      <c r="P299" s="85">
        <v>64</v>
      </c>
      <c r="Q299" s="85">
        <v>3484</v>
      </c>
      <c r="R299" s="85">
        <v>33000</v>
      </c>
      <c r="S299" s="85">
        <v>94921</v>
      </c>
      <c r="T299" s="85">
        <v>10021</v>
      </c>
      <c r="U299" s="85">
        <v>6934</v>
      </c>
      <c r="V299" s="85">
        <v>489</v>
      </c>
      <c r="W299" s="85">
        <v>10453</v>
      </c>
      <c r="X299" s="85">
        <v>718</v>
      </c>
      <c r="Y299" s="86">
        <v>1016</v>
      </c>
      <c r="Z299" s="85" t="s">
        <v>2190</v>
      </c>
      <c r="AA299" s="85">
        <v>201</v>
      </c>
      <c r="AB299" s="85">
        <v>51</v>
      </c>
      <c r="AC299" s="85">
        <v>49</v>
      </c>
      <c r="AD299" s="85">
        <v>306043</v>
      </c>
      <c r="AE299" s="85">
        <v>566981</v>
      </c>
      <c r="AF299" s="85">
        <v>174071</v>
      </c>
      <c r="AG299" s="85">
        <v>148156</v>
      </c>
      <c r="AH299" s="85">
        <v>6647</v>
      </c>
      <c r="AI299" s="85">
        <v>58039</v>
      </c>
      <c r="AJ299" s="85">
        <v>7502</v>
      </c>
      <c r="AK299" s="85">
        <v>8349</v>
      </c>
      <c r="AL299" s="85">
        <v>15851</v>
      </c>
      <c r="AM299" s="85">
        <v>35300</v>
      </c>
      <c r="AN299" s="85">
        <v>236499</v>
      </c>
      <c r="AO299" s="85">
        <v>13742</v>
      </c>
      <c r="AP299" s="85">
        <v>285590</v>
      </c>
      <c r="AQ299" s="85">
        <v>109033</v>
      </c>
      <c r="AR299" s="85">
        <v>835</v>
      </c>
      <c r="AS299" s="85">
        <v>28903</v>
      </c>
      <c r="AT299" s="85">
        <v>92</v>
      </c>
      <c r="AU299" s="85">
        <v>2063</v>
      </c>
      <c r="AV299" s="85">
        <v>260</v>
      </c>
      <c r="AW299" s="85">
        <v>5569</v>
      </c>
      <c r="AX299" s="86">
        <v>1187</v>
      </c>
      <c r="AY299" s="86">
        <v>36535</v>
      </c>
      <c r="AZ299" s="84">
        <v>8.5</v>
      </c>
      <c r="BA299" s="84">
        <v>11.27</v>
      </c>
      <c r="BB299" s="84">
        <v>19.77</v>
      </c>
      <c r="BC299" s="85">
        <v>3.4</v>
      </c>
      <c r="BD299" s="87">
        <v>23.17</v>
      </c>
      <c r="BE299" s="88">
        <v>0</v>
      </c>
      <c r="BF299" s="89">
        <v>910829</v>
      </c>
      <c r="BG299" s="89">
        <v>874612</v>
      </c>
      <c r="BH299" s="89">
        <v>21004</v>
      </c>
      <c r="BI299" s="90">
        <f>SUM(IF(VLOOKUP($A299,'[1]2019 2020_09_22'!$BM$4:$NB$385,293,FALSE)="",0,VLOOKUP($A299,'[1]2019 2020_09_22'!$BM$4:$NB$385,293,FALSE)),IF(VLOOKUP($A299,'[1]2019 2020_09_22'!$BM$4:$NB$385,295,FALSE)="",0,VLOOKUP($A299,'[1]2019 2020_09_22'!$BM$4:$NB$385,295,FALSE)),IF(VLOOKUP($A299,'[1]2019 2020_09_22'!$BM$4:$NB$385,297,FALSE)="",0,VLOOKUP($A299,'[1]2019 2020_09_22'!$BM$4:$NB$385,297,FALSE)),IF(VLOOKUP($A299,'[1]2019 2020_09_22'!$BM$4:$NB677,299,FALSE)="",0,VLOOKUP($A299,'[1]2019 2020_09_22'!$BM$4:$NB$385,299,FALSE)))</f>
        <v>525</v>
      </c>
      <c r="BJ299" s="90">
        <f>SUM(IF(VLOOKUP($A299,'[1]2019 2020_09_22'!$BM$4:$NB$385,300,FALSE)="",0,VLOOKUP($A299,'[1]2019 2020_09_22'!$BM$4:$NB$385,300,FALSE)),IF(VLOOKUP($A299,'[1]2019 2020_09_22'!$BM$4:$NB$385,302,FALSE)="",0,VLOOKUP($A299,'[1]2019 2020_09_22'!$BM$4:$NB$385,302,FALSE)))</f>
        <v>0</v>
      </c>
      <c r="BK299" s="90">
        <v>525</v>
      </c>
      <c r="BL299" s="90">
        <v>0</v>
      </c>
      <c r="BM299" s="90">
        <v>0</v>
      </c>
      <c r="BN299" s="63">
        <f>IF(VLOOKUP($A299,'[1]2019 2020_09_22'!$BM$4:$OB$385,326,FALSE)="",0,VLOOKUP($A299,'[1]2019 2020_09_22'!$BM$4:$OB$385,326,FALSE))</f>
        <v>22168</v>
      </c>
      <c r="BO299" s="63">
        <f>IF(VLOOKUP($A299,'[1]2019 2020_09_22'!$BM$4:$OB$385,327,FALSE)="",0,VLOOKUP($A299,'[1]2019 2020_09_22'!$BM$4:$OB$385,327,FALSE))</f>
        <v>96734</v>
      </c>
      <c r="BP299" s="90">
        <f t="shared" si="4"/>
        <v>118902</v>
      </c>
      <c r="BQ299" s="90">
        <v>1925872</v>
      </c>
      <c r="BR299" s="90">
        <v>1019579</v>
      </c>
      <c r="BS299" s="90">
        <v>233738</v>
      </c>
      <c r="BT299" s="90">
        <v>134838</v>
      </c>
      <c r="BU299" s="90">
        <v>20992</v>
      </c>
      <c r="BV299" s="90">
        <v>25945</v>
      </c>
      <c r="BW299" s="90">
        <v>0</v>
      </c>
      <c r="BX299" s="90">
        <v>181775</v>
      </c>
      <c r="BY299" s="90">
        <v>89599</v>
      </c>
      <c r="BZ299" s="85">
        <v>378987</v>
      </c>
      <c r="CA299" s="91">
        <v>1903678</v>
      </c>
      <c r="CB299" s="84">
        <v>1</v>
      </c>
      <c r="CC299" s="91">
        <v>73.205995820607626</v>
      </c>
      <c r="CD299" s="91"/>
      <c r="CE299" s="89" t="s">
        <v>563</v>
      </c>
      <c r="CF299" s="84">
        <v>0</v>
      </c>
      <c r="CG299" s="89">
        <v>0</v>
      </c>
      <c r="CH299" s="89" t="s">
        <v>563</v>
      </c>
      <c r="CI299" s="84">
        <v>0</v>
      </c>
      <c r="CJ299" s="89">
        <v>0</v>
      </c>
      <c r="CK299" s="89" t="s">
        <v>563</v>
      </c>
      <c r="CL299" s="84">
        <v>0</v>
      </c>
      <c r="CM299" s="91">
        <v>0</v>
      </c>
      <c r="CN299" s="91" t="s">
        <v>2191</v>
      </c>
      <c r="CO299" s="93">
        <v>18816</v>
      </c>
      <c r="CP299" s="91">
        <v>18816</v>
      </c>
      <c r="CQ299" s="89" t="s">
        <v>563</v>
      </c>
      <c r="CR299" s="90">
        <v>0</v>
      </c>
      <c r="CS299" s="90">
        <v>0</v>
      </c>
      <c r="CT299" s="85">
        <v>18816</v>
      </c>
      <c r="CU299" s="85">
        <v>18816</v>
      </c>
      <c r="CV299" s="85">
        <v>362582</v>
      </c>
      <c r="CW299" s="85">
        <v>282278</v>
      </c>
      <c r="CX299" s="85">
        <v>62747</v>
      </c>
      <c r="CY299" s="85">
        <v>345025</v>
      </c>
      <c r="CZ299" s="85">
        <v>3951</v>
      </c>
      <c r="DA299" s="85">
        <v>7199</v>
      </c>
      <c r="DB299" s="85">
        <v>11150</v>
      </c>
      <c r="DC299" s="85">
        <v>2207</v>
      </c>
      <c r="DD299" s="85">
        <v>2455</v>
      </c>
      <c r="DE299" s="85">
        <v>4662</v>
      </c>
      <c r="DF299" s="85">
        <v>1743</v>
      </c>
      <c r="DG299" s="85">
        <v>2</v>
      </c>
      <c r="DH299" s="84" t="s">
        <v>564</v>
      </c>
      <c r="DI299" s="84"/>
      <c r="DJ299" s="84" t="s">
        <v>563</v>
      </c>
      <c r="DK299" s="84" t="s">
        <v>2192</v>
      </c>
      <c r="DL299" s="84" t="s">
        <v>566</v>
      </c>
      <c r="DM299" s="92">
        <v>21</v>
      </c>
      <c r="DN299" s="85" t="s">
        <v>745</v>
      </c>
      <c r="DO299" s="85">
        <v>157417</v>
      </c>
      <c r="DP299" s="85">
        <v>55282</v>
      </c>
      <c r="DQ299" s="85">
        <v>952</v>
      </c>
      <c r="DR299" s="85">
        <v>31874</v>
      </c>
      <c r="DS299" s="85">
        <v>26016</v>
      </c>
      <c r="DT299" s="85">
        <v>149</v>
      </c>
      <c r="DU299" s="85">
        <v>7</v>
      </c>
      <c r="DV299" s="85">
        <v>0</v>
      </c>
      <c r="DW299" s="85">
        <v>50</v>
      </c>
      <c r="DX299" s="85">
        <v>57</v>
      </c>
      <c r="DY299" s="85">
        <v>4257</v>
      </c>
      <c r="DZ299" s="85">
        <v>0</v>
      </c>
      <c r="EA299" s="85">
        <v>885</v>
      </c>
      <c r="EB299" s="85">
        <v>5142</v>
      </c>
      <c r="EC299" s="84">
        <v>6</v>
      </c>
      <c r="ED299" s="84">
        <v>0</v>
      </c>
      <c r="EE299" s="84">
        <v>0</v>
      </c>
      <c r="EF299" s="84">
        <v>1</v>
      </c>
      <c r="EG299" s="84">
        <v>30</v>
      </c>
      <c r="EH299" s="84">
        <v>0</v>
      </c>
      <c r="EI299" s="84">
        <v>0</v>
      </c>
      <c r="EJ299" s="84">
        <v>30</v>
      </c>
    </row>
    <row r="300" spans="1:140" s="63" customFormat="1" ht="10.5" x14ac:dyDescent="0.25">
      <c r="A300" s="84" t="s">
        <v>2193</v>
      </c>
      <c r="B300" s="84" t="s">
        <v>2194</v>
      </c>
      <c r="C300" s="84" t="s">
        <v>2195</v>
      </c>
      <c r="D300" s="84"/>
      <c r="E300" s="84" t="s">
        <v>650</v>
      </c>
      <c r="F300" s="84"/>
      <c r="G300" s="84" t="s">
        <v>571</v>
      </c>
      <c r="H300" s="85">
        <v>572</v>
      </c>
      <c r="I300" s="85">
        <v>505</v>
      </c>
      <c r="J300" s="85">
        <v>1077</v>
      </c>
      <c r="K300" s="85" t="s">
        <v>560</v>
      </c>
      <c r="L300" s="85" t="s">
        <v>560</v>
      </c>
      <c r="M300" s="85" t="s">
        <v>560</v>
      </c>
      <c r="N300" s="85" t="s">
        <v>561</v>
      </c>
      <c r="O300" s="85">
        <v>30</v>
      </c>
      <c r="P300" s="85">
        <v>30</v>
      </c>
      <c r="Q300" s="85">
        <v>1560</v>
      </c>
      <c r="R300" s="85">
        <v>2500</v>
      </c>
      <c r="S300" s="85">
        <v>13899</v>
      </c>
      <c r="T300" s="85">
        <v>825</v>
      </c>
      <c r="U300" s="85">
        <v>193</v>
      </c>
      <c r="V300" s="85">
        <v>24</v>
      </c>
      <c r="W300" s="85">
        <v>2185</v>
      </c>
      <c r="X300" s="85">
        <v>165</v>
      </c>
      <c r="Y300" s="84">
        <v>310</v>
      </c>
      <c r="Z300" s="85" t="s">
        <v>2196</v>
      </c>
      <c r="AA300" s="85">
        <v>12</v>
      </c>
      <c r="AB300" s="85">
        <v>8</v>
      </c>
      <c r="AC300" s="85">
        <v>8</v>
      </c>
      <c r="AD300" s="85">
        <v>4795</v>
      </c>
      <c r="AE300" s="85">
        <v>9639</v>
      </c>
      <c r="AF300" s="85">
        <v>0</v>
      </c>
      <c r="AG300" s="85">
        <v>509</v>
      </c>
      <c r="AH300" s="85">
        <v>140</v>
      </c>
      <c r="AI300" s="85">
        <v>1373</v>
      </c>
      <c r="AJ300" s="85">
        <v>492</v>
      </c>
      <c r="AK300" s="85">
        <v>976</v>
      </c>
      <c r="AL300" s="85">
        <v>1468</v>
      </c>
      <c r="AM300" s="85">
        <v>1119</v>
      </c>
      <c r="AN300" s="85">
        <v>6187</v>
      </c>
      <c r="AO300" s="85">
        <v>1029</v>
      </c>
      <c r="AP300" s="85">
        <v>1004</v>
      </c>
      <c r="AQ300" s="85">
        <v>726</v>
      </c>
      <c r="AR300" s="85">
        <v>41</v>
      </c>
      <c r="AS300" s="85">
        <v>549</v>
      </c>
      <c r="AT300" s="85">
        <v>5</v>
      </c>
      <c r="AU300" s="85">
        <v>100</v>
      </c>
      <c r="AV300" s="85">
        <v>63</v>
      </c>
      <c r="AW300" s="85">
        <v>334</v>
      </c>
      <c r="AX300" s="84">
        <v>109</v>
      </c>
      <c r="AY300" s="84">
        <v>983</v>
      </c>
      <c r="AZ300" s="84">
        <v>0</v>
      </c>
      <c r="BA300" s="84">
        <v>0.5</v>
      </c>
      <c r="BB300" s="84">
        <v>0.5</v>
      </c>
      <c r="BC300" s="85">
        <v>0.5</v>
      </c>
      <c r="BD300" s="87">
        <v>1</v>
      </c>
      <c r="BE300" s="88">
        <v>0</v>
      </c>
      <c r="BF300" s="89">
        <v>19500</v>
      </c>
      <c r="BG300" s="89">
        <v>14910</v>
      </c>
      <c r="BH300" s="89">
        <v>0</v>
      </c>
      <c r="BI300" s="90">
        <f>SUM(IF(VLOOKUP($A300,'[1]2019 2020_09_22'!$BM$4:$NB$385,293,FALSE)="",0,VLOOKUP($A300,'[1]2019 2020_09_22'!$BM$4:$NB$385,293,FALSE)),IF(VLOOKUP($A300,'[1]2019 2020_09_22'!$BM$4:$NB$385,295,FALSE)="",0,VLOOKUP($A300,'[1]2019 2020_09_22'!$BM$4:$NB$385,295,FALSE)),IF(VLOOKUP($A300,'[1]2019 2020_09_22'!$BM$4:$NB$385,297,FALSE)="",0,VLOOKUP($A300,'[1]2019 2020_09_22'!$BM$4:$NB$385,297,FALSE)),IF(VLOOKUP($A300,'[1]2019 2020_09_22'!$BM$4:$NB678,299,FALSE)="",0,VLOOKUP($A300,'[1]2019 2020_09_22'!$BM$4:$NB$385,299,FALSE)))</f>
        <v>936</v>
      </c>
      <c r="BJ300" s="90">
        <f>SUM(IF(VLOOKUP($A300,'[1]2019 2020_09_22'!$BM$4:$NB$385,300,FALSE)="",0,VLOOKUP($A300,'[1]2019 2020_09_22'!$BM$4:$NB$385,300,FALSE)),IF(VLOOKUP($A300,'[1]2019 2020_09_22'!$BM$4:$NB$385,302,FALSE)="",0,VLOOKUP($A300,'[1]2019 2020_09_22'!$BM$4:$NB$385,302,FALSE)))</f>
        <v>0</v>
      </c>
      <c r="BK300" s="90">
        <v>936</v>
      </c>
      <c r="BL300" s="90">
        <v>0</v>
      </c>
      <c r="BM300" s="90">
        <v>0</v>
      </c>
      <c r="BN300" s="63">
        <f>IF(VLOOKUP($A300,'[1]2019 2020_09_22'!$BM$4:$OB$385,326,FALSE)="",0,VLOOKUP($A300,'[1]2019 2020_09_22'!$BM$4:$OB$385,326,FALSE))</f>
        <v>0</v>
      </c>
      <c r="BO300" s="63">
        <f>IF(VLOOKUP($A300,'[1]2019 2020_09_22'!$BM$4:$OB$385,327,FALSE)="",0,VLOOKUP($A300,'[1]2019 2020_09_22'!$BM$4:$OB$385,327,FALSE))</f>
        <v>12928</v>
      </c>
      <c r="BP300" s="90">
        <f t="shared" si="4"/>
        <v>12928</v>
      </c>
      <c r="BQ300" s="90">
        <v>48274</v>
      </c>
      <c r="BR300" s="90">
        <v>25465</v>
      </c>
      <c r="BS300" s="90">
        <v>1948</v>
      </c>
      <c r="BT300" s="90">
        <v>5967</v>
      </c>
      <c r="BU300" s="90">
        <v>352</v>
      </c>
      <c r="BV300" s="90">
        <v>489</v>
      </c>
      <c r="BW300" s="90">
        <v>0</v>
      </c>
      <c r="BX300" s="90">
        <v>6808</v>
      </c>
      <c r="BY300" s="90">
        <v>0</v>
      </c>
      <c r="BZ300" s="85">
        <v>14053</v>
      </c>
      <c r="CA300" s="91">
        <v>48274</v>
      </c>
      <c r="CB300" s="84">
        <v>1</v>
      </c>
      <c r="CC300" s="91">
        <v>34.090909090909093</v>
      </c>
      <c r="CD300" s="91"/>
      <c r="CE300" s="89" t="s">
        <v>563</v>
      </c>
      <c r="CF300" s="84">
        <v>0</v>
      </c>
      <c r="CG300" s="89">
        <v>0</v>
      </c>
      <c r="CH300" s="89" t="s">
        <v>563</v>
      </c>
      <c r="CI300" s="84">
        <v>0</v>
      </c>
      <c r="CJ300" s="89">
        <v>0</v>
      </c>
      <c r="CK300" s="89" t="s">
        <v>563</v>
      </c>
      <c r="CL300" s="84">
        <v>0</v>
      </c>
      <c r="CM300" s="89">
        <v>0</v>
      </c>
      <c r="CN300" s="89" t="s">
        <v>563</v>
      </c>
      <c r="CO300" s="84">
        <v>0</v>
      </c>
      <c r="CP300" s="89">
        <v>0</v>
      </c>
      <c r="CQ300" s="89" t="s">
        <v>563</v>
      </c>
      <c r="CR300" s="90">
        <v>0</v>
      </c>
      <c r="CS300" s="90">
        <v>0</v>
      </c>
      <c r="CT300" s="85">
        <v>0</v>
      </c>
      <c r="CU300" s="85">
        <v>0</v>
      </c>
      <c r="CV300" s="85">
        <v>3571</v>
      </c>
      <c r="CW300" s="85">
        <v>302</v>
      </c>
      <c r="CX300" s="85">
        <v>3269</v>
      </c>
      <c r="CY300" s="85">
        <v>3571</v>
      </c>
      <c r="CZ300" s="85">
        <v>0</v>
      </c>
      <c r="DA300" s="85">
        <v>0</v>
      </c>
      <c r="DB300" s="85">
        <v>0</v>
      </c>
      <c r="DC300" s="85">
        <v>0</v>
      </c>
      <c r="DD300" s="85">
        <v>0</v>
      </c>
      <c r="DE300" s="85">
        <v>0</v>
      </c>
      <c r="DF300" s="85">
        <v>0</v>
      </c>
      <c r="DG300" s="85">
        <v>0</v>
      </c>
      <c r="DH300" s="84" t="s">
        <v>564</v>
      </c>
      <c r="DI300" s="84"/>
      <c r="DJ300" s="84" t="s">
        <v>563</v>
      </c>
      <c r="DK300" s="84" t="s">
        <v>2197</v>
      </c>
      <c r="DL300" s="84" t="s">
        <v>566</v>
      </c>
      <c r="DM300" s="92">
        <v>42</v>
      </c>
      <c r="DN300" s="85" t="s">
        <v>583</v>
      </c>
      <c r="DO300" s="85">
        <v>157350</v>
      </c>
      <c r="DP300" s="85">
        <v>55245</v>
      </c>
      <c r="DQ300" s="85">
        <v>952</v>
      </c>
      <c r="DR300" s="85">
        <v>1087</v>
      </c>
      <c r="DS300" s="85">
        <v>285</v>
      </c>
      <c r="DT300" s="85">
        <v>1</v>
      </c>
      <c r="DU300" s="85">
        <v>1</v>
      </c>
      <c r="DV300" s="85">
        <v>0</v>
      </c>
      <c r="DW300" s="85">
        <v>50</v>
      </c>
      <c r="DX300" s="85">
        <v>51</v>
      </c>
      <c r="DY300" s="85">
        <v>0</v>
      </c>
      <c r="DZ300" s="85">
        <v>0</v>
      </c>
      <c r="EA300" s="85">
        <v>0</v>
      </c>
      <c r="EB300" s="85">
        <v>0</v>
      </c>
      <c r="EC300" s="84">
        <v>0</v>
      </c>
      <c r="ED300" s="84">
        <v>2</v>
      </c>
      <c r="EE300" s="84">
        <v>13</v>
      </c>
      <c r="EF300" s="84">
        <v>30</v>
      </c>
      <c r="EG300" s="84">
        <v>133</v>
      </c>
      <c r="EH300" s="84">
        <v>9</v>
      </c>
      <c r="EI300" s="84">
        <v>157</v>
      </c>
      <c r="EJ300" s="84">
        <v>299</v>
      </c>
    </row>
    <row r="301" spans="1:140" s="63" customFormat="1" ht="10.5" x14ac:dyDescent="0.25">
      <c r="A301" s="84" t="s">
        <v>2198</v>
      </c>
      <c r="B301" s="84" t="s">
        <v>2199</v>
      </c>
      <c r="C301" s="84" t="s">
        <v>2200</v>
      </c>
      <c r="D301" s="84"/>
      <c r="E301" s="84" t="s">
        <v>1461</v>
      </c>
      <c r="F301" s="84"/>
      <c r="G301" s="84" t="s">
        <v>644</v>
      </c>
      <c r="H301" s="85">
        <v>690</v>
      </c>
      <c r="I301" s="85">
        <v>1049</v>
      </c>
      <c r="J301" s="85">
        <v>1739</v>
      </c>
      <c r="K301" s="85" t="s">
        <v>560</v>
      </c>
      <c r="L301" s="85" t="s">
        <v>560</v>
      </c>
      <c r="M301" s="85" t="s">
        <v>560</v>
      </c>
      <c r="N301" s="85" t="s">
        <v>561</v>
      </c>
      <c r="O301" s="85">
        <v>27</v>
      </c>
      <c r="P301" s="85">
        <v>27</v>
      </c>
      <c r="Q301" s="85">
        <v>1404</v>
      </c>
      <c r="R301" s="85">
        <v>4396</v>
      </c>
      <c r="S301" s="85">
        <v>18614</v>
      </c>
      <c r="T301" s="85">
        <v>863</v>
      </c>
      <c r="U301" s="85">
        <v>1022</v>
      </c>
      <c r="V301" s="85">
        <v>46</v>
      </c>
      <c r="W301" s="85">
        <v>3272</v>
      </c>
      <c r="X301" s="85">
        <v>233</v>
      </c>
      <c r="Y301" s="84">
        <v>161</v>
      </c>
      <c r="Z301" s="85" t="s">
        <v>2201</v>
      </c>
      <c r="AA301" s="85">
        <v>71</v>
      </c>
      <c r="AB301" s="85">
        <v>5</v>
      </c>
      <c r="AC301" s="85">
        <v>5</v>
      </c>
      <c r="AD301" s="85">
        <v>973</v>
      </c>
      <c r="AE301" s="85">
        <v>7678</v>
      </c>
      <c r="AF301" s="85">
        <v>2861</v>
      </c>
      <c r="AG301" s="85">
        <v>961</v>
      </c>
      <c r="AH301" s="85">
        <v>31</v>
      </c>
      <c r="AI301" s="85">
        <v>840</v>
      </c>
      <c r="AJ301" s="85">
        <v>384</v>
      </c>
      <c r="AK301" s="85">
        <v>467</v>
      </c>
      <c r="AL301" s="85">
        <v>851</v>
      </c>
      <c r="AM301" s="85">
        <v>2275</v>
      </c>
      <c r="AN301" s="85">
        <v>4959</v>
      </c>
      <c r="AO301" s="85">
        <v>1361</v>
      </c>
      <c r="AP301" s="85">
        <v>1496</v>
      </c>
      <c r="AQ301" s="85">
        <v>2062</v>
      </c>
      <c r="AR301" s="85">
        <v>16</v>
      </c>
      <c r="AS301" s="85">
        <v>201</v>
      </c>
      <c r="AT301" s="85">
        <v>0</v>
      </c>
      <c r="AU301" s="85">
        <v>0</v>
      </c>
      <c r="AV301" s="85">
        <v>49</v>
      </c>
      <c r="AW301" s="85">
        <v>298</v>
      </c>
      <c r="AX301" s="84">
        <v>65</v>
      </c>
      <c r="AY301" s="84">
        <v>499</v>
      </c>
      <c r="AZ301" s="84">
        <v>0</v>
      </c>
      <c r="BA301" s="84">
        <v>0.75</v>
      </c>
      <c r="BB301" s="84">
        <v>0.75</v>
      </c>
      <c r="BC301" s="85">
        <v>0.45</v>
      </c>
      <c r="BD301" s="87">
        <v>1.2</v>
      </c>
      <c r="BE301" s="88">
        <v>0</v>
      </c>
      <c r="BF301" s="89">
        <v>46038</v>
      </c>
      <c r="BG301" s="89">
        <v>24581</v>
      </c>
      <c r="BH301" s="89">
        <v>7519</v>
      </c>
      <c r="BI301" s="90">
        <f>SUM(IF(VLOOKUP($A301,'[1]2019 2020_09_22'!$BM$4:$NB$385,293,FALSE)="",0,VLOOKUP($A301,'[1]2019 2020_09_22'!$BM$4:$NB$385,293,FALSE)),IF(VLOOKUP($A301,'[1]2019 2020_09_22'!$BM$4:$NB$385,295,FALSE)="",0,VLOOKUP($A301,'[1]2019 2020_09_22'!$BM$4:$NB$385,295,FALSE)),IF(VLOOKUP($A301,'[1]2019 2020_09_22'!$BM$4:$NB$385,297,FALSE)="",0,VLOOKUP($A301,'[1]2019 2020_09_22'!$BM$4:$NB$385,297,FALSE)),IF(VLOOKUP($A301,'[1]2019 2020_09_22'!$BM$4:$NB679,299,FALSE)="",0,VLOOKUP($A301,'[1]2019 2020_09_22'!$BM$4:$NB$385,299,FALSE)))</f>
        <v>0</v>
      </c>
      <c r="BJ301" s="90">
        <f>SUM(IF(VLOOKUP($A301,'[1]2019 2020_09_22'!$BM$4:$NB$385,300,FALSE)="",0,VLOOKUP($A301,'[1]2019 2020_09_22'!$BM$4:$NB$385,300,FALSE)),IF(VLOOKUP($A301,'[1]2019 2020_09_22'!$BM$4:$NB$385,302,FALSE)="",0,VLOOKUP($A301,'[1]2019 2020_09_22'!$BM$4:$NB$385,302,FALSE)))</f>
        <v>0</v>
      </c>
      <c r="BK301" s="90">
        <v>0</v>
      </c>
      <c r="BL301" s="90">
        <v>0</v>
      </c>
      <c r="BM301" s="90">
        <v>0</v>
      </c>
      <c r="BN301" s="63">
        <f>IF(VLOOKUP($A301,'[1]2019 2020_09_22'!$BM$4:$OB$385,326,FALSE)="",0,VLOOKUP($A301,'[1]2019 2020_09_22'!$BM$4:$OB$385,326,FALSE))</f>
        <v>0</v>
      </c>
      <c r="BO301" s="63">
        <f>IF(VLOOKUP($A301,'[1]2019 2020_09_22'!$BM$4:$OB$385,327,FALSE)="",0,VLOOKUP($A301,'[1]2019 2020_09_22'!$BM$4:$OB$385,327,FALSE))</f>
        <v>1638</v>
      </c>
      <c r="BP301" s="90">
        <f t="shared" si="4"/>
        <v>1638</v>
      </c>
      <c r="BQ301" s="90">
        <v>79776</v>
      </c>
      <c r="BR301" s="90">
        <v>34412</v>
      </c>
      <c r="BS301" s="90">
        <v>12903</v>
      </c>
      <c r="BT301" s="90">
        <v>5845</v>
      </c>
      <c r="BU301" s="90">
        <v>0</v>
      </c>
      <c r="BV301" s="90">
        <v>1647</v>
      </c>
      <c r="BW301" s="90">
        <v>870</v>
      </c>
      <c r="BX301" s="90">
        <v>8362</v>
      </c>
      <c r="BY301" s="90">
        <v>8205</v>
      </c>
      <c r="BZ301" s="85">
        <v>15130</v>
      </c>
      <c r="CA301" s="91">
        <v>79012</v>
      </c>
      <c r="CB301" s="84">
        <v>1</v>
      </c>
      <c r="CC301" s="91">
        <v>66.721739130434784</v>
      </c>
      <c r="CD301" s="91"/>
      <c r="CE301" s="89" t="s">
        <v>563</v>
      </c>
      <c r="CF301" s="84">
        <v>0</v>
      </c>
      <c r="CG301" s="89">
        <v>0</v>
      </c>
      <c r="CH301" s="89" t="s">
        <v>563</v>
      </c>
      <c r="CI301" s="84">
        <v>0</v>
      </c>
      <c r="CJ301" s="89">
        <v>0</v>
      </c>
      <c r="CK301" s="89" t="s">
        <v>563</v>
      </c>
      <c r="CL301" s="84">
        <v>0</v>
      </c>
      <c r="CM301" s="89">
        <v>0</v>
      </c>
      <c r="CN301" s="89" t="s">
        <v>563</v>
      </c>
      <c r="CO301" s="84">
        <v>0</v>
      </c>
      <c r="CP301" s="89">
        <v>0</v>
      </c>
      <c r="CQ301" s="89" t="s">
        <v>563</v>
      </c>
      <c r="CR301" s="90">
        <v>0</v>
      </c>
      <c r="CS301" s="90">
        <v>0</v>
      </c>
      <c r="CT301" s="85">
        <v>0</v>
      </c>
      <c r="CU301" s="85">
        <v>0</v>
      </c>
      <c r="CV301" s="85">
        <v>4872</v>
      </c>
      <c r="CW301" s="85">
        <v>0</v>
      </c>
      <c r="CX301" s="85">
        <v>3337</v>
      </c>
      <c r="CY301" s="85">
        <v>3337</v>
      </c>
      <c r="CZ301" s="85">
        <v>74</v>
      </c>
      <c r="DA301" s="85">
        <v>30</v>
      </c>
      <c r="DB301" s="85">
        <v>104</v>
      </c>
      <c r="DC301" s="85">
        <v>254</v>
      </c>
      <c r="DD301" s="85">
        <v>1099</v>
      </c>
      <c r="DE301" s="85">
        <v>1353</v>
      </c>
      <c r="DF301" s="85">
        <v>78</v>
      </c>
      <c r="DG301" s="85">
        <v>0</v>
      </c>
      <c r="DH301" s="84" t="s">
        <v>564</v>
      </c>
      <c r="DI301" s="84"/>
      <c r="DJ301" s="84" t="s">
        <v>563</v>
      </c>
      <c r="DK301" s="84" t="s">
        <v>2202</v>
      </c>
      <c r="DL301" s="84" t="s">
        <v>566</v>
      </c>
      <c r="DM301" s="92">
        <v>43</v>
      </c>
      <c r="DN301" s="85" t="s">
        <v>575</v>
      </c>
      <c r="DO301" s="85">
        <v>155378</v>
      </c>
      <c r="DP301" s="85">
        <v>54232</v>
      </c>
      <c r="DQ301" s="85">
        <v>952</v>
      </c>
      <c r="DR301" s="85">
        <v>597</v>
      </c>
      <c r="DS301" s="85">
        <v>243</v>
      </c>
      <c r="DT301" s="85">
        <v>0</v>
      </c>
      <c r="DU301" s="85">
        <v>0</v>
      </c>
      <c r="DV301" s="85">
        <v>5</v>
      </c>
      <c r="DW301" s="85">
        <v>50</v>
      </c>
      <c r="DX301" s="85">
        <v>55</v>
      </c>
      <c r="DY301" s="85">
        <v>0</v>
      </c>
      <c r="DZ301" s="85">
        <v>0</v>
      </c>
      <c r="EA301" s="85">
        <v>0</v>
      </c>
      <c r="EB301" s="85">
        <v>-1</v>
      </c>
      <c r="EC301" s="84">
        <v>7</v>
      </c>
      <c r="ED301" s="84">
        <v>1</v>
      </c>
      <c r="EE301" s="84">
        <v>40</v>
      </c>
      <c r="EF301" s="84">
        <v>64</v>
      </c>
      <c r="EG301" s="84">
        <v>835</v>
      </c>
      <c r="EH301" s="84">
        <v>28</v>
      </c>
      <c r="EI301" s="84">
        <v>547</v>
      </c>
      <c r="EJ301" s="86">
        <v>1410</v>
      </c>
    </row>
    <row r="302" spans="1:140" s="63" customFormat="1" ht="10.5" x14ac:dyDescent="0.25">
      <c r="A302" s="84" t="s">
        <v>2203</v>
      </c>
      <c r="B302" s="84" t="s">
        <v>2204</v>
      </c>
      <c r="C302" s="84" t="s">
        <v>2205</v>
      </c>
      <c r="D302" s="84"/>
      <c r="E302" s="84" t="s">
        <v>1017</v>
      </c>
      <c r="F302" s="84"/>
      <c r="G302" s="84" t="s">
        <v>595</v>
      </c>
      <c r="H302" s="85">
        <v>4402</v>
      </c>
      <c r="I302" s="85">
        <v>11442</v>
      </c>
      <c r="J302" s="85">
        <v>15844</v>
      </c>
      <c r="K302" s="85" t="s">
        <v>560</v>
      </c>
      <c r="L302" s="85" t="s">
        <v>560</v>
      </c>
      <c r="M302" s="85" t="s">
        <v>560</v>
      </c>
      <c r="N302" s="85" t="s">
        <v>561</v>
      </c>
      <c r="O302" s="85">
        <v>59</v>
      </c>
      <c r="P302" s="85">
        <v>59</v>
      </c>
      <c r="Q302" s="85">
        <v>3068</v>
      </c>
      <c r="R302" s="85">
        <v>14000</v>
      </c>
      <c r="S302" s="85">
        <v>38323</v>
      </c>
      <c r="T302" s="85">
        <v>2688</v>
      </c>
      <c r="U302" s="85">
        <v>3486</v>
      </c>
      <c r="V302" s="85">
        <v>348</v>
      </c>
      <c r="W302" s="85">
        <v>6863</v>
      </c>
      <c r="X302" s="85">
        <v>896</v>
      </c>
      <c r="Y302" s="86">
        <v>1397</v>
      </c>
      <c r="Z302" s="85" t="s">
        <v>2206</v>
      </c>
      <c r="AA302" s="85">
        <v>84</v>
      </c>
      <c r="AB302" s="85">
        <v>21</v>
      </c>
      <c r="AC302" s="85">
        <v>21</v>
      </c>
      <c r="AD302" s="85">
        <v>86647</v>
      </c>
      <c r="AE302" s="85">
        <v>201033</v>
      </c>
      <c r="AF302" s="85">
        <v>27756</v>
      </c>
      <c r="AG302" s="85">
        <v>46424</v>
      </c>
      <c r="AH302" s="85">
        <v>1877</v>
      </c>
      <c r="AI302" s="85">
        <v>20929</v>
      </c>
      <c r="AJ302" s="85">
        <v>4303</v>
      </c>
      <c r="AK302" s="85">
        <v>5862</v>
      </c>
      <c r="AL302" s="85">
        <v>10165</v>
      </c>
      <c r="AM302" s="85">
        <v>0</v>
      </c>
      <c r="AN302" s="85">
        <v>0</v>
      </c>
      <c r="AO302" s="85">
        <v>8991</v>
      </c>
      <c r="AP302" s="85">
        <v>0</v>
      </c>
      <c r="AQ302" s="85">
        <v>26241</v>
      </c>
      <c r="AR302" s="85">
        <v>687</v>
      </c>
      <c r="AS302" s="85">
        <v>18425</v>
      </c>
      <c r="AT302" s="85">
        <v>23</v>
      </c>
      <c r="AU302" s="85">
        <v>72</v>
      </c>
      <c r="AV302" s="85">
        <v>182</v>
      </c>
      <c r="AW302" s="85">
        <v>3277</v>
      </c>
      <c r="AX302" s="84">
        <v>892</v>
      </c>
      <c r="AY302" s="86">
        <v>21774</v>
      </c>
      <c r="AZ302" s="84">
        <v>0</v>
      </c>
      <c r="BA302" s="84">
        <v>3</v>
      </c>
      <c r="BB302" s="84">
        <v>3</v>
      </c>
      <c r="BC302" s="85">
        <v>2.37</v>
      </c>
      <c r="BD302" s="87">
        <v>5.37</v>
      </c>
      <c r="BE302" s="88">
        <v>0</v>
      </c>
      <c r="BF302" s="89">
        <v>276558</v>
      </c>
      <c r="BG302" s="89">
        <v>109731</v>
      </c>
      <c r="BH302" s="89">
        <v>16507</v>
      </c>
      <c r="BI302" s="90">
        <f>SUM(IF(VLOOKUP($A302,'[1]2019 2020_09_22'!$BM$4:$NB$385,293,FALSE)="",0,VLOOKUP($A302,'[1]2019 2020_09_22'!$BM$4:$NB$385,293,FALSE)),IF(VLOOKUP($A302,'[1]2019 2020_09_22'!$BM$4:$NB$385,295,FALSE)="",0,VLOOKUP($A302,'[1]2019 2020_09_22'!$BM$4:$NB$385,295,FALSE)),IF(VLOOKUP($A302,'[1]2019 2020_09_22'!$BM$4:$NB$385,297,FALSE)="",0,VLOOKUP($A302,'[1]2019 2020_09_22'!$BM$4:$NB$385,297,FALSE)),IF(VLOOKUP($A302,'[1]2019 2020_09_22'!$BM$4:$NB680,299,FALSE)="",0,VLOOKUP($A302,'[1]2019 2020_09_22'!$BM$4:$NB$385,299,FALSE)))</f>
        <v>0</v>
      </c>
      <c r="BJ302" s="90">
        <f>SUM(IF(VLOOKUP($A302,'[1]2019 2020_09_22'!$BM$4:$NB$385,300,FALSE)="",0,VLOOKUP($A302,'[1]2019 2020_09_22'!$BM$4:$NB$385,300,FALSE)),IF(VLOOKUP($A302,'[1]2019 2020_09_22'!$BM$4:$NB$385,302,FALSE)="",0,VLOOKUP($A302,'[1]2019 2020_09_22'!$BM$4:$NB$385,302,FALSE)))</f>
        <v>0</v>
      </c>
      <c r="BK302" s="90">
        <v>0</v>
      </c>
      <c r="BL302" s="90">
        <v>0</v>
      </c>
      <c r="BM302" s="90">
        <v>0</v>
      </c>
      <c r="BN302" s="63">
        <f>IF(VLOOKUP($A302,'[1]2019 2020_09_22'!$BM$4:$OB$385,326,FALSE)="",0,VLOOKUP($A302,'[1]2019 2020_09_22'!$BM$4:$OB$385,326,FALSE))</f>
        <v>0</v>
      </c>
      <c r="BO302" s="63">
        <f>IF(VLOOKUP($A302,'[1]2019 2020_09_22'!$BM$4:$OB$385,327,FALSE)="",0,VLOOKUP($A302,'[1]2019 2020_09_22'!$BM$4:$OB$385,327,FALSE))</f>
        <v>54202</v>
      </c>
      <c r="BP302" s="90">
        <f t="shared" si="4"/>
        <v>54202</v>
      </c>
      <c r="BQ302" s="90">
        <v>456998</v>
      </c>
      <c r="BR302" s="90">
        <v>187622</v>
      </c>
      <c r="BS302" s="90">
        <v>112987</v>
      </c>
      <c r="BT302" s="90">
        <v>30500</v>
      </c>
      <c r="BU302" s="90">
        <v>0</v>
      </c>
      <c r="BV302" s="90">
        <v>11500</v>
      </c>
      <c r="BW302" s="90">
        <v>2012</v>
      </c>
      <c r="BX302" s="90">
        <v>44012</v>
      </c>
      <c r="BY302" s="90">
        <v>21009</v>
      </c>
      <c r="BZ302" s="85">
        <v>57166</v>
      </c>
      <c r="CA302" s="91">
        <v>422796</v>
      </c>
      <c r="CB302" s="84">
        <v>1</v>
      </c>
      <c r="CC302" s="91">
        <v>62.825533848250792</v>
      </c>
      <c r="CD302" s="91"/>
      <c r="CE302" s="89" t="s">
        <v>563</v>
      </c>
      <c r="CF302" s="84">
        <v>0</v>
      </c>
      <c r="CG302" s="89">
        <v>0</v>
      </c>
      <c r="CH302" s="89" t="s">
        <v>563</v>
      </c>
      <c r="CI302" s="84">
        <v>0</v>
      </c>
      <c r="CJ302" s="89">
        <v>0</v>
      </c>
      <c r="CK302" s="89" t="s">
        <v>563</v>
      </c>
      <c r="CL302" s="84">
        <v>0</v>
      </c>
      <c r="CM302" s="89">
        <v>0</v>
      </c>
      <c r="CN302" s="89" t="s">
        <v>563</v>
      </c>
      <c r="CO302" s="84">
        <v>0</v>
      </c>
      <c r="CP302" s="91">
        <v>0</v>
      </c>
      <c r="CQ302" s="91" t="s">
        <v>2207</v>
      </c>
      <c r="CR302" s="90">
        <v>9653</v>
      </c>
      <c r="CS302" s="90">
        <v>9653</v>
      </c>
      <c r="CT302" s="85">
        <v>9653</v>
      </c>
      <c r="CU302" s="85">
        <v>9653</v>
      </c>
      <c r="CV302" s="85">
        <v>109561</v>
      </c>
      <c r="CW302" s="85">
        <v>5657</v>
      </c>
      <c r="CX302" s="85">
        <v>84197</v>
      </c>
      <c r="CY302" s="85">
        <v>89854</v>
      </c>
      <c r="CZ302" s="85">
        <v>1560</v>
      </c>
      <c r="DA302" s="85">
        <v>2501</v>
      </c>
      <c r="DB302" s="85">
        <v>4061</v>
      </c>
      <c r="DC302" s="85">
        <v>2451</v>
      </c>
      <c r="DD302" s="85">
        <v>9603</v>
      </c>
      <c r="DE302" s="85">
        <v>12054</v>
      </c>
      <c r="DF302" s="85">
        <v>1527</v>
      </c>
      <c r="DG302" s="85">
        <v>842</v>
      </c>
      <c r="DH302" s="84" t="s">
        <v>564</v>
      </c>
      <c r="DI302" s="84"/>
      <c r="DJ302" s="84" t="s">
        <v>563</v>
      </c>
      <c r="DK302" s="84" t="s">
        <v>2208</v>
      </c>
      <c r="DL302" s="84" t="s">
        <v>566</v>
      </c>
      <c r="DM302" s="92">
        <v>32</v>
      </c>
      <c r="DN302" s="85" t="s">
        <v>567</v>
      </c>
      <c r="DO302" s="85">
        <v>155109</v>
      </c>
      <c r="DP302" s="85">
        <v>54444</v>
      </c>
      <c r="DQ302" s="85">
        <v>952</v>
      </c>
      <c r="DR302" s="85">
        <v>8130</v>
      </c>
      <c r="DS302" s="85">
        <v>12785</v>
      </c>
      <c r="DT302" s="85">
        <v>14</v>
      </c>
      <c r="DU302" s="85">
        <v>0</v>
      </c>
      <c r="DV302" s="85">
        <v>0</v>
      </c>
      <c r="DW302" s="85">
        <v>50</v>
      </c>
      <c r="DX302" s="85">
        <v>50</v>
      </c>
      <c r="DY302" s="85">
        <v>0</v>
      </c>
      <c r="DZ302" s="85">
        <v>0</v>
      </c>
      <c r="EA302" s="85">
        <v>50</v>
      </c>
      <c r="EB302" s="85">
        <v>50</v>
      </c>
      <c r="EC302" s="84">
        <v>104</v>
      </c>
      <c r="ED302" s="84">
        <v>2</v>
      </c>
      <c r="EE302" s="84">
        <v>1</v>
      </c>
      <c r="EF302" s="84">
        <v>7</v>
      </c>
      <c r="EG302" s="84">
        <v>124</v>
      </c>
      <c r="EH302" s="84">
        <v>74</v>
      </c>
      <c r="EI302" s="84">
        <v>110</v>
      </c>
      <c r="EJ302" s="84">
        <v>308</v>
      </c>
    </row>
    <row r="303" spans="1:140" s="63" customFormat="1" ht="10.5" x14ac:dyDescent="0.25">
      <c r="A303" s="84" t="s">
        <v>2209</v>
      </c>
      <c r="B303" s="84" t="s">
        <v>2210</v>
      </c>
      <c r="C303" s="84" t="s">
        <v>2211</v>
      </c>
      <c r="D303" s="84"/>
      <c r="E303" s="84" t="s">
        <v>953</v>
      </c>
      <c r="F303" s="84"/>
      <c r="G303" s="84" t="s">
        <v>559</v>
      </c>
      <c r="H303" s="85">
        <v>1158</v>
      </c>
      <c r="I303" s="85">
        <v>331</v>
      </c>
      <c r="J303" s="85">
        <v>1489</v>
      </c>
      <c r="K303" s="85" t="s">
        <v>560</v>
      </c>
      <c r="L303" s="85" t="s">
        <v>560</v>
      </c>
      <c r="M303" s="85" t="s">
        <v>560</v>
      </c>
      <c r="N303" s="85" t="s">
        <v>561</v>
      </c>
      <c r="O303" s="85">
        <v>27</v>
      </c>
      <c r="P303" s="85">
        <v>27</v>
      </c>
      <c r="Q303" s="85">
        <v>1404</v>
      </c>
      <c r="R303" s="85">
        <v>1224</v>
      </c>
      <c r="S303" s="85">
        <v>3924</v>
      </c>
      <c r="T303" s="85">
        <v>3924</v>
      </c>
      <c r="U303" s="85">
        <v>337</v>
      </c>
      <c r="V303" s="85">
        <v>22</v>
      </c>
      <c r="W303" s="85">
        <v>1285</v>
      </c>
      <c r="X303" s="85">
        <v>1285</v>
      </c>
      <c r="Y303" s="84">
        <v>105</v>
      </c>
      <c r="Z303" s="85" t="s">
        <v>2212</v>
      </c>
      <c r="AA303" s="85">
        <v>15</v>
      </c>
      <c r="AB303" s="85">
        <v>7</v>
      </c>
      <c r="AC303" s="85">
        <v>7</v>
      </c>
      <c r="AD303" s="85">
        <v>544</v>
      </c>
      <c r="AE303" s="85">
        <v>5069</v>
      </c>
      <c r="AF303" s="85">
        <v>566</v>
      </c>
      <c r="AG303" s="85">
        <v>790</v>
      </c>
      <c r="AH303" s="85">
        <v>0</v>
      </c>
      <c r="AI303" s="85">
        <v>0</v>
      </c>
      <c r="AJ303" s="85">
        <v>80</v>
      </c>
      <c r="AK303" s="85">
        <v>30</v>
      </c>
      <c r="AL303" s="85">
        <v>110</v>
      </c>
      <c r="AM303" s="85">
        <v>523</v>
      </c>
      <c r="AN303" s="85">
        <v>3620</v>
      </c>
      <c r="AO303" s="85">
        <v>720</v>
      </c>
      <c r="AP303" s="85">
        <v>6499</v>
      </c>
      <c r="AQ303" s="85">
        <v>327</v>
      </c>
      <c r="AR303" s="85">
        <v>1</v>
      </c>
      <c r="AS303" s="85">
        <v>76</v>
      </c>
      <c r="AT303" s="85">
        <v>1</v>
      </c>
      <c r="AU303" s="85">
        <v>20</v>
      </c>
      <c r="AV303" s="85">
        <v>1</v>
      </c>
      <c r="AW303" s="85">
        <v>40</v>
      </c>
      <c r="AX303" s="84">
        <v>3</v>
      </c>
      <c r="AY303" s="84">
        <v>136</v>
      </c>
      <c r="AZ303" s="84">
        <v>0</v>
      </c>
      <c r="BA303" s="84">
        <v>0.43</v>
      </c>
      <c r="BB303" s="84">
        <v>0.43</v>
      </c>
      <c r="BC303" s="85">
        <v>0.28000000000000003</v>
      </c>
      <c r="BD303" s="87">
        <v>0.71</v>
      </c>
      <c r="BE303" s="88">
        <v>0</v>
      </c>
      <c r="BF303" s="89">
        <v>31500</v>
      </c>
      <c r="BG303" s="89">
        <v>3238</v>
      </c>
      <c r="BH303" s="89">
        <v>0</v>
      </c>
      <c r="BI303" s="90">
        <f>SUM(IF(VLOOKUP($A303,'[1]2019 2020_09_22'!$BM$4:$NB$385,293,FALSE)="",0,VLOOKUP($A303,'[1]2019 2020_09_22'!$BM$4:$NB$385,293,FALSE)),IF(VLOOKUP($A303,'[1]2019 2020_09_22'!$BM$4:$NB$385,295,FALSE)="",0,VLOOKUP($A303,'[1]2019 2020_09_22'!$BM$4:$NB$385,295,FALSE)),IF(VLOOKUP($A303,'[1]2019 2020_09_22'!$BM$4:$NB$385,297,FALSE)="",0,VLOOKUP($A303,'[1]2019 2020_09_22'!$BM$4:$NB$385,297,FALSE)),IF(VLOOKUP($A303,'[1]2019 2020_09_22'!$BM$4:$NB681,299,FALSE)="",0,VLOOKUP($A303,'[1]2019 2020_09_22'!$BM$4:$NB$385,299,FALSE)))</f>
        <v>240</v>
      </c>
      <c r="BJ303" s="90">
        <f>SUM(IF(VLOOKUP($A303,'[1]2019 2020_09_22'!$BM$4:$NB$385,300,FALSE)="",0,VLOOKUP($A303,'[1]2019 2020_09_22'!$BM$4:$NB$385,300,FALSE)),IF(VLOOKUP($A303,'[1]2019 2020_09_22'!$BM$4:$NB$385,302,FALSE)="",0,VLOOKUP($A303,'[1]2019 2020_09_22'!$BM$4:$NB$385,302,FALSE)))</f>
        <v>0</v>
      </c>
      <c r="BK303" s="90">
        <v>240</v>
      </c>
      <c r="BL303" s="90">
        <v>0</v>
      </c>
      <c r="BM303" s="90">
        <v>0</v>
      </c>
      <c r="BN303" s="63">
        <f>IF(VLOOKUP($A303,'[1]2019 2020_09_22'!$BM$4:$OB$385,326,FALSE)="",0,VLOOKUP($A303,'[1]2019 2020_09_22'!$BM$4:$OB$385,326,FALSE))</f>
        <v>0</v>
      </c>
      <c r="BO303" s="63">
        <f>IF(VLOOKUP($A303,'[1]2019 2020_09_22'!$BM$4:$OB$385,327,FALSE)="",0,VLOOKUP($A303,'[1]2019 2020_09_22'!$BM$4:$OB$385,327,FALSE))</f>
        <v>0</v>
      </c>
      <c r="BP303" s="90">
        <f t="shared" si="4"/>
        <v>0</v>
      </c>
      <c r="BQ303" s="90">
        <v>34978</v>
      </c>
      <c r="BR303" s="90">
        <v>19665</v>
      </c>
      <c r="BS303" s="90">
        <v>0</v>
      </c>
      <c r="BT303" s="90">
        <v>3717</v>
      </c>
      <c r="BU303" s="90">
        <v>0</v>
      </c>
      <c r="BV303" s="90">
        <v>1218</v>
      </c>
      <c r="BW303" s="90">
        <v>140</v>
      </c>
      <c r="BX303" s="90">
        <v>5075</v>
      </c>
      <c r="BY303" s="90">
        <v>5459</v>
      </c>
      <c r="BZ303" s="85">
        <v>4517</v>
      </c>
      <c r="CA303" s="91">
        <v>34716</v>
      </c>
      <c r="CB303" s="84">
        <v>1</v>
      </c>
      <c r="CC303" s="91">
        <v>27.202072538860104</v>
      </c>
      <c r="CD303" s="91"/>
      <c r="CE303" s="89" t="s">
        <v>563</v>
      </c>
      <c r="CF303" s="84">
        <v>0</v>
      </c>
      <c r="CG303" s="89">
        <v>0</v>
      </c>
      <c r="CH303" s="89" t="s">
        <v>563</v>
      </c>
      <c r="CI303" s="84">
        <v>0</v>
      </c>
      <c r="CJ303" s="89">
        <v>0</v>
      </c>
      <c r="CK303" s="89" t="s">
        <v>563</v>
      </c>
      <c r="CL303" s="84">
        <v>0</v>
      </c>
      <c r="CM303" s="91">
        <v>0</v>
      </c>
      <c r="CN303" s="91" t="s">
        <v>2211</v>
      </c>
      <c r="CO303" s="93">
        <v>2300</v>
      </c>
      <c r="CP303" s="91">
        <v>19949</v>
      </c>
      <c r="CQ303" s="89" t="s">
        <v>563</v>
      </c>
      <c r="CR303" s="90">
        <v>0</v>
      </c>
      <c r="CS303" s="90">
        <v>0</v>
      </c>
      <c r="CT303" s="85">
        <v>2300</v>
      </c>
      <c r="CU303" s="85">
        <v>19949</v>
      </c>
      <c r="CV303" s="85">
        <v>1709</v>
      </c>
      <c r="CW303" s="85">
        <v>510</v>
      </c>
      <c r="CX303" s="85">
        <v>1152</v>
      </c>
      <c r="CY303" s="85">
        <v>1662</v>
      </c>
      <c r="CZ303" s="85">
        <v>16</v>
      </c>
      <c r="DA303" s="85">
        <v>0</v>
      </c>
      <c r="DB303" s="85">
        <v>16</v>
      </c>
      <c r="DC303" s="85">
        <v>28</v>
      </c>
      <c r="DD303" s="85">
        <v>3</v>
      </c>
      <c r="DE303" s="85">
        <v>31</v>
      </c>
      <c r="DF303" s="85">
        <v>0</v>
      </c>
      <c r="DG303" s="85">
        <v>0</v>
      </c>
      <c r="DH303" s="84" t="s">
        <v>564</v>
      </c>
      <c r="DI303" s="84"/>
      <c r="DJ303" s="84" t="s">
        <v>563</v>
      </c>
      <c r="DK303" s="84" t="s">
        <v>2213</v>
      </c>
      <c r="DL303" s="84" t="s">
        <v>566</v>
      </c>
      <c r="DM303" s="92">
        <v>43</v>
      </c>
      <c r="DN303" s="85" t="s">
        <v>575</v>
      </c>
      <c r="DO303" s="85">
        <v>155420</v>
      </c>
      <c r="DP303" s="85">
        <v>54429</v>
      </c>
      <c r="DQ303" s="85">
        <v>952</v>
      </c>
      <c r="DR303" s="85">
        <v>0</v>
      </c>
      <c r="DS303" s="85">
        <v>0</v>
      </c>
      <c r="DT303" s="85">
        <v>0</v>
      </c>
      <c r="DU303" s="85">
        <v>0</v>
      </c>
      <c r="DV303" s="85">
        <v>7</v>
      </c>
      <c r="DW303" s="85">
        <v>50</v>
      </c>
      <c r="DX303" s="85">
        <v>57</v>
      </c>
      <c r="DY303" s="85">
        <v>0</v>
      </c>
      <c r="DZ303" s="85">
        <v>0</v>
      </c>
      <c r="EA303" s="85">
        <v>0</v>
      </c>
      <c r="EB303" s="85">
        <v>0</v>
      </c>
      <c r="EC303" s="84">
        <v>0</v>
      </c>
      <c r="ED303" s="84">
        <v>12</v>
      </c>
      <c r="EE303" s="84">
        <v>12</v>
      </c>
      <c r="EF303" s="84">
        <v>72</v>
      </c>
      <c r="EG303" s="84">
        <v>265</v>
      </c>
      <c r="EH303" s="84">
        <v>75</v>
      </c>
      <c r="EI303" s="84">
        <v>68</v>
      </c>
      <c r="EJ303" s="84">
        <v>408</v>
      </c>
    </row>
    <row r="304" spans="1:140" s="63" customFormat="1" ht="10.5" x14ac:dyDescent="0.25">
      <c r="A304" s="84" t="s">
        <v>2214</v>
      </c>
      <c r="B304" s="84" t="s">
        <v>2215</v>
      </c>
      <c r="C304" s="84" t="s">
        <v>980</v>
      </c>
      <c r="D304" s="84"/>
      <c r="E304" s="84" t="s">
        <v>980</v>
      </c>
      <c r="F304" s="84"/>
      <c r="G304" s="84" t="s">
        <v>829</v>
      </c>
      <c r="H304" s="85">
        <v>2830</v>
      </c>
      <c r="I304" s="85">
        <v>2746</v>
      </c>
      <c r="J304" s="85">
        <v>5576</v>
      </c>
      <c r="K304" s="85" t="s">
        <v>560</v>
      </c>
      <c r="L304" s="85" t="s">
        <v>560</v>
      </c>
      <c r="M304" s="85" t="s">
        <v>560</v>
      </c>
      <c r="N304" s="85" t="s">
        <v>941</v>
      </c>
      <c r="O304" s="85">
        <v>48</v>
      </c>
      <c r="P304" s="85">
        <v>48</v>
      </c>
      <c r="Q304" s="85">
        <v>2496</v>
      </c>
      <c r="R304" s="85">
        <v>10000</v>
      </c>
      <c r="S304" s="85">
        <v>30879</v>
      </c>
      <c r="T304" s="85">
        <v>986</v>
      </c>
      <c r="U304" s="85">
        <v>1223</v>
      </c>
      <c r="V304" s="85">
        <v>32</v>
      </c>
      <c r="W304" s="85">
        <v>3226</v>
      </c>
      <c r="X304" s="85">
        <v>370</v>
      </c>
      <c r="Y304" s="84">
        <v>125</v>
      </c>
      <c r="Z304" s="85" t="s">
        <v>2216</v>
      </c>
      <c r="AA304" s="85">
        <v>58</v>
      </c>
      <c r="AB304" s="85">
        <v>11</v>
      </c>
      <c r="AC304" s="85">
        <v>11</v>
      </c>
      <c r="AD304" s="85">
        <v>19320</v>
      </c>
      <c r="AE304" s="85">
        <v>43717</v>
      </c>
      <c r="AF304" s="85">
        <v>6439</v>
      </c>
      <c r="AG304" s="85">
        <v>7430</v>
      </c>
      <c r="AH304" s="85">
        <v>197</v>
      </c>
      <c r="AI304" s="85">
        <v>4453</v>
      </c>
      <c r="AJ304" s="85">
        <v>1987</v>
      </c>
      <c r="AK304" s="85">
        <v>1360</v>
      </c>
      <c r="AL304" s="85">
        <v>3347</v>
      </c>
      <c r="AM304" s="85">
        <v>3500</v>
      </c>
      <c r="AN304" s="85">
        <v>60159</v>
      </c>
      <c r="AO304" s="85">
        <v>3168</v>
      </c>
      <c r="AP304" s="85">
        <v>3488</v>
      </c>
      <c r="AQ304" s="85">
        <v>0</v>
      </c>
      <c r="AR304" s="85">
        <v>130</v>
      </c>
      <c r="AS304" s="85">
        <v>3301</v>
      </c>
      <c r="AT304" s="85">
        <v>6</v>
      </c>
      <c r="AU304" s="85">
        <v>75</v>
      </c>
      <c r="AV304" s="85">
        <v>150</v>
      </c>
      <c r="AW304" s="85">
        <v>1325</v>
      </c>
      <c r="AX304" s="84">
        <v>286</v>
      </c>
      <c r="AY304" s="86">
        <v>4701</v>
      </c>
      <c r="AZ304" s="84">
        <v>0</v>
      </c>
      <c r="BA304" s="84">
        <v>1.63</v>
      </c>
      <c r="BB304" s="84">
        <v>1.63</v>
      </c>
      <c r="BC304" s="85">
        <v>1.78</v>
      </c>
      <c r="BD304" s="87">
        <v>3.41</v>
      </c>
      <c r="BE304" s="88">
        <v>0</v>
      </c>
      <c r="BF304" s="89">
        <v>166188</v>
      </c>
      <c r="BG304" s="89">
        <v>67204</v>
      </c>
      <c r="BH304" s="89">
        <v>3456</v>
      </c>
      <c r="BI304" s="90">
        <f>SUM(IF(VLOOKUP($A304,'[1]2019 2020_09_22'!$BM$4:$NB$385,293,FALSE)="",0,VLOOKUP($A304,'[1]2019 2020_09_22'!$BM$4:$NB$385,293,FALSE)),IF(VLOOKUP($A304,'[1]2019 2020_09_22'!$BM$4:$NB$385,295,FALSE)="",0,VLOOKUP($A304,'[1]2019 2020_09_22'!$BM$4:$NB$385,295,FALSE)),IF(VLOOKUP($A304,'[1]2019 2020_09_22'!$BM$4:$NB$385,297,FALSE)="",0,VLOOKUP($A304,'[1]2019 2020_09_22'!$BM$4:$NB$385,297,FALSE)),IF(VLOOKUP($A304,'[1]2019 2020_09_22'!$BM$4:$NB682,299,FALSE)="",0,VLOOKUP($A304,'[1]2019 2020_09_22'!$BM$4:$NB$385,299,FALSE)))</f>
        <v>0</v>
      </c>
      <c r="BJ304" s="90">
        <f>SUM(IF(VLOOKUP($A304,'[1]2019 2020_09_22'!$BM$4:$NB$385,300,FALSE)="",0,VLOOKUP($A304,'[1]2019 2020_09_22'!$BM$4:$NB$385,300,FALSE)),IF(VLOOKUP($A304,'[1]2019 2020_09_22'!$BM$4:$NB$385,302,FALSE)="",0,VLOOKUP($A304,'[1]2019 2020_09_22'!$BM$4:$NB$385,302,FALSE)))</f>
        <v>0</v>
      </c>
      <c r="BK304" s="90">
        <v>0</v>
      </c>
      <c r="BL304" s="90">
        <v>0</v>
      </c>
      <c r="BM304" s="90">
        <v>760</v>
      </c>
      <c r="BN304" s="63">
        <f>IF(VLOOKUP($A304,'[1]2019 2020_09_22'!$BM$4:$OB$385,326,FALSE)="",0,VLOOKUP($A304,'[1]2019 2020_09_22'!$BM$4:$OB$385,326,FALSE))</f>
        <v>0</v>
      </c>
      <c r="BO304" s="63">
        <f>IF(VLOOKUP($A304,'[1]2019 2020_09_22'!$BM$4:$OB$385,327,FALSE)="",0,VLOOKUP($A304,'[1]2019 2020_09_22'!$BM$4:$OB$385,327,FALSE))</f>
        <v>2402</v>
      </c>
      <c r="BP304" s="90">
        <f t="shared" si="4"/>
        <v>2402</v>
      </c>
      <c r="BQ304" s="90">
        <v>240010</v>
      </c>
      <c r="BR304" s="90">
        <v>114047</v>
      </c>
      <c r="BS304" s="90">
        <v>33745</v>
      </c>
      <c r="BT304" s="90">
        <v>26550</v>
      </c>
      <c r="BU304" s="90">
        <v>9875</v>
      </c>
      <c r="BV304" s="90">
        <v>9579</v>
      </c>
      <c r="BW304" s="90">
        <v>9650</v>
      </c>
      <c r="BX304" s="90">
        <v>55654</v>
      </c>
      <c r="BY304" s="90">
        <v>5910</v>
      </c>
      <c r="BZ304" s="85">
        <v>30654</v>
      </c>
      <c r="CA304" s="91">
        <v>240010</v>
      </c>
      <c r="CB304" s="84">
        <v>1</v>
      </c>
      <c r="CC304" s="91">
        <v>58.72367491166078</v>
      </c>
      <c r="CD304" s="91"/>
      <c r="CE304" s="89" t="s">
        <v>563</v>
      </c>
      <c r="CF304" s="84">
        <v>0</v>
      </c>
      <c r="CG304" s="89">
        <v>0</v>
      </c>
      <c r="CH304" s="89" t="s">
        <v>563</v>
      </c>
      <c r="CI304" s="84">
        <v>0</v>
      </c>
      <c r="CJ304" s="89">
        <v>0</v>
      </c>
      <c r="CK304" s="89" t="s">
        <v>563</v>
      </c>
      <c r="CL304" s="84">
        <v>0</v>
      </c>
      <c r="CM304" s="89">
        <v>0</v>
      </c>
      <c r="CN304" s="89" t="s">
        <v>563</v>
      </c>
      <c r="CO304" s="84">
        <v>0</v>
      </c>
      <c r="CP304" s="89">
        <v>0</v>
      </c>
      <c r="CQ304" s="89" t="s">
        <v>563</v>
      </c>
      <c r="CR304" s="90">
        <v>0</v>
      </c>
      <c r="CS304" s="90">
        <v>0</v>
      </c>
      <c r="CT304" s="85">
        <v>0</v>
      </c>
      <c r="CU304" s="85">
        <v>0</v>
      </c>
      <c r="CV304" s="85">
        <v>27208</v>
      </c>
      <c r="CW304" s="85">
        <v>8162</v>
      </c>
      <c r="CX304" s="85">
        <v>17028</v>
      </c>
      <c r="CY304" s="85">
        <v>25190</v>
      </c>
      <c r="CZ304" s="85">
        <v>45</v>
      </c>
      <c r="DA304" s="85">
        <v>31</v>
      </c>
      <c r="DB304" s="85">
        <v>76</v>
      </c>
      <c r="DC304" s="85">
        <v>248</v>
      </c>
      <c r="DD304" s="85">
        <v>19</v>
      </c>
      <c r="DE304" s="85">
        <v>267</v>
      </c>
      <c r="DF304" s="85">
        <v>127</v>
      </c>
      <c r="DG304" s="85">
        <v>1548</v>
      </c>
      <c r="DH304" s="84" t="s">
        <v>564</v>
      </c>
      <c r="DI304" s="84"/>
      <c r="DJ304" s="84" t="s">
        <v>563</v>
      </c>
      <c r="DK304" s="84" t="s">
        <v>2217</v>
      </c>
      <c r="DL304" s="84" t="s">
        <v>566</v>
      </c>
      <c r="DM304" s="92">
        <v>32</v>
      </c>
      <c r="DN304" s="85" t="s">
        <v>567</v>
      </c>
      <c r="DO304" s="85">
        <v>157037</v>
      </c>
      <c r="DP304" s="85">
        <v>54956</v>
      </c>
      <c r="DQ304" s="85">
        <v>952</v>
      </c>
      <c r="DR304" s="85">
        <v>2281</v>
      </c>
      <c r="DS304" s="85">
        <v>2168</v>
      </c>
      <c r="DT304" s="85">
        <v>4</v>
      </c>
      <c r="DU304" s="85">
        <v>12</v>
      </c>
      <c r="DV304" s="85">
        <v>5</v>
      </c>
      <c r="DW304" s="85">
        <v>50</v>
      </c>
      <c r="DX304" s="85">
        <v>67</v>
      </c>
      <c r="DY304" s="85">
        <v>0</v>
      </c>
      <c r="DZ304" s="85">
        <v>332</v>
      </c>
      <c r="EA304" s="85">
        <v>0</v>
      </c>
      <c r="EB304" s="85">
        <v>-1</v>
      </c>
      <c r="EC304" s="84">
        <v>20</v>
      </c>
      <c r="ED304" s="84">
        <v>4</v>
      </c>
      <c r="EE304" s="84">
        <v>74</v>
      </c>
      <c r="EF304" s="84">
        <v>78</v>
      </c>
      <c r="EG304" s="84">
        <v>0</v>
      </c>
      <c r="EH304" s="84">
        <v>8</v>
      </c>
      <c r="EI304" s="84">
        <v>864</v>
      </c>
      <c r="EJ304" s="84">
        <v>872</v>
      </c>
    </row>
    <row r="305" spans="1:140" s="63" customFormat="1" ht="10.5" x14ac:dyDescent="0.25">
      <c r="A305" s="84" t="s">
        <v>2218</v>
      </c>
      <c r="B305" s="84" t="s">
        <v>2219</v>
      </c>
      <c r="C305" s="84" t="s">
        <v>2026</v>
      </c>
      <c r="D305" s="84"/>
      <c r="E305" s="84" t="s">
        <v>696</v>
      </c>
      <c r="F305" s="84"/>
      <c r="G305" s="84" t="s">
        <v>656</v>
      </c>
      <c r="H305" s="85">
        <v>2113</v>
      </c>
      <c r="I305" s="85">
        <v>2740</v>
      </c>
      <c r="J305" s="85">
        <v>4853</v>
      </c>
      <c r="K305" s="85" t="s">
        <v>560</v>
      </c>
      <c r="L305" s="85" t="s">
        <v>560</v>
      </c>
      <c r="M305" s="85" t="s">
        <v>560</v>
      </c>
      <c r="N305" s="85" t="s">
        <v>561</v>
      </c>
      <c r="O305" s="85">
        <v>52</v>
      </c>
      <c r="P305" s="85">
        <v>52</v>
      </c>
      <c r="Q305" s="85">
        <v>2704</v>
      </c>
      <c r="R305" s="85">
        <v>4845</v>
      </c>
      <c r="S305" s="85">
        <v>21722</v>
      </c>
      <c r="T305" s="85">
        <v>876</v>
      </c>
      <c r="U305" s="85">
        <v>2364</v>
      </c>
      <c r="V305" s="85">
        <v>109</v>
      </c>
      <c r="W305" s="85">
        <v>3351</v>
      </c>
      <c r="X305" s="85">
        <v>197</v>
      </c>
      <c r="Y305" s="84">
        <v>25</v>
      </c>
      <c r="Z305" s="85" t="s">
        <v>2220</v>
      </c>
      <c r="AA305" s="85">
        <v>38</v>
      </c>
      <c r="AB305" s="85">
        <v>6</v>
      </c>
      <c r="AC305" s="85">
        <v>6</v>
      </c>
      <c r="AD305" s="85">
        <v>10810</v>
      </c>
      <c r="AE305" s="85">
        <v>36834</v>
      </c>
      <c r="AF305" s="85">
        <v>4708</v>
      </c>
      <c r="AG305" s="85">
        <v>6644</v>
      </c>
      <c r="AH305" s="85">
        <v>519</v>
      </c>
      <c r="AI305" s="85">
        <v>5669</v>
      </c>
      <c r="AJ305" s="85">
        <v>1319</v>
      </c>
      <c r="AK305" s="85">
        <v>881</v>
      </c>
      <c r="AL305" s="85">
        <v>2200</v>
      </c>
      <c r="AM305" s="85">
        <v>0</v>
      </c>
      <c r="AN305" s="85">
        <v>68465</v>
      </c>
      <c r="AO305" s="85">
        <v>6350</v>
      </c>
      <c r="AP305" s="85">
        <v>9582</v>
      </c>
      <c r="AQ305" s="85">
        <v>4615</v>
      </c>
      <c r="AR305" s="85">
        <v>93</v>
      </c>
      <c r="AS305" s="85">
        <v>744</v>
      </c>
      <c r="AT305" s="85">
        <v>0</v>
      </c>
      <c r="AU305" s="85">
        <v>0</v>
      </c>
      <c r="AV305" s="85">
        <v>28</v>
      </c>
      <c r="AW305" s="85">
        <v>336</v>
      </c>
      <c r="AX305" s="84">
        <v>121</v>
      </c>
      <c r="AY305" s="86">
        <v>1080</v>
      </c>
      <c r="AZ305" s="84">
        <v>0</v>
      </c>
      <c r="BA305" s="84">
        <v>1</v>
      </c>
      <c r="BB305" s="84">
        <v>1</v>
      </c>
      <c r="BC305" s="85">
        <v>1.6</v>
      </c>
      <c r="BD305" s="87">
        <v>2.6</v>
      </c>
      <c r="BE305" s="88">
        <v>0</v>
      </c>
      <c r="BF305" s="89">
        <v>124884</v>
      </c>
      <c r="BG305" s="89">
        <v>49309</v>
      </c>
      <c r="BH305" s="89">
        <v>843</v>
      </c>
      <c r="BI305" s="90">
        <f>SUM(IF(VLOOKUP($A305,'[1]2019 2020_09_22'!$BM$4:$NB$385,293,FALSE)="",0,VLOOKUP($A305,'[1]2019 2020_09_22'!$BM$4:$NB$385,293,FALSE)),IF(VLOOKUP($A305,'[1]2019 2020_09_22'!$BM$4:$NB$385,295,FALSE)="",0,VLOOKUP($A305,'[1]2019 2020_09_22'!$BM$4:$NB$385,295,FALSE)),IF(VLOOKUP($A305,'[1]2019 2020_09_22'!$BM$4:$NB$385,297,FALSE)="",0,VLOOKUP($A305,'[1]2019 2020_09_22'!$BM$4:$NB$385,297,FALSE)),IF(VLOOKUP($A305,'[1]2019 2020_09_22'!$BM$4:$NB683,299,FALSE)="",0,VLOOKUP($A305,'[1]2019 2020_09_22'!$BM$4:$NB$385,299,FALSE)))</f>
        <v>1347</v>
      </c>
      <c r="BJ305" s="90">
        <f>SUM(IF(VLOOKUP($A305,'[1]2019 2020_09_22'!$BM$4:$NB$385,300,FALSE)="",0,VLOOKUP($A305,'[1]2019 2020_09_22'!$BM$4:$NB$385,300,FALSE)),IF(VLOOKUP($A305,'[1]2019 2020_09_22'!$BM$4:$NB$385,302,FALSE)="",0,VLOOKUP($A305,'[1]2019 2020_09_22'!$BM$4:$NB$385,302,FALSE)))</f>
        <v>0</v>
      </c>
      <c r="BK305" s="90">
        <v>1347</v>
      </c>
      <c r="BL305" s="90">
        <v>0</v>
      </c>
      <c r="BM305" s="90">
        <v>500</v>
      </c>
      <c r="BN305" s="63">
        <f>IF(VLOOKUP($A305,'[1]2019 2020_09_22'!$BM$4:$OB$385,326,FALSE)="",0,VLOOKUP($A305,'[1]2019 2020_09_22'!$BM$4:$OB$385,326,FALSE))</f>
        <v>0</v>
      </c>
      <c r="BO305" s="63">
        <f>IF(VLOOKUP($A305,'[1]2019 2020_09_22'!$BM$4:$OB$385,327,FALSE)="",0,VLOOKUP($A305,'[1]2019 2020_09_22'!$BM$4:$OB$385,327,FALSE))</f>
        <v>0</v>
      </c>
      <c r="BP305" s="90">
        <f t="shared" si="4"/>
        <v>0</v>
      </c>
      <c r="BQ305" s="90">
        <v>176883</v>
      </c>
      <c r="BR305" s="90">
        <v>96597</v>
      </c>
      <c r="BS305" s="90">
        <v>11725</v>
      </c>
      <c r="BT305" s="90">
        <v>11503</v>
      </c>
      <c r="BU305" s="90">
        <v>556</v>
      </c>
      <c r="BV305" s="90">
        <v>5189</v>
      </c>
      <c r="BW305" s="90">
        <v>3236</v>
      </c>
      <c r="BX305" s="90">
        <v>20484</v>
      </c>
      <c r="BY305" s="90">
        <v>9132</v>
      </c>
      <c r="BZ305" s="85">
        <v>38645</v>
      </c>
      <c r="CA305" s="91">
        <v>176583</v>
      </c>
      <c r="CB305" s="84">
        <v>1</v>
      </c>
      <c r="CC305" s="91">
        <v>59.102697586370091</v>
      </c>
      <c r="CD305" s="91"/>
      <c r="CE305" s="89" t="s">
        <v>563</v>
      </c>
      <c r="CF305" s="84">
        <v>0</v>
      </c>
      <c r="CG305" s="89">
        <v>0</v>
      </c>
      <c r="CH305" s="89" t="s">
        <v>563</v>
      </c>
      <c r="CI305" s="84">
        <v>0</v>
      </c>
      <c r="CJ305" s="89">
        <v>0</v>
      </c>
      <c r="CK305" s="89" t="s">
        <v>563</v>
      </c>
      <c r="CL305" s="84">
        <v>0</v>
      </c>
      <c r="CM305" s="89">
        <v>0</v>
      </c>
      <c r="CN305" s="89" t="s">
        <v>563</v>
      </c>
      <c r="CO305" s="84">
        <v>0</v>
      </c>
      <c r="CP305" s="89">
        <v>0</v>
      </c>
      <c r="CQ305" s="89" t="s">
        <v>563</v>
      </c>
      <c r="CR305" s="90">
        <v>0</v>
      </c>
      <c r="CS305" s="90">
        <v>0</v>
      </c>
      <c r="CT305" s="85">
        <v>0</v>
      </c>
      <c r="CU305" s="85">
        <v>0</v>
      </c>
      <c r="CV305" s="85">
        <v>17735</v>
      </c>
      <c r="CW305" s="85">
        <v>723</v>
      </c>
      <c r="CX305" s="85">
        <v>13199</v>
      </c>
      <c r="CY305" s="85">
        <v>13922</v>
      </c>
      <c r="CZ305" s="85">
        <v>2693</v>
      </c>
      <c r="DA305" s="85">
        <v>623</v>
      </c>
      <c r="DB305" s="85">
        <v>3316</v>
      </c>
      <c r="DC305" s="85">
        <v>0</v>
      </c>
      <c r="DD305" s="85">
        <v>0</v>
      </c>
      <c r="DE305" s="85">
        <v>0</v>
      </c>
      <c r="DF305" s="85">
        <v>75</v>
      </c>
      <c r="DG305" s="85">
        <v>422</v>
      </c>
      <c r="DH305" s="84" t="s">
        <v>564</v>
      </c>
      <c r="DI305" s="84"/>
      <c r="DJ305" s="84" t="s">
        <v>563</v>
      </c>
      <c r="DK305" s="84" t="s">
        <v>2221</v>
      </c>
      <c r="DL305" s="84" t="s">
        <v>566</v>
      </c>
      <c r="DM305" s="92">
        <v>42</v>
      </c>
      <c r="DN305" s="85" t="s">
        <v>583</v>
      </c>
      <c r="DO305" s="85">
        <v>154833</v>
      </c>
      <c r="DP305" s="85">
        <v>54163</v>
      </c>
      <c r="DQ305" s="85">
        <v>952</v>
      </c>
      <c r="DR305" s="85">
        <v>3115</v>
      </c>
      <c r="DS305" s="85">
        <v>2546</v>
      </c>
      <c r="DT305" s="85">
        <v>8</v>
      </c>
      <c r="DU305" s="85">
        <v>0</v>
      </c>
      <c r="DV305" s="85">
        <v>3</v>
      </c>
      <c r="DW305" s="85">
        <v>50</v>
      </c>
      <c r="DX305" s="85">
        <v>53</v>
      </c>
      <c r="DY305" s="85">
        <v>0</v>
      </c>
      <c r="DZ305" s="85">
        <v>0</v>
      </c>
      <c r="EA305" s="85">
        <v>0</v>
      </c>
      <c r="EB305" s="85">
        <v>-1</v>
      </c>
      <c r="EC305" s="84">
        <v>0</v>
      </c>
      <c r="ED305" s="84">
        <v>13</v>
      </c>
      <c r="EE305" s="84">
        <v>0</v>
      </c>
      <c r="EF305" s="84">
        <v>15</v>
      </c>
      <c r="EG305" s="84">
        <v>4</v>
      </c>
      <c r="EH305" s="84">
        <v>0</v>
      </c>
      <c r="EI305" s="84">
        <v>0</v>
      </c>
      <c r="EJ305" s="84">
        <v>4</v>
      </c>
    </row>
    <row r="306" spans="1:140" s="63" customFormat="1" ht="10.5" x14ac:dyDescent="0.25">
      <c r="A306" s="84" t="s">
        <v>2222</v>
      </c>
      <c r="B306" s="84" t="s">
        <v>2223</v>
      </c>
      <c r="C306" s="84" t="s">
        <v>2224</v>
      </c>
      <c r="D306" s="84"/>
      <c r="E306" s="84" t="s">
        <v>828</v>
      </c>
      <c r="F306" s="84"/>
      <c r="G306" s="84" t="s">
        <v>829</v>
      </c>
      <c r="H306" s="85">
        <v>5507</v>
      </c>
      <c r="I306" s="85">
        <v>18184</v>
      </c>
      <c r="J306" s="85">
        <v>23691</v>
      </c>
      <c r="K306" s="85" t="s">
        <v>560</v>
      </c>
      <c r="L306" s="85" t="s">
        <v>560</v>
      </c>
      <c r="M306" s="85">
        <v>9</v>
      </c>
      <c r="N306" s="85" t="s">
        <v>561</v>
      </c>
      <c r="O306" s="85">
        <v>57</v>
      </c>
      <c r="P306" s="85">
        <v>57</v>
      </c>
      <c r="Q306" s="85">
        <v>2964</v>
      </c>
      <c r="R306" s="85">
        <v>18239</v>
      </c>
      <c r="S306" s="85">
        <v>78450</v>
      </c>
      <c r="T306" s="85">
        <v>3250</v>
      </c>
      <c r="U306" s="85">
        <v>5891</v>
      </c>
      <c r="V306" s="85">
        <v>104</v>
      </c>
      <c r="W306" s="85">
        <v>8564</v>
      </c>
      <c r="X306" s="85">
        <v>406</v>
      </c>
      <c r="Y306" s="86">
        <v>1106</v>
      </c>
      <c r="Z306" s="85" t="s">
        <v>2225</v>
      </c>
      <c r="AA306" s="85">
        <v>148</v>
      </c>
      <c r="AB306" s="85">
        <v>25</v>
      </c>
      <c r="AC306" s="85">
        <v>23</v>
      </c>
      <c r="AD306" s="85">
        <v>75077</v>
      </c>
      <c r="AE306" s="85">
        <v>156975</v>
      </c>
      <c r="AF306" s="85">
        <v>21445</v>
      </c>
      <c r="AG306" s="85">
        <v>19096</v>
      </c>
      <c r="AH306" s="85">
        <v>936</v>
      </c>
      <c r="AI306" s="85">
        <v>16097</v>
      </c>
      <c r="AJ306" s="85">
        <v>2895</v>
      </c>
      <c r="AK306" s="85">
        <v>5705</v>
      </c>
      <c r="AL306" s="85">
        <v>8600</v>
      </c>
      <c r="AM306" s="85">
        <v>0</v>
      </c>
      <c r="AN306" s="85">
        <v>65360</v>
      </c>
      <c r="AO306" s="85">
        <v>6243</v>
      </c>
      <c r="AP306" s="85">
        <v>9145</v>
      </c>
      <c r="AQ306" s="85">
        <v>49659</v>
      </c>
      <c r="AR306" s="85">
        <v>199</v>
      </c>
      <c r="AS306" s="85">
        <v>9626</v>
      </c>
      <c r="AT306" s="85">
        <v>49</v>
      </c>
      <c r="AU306" s="85">
        <v>605</v>
      </c>
      <c r="AV306" s="85">
        <v>259</v>
      </c>
      <c r="AW306" s="85">
        <v>3249</v>
      </c>
      <c r="AX306" s="84">
        <v>507</v>
      </c>
      <c r="AY306" s="86">
        <v>13480</v>
      </c>
      <c r="AZ306" s="84">
        <v>2</v>
      </c>
      <c r="BA306" s="84">
        <v>2</v>
      </c>
      <c r="BB306" s="84">
        <v>4</v>
      </c>
      <c r="BC306" s="85">
        <v>7.73</v>
      </c>
      <c r="BD306" s="87">
        <v>11.73</v>
      </c>
      <c r="BE306" s="88">
        <v>0</v>
      </c>
      <c r="BF306" s="89">
        <v>290048</v>
      </c>
      <c r="BG306" s="89">
        <v>384668</v>
      </c>
      <c r="BH306" s="89">
        <v>33915</v>
      </c>
      <c r="BI306" s="90">
        <f>SUM(IF(VLOOKUP($A306,'[1]2019 2020_09_22'!$BM$4:$NB$385,293,FALSE)="",0,VLOOKUP($A306,'[1]2019 2020_09_22'!$BM$4:$NB$385,293,FALSE)),IF(VLOOKUP($A306,'[1]2019 2020_09_22'!$BM$4:$NB$385,295,FALSE)="",0,VLOOKUP($A306,'[1]2019 2020_09_22'!$BM$4:$NB$385,295,FALSE)),IF(VLOOKUP($A306,'[1]2019 2020_09_22'!$BM$4:$NB$385,297,FALSE)="",0,VLOOKUP($A306,'[1]2019 2020_09_22'!$BM$4:$NB$385,297,FALSE)),IF(VLOOKUP($A306,'[1]2019 2020_09_22'!$BM$4:$NB684,299,FALSE)="",0,VLOOKUP($A306,'[1]2019 2020_09_22'!$BM$4:$NB$385,299,FALSE)))</f>
        <v>0</v>
      </c>
      <c r="BJ306" s="90">
        <f>SUM(IF(VLOOKUP($A306,'[1]2019 2020_09_22'!$BM$4:$NB$385,300,FALSE)="",0,VLOOKUP($A306,'[1]2019 2020_09_22'!$BM$4:$NB$385,300,FALSE)),IF(VLOOKUP($A306,'[1]2019 2020_09_22'!$BM$4:$NB$385,302,FALSE)="",0,VLOOKUP($A306,'[1]2019 2020_09_22'!$BM$4:$NB$385,302,FALSE)))</f>
        <v>0</v>
      </c>
      <c r="BK306" s="90">
        <v>0</v>
      </c>
      <c r="BL306" s="90">
        <v>0</v>
      </c>
      <c r="BM306" s="90">
        <v>5984</v>
      </c>
      <c r="BN306" s="63">
        <f>IF(VLOOKUP($A306,'[1]2019 2020_09_22'!$BM$4:$OB$385,326,FALSE)="",0,VLOOKUP($A306,'[1]2019 2020_09_22'!$BM$4:$OB$385,326,FALSE))</f>
        <v>9522</v>
      </c>
      <c r="BO306" s="63">
        <f>IF(VLOOKUP($A306,'[1]2019 2020_09_22'!$BM$4:$OB$385,327,FALSE)="",0,VLOOKUP($A306,'[1]2019 2020_09_22'!$BM$4:$OB$385,327,FALSE))</f>
        <v>12141</v>
      </c>
      <c r="BP306" s="90">
        <f t="shared" si="4"/>
        <v>21663</v>
      </c>
      <c r="BQ306" s="90">
        <v>736278</v>
      </c>
      <c r="BR306" s="90">
        <v>352700</v>
      </c>
      <c r="BS306" s="90">
        <v>109603</v>
      </c>
      <c r="BT306" s="90">
        <v>40600</v>
      </c>
      <c r="BU306" s="90">
        <v>3723</v>
      </c>
      <c r="BV306" s="90">
        <v>10372</v>
      </c>
      <c r="BW306" s="90">
        <v>3895</v>
      </c>
      <c r="BX306" s="90">
        <v>58590</v>
      </c>
      <c r="BY306" s="90">
        <v>0</v>
      </c>
      <c r="BZ306" s="85">
        <v>162005</v>
      </c>
      <c r="CA306" s="91">
        <v>682898</v>
      </c>
      <c r="CB306" s="84">
        <v>1</v>
      </c>
      <c r="CC306" s="91">
        <v>52.668966769566005</v>
      </c>
      <c r="CD306" s="91"/>
      <c r="CE306" s="89" t="s">
        <v>563</v>
      </c>
      <c r="CF306" s="84">
        <v>0</v>
      </c>
      <c r="CG306" s="89">
        <v>0</v>
      </c>
      <c r="CH306" s="89" t="s">
        <v>563</v>
      </c>
      <c r="CI306" s="84">
        <v>0</v>
      </c>
      <c r="CJ306" s="89">
        <v>0</v>
      </c>
      <c r="CK306" s="89" t="s">
        <v>563</v>
      </c>
      <c r="CL306" s="84">
        <v>0</v>
      </c>
      <c r="CM306" s="89">
        <v>0</v>
      </c>
      <c r="CN306" s="89" t="s">
        <v>563</v>
      </c>
      <c r="CO306" s="84">
        <v>0</v>
      </c>
      <c r="CP306" s="89">
        <v>0</v>
      </c>
      <c r="CQ306" s="89" t="s">
        <v>563</v>
      </c>
      <c r="CR306" s="90">
        <v>0</v>
      </c>
      <c r="CS306" s="90">
        <v>0</v>
      </c>
      <c r="CT306" s="85">
        <v>0</v>
      </c>
      <c r="CU306" s="85">
        <v>0</v>
      </c>
      <c r="CV306" s="85">
        <v>111375</v>
      </c>
      <c r="CW306" s="85">
        <v>17189</v>
      </c>
      <c r="CX306" s="85">
        <v>85233</v>
      </c>
      <c r="CY306" s="85">
        <v>102422</v>
      </c>
      <c r="CZ306" s="85">
        <v>1058</v>
      </c>
      <c r="DA306" s="85">
        <v>5652</v>
      </c>
      <c r="DB306" s="85">
        <v>6710</v>
      </c>
      <c r="DC306" s="85">
        <v>1399</v>
      </c>
      <c r="DD306" s="85">
        <v>838</v>
      </c>
      <c r="DE306" s="85">
        <v>2237</v>
      </c>
      <c r="DF306" s="85">
        <v>6</v>
      </c>
      <c r="DG306" s="85">
        <v>0</v>
      </c>
      <c r="DH306" s="84" t="s">
        <v>564</v>
      </c>
      <c r="DI306" s="84"/>
      <c r="DJ306" s="84" t="s">
        <v>563</v>
      </c>
      <c r="DK306" s="84" t="s">
        <v>2226</v>
      </c>
      <c r="DL306" s="84" t="s">
        <v>566</v>
      </c>
      <c r="DM306" s="92">
        <v>31</v>
      </c>
      <c r="DN306" s="85" t="s">
        <v>751</v>
      </c>
      <c r="DO306" s="85">
        <v>157096</v>
      </c>
      <c r="DP306" s="85">
        <v>54956</v>
      </c>
      <c r="DQ306" s="85">
        <v>952</v>
      </c>
      <c r="DR306" s="85">
        <v>7710</v>
      </c>
      <c r="DS306" s="85">
        <v>8363</v>
      </c>
      <c r="DT306" s="85">
        <v>24</v>
      </c>
      <c r="DU306" s="85">
        <v>4</v>
      </c>
      <c r="DV306" s="85">
        <v>5</v>
      </c>
      <c r="DW306" s="85">
        <v>50</v>
      </c>
      <c r="DX306" s="85">
        <v>59</v>
      </c>
      <c r="DY306" s="85">
        <v>811</v>
      </c>
      <c r="DZ306" s="85">
        <v>1899</v>
      </c>
      <c r="EA306" s="85">
        <v>0</v>
      </c>
      <c r="EB306" s="85">
        <v>-1</v>
      </c>
      <c r="EC306" s="84">
        <v>8</v>
      </c>
      <c r="ED306" s="84">
        <v>11</v>
      </c>
      <c r="EE306" s="84">
        <v>24</v>
      </c>
      <c r="EF306" s="84">
        <v>45</v>
      </c>
      <c r="EG306" s="86">
        <v>1050</v>
      </c>
      <c r="EH306" s="84">
        <v>210</v>
      </c>
      <c r="EI306" s="84">
        <v>704</v>
      </c>
      <c r="EJ306" s="86">
        <v>1964</v>
      </c>
    </row>
    <row r="307" spans="1:140" s="63" customFormat="1" ht="10.5" x14ac:dyDescent="0.25">
      <c r="A307" s="84" t="s">
        <v>2227</v>
      </c>
      <c r="B307" s="84" t="s">
        <v>2228</v>
      </c>
      <c r="C307" s="84" t="s">
        <v>2229</v>
      </c>
      <c r="D307" s="84"/>
      <c r="E307" s="84" t="s">
        <v>1134</v>
      </c>
      <c r="F307" s="84"/>
      <c r="G307" s="84" t="s">
        <v>742</v>
      </c>
      <c r="H307" s="85">
        <v>3363</v>
      </c>
      <c r="I307" s="85">
        <v>1135</v>
      </c>
      <c r="J307" s="85">
        <v>4498</v>
      </c>
      <c r="K307" s="85" t="s">
        <v>560</v>
      </c>
      <c r="L307" s="85" t="s">
        <v>560</v>
      </c>
      <c r="M307" s="85">
        <v>6</v>
      </c>
      <c r="N307" s="85" t="s">
        <v>561</v>
      </c>
      <c r="O307" s="85">
        <v>42</v>
      </c>
      <c r="P307" s="85" t="s">
        <v>560</v>
      </c>
      <c r="Q307" s="85">
        <v>2184</v>
      </c>
      <c r="R307" s="85">
        <v>13580</v>
      </c>
      <c r="S307" s="85">
        <v>19989</v>
      </c>
      <c r="T307" s="85">
        <v>1739</v>
      </c>
      <c r="U307" s="85">
        <v>1335</v>
      </c>
      <c r="V307" s="85">
        <v>147</v>
      </c>
      <c r="W307" s="85">
        <v>3591</v>
      </c>
      <c r="X307" s="85">
        <v>431</v>
      </c>
      <c r="Y307" s="84">
        <v>288</v>
      </c>
      <c r="Z307" s="85" t="s">
        <v>1692</v>
      </c>
      <c r="AA307" s="85">
        <v>24</v>
      </c>
      <c r="AB307" s="85">
        <v>21</v>
      </c>
      <c r="AC307" s="85">
        <v>21</v>
      </c>
      <c r="AD307" s="85">
        <v>19868</v>
      </c>
      <c r="AE307" s="85">
        <v>42768</v>
      </c>
      <c r="AF307" s="85">
        <v>9738</v>
      </c>
      <c r="AG307" s="85">
        <v>9358</v>
      </c>
      <c r="AH307" s="85">
        <v>294</v>
      </c>
      <c r="AI307" s="85">
        <v>5532</v>
      </c>
      <c r="AJ307" s="85">
        <v>1522</v>
      </c>
      <c r="AK307" s="85">
        <v>815</v>
      </c>
      <c r="AL307" s="85">
        <v>2337</v>
      </c>
      <c r="AM307" s="85">
        <v>13104</v>
      </c>
      <c r="AN307" s="85">
        <v>34024</v>
      </c>
      <c r="AO307" s="85">
        <v>3425</v>
      </c>
      <c r="AP307" s="85">
        <v>4072</v>
      </c>
      <c r="AQ307" s="85">
        <v>0</v>
      </c>
      <c r="AR307" s="85">
        <v>196</v>
      </c>
      <c r="AS307" s="85">
        <v>3923</v>
      </c>
      <c r="AT307" s="85">
        <v>52</v>
      </c>
      <c r="AU307" s="85">
        <v>591</v>
      </c>
      <c r="AV307" s="85">
        <v>123</v>
      </c>
      <c r="AW307" s="85">
        <v>995</v>
      </c>
      <c r="AX307" s="84">
        <v>371</v>
      </c>
      <c r="AY307" s="86">
        <v>5509</v>
      </c>
      <c r="AZ307" s="84">
        <v>3</v>
      </c>
      <c r="BA307" s="84">
        <v>1</v>
      </c>
      <c r="BB307" s="84">
        <v>4</v>
      </c>
      <c r="BC307" s="85">
        <v>1.03</v>
      </c>
      <c r="BD307" s="87">
        <v>5.03</v>
      </c>
      <c r="BE307" s="88">
        <v>0</v>
      </c>
      <c r="BF307" s="89">
        <v>200000</v>
      </c>
      <c r="BG307" s="89">
        <v>28040</v>
      </c>
      <c r="BH307" s="89">
        <v>52566</v>
      </c>
      <c r="BI307" s="90">
        <f>SUM(IF(VLOOKUP($A307,'[1]2019 2020_09_22'!$BM$4:$NB$385,293,FALSE)="",0,VLOOKUP($A307,'[1]2019 2020_09_22'!$BM$4:$NB$385,293,FALSE)),IF(VLOOKUP($A307,'[1]2019 2020_09_22'!$BM$4:$NB$385,295,FALSE)="",0,VLOOKUP($A307,'[1]2019 2020_09_22'!$BM$4:$NB$385,295,FALSE)),IF(VLOOKUP($A307,'[1]2019 2020_09_22'!$BM$4:$NB$385,297,FALSE)="",0,VLOOKUP($A307,'[1]2019 2020_09_22'!$BM$4:$NB$385,297,FALSE)),IF(VLOOKUP($A307,'[1]2019 2020_09_22'!$BM$4:$NB685,299,FALSE)="",0,VLOOKUP($A307,'[1]2019 2020_09_22'!$BM$4:$NB$385,299,FALSE)))</f>
        <v>962</v>
      </c>
      <c r="BJ307" s="90">
        <f>SUM(IF(VLOOKUP($A307,'[1]2019 2020_09_22'!$BM$4:$NB$385,300,FALSE)="",0,VLOOKUP($A307,'[1]2019 2020_09_22'!$BM$4:$NB$385,300,FALSE)),IF(VLOOKUP($A307,'[1]2019 2020_09_22'!$BM$4:$NB$385,302,FALSE)="",0,VLOOKUP($A307,'[1]2019 2020_09_22'!$BM$4:$NB$385,302,FALSE)))</f>
        <v>0</v>
      </c>
      <c r="BK307" s="90">
        <v>962</v>
      </c>
      <c r="BL307" s="90">
        <v>0</v>
      </c>
      <c r="BM307" s="90">
        <v>11848</v>
      </c>
      <c r="BN307" s="63">
        <f>IF(VLOOKUP($A307,'[1]2019 2020_09_22'!$BM$4:$OB$385,326,FALSE)="",0,VLOOKUP($A307,'[1]2019 2020_09_22'!$BM$4:$OB$385,326,FALSE))</f>
        <v>12841</v>
      </c>
      <c r="BO307" s="63">
        <f>IF(VLOOKUP($A307,'[1]2019 2020_09_22'!$BM$4:$OB$385,327,FALSE)="",0,VLOOKUP($A307,'[1]2019 2020_09_22'!$BM$4:$OB$385,327,FALSE))</f>
        <v>56874</v>
      </c>
      <c r="BP307" s="90">
        <f t="shared" si="4"/>
        <v>69715</v>
      </c>
      <c r="BQ307" s="90">
        <v>363131</v>
      </c>
      <c r="BR307" s="90">
        <v>172569</v>
      </c>
      <c r="BS307" s="90">
        <v>89207</v>
      </c>
      <c r="BT307" s="90">
        <v>19980</v>
      </c>
      <c r="BU307" s="90">
        <v>492</v>
      </c>
      <c r="BV307" s="90">
        <v>6726</v>
      </c>
      <c r="BW307" s="90">
        <v>0</v>
      </c>
      <c r="BX307" s="90">
        <v>27198</v>
      </c>
      <c r="BY307" s="90">
        <v>11970</v>
      </c>
      <c r="BZ307" s="85">
        <v>57582</v>
      </c>
      <c r="CA307" s="91">
        <v>358526</v>
      </c>
      <c r="CB307" s="84">
        <v>1</v>
      </c>
      <c r="CC307" s="91">
        <v>59.470710674992567</v>
      </c>
      <c r="CD307" s="91"/>
      <c r="CE307" s="89" t="s">
        <v>563</v>
      </c>
      <c r="CF307" s="84">
        <v>0</v>
      </c>
      <c r="CG307" s="89">
        <v>0</v>
      </c>
      <c r="CH307" s="89" t="s">
        <v>563</v>
      </c>
      <c r="CI307" s="84">
        <v>0</v>
      </c>
      <c r="CJ307" s="91">
        <v>0</v>
      </c>
      <c r="CK307" s="91" t="s">
        <v>2230</v>
      </c>
      <c r="CL307" s="93">
        <v>23150</v>
      </c>
      <c r="CM307" s="91">
        <v>23150</v>
      </c>
      <c r="CN307" s="89" t="s">
        <v>563</v>
      </c>
      <c r="CO307" s="84">
        <v>0</v>
      </c>
      <c r="CP307" s="89">
        <v>0</v>
      </c>
      <c r="CQ307" s="89" t="s">
        <v>563</v>
      </c>
      <c r="CR307" s="90">
        <v>0</v>
      </c>
      <c r="CS307" s="90">
        <v>0</v>
      </c>
      <c r="CT307" s="85">
        <v>23150</v>
      </c>
      <c r="CU307" s="85">
        <v>23150</v>
      </c>
      <c r="CV307" s="85">
        <v>16899</v>
      </c>
      <c r="CW307" s="85">
        <v>1273</v>
      </c>
      <c r="CX307" s="85">
        <v>6922</v>
      </c>
      <c r="CY307" s="85">
        <v>8195</v>
      </c>
      <c r="CZ307" s="85">
        <v>33</v>
      </c>
      <c r="DA307" s="85">
        <v>119</v>
      </c>
      <c r="DB307" s="85">
        <v>152</v>
      </c>
      <c r="DC307" s="85">
        <v>1920</v>
      </c>
      <c r="DD307" s="85">
        <v>6430</v>
      </c>
      <c r="DE307" s="85">
        <v>8350</v>
      </c>
      <c r="DF307" s="85">
        <v>202</v>
      </c>
      <c r="DG307" s="85">
        <v>0</v>
      </c>
      <c r="DH307" s="84" t="s">
        <v>564</v>
      </c>
      <c r="DI307" s="84"/>
      <c r="DJ307" s="84" t="s">
        <v>563</v>
      </c>
      <c r="DK307" s="84" t="s">
        <v>2231</v>
      </c>
      <c r="DL307" s="84" t="s">
        <v>566</v>
      </c>
      <c r="DM307" s="92">
        <v>41</v>
      </c>
      <c r="DN307" s="85" t="s">
        <v>859</v>
      </c>
      <c r="DO307" s="85">
        <v>158512</v>
      </c>
      <c r="DP307" s="85">
        <v>56297</v>
      </c>
      <c r="DQ307" s="85">
        <v>952</v>
      </c>
      <c r="DR307" s="85">
        <v>2553</v>
      </c>
      <c r="DS307" s="85">
        <v>2979</v>
      </c>
      <c r="DT307" s="85">
        <v>0</v>
      </c>
      <c r="DU307" s="85">
        <v>0</v>
      </c>
      <c r="DV307" s="85">
        <v>5</v>
      </c>
      <c r="DW307" s="85">
        <v>50</v>
      </c>
      <c r="DX307" s="85">
        <v>55</v>
      </c>
      <c r="DY307" s="85">
        <v>0</v>
      </c>
      <c r="DZ307" s="85">
        <v>22</v>
      </c>
      <c r="EA307" s="85">
        <v>73</v>
      </c>
      <c r="EB307" s="85">
        <v>95</v>
      </c>
      <c r="EC307" s="84">
        <v>12</v>
      </c>
      <c r="ED307" s="84">
        <v>0</v>
      </c>
      <c r="EE307" s="84">
        <v>0</v>
      </c>
      <c r="EF307" s="84">
        <v>0</v>
      </c>
      <c r="EG307" s="84">
        <v>0</v>
      </c>
      <c r="EH307" s="84">
        <v>0</v>
      </c>
      <c r="EI307" s="84">
        <v>0</v>
      </c>
      <c r="EJ307" s="84">
        <v>0</v>
      </c>
    </row>
    <row r="308" spans="1:140" s="63" customFormat="1" ht="10.5" x14ac:dyDescent="0.25">
      <c r="A308" s="84" t="s">
        <v>2232</v>
      </c>
      <c r="B308" s="84" t="s">
        <v>2233</v>
      </c>
      <c r="C308" s="84" t="s">
        <v>2234</v>
      </c>
      <c r="D308" s="84"/>
      <c r="E308" s="84" t="s">
        <v>1134</v>
      </c>
      <c r="F308" s="84"/>
      <c r="G308" s="84" t="s">
        <v>742</v>
      </c>
      <c r="H308" s="85">
        <v>23952</v>
      </c>
      <c r="I308" s="85">
        <v>7346</v>
      </c>
      <c r="J308" s="85">
        <v>31298</v>
      </c>
      <c r="K308" s="85" t="s">
        <v>560</v>
      </c>
      <c r="L308" s="85" t="s">
        <v>560</v>
      </c>
      <c r="M308" s="85" t="s">
        <v>560</v>
      </c>
      <c r="N308" s="85" t="s">
        <v>561</v>
      </c>
      <c r="O308" s="85">
        <v>61</v>
      </c>
      <c r="P308" s="85">
        <v>61</v>
      </c>
      <c r="Q308" s="85">
        <v>3172</v>
      </c>
      <c r="R308" s="85">
        <v>24665</v>
      </c>
      <c r="S308" s="85">
        <v>81701</v>
      </c>
      <c r="T308" s="85">
        <v>4494</v>
      </c>
      <c r="U308" s="85">
        <v>10627</v>
      </c>
      <c r="V308" s="85">
        <v>352</v>
      </c>
      <c r="W308" s="85">
        <v>9552</v>
      </c>
      <c r="X308" s="85">
        <v>1074</v>
      </c>
      <c r="Y308" s="86">
        <v>1298</v>
      </c>
      <c r="Z308" s="85" t="s">
        <v>2235</v>
      </c>
      <c r="AA308" s="85">
        <v>139</v>
      </c>
      <c r="AB308" s="85">
        <v>22</v>
      </c>
      <c r="AC308" s="85">
        <v>15</v>
      </c>
      <c r="AD308" s="85">
        <v>134496</v>
      </c>
      <c r="AE308" s="85">
        <v>311789</v>
      </c>
      <c r="AF308" s="85">
        <v>22689</v>
      </c>
      <c r="AG308" s="85">
        <v>44009</v>
      </c>
      <c r="AH308" s="85">
        <v>2437</v>
      </c>
      <c r="AI308" s="85">
        <v>32349</v>
      </c>
      <c r="AJ308" s="85">
        <v>14040</v>
      </c>
      <c r="AK308" s="85">
        <v>4763</v>
      </c>
      <c r="AL308" s="85">
        <v>18803</v>
      </c>
      <c r="AM308" s="85">
        <v>10264</v>
      </c>
      <c r="AN308" s="85">
        <v>170160</v>
      </c>
      <c r="AO308" s="85">
        <v>14964</v>
      </c>
      <c r="AP308" s="85">
        <v>0</v>
      </c>
      <c r="AQ308" s="85">
        <v>0</v>
      </c>
      <c r="AR308" s="85">
        <v>271</v>
      </c>
      <c r="AS308" s="85">
        <v>10030</v>
      </c>
      <c r="AT308" s="85">
        <v>50</v>
      </c>
      <c r="AU308" s="85">
        <v>500</v>
      </c>
      <c r="AV308" s="85">
        <v>2</v>
      </c>
      <c r="AW308" s="85">
        <v>319</v>
      </c>
      <c r="AX308" s="84">
        <v>323</v>
      </c>
      <c r="AY308" s="86">
        <v>10849</v>
      </c>
      <c r="AZ308" s="84">
        <v>3</v>
      </c>
      <c r="BA308" s="84">
        <v>3</v>
      </c>
      <c r="BB308" s="84">
        <v>6</v>
      </c>
      <c r="BC308" s="85">
        <v>8.8800000000000008</v>
      </c>
      <c r="BD308" s="87">
        <v>14.88</v>
      </c>
      <c r="BE308" s="88">
        <v>0</v>
      </c>
      <c r="BF308" s="89">
        <v>738288</v>
      </c>
      <c r="BG308" s="89">
        <v>200866</v>
      </c>
      <c r="BH308" s="89">
        <v>65512</v>
      </c>
      <c r="BI308" s="90">
        <f>SUM(IF(VLOOKUP($A308,'[1]2019 2020_09_22'!$BM$4:$NB$385,293,FALSE)="",0,VLOOKUP($A308,'[1]2019 2020_09_22'!$BM$4:$NB$385,293,FALSE)),IF(VLOOKUP($A308,'[1]2019 2020_09_22'!$BM$4:$NB$385,295,FALSE)="",0,VLOOKUP($A308,'[1]2019 2020_09_22'!$BM$4:$NB$385,295,FALSE)),IF(VLOOKUP($A308,'[1]2019 2020_09_22'!$BM$4:$NB$385,297,FALSE)="",0,VLOOKUP($A308,'[1]2019 2020_09_22'!$BM$4:$NB$385,297,FALSE)),IF(VLOOKUP($A308,'[1]2019 2020_09_22'!$BM$4:$NB686,299,FALSE)="",0,VLOOKUP($A308,'[1]2019 2020_09_22'!$BM$4:$NB$385,299,FALSE)))</f>
        <v>1621</v>
      </c>
      <c r="BJ308" s="90">
        <f>SUM(IF(VLOOKUP($A308,'[1]2019 2020_09_22'!$BM$4:$NB$385,300,FALSE)="",0,VLOOKUP($A308,'[1]2019 2020_09_22'!$BM$4:$NB$385,300,FALSE)),IF(VLOOKUP($A308,'[1]2019 2020_09_22'!$BM$4:$NB$385,302,FALSE)="",0,VLOOKUP($A308,'[1]2019 2020_09_22'!$BM$4:$NB$385,302,FALSE)))</f>
        <v>0</v>
      </c>
      <c r="BK308" s="90">
        <v>1621</v>
      </c>
      <c r="BL308" s="90">
        <v>0</v>
      </c>
      <c r="BM308" s="90">
        <v>0</v>
      </c>
      <c r="BN308" s="63">
        <f>IF(VLOOKUP($A308,'[1]2019 2020_09_22'!$BM$4:$OB$385,326,FALSE)="",0,VLOOKUP($A308,'[1]2019 2020_09_22'!$BM$4:$OB$385,326,FALSE))</f>
        <v>244917</v>
      </c>
      <c r="BO308" s="63">
        <f>IF(VLOOKUP($A308,'[1]2019 2020_09_22'!$BM$4:$OB$385,327,FALSE)="",0,VLOOKUP($A308,'[1]2019 2020_09_22'!$BM$4:$OB$385,327,FALSE))</f>
        <v>44823</v>
      </c>
      <c r="BP308" s="90">
        <f t="shared" si="4"/>
        <v>289740</v>
      </c>
      <c r="BQ308" s="90">
        <v>1296027</v>
      </c>
      <c r="BR308" s="90">
        <v>535570</v>
      </c>
      <c r="BS308" s="90">
        <v>173113</v>
      </c>
      <c r="BT308" s="90">
        <v>74795</v>
      </c>
      <c r="BU308" s="90">
        <v>4527</v>
      </c>
      <c r="BV308" s="90">
        <v>35096</v>
      </c>
      <c r="BW308" s="90">
        <v>2612</v>
      </c>
      <c r="BX308" s="90">
        <v>117030</v>
      </c>
      <c r="BY308" s="90">
        <v>32576</v>
      </c>
      <c r="BZ308" s="85">
        <v>110532</v>
      </c>
      <c r="CA308" s="91">
        <v>968821</v>
      </c>
      <c r="CB308" s="84">
        <v>1</v>
      </c>
      <c r="CC308" s="91">
        <v>30.823647294589179</v>
      </c>
      <c r="CD308" s="91"/>
      <c r="CE308" s="89" t="s">
        <v>563</v>
      </c>
      <c r="CF308" s="84">
        <v>0</v>
      </c>
      <c r="CG308" s="89">
        <v>0</v>
      </c>
      <c r="CH308" s="89" t="s">
        <v>563</v>
      </c>
      <c r="CI308" s="84">
        <v>0</v>
      </c>
      <c r="CJ308" s="89">
        <v>0</v>
      </c>
      <c r="CK308" s="89" t="s">
        <v>563</v>
      </c>
      <c r="CL308" s="84">
        <v>0</v>
      </c>
      <c r="CM308" s="91">
        <v>0</v>
      </c>
      <c r="CN308" s="91" t="s">
        <v>2236</v>
      </c>
      <c r="CO308" s="93">
        <v>195000</v>
      </c>
      <c r="CP308" s="91">
        <v>195000</v>
      </c>
      <c r="CQ308" s="89" t="s">
        <v>563</v>
      </c>
      <c r="CR308" s="90">
        <v>0</v>
      </c>
      <c r="CS308" s="90">
        <v>0</v>
      </c>
      <c r="CT308" s="85">
        <v>195000</v>
      </c>
      <c r="CU308" s="85">
        <v>195000</v>
      </c>
      <c r="CV308" s="85">
        <v>83096</v>
      </c>
      <c r="CW308" s="85">
        <v>7017</v>
      </c>
      <c r="CX308" s="85">
        <v>44806</v>
      </c>
      <c r="CY308" s="85">
        <v>51823</v>
      </c>
      <c r="CZ308" s="85">
        <v>2517</v>
      </c>
      <c r="DA308" s="85">
        <v>1094</v>
      </c>
      <c r="DB308" s="85">
        <v>3611</v>
      </c>
      <c r="DC308" s="85">
        <v>3584</v>
      </c>
      <c r="DD308" s="85">
        <v>23234</v>
      </c>
      <c r="DE308" s="85">
        <v>26818</v>
      </c>
      <c r="DF308" s="85">
        <v>844</v>
      </c>
      <c r="DG308" s="85">
        <v>0</v>
      </c>
      <c r="DH308" s="84" t="s">
        <v>564</v>
      </c>
      <c r="DI308" s="84"/>
      <c r="DJ308" s="84" t="s">
        <v>563</v>
      </c>
      <c r="DK308" s="84" t="s">
        <v>2237</v>
      </c>
      <c r="DL308" s="84" t="s">
        <v>566</v>
      </c>
      <c r="DM308" s="92">
        <v>31</v>
      </c>
      <c r="DN308" s="85" t="s">
        <v>751</v>
      </c>
      <c r="DO308" s="85">
        <v>158512</v>
      </c>
      <c r="DP308" s="85">
        <v>56297</v>
      </c>
      <c r="DQ308" s="85">
        <v>952</v>
      </c>
      <c r="DR308" s="85">
        <v>17641</v>
      </c>
      <c r="DS308" s="85">
        <v>14685</v>
      </c>
      <c r="DT308" s="85">
        <v>23</v>
      </c>
      <c r="DU308" s="85">
        <v>1</v>
      </c>
      <c r="DV308" s="85">
        <v>5</v>
      </c>
      <c r="DW308" s="85">
        <v>50</v>
      </c>
      <c r="DX308" s="85">
        <v>56</v>
      </c>
      <c r="DY308" s="85">
        <v>0</v>
      </c>
      <c r="DZ308" s="85">
        <v>2521</v>
      </c>
      <c r="EA308" s="85">
        <v>325</v>
      </c>
      <c r="EB308" s="85">
        <v>2846</v>
      </c>
      <c r="EC308" s="84">
        <v>24</v>
      </c>
      <c r="ED308" s="84">
        <v>0</v>
      </c>
      <c r="EE308" s="84">
        <v>0</v>
      </c>
      <c r="EF308" s="84">
        <v>2</v>
      </c>
      <c r="EG308" s="84">
        <v>2</v>
      </c>
      <c r="EH308" s="84">
        <v>0</v>
      </c>
      <c r="EI308" s="84">
        <v>0</v>
      </c>
      <c r="EJ308" s="84">
        <v>2</v>
      </c>
    </row>
    <row r="309" spans="1:140" s="63" customFormat="1" ht="10.5" x14ac:dyDescent="0.25">
      <c r="A309" s="84" t="s">
        <v>2238</v>
      </c>
      <c r="B309" s="84" t="s">
        <v>2239</v>
      </c>
      <c r="C309" s="84" t="s">
        <v>741</v>
      </c>
      <c r="D309" s="84"/>
      <c r="E309" s="84" t="s">
        <v>741</v>
      </c>
      <c r="F309" s="84"/>
      <c r="G309" s="84" t="s">
        <v>742</v>
      </c>
      <c r="H309" s="85">
        <v>72043</v>
      </c>
      <c r="I309" s="85">
        <v>19921</v>
      </c>
      <c r="J309" s="85">
        <v>91964</v>
      </c>
      <c r="K309" s="85" t="s">
        <v>560</v>
      </c>
      <c r="L309" s="85" t="s">
        <v>560</v>
      </c>
      <c r="M309" s="85" t="s">
        <v>560</v>
      </c>
      <c r="N309" s="85" t="s">
        <v>561</v>
      </c>
      <c r="O309" s="85">
        <v>67</v>
      </c>
      <c r="P309" s="85">
        <v>60</v>
      </c>
      <c r="Q309" s="85">
        <v>3393</v>
      </c>
      <c r="R309" s="85">
        <v>71566</v>
      </c>
      <c r="S309" s="85">
        <v>244413</v>
      </c>
      <c r="T309" s="85">
        <v>18851</v>
      </c>
      <c r="U309" s="85">
        <v>23859</v>
      </c>
      <c r="V309" s="85">
        <v>1690</v>
      </c>
      <c r="W309" s="85">
        <v>27250</v>
      </c>
      <c r="X309" s="85">
        <v>2435</v>
      </c>
      <c r="Y309" s="86">
        <v>4455</v>
      </c>
      <c r="Z309" s="85" t="s">
        <v>2240</v>
      </c>
      <c r="AA309" s="85">
        <v>310</v>
      </c>
      <c r="AB309" s="85">
        <v>58</v>
      </c>
      <c r="AC309" s="85">
        <v>58</v>
      </c>
      <c r="AD309" s="85">
        <v>458277</v>
      </c>
      <c r="AE309" s="85">
        <v>1038411</v>
      </c>
      <c r="AF309" s="85">
        <v>84282</v>
      </c>
      <c r="AG309" s="85">
        <v>90972</v>
      </c>
      <c r="AH309" s="85">
        <v>6299</v>
      </c>
      <c r="AI309" s="85">
        <v>100819</v>
      </c>
      <c r="AJ309" s="85">
        <v>35780</v>
      </c>
      <c r="AK309" s="85">
        <v>8055</v>
      </c>
      <c r="AL309" s="85">
        <v>43835</v>
      </c>
      <c r="AM309" s="85">
        <v>59693</v>
      </c>
      <c r="AN309" s="85">
        <v>380262</v>
      </c>
      <c r="AO309" s="85">
        <v>36247</v>
      </c>
      <c r="AP309" s="85">
        <v>11980</v>
      </c>
      <c r="AQ309" s="85">
        <v>370481</v>
      </c>
      <c r="AR309" s="85">
        <v>772</v>
      </c>
      <c r="AS309" s="85">
        <v>40749</v>
      </c>
      <c r="AT309" s="85">
        <v>105</v>
      </c>
      <c r="AU309" s="85">
        <v>2071</v>
      </c>
      <c r="AV309" s="85">
        <v>154</v>
      </c>
      <c r="AW309" s="85">
        <v>13511</v>
      </c>
      <c r="AX309" s="86">
        <v>1031</v>
      </c>
      <c r="AY309" s="86">
        <v>56331</v>
      </c>
      <c r="AZ309" s="84">
        <v>15</v>
      </c>
      <c r="BA309" s="84">
        <v>1</v>
      </c>
      <c r="BB309" s="84">
        <v>16</v>
      </c>
      <c r="BC309" s="85">
        <v>29.98</v>
      </c>
      <c r="BD309" s="87">
        <v>45.98</v>
      </c>
      <c r="BE309" s="88">
        <v>0</v>
      </c>
      <c r="BF309" s="89">
        <v>2684901</v>
      </c>
      <c r="BG309" s="89">
        <v>1141561</v>
      </c>
      <c r="BH309" s="89">
        <v>25956</v>
      </c>
      <c r="BI309" s="90">
        <f>SUM(IF(VLOOKUP($A309,'[1]2019 2020_09_22'!$BM$4:$NB$385,293,FALSE)="",0,VLOOKUP($A309,'[1]2019 2020_09_22'!$BM$4:$NB$385,293,FALSE)),IF(VLOOKUP($A309,'[1]2019 2020_09_22'!$BM$4:$NB$385,295,FALSE)="",0,VLOOKUP($A309,'[1]2019 2020_09_22'!$BM$4:$NB$385,295,FALSE)),IF(VLOOKUP($A309,'[1]2019 2020_09_22'!$BM$4:$NB$385,297,FALSE)="",0,VLOOKUP($A309,'[1]2019 2020_09_22'!$BM$4:$NB$385,297,FALSE)),IF(VLOOKUP($A309,'[1]2019 2020_09_22'!$BM$4:$NB687,299,FALSE)="",0,VLOOKUP($A309,'[1]2019 2020_09_22'!$BM$4:$NB$385,299,FALSE)))</f>
        <v>7479</v>
      </c>
      <c r="BJ309" s="90">
        <f>SUM(IF(VLOOKUP($A309,'[1]2019 2020_09_22'!$BM$4:$NB$385,300,FALSE)="",0,VLOOKUP($A309,'[1]2019 2020_09_22'!$BM$4:$NB$385,300,FALSE)),IF(VLOOKUP($A309,'[1]2019 2020_09_22'!$BM$4:$NB$385,302,FALSE)="",0,VLOOKUP($A309,'[1]2019 2020_09_22'!$BM$4:$NB$385,302,FALSE)))</f>
        <v>0</v>
      </c>
      <c r="BK309" s="90">
        <v>7479</v>
      </c>
      <c r="BL309" s="90">
        <v>15000</v>
      </c>
      <c r="BM309" s="90">
        <v>174781</v>
      </c>
      <c r="BN309" s="63">
        <f>IF(VLOOKUP($A309,'[1]2019 2020_09_22'!$BM$4:$OB$385,326,FALSE)="",0,VLOOKUP($A309,'[1]2019 2020_09_22'!$BM$4:$OB$385,326,FALSE))</f>
        <v>2398</v>
      </c>
      <c r="BO309" s="63">
        <f>IF(VLOOKUP($A309,'[1]2019 2020_09_22'!$BM$4:$OB$385,327,FALSE)="",0,VLOOKUP($A309,'[1]2019 2020_09_22'!$BM$4:$OB$385,327,FALSE))</f>
        <v>108132</v>
      </c>
      <c r="BP309" s="90">
        <f t="shared" si="4"/>
        <v>110530</v>
      </c>
      <c r="BQ309" s="90">
        <v>4160208</v>
      </c>
      <c r="BR309" s="90">
        <v>2463331</v>
      </c>
      <c r="BS309" s="90">
        <v>676710</v>
      </c>
      <c r="BT309" s="90">
        <v>296904</v>
      </c>
      <c r="BU309" s="90">
        <v>13111</v>
      </c>
      <c r="BV309" s="90">
        <v>87723</v>
      </c>
      <c r="BW309" s="90">
        <v>304</v>
      </c>
      <c r="BX309" s="90">
        <v>398042</v>
      </c>
      <c r="BY309" s="90">
        <v>101402</v>
      </c>
      <c r="BZ309" s="85">
        <v>520723</v>
      </c>
      <c r="CA309" s="91">
        <v>4160208</v>
      </c>
      <c r="CB309" s="84">
        <v>1</v>
      </c>
      <c r="CC309" s="91">
        <v>37.268034368363338</v>
      </c>
      <c r="CD309" s="91"/>
      <c r="CE309" s="89" t="s">
        <v>563</v>
      </c>
      <c r="CF309" s="84">
        <v>0</v>
      </c>
      <c r="CG309" s="89">
        <v>0</v>
      </c>
      <c r="CH309" s="89" t="s">
        <v>563</v>
      </c>
      <c r="CI309" s="84">
        <v>0</v>
      </c>
      <c r="CJ309" s="89">
        <v>0</v>
      </c>
      <c r="CK309" s="89" t="s">
        <v>563</v>
      </c>
      <c r="CL309" s="84">
        <v>0</v>
      </c>
      <c r="CM309" s="91">
        <v>0</v>
      </c>
      <c r="CN309" s="91" t="s">
        <v>2241</v>
      </c>
      <c r="CO309" s="93">
        <v>161001</v>
      </c>
      <c r="CP309" s="91">
        <v>96502</v>
      </c>
      <c r="CQ309" s="89" t="s">
        <v>563</v>
      </c>
      <c r="CR309" s="90">
        <v>0</v>
      </c>
      <c r="CS309" s="90">
        <v>0</v>
      </c>
      <c r="CT309" s="85">
        <v>161001</v>
      </c>
      <c r="CU309" s="85">
        <v>96502</v>
      </c>
      <c r="CV309" s="85">
        <v>285393</v>
      </c>
      <c r="CW309" s="85">
        <v>89084</v>
      </c>
      <c r="CX309" s="85">
        <v>180282</v>
      </c>
      <c r="CY309" s="85">
        <v>269366</v>
      </c>
      <c r="CZ309" s="85">
        <v>2440</v>
      </c>
      <c r="DA309" s="85">
        <v>5645</v>
      </c>
      <c r="DB309" s="85">
        <v>8085</v>
      </c>
      <c r="DC309" s="85">
        <v>3828</v>
      </c>
      <c r="DD309" s="85">
        <v>3049</v>
      </c>
      <c r="DE309" s="85">
        <v>6877</v>
      </c>
      <c r="DF309" s="85">
        <v>1065</v>
      </c>
      <c r="DG309" s="85">
        <v>0</v>
      </c>
      <c r="DH309" s="84" t="s">
        <v>564</v>
      </c>
      <c r="DI309" s="84"/>
      <c r="DJ309" s="84" t="s">
        <v>563</v>
      </c>
      <c r="DK309" s="84" t="s">
        <v>2242</v>
      </c>
      <c r="DL309" s="84" t="s">
        <v>566</v>
      </c>
      <c r="DM309" s="92">
        <v>13</v>
      </c>
      <c r="DN309" s="85" t="s">
        <v>633</v>
      </c>
      <c r="DO309" s="85">
        <v>158512</v>
      </c>
      <c r="DP309" s="85">
        <v>56297</v>
      </c>
      <c r="DQ309" s="85">
        <v>952</v>
      </c>
      <c r="DR309" s="85">
        <v>56376</v>
      </c>
      <c r="DS309" s="85">
        <v>44351</v>
      </c>
      <c r="DT309" s="85">
        <v>92</v>
      </c>
      <c r="DU309" s="85">
        <v>1</v>
      </c>
      <c r="DV309" s="85">
        <v>5</v>
      </c>
      <c r="DW309" s="85">
        <v>50</v>
      </c>
      <c r="DX309" s="85">
        <v>56</v>
      </c>
      <c r="DY309" s="85">
        <v>278</v>
      </c>
      <c r="DZ309" s="85">
        <v>2237</v>
      </c>
      <c r="EA309" s="85">
        <v>837</v>
      </c>
      <c r="EB309" s="85">
        <v>3352</v>
      </c>
      <c r="EC309" s="84">
        <v>144</v>
      </c>
      <c r="ED309" s="84">
        <v>1</v>
      </c>
      <c r="EE309" s="84">
        <v>25</v>
      </c>
      <c r="EF309" s="84">
        <v>100</v>
      </c>
      <c r="EG309" s="86">
        <v>1354</v>
      </c>
      <c r="EH309" s="84">
        <v>330</v>
      </c>
      <c r="EI309" s="84">
        <v>180</v>
      </c>
      <c r="EJ309" s="86">
        <v>1864</v>
      </c>
    </row>
    <row r="310" spans="1:140" s="63" customFormat="1" ht="10.5" x14ac:dyDescent="0.25">
      <c r="A310" s="84" t="s">
        <v>2243</v>
      </c>
      <c r="B310" s="84" t="s">
        <v>2244</v>
      </c>
      <c r="C310" s="84" t="s">
        <v>2245</v>
      </c>
      <c r="D310" s="84"/>
      <c r="E310" s="84" t="s">
        <v>711</v>
      </c>
      <c r="F310" s="84"/>
      <c r="G310" s="84" t="s">
        <v>571</v>
      </c>
      <c r="H310" s="85">
        <v>13855</v>
      </c>
      <c r="I310" s="85">
        <v>4965</v>
      </c>
      <c r="J310" s="85">
        <v>18820</v>
      </c>
      <c r="K310" s="85" t="s">
        <v>560</v>
      </c>
      <c r="L310" s="85" t="s">
        <v>560</v>
      </c>
      <c r="M310" s="85" t="s">
        <v>560</v>
      </c>
      <c r="N310" s="85" t="s">
        <v>561</v>
      </c>
      <c r="O310" s="85">
        <v>63</v>
      </c>
      <c r="P310" s="85" t="s">
        <v>560</v>
      </c>
      <c r="Q310" s="85">
        <v>3276</v>
      </c>
      <c r="R310" s="85">
        <v>39393</v>
      </c>
      <c r="S310" s="85">
        <v>46729</v>
      </c>
      <c r="T310" s="85">
        <v>5201</v>
      </c>
      <c r="U310" s="85">
        <v>4715</v>
      </c>
      <c r="V310" s="85">
        <v>395</v>
      </c>
      <c r="W310" s="85">
        <v>6937</v>
      </c>
      <c r="X310" s="85">
        <v>808</v>
      </c>
      <c r="Y310" s="86">
        <v>1006</v>
      </c>
      <c r="Z310" s="85" t="s">
        <v>2246</v>
      </c>
      <c r="AA310" s="85">
        <v>153</v>
      </c>
      <c r="AB310" s="85">
        <v>16</v>
      </c>
      <c r="AC310" s="85">
        <v>13</v>
      </c>
      <c r="AD310" s="85">
        <v>143510</v>
      </c>
      <c r="AE310" s="85">
        <v>262977</v>
      </c>
      <c r="AF310" s="85">
        <v>84629</v>
      </c>
      <c r="AG310" s="85">
        <v>84635</v>
      </c>
      <c r="AH310" s="85">
        <v>2536</v>
      </c>
      <c r="AI310" s="85">
        <v>31084</v>
      </c>
      <c r="AJ310" s="85">
        <v>7560</v>
      </c>
      <c r="AK310" s="85">
        <v>1950</v>
      </c>
      <c r="AL310" s="85">
        <v>9510</v>
      </c>
      <c r="AM310" s="85">
        <v>0</v>
      </c>
      <c r="AN310" s="85">
        <v>181332</v>
      </c>
      <c r="AO310" s="85">
        <v>6169</v>
      </c>
      <c r="AP310" s="85">
        <v>154946</v>
      </c>
      <c r="AQ310" s="85">
        <v>59455</v>
      </c>
      <c r="AR310" s="85">
        <v>381</v>
      </c>
      <c r="AS310" s="85">
        <v>15223</v>
      </c>
      <c r="AT310" s="85">
        <v>61</v>
      </c>
      <c r="AU310" s="85">
        <v>1500</v>
      </c>
      <c r="AV310" s="85">
        <v>116</v>
      </c>
      <c r="AW310" s="85">
        <v>1978</v>
      </c>
      <c r="AX310" s="84">
        <v>558</v>
      </c>
      <c r="AY310" s="86">
        <v>18701</v>
      </c>
      <c r="AZ310" s="84">
        <v>4</v>
      </c>
      <c r="BA310" s="84">
        <v>1</v>
      </c>
      <c r="BB310" s="84">
        <v>5</v>
      </c>
      <c r="BC310" s="85">
        <v>10.6</v>
      </c>
      <c r="BD310" s="87">
        <v>15.6</v>
      </c>
      <c r="BE310" s="88">
        <v>0</v>
      </c>
      <c r="BF310" s="89">
        <v>956286</v>
      </c>
      <c r="BG310" s="89">
        <v>176202</v>
      </c>
      <c r="BH310" s="89">
        <v>6628</v>
      </c>
      <c r="BI310" s="90">
        <f>SUM(IF(VLOOKUP($A310,'[1]2019 2020_09_22'!$BM$4:$NB$385,293,FALSE)="",0,VLOOKUP($A310,'[1]2019 2020_09_22'!$BM$4:$NB$385,293,FALSE)),IF(VLOOKUP($A310,'[1]2019 2020_09_22'!$BM$4:$NB$385,295,FALSE)="",0,VLOOKUP($A310,'[1]2019 2020_09_22'!$BM$4:$NB$385,295,FALSE)),IF(VLOOKUP($A310,'[1]2019 2020_09_22'!$BM$4:$NB$385,297,FALSE)="",0,VLOOKUP($A310,'[1]2019 2020_09_22'!$BM$4:$NB$385,297,FALSE)),IF(VLOOKUP($A310,'[1]2019 2020_09_22'!$BM$4:$NB688,299,FALSE)="",0,VLOOKUP($A310,'[1]2019 2020_09_22'!$BM$4:$NB$385,299,FALSE)))</f>
        <v>475</v>
      </c>
      <c r="BJ310" s="90">
        <f>SUM(IF(VLOOKUP($A310,'[1]2019 2020_09_22'!$BM$4:$NB$385,300,FALSE)="",0,VLOOKUP($A310,'[1]2019 2020_09_22'!$BM$4:$NB$385,300,FALSE)),IF(VLOOKUP($A310,'[1]2019 2020_09_22'!$BM$4:$NB$385,302,FALSE)="",0,VLOOKUP($A310,'[1]2019 2020_09_22'!$BM$4:$NB$385,302,FALSE)))</f>
        <v>0</v>
      </c>
      <c r="BK310" s="90">
        <v>475</v>
      </c>
      <c r="BL310" s="90">
        <v>0</v>
      </c>
      <c r="BM310" s="90">
        <v>0</v>
      </c>
      <c r="BN310" s="63">
        <f>IF(VLOOKUP($A310,'[1]2019 2020_09_22'!$BM$4:$OB$385,326,FALSE)="",0,VLOOKUP($A310,'[1]2019 2020_09_22'!$BM$4:$OB$385,326,FALSE))</f>
        <v>0</v>
      </c>
      <c r="BO310" s="63">
        <f>IF(VLOOKUP($A310,'[1]2019 2020_09_22'!$BM$4:$OB$385,327,FALSE)="",0,VLOOKUP($A310,'[1]2019 2020_09_22'!$BM$4:$OB$385,327,FALSE))</f>
        <v>16023</v>
      </c>
      <c r="BP310" s="90">
        <f t="shared" si="4"/>
        <v>16023</v>
      </c>
      <c r="BQ310" s="90">
        <v>1155614</v>
      </c>
      <c r="BR310" s="90">
        <v>607453</v>
      </c>
      <c r="BS310" s="90">
        <v>203605</v>
      </c>
      <c r="BT310" s="90">
        <v>72058</v>
      </c>
      <c r="BU310" s="90">
        <v>10054</v>
      </c>
      <c r="BV310" s="90">
        <v>22857</v>
      </c>
      <c r="BW310" s="90">
        <v>2731</v>
      </c>
      <c r="BX310" s="90">
        <v>107700</v>
      </c>
      <c r="BY310" s="90">
        <v>44800</v>
      </c>
      <c r="BZ310" s="85">
        <v>192056</v>
      </c>
      <c r="CA310" s="91">
        <v>1155614</v>
      </c>
      <c r="CB310" s="84">
        <v>1</v>
      </c>
      <c r="CC310" s="91">
        <v>69.021003247924938</v>
      </c>
      <c r="CD310" s="91"/>
      <c r="CE310" s="89" t="s">
        <v>563</v>
      </c>
      <c r="CF310" s="84">
        <v>0</v>
      </c>
      <c r="CG310" s="89">
        <v>0</v>
      </c>
      <c r="CH310" s="89" t="s">
        <v>563</v>
      </c>
      <c r="CI310" s="84">
        <v>0</v>
      </c>
      <c r="CJ310" s="89">
        <v>0</v>
      </c>
      <c r="CK310" s="89" t="s">
        <v>563</v>
      </c>
      <c r="CL310" s="84">
        <v>0</v>
      </c>
      <c r="CM310" s="91">
        <v>0</v>
      </c>
      <c r="CN310" s="91" t="s">
        <v>2247</v>
      </c>
      <c r="CO310" s="93">
        <v>1539188</v>
      </c>
      <c r="CP310" s="91">
        <v>5652238</v>
      </c>
      <c r="CQ310" s="89" t="s">
        <v>563</v>
      </c>
      <c r="CR310" s="90">
        <v>0</v>
      </c>
      <c r="CS310" s="90">
        <v>0</v>
      </c>
      <c r="CT310" s="85">
        <v>1539188</v>
      </c>
      <c r="CU310" s="85">
        <v>5652238</v>
      </c>
      <c r="CV310" s="85">
        <v>76557</v>
      </c>
      <c r="CW310" s="85">
        <v>19752</v>
      </c>
      <c r="CX310" s="85">
        <v>49176</v>
      </c>
      <c r="CY310" s="85">
        <v>68928</v>
      </c>
      <c r="CZ310" s="85">
        <v>5144</v>
      </c>
      <c r="DA310" s="85">
        <v>2115</v>
      </c>
      <c r="DB310" s="85">
        <v>7259</v>
      </c>
      <c r="DC310" s="85">
        <v>46</v>
      </c>
      <c r="DD310" s="85">
        <v>50</v>
      </c>
      <c r="DE310" s="85">
        <v>96</v>
      </c>
      <c r="DF310" s="85">
        <v>274</v>
      </c>
      <c r="DG310" s="85">
        <v>0</v>
      </c>
      <c r="DH310" s="84" t="s">
        <v>564</v>
      </c>
      <c r="DI310" s="84"/>
      <c r="DJ310" s="84" t="s">
        <v>563</v>
      </c>
      <c r="DK310" s="84" t="s">
        <v>2248</v>
      </c>
      <c r="DL310" s="84" t="s">
        <v>566</v>
      </c>
      <c r="DM310" s="92">
        <v>21</v>
      </c>
      <c r="DN310" s="85" t="s">
        <v>745</v>
      </c>
      <c r="DO310" s="85">
        <v>157350</v>
      </c>
      <c r="DP310" s="85">
        <v>55245</v>
      </c>
      <c r="DQ310" s="85">
        <v>952</v>
      </c>
      <c r="DR310" s="85">
        <v>16133</v>
      </c>
      <c r="DS310" s="85">
        <v>14941</v>
      </c>
      <c r="DT310" s="85">
        <v>10</v>
      </c>
      <c r="DU310" s="85">
        <v>9</v>
      </c>
      <c r="DV310" s="85">
        <v>0</v>
      </c>
      <c r="DW310" s="85">
        <v>50</v>
      </c>
      <c r="DX310" s="85">
        <v>59</v>
      </c>
      <c r="DY310" s="85">
        <v>3426</v>
      </c>
      <c r="DZ310" s="85">
        <v>0</v>
      </c>
      <c r="EA310" s="85">
        <v>304</v>
      </c>
      <c r="EB310" s="85">
        <v>3730</v>
      </c>
      <c r="EC310" s="84">
        <v>8</v>
      </c>
      <c r="ED310" s="84">
        <v>69</v>
      </c>
      <c r="EE310" s="84">
        <v>829</v>
      </c>
      <c r="EF310" s="84">
        <v>988</v>
      </c>
      <c r="EG310" s="84">
        <v>230</v>
      </c>
      <c r="EH310" s="84">
        <v>119</v>
      </c>
      <c r="EI310" s="86">
        <v>1178</v>
      </c>
      <c r="EJ310" s="86">
        <v>1527</v>
      </c>
    </row>
    <row r="311" spans="1:140" s="63" customFormat="1" ht="10.5" x14ac:dyDescent="0.25">
      <c r="A311" s="84" t="s">
        <v>2249</v>
      </c>
      <c r="B311" s="84" t="s">
        <v>2250</v>
      </c>
      <c r="C311" s="84" t="s">
        <v>919</v>
      </c>
      <c r="D311" s="84"/>
      <c r="E311" s="84" t="s">
        <v>919</v>
      </c>
      <c r="F311" s="84"/>
      <c r="G311" s="84" t="s">
        <v>630</v>
      </c>
      <c r="H311" s="85">
        <v>6072</v>
      </c>
      <c r="I311" s="85">
        <v>12251</v>
      </c>
      <c r="J311" s="85">
        <v>18323</v>
      </c>
      <c r="K311" s="85" t="s">
        <v>560</v>
      </c>
      <c r="L311" s="85" t="s">
        <v>560</v>
      </c>
      <c r="M311" s="85" t="s">
        <v>560</v>
      </c>
      <c r="N311" s="85" t="s">
        <v>561</v>
      </c>
      <c r="O311" s="85">
        <v>57</v>
      </c>
      <c r="P311" s="85" t="s">
        <v>560</v>
      </c>
      <c r="Q311" s="85">
        <v>2964</v>
      </c>
      <c r="R311" s="85">
        <v>24000</v>
      </c>
      <c r="S311" s="85">
        <v>64824</v>
      </c>
      <c r="T311" s="85">
        <v>4117</v>
      </c>
      <c r="U311" s="85">
        <v>6774</v>
      </c>
      <c r="V311" s="85">
        <v>223</v>
      </c>
      <c r="W311" s="85">
        <v>10933</v>
      </c>
      <c r="X311" s="85">
        <v>674</v>
      </c>
      <c r="Y311" s="84">
        <v>541</v>
      </c>
      <c r="Z311" s="85" t="s">
        <v>2251</v>
      </c>
      <c r="AA311" s="85">
        <v>130</v>
      </c>
      <c r="AB311" s="85">
        <v>52</v>
      </c>
      <c r="AC311" s="85">
        <v>37</v>
      </c>
      <c r="AD311" s="85">
        <v>84834</v>
      </c>
      <c r="AE311" s="85">
        <v>229281</v>
      </c>
      <c r="AF311" s="85">
        <v>50293</v>
      </c>
      <c r="AG311" s="85">
        <v>52436</v>
      </c>
      <c r="AH311" s="85">
        <v>1054</v>
      </c>
      <c r="AI311" s="85">
        <v>20435</v>
      </c>
      <c r="AJ311" s="85">
        <v>3540</v>
      </c>
      <c r="AK311" s="85">
        <v>6441</v>
      </c>
      <c r="AL311" s="85">
        <v>9981</v>
      </c>
      <c r="AM311" s="85">
        <v>12201</v>
      </c>
      <c r="AN311" s="85">
        <v>117140</v>
      </c>
      <c r="AO311" s="85">
        <v>15533</v>
      </c>
      <c r="AP311" s="85">
        <v>17230</v>
      </c>
      <c r="AQ311" s="85">
        <v>51890</v>
      </c>
      <c r="AR311" s="85">
        <v>344</v>
      </c>
      <c r="AS311" s="85">
        <v>9131</v>
      </c>
      <c r="AT311" s="85">
        <v>95</v>
      </c>
      <c r="AU311" s="85">
        <v>878</v>
      </c>
      <c r="AV311" s="85">
        <v>197</v>
      </c>
      <c r="AW311" s="85">
        <v>2658</v>
      </c>
      <c r="AX311" s="84">
        <v>636</v>
      </c>
      <c r="AY311" s="86">
        <v>12667</v>
      </c>
      <c r="AZ311" s="84">
        <v>1</v>
      </c>
      <c r="BA311" s="84">
        <v>7</v>
      </c>
      <c r="BB311" s="84">
        <v>8</v>
      </c>
      <c r="BC311" s="85">
        <v>6.88</v>
      </c>
      <c r="BD311" s="87">
        <v>14.88</v>
      </c>
      <c r="BE311" s="88">
        <v>0</v>
      </c>
      <c r="BF311" s="89">
        <v>460064</v>
      </c>
      <c r="BG311" s="89">
        <v>373993</v>
      </c>
      <c r="BH311" s="89">
        <v>13931</v>
      </c>
      <c r="BI311" s="90">
        <f>SUM(IF(VLOOKUP($A311,'[1]2019 2020_09_22'!$BM$4:$NB$385,293,FALSE)="",0,VLOOKUP($A311,'[1]2019 2020_09_22'!$BM$4:$NB$385,293,FALSE)),IF(VLOOKUP($A311,'[1]2019 2020_09_22'!$BM$4:$NB$385,295,FALSE)="",0,VLOOKUP($A311,'[1]2019 2020_09_22'!$BM$4:$NB$385,295,FALSE)),IF(VLOOKUP($A311,'[1]2019 2020_09_22'!$BM$4:$NB$385,297,FALSE)="",0,VLOOKUP($A311,'[1]2019 2020_09_22'!$BM$4:$NB$385,297,FALSE)),IF(VLOOKUP($A311,'[1]2019 2020_09_22'!$BM$4:$NB689,299,FALSE)="",0,VLOOKUP($A311,'[1]2019 2020_09_22'!$BM$4:$NB$385,299,FALSE)))</f>
        <v>7485</v>
      </c>
      <c r="BJ311" s="90">
        <f>SUM(IF(VLOOKUP($A311,'[1]2019 2020_09_22'!$BM$4:$NB$385,300,FALSE)="",0,VLOOKUP($A311,'[1]2019 2020_09_22'!$BM$4:$NB$385,300,FALSE)),IF(VLOOKUP($A311,'[1]2019 2020_09_22'!$BM$4:$NB$385,302,FALSE)="",0,VLOOKUP($A311,'[1]2019 2020_09_22'!$BM$4:$NB$385,302,FALSE)))</f>
        <v>0</v>
      </c>
      <c r="BK311" s="90">
        <v>7485</v>
      </c>
      <c r="BL311" s="90">
        <v>0</v>
      </c>
      <c r="BM311" s="90">
        <v>0</v>
      </c>
      <c r="BN311" s="63">
        <f>IF(VLOOKUP($A311,'[1]2019 2020_09_22'!$BM$4:$OB$385,326,FALSE)="",0,VLOOKUP($A311,'[1]2019 2020_09_22'!$BM$4:$OB$385,326,FALSE))</f>
        <v>36719</v>
      </c>
      <c r="BO311" s="63">
        <f>IF(VLOOKUP($A311,'[1]2019 2020_09_22'!$BM$4:$OB$385,327,FALSE)="",0,VLOOKUP($A311,'[1]2019 2020_09_22'!$BM$4:$OB$385,327,FALSE))</f>
        <v>53443</v>
      </c>
      <c r="BP311" s="90">
        <f t="shared" si="4"/>
        <v>90162</v>
      </c>
      <c r="BQ311" s="90">
        <v>945635</v>
      </c>
      <c r="BR311" s="90">
        <v>487355</v>
      </c>
      <c r="BS311" s="90">
        <v>155374</v>
      </c>
      <c r="BT311" s="90">
        <v>63619</v>
      </c>
      <c r="BU311" s="90">
        <v>4352</v>
      </c>
      <c r="BV311" s="90">
        <v>12674</v>
      </c>
      <c r="BW311" s="90">
        <v>925</v>
      </c>
      <c r="BX311" s="90">
        <v>81570</v>
      </c>
      <c r="BY311" s="90">
        <v>29459</v>
      </c>
      <c r="BZ311" s="85">
        <v>169783</v>
      </c>
      <c r="CA311" s="91">
        <v>923541</v>
      </c>
      <c r="CB311" s="84">
        <v>1</v>
      </c>
      <c r="CC311" s="91">
        <v>75.768115942028984</v>
      </c>
      <c r="CD311" s="91"/>
      <c r="CE311" s="89" t="s">
        <v>563</v>
      </c>
      <c r="CF311" s="84">
        <v>0</v>
      </c>
      <c r="CG311" s="89">
        <v>0</v>
      </c>
      <c r="CH311" s="89" t="s">
        <v>563</v>
      </c>
      <c r="CI311" s="84">
        <v>0</v>
      </c>
      <c r="CJ311" s="89">
        <v>0</v>
      </c>
      <c r="CK311" s="89" t="s">
        <v>563</v>
      </c>
      <c r="CL311" s="84">
        <v>0</v>
      </c>
      <c r="CM311" s="89">
        <v>0</v>
      </c>
      <c r="CN311" s="89" t="s">
        <v>563</v>
      </c>
      <c r="CO311" s="84">
        <v>0</v>
      </c>
      <c r="CP311" s="89">
        <v>0</v>
      </c>
      <c r="CQ311" s="89" t="s">
        <v>563</v>
      </c>
      <c r="CR311" s="90">
        <v>0</v>
      </c>
      <c r="CS311" s="90">
        <v>0</v>
      </c>
      <c r="CT311" s="85">
        <v>0</v>
      </c>
      <c r="CU311" s="85">
        <v>0</v>
      </c>
      <c r="CV311" s="85">
        <v>141705</v>
      </c>
      <c r="CW311" s="85">
        <v>5754</v>
      </c>
      <c r="CX311" s="85">
        <v>101104</v>
      </c>
      <c r="CY311" s="85">
        <v>106858</v>
      </c>
      <c r="CZ311" s="85">
        <v>1099</v>
      </c>
      <c r="DA311" s="85">
        <v>838</v>
      </c>
      <c r="DB311" s="85">
        <v>1937</v>
      </c>
      <c r="DC311" s="85">
        <v>25406</v>
      </c>
      <c r="DD311" s="85">
        <v>6607</v>
      </c>
      <c r="DE311" s="85">
        <v>32013</v>
      </c>
      <c r="DF311" s="85">
        <v>809</v>
      </c>
      <c r="DG311" s="85">
        <v>88</v>
      </c>
      <c r="DH311" s="84" t="s">
        <v>564</v>
      </c>
      <c r="DI311" s="84"/>
      <c r="DJ311" s="84" t="s">
        <v>563</v>
      </c>
      <c r="DK311" s="84" t="s">
        <v>2252</v>
      </c>
      <c r="DL311" s="84" t="s">
        <v>566</v>
      </c>
      <c r="DM311" s="92">
        <v>32</v>
      </c>
      <c r="DN311" s="85" t="s">
        <v>567</v>
      </c>
      <c r="DO311" s="85">
        <v>158512</v>
      </c>
      <c r="DP311" s="85">
        <v>64159</v>
      </c>
      <c r="DQ311" s="85">
        <v>952</v>
      </c>
      <c r="DR311" s="85">
        <v>11775</v>
      </c>
      <c r="DS311" s="85">
        <v>8654</v>
      </c>
      <c r="DT311" s="85">
        <v>6</v>
      </c>
      <c r="DU311" s="85">
        <v>0</v>
      </c>
      <c r="DV311" s="85">
        <v>5</v>
      </c>
      <c r="DW311" s="85">
        <v>50</v>
      </c>
      <c r="DX311" s="85">
        <v>55</v>
      </c>
      <c r="DY311" s="85">
        <v>0</v>
      </c>
      <c r="DZ311" s="85">
        <v>444</v>
      </c>
      <c r="EA311" s="85">
        <v>995</v>
      </c>
      <c r="EB311" s="85">
        <v>1439</v>
      </c>
      <c r="EC311" s="84">
        <v>43</v>
      </c>
      <c r="ED311" s="84">
        <v>0</v>
      </c>
      <c r="EE311" s="84">
        <v>0</v>
      </c>
      <c r="EF311" s="84">
        <v>0</v>
      </c>
      <c r="EG311" s="84">
        <v>0</v>
      </c>
      <c r="EH311" s="84">
        <v>0</v>
      </c>
      <c r="EI311" s="84">
        <v>0</v>
      </c>
      <c r="EJ311" s="84">
        <v>0</v>
      </c>
    </row>
    <row r="312" spans="1:140" s="63" customFormat="1" ht="10.5" x14ac:dyDescent="0.25">
      <c r="A312" s="84" t="s">
        <v>2253</v>
      </c>
      <c r="B312" s="84" t="s">
        <v>2254</v>
      </c>
      <c r="C312" s="84" t="s">
        <v>2255</v>
      </c>
      <c r="D312" s="84"/>
      <c r="E312" s="84" t="s">
        <v>704</v>
      </c>
      <c r="F312" s="84"/>
      <c r="G312" s="84" t="s">
        <v>705</v>
      </c>
      <c r="H312" s="85">
        <v>11463</v>
      </c>
      <c r="I312" s="85">
        <v>1781</v>
      </c>
      <c r="J312" s="85">
        <v>13244</v>
      </c>
      <c r="K312" s="85" t="s">
        <v>560</v>
      </c>
      <c r="L312" s="85" t="s">
        <v>560</v>
      </c>
      <c r="M312" s="85" t="s">
        <v>560</v>
      </c>
      <c r="N312" s="85" t="s">
        <v>561</v>
      </c>
      <c r="O312" s="85">
        <v>59</v>
      </c>
      <c r="P312" s="85" t="s">
        <v>560</v>
      </c>
      <c r="Q312" s="85">
        <v>3068</v>
      </c>
      <c r="R312" s="85">
        <v>25647</v>
      </c>
      <c r="S312" s="85">
        <v>66371</v>
      </c>
      <c r="T312" s="85">
        <v>4400</v>
      </c>
      <c r="U312" s="85">
        <v>5814</v>
      </c>
      <c r="V312" s="85">
        <v>259</v>
      </c>
      <c r="W312" s="85">
        <v>6524</v>
      </c>
      <c r="X312" s="85">
        <v>523</v>
      </c>
      <c r="Y312" s="84">
        <v>170</v>
      </c>
      <c r="Z312" s="85" t="s">
        <v>2256</v>
      </c>
      <c r="AA312" s="85">
        <v>112</v>
      </c>
      <c r="AB312" s="85">
        <v>17</v>
      </c>
      <c r="AC312" s="85">
        <v>10</v>
      </c>
      <c r="AD312" s="85">
        <v>44601</v>
      </c>
      <c r="AE312" s="85">
        <v>118404</v>
      </c>
      <c r="AF312" s="85">
        <v>20393</v>
      </c>
      <c r="AG312" s="85">
        <v>20206</v>
      </c>
      <c r="AH312" s="85">
        <v>571</v>
      </c>
      <c r="AI312" s="85">
        <v>8468</v>
      </c>
      <c r="AJ312" s="85">
        <v>3792</v>
      </c>
      <c r="AK312" s="85">
        <v>1772</v>
      </c>
      <c r="AL312" s="85">
        <v>5564</v>
      </c>
      <c r="AM312" s="85">
        <v>4032</v>
      </c>
      <c r="AN312" s="85">
        <v>70108</v>
      </c>
      <c r="AO312" s="85">
        <v>8788</v>
      </c>
      <c r="AP312" s="85">
        <v>6097</v>
      </c>
      <c r="AQ312" s="85">
        <v>31325</v>
      </c>
      <c r="AR312" s="85">
        <v>56</v>
      </c>
      <c r="AS312" s="85">
        <v>2485</v>
      </c>
      <c r="AT312" s="85">
        <v>12</v>
      </c>
      <c r="AU312" s="85">
        <v>482</v>
      </c>
      <c r="AV312" s="85">
        <v>51</v>
      </c>
      <c r="AW312" s="85">
        <v>802</v>
      </c>
      <c r="AX312" s="84">
        <v>119</v>
      </c>
      <c r="AY312" s="86">
        <v>3769</v>
      </c>
      <c r="AZ312" s="84">
        <v>2</v>
      </c>
      <c r="BA312" s="84">
        <v>0</v>
      </c>
      <c r="BB312" s="84">
        <v>2</v>
      </c>
      <c r="BC312" s="85">
        <v>7.14</v>
      </c>
      <c r="BD312" s="87">
        <v>9.14</v>
      </c>
      <c r="BE312" s="88">
        <v>0</v>
      </c>
      <c r="BF312" s="89">
        <v>541000</v>
      </c>
      <c r="BG312" s="89">
        <v>41209</v>
      </c>
      <c r="BH312" s="89">
        <v>127643</v>
      </c>
      <c r="BI312" s="90">
        <f>SUM(IF(VLOOKUP($A312,'[1]2019 2020_09_22'!$BM$4:$NB$385,293,FALSE)="",0,VLOOKUP($A312,'[1]2019 2020_09_22'!$BM$4:$NB$385,293,FALSE)),IF(VLOOKUP($A312,'[1]2019 2020_09_22'!$BM$4:$NB$385,295,FALSE)="",0,VLOOKUP($A312,'[1]2019 2020_09_22'!$BM$4:$NB$385,295,FALSE)),IF(VLOOKUP($A312,'[1]2019 2020_09_22'!$BM$4:$NB$385,297,FALSE)="",0,VLOOKUP($A312,'[1]2019 2020_09_22'!$BM$4:$NB$385,297,FALSE)),IF(VLOOKUP($A312,'[1]2019 2020_09_22'!$BM$4:$NB690,299,FALSE)="",0,VLOOKUP($A312,'[1]2019 2020_09_22'!$BM$4:$NB$385,299,FALSE)))</f>
        <v>0</v>
      </c>
      <c r="BJ312" s="90">
        <f>SUM(IF(VLOOKUP($A312,'[1]2019 2020_09_22'!$BM$4:$NB$385,300,FALSE)="",0,VLOOKUP($A312,'[1]2019 2020_09_22'!$BM$4:$NB$385,300,FALSE)),IF(VLOOKUP($A312,'[1]2019 2020_09_22'!$BM$4:$NB$385,302,FALSE)="",0,VLOOKUP($A312,'[1]2019 2020_09_22'!$BM$4:$NB$385,302,FALSE)))</f>
        <v>0</v>
      </c>
      <c r="BK312" s="90">
        <v>0</v>
      </c>
      <c r="BL312" s="90">
        <v>0</v>
      </c>
      <c r="BM312" s="90">
        <v>0</v>
      </c>
      <c r="BN312" s="63">
        <f>IF(VLOOKUP($A312,'[1]2019 2020_09_22'!$BM$4:$OB$385,326,FALSE)="",0,VLOOKUP($A312,'[1]2019 2020_09_22'!$BM$4:$OB$385,326,FALSE))</f>
        <v>0</v>
      </c>
      <c r="BO312" s="63">
        <f>IF(VLOOKUP($A312,'[1]2019 2020_09_22'!$BM$4:$OB$385,327,FALSE)="",0,VLOOKUP($A312,'[1]2019 2020_09_22'!$BM$4:$OB$385,327,FALSE))</f>
        <v>26415</v>
      </c>
      <c r="BP312" s="90">
        <f t="shared" si="4"/>
        <v>26415</v>
      </c>
      <c r="BQ312" s="90">
        <v>736267</v>
      </c>
      <c r="BR312" s="90">
        <v>364849</v>
      </c>
      <c r="BS312" s="90">
        <v>119808</v>
      </c>
      <c r="BT312" s="90">
        <v>72371</v>
      </c>
      <c r="BU312" s="90">
        <v>14654</v>
      </c>
      <c r="BV312" s="90">
        <v>20755</v>
      </c>
      <c r="BW312" s="90">
        <v>0</v>
      </c>
      <c r="BX312" s="90">
        <v>107780</v>
      </c>
      <c r="BY312" s="90">
        <v>12793</v>
      </c>
      <c r="BZ312" s="85">
        <v>113129</v>
      </c>
      <c r="CA312" s="91">
        <v>718359</v>
      </c>
      <c r="CB312" s="84">
        <v>1</v>
      </c>
      <c r="CC312" s="91">
        <v>47.195324086190354</v>
      </c>
      <c r="CD312" s="91"/>
      <c r="CE312" s="89" t="s">
        <v>563</v>
      </c>
      <c r="CF312" s="84">
        <v>0</v>
      </c>
      <c r="CG312" s="89">
        <v>0</v>
      </c>
      <c r="CH312" s="89" t="s">
        <v>563</v>
      </c>
      <c r="CI312" s="84">
        <v>0</v>
      </c>
      <c r="CJ312" s="89">
        <v>0</v>
      </c>
      <c r="CK312" s="89" t="s">
        <v>563</v>
      </c>
      <c r="CL312" s="84">
        <v>0</v>
      </c>
      <c r="CM312" s="89">
        <v>0</v>
      </c>
      <c r="CN312" s="89" t="s">
        <v>563</v>
      </c>
      <c r="CO312" s="84">
        <v>0</v>
      </c>
      <c r="CP312" s="89">
        <v>0</v>
      </c>
      <c r="CQ312" s="89" t="s">
        <v>563</v>
      </c>
      <c r="CR312" s="90">
        <v>0</v>
      </c>
      <c r="CS312" s="90">
        <v>0</v>
      </c>
      <c r="CT312" s="85">
        <v>0</v>
      </c>
      <c r="CU312" s="85">
        <v>0</v>
      </c>
      <c r="CV312" s="85">
        <v>44593</v>
      </c>
      <c r="CW312" s="85">
        <v>1778</v>
      </c>
      <c r="CX312" s="85">
        <v>9814</v>
      </c>
      <c r="CY312" s="85">
        <v>11592</v>
      </c>
      <c r="CZ312" s="85">
        <v>79</v>
      </c>
      <c r="DA312" s="85">
        <v>212</v>
      </c>
      <c r="DB312" s="85">
        <v>291</v>
      </c>
      <c r="DC312" s="85">
        <v>3583</v>
      </c>
      <c r="DD312" s="85">
        <v>28979</v>
      </c>
      <c r="DE312" s="85">
        <v>32562</v>
      </c>
      <c r="DF312" s="85">
        <v>148</v>
      </c>
      <c r="DG312" s="85">
        <v>0</v>
      </c>
      <c r="DH312" s="84" t="s">
        <v>564</v>
      </c>
      <c r="DI312" s="84"/>
      <c r="DJ312" s="84" t="s">
        <v>563</v>
      </c>
      <c r="DK312" s="84" t="s">
        <v>2257</v>
      </c>
      <c r="DL312" s="84" t="s">
        <v>566</v>
      </c>
      <c r="DM312" s="92">
        <v>32</v>
      </c>
      <c r="DN312" s="85" t="s">
        <v>567</v>
      </c>
      <c r="DO312" s="85">
        <v>155074</v>
      </c>
      <c r="DP312" s="85">
        <v>88713</v>
      </c>
      <c r="DQ312" s="85">
        <v>952</v>
      </c>
      <c r="DR312" s="85">
        <v>5295</v>
      </c>
      <c r="DS312" s="85">
        <v>3169</v>
      </c>
      <c r="DT312" s="85">
        <v>4</v>
      </c>
      <c r="DU312" s="85">
        <v>8</v>
      </c>
      <c r="DV312" s="85">
        <v>2</v>
      </c>
      <c r="DW312" s="85">
        <v>50</v>
      </c>
      <c r="DX312" s="85">
        <v>60</v>
      </c>
      <c r="DY312" s="85">
        <v>93</v>
      </c>
      <c r="DZ312" s="85">
        <v>148</v>
      </c>
      <c r="EA312" s="85">
        <v>93</v>
      </c>
      <c r="EB312" s="85">
        <v>334</v>
      </c>
      <c r="EC312" s="84">
        <v>2</v>
      </c>
      <c r="ED312" s="84">
        <v>0</v>
      </c>
      <c r="EE312" s="84">
        <v>3</v>
      </c>
      <c r="EF312" s="84">
        <v>7</v>
      </c>
      <c r="EG312" s="84">
        <v>63</v>
      </c>
      <c r="EH312" s="84">
        <v>0</v>
      </c>
      <c r="EI312" s="84">
        <v>12</v>
      </c>
      <c r="EJ312" s="84">
        <v>75</v>
      </c>
    </row>
    <row r="313" spans="1:140" s="63" customFormat="1" ht="10.5" x14ac:dyDescent="0.25">
      <c r="A313" s="84" t="s">
        <v>2258</v>
      </c>
      <c r="B313" s="84" t="s">
        <v>2259</v>
      </c>
      <c r="C313" s="84" t="s">
        <v>2260</v>
      </c>
      <c r="D313" s="84"/>
      <c r="E313" s="84" t="s">
        <v>2261</v>
      </c>
      <c r="F313" s="84"/>
      <c r="G313" s="84" t="s">
        <v>559</v>
      </c>
      <c r="H313" s="85">
        <v>132311</v>
      </c>
      <c r="I313" s="85" t="s">
        <v>560</v>
      </c>
      <c r="J313" s="85">
        <v>132311</v>
      </c>
      <c r="K313" s="85">
        <v>8</v>
      </c>
      <c r="L313" s="85" t="s">
        <v>560</v>
      </c>
      <c r="M313" s="85" t="s">
        <v>560</v>
      </c>
      <c r="N313" s="85" t="s">
        <v>561</v>
      </c>
      <c r="O313" s="85">
        <v>60</v>
      </c>
      <c r="P313" s="85">
        <v>60</v>
      </c>
      <c r="Q313" s="85">
        <v>17888</v>
      </c>
      <c r="R313" s="85">
        <v>82700</v>
      </c>
      <c r="S313" s="85">
        <v>290781</v>
      </c>
      <c r="T313" s="85">
        <v>21300</v>
      </c>
      <c r="U313" s="85">
        <v>21184</v>
      </c>
      <c r="V313" s="85">
        <v>1261</v>
      </c>
      <c r="W313" s="85">
        <v>27675</v>
      </c>
      <c r="X313" s="85">
        <v>2207</v>
      </c>
      <c r="Y313" s="86">
        <v>15739</v>
      </c>
      <c r="Z313" s="85" t="s">
        <v>2262</v>
      </c>
      <c r="AA313" s="85">
        <v>438</v>
      </c>
      <c r="AB313" s="85">
        <v>151</v>
      </c>
      <c r="AC313" s="85">
        <v>97</v>
      </c>
      <c r="AD313" s="85">
        <v>360685</v>
      </c>
      <c r="AE313" s="85">
        <v>784604</v>
      </c>
      <c r="AF313" s="85">
        <v>54018</v>
      </c>
      <c r="AG313" s="85">
        <v>74107</v>
      </c>
      <c r="AH313" s="85">
        <v>8032</v>
      </c>
      <c r="AI313" s="85">
        <v>134215</v>
      </c>
      <c r="AJ313" s="85">
        <v>74248</v>
      </c>
      <c r="AK313" s="85">
        <v>3167</v>
      </c>
      <c r="AL313" s="85">
        <v>77415</v>
      </c>
      <c r="AM313" s="85">
        <v>31512</v>
      </c>
      <c r="AN313" s="85">
        <v>0</v>
      </c>
      <c r="AO313" s="85">
        <v>53789</v>
      </c>
      <c r="AP313" s="85">
        <v>0</v>
      </c>
      <c r="AQ313" s="85">
        <v>324483</v>
      </c>
      <c r="AR313" s="85">
        <v>1437</v>
      </c>
      <c r="AS313" s="85">
        <v>32153</v>
      </c>
      <c r="AT313" s="85">
        <v>16</v>
      </c>
      <c r="AU313" s="85">
        <v>300</v>
      </c>
      <c r="AV313" s="85">
        <v>374</v>
      </c>
      <c r="AW313" s="85">
        <v>3949</v>
      </c>
      <c r="AX313" s="86">
        <v>1827</v>
      </c>
      <c r="AY313" s="86">
        <v>36402</v>
      </c>
      <c r="AZ313" s="84">
        <v>7.6</v>
      </c>
      <c r="BA313" s="84">
        <v>1</v>
      </c>
      <c r="BB313" s="84">
        <v>8.6</v>
      </c>
      <c r="BC313" s="85">
        <v>43.98</v>
      </c>
      <c r="BD313" s="87">
        <v>52.58</v>
      </c>
      <c r="BE313" s="88">
        <v>0</v>
      </c>
      <c r="BF313" s="89">
        <v>0</v>
      </c>
      <c r="BG313" s="89">
        <v>3658500</v>
      </c>
      <c r="BH313" s="89">
        <v>0</v>
      </c>
      <c r="BI313" s="90">
        <f>SUM(IF(VLOOKUP($A313,'[1]2019 2020_09_22'!$BM$4:$NB$385,293,FALSE)="",0,VLOOKUP($A313,'[1]2019 2020_09_22'!$BM$4:$NB$385,293,FALSE)),IF(VLOOKUP($A313,'[1]2019 2020_09_22'!$BM$4:$NB$385,295,FALSE)="",0,VLOOKUP($A313,'[1]2019 2020_09_22'!$BM$4:$NB$385,295,FALSE)),IF(VLOOKUP($A313,'[1]2019 2020_09_22'!$BM$4:$NB$385,297,FALSE)="",0,VLOOKUP($A313,'[1]2019 2020_09_22'!$BM$4:$NB$385,297,FALSE)),IF(VLOOKUP($A313,'[1]2019 2020_09_22'!$BM$4:$NB691,299,FALSE)="",0,VLOOKUP($A313,'[1]2019 2020_09_22'!$BM$4:$NB$385,299,FALSE)))</f>
        <v>2160</v>
      </c>
      <c r="BJ313" s="90">
        <f>SUM(IF(VLOOKUP($A313,'[1]2019 2020_09_22'!$BM$4:$NB$385,300,FALSE)="",0,VLOOKUP($A313,'[1]2019 2020_09_22'!$BM$4:$NB$385,300,FALSE)),IF(VLOOKUP($A313,'[1]2019 2020_09_22'!$BM$4:$NB$385,302,FALSE)="",0,VLOOKUP($A313,'[1]2019 2020_09_22'!$BM$4:$NB$385,302,FALSE)))</f>
        <v>0</v>
      </c>
      <c r="BK313" s="90">
        <v>2160</v>
      </c>
      <c r="BL313" s="90">
        <v>0</v>
      </c>
      <c r="BM313" s="90">
        <v>52831</v>
      </c>
      <c r="BN313" s="63">
        <f>IF(VLOOKUP($A313,'[1]2019 2020_09_22'!$BM$4:$OB$385,326,FALSE)="",0,VLOOKUP($A313,'[1]2019 2020_09_22'!$BM$4:$OB$385,326,FALSE))</f>
        <v>116955</v>
      </c>
      <c r="BO313" s="63">
        <f>IF(VLOOKUP($A313,'[1]2019 2020_09_22'!$BM$4:$OB$385,327,FALSE)="",0,VLOOKUP($A313,'[1]2019 2020_09_22'!$BM$4:$OB$385,327,FALSE))</f>
        <v>87258</v>
      </c>
      <c r="BP313" s="90">
        <f t="shared" si="4"/>
        <v>204213</v>
      </c>
      <c r="BQ313" s="90">
        <v>3917704</v>
      </c>
      <c r="BR313" s="90">
        <v>2175065</v>
      </c>
      <c r="BS313" s="90">
        <v>502127</v>
      </c>
      <c r="BT313" s="90">
        <v>293651</v>
      </c>
      <c r="BU313" s="90">
        <v>25183</v>
      </c>
      <c r="BV313" s="90">
        <v>70989</v>
      </c>
      <c r="BW313" s="90">
        <v>0</v>
      </c>
      <c r="BX313" s="90">
        <v>389823</v>
      </c>
      <c r="BY313" s="90">
        <v>134121</v>
      </c>
      <c r="BZ313" s="85">
        <v>354946</v>
      </c>
      <c r="CA313" s="91">
        <v>3556082</v>
      </c>
      <c r="CB313" s="84"/>
      <c r="CC313" s="91">
        <v>27.650762219316611</v>
      </c>
      <c r="CD313" s="91"/>
      <c r="CE313" s="89" t="s">
        <v>563</v>
      </c>
      <c r="CF313" s="84">
        <v>0</v>
      </c>
      <c r="CG313" s="89">
        <v>0</v>
      </c>
      <c r="CH313" s="89" t="s">
        <v>563</v>
      </c>
      <c r="CI313" s="84">
        <v>0</v>
      </c>
      <c r="CJ313" s="91">
        <v>0</v>
      </c>
      <c r="CK313" s="91" t="s">
        <v>2263</v>
      </c>
      <c r="CL313" s="93">
        <v>35540</v>
      </c>
      <c r="CM313" s="91">
        <v>35540</v>
      </c>
      <c r="CN313" s="89" t="s">
        <v>563</v>
      </c>
      <c r="CO313" s="84">
        <v>0</v>
      </c>
      <c r="CP313" s="89">
        <v>0</v>
      </c>
      <c r="CQ313" s="89" t="s">
        <v>563</v>
      </c>
      <c r="CR313" s="90">
        <v>0</v>
      </c>
      <c r="CS313" s="90">
        <v>0</v>
      </c>
      <c r="CT313" s="85">
        <v>35540</v>
      </c>
      <c r="CU313" s="85">
        <v>35540</v>
      </c>
      <c r="CV313" s="85">
        <v>34673</v>
      </c>
      <c r="CW313" s="85">
        <v>0</v>
      </c>
      <c r="CX313" s="85">
        <v>0</v>
      </c>
      <c r="CY313" s="85">
        <v>0</v>
      </c>
      <c r="CZ313" s="85">
        <v>7397</v>
      </c>
      <c r="DA313" s="85">
        <v>9969</v>
      </c>
      <c r="DB313" s="85">
        <v>17366</v>
      </c>
      <c r="DC313" s="85">
        <v>12803</v>
      </c>
      <c r="DD313" s="85">
        <v>1896</v>
      </c>
      <c r="DE313" s="85">
        <v>14699</v>
      </c>
      <c r="DF313" s="85">
        <v>2553</v>
      </c>
      <c r="DG313" s="85">
        <v>55</v>
      </c>
      <c r="DH313" s="84" t="s">
        <v>564</v>
      </c>
      <c r="DI313" s="84"/>
      <c r="DJ313" s="84" t="s">
        <v>563</v>
      </c>
      <c r="DK313" s="84" t="s">
        <v>2264</v>
      </c>
      <c r="DL313" s="84" t="s">
        <v>574</v>
      </c>
      <c r="DM313" s="92">
        <v>13</v>
      </c>
      <c r="DN313" s="85" t="s">
        <v>633</v>
      </c>
      <c r="DO313" s="85">
        <v>155881</v>
      </c>
      <c r="DP313" s="85">
        <v>54434</v>
      </c>
      <c r="DQ313" s="85">
        <v>952</v>
      </c>
      <c r="DR313" s="85">
        <v>77716</v>
      </c>
      <c r="DS313" s="85">
        <v>56380</v>
      </c>
      <c r="DT313" s="85">
        <v>119</v>
      </c>
      <c r="DU313" s="85">
        <v>3</v>
      </c>
      <c r="DV313" s="85">
        <v>7</v>
      </c>
      <c r="DW313" s="85">
        <v>50</v>
      </c>
      <c r="DX313" s="85">
        <v>60</v>
      </c>
      <c r="DY313" s="85">
        <v>0</v>
      </c>
      <c r="DZ313" s="85">
        <v>19539</v>
      </c>
      <c r="EA313" s="85">
        <v>4688</v>
      </c>
      <c r="EB313" s="85">
        <v>24227</v>
      </c>
      <c r="EC313" s="84">
        <v>122</v>
      </c>
      <c r="ED313" s="84">
        <v>2</v>
      </c>
      <c r="EE313" s="84">
        <v>2</v>
      </c>
      <c r="EF313" s="84">
        <v>10</v>
      </c>
      <c r="EG313" s="84">
        <v>23</v>
      </c>
      <c r="EH313" s="84">
        <v>5</v>
      </c>
      <c r="EI313" s="84">
        <v>51</v>
      </c>
      <c r="EJ313" s="84">
        <v>79</v>
      </c>
    </row>
    <row r="314" spans="1:140" s="63" customFormat="1" ht="10.5" x14ac:dyDescent="0.25">
      <c r="A314" s="84" t="s">
        <v>2265</v>
      </c>
      <c r="B314" s="84" t="s">
        <v>2266</v>
      </c>
      <c r="C314" s="84" t="s">
        <v>2267</v>
      </c>
      <c r="D314" s="84"/>
      <c r="E314" s="84" t="s">
        <v>1246</v>
      </c>
      <c r="F314" s="84"/>
      <c r="G314" s="84" t="s">
        <v>734</v>
      </c>
      <c r="H314" s="85">
        <v>2148</v>
      </c>
      <c r="I314" s="85">
        <v>7164</v>
      </c>
      <c r="J314" s="85">
        <v>9312</v>
      </c>
      <c r="K314" s="85" t="s">
        <v>560</v>
      </c>
      <c r="L314" s="85" t="s">
        <v>560</v>
      </c>
      <c r="M314" s="85" t="s">
        <v>560</v>
      </c>
      <c r="N314" s="85" t="s">
        <v>561</v>
      </c>
      <c r="O314" s="85">
        <v>50</v>
      </c>
      <c r="P314" s="85" t="s">
        <v>560</v>
      </c>
      <c r="Q314" s="85">
        <v>2600</v>
      </c>
      <c r="R314" s="85">
        <v>8130</v>
      </c>
      <c r="S314" s="85">
        <v>24901</v>
      </c>
      <c r="T314" s="85">
        <v>1774</v>
      </c>
      <c r="U314" s="85">
        <v>2112</v>
      </c>
      <c r="V314" s="85">
        <v>121</v>
      </c>
      <c r="W314" s="85">
        <v>4913</v>
      </c>
      <c r="X314" s="85">
        <v>536</v>
      </c>
      <c r="Y314" s="84">
        <v>319</v>
      </c>
      <c r="Z314" s="85" t="s">
        <v>2268</v>
      </c>
      <c r="AA314" s="85">
        <v>48</v>
      </c>
      <c r="AB314" s="85">
        <v>12</v>
      </c>
      <c r="AC314" s="85">
        <v>12</v>
      </c>
      <c r="AD314" s="85">
        <v>17766</v>
      </c>
      <c r="AE314" s="85">
        <v>74806</v>
      </c>
      <c r="AF314" s="85">
        <v>15826</v>
      </c>
      <c r="AG314" s="85">
        <v>18003</v>
      </c>
      <c r="AH314" s="85">
        <v>334</v>
      </c>
      <c r="AI314" s="85">
        <v>9471</v>
      </c>
      <c r="AJ314" s="85">
        <v>877</v>
      </c>
      <c r="AK314" s="85">
        <v>2470</v>
      </c>
      <c r="AL314" s="85">
        <v>3347</v>
      </c>
      <c r="AM314" s="85">
        <v>0</v>
      </c>
      <c r="AN314" s="85">
        <v>0</v>
      </c>
      <c r="AO314" s="85">
        <v>4854</v>
      </c>
      <c r="AP314" s="85">
        <v>11160</v>
      </c>
      <c r="AQ314" s="85">
        <v>20408</v>
      </c>
      <c r="AR314" s="85">
        <v>69</v>
      </c>
      <c r="AS314" s="85">
        <v>1501</v>
      </c>
      <c r="AT314" s="85">
        <v>5</v>
      </c>
      <c r="AU314" s="85">
        <v>58</v>
      </c>
      <c r="AV314" s="85">
        <v>42</v>
      </c>
      <c r="AW314" s="85">
        <v>529</v>
      </c>
      <c r="AX314" s="84">
        <v>116</v>
      </c>
      <c r="AY314" s="86">
        <v>2088</v>
      </c>
      <c r="AZ314" s="84">
        <v>0</v>
      </c>
      <c r="BA314" s="84">
        <v>3.75</v>
      </c>
      <c r="BB314" s="84">
        <v>3.75</v>
      </c>
      <c r="BC314" s="85">
        <v>0</v>
      </c>
      <c r="BD314" s="87">
        <v>3.75</v>
      </c>
      <c r="BE314" s="88">
        <v>0</v>
      </c>
      <c r="BF314" s="89">
        <v>76750</v>
      </c>
      <c r="BG314" s="89">
        <v>132576</v>
      </c>
      <c r="BH314" s="89">
        <v>7954</v>
      </c>
      <c r="BI314" s="90">
        <f>SUM(IF(VLOOKUP($A314,'[1]2019 2020_09_22'!$BM$4:$NB$385,293,FALSE)="",0,VLOOKUP($A314,'[1]2019 2020_09_22'!$BM$4:$NB$385,293,FALSE)),IF(VLOOKUP($A314,'[1]2019 2020_09_22'!$BM$4:$NB$385,295,FALSE)="",0,VLOOKUP($A314,'[1]2019 2020_09_22'!$BM$4:$NB$385,295,FALSE)),IF(VLOOKUP($A314,'[1]2019 2020_09_22'!$BM$4:$NB$385,297,FALSE)="",0,VLOOKUP($A314,'[1]2019 2020_09_22'!$BM$4:$NB$385,297,FALSE)),IF(VLOOKUP($A314,'[1]2019 2020_09_22'!$BM$4:$NB692,299,FALSE)="",0,VLOOKUP($A314,'[1]2019 2020_09_22'!$BM$4:$NB$385,299,FALSE)))</f>
        <v>0</v>
      </c>
      <c r="BJ314" s="90">
        <f>SUM(IF(VLOOKUP($A314,'[1]2019 2020_09_22'!$BM$4:$NB$385,300,FALSE)="",0,VLOOKUP($A314,'[1]2019 2020_09_22'!$BM$4:$NB$385,300,FALSE)),IF(VLOOKUP($A314,'[1]2019 2020_09_22'!$BM$4:$NB$385,302,FALSE)="",0,VLOOKUP($A314,'[1]2019 2020_09_22'!$BM$4:$NB$385,302,FALSE)))</f>
        <v>0</v>
      </c>
      <c r="BK314" s="90">
        <v>0</v>
      </c>
      <c r="BL314" s="90">
        <v>0</v>
      </c>
      <c r="BM314" s="90">
        <v>850</v>
      </c>
      <c r="BN314" s="63">
        <f>IF(VLOOKUP($A314,'[1]2019 2020_09_22'!$BM$4:$OB$385,326,FALSE)="",0,VLOOKUP($A314,'[1]2019 2020_09_22'!$BM$4:$OB$385,326,FALSE))</f>
        <v>0</v>
      </c>
      <c r="BO314" s="63">
        <f>IF(VLOOKUP($A314,'[1]2019 2020_09_22'!$BM$4:$OB$385,327,FALSE)="",0,VLOOKUP($A314,'[1]2019 2020_09_22'!$BM$4:$OB$385,327,FALSE))</f>
        <v>9986</v>
      </c>
      <c r="BP314" s="90">
        <f t="shared" si="4"/>
        <v>9986</v>
      </c>
      <c r="BQ314" s="90">
        <v>228116</v>
      </c>
      <c r="BR314" s="90">
        <v>95225</v>
      </c>
      <c r="BS314" s="90">
        <v>21381</v>
      </c>
      <c r="BT314" s="90">
        <v>24420</v>
      </c>
      <c r="BU314" s="90">
        <v>0</v>
      </c>
      <c r="BV314" s="90">
        <v>8912</v>
      </c>
      <c r="BW314" s="90">
        <v>8000</v>
      </c>
      <c r="BX314" s="90">
        <v>41332</v>
      </c>
      <c r="BY314" s="90">
        <v>18274</v>
      </c>
      <c r="BZ314" s="85">
        <v>48276</v>
      </c>
      <c r="CA314" s="91">
        <v>224488</v>
      </c>
      <c r="CB314" s="84"/>
      <c r="CC314" s="91">
        <v>35.73091247672253</v>
      </c>
      <c r="CD314" s="91"/>
      <c r="CE314" s="89" t="s">
        <v>563</v>
      </c>
      <c r="CF314" s="84">
        <v>0</v>
      </c>
      <c r="CG314" s="89">
        <v>0</v>
      </c>
      <c r="CH314" s="89" t="s">
        <v>563</v>
      </c>
      <c r="CI314" s="84">
        <v>0</v>
      </c>
      <c r="CJ314" s="89">
        <v>0</v>
      </c>
      <c r="CK314" s="89" t="s">
        <v>563</v>
      </c>
      <c r="CL314" s="84">
        <v>0</v>
      </c>
      <c r="CM314" s="89">
        <v>0</v>
      </c>
      <c r="CN314" s="89" t="s">
        <v>563</v>
      </c>
      <c r="CO314" s="84">
        <v>0</v>
      </c>
      <c r="CP314" s="89">
        <v>0</v>
      </c>
      <c r="CQ314" s="89" t="s">
        <v>563</v>
      </c>
      <c r="CR314" s="90">
        <v>0</v>
      </c>
      <c r="CS314" s="90">
        <v>0</v>
      </c>
      <c r="CT314" s="85">
        <v>0</v>
      </c>
      <c r="CU314" s="85">
        <v>0</v>
      </c>
      <c r="CV314" s="85">
        <v>56841</v>
      </c>
      <c r="CW314" s="85">
        <v>3320</v>
      </c>
      <c r="CX314" s="85">
        <v>45551</v>
      </c>
      <c r="CY314" s="85">
        <v>48871</v>
      </c>
      <c r="CZ314" s="85">
        <v>1439</v>
      </c>
      <c r="DA314" s="85">
        <v>5656</v>
      </c>
      <c r="DB314" s="85">
        <v>7095</v>
      </c>
      <c r="DC314" s="85">
        <v>186</v>
      </c>
      <c r="DD314" s="85">
        <v>74</v>
      </c>
      <c r="DE314" s="85">
        <v>260</v>
      </c>
      <c r="DF314" s="85">
        <v>615</v>
      </c>
      <c r="DG314" s="85">
        <v>0</v>
      </c>
      <c r="DH314" s="84" t="s">
        <v>736</v>
      </c>
      <c r="DI314" s="84"/>
      <c r="DJ314" s="84" t="s">
        <v>563</v>
      </c>
      <c r="DK314" s="84" t="s">
        <v>2269</v>
      </c>
      <c r="DL314" s="84" t="s">
        <v>566</v>
      </c>
      <c r="DM314" s="92">
        <v>32</v>
      </c>
      <c r="DN314" s="85" t="s">
        <v>567</v>
      </c>
      <c r="DO314" s="85">
        <v>162971</v>
      </c>
      <c r="DP314" s="85">
        <v>58225</v>
      </c>
      <c r="DQ314" s="85">
        <v>954</v>
      </c>
      <c r="DR314" s="85">
        <v>5351</v>
      </c>
      <c r="DS314" s="85">
        <v>4108</v>
      </c>
      <c r="DT314" s="85">
        <v>12</v>
      </c>
      <c r="DU314" s="85">
        <v>1</v>
      </c>
      <c r="DV314" s="85">
        <v>0</v>
      </c>
      <c r="DW314" s="85">
        <v>50</v>
      </c>
      <c r="DX314" s="85">
        <v>51</v>
      </c>
      <c r="DY314" s="85">
        <v>9</v>
      </c>
      <c r="DZ314" s="85">
        <v>0</v>
      </c>
      <c r="EA314" s="85">
        <v>218</v>
      </c>
      <c r="EB314" s="85">
        <v>227</v>
      </c>
      <c r="EC314" s="84">
        <v>31</v>
      </c>
      <c r="ED314" s="84">
        <v>1</v>
      </c>
      <c r="EE314" s="84">
        <v>2</v>
      </c>
      <c r="EF314" s="84">
        <v>5</v>
      </c>
      <c r="EG314" s="84">
        <v>90</v>
      </c>
      <c r="EH314" s="84">
        <v>22</v>
      </c>
      <c r="EI314" s="84">
        <v>248</v>
      </c>
      <c r="EJ314" s="84">
        <v>360</v>
      </c>
    </row>
    <row r="315" spans="1:140" s="63" customFormat="1" ht="10.5" x14ac:dyDescent="0.25">
      <c r="A315" s="84" t="s">
        <v>2270</v>
      </c>
      <c r="B315" s="84" t="s">
        <v>2271</v>
      </c>
      <c r="C315" s="84" t="s">
        <v>2272</v>
      </c>
      <c r="D315" s="84"/>
      <c r="E315" s="84" t="s">
        <v>816</v>
      </c>
      <c r="F315" s="84"/>
      <c r="G315" s="84" t="s">
        <v>817</v>
      </c>
      <c r="H315" s="85">
        <v>48314</v>
      </c>
      <c r="I315" s="85">
        <v>82</v>
      </c>
      <c r="J315" s="85">
        <v>48396</v>
      </c>
      <c r="K315" s="85" t="s">
        <v>560</v>
      </c>
      <c r="L315" s="85" t="s">
        <v>560</v>
      </c>
      <c r="M315" s="85" t="s">
        <v>560</v>
      </c>
      <c r="N315" s="85" t="s">
        <v>561</v>
      </c>
      <c r="O315" s="85">
        <v>67</v>
      </c>
      <c r="P315" s="85">
        <v>60</v>
      </c>
      <c r="Q315" s="85">
        <v>3393</v>
      </c>
      <c r="R315" s="85">
        <v>52000</v>
      </c>
      <c r="S315" s="85">
        <v>159852</v>
      </c>
      <c r="T315" s="85">
        <v>16373</v>
      </c>
      <c r="U315" s="85">
        <v>15800</v>
      </c>
      <c r="V315" s="85">
        <v>812</v>
      </c>
      <c r="W315" s="85">
        <v>16031</v>
      </c>
      <c r="X315" s="85">
        <v>2090</v>
      </c>
      <c r="Y315" s="86">
        <v>5692</v>
      </c>
      <c r="Z315" s="85" t="s">
        <v>2273</v>
      </c>
      <c r="AA315" s="85">
        <v>184</v>
      </c>
      <c r="AB315" s="85">
        <v>38</v>
      </c>
      <c r="AC315" s="85">
        <v>37</v>
      </c>
      <c r="AD315" s="85">
        <v>392111</v>
      </c>
      <c r="AE315" s="85">
        <v>792735</v>
      </c>
      <c r="AF315" s="85">
        <v>69196</v>
      </c>
      <c r="AG315" s="85">
        <v>141103</v>
      </c>
      <c r="AH315" s="85">
        <v>5597</v>
      </c>
      <c r="AI315" s="85">
        <v>67228</v>
      </c>
      <c r="AJ315" s="85">
        <v>18270</v>
      </c>
      <c r="AK315" s="85">
        <v>79</v>
      </c>
      <c r="AL315" s="85">
        <v>18349</v>
      </c>
      <c r="AM315" s="85">
        <v>103922</v>
      </c>
      <c r="AN315" s="85">
        <v>369789</v>
      </c>
      <c r="AO315" s="85">
        <v>31024</v>
      </c>
      <c r="AP315" s="85">
        <v>31620</v>
      </c>
      <c r="AQ315" s="85">
        <v>55346</v>
      </c>
      <c r="AR315" s="85">
        <v>460</v>
      </c>
      <c r="AS315" s="85">
        <v>23550</v>
      </c>
      <c r="AT315" s="85">
        <v>12</v>
      </c>
      <c r="AU315" s="85">
        <v>31</v>
      </c>
      <c r="AV315" s="85">
        <v>28</v>
      </c>
      <c r="AW315" s="85">
        <v>1750</v>
      </c>
      <c r="AX315" s="84">
        <v>500</v>
      </c>
      <c r="AY315" s="86">
        <v>25331</v>
      </c>
      <c r="AZ315" s="84">
        <v>12.7</v>
      </c>
      <c r="BA315" s="84">
        <v>0</v>
      </c>
      <c r="BB315" s="84">
        <v>12.7</v>
      </c>
      <c r="BC315" s="85">
        <v>13.88</v>
      </c>
      <c r="BD315" s="87">
        <v>26.58</v>
      </c>
      <c r="BE315" s="88">
        <v>0</v>
      </c>
      <c r="BF315" s="89">
        <v>2618740</v>
      </c>
      <c r="BG315" s="89">
        <v>0</v>
      </c>
      <c r="BH315" s="89">
        <v>0</v>
      </c>
      <c r="BI315" s="90">
        <f>SUM(IF(VLOOKUP($A315,'[1]2019 2020_09_22'!$BM$4:$NB$385,293,FALSE)="",0,VLOOKUP($A315,'[1]2019 2020_09_22'!$BM$4:$NB$385,293,FALSE)),IF(VLOOKUP($A315,'[1]2019 2020_09_22'!$BM$4:$NB$385,295,FALSE)="",0,VLOOKUP($A315,'[1]2019 2020_09_22'!$BM$4:$NB$385,295,FALSE)),IF(VLOOKUP($A315,'[1]2019 2020_09_22'!$BM$4:$NB$385,297,FALSE)="",0,VLOOKUP($A315,'[1]2019 2020_09_22'!$BM$4:$NB$385,297,FALSE)),IF(VLOOKUP($A315,'[1]2019 2020_09_22'!$BM$4:$NB693,299,FALSE)="",0,VLOOKUP($A315,'[1]2019 2020_09_22'!$BM$4:$NB$385,299,FALSE)))</f>
        <v>235226</v>
      </c>
      <c r="BJ315" s="90">
        <f>SUM(IF(VLOOKUP($A315,'[1]2019 2020_09_22'!$BM$4:$NB$385,300,FALSE)="",0,VLOOKUP($A315,'[1]2019 2020_09_22'!$BM$4:$NB$385,300,FALSE)),IF(VLOOKUP($A315,'[1]2019 2020_09_22'!$BM$4:$NB$385,302,FALSE)="",0,VLOOKUP($A315,'[1]2019 2020_09_22'!$BM$4:$NB$385,302,FALSE)))</f>
        <v>0</v>
      </c>
      <c r="BK315" s="90">
        <v>235226</v>
      </c>
      <c r="BL315" s="90">
        <v>0</v>
      </c>
      <c r="BM315" s="90">
        <v>1114</v>
      </c>
      <c r="BN315" s="63">
        <f>IF(VLOOKUP($A315,'[1]2019 2020_09_22'!$BM$4:$OB$385,326,FALSE)="",0,VLOOKUP($A315,'[1]2019 2020_09_22'!$BM$4:$OB$385,326,FALSE))</f>
        <v>0</v>
      </c>
      <c r="BO315" s="63">
        <f>IF(VLOOKUP($A315,'[1]2019 2020_09_22'!$BM$4:$OB$385,327,FALSE)="",0,VLOOKUP($A315,'[1]2019 2020_09_22'!$BM$4:$OB$385,327,FALSE))</f>
        <v>117120</v>
      </c>
      <c r="BP315" s="90">
        <f t="shared" si="4"/>
        <v>117120</v>
      </c>
      <c r="BQ315" s="90">
        <v>2972200</v>
      </c>
      <c r="BR315" s="90">
        <v>1346770</v>
      </c>
      <c r="BS315" s="90">
        <v>404975</v>
      </c>
      <c r="BT315" s="90">
        <v>188316</v>
      </c>
      <c r="BU315" s="90">
        <v>51949</v>
      </c>
      <c r="BV315" s="90">
        <v>84417</v>
      </c>
      <c r="BW315" s="90">
        <v>0</v>
      </c>
      <c r="BX315" s="90">
        <v>324682</v>
      </c>
      <c r="BY315" s="90">
        <v>53635</v>
      </c>
      <c r="BZ315" s="85">
        <v>831177</v>
      </c>
      <c r="CA315" s="91">
        <v>2961239</v>
      </c>
      <c r="CB315" s="84">
        <v>1</v>
      </c>
      <c r="CC315" s="91">
        <v>54.202508589642754</v>
      </c>
      <c r="CD315" s="91"/>
      <c r="CE315" s="89" t="s">
        <v>563</v>
      </c>
      <c r="CF315" s="84">
        <v>0</v>
      </c>
      <c r="CG315" s="89">
        <v>0</v>
      </c>
      <c r="CH315" s="89" t="s">
        <v>563</v>
      </c>
      <c r="CI315" s="84">
        <v>0</v>
      </c>
      <c r="CJ315" s="89">
        <v>0</v>
      </c>
      <c r="CK315" s="89" t="s">
        <v>563</v>
      </c>
      <c r="CL315" s="84">
        <v>0</v>
      </c>
      <c r="CM315" s="89">
        <v>0</v>
      </c>
      <c r="CN315" s="89" t="s">
        <v>563</v>
      </c>
      <c r="CO315" s="84">
        <v>0</v>
      </c>
      <c r="CP315" s="89">
        <v>0</v>
      </c>
      <c r="CQ315" s="89" t="s">
        <v>563</v>
      </c>
      <c r="CR315" s="90">
        <v>0</v>
      </c>
      <c r="CS315" s="90">
        <v>0</v>
      </c>
      <c r="CT315" s="85">
        <v>0</v>
      </c>
      <c r="CU315" s="85">
        <v>0</v>
      </c>
      <c r="CV315" s="85">
        <v>294501</v>
      </c>
      <c r="CW315" s="85">
        <v>293221</v>
      </c>
      <c r="CX315" s="85">
        <v>262</v>
      </c>
      <c r="CY315" s="85">
        <v>293483</v>
      </c>
      <c r="CZ315" s="85">
        <v>0</v>
      </c>
      <c r="DA315" s="85">
        <v>0</v>
      </c>
      <c r="DB315" s="85">
        <v>0</v>
      </c>
      <c r="DC315" s="85">
        <v>1018</v>
      </c>
      <c r="DD315" s="85">
        <v>0</v>
      </c>
      <c r="DE315" s="85">
        <v>1018</v>
      </c>
      <c r="DF315" s="85">
        <v>0</v>
      </c>
      <c r="DG315" s="85">
        <v>0</v>
      </c>
      <c r="DH315" s="84" t="s">
        <v>564</v>
      </c>
      <c r="DI315" s="84"/>
      <c r="DJ315" s="84" t="s">
        <v>563</v>
      </c>
      <c r="DK315" s="84" t="s">
        <v>2274</v>
      </c>
      <c r="DL315" s="84" t="s">
        <v>566</v>
      </c>
      <c r="DM315" s="92">
        <v>21</v>
      </c>
      <c r="DN315" s="85" t="s">
        <v>745</v>
      </c>
      <c r="DO315" s="85">
        <v>166446</v>
      </c>
      <c r="DP315" s="85">
        <v>54711</v>
      </c>
      <c r="DQ315" s="85">
        <v>952</v>
      </c>
      <c r="DR315" s="85">
        <v>34339</v>
      </c>
      <c r="DS315" s="85">
        <v>31190</v>
      </c>
      <c r="DT315" s="85">
        <v>1699</v>
      </c>
      <c r="DU315" s="85">
        <v>10</v>
      </c>
      <c r="DV315" s="85">
        <v>4</v>
      </c>
      <c r="DW315" s="85">
        <v>50</v>
      </c>
      <c r="DX315" s="85">
        <v>64</v>
      </c>
      <c r="DY315" s="85">
        <v>46406</v>
      </c>
      <c r="DZ315" s="85">
        <v>9919</v>
      </c>
      <c r="EA315" s="85">
        <v>3116</v>
      </c>
      <c r="EB315" s="85">
        <v>59441</v>
      </c>
      <c r="EC315" s="84">
        <v>2</v>
      </c>
      <c r="ED315" s="84">
        <v>5</v>
      </c>
      <c r="EE315" s="84">
        <v>0</v>
      </c>
      <c r="EF315" s="84">
        <v>87</v>
      </c>
      <c r="EG315" s="86">
        <v>23351</v>
      </c>
      <c r="EH315" s="84">
        <v>270</v>
      </c>
      <c r="EI315" s="84">
        <v>0</v>
      </c>
      <c r="EJ315" s="86">
        <v>23621</v>
      </c>
    </row>
    <row r="316" spans="1:140" s="63" customFormat="1" ht="10.5" x14ac:dyDescent="0.25">
      <c r="A316" s="84" t="s">
        <v>2275</v>
      </c>
      <c r="B316" s="84" t="s">
        <v>2276</v>
      </c>
      <c r="C316" s="84" t="s">
        <v>2277</v>
      </c>
      <c r="D316" s="84"/>
      <c r="E316" s="84" t="s">
        <v>816</v>
      </c>
      <c r="F316" s="84"/>
      <c r="G316" s="84" t="s">
        <v>817</v>
      </c>
      <c r="H316" s="85">
        <v>59780</v>
      </c>
      <c r="I316" s="85">
        <v>2902</v>
      </c>
      <c r="J316" s="85">
        <v>62682</v>
      </c>
      <c r="K316" s="85" t="s">
        <v>560</v>
      </c>
      <c r="L316" s="85" t="s">
        <v>560</v>
      </c>
      <c r="M316" s="85" t="s">
        <v>560</v>
      </c>
      <c r="N316" s="85" t="s">
        <v>561</v>
      </c>
      <c r="O316" s="85">
        <v>64</v>
      </c>
      <c r="P316" s="85">
        <v>60</v>
      </c>
      <c r="Q316" s="85">
        <v>3240</v>
      </c>
      <c r="R316" s="85">
        <v>47000</v>
      </c>
      <c r="S316" s="85">
        <v>178901</v>
      </c>
      <c r="T316" s="85">
        <v>11107</v>
      </c>
      <c r="U316" s="85">
        <v>15436</v>
      </c>
      <c r="V316" s="85">
        <v>712</v>
      </c>
      <c r="W316" s="85">
        <v>20263</v>
      </c>
      <c r="X316" s="85">
        <v>2071</v>
      </c>
      <c r="Y316" s="86">
        <v>6147</v>
      </c>
      <c r="Z316" s="85" t="s">
        <v>2278</v>
      </c>
      <c r="AA316" s="85">
        <v>237</v>
      </c>
      <c r="AB316" s="85">
        <v>84</v>
      </c>
      <c r="AC316" s="85">
        <v>65</v>
      </c>
      <c r="AD316" s="85">
        <v>174674</v>
      </c>
      <c r="AE316" s="85">
        <v>495279</v>
      </c>
      <c r="AF316" s="85">
        <v>77029</v>
      </c>
      <c r="AG316" s="85">
        <v>75630</v>
      </c>
      <c r="AH316" s="85">
        <v>2116</v>
      </c>
      <c r="AI316" s="85">
        <v>33159</v>
      </c>
      <c r="AJ316" s="85">
        <v>15992</v>
      </c>
      <c r="AK316" s="85">
        <v>2</v>
      </c>
      <c r="AL316" s="85">
        <v>15994</v>
      </c>
      <c r="AM316" s="85">
        <v>85854</v>
      </c>
      <c r="AN316" s="85">
        <v>483237</v>
      </c>
      <c r="AO316" s="85">
        <v>74225</v>
      </c>
      <c r="AP316" s="85">
        <v>0</v>
      </c>
      <c r="AQ316" s="85">
        <v>0</v>
      </c>
      <c r="AR316" s="85">
        <v>275</v>
      </c>
      <c r="AS316" s="85">
        <v>7816</v>
      </c>
      <c r="AT316" s="85">
        <v>31</v>
      </c>
      <c r="AU316" s="85">
        <v>285</v>
      </c>
      <c r="AV316" s="85">
        <v>55</v>
      </c>
      <c r="AW316" s="85">
        <v>983</v>
      </c>
      <c r="AX316" s="84">
        <v>361</v>
      </c>
      <c r="AY316" s="86">
        <v>9084</v>
      </c>
      <c r="AZ316" s="84">
        <v>11</v>
      </c>
      <c r="BA316" s="84">
        <v>0</v>
      </c>
      <c r="BB316" s="84">
        <v>11</v>
      </c>
      <c r="BC316" s="85">
        <v>18.3</v>
      </c>
      <c r="BD316" s="87">
        <v>29.3</v>
      </c>
      <c r="BE316" s="88">
        <v>0</v>
      </c>
      <c r="BF316" s="89">
        <v>2412600</v>
      </c>
      <c r="BG316" s="89">
        <v>0</v>
      </c>
      <c r="BH316" s="89">
        <v>0</v>
      </c>
      <c r="BI316" s="90">
        <f>SUM(IF(VLOOKUP($A316,'[1]2019 2020_09_22'!$BM$4:$NB$385,293,FALSE)="",0,VLOOKUP($A316,'[1]2019 2020_09_22'!$BM$4:$NB$385,293,FALSE)),IF(VLOOKUP($A316,'[1]2019 2020_09_22'!$BM$4:$NB$385,295,FALSE)="",0,VLOOKUP($A316,'[1]2019 2020_09_22'!$BM$4:$NB$385,295,FALSE)),IF(VLOOKUP($A316,'[1]2019 2020_09_22'!$BM$4:$NB$385,297,FALSE)="",0,VLOOKUP($A316,'[1]2019 2020_09_22'!$BM$4:$NB$385,297,FALSE)),IF(VLOOKUP($A316,'[1]2019 2020_09_22'!$BM$4:$NB694,299,FALSE)="",0,VLOOKUP($A316,'[1]2019 2020_09_22'!$BM$4:$NB$385,299,FALSE)))</f>
        <v>210045</v>
      </c>
      <c r="BJ316" s="90">
        <f>SUM(IF(VLOOKUP($A316,'[1]2019 2020_09_22'!$BM$4:$NB$385,300,FALSE)="",0,VLOOKUP($A316,'[1]2019 2020_09_22'!$BM$4:$NB$385,300,FALSE)),IF(VLOOKUP($A316,'[1]2019 2020_09_22'!$BM$4:$NB$385,302,FALSE)="",0,VLOOKUP($A316,'[1]2019 2020_09_22'!$BM$4:$NB$385,302,FALSE)))</f>
        <v>0</v>
      </c>
      <c r="BK316" s="90">
        <v>210045</v>
      </c>
      <c r="BL316" s="90">
        <v>0</v>
      </c>
      <c r="BM316" s="90">
        <v>29644</v>
      </c>
      <c r="BN316" s="63">
        <f>IF(VLOOKUP($A316,'[1]2019 2020_09_22'!$BM$4:$OB$385,326,FALSE)="",0,VLOOKUP($A316,'[1]2019 2020_09_22'!$BM$4:$OB$385,326,FALSE))</f>
        <v>0</v>
      </c>
      <c r="BO316" s="63">
        <f>IF(VLOOKUP($A316,'[1]2019 2020_09_22'!$BM$4:$OB$385,327,FALSE)="",0,VLOOKUP($A316,'[1]2019 2020_09_22'!$BM$4:$OB$385,327,FALSE))</f>
        <v>0</v>
      </c>
      <c r="BP316" s="90">
        <f t="shared" si="4"/>
        <v>0</v>
      </c>
      <c r="BQ316" s="90">
        <v>2652289</v>
      </c>
      <c r="BR316" s="90">
        <v>1288569</v>
      </c>
      <c r="BS316" s="90">
        <v>516077</v>
      </c>
      <c r="BT316" s="90">
        <v>153713</v>
      </c>
      <c r="BU316" s="90">
        <v>61067</v>
      </c>
      <c r="BV316" s="90">
        <v>53110</v>
      </c>
      <c r="BW316" s="90">
        <v>0</v>
      </c>
      <c r="BX316" s="90">
        <v>267890</v>
      </c>
      <c r="BY316" s="90">
        <v>52750</v>
      </c>
      <c r="BZ316" s="85">
        <v>0</v>
      </c>
      <c r="CA316" s="91">
        <v>2125286</v>
      </c>
      <c r="CB316" s="84">
        <v>1</v>
      </c>
      <c r="CC316" s="91">
        <v>40.357979257276682</v>
      </c>
      <c r="CD316" s="91"/>
      <c r="CE316" s="89" t="s">
        <v>563</v>
      </c>
      <c r="CF316" s="84">
        <v>0</v>
      </c>
      <c r="CG316" s="89">
        <v>0</v>
      </c>
      <c r="CH316" s="89" t="s">
        <v>563</v>
      </c>
      <c r="CI316" s="84">
        <v>0</v>
      </c>
      <c r="CJ316" s="89">
        <v>0</v>
      </c>
      <c r="CK316" s="89" t="s">
        <v>563</v>
      </c>
      <c r="CL316" s="84">
        <v>0</v>
      </c>
      <c r="CM316" s="89">
        <v>0</v>
      </c>
      <c r="CN316" s="89" t="s">
        <v>563</v>
      </c>
      <c r="CO316" s="84">
        <v>0</v>
      </c>
      <c r="CP316" s="91">
        <v>0</v>
      </c>
      <c r="CQ316" s="91" t="s">
        <v>2279</v>
      </c>
      <c r="CR316" s="90">
        <v>9600</v>
      </c>
      <c r="CS316" s="90">
        <v>9600</v>
      </c>
      <c r="CT316" s="85">
        <v>9600</v>
      </c>
      <c r="CU316" s="85">
        <v>9600</v>
      </c>
      <c r="CV316" s="85">
        <v>204275</v>
      </c>
      <c r="CW316" s="85">
        <v>194765</v>
      </c>
      <c r="CX316" s="85">
        <v>9245</v>
      </c>
      <c r="CY316" s="85">
        <v>204010</v>
      </c>
      <c r="CZ316" s="85">
        <v>0</v>
      </c>
      <c r="DA316" s="85">
        <v>0</v>
      </c>
      <c r="DB316" s="85">
        <v>0</v>
      </c>
      <c r="DC316" s="85">
        <v>265</v>
      </c>
      <c r="DD316" s="85">
        <v>0</v>
      </c>
      <c r="DE316" s="85">
        <v>265</v>
      </c>
      <c r="DF316" s="85">
        <v>0</v>
      </c>
      <c r="DG316" s="85">
        <v>0</v>
      </c>
      <c r="DH316" s="84" t="s">
        <v>564</v>
      </c>
      <c r="DI316" s="84"/>
      <c r="DJ316" s="84" t="s">
        <v>563</v>
      </c>
      <c r="DK316" s="84" t="s">
        <v>2280</v>
      </c>
      <c r="DL316" s="84" t="s">
        <v>566</v>
      </c>
      <c r="DM316" s="92">
        <v>13</v>
      </c>
      <c r="DN316" s="85" t="s">
        <v>745</v>
      </c>
      <c r="DO316" s="85">
        <v>166446</v>
      </c>
      <c r="DP316" s="85">
        <v>54711</v>
      </c>
      <c r="DQ316" s="85">
        <v>952</v>
      </c>
      <c r="DR316" s="85">
        <v>17227</v>
      </c>
      <c r="DS316" s="85">
        <v>15506</v>
      </c>
      <c r="DT316" s="85">
        <v>426</v>
      </c>
      <c r="DU316" s="85">
        <v>15</v>
      </c>
      <c r="DV316" s="85">
        <v>4</v>
      </c>
      <c r="DW316" s="85">
        <v>50</v>
      </c>
      <c r="DX316" s="85">
        <v>69</v>
      </c>
      <c r="DY316" s="85">
        <v>48321</v>
      </c>
      <c r="DZ316" s="85">
        <v>5580</v>
      </c>
      <c r="EA316" s="85">
        <v>1399</v>
      </c>
      <c r="EB316" s="85">
        <v>55300</v>
      </c>
      <c r="EC316" s="84">
        <v>7</v>
      </c>
      <c r="ED316" s="84">
        <v>0</v>
      </c>
      <c r="EE316" s="84">
        <v>0</v>
      </c>
      <c r="EF316" s="84">
        <v>0</v>
      </c>
      <c r="EG316" s="84">
        <v>0</v>
      </c>
      <c r="EH316" s="84">
        <v>0</v>
      </c>
      <c r="EI316" s="84">
        <v>0</v>
      </c>
      <c r="EJ316" s="84">
        <v>0</v>
      </c>
    </row>
    <row r="317" spans="1:140" s="63" customFormat="1" ht="10.5" x14ac:dyDescent="0.25">
      <c r="A317" s="84" t="s">
        <v>2281</v>
      </c>
      <c r="B317" s="84" t="s">
        <v>2282</v>
      </c>
      <c r="C317" s="84" t="s">
        <v>2283</v>
      </c>
      <c r="D317" s="84"/>
      <c r="E317" s="84" t="s">
        <v>1176</v>
      </c>
      <c r="F317" s="84"/>
      <c r="G317" s="84" t="s">
        <v>705</v>
      </c>
      <c r="H317" s="85">
        <v>32122</v>
      </c>
      <c r="I317" s="85">
        <v>26448</v>
      </c>
      <c r="J317" s="85">
        <v>58570</v>
      </c>
      <c r="K317" s="85" t="s">
        <v>560</v>
      </c>
      <c r="L317" s="85" t="s">
        <v>560</v>
      </c>
      <c r="M317" s="85" t="s">
        <v>560</v>
      </c>
      <c r="N317" s="85" t="s">
        <v>561</v>
      </c>
      <c r="O317" s="85">
        <v>61</v>
      </c>
      <c r="P317" s="85" t="s">
        <v>560</v>
      </c>
      <c r="Q317" s="85">
        <v>3172</v>
      </c>
      <c r="R317" s="85">
        <v>62000</v>
      </c>
      <c r="S317" s="85">
        <v>180141</v>
      </c>
      <c r="T317" s="85">
        <v>8114</v>
      </c>
      <c r="U317" s="85">
        <v>12445</v>
      </c>
      <c r="V317" s="85">
        <v>652</v>
      </c>
      <c r="W317" s="85">
        <v>12586</v>
      </c>
      <c r="X317" s="85">
        <v>1127</v>
      </c>
      <c r="Y317" s="84">
        <v>715</v>
      </c>
      <c r="Z317" s="85" t="s">
        <v>2284</v>
      </c>
      <c r="AA317" s="85">
        <v>263</v>
      </c>
      <c r="AB317" s="85">
        <v>29</v>
      </c>
      <c r="AC317" s="85">
        <v>26</v>
      </c>
      <c r="AD317" s="85">
        <v>186103</v>
      </c>
      <c r="AE317" s="85">
        <v>459608</v>
      </c>
      <c r="AF317" s="85">
        <v>53453</v>
      </c>
      <c r="AG317" s="85">
        <v>60817</v>
      </c>
      <c r="AH317" s="85">
        <v>4629</v>
      </c>
      <c r="AI317" s="85">
        <v>60174</v>
      </c>
      <c r="AJ317" s="85">
        <v>23382</v>
      </c>
      <c r="AK317" s="85">
        <v>18178</v>
      </c>
      <c r="AL317" s="85">
        <v>41560</v>
      </c>
      <c r="AM317" s="85">
        <v>18638</v>
      </c>
      <c r="AN317" s="85">
        <v>208619</v>
      </c>
      <c r="AO317" s="85">
        <v>11721</v>
      </c>
      <c r="AP317" s="85">
        <v>20363</v>
      </c>
      <c r="AQ317" s="85">
        <v>47000</v>
      </c>
      <c r="AR317" s="85">
        <v>278</v>
      </c>
      <c r="AS317" s="85">
        <v>15145</v>
      </c>
      <c r="AT317" s="85">
        <v>125</v>
      </c>
      <c r="AU317" s="85">
        <v>792</v>
      </c>
      <c r="AV317" s="85">
        <v>170</v>
      </c>
      <c r="AW317" s="85">
        <v>2654</v>
      </c>
      <c r="AX317" s="84">
        <v>573</v>
      </c>
      <c r="AY317" s="86">
        <v>18591</v>
      </c>
      <c r="AZ317" s="84">
        <v>10</v>
      </c>
      <c r="BA317" s="84">
        <v>0</v>
      </c>
      <c r="BB317" s="84">
        <v>10</v>
      </c>
      <c r="BC317" s="85">
        <v>9.6999999999999993</v>
      </c>
      <c r="BD317" s="87">
        <v>19.7</v>
      </c>
      <c r="BE317" s="88">
        <v>0</v>
      </c>
      <c r="BF317" s="89">
        <v>716985</v>
      </c>
      <c r="BG317" s="89">
        <v>603993</v>
      </c>
      <c r="BH317" s="89">
        <v>11476</v>
      </c>
      <c r="BI317" s="90">
        <f>SUM(IF(VLOOKUP($A317,'[1]2019 2020_09_22'!$BM$4:$NB$385,293,FALSE)="",0,VLOOKUP($A317,'[1]2019 2020_09_22'!$BM$4:$NB$385,293,FALSE)),IF(VLOOKUP($A317,'[1]2019 2020_09_22'!$BM$4:$NB$385,295,FALSE)="",0,VLOOKUP($A317,'[1]2019 2020_09_22'!$BM$4:$NB$385,295,FALSE)),IF(VLOOKUP($A317,'[1]2019 2020_09_22'!$BM$4:$NB$385,297,FALSE)="",0,VLOOKUP($A317,'[1]2019 2020_09_22'!$BM$4:$NB$385,297,FALSE)),IF(VLOOKUP($A317,'[1]2019 2020_09_22'!$BM$4:$NB695,299,FALSE)="",0,VLOOKUP($A317,'[1]2019 2020_09_22'!$BM$4:$NB$385,299,FALSE)))</f>
        <v>0</v>
      </c>
      <c r="BJ317" s="90">
        <f>SUM(IF(VLOOKUP($A317,'[1]2019 2020_09_22'!$BM$4:$NB$385,300,FALSE)="",0,VLOOKUP($A317,'[1]2019 2020_09_22'!$BM$4:$NB$385,300,FALSE)),IF(VLOOKUP($A317,'[1]2019 2020_09_22'!$BM$4:$NB$385,302,FALSE)="",0,VLOOKUP($A317,'[1]2019 2020_09_22'!$BM$4:$NB$385,302,FALSE)))</f>
        <v>0</v>
      </c>
      <c r="BK317" s="90">
        <v>0</v>
      </c>
      <c r="BL317" s="90">
        <v>0</v>
      </c>
      <c r="BM317" s="90">
        <v>44278</v>
      </c>
      <c r="BN317" s="63">
        <f>IF(VLOOKUP($A317,'[1]2019 2020_09_22'!$BM$4:$OB$385,326,FALSE)="",0,VLOOKUP($A317,'[1]2019 2020_09_22'!$BM$4:$OB$385,326,FALSE))</f>
        <v>0</v>
      </c>
      <c r="BO317" s="63">
        <f>IF(VLOOKUP($A317,'[1]2019 2020_09_22'!$BM$4:$OB$385,327,FALSE)="",0,VLOOKUP($A317,'[1]2019 2020_09_22'!$BM$4:$OB$385,327,FALSE))</f>
        <v>162946</v>
      </c>
      <c r="BP317" s="90">
        <f t="shared" si="4"/>
        <v>162946</v>
      </c>
      <c r="BQ317" s="90">
        <v>1539678</v>
      </c>
      <c r="BR317" s="90">
        <v>772496</v>
      </c>
      <c r="BS317" s="90">
        <v>207802</v>
      </c>
      <c r="BT317" s="90">
        <v>113233</v>
      </c>
      <c r="BU317" s="90">
        <v>24443</v>
      </c>
      <c r="BV317" s="90">
        <v>25091</v>
      </c>
      <c r="BW317" s="90">
        <v>640</v>
      </c>
      <c r="BX317" s="90">
        <v>163407</v>
      </c>
      <c r="BY317" s="90">
        <v>12099</v>
      </c>
      <c r="BZ317" s="85">
        <v>329236</v>
      </c>
      <c r="CA317" s="91">
        <v>1485040</v>
      </c>
      <c r="CB317" s="84">
        <v>1</v>
      </c>
      <c r="CC317" s="91">
        <v>22.320683643608742</v>
      </c>
      <c r="CD317" s="91"/>
      <c r="CE317" s="89" t="s">
        <v>563</v>
      </c>
      <c r="CF317" s="84">
        <v>0</v>
      </c>
      <c r="CG317" s="89">
        <v>0</v>
      </c>
      <c r="CH317" s="89" t="s">
        <v>563</v>
      </c>
      <c r="CI317" s="84">
        <v>0</v>
      </c>
      <c r="CJ317" s="91">
        <v>0</v>
      </c>
      <c r="CK317" s="89" t="s">
        <v>563</v>
      </c>
      <c r="CL317" s="93">
        <v>53687</v>
      </c>
      <c r="CM317" s="89">
        <v>0</v>
      </c>
      <c r="CN317" s="89" t="s">
        <v>563</v>
      </c>
      <c r="CO317" s="84">
        <v>0</v>
      </c>
      <c r="CP317" s="89">
        <v>0</v>
      </c>
      <c r="CQ317" s="89" t="s">
        <v>563</v>
      </c>
      <c r="CR317" s="90">
        <v>0</v>
      </c>
      <c r="CS317" s="90">
        <v>0</v>
      </c>
      <c r="CT317" s="85">
        <v>53687</v>
      </c>
      <c r="CU317" s="85">
        <v>0</v>
      </c>
      <c r="CV317" s="85">
        <v>187121</v>
      </c>
      <c r="CW317" s="85">
        <v>12582</v>
      </c>
      <c r="CX317" s="85">
        <v>156537</v>
      </c>
      <c r="CY317" s="85">
        <v>169119</v>
      </c>
      <c r="CZ317" s="85">
        <v>7890</v>
      </c>
      <c r="DA317" s="85">
        <v>5135</v>
      </c>
      <c r="DB317" s="85">
        <v>13025</v>
      </c>
      <c r="DC317" s="85">
        <v>2289</v>
      </c>
      <c r="DD317" s="85">
        <v>1721</v>
      </c>
      <c r="DE317" s="85">
        <v>4010</v>
      </c>
      <c r="DF317" s="85">
        <v>828</v>
      </c>
      <c r="DG317" s="85">
        <v>139</v>
      </c>
      <c r="DH317" s="84" t="s">
        <v>564</v>
      </c>
      <c r="DI317" s="84"/>
      <c r="DJ317" s="84" t="s">
        <v>563</v>
      </c>
      <c r="DK317" s="84" t="s">
        <v>2285</v>
      </c>
      <c r="DL317" s="84" t="s">
        <v>566</v>
      </c>
      <c r="DM317" s="92">
        <v>23</v>
      </c>
      <c r="DN317" s="85" t="s">
        <v>1254</v>
      </c>
      <c r="DO317" s="85">
        <v>155074</v>
      </c>
      <c r="DP317" s="85">
        <v>88713</v>
      </c>
      <c r="DQ317" s="85">
        <v>952</v>
      </c>
      <c r="DR317" s="85">
        <v>35026</v>
      </c>
      <c r="DS317" s="85">
        <v>25122</v>
      </c>
      <c r="DT317" s="85">
        <v>26</v>
      </c>
      <c r="DU317" s="85">
        <v>9</v>
      </c>
      <c r="DV317" s="85">
        <v>2</v>
      </c>
      <c r="DW317" s="85">
        <v>50</v>
      </c>
      <c r="DX317" s="85">
        <v>61</v>
      </c>
      <c r="DY317" s="85">
        <v>2646</v>
      </c>
      <c r="DZ317" s="85">
        <v>3778</v>
      </c>
      <c r="EA317" s="85">
        <v>715</v>
      </c>
      <c r="EB317" s="85">
        <v>7139</v>
      </c>
      <c r="EC317" s="84">
        <v>36</v>
      </c>
      <c r="ED317" s="84">
        <v>0</v>
      </c>
      <c r="EE317" s="84">
        <v>0</v>
      </c>
      <c r="EF317" s="84">
        <v>1</v>
      </c>
      <c r="EG317" s="84">
        <v>19</v>
      </c>
      <c r="EH317" s="84">
        <v>0</v>
      </c>
      <c r="EI317" s="84">
        <v>0</v>
      </c>
      <c r="EJ317" s="84">
        <v>19</v>
      </c>
    </row>
    <row r="318" spans="1:140" s="63" customFormat="1" ht="10.5" x14ac:dyDescent="0.25">
      <c r="A318" s="84" t="s">
        <v>2286</v>
      </c>
      <c r="B318" s="84" t="s">
        <v>2287</v>
      </c>
      <c r="C318" s="84" t="s">
        <v>2288</v>
      </c>
      <c r="D318" s="84"/>
      <c r="E318" s="84" t="s">
        <v>1183</v>
      </c>
      <c r="F318" s="84"/>
      <c r="G318" s="84" t="s">
        <v>559</v>
      </c>
      <c r="H318" s="85">
        <v>698</v>
      </c>
      <c r="I318" s="85">
        <v>18</v>
      </c>
      <c r="J318" s="85">
        <v>716</v>
      </c>
      <c r="K318" s="85" t="s">
        <v>560</v>
      </c>
      <c r="L318" s="85" t="s">
        <v>560</v>
      </c>
      <c r="M318" s="85" t="s">
        <v>560</v>
      </c>
      <c r="N318" s="85" t="s">
        <v>561</v>
      </c>
      <c r="O318" s="85">
        <v>25</v>
      </c>
      <c r="P318" s="85">
        <v>24</v>
      </c>
      <c r="Q318" s="85">
        <v>1287</v>
      </c>
      <c r="R318" s="85">
        <v>1825</v>
      </c>
      <c r="S318" s="85">
        <v>7880</v>
      </c>
      <c r="T318" s="85">
        <v>373</v>
      </c>
      <c r="U318" s="85">
        <v>16</v>
      </c>
      <c r="V318" s="85">
        <v>2</v>
      </c>
      <c r="W318" s="85">
        <v>1730</v>
      </c>
      <c r="X318" s="85">
        <v>63</v>
      </c>
      <c r="Y318" s="84">
        <v>0</v>
      </c>
      <c r="Z318" s="85" t="s">
        <v>563</v>
      </c>
      <c r="AA318" s="85">
        <v>84</v>
      </c>
      <c r="AB318" s="85">
        <v>6</v>
      </c>
      <c r="AC318" s="85">
        <v>6</v>
      </c>
      <c r="AD318" s="85">
        <v>3260</v>
      </c>
      <c r="AE318" s="85">
        <v>7231</v>
      </c>
      <c r="AF318" s="85">
        <v>1534</v>
      </c>
      <c r="AG318" s="85">
        <v>1436</v>
      </c>
      <c r="AH318" s="85">
        <v>37</v>
      </c>
      <c r="AI318" s="85">
        <v>181</v>
      </c>
      <c r="AJ318" s="85">
        <v>314</v>
      </c>
      <c r="AK318" s="85">
        <v>43</v>
      </c>
      <c r="AL318" s="85">
        <v>357</v>
      </c>
      <c r="AM318" s="85">
        <v>0</v>
      </c>
      <c r="AN318" s="85">
        <v>3000</v>
      </c>
      <c r="AO318" s="85">
        <v>0</v>
      </c>
      <c r="AP318" s="85">
        <v>4093</v>
      </c>
      <c r="AQ318" s="85">
        <v>418</v>
      </c>
      <c r="AR318" s="85">
        <v>60</v>
      </c>
      <c r="AS318" s="85">
        <v>391</v>
      </c>
      <c r="AT318" s="85">
        <v>0</v>
      </c>
      <c r="AU318" s="85">
        <v>0</v>
      </c>
      <c r="AV318" s="85">
        <v>2</v>
      </c>
      <c r="AW318" s="85">
        <v>16</v>
      </c>
      <c r="AX318" s="84">
        <v>62</v>
      </c>
      <c r="AY318" s="84">
        <v>407</v>
      </c>
      <c r="AZ318" s="84">
        <v>0</v>
      </c>
      <c r="BA318" s="84">
        <v>0.4</v>
      </c>
      <c r="BB318" s="84">
        <v>0.4</v>
      </c>
      <c r="BC318" s="85">
        <v>0.45</v>
      </c>
      <c r="BD318" s="87">
        <v>0.85</v>
      </c>
      <c r="BE318" s="88">
        <v>0</v>
      </c>
      <c r="BF318" s="89">
        <v>28000</v>
      </c>
      <c r="BG318" s="89">
        <v>12001</v>
      </c>
      <c r="BH318" s="89">
        <v>250</v>
      </c>
      <c r="BI318" s="90">
        <f>SUM(IF(VLOOKUP($A318,'[1]2019 2020_09_22'!$BM$4:$NB$385,293,FALSE)="",0,VLOOKUP($A318,'[1]2019 2020_09_22'!$BM$4:$NB$385,293,FALSE)),IF(VLOOKUP($A318,'[1]2019 2020_09_22'!$BM$4:$NB$385,295,FALSE)="",0,VLOOKUP($A318,'[1]2019 2020_09_22'!$BM$4:$NB$385,295,FALSE)),IF(VLOOKUP($A318,'[1]2019 2020_09_22'!$BM$4:$NB$385,297,FALSE)="",0,VLOOKUP($A318,'[1]2019 2020_09_22'!$BM$4:$NB$385,297,FALSE)),IF(VLOOKUP($A318,'[1]2019 2020_09_22'!$BM$4:$NB696,299,FALSE)="",0,VLOOKUP($A318,'[1]2019 2020_09_22'!$BM$4:$NB$385,299,FALSE)))</f>
        <v>299</v>
      </c>
      <c r="BJ318" s="90">
        <f>SUM(IF(VLOOKUP($A318,'[1]2019 2020_09_22'!$BM$4:$NB$385,300,FALSE)="",0,VLOOKUP($A318,'[1]2019 2020_09_22'!$BM$4:$NB$385,300,FALSE)),IF(VLOOKUP($A318,'[1]2019 2020_09_22'!$BM$4:$NB$385,302,FALSE)="",0,VLOOKUP($A318,'[1]2019 2020_09_22'!$BM$4:$NB$385,302,FALSE)))</f>
        <v>0</v>
      </c>
      <c r="BK318" s="90">
        <v>299</v>
      </c>
      <c r="BL318" s="90">
        <v>0</v>
      </c>
      <c r="BM318" s="90">
        <v>0</v>
      </c>
      <c r="BN318" s="63">
        <f>IF(VLOOKUP($A318,'[1]2019 2020_09_22'!$BM$4:$OB$385,326,FALSE)="",0,VLOOKUP($A318,'[1]2019 2020_09_22'!$BM$4:$OB$385,326,FALSE))</f>
        <v>39195</v>
      </c>
      <c r="BO318" s="63">
        <f>IF(VLOOKUP($A318,'[1]2019 2020_09_22'!$BM$4:$OB$385,327,FALSE)="",0,VLOOKUP($A318,'[1]2019 2020_09_22'!$BM$4:$OB$385,327,FALSE))</f>
        <v>2702</v>
      </c>
      <c r="BP318" s="90">
        <f t="shared" si="4"/>
        <v>41897</v>
      </c>
      <c r="BQ318" s="90">
        <v>82447</v>
      </c>
      <c r="BR318" s="90">
        <v>21618</v>
      </c>
      <c r="BS318" s="90">
        <v>1705</v>
      </c>
      <c r="BT318" s="90">
        <v>6648</v>
      </c>
      <c r="BU318" s="90">
        <v>0</v>
      </c>
      <c r="BV318" s="90">
        <v>1332</v>
      </c>
      <c r="BW318" s="90">
        <v>0</v>
      </c>
      <c r="BX318" s="90">
        <v>7980</v>
      </c>
      <c r="BY318" s="90">
        <v>11013</v>
      </c>
      <c r="BZ318" s="85">
        <v>11531</v>
      </c>
      <c r="CA318" s="91">
        <v>53847</v>
      </c>
      <c r="CB318" s="84">
        <v>1</v>
      </c>
      <c r="CC318" s="91">
        <v>40.114613180515761</v>
      </c>
      <c r="CD318" s="91"/>
      <c r="CE318" s="89" t="s">
        <v>563</v>
      </c>
      <c r="CF318" s="84">
        <v>0</v>
      </c>
      <c r="CG318" s="89">
        <v>0</v>
      </c>
      <c r="CH318" s="89" t="s">
        <v>563</v>
      </c>
      <c r="CI318" s="84">
        <v>0</v>
      </c>
      <c r="CJ318" s="89">
        <v>0</v>
      </c>
      <c r="CK318" s="89" t="s">
        <v>563</v>
      </c>
      <c r="CL318" s="84">
        <v>0</v>
      </c>
      <c r="CM318" s="89">
        <v>0</v>
      </c>
      <c r="CN318" s="89" t="s">
        <v>563</v>
      </c>
      <c r="CO318" s="84">
        <v>0</v>
      </c>
      <c r="CP318" s="89">
        <v>0</v>
      </c>
      <c r="CQ318" s="89" t="s">
        <v>563</v>
      </c>
      <c r="CR318" s="90">
        <v>0</v>
      </c>
      <c r="CS318" s="90">
        <v>0</v>
      </c>
      <c r="CT318" s="85">
        <v>0</v>
      </c>
      <c r="CU318" s="85">
        <v>0</v>
      </c>
      <c r="CV318" s="85">
        <v>758</v>
      </c>
      <c r="CW318" s="85">
        <v>445</v>
      </c>
      <c r="CX318" s="85">
        <v>125</v>
      </c>
      <c r="CY318" s="85">
        <v>570</v>
      </c>
      <c r="CZ318" s="85">
        <v>80</v>
      </c>
      <c r="DA318" s="85">
        <v>0</v>
      </c>
      <c r="DB318" s="85">
        <v>80</v>
      </c>
      <c r="DC318" s="85">
        <v>19</v>
      </c>
      <c r="DD318" s="85">
        <v>89</v>
      </c>
      <c r="DE318" s="85">
        <v>108</v>
      </c>
      <c r="DF318" s="85">
        <v>0</v>
      </c>
      <c r="DG318" s="85">
        <v>0</v>
      </c>
      <c r="DH318" s="84" t="s">
        <v>564</v>
      </c>
      <c r="DI318" s="84"/>
      <c r="DJ318" s="84" t="s">
        <v>563</v>
      </c>
      <c r="DK318" s="84" t="s">
        <v>2289</v>
      </c>
      <c r="DL318" s="84" t="s">
        <v>566</v>
      </c>
      <c r="DM318" s="92">
        <v>43</v>
      </c>
      <c r="DN318" s="85" t="s">
        <v>575</v>
      </c>
      <c r="DO318" s="85">
        <v>155420</v>
      </c>
      <c r="DP318" s="85">
        <v>54429</v>
      </c>
      <c r="DQ318" s="85">
        <v>952</v>
      </c>
      <c r="DR318" s="85">
        <v>123</v>
      </c>
      <c r="DS318" s="85">
        <v>58</v>
      </c>
      <c r="DT318" s="85">
        <v>0</v>
      </c>
      <c r="DU318" s="85">
        <v>0</v>
      </c>
      <c r="DV318" s="85">
        <v>7</v>
      </c>
      <c r="DW318" s="85">
        <v>50</v>
      </c>
      <c r="DX318" s="85">
        <v>57</v>
      </c>
      <c r="DY318" s="85">
        <v>0</v>
      </c>
      <c r="DZ318" s="85">
        <v>0</v>
      </c>
      <c r="EA318" s="85">
        <v>0</v>
      </c>
      <c r="EB318" s="85">
        <v>0</v>
      </c>
      <c r="EC318" s="84">
        <v>20</v>
      </c>
      <c r="ED318" s="84">
        <v>39</v>
      </c>
      <c r="EE318" s="84">
        <v>12</v>
      </c>
      <c r="EF318" s="84">
        <v>155</v>
      </c>
      <c r="EG318" s="86">
        <v>4319</v>
      </c>
      <c r="EH318" s="84">
        <v>733</v>
      </c>
      <c r="EI318" s="84">
        <v>60</v>
      </c>
      <c r="EJ318" s="86">
        <v>5112</v>
      </c>
    </row>
    <row r="319" spans="1:140" s="63" customFormat="1" ht="10.5" x14ac:dyDescent="0.25">
      <c r="A319" s="84" t="s">
        <v>2290</v>
      </c>
      <c r="B319" s="84" t="s">
        <v>2291</v>
      </c>
      <c r="C319" s="84" t="s">
        <v>2292</v>
      </c>
      <c r="D319" s="84"/>
      <c r="E319" s="84" t="s">
        <v>1017</v>
      </c>
      <c r="F319" s="84"/>
      <c r="G319" s="84" t="s">
        <v>595</v>
      </c>
      <c r="H319" s="85">
        <v>2219</v>
      </c>
      <c r="I319" s="85">
        <v>2106</v>
      </c>
      <c r="J319" s="85">
        <v>4325</v>
      </c>
      <c r="K319" s="85" t="s">
        <v>560</v>
      </c>
      <c r="L319" s="85" t="s">
        <v>560</v>
      </c>
      <c r="M319" s="85" t="s">
        <v>560</v>
      </c>
      <c r="N319" s="85" t="s">
        <v>561</v>
      </c>
      <c r="O319" s="85">
        <v>45</v>
      </c>
      <c r="P319" s="85">
        <v>45</v>
      </c>
      <c r="Q319" s="85">
        <v>2340</v>
      </c>
      <c r="R319" s="85">
        <v>2525</v>
      </c>
      <c r="S319" s="85">
        <v>12675</v>
      </c>
      <c r="T319" s="85">
        <v>503</v>
      </c>
      <c r="U319" s="85">
        <v>828</v>
      </c>
      <c r="V319" s="85">
        <v>25</v>
      </c>
      <c r="W319" s="85">
        <v>3020</v>
      </c>
      <c r="X319" s="85">
        <v>160</v>
      </c>
      <c r="Y319" s="84">
        <v>878</v>
      </c>
      <c r="Z319" s="85" t="s">
        <v>2293</v>
      </c>
      <c r="AA319" s="85">
        <v>53</v>
      </c>
      <c r="AB319" s="85">
        <v>22</v>
      </c>
      <c r="AC319" s="85">
        <v>22</v>
      </c>
      <c r="AD319" s="85">
        <v>19076</v>
      </c>
      <c r="AE319" s="85">
        <v>41876</v>
      </c>
      <c r="AF319" s="85">
        <v>8945</v>
      </c>
      <c r="AG319" s="85">
        <v>15228</v>
      </c>
      <c r="AH319" s="85">
        <v>349</v>
      </c>
      <c r="AI319" s="85">
        <v>4510</v>
      </c>
      <c r="AJ319" s="85">
        <v>1668</v>
      </c>
      <c r="AK319" s="85">
        <v>1362</v>
      </c>
      <c r="AL319" s="85">
        <v>3030</v>
      </c>
      <c r="AM319" s="85">
        <v>0</v>
      </c>
      <c r="AN319" s="85">
        <v>26137</v>
      </c>
      <c r="AO319" s="85">
        <v>1960</v>
      </c>
      <c r="AP319" s="85">
        <v>9133</v>
      </c>
      <c r="AQ319" s="85">
        <v>11210</v>
      </c>
      <c r="AR319" s="85">
        <v>101</v>
      </c>
      <c r="AS319" s="85">
        <v>1947</v>
      </c>
      <c r="AT319" s="85">
        <v>4</v>
      </c>
      <c r="AU319" s="85">
        <v>36</v>
      </c>
      <c r="AV319" s="85">
        <v>112</v>
      </c>
      <c r="AW319" s="85">
        <v>1551</v>
      </c>
      <c r="AX319" s="84">
        <v>217</v>
      </c>
      <c r="AY319" s="86">
        <v>3534</v>
      </c>
      <c r="AZ319" s="84">
        <v>0</v>
      </c>
      <c r="BA319" s="84">
        <v>1</v>
      </c>
      <c r="BB319" s="84">
        <v>1</v>
      </c>
      <c r="BC319" s="85">
        <v>1.78</v>
      </c>
      <c r="BD319" s="87">
        <v>2.78</v>
      </c>
      <c r="BE319" s="88">
        <v>0</v>
      </c>
      <c r="BF319" s="89">
        <v>100000</v>
      </c>
      <c r="BG319" s="89">
        <v>37935</v>
      </c>
      <c r="BH319" s="89">
        <v>13190</v>
      </c>
      <c r="BI319" s="90">
        <f>SUM(IF(VLOOKUP($A319,'[1]2019 2020_09_22'!$BM$4:$NB$385,293,FALSE)="",0,VLOOKUP($A319,'[1]2019 2020_09_22'!$BM$4:$NB$385,293,FALSE)),IF(VLOOKUP($A319,'[1]2019 2020_09_22'!$BM$4:$NB$385,295,FALSE)="",0,VLOOKUP($A319,'[1]2019 2020_09_22'!$BM$4:$NB$385,295,FALSE)),IF(VLOOKUP($A319,'[1]2019 2020_09_22'!$BM$4:$NB$385,297,FALSE)="",0,VLOOKUP($A319,'[1]2019 2020_09_22'!$BM$4:$NB$385,297,FALSE)),IF(VLOOKUP($A319,'[1]2019 2020_09_22'!$BM$4:$NB697,299,FALSE)="",0,VLOOKUP($A319,'[1]2019 2020_09_22'!$BM$4:$NB$385,299,FALSE)))</f>
        <v>0</v>
      </c>
      <c r="BJ319" s="90">
        <f>SUM(IF(VLOOKUP($A319,'[1]2019 2020_09_22'!$BM$4:$NB$385,300,FALSE)="",0,VLOOKUP($A319,'[1]2019 2020_09_22'!$BM$4:$NB$385,300,FALSE)),IF(VLOOKUP($A319,'[1]2019 2020_09_22'!$BM$4:$NB$385,302,FALSE)="",0,VLOOKUP($A319,'[1]2019 2020_09_22'!$BM$4:$NB$385,302,FALSE)))</f>
        <v>0</v>
      </c>
      <c r="BK319" s="90">
        <v>0</v>
      </c>
      <c r="BL319" s="90">
        <v>0</v>
      </c>
      <c r="BM319" s="90">
        <v>0</v>
      </c>
      <c r="BN319" s="63">
        <f>IF(VLOOKUP($A319,'[1]2019 2020_09_22'!$BM$4:$OB$385,326,FALSE)="",0,VLOOKUP($A319,'[1]2019 2020_09_22'!$BM$4:$OB$385,326,FALSE))</f>
        <v>0</v>
      </c>
      <c r="BO319" s="63">
        <f>IF(VLOOKUP($A319,'[1]2019 2020_09_22'!$BM$4:$OB$385,327,FALSE)="",0,VLOOKUP($A319,'[1]2019 2020_09_22'!$BM$4:$OB$385,327,FALSE))</f>
        <v>1690</v>
      </c>
      <c r="BP319" s="90">
        <f t="shared" si="4"/>
        <v>1690</v>
      </c>
      <c r="BQ319" s="90">
        <v>152815</v>
      </c>
      <c r="BR319" s="90">
        <v>72512</v>
      </c>
      <c r="BS319" s="90">
        <v>20156</v>
      </c>
      <c r="BT319" s="90">
        <v>13808</v>
      </c>
      <c r="BU319" s="90">
        <v>0</v>
      </c>
      <c r="BV319" s="90">
        <v>2371</v>
      </c>
      <c r="BW319" s="90">
        <v>0</v>
      </c>
      <c r="BX319" s="90">
        <v>16179</v>
      </c>
      <c r="BY319" s="90">
        <v>12511</v>
      </c>
      <c r="BZ319" s="85">
        <v>29536</v>
      </c>
      <c r="CA319" s="91">
        <v>150894</v>
      </c>
      <c r="CB319" s="84">
        <v>1</v>
      </c>
      <c r="CC319" s="91">
        <v>45.065344749887338</v>
      </c>
      <c r="CD319" s="91"/>
      <c r="CE319" s="89" t="s">
        <v>563</v>
      </c>
      <c r="CF319" s="84">
        <v>0</v>
      </c>
      <c r="CG319" s="89">
        <v>0</v>
      </c>
      <c r="CH319" s="89" t="s">
        <v>563</v>
      </c>
      <c r="CI319" s="84">
        <v>0</v>
      </c>
      <c r="CJ319" s="89">
        <v>0</v>
      </c>
      <c r="CK319" s="89" t="s">
        <v>563</v>
      </c>
      <c r="CL319" s="84">
        <v>0</v>
      </c>
      <c r="CM319" s="89">
        <v>0</v>
      </c>
      <c r="CN319" s="89" t="s">
        <v>563</v>
      </c>
      <c r="CO319" s="84">
        <v>0</v>
      </c>
      <c r="CP319" s="91">
        <v>0</v>
      </c>
      <c r="CQ319" s="91" t="s">
        <v>2294</v>
      </c>
      <c r="CR319" s="90">
        <v>1500</v>
      </c>
      <c r="CS319" s="90">
        <v>1500</v>
      </c>
      <c r="CT319" s="85">
        <v>1500</v>
      </c>
      <c r="CU319" s="85">
        <v>1500</v>
      </c>
      <c r="CV319" s="85">
        <v>23614</v>
      </c>
      <c r="CW319" s="85">
        <v>2911</v>
      </c>
      <c r="CX319" s="85">
        <v>15497</v>
      </c>
      <c r="CY319" s="85">
        <v>18408</v>
      </c>
      <c r="CZ319" s="85">
        <v>313</v>
      </c>
      <c r="DA319" s="85">
        <v>4275</v>
      </c>
      <c r="DB319" s="85">
        <v>4588</v>
      </c>
      <c r="DC319" s="85">
        <v>29</v>
      </c>
      <c r="DD319" s="85">
        <v>495</v>
      </c>
      <c r="DE319" s="85">
        <v>524</v>
      </c>
      <c r="DF319" s="85">
        <v>78</v>
      </c>
      <c r="DG319" s="85">
        <v>16</v>
      </c>
      <c r="DH319" s="84" t="s">
        <v>564</v>
      </c>
      <c r="DI319" s="84"/>
      <c r="DJ319" s="84" t="s">
        <v>563</v>
      </c>
      <c r="DK319" s="84" t="s">
        <v>2295</v>
      </c>
      <c r="DL319" s="84" t="s">
        <v>566</v>
      </c>
      <c r="DM319" s="92">
        <v>42</v>
      </c>
      <c r="DN319" s="85" t="s">
        <v>583</v>
      </c>
      <c r="DO319" s="85">
        <v>155109</v>
      </c>
      <c r="DP319" s="85">
        <v>54444</v>
      </c>
      <c r="DQ319" s="85">
        <v>952</v>
      </c>
      <c r="DR319" s="85">
        <v>2811</v>
      </c>
      <c r="DS319" s="85">
        <v>1697</v>
      </c>
      <c r="DT319" s="85">
        <v>2</v>
      </c>
      <c r="DU319" s="85">
        <v>0</v>
      </c>
      <c r="DV319" s="85">
        <v>3</v>
      </c>
      <c r="DW319" s="85">
        <v>50</v>
      </c>
      <c r="DX319" s="85">
        <v>53</v>
      </c>
      <c r="DY319" s="85">
        <v>0</v>
      </c>
      <c r="DZ319" s="85">
        <v>0</v>
      </c>
      <c r="EA319" s="85">
        <v>0</v>
      </c>
      <c r="EB319" s="85">
        <v>-1</v>
      </c>
      <c r="EC319" s="84">
        <v>23</v>
      </c>
      <c r="ED319" s="84">
        <v>0</v>
      </c>
      <c r="EE319" s="84">
        <v>0</v>
      </c>
      <c r="EF319" s="84">
        <v>0</v>
      </c>
      <c r="EG319" s="84">
        <v>0</v>
      </c>
      <c r="EH319" s="84">
        <v>0</v>
      </c>
      <c r="EI319" s="84">
        <v>0</v>
      </c>
      <c r="EJ319" s="84">
        <v>0</v>
      </c>
    </row>
    <row r="320" spans="1:140" s="63" customFormat="1" ht="10.5" x14ac:dyDescent="0.25">
      <c r="A320" s="84" t="s">
        <v>2296</v>
      </c>
      <c r="B320" s="84" t="s">
        <v>2297</v>
      </c>
      <c r="C320" s="84" t="s">
        <v>2298</v>
      </c>
      <c r="D320" s="84"/>
      <c r="E320" s="84" t="s">
        <v>1096</v>
      </c>
      <c r="F320" s="84"/>
      <c r="G320" s="84" t="s">
        <v>734</v>
      </c>
      <c r="H320" s="85">
        <v>1244</v>
      </c>
      <c r="I320" s="85">
        <v>4241</v>
      </c>
      <c r="J320" s="85">
        <v>5485</v>
      </c>
      <c r="K320" s="85" t="s">
        <v>560</v>
      </c>
      <c r="L320" s="85" t="s">
        <v>560</v>
      </c>
      <c r="M320" s="85" t="s">
        <v>560</v>
      </c>
      <c r="N320" s="85" t="s">
        <v>561</v>
      </c>
      <c r="O320" s="85">
        <v>44</v>
      </c>
      <c r="P320" s="85" t="s">
        <v>560</v>
      </c>
      <c r="Q320" s="85">
        <v>2288</v>
      </c>
      <c r="R320" s="85">
        <v>5136</v>
      </c>
      <c r="S320" s="85">
        <v>12276</v>
      </c>
      <c r="T320" s="85">
        <v>1045</v>
      </c>
      <c r="U320" s="85">
        <v>1039</v>
      </c>
      <c r="V320" s="85">
        <v>95</v>
      </c>
      <c r="W320" s="85">
        <v>3336</v>
      </c>
      <c r="X320" s="85">
        <v>422</v>
      </c>
      <c r="Y320" s="84">
        <v>4</v>
      </c>
      <c r="Z320" s="85" t="s">
        <v>2299</v>
      </c>
      <c r="AA320" s="85">
        <v>38</v>
      </c>
      <c r="AB320" s="85">
        <v>8</v>
      </c>
      <c r="AC320" s="85">
        <v>8</v>
      </c>
      <c r="AD320" s="85">
        <v>10458</v>
      </c>
      <c r="AE320" s="85">
        <v>41463</v>
      </c>
      <c r="AF320" s="85">
        <v>9012</v>
      </c>
      <c r="AG320" s="85">
        <v>12355</v>
      </c>
      <c r="AH320" s="85">
        <v>165</v>
      </c>
      <c r="AI320" s="85">
        <v>3012</v>
      </c>
      <c r="AJ320" s="85">
        <v>540</v>
      </c>
      <c r="AK320" s="85">
        <v>886</v>
      </c>
      <c r="AL320" s="85">
        <v>1426</v>
      </c>
      <c r="AM320" s="85">
        <v>0</v>
      </c>
      <c r="AN320" s="85">
        <v>26145</v>
      </c>
      <c r="AO320" s="85">
        <v>2309</v>
      </c>
      <c r="AP320" s="85">
        <v>6300</v>
      </c>
      <c r="AQ320" s="85">
        <v>11673</v>
      </c>
      <c r="AR320" s="85">
        <v>97</v>
      </c>
      <c r="AS320" s="85">
        <v>1390</v>
      </c>
      <c r="AT320" s="85">
        <v>0</v>
      </c>
      <c r="AU320" s="85">
        <v>0</v>
      </c>
      <c r="AV320" s="85">
        <v>39</v>
      </c>
      <c r="AW320" s="85">
        <v>420</v>
      </c>
      <c r="AX320" s="84">
        <v>136</v>
      </c>
      <c r="AY320" s="86">
        <v>1810</v>
      </c>
      <c r="AZ320" s="84">
        <v>1</v>
      </c>
      <c r="BA320" s="84">
        <v>0</v>
      </c>
      <c r="BB320" s="84">
        <v>1</v>
      </c>
      <c r="BC320" s="85">
        <v>0.8</v>
      </c>
      <c r="BD320" s="87">
        <v>1.8</v>
      </c>
      <c r="BE320" s="88">
        <v>0</v>
      </c>
      <c r="BF320" s="89">
        <v>59810</v>
      </c>
      <c r="BG320" s="89">
        <v>53030</v>
      </c>
      <c r="BH320" s="89">
        <v>1107</v>
      </c>
      <c r="BI320" s="90">
        <f>SUM(IF(VLOOKUP($A320,'[1]2019 2020_09_22'!$BM$4:$NB$385,293,FALSE)="",0,VLOOKUP($A320,'[1]2019 2020_09_22'!$BM$4:$NB$385,293,FALSE)),IF(VLOOKUP($A320,'[1]2019 2020_09_22'!$BM$4:$NB$385,295,FALSE)="",0,VLOOKUP($A320,'[1]2019 2020_09_22'!$BM$4:$NB$385,295,FALSE)),IF(VLOOKUP($A320,'[1]2019 2020_09_22'!$BM$4:$NB$385,297,FALSE)="",0,VLOOKUP($A320,'[1]2019 2020_09_22'!$BM$4:$NB$385,297,FALSE)),IF(VLOOKUP($A320,'[1]2019 2020_09_22'!$BM$4:$NB698,299,FALSE)="",0,VLOOKUP($A320,'[1]2019 2020_09_22'!$BM$4:$NB$385,299,FALSE)))</f>
        <v>0</v>
      </c>
      <c r="BJ320" s="90">
        <f>SUM(IF(VLOOKUP($A320,'[1]2019 2020_09_22'!$BM$4:$NB$385,300,FALSE)="",0,VLOOKUP($A320,'[1]2019 2020_09_22'!$BM$4:$NB$385,300,FALSE)),IF(VLOOKUP($A320,'[1]2019 2020_09_22'!$BM$4:$NB$385,302,FALSE)="",0,VLOOKUP($A320,'[1]2019 2020_09_22'!$BM$4:$NB$385,302,FALSE)))</f>
        <v>0</v>
      </c>
      <c r="BK320" s="90">
        <v>0</v>
      </c>
      <c r="BL320" s="90">
        <v>0</v>
      </c>
      <c r="BM320" s="90">
        <v>0</v>
      </c>
      <c r="BN320" s="63">
        <f>IF(VLOOKUP($A320,'[1]2019 2020_09_22'!$BM$4:$OB$385,326,FALSE)="",0,VLOOKUP($A320,'[1]2019 2020_09_22'!$BM$4:$OB$385,326,FALSE))</f>
        <v>0</v>
      </c>
      <c r="BO320" s="63">
        <f>IF(VLOOKUP($A320,'[1]2019 2020_09_22'!$BM$4:$OB$385,327,FALSE)="",0,VLOOKUP($A320,'[1]2019 2020_09_22'!$BM$4:$OB$385,327,FALSE))</f>
        <v>7736</v>
      </c>
      <c r="BP320" s="90">
        <f t="shared" si="4"/>
        <v>7736</v>
      </c>
      <c r="BQ320" s="90">
        <v>121683</v>
      </c>
      <c r="BR320" s="90">
        <v>56805</v>
      </c>
      <c r="BS320" s="90">
        <v>24623</v>
      </c>
      <c r="BT320" s="90">
        <v>8365</v>
      </c>
      <c r="BU320" s="90">
        <v>1978</v>
      </c>
      <c r="BV320" s="90">
        <v>4183</v>
      </c>
      <c r="BW320" s="90">
        <v>0</v>
      </c>
      <c r="BX320" s="90">
        <v>14526</v>
      </c>
      <c r="BY320" s="90">
        <v>10570</v>
      </c>
      <c r="BZ320" s="85">
        <v>15159</v>
      </c>
      <c r="CA320" s="91">
        <v>121683</v>
      </c>
      <c r="CB320" s="84">
        <v>1</v>
      </c>
      <c r="CC320" s="91">
        <v>48.078778135048232</v>
      </c>
      <c r="CD320" s="91"/>
      <c r="CE320" s="89" t="s">
        <v>563</v>
      </c>
      <c r="CF320" s="84">
        <v>0</v>
      </c>
      <c r="CG320" s="89">
        <v>0</v>
      </c>
      <c r="CH320" s="89" t="s">
        <v>563</v>
      </c>
      <c r="CI320" s="84">
        <v>0</v>
      </c>
      <c r="CJ320" s="89">
        <v>0</v>
      </c>
      <c r="CK320" s="89" t="s">
        <v>563</v>
      </c>
      <c r="CL320" s="84">
        <v>0</v>
      </c>
      <c r="CM320" s="89">
        <v>0</v>
      </c>
      <c r="CN320" s="89" t="s">
        <v>563</v>
      </c>
      <c r="CO320" s="84">
        <v>0</v>
      </c>
      <c r="CP320" s="89">
        <v>0</v>
      </c>
      <c r="CQ320" s="89" t="s">
        <v>563</v>
      </c>
      <c r="CR320" s="90">
        <v>0</v>
      </c>
      <c r="CS320" s="90">
        <v>0</v>
      </c>
      <c r="CT320" s="85">
        <v>0</v>
      </c>
      <c r="CU320" s="85">
        <v>0</v>
      </c>
      <c r="CV320" s="85">
        <v>26513</v>
      </c>
      <c r="CW320" s="85">
        <v>780</v>
      </c>
      <c r="CX320" s="85">
        <v>22642</v>
      </c>
      <c r="CY320" s="85">
        <v>23422</v>
      </c>
      <c r="CZ320" s="85">
        <v>53</v>
      </c>
      <c r="DA320" s="85">
        <v>435</v>
      </c>
      <c r="DB320" s="85">
        <v>488</v>
      </c>
      <c r="DC320" s="85">
        <v>2224</v>
      </c>
      <c r="DD320" s="85">
        <v>0</v>
      </c>
      <c r="DE320" s="85">
        <v>2224</v>
      </c>
      <c r="DF320" s="85">
        <v>321</v>
      </c>
      <c r="DG320" s="85">
        <v>49</v>
      </c>
      <c r="DH320" s="84" t="s">
        <v>736</v>
      </c>
      <c r="DI320" s="84"/>
      <c r="DJ320" s="84" t="s">
        <v>563</v>
      </c>
      <c r="DK320" s="84" t="s">
        <v>2300</v>
      </c>
      <c r="DL320" s="84" t="s">
        <v>566</v>
      </c>
      <c r="DM320" s="92">
        <v>43</v>
      </c>
      <c r="DN320" s="85" t="s">
        <v>575</v>
      </c>
      <c r="DO320" s="85">
        <v>162971</v>
      </c>
      <c r="DP320" s="85">
        <v>58225</v>
      </c>
      <c r="DQ320" s="85">
        <v>954</v>
      </c>
      <c r="DR320" s="85">
        <v>1981</v>
      </c>
      <c r="DS320" s="85">
        <v>1029</v>
      </c>
      <c r="DT320" s="85">
        <v>2</v>
      </c>
      <c r="DU320" s="85">
        <v>0</v>
      </c>
      <c r="DV320" s="85">
        <v>0</v>
      </c>
      <c r="DW320" s="85">
        <v>50</v>
      </c>
      <c r="DX320" s="85">
        <v>50</v>
      </c>
      <c r="DY320" s="85">
        <v>0</v>
      </c>
      <c r="DZ320" s="85">
        <v>0</v>
      </c>
      <c r="EA320" s="85">
        <v>20</v>
      </c>
      <c r="EB320" s="85">
        <v>20</v>
      </c>
      <c r="EC320" s="84">
        <v>1</v>
      </c>
      <c r="ED320" s="84">
        <v>70</v>
      </c>
      <c r="EE320" s="84">
        <v>120</v>
      </c>
      <c r="EF320" s="84">
        <v>260</v>
      </c>
      <c r="EG320" s="84">
        <v>672</v>
      </c>
      <c r="EH320" s="84">
        <v>631</v>
      </c>
      <c r="EI320" s="84">
        <v>987</v>
      </c>
      <c r="EJ320" s="86">
        <v>2290</v>
      </c>
    </row>
    <row r="321" spans="1:140" s="63" customFormat="1" ht="10.5" x14ac:dyDescent="0.25">
      <c r="A321" s="84" t="s">
        <v>2301</v>
      </c>
      <c r="B321" s="84" t="s">
        <v>2302</v>
      </c>
      <c r="C321" s="84" t="s">
        <v>2303</v>
      </c>
      <c r="D321" s="84"/>
      <c r="E321" s="84" t="s">
        <v>919</v>
      </c>
      <c r="F321" s="84"/>
      <c r="G321" s="84" t="s">
        <v>630</v>
      </c>
      <c r="H321" s="85">
        <v>1877</v>
      </c>
      <c r="I321" s="85">
        <v>1888</v>
      </c>
      <c r="J321" s="85">
        <v>3765</v>
      </c>
      <c r="K321" s="85" t="s">
        <v>560</v>
      </c>
      <c r="L321" s="85" t="s">
        <v>560</v>
      </c>
      <c r="M321" s="85" t="s">
        <v>560</v>
      </c>
      <c r="N321" s="85" t="s">
        <v>561</v>
      </c>
      <c r="O321" s="85">
        <v>49</v>
      </c>
      <c r="P321" s="85" t="s">
        <v>560</v>
      </c>
      <c r="Q321" s="85">
        <v>2548</v>
      </c>
      <c r="R321" s="85">
        <v>6104</v>
      </c>
      <c r="S321" s="85">
        <v>23527</v>
      </c>
      <c r="T321" s="85">
        <v>1544</v>
      </c>
      <c r="U321" s="85">
        <v>1981</v>
      </c>
      <c r="V321" s="85">
        <v>43</v>
      </c>
      <c r="W321" s="85">
        <v>3763</v>
      </c>
      <c r="X321" s="85">
        <v>194</v>
      </c>
      <c r="Y321" s="84">
        <v>127</v>
      </c>
      <c r="Z321" s="85" t="s">
        <v>2304</v>
      </c>
      <c r="AA321" s="85">
        <v>68</v>
      </c>
      <c r="AB321" s="85">
        <v>9</v>
      </c>
      <c r="AC321" s="85">
        <v>8</v>
      </c>
      <c r="AD321" s="85">
        <v>10352</v>
      </c>
      <c r="AE321" s="85">
        <v>33394</v>
      </c>
      <c r="AF321" s="85">
        <v>23002</v>
      </c>
      <c r="AG321" s="85">
        <v>8600</v>
      </c>
      <c r="AH321" s="85">
        <v>96</v>
      </c>
      <c r="AI321" s="85">
        <v>3176</v>
      </c>
      <c r="AJ321" s="85">
        <v>1161</v>
      </c>
      <c r="AK321" s="85">
        <v>821</v>
      </c>
      <c r="AL321" s="85">
        <v>1982</v>
      </c>
      <c r="AM321" s="85">
        <v>3829</v>
      </c>
      <c r="AN321" s="85">
        <v>21568</v>
      </c>
      <c r="AO321" s="85">
        <v>2349</v>
      </c>
      <c r="AP321" s="85">
        <v>2116</v>
      </c>
      <c r="AQ321" s="85">
        <v>7412</v>
      </c>
      <c r="AR321" s="85">
        <v>64</v>
      </c>
      <c r="AS321" s="85">
        <v>722</v>
      </c>
      <c r="AT321" s="85">
        <v>11</v>
      </c>
      <c r="AU321" s="85">
        <v>43</v>
      </c>
      <c r="AV321" s="85">
        <v>17</v>
      </c>
      <c r="AW321" s="85">
        <v>442</v>
      </c>
      <c r="AX321" s="84">
        <v>92</v>
      </c>
      <c r="AY321" s="86">
        <v>1207</v>
      </c>
      <c r="AZ321" s="84">
        <v>0</v>
      </c>
      <c r="BA321" s="84">
        <v>2.48</v>
      </c>
      <c r="BB321" s="84">
        <v>2.48</v>
      </c>
      <c r="BC321" s="85">
        <v>0.1</v>
      </c>
      <c r="BD321" s="87">
        <v>2.58</v>
      </c>
      <c r="BE321" s="88">
        <v>0</v>
      </c>
      <c r="BF321" s="89">
        <v>108283</v>
      </c>
      <c r="BG321" s="89">
        <v>64206</v>
      </c>
      <c r="BH321" s="89">
        <v>3455</v>
      </c>
      <c r="BI321" s="90">
        <f>SUM(IF(VLOOKUP($A321,'[1]2019 2020_09_22'!$BM$4:$NB$385,293,FALSE)="",0,VLOOKUP($A321,'[1]2019 2020_09_22'!$BM$4:$NB$385,293,FALSE)),IF(VLOOKUP($A321,'[1]2019 2020_09_22'!$BM$4:$NB$385,295,FALSE)="",0,VLOOKUP($A321,'[1]2019 2020_09_22'!$BM$4:$NB$385,295,FALSE)),IF(VLOOKUP($A321,'[1]2019 2020_09_22'!$BM$4:$NB$385,297,FALSE)="",0,VLOOKUP($A321,'[1]2019 2020_09_22'!$BM$4:$NB$385,297,FALSE)),IF(VLOOKUP($A321,'[1]2019 2020_09_22'!$BM$4:$NB699,299,FALSE)="",0,VLOOKUP($A321,'[1]2019 2020_09_22'!$BM$4:$NB$385,299,FALSE)))</f>
        <v>0</v>
      </c>
      <c r="BJ321" s="90">
        <f>SUM(IF(VLOOKUP($A321,'[1]2019 2020_09_22'!$BM$4:$NB$385,300,FALSE)="",0,VLOOKUP($A321,'[1]2019 2020_09_22'!$BM$4:$NB$385,300,FALSE)),IF(VLOOKUP($A321,'[1]2019 2020_09_22'!$BM$4:$NB$385,302,FALSE)="",0,VLOOKUP($A321,'[1]2019 2020_09_22'!$BM$4:$NB$385,302,FALSE)))</f>
        <v>0</v>
      </c>
      <c r="BK321" s="90">
        <v>0</v>
      </c>
      <c r="BL321" s="90">
        <v>0</v>
      </c>
      <c r="BM321" s="90">
        <v>0</v>
      </c>
      <c r="BN321" s="63">
        <f>IF(VLOOKUP($A321,'[1]2019 2020_09_22'!$BM$4:$OB$385,326,FALSE)="",0,VLOOKUP($A321,'[1]2019 2020_09_22'!$BM$4:$OB$385,326,FALSE))</f>
        <v>0</v>
      </c>
      <c r="BO321" s="63">
        <f>IF(VLOOKUP($A321,'[1]2019 2020_09_22'!$BM$4:$OB$385,327,FALSE)="",0,VLOOKUP($A321,'[1]2019 2020_09_22'!$BM$4:$OB$385,327,FALSE))</f>
        <v>0</v>
      </c>
      <c r="BP321" s="90">
        <f t="shared" si="4"/>
        <v>0</v>
      </c>
      <c r="BQ321" s="90">
        <v>175944</v>
      </c>
      <c r="BR321" s="90">
        <v>74934</v>
      </c>
      <c r="BS321" s="90">
        <v>21997</v>
      </c>
      <c r="BT321" s="90">
        <v>22656</v>
      </c>
      <c r="BU321" s="90">
        <v>693</v>
      </c>
      <c r="BV321" s="90">
        <v>3448</v>
      </c>
      <c r="BW321" s="90">
        <v>0</v>
      </c>
      <c r="BX321" s="90">
        <v>26797</v>
      </c>
      <c r="BY321" s="90">
        <v>8113</v>
      </c>
      <c r="BZ321" s="85">
        <v>32910</v>
      </c>
      <c r="CA321" s="91">
        <v>164751</v>
      </c>
      <c r="CB321" s="84">
        <v>1</v>
      </c>
      <c r="CC321" s="91">
        <v>57.68939797549281</v>
      </c>
      <c r="CD321" s="91"/>
      <c r="CE321" s="89" t="s">
        <v>563</v>
      </c>
      <c r="CF321" s="84">
        <v>0</v>
      </c>
      <c r="CG321" s="89">
        <v>0</v>
      </c>
      <c r="CH321" s="89" t="s">
        <v>563</v>
      </c>
      <c r="CI321" s="84">
        <v>0</v>
      </c>
      <c r="CJ321" s="89">
        <v>0</v>
      </c>
      <c r="CK321" s="89" t="s">
        <v>563</v>
      </c>
      <c r="CL321" s="84">
        <v>0</v>
      </c>
      <c r="CM321" s="89">
        <v>0</v>
      </c>
      <c r="CN321" s="89" t="s">
        <v>563</v>
      </c>
      <c r="CO321" s="84">
        <v>0</v>
      </c>
      <c r="CP321" s="89">
        <v>0</v>
      </c>
      <c r="CQ321" s="89" t="s">
        <v>563</v>
      </c>
      <c r="CR321" s="90">
        <v>0</v>
      </c>
      <c r="CS321" s="90">
        <v>0</v>
      </c>
      <c r="CT321" s="85">
        <v>0</v>
      </c>
      <c r="CU321" s="85">
        <v>0</v>
      </c>
      <c r="CV321" s="85">
        <v>21950</v>
      </c>
      <c r="CW321" s="85">
        <v>1174</v>
      </c>
      <c r="CX321" s="85">
        <v>15581</v>
      </c>
      <c r="CY321" s="85">
        <v>16755</v>
      </c>
      <c r="CZ321" s="85">
        <v>375</v>
      </c>
      <c r="DA321" s="85">
        <v>493</v>
      </c>
      <c r="DB321" s="85">
        <v>868</v>
      </c>
      <c r="DC321" s="85">
        <v>1248</v>
      </c>
      <c r="DD321" s="85">
        <v>3071</v>
      </c>
      <c r="DE321" s="85">
        <v>4319</v>
      </c>
      <c r="DF321" s="85">
        <v>8</v>
      </c>
      <c r="DG321" s="85">
        <v>0</v>
      </c>
      <c r="DH321" s="84" t="s">
        <v>564</v>
      </c>
      <c r="DI321" s="84"/>
      <c r="DJ321" s="84" t="s">
        <v>563</v>
      </c>
      <c r="DK321" s="84" t="s">
        <v>2305</v>
      </c>
      <c r="DL321" s="84" t="s">
        <v>566</v>
      </c>
      <c r="DM321" s="92">
        <v>42</v>
      </c>
      <c r="DN321" s="85" t="s">
        <v>583</v>
      </c>
      <c r="DO321" s="85">
        <v>158512</v>
      </c>
      <c r="DP321" s="85">
        <v>64159</v>
      </c>
      <c r="DQ321" s="85">
        <v>952</v>
      </c>
      <c r="DR321" s="85">
        <v>1159</v>
      </c>
      <c r="DS321" s="85">
        <v>2015</v>
      </c>
      <c r="DT321" s="85">
        <v>2</v>
      </c>
      <c r="DU321" s="85">
        <v>0</v>
      </c>
      <c r="DV321" s="85">
        <v>5</v>
      </c>
      <c r="DW321" s="85">
        <v>50</v>
      </c>
      <c r="DX321" s="85">
        <v>55</v>
      </c>
      <c r="DY321" s="85">
        <v>0</v>
      </c>
      <c r="DZ321" s="85">
        <v>53</v>
      </c>
      <c r="EA321" s="85">
        <v>103</v>
      </c>
      <c r="EB321" s="85">
        <v>156</v>
      </c>
      <c r="EC321" s="84">
        <v>34</v>
      </c>
      <c r="ED321" s="84">
        <v>0</v>
      </c>
      <c r="EE321" s="84">
        <v>0</v>
      </c>
      <c r="EF321" s="84">
        <v>0</v>
      </c>
      <c r="EG321" s="84">
        <v>0</v>
      </c>
      <c r="EH321" s="84">
        <v>0</v>
      </c>
      <c r="EI321" s="84">
        <v>0</v>
      </c>
      <c r="EJ321" s="84">
        <v>0</v>
      </c>
    </row>
    <row r="322" spans="1:140" s="63" customFormat="1" ht="10.5" x14ac:dyDescent="0.25">
      <c r="A322" s="84" t="s">
        <v>2306</v>
      </c>
      <c r="B322" s="84" t="s">
        <v>2307</v>
      </c>
      <c r="C322" s="84" t="s">
        <v>2308</v>
      </c>
      <c r="D322" s="84"/>
      <c r="E322" s="84" t="s">
        <v>816</v>
      </c>
      <c r="F322" s="84"/>
      <c r="G322" s="84" t="s">
        <v>817</v>
      </c>
      <c r="H322" s="85">
        <v>14050</v>
      </c>
      <c r="I322" s="85">
        <v>3</v>
      </c>
      <c r="J322" s="85">
        <v>14053</v>
      </c>
      <c r="K322" s="85" t="s">
        <v>560</v>
      </c>
      <c r="L322" s="85" t="s">
        <v>560</v>
      </c>
      <c r="M322" s="85" t="s">
        <v>560</v>
      </c>
      <c r="N322" s="85" t="s">
        <v>561</v>
      </c>
      <c r="O322" s="85">
        <v>63</v>
      </c>
      <c r="P322" s="85">
        <v>59</v>
      </c>
      <c r="Q322" s="85">
        <v>3220</v>
      </c>
      <c r="R322" s="85">
        <v>24000</v>
      </c>
      <c r="S322" s="85">
        <v>58475</v>
      </c>
      <c r="T322" s="85">
        <v>4693</v>
      </c>
      <c r="U322" s="85">
        <v>8582</v>
      </c>
      <c r="V322" s="85">
        <v>452</v>
      </c>
      <c r="W322" s="85">
        <v>8752</v>
      </c>
      <c r="X322" s="85">
        <v>826</v>
      </c>
      <c r="Y322" s="86">
        <v>1848</v>
      </c>
      <c r="Z322" s="85">
        <v>39</v>
      </c>
      <c r="AA322" s="85">
        <v>152</v>
      </c>
      <c r="AB322" s="85">
        <v>31</v>
      </c>
      <c r="AC322" s="85">
        <v>31</v>
      </c>
      <c r="AD322" s="85">
        <v>140024</v>
      </c>
      <c r="AE322" s="85">
        <v>287683</v>
      </c>
      <c r="AF322" s="85">
        <v>35435</v>
      </c>
      <c r="AG322" s="85">
        <v>57911</v>
      </c>
      <c r="AH322" s="85">
        <v>1911</v>
      </c>
      <c r="AI322" s="85">
        <v>23441</v>
      </c>
      <c r="AJ322" s="85">
        <v>7820</v>
      </c>
      <c r="AK322" s="85">
        <v>1</v>
      </c>
      <c r="AL322" s="85">
        <v>7821</v>
      </c>
      <c r="AM322" s="85">
        <v>9147</v>
      </c>
      <c r="AN322" s="85">
        <v>191088</v>
      </c>
      <c r="AO322" s="85">
        <v>32368</v>
      </c>
      <c r="AP322" s="85">
        <v>56105</v>
      </c>
      <c r="AQ322" s="85">
        <v>75038</v>
      </c>
      <c r="AR322" s="85">
        <v>215</v>
      </c>
      <c r="AS322" s="85">
        <v>7353</v>
      </c>
      <c r="AT322" s="85">
        <v>16</v>
      </c>
      <c r="AU322" s="85">
        <v>309</v>
      </c>
      <c r="AV322" s="85">
        <v>63</v>
      </c>
      <c r="AW322" s="85">
        <v>1129</v>
      </c>
      <c r="AX322" s="84">
        <v>294</v>
      </c>
      <c r="AY322" s="86">
        <v>8791</v>
      </c>
      <c r="AZ322" s="84">
        <v>5.7</v>
      </c>
      <c r="BA322" s="84">
        <v>0</v>
      </c>
      <c r="BB322" s="84">
        <v>5.7</v>
      </c>
      <c r="BC322" s="85">
        <v>5.3</v>
      </c>
      <c r="BD322" s="87">
        <v>11</v>
      </c>
      <c r="BE322" s="88">
        <v>0</v>
      </c>
      <c r="BF322" s="89">
        <v>677299</v>
      </c>
      <c r="BG322" s="89">
        <v>0</v>
      </c>
      <c r="BH322" s="89">
        <v>0</v>
      </c>
      <c r="BI322" s="90">
        <f>SUM(IF(VLOOKUP($A322,'[1]2019 2020_09_22'!$BM$4:$NB$385,293,FALSE)="",0,VLOOKUP($A322,'[1]2019 2020_09_22'!$BM$4:$NB$385,293,FALSE)),IF(VLOOKUP($A322,'[1]2019 2020_09_22'!$BM$4:$NB$385,295,FALSE)="",0,VLOOKUP($A322,'[1]2019 2020_09_22'!$BM$4:$NB$385,295,FALSE)),IF(VLOOKUP($A322,'[1]2019 2020_09_22'!$BM$4:$NB$385,297,FALSE)="",0,VLOOKUP($A322,'[1]2019 2020_09_22'!$BM$4:$NB$385,297,FALSE)),IF(VLOOKUP($A322,'[1]2019 2020_09_22'!$BM$4:$NB700,299,FALSE)="",0,VLOOKUP($A322,'[1]2019 2020_09_22'!$BM$4:$NB$385,299,FALSE)))</f>
        <v>60195</v>
      </c>
      <c r="BJ322" s="90">
        <f>SUM(IF(VLOOKUP($A322,'[1]2019 2020_09_22'!$BM$4:$NB$385,300,FALSE)="",0,VLOOKUP($A322,'[1]2019 2020_09_22'!$BM$4:$NB$385,300,FALSE)),IF(VLOOKUP($A322,'[1]2019 2020_09_22'!$BM$4:$NB$385,302,FALSE)="",0,VLOOKUP($A322,'[1]2019 2020_09_22'!$BM$4:$NB$385,302,FALSE)))</f>
        <v>0</v>
      </c>
      <c r="BK322" s="90">
        <v>60195</v>
      </c>
      <c r="BL322" s="90">
        <v>0</v>
      </c>
      <c r="BM322" s="90">
        <v>381</v>
      </c>
      <c r="BN322" s="63">
        <f>IF(VLOOKUP($A322,'[1]2019 2020_09_22'!$BM$4:$OB$385,326,FALSE)="",0,VLOOKUP($A322,'[1]2019 2020_09_22'!$BM$4:$OB$385,326,FALSE))</f>
        <v>0</v>
      </c>
      <c r="BO322" s="63">
        <f>IF(VLOOKUP($A322,'[1]2019 2020_09_22'!$BM$4:$OB$385,327,FALSE)="",0,VLOOKUP($A322,'[1]2019 2020_09_22'!$BM$4:$OB$385,327,FALSE))</f>
        <v>143907</v>
      </c>
      <c r="BP322" s="90">
        <f t="shared" si="4"/>
        <v>143907</v>
      </c>
      <c r="BQ322" s="90">
        <v>881782</v>
      </c>
      <c r="BR322" s="90">
        <v>449465</v>
      </c>
      <c r="BS322" s="90">
        <v>106748</v>
      </c>
      <c r="BT322" s="90">
        <v>71500</v>
      </c>
      <c r="BU322" s="90">
        <v>16000</v>
      </c>
      <c r="BV322" s="90">
        <v>23500</v>
      </c>
      <c r="BW322" s="90">
        <v>0</v>
      </c>
      <c r="BX322" s="90">
        <v>111000</v>
      </c>
      <c r="BY322" s="90">
        <v>27733</v>
      </c>
      <c r="BZ322" s="85">
        <v>186836</v>
      </c>
      <c r="CA322" s="91">
        <v>881782</v>
      </c>
      <c r="CB322" s="84"/>
      <c r="CC322" s="91">
        <v>48.206334519572955</v>
      </c>
      <c r="CD322" s="91"/>
      <c r="CE322" s="89" t="s">
        <v>563</v>
      </c>
      <c r="CF322" s="84">
        <v>0</v>
      </c>
      <c r="CG322" s="89">
        <v>0</v>
      </c>
      <c r="CH322" s="89" t="s">
        <v>563</v>
      </c>
      <c r="CI322" s="84">
        <v>0</v>
      </c>
      <c r="CJ322" s="89">
        <v>0</v>
      </c>
      <c r="CK322" s="89" t="s">
        <v>563</v>
      </c>
      <c r="CL322" s="84">
        <v>0</v>
      </c>
      <c r="CM322" s="89">
        <v>0</v>
      </c>
      <c r="CN322" s="89" t="s">
        <v>563</v>
      </c>
      <c r="CO322" s="84">
        <v>0</v>
      </c>
      <c r="CP322" s="89">
        <v>0</v>
      </c>
      <c r="CQ322" s="89" t="s">
        <v>563</v>
      </c>
      <c r="CR322" s="90">
        <v>0</v>
      </c>
      <c r="CS322" s="90">
        <v>0</v>
      </c>
      <c r="CT322" s="85">
        <v>0</v>
      </c>
      <c r="CU322" s="85">
        <v>0</v>
      </c>
      <c r="CV322" s="85">
        <v>122248</v>
      </c>
      <c r="CW322" s="85">
        <v>122240</v>
      </c>
      <c r="CX322" s="85">
        <v>8</v>
      </c>
      <c r="CY322" s="85">
        <v>122248</v>
      </c>
      <c r="CZ322" s="85">
        <v>0</v>
      </c>
      <c r="DA322" s="85">
        <v>0</v>
      </c>
      <c r="DB322" s="85">
        <v>0</v>
      </c>
      <c r="DC322" s="85">
        <v>0</v>
      </c>
      <c r="DD322" s="85">
        <v>0</v>
      </c>
      <c r="DE322" s="85">
        <v>0</v>
      </c>
      <c r="DF322" s="85">
        <v>0</v>
      </c>
      <c r="DG322" s="85">
        <v>0</v>
      </c>
      <c r="DH322" s="84" t="s">
        <v>564</v>
      </c>
      <c r="DI322" s="84"/>
      <c r="DJ322" s="84" t="s">
        <v>563</v>
      </c>
      <c r="DK322" s="84" t="s">
        <v>2309</v>
      </c>
      <c r="DL322" s="84" t="s">
        <v>566</v>
      </c>
      <c r="DM322" s="92">
        <v>21</v>
      </c>
      <c r="DN322" s="85" t="s">
        <v>745</v>
      </c>
      <c r="DO322" s="85">
        <v>166446</v>
      </c>
      <c r="DP322" s="85">
        <v>54711</v>
      </c>
      <c r="DQ322" s="85">
        <v>952</v>
      </c>
      <c r="DR322" s="85">
        <v>12236</v>
      </c>
      <c r="DS322" s="85">
        <v>10788</v>
      </c>
      <c r="DT322" s="85">
        <v>417</v>
      </c>
      <c r="DU322" s="85">
        <v>8</v>
      </c>
      <c r="DV322" s="85">
        <v>4</v>
      </c>
      <c r="DW322" s="85">
        <v>50</v>
      </c>
      <c r="DX322" s="85">
        <v>62</v>
      </c>
      <c r="DY322" s="85">
        <v>4977</v>
      </c>
      <c r="DZ322" s="85">
        <v>6180</v>
      </c>
      <c r="EA322" s="85">
        <v>850</v>
      </c>
      <c r="EB322" s="85">
        <v>12007</v>
      </c>
      <c r="EC322" s="84">
        <v>7</v>
      </c>
      <c r="ED322" s="84">
        <v>0</v>
      </c>
      <c r="EE322" s="84">
        <v>2</v>
      </c>
      <c r="EF322" s="84">
        <v>4</v>
      </c>
      <c r="EG322" s="84">
        <v>47</v>
      </c>
      <c r="EH322" s="84">
        <v>0</v>
      </c>
      <c r="EI322" s="84">
        <v>26</v>
      </c>
      <c r="EJ322" s="84">
        <v>73</v>
      </c>
    </row>
    <row r="323" spans="1:140" s="63" customFormat="1" ht="10.5" x14ac:dyDescent="0.25">
      <c r="A323" s="84" t="s">
        <v>2310</v>
      </c>
      <c r="B323" s="84" t="s">
        <v>2311</v>
      </c>
      <c r="C323" s="84" t="s">
        <v>2312</v>
      </c>
      <c r="D323" s="84"/>
      <c r="E323" s="84" t="s">
        <v>637</v>
      </c>
      <c r="F323" s="84"/>
      <c r="G323" s="84" t="s">
        <v>595</v>
      </c>
      <c r="H323" s="85">
        <v>1577</v>
      </c>
      <c r="I323" s="85">
        <v>2629</v>
      </c>
      <c r="J323" s="85">
        <v>4206</v>
      </c>
      <c r="K323" s="85" t="s">
        <v>560</v>
      </c>
      <c r="L323" s="85" t="s">
        <v>560</v>
      </c>
      <c r="M323" s="85" t="s">
        <v>560</v>
      </c>
      <c r="N323" s="85" t="s">
        <v>561</v>
      </c>
      <c r="O323" s="85">
        <v>40</v>
      </c>
      <c r="P323" s="85">
        <v>40</v>
      </c>
      <c r="Q323" s="85">
        <v>2080</v>
      </c>
      <c r="R323" s="85">
        <v>2130</v>
      </c>
      <c r="S323" s="85">
        <v>15866</v>
      </c>
      <c r="T323" s="85">
        <v>1326</v>
      </c>
      <c r="U323" s="85">
        <v>779</v>
      </c>
      <c r="V323" s="85">
        <v>129</v>
      </c>
      <c r="W323" s="85">
        <v>3108</v>
      </c>
      <c r="X323" s="85">
        <v>252</v>
      </c>
      <c r="Y323" s="84">
        <v>54</v>
      </c>
      <c r="Z323" s="85" t="s">
        <v>2313</v>
      </c>
      <c r="AA323" s="85">
        <v>46</v>
      </c>
      <c r="AB323" s="85">
        <v>8</v>
      </c>
      <c r="AC323" s="85">
        <v>8</v>
      </c>
      <c r="AD323" s="85">
        <v>4904</v>
      </c>
      <c r="AE323" s="85">
        <v>24475</v>
      </c>
      <c r="AF323" s="85">
        <v>775</v>
      </c>
      <c r="AG323" s="85">
        <v>3078</v>
      </c>
      <c r="AH323" s="85">
        <v>101</v>
      </c>
      <c r="AI323" s="85">
        <v>2825</v>
      </c>
      <c r="AJ323" s="85">
        <v>1454</v>
      </c>
      <c r="AK323" s="85">
        <v>1958</v>
      </c>
      <c r="AL323" s="85">
        <v>3412</v>
      </c>
      <c r="AM323" s="85">
        <v>825</v>
      </c>
      <c r="AN323" s="85">
        <v>26185</v>
      </c>
      <c r="AO323" s="85">
        <v>4176</v>
      </c>
      <c r="AP323" s="85">
        <v>0</v>
      </c>
      <c r="AQ323" s="85">
        <v>9805</v>
      </c>
      <c r="AR323" s="85">
        <v>73</v>
      </c>
      <c r="AS323" s="85">
        <v>853</v>
      </c>
      <c r="AT323" s="85">
        <v>3</v>
      </c>
      <c r="AU323" s="85">
        <v>17</v>
      </c>
      <c r="AV323" s="85">
        <v>29</v>
      </c>
      <c r="AW323" s="85">
        <v>474</v>
      </c>
      <c r="AX323" s="84">
        <v>105</v>
      </c>
      <c r="AY323" s="86">
        <v>1344</v>
      </c>
      <c r="AZ323" s="84">
        <v>1</v>
      </c>
      <c r="BA323" s="84">
        <v>0</v>
      </c>
      <c r="BB323" s="84">
        <v>1</v>
      </c>
      <c r="BC323" s="85">
        <v>0.88</v>
      </c>
      <c r="BD323" s="87">
        <v>1.88</v>
      </c>
      <c r="BE323" s="88">
        <v>0</v>
      </c>
      <c r="BF323" s="89">
        <v>94500</v>
      </c>
      <c r="BG323" s="89">
        <v>60170</v>
      </c>
      <c r="BH323" s="89">
        <v>2088</v>
      </c>
      <c r="BI323" s="90">
        <f>SUM(IF(VLOOKUP($A323,'[1]2019 2020_09_22'!$BM$4:$NB$385,293,FALSE)="",0,VLOOKUP($A323,'[1]2019 2020_09_22'!$BM$4:$NB$385,293,FALSE)),IF(VLOOKUP($A323,'[1]2019 2020_09_22'!$BM$4:$NB$385,295,FALSE)="",0,VLOOKUP($A323,'[1]2019 2020_09_22'!$BM$4:$NB$385,295,FALSE)),IF(VLOOKUP($A323,'[1]2019 2020_09_22'!$BM$4:$NB$385,297,FALSE)="",0,VLOOKUP($A323,'[1]2019 2020_09_22'!$BM$4:$NB$385,297,FALSE)),IF(VLOOKUP($A323,'[1]2019 2020_09_22'!$BM$4:$NB701,299,FALSE)="",0,VLOOKUP($A323,'[1]2019 2020_09_22'!$BM$4:$NB$385,299,FALSE)))</f>
        <v>0</v>
      </c>
      <c r="BJ323" s="90">
        <f>SUM(IF(VLOOKUP($A323,'[1]2019 2020_09_22'!$BM$4:$NB$385,300,FALSE)="",0,VLOOKUP($A323,'[1]2019 2020_09_22'!$BM$4:$NB$385,300,FALSE)),IF(VLOOKUP($A323,'[1]2019 2020_09_22'!$BM$4:$NB$385,302,FALSE)="",0,VLOOKUP($A323,'[1]2019 2020_09_22'!$BM$4:$NB$385,302,FALSE)))</f>
        <v>0</v>
      </c>
      <c r="BK323" s="90">
        <v>0</v>
      </c>
      <c r="BL323" s="90">
        <v>0</v>
      </c>
      <c r="BM323" s="90">
        <v>0</v>
      </c>
      <c r="BN323" s="63">
        <f>IF(VLOOKUP($A323,'[1]2019 2020_09_22'!$BM$4:$OB$385,326,FALSE)="",0,VLOOKUP($A323,'[1]2019 2020_09_22'!$BM$4:$OB$385,326,FALSE))</f>
        <v>0</v>
      </c>
      <c r="BO323" s="63">
        <f>IF(VLOOKUP($A323,'[1]2019 2020_09_22'!$BM$4:$OB$385,327,FALSE)="",0,VLOOKUP($A323,'[1]2019 2020_09_22'!$BM$4:$OB$385,327,FALSE))</f>
        <v>3454</v>
      </c>
      <c r="BP323" s="90">
        <f t="shared" si="4"/>
        <v>3454</v>
      </c>
      <c r="BQ323" s="90">
        <v>160212</v>
      </c>
      <c r="BR323" s="90">
        <v>74583</v>
      </c>
      <c r="BS323" s="90">
        <v>3203</v>
      </c>
      <c r="BT323" s="90">
        <v>21039</v>
      </c>
      <c r="BU323" s="90">
        <v>190</v>
      </c>
      <c r="BV323" s="90">
        <v>7617</v>
      </c>
      <c r="BW323" s="90">
        <v>2141</v>
      </c>
      <c r="BX323" s="90">
        <v>30987</v>
      </c>
      <c r="BY323" s="90">
        <v>1132</v>
      </c>
      <c r="BZ323" s="85">
        <v>48416</v>
      </c>
      <c r="CA323" s="91">
        <v>158321</v>
      </c>
      <c r="CB323" s="84">
        <v>1</v>
      </c>
      <c r="CC323" s="91">
        <v>59.923906150919464</v>
      </c>
      <c r="CD323" s="91"/>
      <c r="CE323" s="89" t="s">
        <v>563</v>
      </c>
      <c r="CF323" s="84">
        <v>0</v>
      </c>
      <c r="CG323" s="89">
        <v>0</v>
      </c>
      <c r="CH323" s="89" t="s">
        <v>563</v>
      </c>
      <c r="CI323" s="84">
        <v>0</v>
      </c>
      <c r="CJ323" s="89">
        <v>0</v>
      </c>
      <c r="CK323" s="89" t="s">
        <v>563</v>
      </c>
      <c r="CL323" s="84">
        <v>0</v>
      </c>
      <c r="CM323" s="89">
        <v>0</v>
      </c>
      <c r="CN323" s="89" t="s">
        <v>563</v>
      </c>
      <c r="CO323" s="84">
        <v>0</v>
      </c>
      <c r="CP323" s="89">
        <v>0</v>
      </c>
      <c r="CQ323" s="89" t="s">
        <v>563</v>
      </c>
      <c r="CR323" s="90">
        <v>0</v>
      </c>
      <c r="CS323" s="90">
        <v>0</v>
      </c>
      <c r="CT323" s="85">
        <v>0</v>
      </c>
      <c r="CU323" s="85">
        <v>0</v>
      </c>
      <c r="CV323" s="85">
        <v>15406</v>
      </c>
      <c r="CW323" s="85">
        <v>3354</v>
      </c>
      <c r="CX323" s="85">
        <v>11293</v>
      </c>
      <c r="CY323" s="85">
        <v>14647</v>
      </c>
      <c r="CZ323" s="85">
        <v>435</v>
      </c>
      <c r="DA323" s="85">
        <v>324</v>
      </c>
      <c r="DB323" s="85">
        <v>759</v>
      </c>
      <c r="DC323" s="85">
        <v>0</v>
      </c>
      <c r="DD323" s="85">
        <v>0</v>
      </c>
      <c r="DE323" s="85">
        <v>0</v>
      </c>
      <c r="DF323" s="85">
        <v>0</v>
      </c>
      <c r="DG323" s="85">
        <v>0</v>
      </c>
      <c r="DH323" s="84" t="s">
        <v>564</v>
      </c>
      <c r="DI323" s="84"/>
      <c r="DJ323" s="84" t="s">
        <v>563</v>
      </c>
      <c r="DK323" s="84" t="s">
        <v>2314</v>
      </c>
      <c r="DL323" s="84" t="s">
        <v>566</v>
      </c>
      <c r="DM323" s="92">
        <v>43</v>
      </c>
      <c r="DN323" s="85" t="s">
        <v>575</v>
      </c>
      <c r="DO323" s="85">
        <v>155109</v>
      </c>
      <c r="DP323" s="85">
        <v>54444</v>
      </c>
      <c r="DQ323" s="85">
        <v>952</v>
      </c>
      <c r="DR323" s="85">
        <v>1472</v>
      </c>
      <c r="DS323" s="85">
        <v>1352</v>
      </c>
      <c r="DT323" s="85">
        <v>1</v>
      </c>
      <c r="DU323" s="85">
        <v>0</v>
      </c>
      <c r="DV323" s="85">
        <v>3</v>
      </c>
      <c r="DW323" s="85">
        <v>50</v>
      </c>
      <c r="DX323" s="85">
        <v>53</v>
      </c>
      <c r="DY323" s="85">
        <v>0</v>
      </c>
      <c r="DZ323" s="85">
        <v>0</v>
      </c>
      <c r="EA323" s="85">
        <v>0</v>
      </c>
      <c r="EB323" s="85">
        <v>-1</v>
      </c>
      <c r="EC323" s="84">
        <v>5</v>
      </c>
      <c r="ED323" s="84">
        <v>0</v>
      </c>
      <c r="EE323" s="84">
        <v>3</v>
      </c>
      <c r="EF323" s="84">
        <v>5</v>
      </c>
      <c r="EG323" s="84">
        <v>37</v>
      </c>
      <c r="EH323" s="84">
        <v>0</v>
      </c>
      <c r="EI323" s="84">
        <v>37</v>
      </c>
      <c r="EJ323" s="84">
        <v>74</v>
      </c>
    </row>
    <row r="324" spans="1:140" s="63" customFormat="1" ht="10.5" x14ac:dyDescent="0.25">
      <c r="A324" s="84" t="s">
        <v>2315</v>
      </c>
      <c r="B324" s="84" t="s">
        <v>2316</v>
      </c>
      <c r="C324" s="84" t="s">
        <v>2317</v>
      </c>
      <c r="D324" s="84"/>
      <c r="E324" s="84" t="s">
        <v>1134</v>
      </c>
      <c r="F324" s="84"/>
      <c r="G324" s="84" t="s">
        <v>742</v>
      </c>
      <c r="H324" s="85">
        <v>14923</v>
      </c>
      <c r="I324" s="85">
        <v>1969</v>
      </c>
      <c r="J324" s="85">
        <v>16892</v>
      </c>
      <c r="K324" s="85" t="s">
        <v>560</v>
      </c>
      <c r="L324" s="85" t="s">
        <v>560</v>
      </c>
      <c r="M324" s="85" t="s">
        <v>560</v>
      </c>
      <c r="N324" s="85" t="s">
        <v>561</v>
      </c>
      <c r="O324" s="85">
        <v>61</v>
      </c>
      <c r="P324" s="85">
        <v>61</v>
      </c>
      <c r="Q324" s="85">
        <v>3172</v>
      </c>
      <c r="R324" s="85">
        <v>14900</v>
      </c>
      <c r="S324" s="85">
        <v>53999</v>
      </c>
      <c r="T324" s="85">
        <v>3449</v>
      </c>
      <c r="U324" s="85">
        <v>6116</v>
      </c>
      <c r="V324" s="85">
        <v>219</v>
      </c>
      <c r="W324" s="85">
        <v>10829</v>
      </c>
      <c r="X324" s="85">
        <v>659</v>
      </c>
      <c r="Y324" s="86">
        <v>1547</v>
      </c>
      <c r="Z324" s="85" t="s">
        <v>2318</v>
      </c>
      <c r="AA324" s="85">
        <v>71</v>
      </c>
      <c r="AB324" s="85">
        <v>22</v>
      </c>
      <c r="AC324" s="85">
        <v>19</v>
      </c>
      <c r="AD324" s="85">
        <v>30999</v>
      </c>
      <c r="AE324" s="85">
        <v>122111</v>
      </c>
      <c r="AF324" s="85">
        <v>22236</v>
      </c>
      <c r="AG324" s="85">
        <v>18018</v>
      </c>
      <c r="AH324" s="85">
        <v>413</v>
      </c>
      <c r="AI324" s="85">
        <v>13882</v>
      </c>
      <c r="AJ324" s="85">
        <v>3771</v>
      </c>
      <c r="AK324" s="85">
        <v>2941</v>
      </c>
      <c r="AL324" s="85">
        <v>6712</v>
      </c>
      <c r="AM324" s="85">
        <v>922</v>
      </c>
      <c r="AN324" s="85">
        <v>66771</v>
      </c>
      <c r="AO324" s="85">
        <v>4706</v>
      </c>
      <c r="AP324" s="85">
        <v>0</v>
      </c>
      <c r="AQ324" s="85">
        <v>0</v>
      </c>
      <c r="AR324" s="85">
        <v>112</v>
      </c>
      <c r="AS324" s="85">
        <v>1059</v>
      </c>
      <c r="AT324" s="85">
        <v>11</v>
      </c>
      <c r="AU324" s="85">
        <v>104</v>
      </c>
      <c r="AV324" s="85">
        <v>39</v>
      </c>
      <c r="AW324" s="85">
        <v>1145</v>
      </c>
      <c r="AX324" s="84">
        <v>162</v>
      </c>
      <c r="AY324" s="86">
        <v>2308</v>
      </c>
      <c r="AZ324" s="84">
        <v>3.82</v>
      </c>
      <c r="BA324" s="84">
        <v>0</v>
      </c>
      <c r="BB324" s="84">
        <v>3.82</v>
      </c>
      <c r="BC324" s="85">
        <v>5.76</v>
      </c>
      <c r="BD324" s="87">
        <v>9.58</v>
      </c>
      <c r="BE324" s="88">
        <v>0</v>
      </c>
      <c r="BF324" s="89">
        <v>541957</v>
      </c>
      <c r="BG324" s="89">
        <v>66740</v>
      </c>
      <c r="BH324" s="89">
        <v>150321</v>
      </c>
      <c r="BI324" s="90">
        <f>SUM(IF(VLOOKUP($A324,'[1]2019 2020_09_22'!$BM$4:$NB$385,293,FALSE)="",0,VLOOKUP($A324,'[1]2019 2020_09_22'!$BM$4:$NB$385,293,FALSE)),IF(VLOOKUP($A324,'[1]2019 2020_09_22'!$BM$4:$NB$385,295,FALSE)="",0,VLOOKUP($A324,'[1]2019 2020_09_22'!$BM$4:$NB$385,295,FALSE)),IF(VLOOKUP($A324,'[1]2019 2020_09_22'!$BM$4:$NB$385,297,FALSE)="",0,VLOOKUP($A324,'[1]2019 2020_09_22'!$BM$4:$NB$385,297,FALSE)),IF(VLOOKUP($A324,'[1]2019 2020_09_22'!$BM$4:$NB702,299,FALSE)="",0,VLOOKUP($A324,'[1]2019 2020_09_22'!$BM$4:$NB$385,299,FALSE)))</f>
        <v>915</v>
      </c>
      <c r="BJ324" s="90">
        <f>SUM(IF(VLOOKUP($A324,'[1]2019 2020_09_22'!$BM$4:$NB$385,300,FALSE)="",0,VLOOKUP($A324,'[1]2019 2020_09_22'!$BM$4:$NB$385,300,FALSE)),IF(VLOOKUP($A324,'[1]2019 2020_09_22'!$BM$4:$NB$385,302,FALSE)="",0,VLOOKUP($A324,'[1]2019 2020_09_22'!$BM$4:$NB$385,302,FALSE)))</f>
        <v>0</v>
      </c>
      <c r="BK324" s="90">
        <v>915</v>
      </c>
      <c r="BL324" s="90">
        <v>0</v>
      </c>
      <c r="BM324" s="90">
        <v>0</v>
      </c>
      <c r="BN324" s="63">
        <f>IF(VLOOKUP($A324,'[1]2019 2020_09_22'!$BM$4:$OB$385,326,FALSE)="",0,VLOOKUP($A324,'[1]2019 2020_09_22'!$BM$4:$OB$385,326,FALSE))</f>
        <v>7600</v>
      </c>
      <c r="BO324" s="63">
        <f>IF(VLOOKUP($A324,'[1]2019 2020_09_22'!$BM$4:$OB$385,327,FALSE)="",0,VLOOKUP($A324,'[1]2019 2020_09_22'!$BM$4:$OB$385,327,FALSE))</f>
        <v>35185</v>
      </c>
      <c r="BP324" s="90">
        <f t="shared" si="4"/>
        <v>42785</v>
      </c>
      <c r="BQ324" s="90">
        <v>802718</v>
      </c>
      <c r="BR324" s="90">
        <v>451149</v>
      </c>
      <c r="BS324" s="90">
        <v>135789</v>
      </c>
      <c r="BT324" s="90">
        <v>57750</v>
      </c>
      <c r="BU324" s="90">
        <v>2006</v>
      </c>
      <c r="BV324" s="90">
        <v>17627</v>
      </c>
      <c r="BW324" s="90">
        <v>0</v>
      </c>
      <c r="BX324" s="90">
        <v>77383</v>
      </c>
      <c r="BY324" s="90">
        <v>25211</v>
      </c>
      <c r="BZ324" s="85">
        <v>79491</v>
      </c>
      <c r="CA324" s="91">
        <v>769023</v>
      </c>
      <c r="CB324" s="84">
        <v>1</v>
      </c>
      <c r="CC324" s="91">
        <v>36.316893386048385</v>
      </c>
      <c r="CD324" s="91"/>
      <c r="CE324" s="89" t="s">
        <v>563</v>
      </c>
      <c r="CF324" s="84">
        <v>0</v>
      </c>
      <c r="CG324" s="89">
        <v>0</v>
      </c>
      <c r="CH324" s="89" t="s">
        <v>563</v>
      </c>
      <c r="CI324" s="84">
        <v>0</v>
      </c>
      <c r="CJ324" s="89">
        <v>0</v>
      </c>
      <c r="CK324" s="89" t="s">
        <v>563</v>
      </c>
      <c r="CL324" s="84">
        <v>0</v>
      </c>
      <c r="CM324" s="91">
        <v>0</v>
      </c>
      <c r="CN324" s="91" t="s">
        <v>2319</v>
      </c>
      <c r="CO324" s="93">
        <v>15745</v>
      </c>
      <c r="CP324" s="91">
        <v>15745</v>
      </c>
      <c r="CQ324" s="89" t="s">
        <v>563</v>
      </c>
      <c r="CR324" s="90">
        <v>0</v>
      </c>
      <c r="CS324" s="90">
        <v>0</v>
      </c>
      <c r="CT324" s="85">
        <v>15745</v>
      </c>
      <c r="CU324" s="85">
        <v>15745</v>
      </c>
      <c r="CV324" s="85">
        <v>50690</v>
      </c>
      <c r="CW324" s="85">
        <v>2832</v>
      </c>
      <c r="CX324" s="85">
        <v>12010</v>
      </c>
      <c r="CY324" s="85">
        <v>14842</v>
      </c>
      <c r="CZ324" s="85">
        <v>207</v>
      </c>
      <c r="DA324" s="85">
        <v>1512</v>
      </c>
      <c r="DB324" s="85">
        <v>1719</v>
      </c>
      <c r="DC324" s="85">
        <v>1936</v>
      </c>
      <c r="DD324" s="85">
        <v>32076</v>
      </c>
      <c r="DE324" s="85">
        <v>34012</v>
      </c>
      <c r="DF324" s="85">
        <v>117</v>
      </c>
      <c r="DG324" s="85">
        <v>0</v>
      </c>
      <c r="DH324" s="84" t="s">
        <v>564</v>
      </c>
      <c r="DI324" s="84"/>
      <c r="DJ324" s="84" t="s">
        <v>563</v>
      </c>
      <c r="DK324" s="84" t="s">
        <v>2320</v>
      </c>
      <c r="DL324" s="84" t="s">
        <v>566</v>
      </c>
      <c r="DM324" s="92">
        <v>32</v>
      </c>
      <c r="DN324" s="85" t="s">
        <v>567</v>
      </c>
      <c r="DO324" s="85">
        <v>158512</v>
      </c>
      <c r="DP324" s="85">
        <v>56297</v>
      </c>
      <c r="DQ324" s="85">
        <v>952</v>
      </c>
      <c r="DR324" s="85">
        <v>7894</v>
      </c>
      <c r="DS324" s="85">
        <v>5984</v>
      </c>
      <c r="DT324" s="85">
        <v>4</v>
      </c>
      <c r="DU324" s="85">
        <v>0</v>
      </c>
      <c r="DV324" s="85">
        <v>5</v>
      </c>
      <c r="DW324" s="85">
        <v>50</v>
      </c>
      <c r="DX324" s="85">
        <v>55</v>
      </c>
      <c r="DY324" s="85">
        <v>0</v>
      </c>
      <c r="DZ324" s="85">
        <v>1137</v>
      </c>
      <c r="EA324" s="85">
        <v>1645</v>
      </c>
      <c r="EB324" s="85">
        <v>2782</v>
      </c>
      <c r="EC324" s="84">
        <v>22</v>
      </c>
      <c r="ED324" s="84">
        <v>0</v>
      </c>
      <c r="EE324" s="84">
        <v>0</v>
      </c>
      <c r="EF324" s="84">
        <v>0</v>
      </c>
      <c r="EG324" s="84">
        <v>0</v>
      </c>
      <c r="EH324" s="84">
        <v>0</v>
      </c>
      <c r="EI324" s="84">
        <v>0</v>
      </c>
      <c r="EJ324" s="84">
        <v>0</v>
      </c>
    </row>
    <row r="325" spans="1:140" s="63" customFormat="1" ht="10.5" x14ac:dyDescent="0.25">
      <c r="A325" s="84" t="s">
        <v>2321</v>
      </c>
      <c r="B325" s="84" t="s">
        <v>2322</v>
      </c>
      <c r="C325" s="84" t="s">
        <v>2323</v>
      </c>
      <c r="D325" s="84"/>
      <c r="E325" s="84" t="s">
        <v>1246</v>
      </c>
      <c r="F325" s="84"/>
      <c r="G325" s="84" t="s">
        <v>734</v>
      </c>
      <c r="H325" s="85">
        <v>708</v>
      </c>
      <c r="I325" s="85">
        <v>2699</v>
      </c>
      <c r="J325" s="85">
        <v>3407</v>
      </c>
      <c r="K325" s="85" t="s">
        <v>560</v>
      </c>
      <c r="L325" s="85" t="s">
        <v>560</v>
      </c>
      <c r="M325" s="85" t="s">
        <v>560</v>
      </c>
      <c r="N325" s="85" t="s">
        <v>941</v>
      </c>
      <c r="O325" s="85">
        <v>44</v>
      </c>
      <c r="P325" s="85">
        <v>44</v>
      </c>
      <c r="Q325" s="85">
        <v>2288</v>
      </c>
      <c r="R325" s="85">
        <v>3600</v>
      </c>
      <c r="S325" s="85">
        <v>11147</v>
      </c>
      <c r="T325" s="85">
        <v>809</v>
      </c>
      <c r="U325" s="85">
        <v>479</v>
      </c>
      <c r="V325" s="85">
        <v>13</v>
      </c>
      <c r="W325" s="85">
        <v>4580</v>
      </c>
      <c r="X325" s="85">
        <v>492</v>
      </c>
      <c r="Y325" s="84">
        <v>581</v>
      </c>
      <c r="Z325" s="85" t="s">
        <v>2324</v>
      </c>
      <c r="AA325" s="85">
        <v>44</v>
      </c>
      <c r="AB325" s="85">
        <v>11</v>
      </c>
      <c r="AC325" s="85">
        <v>11</v>
      </c>
      <c r="AD325" s="85">
        <v>11457</v>
      </c>
      <c r="AE325" s="85">
        <v>31186</v>
      </c>
      <c r="AF325" s="85">
        <v>7450</v>
      </c>
      <c r="AG325" s="85">
        <v>9921</v>
      </c>
      <c r="AH325" s="85">
        <v>200</v>
      </c>
      <c r="AI325" s="85">
        <v>2801</v>
      </c>
      <c r="AJ325" s="85">
        <v>360</v>
      </c>
      <c r="AK325" s="85">
        <v>752</v>
      </c>
      <c r="AL325" s="85">
        <v>1112</v>
      </c>
      <c r="AM325" s="85">
        <v>3980</v>
      </c>
      <c r="AN325" s="85">
        <v>36425</v>
      </c>
      <c r="AO325" s="85">
        <v>3090</v>
      </c>
      <c r="AP325" s="85">
        <v>16380</v>
      </c>
      <c r="AQ325" s="85">
        <v>9399</v>
      </c>
      <c r="AR325" s="85">
        <v>123</v>
      </c>
      <c r="AS325" s="85">
        <v>2220</v>
      </c>
      <c r="AT325" s="85">
        <v>12</v>
      </c>
      <c r="AU325" s="85">
        <v>69</v>
      </c>
      <c r="AV325" s="85">
        <v>200</v>
      </c>
      <c r="AW325" s="85">
        <v>2085</v>
      </c>
      <c r="AX325" s="84">
        <v>335</v>
      </c>
      <c r="AY325" s="86">
        <v>4374</v>
      </c>
      <c r="AZ325" s="84">
        <v>1</v>
      </c>
      <c r="BA325" s="84">
        <v>0</v>
      </c>
      <c r="BB325" s="84">
        <v>1</v>
      </c>
      <c r="BC325" s="85">
        <v>1.25</v>
      </c>
      <c r="BD325" s="87">
        <v>2.25</v>
      </c>
      <c r="BE325" s="88">
        <v>0</v>
      </c>
      <c r="BF325" s="89">
        <v>42442</v>
      </c>
      <c r="BG325" s="89">
        <v>68935</v>
      </c>
      <c r="BH325" s="89">
        <v>113</v>
      </c>
      <c r="BI325" s="90">
        <f>SUM(IF(VLOOKUP($A325,'[1]2019 2020_09_22'!$BM$4:$NB$385,293,FALSE)="",0,VLOOKUP($A325,'[1]2019 2020_09_22'!$BM$4:$NB$385,293,FALSE)),IF(VLOOKUP($A325,'[1]2019 2020_09_22'!$BM$4:$NB$385,295,FALSE)="",0,VLOOKUP($A325,'[1]2019 2020_09_22'!$BM$4:$NB$385,295,FALSE)),IF(VLOOKUP($A325,'[1]2019 2020_09_22'!$BM$4:$NB$385,297,FALSE)="",0,VLOOKUP($A325,'[1]2019 2020_09_22'!$BM$4:$NB$385,297,FALSE)),IF(VLOOKUP($A325,'[1]2019 2020_09_22'!$BM$4:$NB703,299,FALSE)="",0,VLOOKUP($A325,'[1]2019 2020_09_22'!$BM$4:$NB$385,299,FALSE)))</f>
        <v>0</v>
      </c>
      <c r="BJ325" s="90">
        <f>SUM(IF(VLOOKUP($A325,'[1]2019 2020_09_22'!$BM$4:$NB$385,300,FALSE)="",0,VLOOKUP($A325,'[1]2019 2020_09_22'!$BM$4:$NB$385,300,FALSE)),IF(VLOOKUP($A325,'[1]2019 2020_09_22'!$BM$4:$NB$385,302,FALSE)="",0,VLOOKUP($A325,'[1]2019 2020_09_22'!$BM$4:$NB$385,302,FALSE)))</f>
        <v>0</v>
      </c>
      <c r="BK325" s="90">
        <v>0</v>
      </c>
      <c r="BL325" s="90">
        <v>0</v>
      </c>
      <c r="BM325" s="90">
        <v>11150</v>
      </c>
      <c r="BN325" s="63">
        <f>IF(VLOOKUP($A325,'[1]2019 2020_09_22'!$BM$4:$OB$385,326,FALSE)="",0,VLOOKUP($A325,'[1]2019 2020_09_22'!$BM$4:$OB$385,326,FALSE))</f>
        <v>0</v>
      </c>
      <c r="BO325" s="63">
        <f>IF(VLOOKUP($A325,'[1]2019 2020_09_22'!$BM$4:$OB$385,327,FALSE)="",0,VLOOKUP($A325,'[1]2019 2020_09_22'!$BM$4:$OB$385,327,FALSE))</f>
        <v>0</v>
      </c>
      <c r="BP325" s="90">
        <f t="shared" si="4"/>
        <v>0</v>
      </c>
      <c r="BQ325" s="90">
        <v>122640</v>
      </c>
      <c r="BR325" s="90">
        <v>58756</v>
      </c>
      <c r="BS325" s="90">
        <v>21131</v>
      </c>
      <c r="BT325" s="90">
        <v>8705</v>
      </c>
      <c r="BU325" s="90">
        <v>2410</v>
      </c>
      <c r="BV325" s="90">
        <v>3355</v>
      </c>
      <c r="BW325" s="90">
        <v>1765</v>
      </c>
      <c r="BX325" s="90">
        <v>16235</v>
      </c>
      <c r="BY325" s="90">
        <v>9200</v>
      </c>
      <c r="BZ325" s="85">
        <v>13678</v>
      </c>
      <c r="CA325" s="91">
        <v>119000</v>
      </c>
      <c r="CB325" s="84"/>
      <c r="CC325" s="91">
        <v>59.94632768361582</v>
      </c>
      <c r="CD325" s="91"/>
      <c r="CE325" s="89" t="s">
        <v>563</v>
      </c>
      <c r="CF325" s="84">
        <v>0</v>
      </c>
      <c r="CG325" s="89">
        <v>0</v>
      </c>
      <c r="CH325" s="89" t="s">
        <v>563</v>
      </c>
      <c r="CI325" s="84">
        <v>0</v>
      </c>
      <c r="CJ325" s="89">
        <v>0</v>
      </c>
      <c r="CK325" s="89" t="s">
        <v>563</v>
      </c>
      <c r="CL325" s="84">
        <v>0</v>
      </c>
      <c r="CM325" s="89">
        <v>0</v>
      </c>
      <c r="CN325" s="89" t="s">
        <v>563</v>
      </c>
      <c r="CO325" s="84">
        <v>0</v>
      </c>
      <c r="CP325" s="89">
        <v>0</v>
      </c>
      <c r="CQ325" s="89" t="s">
        <v>563</v>
      </c>
      <c r="CR325" s="90">
        <v>0</v>
      </c>
      <c r="CS325" s="90">
        <v>0</v>
      </c>
      <c r="CT325" s="85">
        <v>0</v>
      </c>
      <c r="CU325" s="85">
        <v>0</v>
      </c>
      <c r="CV325" s="85">
        <v>20341</v>
      </c>
      <c r="CW325" s="85">
        <v>1990</v>
      </c>
      <c r="CX325" s="85">
        <v>17161</v>
      </c>
      <c r="CY325" s="85">
        <v>19151</v>
      </c>
      <c r="CZ325" s="85">
        <v>996</v>
      </c>
      <c r="DA325" s="85">
        <v>33</v>
      </c>
      <c r="DB325" s="85">
        <v>1029</v>
      </c>
      <c r="DC325" s="85">
        <v>78</v>
      </c>
      <c r="DD325" s="85">
        <v>30</v>
      </c>
      <c r="DE325" s="85">
        <v>108</v>
      </c>
      <c r="DF325" s="85">
        <v>52</v>
      </c>
      <c r="DG325" s="85">
        <v>0</v>
      </c>
      <c r="DH325" s="84" t="s">
        <v>736</v>
      </c>
      <c r="DI325" s="84"/>
      <c r="DJ325" s="84" t="s">
        <v>563</v>
      </c>
      <c r="DK325" s="84" t="s">
        <v>2325</v>
      </c>
      <c r="DL325" s="84" t="s">
        <v>566</v>
      </c>
      <c r="DM325" s="92">
        <v>42</v>
      </c>
      <c r="DN325" s="85" t="s">
        <v>583</v>
      </c>
      <c r="DO325" s="85">
        <v>162971</v>
      </c>
      <c r="DP325" s="85">
        <v>58225</v>
      </c>
      <c r="DQ325" s="85">
        <v>954</v>
      </c>
      <c r="DR325" s="85">
        <v>1816</v>
      </c>
      <c r="DS325" s="85">
        <v>976</v>
      </c>
      <c r="DT325" s="85">
        <v>9</v>
      </c>
      <c r="DU325" s="85">
        <v>0</v>
      </c>
      <c r="DV325" s="85">
        <v>0</v>
      </c>
      <c r="DW325" s="85">
        <v>50</v>
      </c>
      <c r="DX325" s="85">
        <v>50</v>
      </c>
      <c r="DY325" s="85">
        <v>0</v>
      </c>
      <c r="DZ325" s="85">
        <v>0</v>
      </c>
      <c r="EA325" s="85">
        <v>13</v>
      </c>
      <c r="EB325" s="85">
        <v>13</v>
      </c>
      <c r="EC325" s="84">
        <v>25</v>
      </c>
      <c r="ED325" s="84">
        <v>8</v>
      </c>
      <c r="EE325" s="84">
        <v>3</v>
      </c>
      <c r="EF325" s="84">
        <v>22</v>
      </c>
      <c r="EG325" s="84">
        <v>296</v>
      </c>
      <c r="EH325" s="84">
        <v>44</v>
      </c>
      <c r="EI325" s="84">
        <v>201</v>
      </c>
      <c r="EJ325" s="84">
        <v>541</v>
      </c>
    </row>
    <row r="326" spans="1:140" s="63" customFormat="1" ht="10.5" x14ac:dyDescent="0.25">
      <c r="A326" s="84" t="s">
        <v>2326</v>
      </c>
      <c r="B326" s="84" t="s">
        <v>2327</v>
      </c>
      <c r="C326" s="84" t="s">
        <v>2328</v>
      </c>
      <c r="D326" s="84"/>
      <c r="E326" s="84" t="s">
        <v>980</v>
      </c>
      <c r="F326" s="84"/>
      <c r="G326" s="84" t="s">
        <v>829</v>
      </c>
      <c r="H326" s="85">
        <v>2591</v>
      </c>
      <c r="I326" s="85">
        <v>4818</v>
      </c>
      <c r="J326" s="85">
        <v>7409</v>
      </c>
      <c r="K326" s="85" t="s">
        <v>560</v>
      </c>
      <c r="L326" s="85" t="s">
        <v>560</v>
      </c>
      <c r="M326" s="85" t="s">
        <v>560</v>
      </c>
      <c r="N326" s="85" t="s">
        <v>561</v>
      </c>
      <c r="O326" s="85">
        <v>54</v>
      </c>
      <c r="P326" s="85">
        <v>51</v>
      </c>
      <c r="Q326" s="85">
        <v>2772</v>
      </c>
      <c r="R326" s="85">
        <v>7483</v>
      </c>
      <c r="S326" s="85">
        <v>25011</v>
      </c>
      <c r="T326" s="85">
        <v>1548</v>
      </c>
      <c r="U326" s="85">
        <v>2940</v>
      </c>
      <c r="V326" s="85">
        <v>107</v>
      </c>
      <c r="W326" s="85">
        <v>8150</v>
      </c>
      <c r="X326" s="85">
        <v>378</v>
      </c>
      <c r="Y326" s="84">
        <v>91</v>
      </c>
      <c r="Z326" s="85" t="s">
        <v>2329</v>
      </c>
      <c r="AA326" s="85">
        <v>87</v>
      </c>
      <c r="AB326" s="85">
        <v>10</v>
      </c>
      <c r="AC326" s="85">
        <v>10</v>
      </c>
      <c r="AD326" s="85">
        <v>24719</v>
      </c>
      <c r="AE326" s="85">
        <v>75302</v>
      </c>
      <c r="AF326" s="85">
        <v>12379</v>
      </c>
      <c r="AG326" s="85">
        <v>10507</v>
      </c>
      <c r="AH326" s="85">
        <v>208</v>
      </c>
      <c r="AI326" s="85">
        <v>6602</v>
      </c>
      <c r="AJ326" s="85">
        <v>2302</v>
      </c>
      <c r="AK326" s="85">
        <v>1112</v>
      </c>
      <c r="AL326" s="85">
        <v>3414</v>
      </c>
      <c r="AM326" s="85">
        <v>0</v>
      </c>
      <c r="AN326" s="85">
        <v>46835</v>
      </c>
      <c r="AO326" s="85">
        <v>4474</v>
      </c>
      <c r="AP326" s="85">
        <v>5795</v>
      </c>
      <c r="AQ326" s="85">
        <v>15427</v>
      </c>
      <c r="AR326" s="85">
        <v>153</v>
      </c>
      <c r="AS326" s="85">
        <v>4208</v>
      </c>
      <c r="AT326" s="85">
        <v>62</v>
      </c>
      <c r="AU326" s="85">
        <v>2049</v>
      </c>
      <c r="AV326" s="85">
        <v>64</v>
      </c>
      <c r="AW326" s="85">
        <v>1969</v>
      </c>
      <c r="AX326" s="84">
        <v>279</v>
      </c>
      <c r="AY326" s="86">
        <v>8226</v>
      </c>
      <c r="AZ326" s="84">
        <v>1</v>
      </c>
      <c r="BA326" s="84">
        <v>2.35</v>
      </c>
      <c r="BB326" s="84">
        <v>3.35</v>
      </c>
      <c r="BC326" s="85">
        <v>2.5</v>
      </c>
      <c r="BD326" s="87">
        <v>5.85</v>
      </c>
      <c r="BE326" s="88">
        <v>0</v>
      </c>
      <c r="BF326" s="89">
        <v>192583</v>
      </c>
      <c r="BG326" s="89">
        <v>130694</v>
      </c>
      <c r="BH326" s="89">
        <v>486</v>
      </c>
      <c r="BI326" s="90">
        <f>SUM(IF(VLOOKUP($A326,'[1]2019 2020_09_22'!$BM$4:$NB$385,293,FALSE)="",0,VLOOKUP($A326,'[1]2019 2020_09_22'!$BM$4:$NB$385,293,FALSE)),IF(VLOOKUP($A326,'[1]2019 2020_09_22'!$BM$4:$NB$385,295,FALSE)="",0,VLOOKUP($A326,'[1]2019 2020_09_22'!$BM$4:$NB$385,295,FALSE)),IF(VLOOKUP($A326,'[1]2019 2020_09_22'!$BM$4:$NB$385,297,FALSE)="",0,VLOOKUP($A326,'[1]2019 2020_09_22'!$BM$4:$NB$385,297,FALSE)),IF(VLOOKUP($A326,'[1]2019 2020_09_22'!$BM$4:$NB704,299,FALSE)="",0,VLOOKUP($A326,'[1]2019 2020_09_22'!$BM$4:$NB$385,299,FALSE)))</f>
        <v>0</v>
      </c>
      <c r="BJ326" s="90">
        <f>SUM(IF(VLOOKUP($A326,'[1]2019 2020_09_22'!$BM$4:$NB$385,300,FALSE)="",0,VLOOKUP($A326,'[1]2019 2020_09_22'!$BM$4:$NB$385,300,FALSE)),IF(VLOOKUP($A326,'[1]2019 2020_09_22'!$BM$4:$NB$385,302,FALSE)="",0,VLOOKUP($A326,'[1]2019 2020_09_22'!$BM$4:$NB$385,302,FALSE)))</f>
        <v>0</v>
      </c>
      <c r="BK326" s="90">
        <v>0</v>
      </c>
      <c r="BL326" s="90">
        <v>0</v>
      </c>
      <c r="BM326" s="90">
        <v>3162</v>
      </c>
      <c r="BN326" s="63">
        <f>IF(VLOOKUP($A326,'[1]2019 2020_09_22'!$BM$4:$OB$385,326,FALSE)="",0,VLOOKUP($A326,'[1]2019 2020_09_22'!$BM$4:$OB$385,326,FALSE))</f>
        <v>0</v>
      </c>
      <c r="BO326" s="63">
        <f>IF(VLOOKUP($A326,'[1]2019 2020_09_22'!$BM$4:$OB$385,327,FALSE)="",0,VLOOKUP($A326,'[1]2019 2020_09_22'!$BM$4:$OB$385,327,FALSE))</f>
        <v>47168</v>
      </c>
      <c r="BP326" s="90">
        <f t="shared" si="4"/>
        <v>47168</v>
      </c>
      <c r="BQ326" s="90">
        <v>374093</v>
      </c>
      <c r="BR326" s="90">
        <v>188160</v>
      </c>
      <c r="BS326" s="90">
        <v>45966</v>
      </c>
      <c r="BT326" s="90">
        <v>22584</v>
      </c>
      <c r="BU326" s="90">
        <v>4801</v>
      </c>
      <c r="BV326" s="90">
        <v>8898</v>
      </c>
      <c r="BW326" s="90">
        <v>1534</v>
      </c>
      <c r="BX326" s="90">
        <v>37817</v>
      </c>
      <c r="BY326" s="90">
        <v>6309</v>
      </c>
      <c r="BZ326" s="85">
        <v>73217</v>
      </c>
      <c r="CA326" s="91">
        <v>351469</v>
      </c>
      <c r="CB326" s="84">
        <v>1</v>
      </c>
      <c r="CC326" s="91">
        <v>74.32767271323813</v>
      </c>
      <c r="CD326" s="91"/>
      <c r="CE326" s="89" t="s">
        <v>563</v>
      </c>
      <c r="CF326" s="84">
        <v>0</v>
      </c>
      <c r="CG326" s="89">
        <v>0</v>
      </c>
      <c r="CH326" s="89" t="s">
        <v>563</v>
      </c>
      <c r="CI326" s="84">
        <v>0</v>
      </c>
      <c r="CJ326" s="89">
        <v>0</v>
      </c>
      <c r="CK326" s="89" t="s">
        <v>563</v>
      </c>
      <c r="CL326" s="84">
        <v>0</v>
      </c>
      <c r="CM326" s="89">
        <v>0</v>
      </c>
      <c r="CN326" s="89" t="s">
        <v>563</v>
      </c>
      <c r="CO326" s="84">
        <v>0</v>
      </c>
      <c r="CP326" s="91">
        <v>0</v>
      </c>
      <c r="CQ326" s="91" t="s">
        <v>2330</v>
      </c>
      <c r="CR326" s="90">
        <v>36415</v>
      </c>
      <c r="CS326" s="90">
        <v>36415</v>
      </c>
      <c r="CT326" s="85">
        <v>36415</v>
      </c>
      <c r="CU326" s="85">
        <v>36415</v>
      </c>
      <c r="CV326" s="85">
        <v>39434</v>
      </c>
      <c r="CW326" s="85">
        <v>8921</v>
      </c>
      <c r="CX326" s="85">
        <v>29879</v>
      </c>
      <c r="CY326" s="85">
        <v>38800</v>
      </c>
      <c r="CZ326" s="85">
        <v>26</v>
      </c>
      <c r="DA326" s="85">
        <v>47</v>
      </c>
      <c r="DB326" s="85">
        <v>73</v>
      </c>
      <c r="DC326" s="85">
        <v>390</v>
      </c>
      <c r="DD326" s="85">
        <v>114</v>
      </c>
      <c r="DE326" s="85">
        <v>504</v>
      </c>
      <c r="DF326" s="85">
        <v>50</v>
      </c>
      <c r="DG326" s="85">
        <v>7</v>
      </c>
      <c r="DH326" s="84" t="s">
        <v>564</v>
      </c>
      <c r="DI326" s="84">
        <v>1</v>
      </c>
      <c r="DJ326" s="84">
        <v>1</v>
      </c>
      <c r="DK326" s="84" t="s">
        <v>2331</v>
      </c>
      <c r="DL326" s="84" t="s">
        <v>566</v>
      </c>
      <c r="DM326" s="92">
        <v>31</v>
      </c>
      <c r="DN326" s="85" t="s">
        <v>751</v>
      </c>
      <c r="DO326" s="85">
        <v>157037</v>
      </c>
      <c r="DP326" s="85">
        <v>54956</v>
      </c>
      <c r="DQ326" s="85">
        <v>952</v>
      </c>
      <c r="DR326" s="85">
        <v>3328</v>
      </c>
      <c r="DS326" s="85">
        <v>3273</v>
      </c>
      <c r="DT326" s="85">
        <v>1</v>
      </c>
      <c r="DU326" s="85">
        <v>1</v>
      </c>
      <c r="DV326" s="85">
        <v>5</v>
      </c>
      <c r="DW326" s="85">
        <v>50</v>
      </c>
      <c r="DX326" s="85">
        <v>56</v>
      </c>
      <c r="DY326" s="85">
        <v>425</v>
      </c>
      <c r="DZ326" s="85">
        <v>403</v>
      </c>
      <c r="EA326" s="85">
        <v>0</v>
      </c>
      <c r="EB326" s="85">
        <v>828</v>
      </c>
      <c r="EC326" s="84">
        <v>94</v>
      </c>
      <c r="ED326" s="84">
        <v>20</v>
      </c>
      <c r="EE326" s="84">
        <v>5</v>
      </c>
      <c r="EF326" s="84">
        <v>34</v>
      </c>
      <c r="EG326" s="84">
        <v>548</v>
      </c>
      <c r="EH326" s="84">
        <v>250</v>
      </c>
      <c r="EI326" s="84">
        <v>227</v>
      </c>
      <c r="EJ326" s="86">
        <v>1025</v>
      </c>
    </row>
    <row r="327" spans="1:140" s="63" customFormat="1" ht="10.5" x14ac:dyDescent="0.25">
      <c r="A327" s="84" t="s">
        <v>2332</v>
      </c>
      <c r="B327" s="84" t="s">
        <v>2333</v>
      </c>
      <c r="C327" s="84" t="s">
        <v>2334</v>
      </c>
      <c r="D327" s="84"/>
      <c r="E327" s="84" t="s">
        <v>1339</v>
      </c>
      <c r="F327" s="84"/>
      <c r="G327" s="84" t="s">
        <v>595</v>
      </c>
      <c r="H327" s="85">
        <v>490</v>
      </c>
      <c r="I327" s="85">
        <v>2916</v>
      </c>
      <c r="J327" s="85">
        <v>3406</v>
      </c>
      <c r="K327" s="85" t="s">
        <v>560</v>
      </c>
      <c r="L327" s="85" t="s">
        <v>560</v>
      </c>
      <c r="M327" s="85" t="s">
        <v>560</v>
      </c>
      <c r="N327" s="85" t="s">
        <v>561</v>
      </c>
      <c r="O327" s="85">
        <v>30</v>
      </c>
      <c r="P327" s="85">
        <v>30</v>
      </c>
      <c r="Q327" s="85">
        <v>1560</v>
      </c>
      <c r="R327" s="85">
        <v>2200</v>
      </c>
      <c r="S327" s="85">
        <v>12921</v>
      </c>
      <c r="T327" s="85">
        <v>688</v>
      </c>
      <c r="U327" s="85">
        <v>474</v>
      </c>
      <c r="V327" s="85">
        <v>34</v>
      </c>
      <c r="W327" s="85">
        <v>2047</v>
      </c>
      <c r="X327" s="85">
        <v>152</v>
      </c>
      <c r="Y327" s="84">
        <v>13</v>
      </c>
      <c r="Z327" s="85" t="s">
        <v>2335</v>
      </c>
      <c r="AA327" s="85">
        <v>40</v>
      </c>
      <c r="AB327" s="85">
        <v>34</v>
      </c>
      <c r="AC327" s="85">
        <v>4</v>
      </c>
      <c r="AD327" s="85">
        <v>8367</v>
      </c>
      <c r="AE327" s="85">
        <v>19736</v>
      </c>
      <c r="AF327" s="85">
        <v>8916</v>
      </c>
      <c r="AG327" s="85">
        <v>5908</v>
      </c>
      <c r="AH327" s="85">
        <v>99</v>
      </c>
      <c r="AI327" s="85">
        <v>1392</v>
      </c>
      <c r="AJ327" s="85">
        <v>526</v>
      </c>
      <c r="AK327" s="85">
        <v>677</v>
      </c>
      <c r="AL327" s="85">
        <v>1203</v>
      </c>
      <c r="AM327" s="85">
        <v>0</v>
      </c>
      <c r="AN327" s="85">
        <v>9223</v>
      </c>
      <c r="AO327" s="85">
        <v>412</v>
      </c>
      <c r="AP327" s="85">
        <v>4165</v>
      </c>
      <c r="AQ327" s="85">
        <v>1685</v>
      </c>
      <c r="AR327" s="85">
        <v>23</v>
      </c>
      <c r="AS327" s="85">
        <v>464</v>
      </c>
      <c r="AT327" s="85">
        <v>0</v>
      </c>
      <c r="AU327" s="85">
        <v>0</v>
      </c>
      <c r="AV327" s="85">
        <v>153</v>
      </c>
      <c r="AW327" s="85">
        <v>1630</v>
      </c>
      <c r="AX327" s="84">
        <v>176</v>
      </c>
      <c r="AY327" s="86">
        <v>2094</v>
      </c>
      <c r="AZ327" s="84">
        <v>0</v>
      </c>
      <c r="BA327" s="84">
        <v>0.7</v>
      </c>
      <c r="BB327" s="84">
        <v>0.7</v>
      </c>
      <c r="BC327" s="85">
        <v>0.38</v>
      </c>
      <c r="BD327" s="87">
        <v>1.08</v>
      </c>
      <c r="BE327" s="88">
        <v>0</v>
      </c>
      <c r="BF327" s="89">
        <v>44880</v>
      </c>
      <c r="BG327" s="89">
        <v>28744</v>
      </c>
      <c r="BH327" s="89">
        <v>1548</v>
      </c>
      <c r="BI327" s="90">
        <f>SUM(IF(VLOOKUP($A327,'[1]2019 2020_09_22'!$BM$4:$NB$385,293,FALSE)="",0,VLOOKUP($A327,'[1]2019 2020_09_22'!$BM$4:$NB$385,293,FALSE)),IF(VLOOKUP($A327,'[1]2019 2020_09_22'!$BM$4:$NB$385,295,FALSE)="",0,VLOOKUP($A327,'[1]2019 2020_09_22'!$BM$4:$NB$385,295,FALSE)),IF(VLOOKUP($A327,'[1]2019 2020_09_22'!$BM$4:$NB$385,297,FALSE)="",0,VLOOKUP($A327,'[1]2019 2020_09_22'!$BM$4:$NB$385,297,FALSE)),IF(VLOOKUP($A327,'[1]2019 2020_09_22'!$BM$4:$NB705,299,FALSE)="",0,VLOOKUP($A327,'[1]2019 2020_09_22'!$BM$4:$NB$385,299,FALSE)))</f>
        <v>0</v>
      </c>
      <c r="BJ327" s="90">
        <f>SUM(IF(VLOOKUP($A327,'[1]2019 2020_09_22'!$BM$4:$NB$385,300,FALSE)="",0,VLOOKUP($A327,'[1]2019 2020_09_22'!$BM$4:$NB$385,300,FALSE)),IF(VLOOKUP($A327,'[1]2019 2020_09_22'!$BM$4:$NB$385,302,FALSE)="",0,VLOOKUP($A327,'[1]2019 2020_09_22'!$BM$4:$NB$385,302,FALSE)))</f>
        <v>0</v>
      </c>
      <c r="BK327" s="90">
        <v>0</v>
      </c>
      <c r="BL327" s="90">
        <v>202</v>
      </c>
      <c r="BM327" s="90">
        <v>1700</v>
      </c>
      <c r="BN327" s="63">
        <f>IF(VLOOKUP($A327,'[1]2019 2020_09_22'!$BM$4:$OB$385,326,FALSE)="",0,VLOOKUP($A327,'[1]2019 2020_09_22'!$BM$4:$OB$385,326,FALSE))</f>
        <v>166</v>
      </c>
      <c r="BO327" s="63">
        <f>IF(VLOOKUP($A327,'[1]2019 2020_09_22'!$BM$4:$OB$385,327,FALSE)="",0,VLOOKUP($A327,'[1]2019 2020_09_22'!$BM$4:$OB$385,327,FALSE))</f>
        <v>1881</v>
      </c>
      <c r="BP327" s="90">
        <f t="shared" ref="BP327:BP387" si="5">SUM(BN327:BO327)</f>
        <v>2047</v>
      </c>
      <c r="BQ327" s="90">
        <v>79121</v>
      </c>
      <c r="BR327" s="90">
        <v>33761</v>
      </c>
      <c r="BS327" s="90">
        <v>4801</v>
      </c>
      <c r="BT327" s="90">
        <v>9709</v>
      </c>
      <c r="BU327" s="90">
        <v>0</v>
      </c>
      <c r="BV327" s="90">
        <v>5058</v>
      </c>
      <c r="BW327" s="90">
        <v>0</v>
      </c>
      <c r="BX327" s="90">
        <v>14767</v>
      </c>
      <c r="BY327" s="90">
        <v>6016</v>
      </c>
      <c r="BZ327" s="85">
        <v>16129</v>
      </c>
      <c r="CA327" s="91">
        <v>75474</v>
      </c>
      <c r="CB327" s="84">
        <v>1</v>
      </c>
      <c r="CC327" s="91">
        <v>91.591836734693871</v>
      </c>
      <c r="CD327" s="91"/>
      <c r="CE327" s="89" t="s">
        <v>563</v>
      </c>
      <c r="CF327" s="84">
        <v>0</v>
      </c>
      <c r="CG327" s="89">
        <v>0</v>
      </c>
      <c r="CH327" s="89" t="s">
        <v>563</v>
      </c>
      <c r="CI327" s="84">
        <v>0</v>
      </c>
      <c r="CJ327" s="89">
        <v>0</v>
      </c>
      <c r="CK327" s="89" t="s">
        <v>563</v>
      </c>
      <c r="CL327" s="84">
        <v>0</v>
      </c>
      <c r="CM327" s="89">
        <v>0</v>
      </c>
      <c r="CN327" s="89" t="s">
        <v>563</v>
      </c>
      <c r="CO327" s="84">
        <v>0</v>
      </c>
      <c r="CP327" s="89">
        <v>0</v>
      </c>
      <c r="CQ327" s="89" t="s">
        <v>563</v>
      </c>
      <c r="CR327" s="90">
        <v>0</v>
      </c>
      <c r="CS327" s="90">
        <v>0</v>
      </c>
      <c r="CT327" s="85">
        <v>0</v>
      </c>
      <c r="CU327" s="85">
        <v>0</v>
      </c>
      <c r="CV327" s="85">
        <v>13826</v>
      </c>
      <c r="CW327" s="85">
        <v>1797</v>
      </c>
      <c r="CX327" s="85">
        <v>9937</v>
      </c>
      <c r="CY327" s="85">
        <v>11734</v>
      </c>
      <c r="CZ327" s="85">
        <v>707</v>
      </c>
      <c r="DA327" s="85">
        <v>1358</v>
      </c>
      <c r="DB327" s="85">
        <v>2065</v>
      </c>
      <c r="DC327" s="85">
        <v>0</v>
      </c>
      <c r="DD327" s="85">
        <v>0</v>
      </c>
      <c r="DE327" s="85">
        <v>0</v>
      </c>
      <c r="DF327" s="85">
        <v>14</v>
      </c>
      <c r="DG327" s="85">
        <v>13</v>
      </c>
      <c r="DH327" s="84" t="s">
        <v>564</v>
      </c>
      <c r="DI327" s="84"/>
      <c r="DJ327" s="84" t="s">
        <v>563</v>
      </c>
      <c r="DK327" s="84" t="s">
        <v>2336</v>
      </c>
      <c r="DL327" s="84" t="s">
        <v>566</v>
      </c>
      <c r="DM327" s="92">
        <v>43</v>
      </c>
      <c r="DN327" s="85" t="s">
        <v>575</v>
      </c>
      <c r="DO327" s="85">
        <v>155109</v>
      </c>
      <c r="DP327" s="85">
        <v>54444</v>
      </c>
      <c r="DQ327" s="85">
        <v>952</v>
      </c>
      <c r="DR327" s="85">
        <v>736</v>
      </c>
      <c r="DS327" s="85">
        <v>656</v>
      </c>
      <c r="DT327" s="85">
        <v>0</v>
      </c>
      <c r="DU327" s="85">
        <v>0</v>
      </c>
      <c r="DV327" s="85">
        <v>3</v>
      </c>
      <c r="DW327" s="85">
        <v>50</v>
      </c>
      <c r="DX327" s="85">
        <v>53</v>
      </c>
      <c r="DY327" s="85">
        <v>0</v>
      </c>
      <c r="DZ327" s="85">
        <v>0</v>
      </c>
      <c r="EA327" s="85">
        <v>0</v>
      </c>
      <c r="EB327" s="85">
        <v>-1</v>
      </c>
      <c r="EC327" s="84">
        <v>1</v>
      </c>
      <c r="ED327" s="84">
        <v>2</v>
      </c>
      <c r="EE327" s="84">
        <v>0</v>
      </c>
      <c r="EF327" s="84">
        <v>54</v>
      </c>
      <c r="EG327" s="84">
        <v>312</v>
      </c>
      <c r="EH327" s="84">
        <v>6</v>
      </c>
      <c r="EI327" s="84">
        <v>0</v>
      </c>
      <c r="EJ327" s="84">
        <v>318</v>
      </c>
    </row>
    <row r="328" spans="1:140" s="63" customFormat="1" ht="10.5" x14ac:dyDescent="0.25">
      <c r="A328" s="84" t="s">
        <v>2337</v>
      </c>
      <c r="B328" s="84" t="s">
        <v>2338</v>
      </c>
      <c r="C328" s="84" t="s">
        <v>2339</v>
      </c>
      <c r="D328" s="84"/>
      <c r="E328" s="84" t="s">
        <v>778</v>
      </c>
      <c r="F328" s="84"/>
      <c r="G328" s="84" t="s">
        <v>656</v>
      </c>
      <c r="H328" s="85">
        <v>387</v>
      </c>
      <c r="I328" s="85" t="s">
        <v>560</v>
      </c>
      <c r="J328" s="85">
        <v>387</v>
      </c>
      <c r="K328" s="85" t="s">
        <v>560</v>
      </c>
      <c r="L328" s="85" t="s">
        <v>560</v>
      </c>
      <c r="M328" s="85" t="s">
        <v>560</v>
      </c>
      <c r="N328" s="85" t="s">
        <v>561</v>
      </c>
      <c r="O328" s="85">
        <v>16</v>
      </c>
      <c r="P328" s="85">
        <v>31</v>
      </c>
      <c r="Q328" s="85">
        <v>1042</v>
      </c>
      <c r="R328" s="85">
        <v>1220</v>
      </c>
      <c r="S328" s="85">
        <v>5249</v>
      </c>
      <c r="T328" s="85">
        <v>191</v>
      </c>
      <c r="U328" s="85">
        <v>233</v>
      </c>
      <c r="V328" s="85">
        <v>3</v>
      </c>
      <c r="W328" s="85">
        <v>1069</v>
      </c>
      <c r="X328" s="85">
        <v>89</v>
      </c>
      <c r="Y328" s="84">
        <v>4</v>
      </c>
      <c r="Z328" s="85" t="s">
        <v>1384</v>
      </c>
      <c r="AA328" s="85">
        <v>11</v>
      </c>
      <c r="AB328" s="85">
        <v>4</v>
      </c>
      <c r="AC328" s="85">
        <v>4</v>
      </c>
      <c r="AD328" s="85">
        <v>193</v>
      </c>
      <c r="AE328" s="85">
        <v>1536</v>
      </c>
      <c r="AF328" s="85">
        <v>888</v>
      </c>
      <c r="AG328" s="85">
        <v>167</v>
      </c>
      <c r="AH328" s="85">
        <v>23</v>
      </c>
      <c r="AI328" s="85">
        <v>1385</v>
      </c>
      <c r="AJ328" s="85">
        <v>302</v>
      </c>
      <c r="AK328" s="85">
        <v>2</v>
      </c>
      <c r="AL328" s="85">
        <v>304</v>
      </c>
      <c r="AM328" s="85">
        <v>0</v>
      </c>
      <c r="AN328" s="85">
        <v>3673</v>
      </c>
      <c r="AO328" s="85">
        <v>233</v>
      </c>
      <c r="AP328" s="85">
        <v>1518</v>
      </c>
      <c r="AQ328" s="85">
        <v>2032</v>
      </c>
      <c r="AR328" s="85">
        <v>38</v>
      </c>
      <c r="AS328" s="85">
        <v>192</v>
      </c>
      <c r="AT328" s="85">
        <v>0</v>
      </c>
      <c r="AU328" s="85">
        <v>0</v>
      </c>
      <c r="AV328" s="85">
        <v>56</v>
      </c>
      <c r="AW328" s="85">
        <v>782</v>
      </c>
      <c r="AX328" s="84">
        <v>94</v>
      </c>
      <c r="AY328" s="84">
        <v>974</v>
      </c>
      <c r="AZ328" s="84">
        <v>0</v>
      </c>
      <c r="BA328" s="84">
        <v>0.5</v>
      </c>
      <c r="BB328" s="84">
        <v>0.5</v>
      </c>
      <c r="BC328" s="85">
        <v>0.16</v>
      </c>
      <c r="BD328" s="87">
        <v>0.66</v>
      </c>
      <c r="BE328" s="88">
        <v>0</v>
      </c>
      <c r="BF328" s="89">
        <v>34075</v>
      </c>
      <c r="BG328" s="89">
        <v>3000</v>
      </c>
      <c r="BH328" s="89">
        <v>0</v>
      </c>
      <c r="BI328" s="90">
        <f>SUM(IF(VLOOKUP($A328,'[1]2019 2020_09_22'!$BM$4:$NB$385,293,FALSE)="",0,VLOOKUP($A328,'[1]2019 2020_09_22'!$BM$4:$NB$385,293,FALSE)),IF(VLOOKUP($A328,'[1]2019 2020_09_22'!$BM$4:$NB$385,295,FALSE)="",0,VLOOKUP($A328,'[1]2019 2020_09_22'!$BM$4:$NB$385,295,FALSE)),IF(VLOOKUP($A328,'[1]2019 2020_09_22'!$BM$4:$NB$385,297,FALSE)="",0,VLOOKUP($A328,'[1]2019 2020_09_22'!$BM$4:$NB$385,297,FALSE)),IF(VLOOKUP($A328,'[1]2019 2020_09_22'!$BM$4:$NB706,299,FALSE)="",0,VLOOKUP($A328,'[1]2019 2020_09_22'!$BM$4:$NB$385,299,FALSE)))</f>
        <v>1410</v>
      </c>
      <c r="BJ328" s="90">
        <f>SUM(IF(VLOOKUP($A328,'[1]2019 2020_09_22'!$BM$4:$NB$385,300,FALSE)="",0,VLOOKUP($A328,'[1]2019 2020_09_22'!$BM$4:$NB$385,300,FALSE)),IF(VLOOKUP($A328,'[1]2019 2020_09_22'!$BM$4:$NB$385,302,FALSE)="",0,VLOOKUP($A328,'[1]2019 2020_09_22'!$BM$4:$NB$385,302,FALSE)))</f>
        <v>0</v>
      </c>
      <c r="BK328" s="90">
        <v>1410</v>
      </c>
      <c r="BL328" s="90">
        <v>0</v>
      </c>
      <c r="BM328" s="90">
        <v>0</v>
      </c>
      <c r="BN328" s="63">
        <f>IF(VLOOKUP($A328,'[1]2019 2020_09_22'!$BM$4:$OB$385,326,FALSE)="",0,VLOOKUP($A328,'[1]2019 2020_09_22'!$BM$4:$OB$385,326,FALSE))</f>
        <v>36866</v>
      </c>
      <c r="BO328" s="63">
        <f>IF(VLOOKUP($A328,'[1]2019 2020_09_22'!$BM$4:$OB$385,327,FALSE)="",0,VLOOKUP($A328,'[1]2019 2020_09_22'!$BM$4:$OB$385,327,FALSE))</f>
        <v>996</v>
      </c>
      <c r="BP328" s="90">
        <f t="shared" si="5"/>
        <v>37862</v>
      </c>
      <c r="BQ328" s="90">
        <v>76347</v>
      </c>
      <c r="BR328" s="90">
        <v>21175</v>
      </c>
      <c r="BS328" s="90">
        <v>0</v>
      </c>
      <c r="BT328" s="90">
        <v>2900</v>
      </c>
      <c r="BU328" s="90">
        <v>104</v>
      </c>
      <c r="BV328" s="90">
        <v>2000</v>
      </c>
      <c r="BW328" s="90">
        <v>522</v>
      </c>
      <c r="BX328" s="90">
        <v>5526</v>
      </c>
      <c r="BY328" s="90">
        <v>4251</v>
      </c>
      <c r="BZ328" s="85">
        <v>0</v>
      </c>
      <c r="CA328" s="91">
        <v>30952</v>
      </c>
      <c r="CB328" s="84"/>
      <c r="CC328" s="91">
        <v>88.049095607235145</v>
      </c>
      <c r="CD328" s="91"/>
      <c r="CE328" s="89" t="s">
        <v>563</v>
      </c>
      <c r="CF328" s="84">
        <v>0</v>
      </c>
      <c r="CG328" s="89">
        <v>0</v>
      </c>
      <c r="CH328" s="89" t="s">
        <v>563</v>
      </c>
      <c r="CI328" s="84">
        <v>0</v>
      </c>
      <c r="CJ328" s="89">
        <v>0</v>
      </c>
      <c r="CK328" s="89" t="s">
        <v>563</v>
      </c>
      <c r="CL328" s="84">
        <v>0</v>
      </c>
      <c r="CM328" s="89">
        <v>0</v>
      </c>
      <c r="CN328" s="89" t="s">
        <v>563</v>
      </c>
      <c r="CO328" s="84">
        <v>0</v>
      </c>
      <c r="CP328" s="89">
        <v>0</v>
      </c>
      <c r="CQ328" s="91" t="s">
        <v>1899</v>
      </c>
      <c r="CR328" s="90">
        <v>0</v>
      </c>
      <c r="CS328" s="90">
        <v>579</v>
      </c>
      <c r="CT328" s="85">
        <v>0</v>
      </c>
      <c r="CU328" s="85">
        <v>579</v>
      </c>
      <c r="CV328" s="85">
        <v>170</v>
      </c>
      <c r="CW328" s="85">
        <v>159</v>
      </c>
      <c r="CX328" s="85">
        <v>0</v>
      </c>
      <c r="CY328" s="85">
        <v>159</v>
      </c>
      <c r="CZ328" s="85">
        <v>3</v>
      </c>
      <c r="DA328" s="85">
        <v>0</v>
      </c>
      <c r="DB328" s="85">
        <v>3</v>
      </c>
      <c r="DC328" s="85">
        <v>0</v>
      </c>
      <c r="DD328" s="85">
        <v>0</v>
      </c>
      <c r="DE328" s="85">
        <v>0</v>
      </c>
      <c r="DF328" s="85">
        <v>5</v>
      </c>
      <c r="DG328" s="85">
        <v>3</v>
      </c>
      <c r="DH328" s="84" t="s">
        <v>564</v>
      </c>
      <c r="DI328" s="84"/>
      <c r="DJ328" s="84" t="s">
        <v>563</v>
      </c>
      <c r="DK328" s="84" t="s">
        <v>2340</v>
      </c>
      <c r="DL328" s="84" t="s">
        <v>566</v>
      </c>
      <c r="DM328" s="92">
        <v>43</v>
      </c>
      <c r="DN328" s="85" t="s">
        <v>575</v>
      </c>
      <c r="DO328" s="85">
        <v>157400</v>
      </c>
      <c r="DP328" s="85">
        <v>54837</v>
      </c>
      <c r="DQ328" s="85">
        <v>952</v>
      </c>
      <c r="DR328" s="85">
        <v>803</v>
      </c>
      <c r="DS328" s="85">
        <v>582</v>
      </c>
      <c r="DT328" s="85">
        <v>0</v>
      </c>
      <c r="DU328" s="85">
        <v>0</v>
      </c>
      <c r="DV328" s="85">
        <v>3</v>
      </c>
      <c r="DW328" s="85">
        <v>50</v>
      </c>
      <c r="DX328" s="85">
        <v>53</v>
      </c>
      <c r="DY328" s="85">
        <v>0</v>
      </c>
      <c r="DZ328" s="85">
        <v>0</v>
      </c>
      <c r="EA328" s="85">
        <v>0</v>
      </c>
      <c r="EB328" s="85">
        <v>-1</v>
      </c>
      <c r="EC328" s="84">
        <v>14</v>
      </c>
      <c r="ED328" s="84">
        <v>0</v>
      </c>
      <c r="EE328" s="84">
        <v>0</v>
      </c>
      <c r="EF328" s="84">
        <v>0</v>
      </c>
      <c r="EG328" s="84">
        <v>0</v>
      </c>
      <c r="EH328" s="84">
        <v>0</v>
      </c>
      <c r="EI328" s="84">
        <v>0</v>
      </c>
      <c r="EJ328" s="84">
        <v>0</v>
      </c>
    </row>
    <row r="329" spans="1:140" s="63" customFormat="1" ht="10.5" x14ac:dyDescent="0.25">
      <c r="A329" s="84" t="s">
        <v>2341</v>
      </c>
      <c r="B329" s="84" t="s">
        <v>2342</v>
      </c>
      <c r="C329" s="84" t="s">
        <v>2343</v>
      </c>
      <c r="D329" s="84"/>
      <c r="E329" s="84" t="s">
        <v>1541</v>
      </c>
      <c r="F329" s="84"/>
      <c r="G329" s="84" t="s">
        <v>734</v>
      </c>
      <c r="H329" s="85">
        <v>2494</v>
      </c>
      <c r="I329" s="85">
        <v>3673</v>
      </c>
      <c r="J329" s="85">
        <v>6167</v>
      </c>
      <c r="K329" s="85" t="s">
        <v>560</v>
      </c>
      <c r="L329" s="85" t="s">
        <v>560</v>
      </c>
      <c r="M329" s="85">
        <v>4</v>
      </c>
      <c r="N329" s="85" t="s">
        <v>561</v>
      </c>
      <c r="O329" s="85">
        <v>44</v>
      </c>
      <c r="P329" s="85">
        <v>50</v>
      </c>
      <c r="Q329" s="85">
        <v>2378</v>
      </c>
      <c r="R329" s="85">
        <v>3532</v>
      </c>
      <c r="S329" s="85">
        <v>20577</v>
      </c>
      <c r="T329" s="85">
        <v>1541</v>
      </c>
      <c r="U329" s="85">
        <v>1929</v>
      </c>
      <c r="V329" s="85">
        <v>37</v>
      </c>
      <c r="W329" s="85">
        <v>6418</v>
      </c>
      <c r="X329" s="85">
        <v>477</v>
      </c>
      <c r="Y329" s="84">
        <v>79</v>
      </c>
      <c r="Z329" s="85" t="s">
        <v>2344</v>
      </c>
      <c r="AA329" s="85">
        <v>57</v>
      </c>
      <c r="AB329" s="85">
        <v>6</v>
      </c>
      <c r="AC329" s="85">
        <v>5</v>
      </c>
      <c r="AD329" s="85">
        <v>30531</v>
      </c>
      <c r="AE329" s="85">
        <v>65490</v>
      </c>
      <c r="AF329" s="85">
        <v>14574</v>
      </c>
      <c r="AG329" s="85">
        <v>16045</v>
      </c>
      <c r="AH329" s="85">
        <v>487</v>
      </c>
      <c r="AI329" s="85">
        <v>9349</v>
      </c>
      <c r="AJ329" s="85">
        <v>1335</v>
      </c>
      <c r="AK329" s="85">
        <v>1759</v>
      </c>
      <c r="AL329" s="85">
        <v>3094</v>
      </c>
      <c r="AM329" s="85">
        <v>312</v>
      </c>
      <c r="AN329" s="85">
        <v>39973</v>
      </c>
      <c r="AO329" s="85">
        <v>962</v>
      </c>
      <c r="AP329" s="85">
        <v>820</v>
      </c>
      <c r="AQ329" s="85">
        <v>15862</v>
      </c>
      <c r="AR329" s="85">
        <v>120</v>
      </c>
      <c r="AS329" s="85">
        <v>4424</v>
      </c>
      <c r="AT329" s="85">
        <v>2</v>
      </c>
      <c r="AU329" s="85">
        <v>90</v>
      </c>
      <c r="AV329" s="85">
        <v>17</v>
      </c>
      <c r="AW329" s="85">
        <v>320</v>
      </c>
      <c r="AX329" s="84">
        <v>139</v>
      </c>
      <c r="AY329" s="86">
        <v>4834</v>
      </c>
      <c r="AZ329" s="84">
        <v>1</v>
      </c>
      <c r="BA329" s="84">
        <v>2.25</v>
      </c>
      <c r="BB329" s="84">
        <v>3.25</v>
      </c>
      <c r="BC329" s="85">
        <v>0</v>
      </c>
      <c r="BD329" s="87">
        <v>3.25</v>
      </c>
      <c r="BE329" s="88">
        <v>0</v>
      </c>
      <c r="BF329" s="89">
        <v>104355</v>
      </c>
      <c r="BG329" s="89">
        <v>113735</v>
      </c>
      <c r="BH329" s="89">
        <v>825</v>
      </c>
      <c r="BI329" s="90">
        <f>SUM(IF(VLOOKUP($A329,'[1]2019 2020_09_22'!$BM$4:$NB$385,293,FALSE)="",0,VLOOKUP($A329,'[1]2019 2020_09_22'!$BM$4:$NB$385,293,FALSE)),IF(VLOOKUP($A329,'[1]2019 2020_09_22'!$BM$4:$NB$385,295,FALSE)="",0,VLOOKUP($A329,'[1]2019 2020_09_22'!$BM$4:$NB$385,295,FALSE)),IF(VLOOKUP($A329,'[1]2019 2020_09_22'!$BM$4:$NB$385,297,FALSE)="",0,VLOOKUP($A329,'[1]2019 2020_09_22'!$BM$4:$NB$385,297,FALSE)),IF(VLOOKUP($A329,'[1]2019 2020_09_22'!$BM$4:$NB707,299,FALSE)="",0,VLOOKUP($A329,'[1]2019 2020_09_22'!$BM$4:$NB$385,299,FALSE)))</f>
        <v>0</v>
      </c>
      <c r="BJ329" s="90">
        <f>SUM(IF(VLOOKUP($A329,'[1]2019 2020_09_22'!$BM$4:$NB$385,300,FALSE)="",0,VLOOKUP($A329,'[1]2019 2020_09_22'!$BM$4:$NB$385,300,FALSE)),IF(VLOOKUP($A329,'[1]2019 2020_09_22'!$BM$4:$NB$385,302,FALSE)="",0,VLOOKUP($A329,'[1]2019 2020_09_22'!$BM$4:$NB$385,302,FALSE)))</f>
        <v>0</v>
      </c>
      <c r="BK329" s="90">
        <v>0</v>
      </c>
      <c r="BL329" s="90">
        <v>0</v>
      </c>
      <c r="BM329" s="90">
        <v>0</v>
      </c>
      <c r="BN329" s="63">
        <f>IF(VLOOKUP($A329,'[1]2019 2020_09_22'!$BM$4:$OB$385,326,FALSE)="",0,VLOOKUP($A329,'[1]2019 2020_09_22'!$BM$4:$OB$385,326,FALSE))</f>
        <v>0</v>
      </c>
      <c r="BO329" s="63">
        <f>IF(VLOOKUP($A329,'[1]2019 2020_09_22'!$BM$4:$OB$385,327,FALSE)="",0,VLOOKUP($A329,'[1]2019 2020_09_22'!$BM$4:$OB$385,327,FALSE))</f>
        <v>6721</v>
      </c>
      <c r="BP329" s="90">
        <f t="shared" si="5"/>
        <v>6721</v>
      </c>
      <c r="BQ329" s="90">
        <v>225636</v>
      </c>
      <c r="BR329" s="90">
        <v>107647</v>
      </c>
      <c r="BS329" s="90">
        <v>38052</v>
      </c>
      <c r="BT329" s="90">
        <v>20066</v>
      </c>
      <c r="BU329" s="90">
        <v>2937</v>
      </c>
      <c r="BV329" s="90">
        <v>9687</v>
      </c>
      <c r="BW329" s="90">
        <v>300</v>
      </c>
      <c r="BX329" s="90">
        <v>32990</v>
      </c>
      <c r="BY329" s="90">
        <v>16999</v>
      </c>
      <c r="BZ329" s="85">
        <v>21905</v>
      </c>
      <c r="CA329" s="91">
        <v>217593</v>
      </c>
      <c r="CB329" s="84">
        <v>1</v>
      </c>
      <c r="CC329" s="91">
        <v>41.842421812349642</v>
      </c>
      <c r="CD329" s="91"/>
      <c r="CE329" s="89" t="s">
        <v>563</v>
      </c>
      <c r="CF329" s="84">
        <v>0</v>
      </c>
      <c r="CG329" s="89">
        <v>0</v>
      </c>
      <c r="CH329" s="89" t="s">
        <v>563</v>
      </c>
      <c r="CI329" s="84">
        <v>0</v>
      </c>
      <c r="CJ329" s="89">
        <v>0</v>
      </c>
      <c r="CK329" s="89" t="s">
        <v>563</v>
      </c>
      <c r="CL329" s="84">
        <v>0</v>
      </c>
      <c r="CM329" s="89">
        <v>0</v>
      </c>
      <c r="CN329" s="89" t="s">
        <v>563</v>
      </c>
      <c r="CO329" s="84">
        <v>0</v>
      </c>
      <c r="CP329" s="89">
        <v>0</v>
      </c>
      <c r="CQ329" s="89" t="s">
        <v>563</v>
      </c>
      <c r="CR329" s="90">
        <v>0</v>
      </c>
      <c r="CS329" s="90">
        <v>0</v>
      </c>
      <c r="CT329" s="85">
        <v>0</v>
      </c>
      <c r="CU329" s="85">
        <v>0</v>
      </c>
      <c r="CV329" s="85">
        <v>37490</v>
      </c>
      <c r="CW329" s="85">
        <v>4602</v>
      </c>
      <c r="CX329" s="85">
        <v>31950</v>
      </c>
      <c r="CY329" s="85">
        <v>36552</v>
      </c>
      <c r="CZ329" s="85">
        <v>302</v>
      </c>
      <c r="DA329" s="85">
        <v>405</v>
      </c>
      <c r="DB329" s="85">
        <v>707</v>
      </c>
      <c r="DC329" s="85">
        <v>34</v>
      </c>
      <c r="DD329" s="85">
        <v>131</v>
      </c>
      <c r="DE329" s="85">
        <v>165</v>
      </c>
      <c r="DF329" s="85">
        <v>21</v>
      </c>
      <c r="DG329" s="85">
        <v>15</v>
      </c>
      <c r="DH329" s="84" t="s">
        <v>564</v>
      </c>
      <c r="DI329" s="84"/>
      <c r="DJ329" s="84" t="s">
        <v>563</v>
      </c>
      <c r="DK329" s="84" t="s">
        <v>2345</v>
      </c>
      <c r="DL329" s="84" t="s">
        <v>566</v>
      </c>
      <c r="DM329" s="92">
        <v>31</v>
      </c>
      <c r="DN329" s="85" t="s">
        <v>751</v>
      </c>
      <c r="DO329" s="85">
        <v>162971</v>
      </c>
      <c r="DP329" s="85">
        <v>58225</v>
      </c>
      <c r="DQ329" s="85">
        <v>954</v>
      </c>
      <c r="DR329" s="85">
        <v>5936</v>
      </c>
      <c r="DS329" s="85">
        <v>3411</v>
      </c>
      <c r="DT329" s="85">
        <v>2</v>
      </c>
      <c r="DU329" s="85">
        <v>2</v>
      </c>
      <c r="DV329" s="85">
        <v>0</v>
      </c>
      <c r="DW329" s="85">
        <v>50</v>
      </c>
      <c r="DX329" s="85">
        <v>52</v>
      </c>
      <c r="DY329" s="85">
        <v>247</v>
      </c>
      <c r="DZ329" s="85">
        <v>4806</v>
      </c>
      <c r="EA329" s="85">
        <v>713</v>
      </c>
      <c r="EB329" s="85">
        <v>5766</v>
      </c>
      <c r="EC329" s="84">
        <v>1</v>
      </c>
      <c r="ED329" s="84">
        <v>1</v>
      </c>
      <c r="EE329" s="84">
        <v>1</v>
      </c>
      <c r="EF329" s="84">
        <v>26</v>
      </c>
      <c r="EG329" s="86">
        <v>1217</v>
      </c>
      <c r="EH329" s="84">
        <v>125</v>
      </c>
      <c r="EI329" s="84">
        <v>186</v>
      </c>
      <c r="EJ329" s="86">
        <v>1528</v>
      </c>
    </row>
    <row r="330" spans="1:140" s="63" customFormat="1" ht="10.5" x14ac:dyDescent="0.25">
      <c r="A330" s="84" t="s">
        <v>2346</v>
      </c>
      <c r="B330" s="84" t="s">
        <v>2347</v>
      </c>
      <c r="C330" s="84" t="s">
        <v>2348</v>
      </c>
      <c r="D330" s="84"/>
      <c r="E330" s="84" t="s">
        <v>1263</v>
      </c>
      <c r="F330" s="84"/>
      <c r="G330" s="84" t="s">
        <v>656</v>
      </c>
      <c r="H330" s="85">
        <v>2729</v>
      </c>
      <c r="I330" s="85">
        <v>143</v>
      </c>
      <c r="J330" s="85">
        <v>2872</v>
      </c>
      <c r="K330" s="85" t="s">
        <v>560</v>
      </c>
      <c r="L330" s="85" t="s">
        <v>560</v>
      </c>
      <c r="M330" s="85" t="s">
        <v>560</v>
      </c>
      <c r="N330" s="85" t="s">
        <v>561</v>
      </c>
      <c r="O330" s="85">
        <v>41</v>
      </c>
      <c r="P330" s="85">
        <v>47</v>
      </c>
      <c r="Q330" s="85">
        <v>2210</v>
      </c>
      <c r="R330" s="85">
        <v>1200</v>
      </c>
      <c r="S330" s="85">
        <v>7661</v>
      </c>
      <c r="T330" s="85">
        <v>410</v>
      </c>
      <c r="U330" s="85">
        <v>308</v>
      </c>
      <c r="V330" s="85">
        <v>20</v>
      </c>
      <c r="W330" s="85">
        <v>1490</v>
      </c>
      <c r="X330" s="85">
        <v>120</v>
      </c>
      <c r="Y330" s="84">
        <v>152</v>
      </c>
      <c r="Z330" s="85" t="s">
        <v>2349</v>
      </c>
      <c r="AA330" s="85">
        <v>32</v>
      </c>
      <c r="AB330" s="85">
        <v>6</v>
      </c>
      <c r="AC330" s="85">
        <v>6</v>
      </c>
      <c r="AD330" s="85">
        <v>1250</v>
      </c>
      <c r="AE330" s="85">
        <v>12044</v>
      </c>
      <c r="AF330" s="85">
        <v>2139</v>
      </c>
      <c r="AG330" s="85">
        <v>2720</v>
      </c>
      <c r="AH330" s="85">
        <v>109</v>
      </c>
      <c r="AI330" s="85">
        <v>2672</v>
      </c>
      <c r="AJ330" s="85">
        <v>582</v>
      </c>
      <c r="AK330" s="85">
        <v>262</v>
      </c>
      <c r="AL330" s="85">
        <v>844</v>
      </c>
      <c r="AM330" s="85">
        <v>1967</v>
      </c>
      <c r="AN330" s="85">
        <v>13867</v>
      </c>
      <c r="AO330" s="85">
        <v>2270</v>
      </c>
      <c r="AP330" s="85">
        <v>2616</v>
      </c>
      <c r="AQ330" s="85">
        <v>3588</v>
      </c>
      <c r="AR330" s="85">
        <v>72</v>
      </c>
      <c r="AS330" s="85">
        <v>932</v>
      </c>
      <c r="AT330" s="85">
        <v>23</v>
      </c>
      <c r="AU330" s="85">
        <v>71</v>
      </c>
      <c r="AV330" s="85">
        <v>17</v>
      </c>
      <c r="AW330" s="85">
        <v>1321</v>
      </c>
      <c r="AX330" s="84">
        <v>112</v>
      </c>
      <c r="AY330" s="86">
        <v>2324</v>
      </c>
      <c r="AZ330" s="84">
        <v>0</v>
      </c>
      <c r="BA330" s="84">
        <v>0.7</v>
      </c>
      <c r="BB330" s="84">
        <v>0.7</v>
      </c>
      <c r="BC330" s="85">
        <v>0.78</v>
      </c>
      <c r="BD330" s="87">
        <v>1.48</v>
      </c>
      <c r="BE330" s="88">
        <v>1</v>
      </c>
      <c r="BF330" s="89">
        <v>6350</v>
      </c>
      <c r="BG330" s="89">
        <v>73267</v>
      </c>
      <c r="BH330" s="89">
        <v>0</v>
      </c>
      <c r="BI330" s="90">
        <f>SUM(IF(VLOOKUP($A330,'[1]2019 2020_09_22'!$BM$4:$NB$385,293,FALSE)="",0,VLOOKUP($A330,'[1]2019 2020_09_22'!$BM$4:$NB$385,293,FALSE)),IF(VLOOKUP($A330,'[1]2019 2020_09_22'!$BM$4:$NB$385,295,FALSE)="",0,VLOOKUP($A330,'[1]2019 2020_09_22'!$BM$4:$NB$385,295,FALSE)),IF(VLOOKUP($A330,'[1]2019 2020_09_22'!$BM$4:$NB$385,297,FALSE)="",0,VLOOKUP($A330,'[1]2019 2020_09_22'!$BM$4:$NB$385,297,FALSE)),IF(VLOOKUP($A330,'[1]2019 2020_09_22'!$BM$4:$NB708,299,FALSE)="",0,VLOOKUP($A330,'[1]2019 2020_09_22'!$BM$4:$NB$385,299,FALSE)))</f>
        <v>1414</v>
      </c>
      <c r="BJ330" s="90">
        <f>SUM(IF(VLOOKUP($A330,'[1]2019 2020_09_22'!$BM$4:$NB$385,300,FALSE)="",0,VLOOKUP($A330,'[1]2019 2020_09_22'!$BM$4:$NB$385,300,FALSE)),IF(VLOOKUP($A330,'[1]2019 2020_09_22'!$BM$4:$NB$385,302,FALSE)="",0,VLOOKUP($A330,'[1]2019 2020_09_22'!$BM$4:$NB$385,302,FALSE)))</f>
        <v>0</v>
      </c>
      <c r="BK330" s="90">
        <v>1414</v>
      </c>
      <c r="BL330" s="90">
        <v>0</v>
      </c>
      <c r="BM330" s="90">
        <v>0</v>
      </c>
      <c r="BN330" s="63">
        <f>IF(VLOOKUP($A330,'[1]2019 2020_09_22'!$BM$4:$OB$385,326,FALSE)="",0,VLOOKUP($A330,'[1]2019 2020_09_22'!$BM$4:$OB$385,326,FALSE))</f>
        <v>8411</v>
      </c>
      <c r="BO330" s="63">
        <f>IF(VLOOKUP($A330,'[1]2019 2020_09_22'!$BM$4:$OB$385,327,FALSE)="",0,VLOOKUP($A330,'[1]2019 2020_09_22'!$BM$4:$OB$385,327,FALSE))</f>
        <v>16763</v>
      </c>
      <c r="BP330" s="90">
        <f t="shared" si="5"/>
        <v>25174</v>
      </c>
      <c r="BQ330" s="90">
        <v>106205</v>
      </c>
      <c r="BR330" s="90">
        <v>31333</v>
      </c>
      <c r="BS330" s="90">
        <v>8841</v>
      </c>
      <c r="BT330" s="90">
        <v>7726</v>
      </c>
      <c r="BU330" s="90">
        <v>278</v>
      </c>
      <c r="BV330" s="90">
        <v>2437</v>
      </c>
      <c r="BW330" s="90">
        <v>2196</v>
      </c>
      <c r="BX330" s="90">
        <v>12637</v>
      </c>
      <c r="BY330" s="90">
        <v>6048</v>
      </c>
      <c r="BZ330" s="85">
        <v>26793</v>
      </c>
      <c r="CA330" s="91">
        <v>85652</v>
      </c>
      <c r="CB330" s="84"/>
      <c r="CC330" s="91">
        <v>2.326859655551484</v>
      </c>
      <c r="CD330" s="91"/>
      <c r="CE330" s="89" t="s">
        <v>563</v>
      </c>
      <c r="CF330" s="84">
        <v>0</v>
      </c>
      <c r="CG330" s="89">
        <v>0</v>
      </c>
      <c r="CH330" s="89" t="s">
        <v>563</v>
      </c>
      <c r="CI330" s="84">
        <v>0</v>
      </c>
      <c r="CJ330" s="89">
        <v>0</v>
      </c>
      <c r="CK330" s="89" t="s">
        <v>563</v>
      </c>
      <c r="CL330" s="84">
        <v>0</v>
      </c>
      <c r="CM330" s="89">
        <v>0</v>
      </c>
      <c r="CN330" s="89" t="s">
        <v>563</v>
      </c>
      <c r="CO330" s="84">
        <v>0</v>
      </c>
      <c r="CP330" s="89">
        <v>0</v>
      </c>
      <c r="CQ330" s="89" t="s">
        <v>563</v>
      </c>
      <c r="CR330" s="90">
        <v>0</v>
      </c>
      <c r="CS330" s="90">
        <v>0</v>
      </c>
      <c r="CT330" s="85">
        <v>0</v>
      </c>
      <c r="CU330" s="85">
        <v>0</v>
      </c>
      <c r="CV330" s="85">
        <v>2183</v>
      </c>
      <c r="CW330" s="85">
        <v>170</v>
      </c>
      <c r="CX330" s="85">
        <v>824</v>
      </c>
      <c r="CY330" s="85">
        <v>994</v>
      </c>
      <c r="CZ330" s="85">
        <v>18</v>
      </c>
      <c r="DA330" s="85">
        <v>88</v>
      </c>
      <c r="DB330" s="85">
        <v>106</v>
      </c>
      <c r="DC330" s="85">
        <v>31</v>
      </c>
      <c r="DD330" s="85">
        <v>0</v>
      </c>
      <c r="DE330" s="85">
        <v>31</v>
      </c>
      <c r="DF330" s="85">
        <v>660</v>
      </c>
      <c r="DG330" s="85">
        <v>392</v>
      </c>
      <c r="DH330" s="84" t="s">
        <v>564</v>
      </c>
      <c r="DI330" s="84"/>
      <c r="DJ330" s="84" t="s">
        <v>563</v>
      </c>
      <c r="DK330" s="84" t="s">
        <v>2350</v>
      </c>
      <c r="DL330" s="84" t="s">
        <v>582</v>
      </c>
      <c r="DM330" s="92">
        <v>43</v>
      </c>
      <c r="DN330" s="85" t="s">
        <v>575</v>
      </c>
      <c r="DO330" s="85">
        <v>154833</v>
      </c>
      <c r="DP330" s="85">
        <v>54163</v>
      </c>
      <c r="DQ330" s="85">
        <v>952</v>
      </c>
      <c r="DR330" s="85">
        <v>1951</v>
      </c>
      <c r="DS330" s="85">
        <v>721</v>
      </c>
      <c r="DT330" s="85">
        <v>0</v>
      </c>
      <c r="DU330" s="85">
        <v>3</v>
      </c>
      <c r="DV330" s="85">
        <v>3</v>
      </c>
      <c r="DW330" s="85">
        <v>50</v>
      </c>
      <c r="DX330" s="85">
        <v>56</v>
      </c>
      <c r="DY330" s="85">
        <v>0</v>
      </c>
      <c r="DZ330" s="85">
        <v>0</v>
      </c>
      <c r="EA330" s="85">
        <v>0</v>
      </c>
      <c r="EB330" s="85">
        <v>0</v>
      </c>
      <c r="EC330" s="84">
        <v>57</v>
      </c>
      <c r="ED330" s="84">
        <v>2</v>
      </c>
      <c r="EE330" s="84">
        <v>1</v>
      </c>
      <c r="EF330" s="84">
        <v>8</v>
      </c>
      <c r="EG330" s="84">
        <v>28</v>
      </c>
      <c r="EH330" s="84">
        <v>6</v>
      </c>
      <c r="EI330" s="84">
        <v>25</v>
      </c>
      <c r="EJ330" s="84">
        <v>59</v>
      </c>
    </row>
    <row r="331" spans="1:140" s="63" customFormat="1" ht="10.5" x14ac:dyDescent="0.25">
      <c r="A331" s="84" t="s">
        <v>2351</v>
      </c>
      <c r="B331" s="84" t="s">
        <v>2352</v>
      </c>
      <c r="C331" s="84" t="s">
        <v>2353</v>
      </c>
      <c r="D331" s="84"/>
      <c r="E331" s="84" t="s">
        <v>845</v>
      </c>
      <c r="F331" s="84"/>
      <c r="G331" s="84" t="s">
        <v>571</v>
      </c>
      <c r="H331" s="85">
        <v>5667</v>
      </c>
      <c r="I331" s="85">
        <v>994</v>
      </c>
      <c r="J331" s="85">
        <v>6661</v>
      </c>
      <c r="K331" s="85" t="s">
        <v>560</v>
      </c>
      <c r="L331" s="85">
        <v>1</v>
      </c>
      <c r="M331" s="85">
        <v>1</v>
      </c>
      <c r="N331" s="85" t="s">
        <v>561</v>
      </c>
      <c r="O331" s="85">
        <v>57</v>
      </c>
      <c r="P331" s="85">
        <v>57</v>
      </c>
      <c r="Q331" s="85">
        <v>3876</v>
      </c>
      <c r="R331" s="85">
        <v>22636</v>
      </c>
      <c r="S331" s="85">
        <v>42702</v>
      </c>
      <c r="T331" s="85">
        <v>1281</v>
      </c>
      <c r="U331" s="85">
        <v>3258</v>
      </c>
      <c r="V331" s="85">
        <v>139</v>
      </c>
      <c r="W331" s="85">
        <v>4039</v>
      </c>
      <c r="X331" s="85">
        <v>265</v>
      </c>
      <c r="Y331" s="84">
        <v>247</v>
      </c>
      <c r="Z331" s="85" t="s">
        <v>2354</v>
      </c>
      <c r="AA331" s="85">
        <v>99</v>
      </c>
      <c r="AB331" s="85">
        <v>26</v>
      </c>
      <c r="AC331" s="85">
        <v>23</v>
      </c>
      <c r="AD331" s="85">
        <v>22605</v>
      </c>
      <c r="AE331" s="85">
        <v>75580</v>
      </c>
      <c r="AF331" s="85">
        <v>24123</v>
      </c>
      <c r="AG331" s="85">
        <v>30318</v>
      </c>
      <c r="AH331" s="85">
        <v>448</v>
      </c>
      <c r="AI331" s="85">
        <v>7489</v>
      </c>
      <c r="AJ331" s="85">
        <v>2817</v>
      </c>
      <c r="AK331" s="85">
        <v>2928</v>
      </c>
      <c r="AL331" s="85">
        <v>5745</v>
      </c>
      <c r="AM331" s="85">
        <v>21091</v>
      </c>
      <c r="AN331" s="85">
        <v>89117</v>
      </c>
      <c r="AO331" s="85">
        <v>26973</v>
      </c>
      <c r="AP331" s="85">
        <v>62521</v>
      </c>
      <c r="AQ331" s="85">
        <v>24428</v>
      </c>
      <c r="AR331" s="85">
        <v>330</v>
      </c>
      <c r="AS331" s="85">
        <v>5190</v>
      </c>
      <c r="AT331" s="85">
        <v>41</v>
      </c>
      <c r="AU331" s="85">
        <v>113</v>
      </c>
      <c r="AV331" s="85">
        <v>330</v>
      </c>
      <c r="AW331" s="85">
        <v>3135</v>
      </c>
      <c r="AX331" s="84">
        <v>701</v>
      </c>
      <c r="AY331" s="86">
        <v>8438</v>
      </c>
      <c r="AZ331" s="84">
        <v>0</v>
      </c>
      <c r="BA331" s="84">
        <v>1</v>
      </c>
      <c r="BB331" s="84">
        <v>1</v>
      </c>
      <c r="BC331" s="85">
        <v>5.9</v>
      </c>
      <c r="BD331" s="87">
        <v>6.9</v>
      </c>
      <c r="BE331" s="88">
        <v>1</v>
      </c>
      <c r="BF331" s="89">
        <v>571669</v>
      </c>
      <c r="BG331" s="89">
        <v>19085</v>
      </c>
      <c r="BH331" s="89">
        <v>75689</v>
      </c>
      <c r="BI331" s="90">
        <f>SUM(IF(VLOOKUP($A331,'[1]2019 2020_09_22'!$BM$4:$NB$385,293,FALSE)="",0,VLOOKUP($A331,'[1]2019 2020_09_22'!$BM$4:$NB$385,293,FALSE)),IF(VLOOKUP($A331,'[1]2019 2020_09_22'!$BM$4:$NB$385,295,FALSE)="",0,VLOOKUP($A331,'[1]2019 2020_09_22'!$BM$4:$NB$385,295,FALSE)),IF(VLOOKUP($A331,'[1]2019 2020_09_22'!$BM$4:$NB$385,297,FALSE)="",0,VLOOKUP($A331,'[1]2019 2020_09_22'!$BM$4:$NB$385,297,FALSE)),IF(VLOOKUP($A331,'[1]2019 2020_09_22'!$BM$4:$NB709,299,FALSE)="",0,VLOOKUP($A331,'[1]2019 2020_09_22'!$BM$4:$NB$385,299,FALSE)))</f>
        <v>475</v>
      </c>
      <c r="BJ331" s="90">
        <f>SUM(IF(VLOOKUP($A331,'[1]2019 2020_09_22'!$BM$4:$NB$385,300,FALSE)="",0,VLOOKUP($A331,'[1]2019 2020_09_22'!$BM$4:$NB$385,300,FALSE)),IF(VLOOKUP($A331,'[1]2019 2020_09_22'!$BM$4:$NB$385,302,FALSE)="",0,VLOOKUP($A331,'[1]2019 2020_09_22'!$BM$4:$NB$385,302,FALSE)))</f>
        <v>0</v>
      </c>
      <c r="BK331" s="90">
        <v>475</v>
      </c>
      <c r="BL331" s="90">
        <v>0</v>
      </c>
      <c r="BM331" s="90">
        <v>0</v>
      </c>
      <c r="BN331" s="63">
        <f>IF(VLOOKUP($A331,'[1]2019 2020_09_22'!$BM$4:$OB$385,326,FALSE)="",0,VLOOKUP($A331,'[1]2019 2020_09_22'!$BM$4:$OB$385,326,FALSE))</f>
        <v>0</v>
      </c>
      <c r="BO331" s="63">
        <f>IF(VLOOKUP($A331,'[1]2019 2020_09_22'!$BM$4:$OB$385,327,FALSE)="",0,VLOOKUP($A331,'[1]2019 2020_09_22'!$BM$4:$OB$385,327,FALSE))</f>
        <v>7248</v>
      </c>
      <c r="BP331" s="90">
        <f t="shared" si="5"/>
        <v>7248</v>
      </c>
      <c r="BQ331" s="90">
        <v>674166</v>
      </c>
      <c r="BR331" s="90">
        <v>286788</v>
      </c>
      <c r="BS331" s="90">
        <v>105073</v>
      </c>
      <c r="BT331" s="90">
        <v>31599</v>
      </c>
      <c r="BU331" s="90">
        <v>4401</v>
      </c>
      <c r="BV331" s="90">
        <v>11844</v>
      </c>
      <c r="BW331" s="90">
        <v>797</v>
      </c>
      <c r="BX331" s="90">
        <v>48641</v>
      </c>
      <c r="BY331" s="90">
        <v>38911</v>
      </c>
      <c r="BZ331" s="85">
        <v>89212</v>
      </c>
      <c r="CA331" s="91">
        <v>568625</v>
      </c>
      <c r="CB331" s="84">
        <v>1</v>
      </c>
      <c r="CC331" s="91">
        <v>100.87683077466032</v>
      </c>
      <c r="CD331" s="91"/>
      <c r="CE331" s="89" t="s">
        <v>563</v>
      </c>
      <c r="CF331" s="84">
        <v>0</v>
      </c>
      <c r="CG331" s="89">
        <v>0</v>
      </c>
      <c r="CH331" s="89" t="s">
        <v>563</v>
      </c>
      <c r="CI331" s="84">
        <v>0</v>
      </c>
      <c r="CJ331" s="89">
        <v>0</v>
      </c>
      <c r="CK331" s="89" t="s">
        <v>563</v>
      </c>
      <c r="CL331" s="84">
        <v>0</v>
      </c>
      <c r="CM331" s="89">
        <v>0</v>
      </c>
      <c r="CN331" s="89" t="s">
        <v>563</v>
      </c>
      <c r="CO331" s="84">
        <v>0</v>
      </c>
      <c r="CP331" s="89">
        <v>0</v>
      </c>
      <c r="CQ331" s="89" t="s">
        <v>563</v>
      </c>
      <c r="CR331" s="90">
        <v>0</v>
      </c>
      <c r="CS331" s="90">
        <v>0</v>
      </c>
      <c r="CT331" s="85">
        <v>0</v>
      </c>
      <c r="CU331" s="85">
        <v>0</v>
      </c>
      <c r="CV331" s="85">
        <v>38969</v>
      </c>
      <c r="CW331" s="85">
        <v>371</v>
      </c>
      <c r="CX331" s="85">
        <v>5272</v>
      </c>
      <c r="CY331" s="85">
        <v>5643</v>
      </c>
      <c r="CZ331" s="85">
        <v>19085</v>
      </c>
      <c r="DA331" s="85">
        <v>8870</v>
      </c>
      <c r="DB331" s="85">
        <v>27955</v>
      </c>
      <c r="DC331" s="85">
        <v>690</v>
      </c>
      <c r="DD331" s="85">
        <v>4206</v>
      </c>
      <c r="DE331" s="85">
        <v>4896</v>
      </c>
      <c r="DF331" s="85">
        <v>354</v>
      </c>
      <c r="DG331" s="85">
        <v>121</v>
      </c>
      <c r="DH331" s="84" t="s">
        <v>564</v>
      </c>
      <c r="DI331" s="84"/>
      <c r="DJ331" s="84" t="s">
        <v>563</v>
      </c>
      <c r="DK331" s="84" t="s">
        <v>2355</v>
      </c>
      <c r="DL331" s="84" t="s">
        <v>582</v>
      </c>
      <c r="DM331" s="92">
        <v>32</v>
      </c>
      <c r="DN331" s="85" t="s">
        <v>567</v>
      </c>
      <c r="DO331" s="85">
        <v>157350</v>
      </c>
      <c r="DP331" s="85">
        <v>55245</v>
      </c>
      <c r="DQ331" s="85">
        <v>952</v>
      </c>
      <c r="DR331" s="85">
        <v>4228</v>
      </c>
      <c r="DS331" s="85">
        <v>3259</v>
      </c>
      <c r="DT331" s="85">
        <v>2</v>
      </c>
      <c r="DU331" s="85">
        <v>6</v>
      </c>
      <c r="DV331" s="85">
        <v>0</v>
      </c>
      <c r="DW331" s="85">
        <v>50</v>
      </c>
      <c r="DX331" s="85">
        <v>56</v>
      </c>
      <c r="DY331" s="85">
        <v>237</v>
      </c>
      <c r="DZ331" s="85">
        <v>0</v>
      </c>
      <c r="EA331" s="85">
        <v>94</v>
      </c>
      <c r="EB331" s="85">
        <v>331</v>
      </c>
      <c r="EC331" s="84">
        <v>143</v>
      </c>
      <c r="ED331" s="84">
        <v>0</v>
      </c>
      <c r="EE331" s="84">
        <v>0</v>
      </c>
      <c r="EF331" s="84">
        <v>1</v>
      </c>
      <c r="EG331" s="84">
        <v>3</v>
      </c>
      <c r="EH331" s="84">
        <v>0</v>
      </c>
      <c r="EI331" s="84">
        <v>0</v>
      </c>
      <c r="EJ331" s="84">
        <v>3</v>
      </c>
    </row>
    <row r="332" spans="1:140" s="63" customFormat="1" ht="10.5" x14ac:dyDescent="0.25">
      <c r="A332" s="84" t="s">
        <v>2356</v>
      </c>
      <c r="B332" s="84" t="s">
        <v>2357</v>
      </c>
      <c r="C332" s="84" t="s">
        <v>2358</v>
      </c>
      <c r="D332" s="84"/>
      <c r="E332" s="84" t="s">
        <v>650</v>
      </c>
      <c r="F332" s="84"/>
      <c r="G332" s="84" t="s">
        <v>571</v>
      </c>
      <c r="H332" s="85">
        <v>18708</v>
      </c>
      <c r="I332" s="85">
        <v>18008</v>
      </c>
      <c r="J332" s="85">
        <v>36716</v>
      </c>
      <c r="K332" s="85" t="s">
        <v>560</v>
      </c>
      <c r="L332" s="85" t="s">
        <v>560</v>
      </c>
      <c r="M332" s="85">
        <v>14</v>
      </c>
      <c r="N332" s="85" t="s">
        <v>561</v>
      </c>
      <c r="O332" s="85">
        <v>61</v>
      </c>
      <c r="P332" s="85" t="s">
        <v>560</v>
      </c>
      <c r="Q332" s="85">
        <v>3172</v>
      </c>
      <c r="R332" s="85">
        <v>45787</v>
      </c>
      <c r="S332" s="85">
        <v>93855</v>
      </c>
      <c r="T332" s="85">
        <v>7487</v>
      </c>
      <c r="U332" s="85">
        <v>7163</v>
      </c>
      <c r="V332" s="85">
        <v>481</v>
      </c>
      <c r="W332" s="85">
        <v>11708</v>
      </c>
      <c r="X332" s="85">
        <v>2426</v>
      </c>
      <c r="Y332" s="86">
        <v>4382</v>
      </c>
      <c r="Z332" s="85" t="s">
        <v>2359</v>
      </c>
      <c r="AA332" s="85">
        <v>136</v>
      </c>
      <c r="AB332" s="85">
        <v>47</v>
      </c>
      <c r="AC332" s="85">
        <v>42</v>
      </c>
      <c r="AD332" s="85">
        <v>77597</v>
      </c>
      <c r="AE332" s="85">
        <v>322149</v>
      </c>
      <c r="AF332" s="85">
        <v>100086</v>
      </c>
      <c r="AG332" s="85">
        <v>81085</v>
      </c>
      <c r="AH332" s="85">
        <v>2470</v>
      </c>
      <c r="AI332" s="85">
        <v>36808</v>
      </c>
      <c r="AJ332" s="85">
        <v>8408</v>
      </c>
      <c r="AK332" s="85">
        <v>8229</v>
      </c>
      <c r="AL332" s="85">
        <v>16637</v>
      </c>
      <c r="AM332" s="85">
        <v>9578</v>
      </c>
      <c r="AN332" s="85">
        <v>229192</v>
      </c>
      <c r="AO332" s="85">
        <v>26854</v>
      </c>
      <c r="AP332" s="85">
        <v>165334</v>
      </c>
      <c r="AQ332" s="85">
        <v>159258</v>
      </c>
      <c r="AR332" s="85">
        <v>240</v>
      </c>
      <c r="AS332" s="85">
        <v>5849</v>
      </c>
      <c r="AT332" s="85">
        <v>65</v>
      </c>
      <c r="AU332" s="85">
        <v>5073</v>
      </c>
      <c r="AV332" s="85">
        <v>222</v>
      </c>
      <c r="AW332" s="85">
        <v>10724</v>
      </c>
      <c r="AX332" s="84">
        <v>527</v>
      </c>
      <c r="AY332" s="86">
        <v>21646</v>
      </c>
      <c r="AZ332" s="84">
        <v>5</v>
      </c>
      <c r="BA332" s="84">
        <v>1</v>
      </c>
      <c r="BB332" s="84">
        <v>6</v>
      </c>
      <c r="BC332" s="85">
        <v>13.25</v>
      </c>
      <c r="BD332" s="87">
        <v>19.25</v>
      </c>
      <c r="BE332" s="88">
        <v>0</v>
      </c>
      <c r="BF332" s="89">
        <v>1262245</v>
      </c>
      <c r="BG332" s="89">
        <v>560436</v>
      </c>
      <c r="BH332" s="89">
        <v>8464</v>
      </c>
      <c r="BI332" s="90">
        <f>SUM(IF(VLOOKUP($A332,'[1]2019 2020_09_22'!$BM$4:$NB$385,293,FALSE)="",0,VLOOKUP($A332,'[1]2019 2020_09_22'!$BM$4:$NB$385,293,FALSE)),IF(VLOOKUP($A332,'[1]2019 2020_09_22'!$BM$4:$NB$385,295,FALSE)="",0,VLOOKUP($A332,'[1]2019 2020_09_22'!$BM$4:$NB$385,295,FALSE)),IF(VLOOKUP($A332,'[1]2019 2020_09_22'!$BM$4:$NB$385,297,FALSE)="",0,VLOOKUP($A332,'[1]2019 2020_09_22'!$BM$4:$NB$385,297,FALSE)),IF(VLOOKUP($A332,'[1]2019 2020_09_22'!$BM$4:$NB710,299,FALSE)="",0,VLOOKUP($A332,'[1]2019 2020_09_22'!$BM$4:$NB$385,299,FALSE)))</f>
        <v>1015</v>
      </c>
      <c r="BJ332" s="90">
        <f>SUM(IF(VLOOKUP($A332,'[1]2019 2020_09_22'!$BM$4:$NB$385,300,FALSE)="",0,VLOOKUP($A332,'[1]2019 2020_09_22'!$BM$4:$NB$385,300,FALSE)),IF(VLOOKUP($A332,'[1]2019 2020_09_22'!$BM$4:$NB$385,302,FALSE)="",0,VLOOKUP($A332,'[1]2019 2020_09_22'!$BM$4:$NB$385,302,FALSE)))</f>
        <v>0</v>
      </c>
      <c r="BK332" s="90">
        <v>1015</v>
      </c>
      <c r="BL332" s="90">
        <v>0</v>
      </c>
      <c r="BM332" s="90">
        <v>0</v>
      </c>
      <c r="BN332" s="63">
        <f>IF(VLOOKUP($A332,'[1]2019 2020_09_22'!$BM$4:$OB$385,326,FALSE)="",0,VLOOKUP($A332,'[1]2019 2020_09_22'!$BM$4:$OB$385,326,FALSE))</f>
        <v>79986</v>
      </c>
      <c r="BO332" s="63">
        <f>IF(VLOOKUP($A332,'[1]2019 2020_09_22'!$BM$4:$OB$385,327,FALSE)="",0,VLOOKUP($A332,'[1]2019 2020_09_22'!$BM$4:$OB$385,327,FALSE))</f>
        <v>179759</v>
      </c>
      <c r="BP332" s="90">
        <f t="shared" si="5"/>
        <v>259745</v>
      </c>
      <c r="BQ332" s="90">
        <v>2091905</v>
      </c>
      <c r="BR332" s="90">
        <v>895037</v>
      </c>
      <c r="BS332" s="90">
        <v>317351</v>
      </c>
      <c r="BT332" s="90">
        <v>112468</v>
      </c>
      <c r="BU332" s="90">
        <v>36267</v>
      </c>
      <c r="BV332" s="90">
        <v>34285</v>
      </c>
      <c r="BW332" s="90">
        <v>2620</v>
      </c>
      <c r="BX332" s="90">
        <v>185640</v>
      </c>
      <c r="BY332" s="90">
        <v>79453</v>
      </c>
      <c r="BZ332" s="85">
        <v>596271</v>
      </c>
      <c r="CA332" s="91">
        <v>2073752</v>
      </c>
      <c r="CB332" s="84">
        <v>1</v>
      </c>
      <c r="CC332" s="91">
        <v>67.470868077827674</v>
      </c>
      <c r="CD332" s="91"/>
      <c r="CE332" s="89" t="s">
        <v>563</v>
      </c>
      <c r="CF332" s="84">
        <v>0</v>
      </c>
      <c r="CG332" s="89">
        <v>0</v>
      </c>
      <c r="CH332" s="89" t="s">
        <v>563</v>
      </c>
      <c r="CI332" s="84">
        <v>0</v>
      </c>
      <c r="CJ332" s="89">
        <v>0</v>
      </c>
      <c r="CK332" s="89" t="s">
        <v>563</v>
      </c>
      <c r="CL332" s="84">
        <v>0</v>
      </c>
      <c r="CM332" s="91">
        <v>0</v>
      </c>
      <c r="CN332" s="91" t="s">
        <v>2360</v>
      </c>
      <c r="CO332" s="93">
        <v>35000</v>
      </c>
      <c r="CP332" s="91">
        <v>35000</v>
      </c>
      <c r="CQ332" s="91" t="s">
        <v>2361</v>
      </c>
      <c r="CR332" s="90">
        <v>105162</v>
      </c>
      <c r="CS332" s="90">
        <v>105162</v>
      </c>
      <c r="CT332" s="85">
        <v>140162</v>
      </c>
      <c r="CU332" s="85">
        <v>140162</v>
      </c>
      <c r="CV332" s="85">
        <v>159324</v>
      </c>
      <c r="CW332" s="85">
        <v>9940</v>
      </c>
      <c r="CX332" s="85">
        <v>116626</v>
      </c>
      <c r="CY332" s="85">
        <v>126566</v>
      </c>
      <c r="CZ332" s="85">
        <v>29243</v>
      </c>
      <c r="DA332" s="85">
        <v>335</v>
      </c>
      <c r="DB332" s="85">
        <v>29578</v>
      </c>
      <c r="DC332" s="85">
        <v>873</v>
      </c>
      <c r="DD332" s="85">
        <v>906</v>
      </c>
      <c r="DE332" s="85">
        <v>1779</v>
      </c>
      <c r="DF332" s="85">
        <v>1312</v>
      </c>
      <c r="DG332" s="85">
        <v>89</v>
      </c>
      <c r="DH332" s="84" t="s">
        <v>564</v>
      </c>
      <c r="DI332" s="84"/>
      <c r="DJ332" s="84" t="s">
        <v>563</v>
      </c>
      <c r="DK332" s="84" t="s">
        <v>2362</v>
      </c>
      <c r="DL332" s="84" t="s">
        <v>566</v>
      </c>
      <c r="DM332" s="92">
        <v>32</v>
      </c>
      <c r="DN332" s="85" t="s">
        <v>567</v>
      </c>
      <c r="DO332" s="85">
        <v>157350</v>
      </c>
      <c r="DP332" s="85">
        <v>55245</v>
      </c>
      <c r="DQ332" s="85">
        <v>952</v>
      </c>
      <c r="DR332" s="85">
        <v>21884</v>
      </c>
      <c r="DS332" s="85">
        <v>14874</v>
      </c>
      <c r="DT332" s="85">
        <v>50</v>
      </c>
      <c r="DU332" s="85">
        <v>6</v>
      </c>
      <c r="DV332" s="85">
        <v>0</v>
      </c>
      <c r="DW332" s="85">
        <v>50</v>
      </c>
      <c r="DX332" s="85">
        <v>56</v>
      </c>
      <c r="DY332" s="85">
        <v>8615</v>
      </c>
      <c r="DZ332" s="85">
        <v>0</v>
      </c>
      <c r="EA332" s="85">
        <v>683</v>
      </c>
      <c r="EB332" s="85">
        <v>9298</v>
      </c>
      <c r="EC332" s="84">
        <v>2</v>
      </c>
      <c r="ED332" s="84">
        <v>1</v>
      </c>
      <c r="EE332" s="84">
        <v>4</v>
      </c>
      <c r="EF332" s="84">
        <v>7</v>
      </c>
      <c r="EG332" s="84">
        <v>9</v>
      </c>
      <c r="EH332" s="84">
        <v>29</v>
      </c>
      <c r="EI332" s="84">
        <v>127</v>
      </c>
      <c r="EJ332" s="84">
        <v>165</v>
      </c>
    </row>
    <row r="333" spans="1:140" s="63" customFormat="1" ht="10.5" x14ac:dyDescent="0.25">
      <c r="A333" s="84" t="s">
        <v>2363</v>
      </c>
      <c r="B333" s="84" t="s">
        <v>2364</v>
      </c>
      <c r="C333" s="84" t="s">
        <v>2365</v>
      </c>
      <c r="D333" s="84"/>
      <c r="E333" s="84" t="s">
        <v>558</v>
      </c>
      <c r="F333" s="84"/>
      <c r="G333" s="84" t="s">
        <v>559</v>
      </c>
      <c r="H333" s="85">
        <v>500</v>
      </c>
      <c r="I333" s="85">
        <v>916</v>
      </c>
      <c r="J333" s="85">
        <v>1416</v>
      </c>
      <c r="K333" s="85" t="s">
        <v>560</v>
      </c>
      <c r="L333" s="85" t="s">
        <v>560</v>
      </c>
      <c r="M333" s="85" t="s">
        <v>560</v>
      </c>
      <c r="N333" s="85" t="s">
        <v>561</v>
      </c>
      <c r="O333" s="85">
        <v>32</v>
      </c>
      <c r="P333" s="85">
        <v>32</v>
      </c>
      <c r="Q333" s="85">
        <v>1664</v>
      </c>
      <c r="R333" s="85">
        <v>3066</v>
      </c>
      <c r="S333" s="85">
        <v>11634</v>
      </c>
      <c r="T333" s="85">
        <v>390</v>
      </c>
      <c r="U333" s="85">
        <v>419</v>
      </c>
      <c r="V333" s="85">
        <v>0</v>
      </c>
      <c r="W333" s="85">
        <v>2314</v>
      </c>
      <c r="X333" s="85">
        <v>227</v>
      </c>
      <c r="Y333" s="84">
        <v>4</v>
      </c>
      <c r="Z333" s="85" t="s">
        <v>2366</v>
      </c>
      <c r="AA333" s="85">
        <v>16</v>
      </c>
      <c r="AB333" s="85">
        <v>5</v>
      </c>
      <c r="AC333" s="85">
        <v>5</v>
      </c>
      <c r="AD333" s="85">
        <v>2465</v>
      </c>
      <c r="AE333" s="85">
        <v>9626</v>
      </c>
      <c r="AF333" s="85">
        <v>4081</v>
      </c>
      <c r="AG333" s="85">
        <v>932</v>
      </c>
      <c r="AH333" s="85">
        <v>17</v>
      </c>
      <c r="AI333" s="85">
        <v>387</v>
      </c>
      <c r="AJ333" s="85">
        <v>204</v>
      </c>
      <c r="AK333" s="85">
        <v>280</v>
      </c>
      <c r="AL333" s="85">
        <v>484</v>
      </c>
      <c r="AM333" s="85">
        <v>0</v>
      </c>
      <c r="AN333" s="85">
        <v>4072</v>
      </c>
      <c r="AO333" s="85">
        <v>864</v>
      </c>
      <c r="AP333" s="85">
        <v>24368</v>
      </c>
      <c r="AQ333" s="85">
        <v>1165</v>
      </c>
      <c r="AR333" s="85">
        <v>14</v>
      </c>
      <c r="AS333" s="85">
        <v>257</v>
      </c>
      <c r="AT333" s="85">
        <v>0</v>
      </c>
      <c r="AU333" s="85">
        <v>0</v>
      </c>
      <c r="AV333" s="85">
        <v>4</v>
      </c>
      <c r="AW333" s="85">
        <v>23</v>
      </c>
      <c r="AX333" s="84">
        <v>18</v>
      </c>
      <c r="AY333" s="84">
        <v>280</v>
      </c>
      <c r="AZ333" s="84">
        <v>0</v>
      </c>
      <c r="BA333" s="84">
        <v>1.35</v>
      </c>
      <c r="BB333" s="84">
        <v>1.35</v>
      </c>
      <c r="BC333" s="85">
        <v>0.03</v>
      </c>
      <c r="BD333" s="87">
        <v>1.38</v>
      </c>
      <c r="BE333" s="88">
        <v>0</v>
      </c>
      <c r="BF333" s="89">
        <v>36000</v>
      </c>
      <c r="BG333" s="89">
        <v>28675</v>
      </c>
      <c r="BH333" s="89">
        <v>2212</v>
      </c>
      <c r="BI333" s="90">
        <f>SUM(IF(VLOOKUP($A333,'[1]2019 2020_09_22'!$BM$4:$NB$385,293,FALSE)="",0,VLOOKUP($A333,'[1]2019 2020_09_22'!$BM$4:$NB$385,293,FALSE)),IF(VLOOKUP($A333,'[1]2019 2020_09_22'!$BM$4:$NB$385,295,FALSE)="",0,VLOOKUP($A333,'[1]2019 2020_09_22'!$BM$4:$NB$385,295,FALSE)),IF(VLOOKUP($A333,'[1]2019 2020_09_22'!$BM$4:$NB$385,297,FALSE)="",0,VLOOKUP($A333,'[1]2019 2020_09_22'!$BM$4:$NB$385,297,FALSE)),IF(VLOOKUP($A333,'[1]2019 2020_09_22'!$BM$4:$NB711,299,FALSE)="",0,VLOOKUP($A333,'[1]2019 2020_09_22'!$BM$4:$NB$385,299,FALSE)))</f>
        <v>240</v>
      </c>
      <c r="BJ333" s="90">
        <f>SUM(IF(VLOOKUP($A333,'[1]2019 2020_09_22'!$BM$4:$NB$385,300,FALSE)="",0,VLOOKUP($A333,'[1]2019 2020_09_22'!$BM$4:$NB$385,300,FALSE)),IF(VLOOKUP($A333,'[1]2019 2020_09_22'!$BM$4:$NB$385,302,FALSE)="",0,VLOOKUP($A333,'[1]2019 2020_09_22'!$BM$4:$NB$385,302,FALSE)))</f>
        <v>0</v>
      </c>
      <c r="BK333" s="90">
        <v>240</v>
      </c>
      <c r="BL333" s="90">
        <v>0</v>
      </c>
      <c r="BM333" s="90">
        <v>600</v>
      </c>
      <c r="BN333" s="63">
        <f>IF(VLOOKUP($A333,'[1]2019 2020_09_22'!$BM$4:$OB$385,326,FALSE)="",0,VLOOKUP($A333,'[1]2019 2020_09_22'!$BM$4:$OB$385,326,FALSE))</f>
        <v>3828</v>
      </c>
      <c r="BO333" s="63">
        <f>IF(VLOOKUP($A333,'[1]2019 2020_09_22'!$BM$4:$OB$385,327,FALSE)="",0,VLOOKUP($A333,'[1]2019 2020_09_22'!$BM$4:$OB$385,327,FALSE))</f>
        <v>1067</v>
      </c>
      <c r="BP333" s="90">
        <f t="shared" si="5"/>
        <v>4895</v>
      </c>
      <c r="BQ333" s="90">
        <v>72622</v>
      </c>
      <c r="BR333" s="90">
        <v>35827</v>
      </c>
      <c r="BS333" s="90">
        <v>2580</v>
      </c>
      <c r="BT333" s="90">
        <v>4000</v>
      </c>
      <c r="BU333" s="90">
        <v>0</v>
      </c>
      <c r="BV333" s="90">
        <v>2987</v>
      </c>
      <c r="BW333" s="90">
        <v>202</v>
      </c>
      <c r="BX333" s="90">
        <v>7189</v>
      </c>
      <c r="BY333" s="90">
        <v>4952</v>
      </c>
      <c r="BZ333" s="85">
        <v>18810</v>
      </c>
      <c r="CA333" s="91">
        <v>69358</v>
      </c>
      <c r="CB333" s="84">
        <v>1</v>
      </c>
      <c r="CC333" s="91">
        <v>72</v>
      </c>
      <c r="CD333" s="91"/>
      <c r="CE333" s="89" t="s">
        <v>563</v>
      </c>
      <c r="CF333" s="84">
        <v>0</v>
      </c>
      <c r="CG333" s="89">
        <v>0</v>
      </c>
      <c r="CH333" s="89" t="s">
        <v>563</v>
      </c>
      <c r="CI333" s="84">
        <v>0</v>
      </c>
      <c r="CJ333" s="89">
        <v>0</v>
      </c>
      <c r="CK333" s="89" t="s">
        <v>563</v>
      </c>
      <c r="CL333" s="84">
        <v>0</v>
      </c>
      <c r="CM333" s="89">
        <v>0</v>
      </c>
      <c r="CN333" s="89" t="s">
        <v>563</v>
      </c>
      <c r="CO333" s="84">
        <v>0</v>
      </c>
      <c r="CP333" s="89">
        <v>0</v>
      </c>
      <c r="CQ333" s="89" t="s">
        <v>563</v>
      </c>
      <c r="CR333" s="90">
        <v>0</v>
      </c>
      <c r="CS333" s="90">
        <v>0</v>
      </c>
      <c r="CT333" s="85">
        <v>0</v>
      </c>
      <c r="CU333" s="85">
        <v>0</v>
      </c>
      <c r="CV333" s="85">
        <v>7033</v>
      </c>
      <c r="CW333" s="85">
        <v>1902</v>
      </c>
      <c r="CX333" s="85">
        <v>4359</v>
      </c>
      <c r="CY333" s="85">
        <v>6261</v>
      </c>
      <c r="CZ333" s="85">
        <v>339</v>
      </c>
      <c r="DA333" s="85">
        <v>433</v>
      </c>
      <c r="DB333" s="85">
        <v>772</v>
      </c>
      <c r="DC333" s="85">
        <v>0</v>
      </c>
      <c r="DD333" s="85">
        <v>0</v>
      </c>
      <c r="DE333" s="85">
        <v>0</v>
      </c>
      <c r="DF333" s="85">
        <v>0</v>
      </c>
      <c r="DG333" s="85">
        <v>0</v>
      </c>
      <c r="DH333" s="84" t="s">
        <v>564</v>
      </c>
      <c r="DI333" s="84"/>
      <c r="DJ333" s="84" t="s">
        <v>563</v>
      </c>
      <c r="DK333" s="84" t="s">
        <v>2367</v>
      </c>
      <c r="DL333" s="84" t="s">
        <v>566</v>
      </c>
      <c r="DM333" s="92">
        <v>43</v>
      </c>
      <c r="DN333" s="85" t="s">
        <v>575</v>
      </c>
      <c r="DO333" s="85">
        <v>155420</v>
      </c>
      <c r="DP333" s="85">
        <v>54429</v>
      </c>
      <c r="DQ333" s="85">
        <v>952</v>
      </c>
      <c r="DR333" s="85">
        <v>257</v>
      </c>
      <c r="DS333" s="85">
        <v>130</v>
      </c>
      <c r="DT333" s="85">
        <v>0</v>
      </c>
      <c r="DU333" s="85">
        <v>1</v>
      </c>
      <c r="DV333" s="85">
        <v>7</v>
      </c>
      <c r="DW333" s="85">
        <v>50</v>
      </c>
      <c r="DX333" s="85">
        <v>58</v>
      </c>
      <c r="DY333" s="85">
        <v>5</v>
      </c>
      <c r="DZ333" s="85">
        <v>0</v>
      </c>
      <c r="EA333" s="85">
        <v>0</v>
      </c>
      <c r="EB333" s="85">
        <v>5</v>
      </c>
      <c r="EC333" s="84">
        <v>7</v>
      </c>
      <c r="ED333" s="84">
        <v>11</v>
      </c>
      <c r="EE333" s="84">
        <v>62</v>
      </c>
      <c r="EF333" s="84">
        <v>144</v>
      </c>
      <c r="EG333" s="86">
        <v>4012</v>
      </c>
      <c r="EH333" s="84">
        <v>680</v>
      </c>
      <c r="EI333" s="86">
        <v>1195</v>
      </c>
      <c r="EJ333" s="86">
        <v>5887</v>
      </c>
    </row>
    <row r="334" spans="1:140" s="63" customFormat="1" ht="10.5" x14ac:dyDescent="0.25">
      <c r="A334" s="84" t="s">
        <v>2368</v>
      </c>
      <c r="B334" s="84" t="s">
        <v>2369</v>
      </c>
      <c r="C334" s="84" t="s">
        <v>2370</v>
      </c>
      <c r="D334" s="84"/>
      <c r="E334" s="84" t="s">
        <v>1091</v>
      </c>
      <c r="F334" s="84"/>
      <c r="G334" s="84" t="s">
        <v>595</v>
      </c>
      <c r="H334" s="85">
        <v>799</v>
      </c>
      <c r="I334" s="85">
        <v>1050</v>
      </c>
      <c r="J334" s="85">
        <v>1849</v>
      </c>
      <c r="K334" s="85" t="s">
        <v>560</v>
      </c>
      <c r="L334" s="85" t="s">
        <v>560</v>
      </c>
      <c r="M334" s="85" t="s">
        <v>560</v>
      </c>
      <c r="N334" s="85" t="s">
        <v>561</v>
      </c>
      <c r="O334" s="85">
        <v>45</v>
      </c>
      <c r="P334" s="85">
        <v>45</v>
      </c>
      <c r="Q334" s="85">
        <v>2340</v>
      </c>
      <c r="R334" s="85">
        <v>7221</v>
      </c>
      <c r="S334" s="85">
        <v>11631</v>
      </c>
      <c r="T334" s="85">
        <v>814</v>
      </c>
      <c r="U334" s="85">
        <v>438</v>
      </c>
      <c r="V334" s="85">
        <v>4</v>
      </c>
      <c r="W334" s="85">
        <v>2264</v>
      </c>
      <c r="X334" s="85">
        <v>132</v>
      </c>
      <c r="Y334" s="84">
        <v>7</v>
      </c>
      <c r="Z334" s="85" t="s">
        <v>2371</v>
      </c>
      <c r="AA334" s="85">
        <v>50</v>
      </c>
      <c r="AB334" s="85">
        <v>8</v>
      </c>
      <c r="AC334" s="85">
        <v>8</v>
      </c>
      <c r="AD334" s="85">
        <v>6534</v>
      </c>
      <c r="AE334" s="85">
        <v>21363</v>
      </c>
      <c r="AF334" s="85">
        <v>8741</v>
      </c>
      <c r="AG334" s="85">
        <v>5810</v>
      </c>
      <c r="AH334" s="85">
        <v>50</v>
      </c>
      <c r="AI334" s="85">
        <v>3124</v>
      </c>
      <c r="AJ334" s="85">
        <v>414</v>
      </c>
      <c r="AK334" s="85">
        <v>579</v>
      </c>
      <c r="AL334" s="85">
        <v>993</v>
      </c>
      <c r="AM334" s="85">
        <v>3125</v>
      </c>
      <c r="AN334" s="85">
        <v>13295</v>
      </c>
      <c r="AO334" s="85">
        <v>3918</v>
      </c>
      <c r="AP334" s="85">
        <v>9918</v>
      </c>
      <c r="AQ334" s="85">
        <v>16144</v>
      </c>
      <c r="AR334" s="85">
        <v>22</v>
      </c>
      <c r="AS334" s="85">
        <v>722</v>
      </c>
      <c r="AT334" s="85">
        <v>0</v>
      </c>
      <c r="AU334" s="85">
        <v>0</v>
      </c>
      <c r="AV334" s="85">
        <v>286</v>
      </c>
      <c r="AW334" s="85">
        <v>2189</v>
      </c>
      <c r="AX334" s="84">
        <v>308</v>
      </c>
      <c r="AY334" s="86">
        <v>2911</v>
      </c>
      <c r="AZ334" s="84">
        <v>0</v>
      </c>
      <c r="BA334" s="84">
        <v>0.88</v>
      </c>
      <c r="BB334" s="84">
        <v>0.88</v>
      </c>
      <c r="BC334" s="85">
        <v>0.85</v>
      </c>
      <c r="BD334" s="87">
        <v>1.73</v>
      </c>
      <c r="BE334" s="88">
        <v>0</v>
      </c>
      <c r="BF334" s="89">
        <v>81768</v>
      </c>
      <c r="BG334" s="89">
        <v>29285</v>
      </c>
      <c r="BH334" s="89">
        <v>24161</v>
      </c>
      <c r="BI334" s="90">
        <f>SUM(IF(VLOOKUP($A334,'[1]2019 2020_09_22'!$BM$4:$NB$385,293,FALSE)="",0,VLOOKUP($A334,'[1]2019 2020_09_22'!$BM$4:$NB$385,293,FALSE)),IF(VLOOKUP($A334,'[1]2019 2020_09_22'!$BM$4:$NB$385,295,FALSE)="",0,VLOOKUP($A334,'[1]2019 2020_09_22'!$BM$4:$NB$385,295,FALSE)),IF(VLOOKUP($A334,'[1]2019 2020_09_22'!$BM$4:$NB$385,297,FALSE)="",0,VLOOKUP($A334,'[1]2019 2020_09_22'!$BM$4:$NB$385,297,FALSE)),IF(VLOOKUP($A334,'[1]2019 2020_09_22'!$BM$4:$NB712,299,FALSE)="",0,VLOOKUP($A334,'[1]2019 2020_09_22'!$BM$4:$NB$385,299,FALSE)))</f>
        <v>0</v>
      </c>
      <c r="BJ334" s="90">
        <f>SUM(IF(VLOOKUP($A334,'[1]2019 2020_09_22'!$BM$4:$NB$385,300,FALSE)="",0,VLOOKUP($A334,'[1]2019 2020_09_22'!$BM$4:$NB$385,300,FALSE)),IF(VLOOKUP($A334,'[1]2019 2020_09_22'!$BM$4:$NB$385,302,FALSE)="",0,VLOOKUP($A334,'[1]2019 2020_09_22'!$BM$4:$NB$385,302,FALSE)))</f>
        <v>0</v>
      </c>
      <c r="BK334" s="90">
        <v>0</v>
      </c>
      <c r="BL334" s="90">
        <v>302</v>
      </c>
      <c r="BM334" s="90">
        <v>0</v>
      </c>
      <c r="BN334" s="63">
        <f>IF(VLOOKUP($A334,'[1]2019 2020_09_22'!$BM$4:$OB$385,326,FALSE)="",0,VLOOKUP($A334,'[1]2019 2020_09_22'!$BM$4:$OB$385,326,FALSE))</f>
        <v>0</v>
      </c>
      <c r="BO334" s="63">
        <f>IF(VLOOKUP($A334,'[1]2019 2020_09_22'!$BM$4:$OB$385,327,FALSE)="",0,VLOOKUP($A334,'[1]2019 2020_09_22'!$BM$4:$OB$385,327,FALSE))</f>
        <v>0</v>
      </c>
      <c r="BP334" s="90">
        <f t="shared" si="5"/>
        <v>0</v>
      </c>
      <c r="BQ334" s="90">
        <v>135516</v>
      </c>
      <c r="BR334" s="90">
        <v>58716</v>
      </c>
      <c r="BS334" s="90">
        <v>29010</v>
      </c>
      <c r="BT334" s="90">
        <v>11519</v>
      </c>
      <c r="BU334" s="90">
        <v>0</v>
      </c>
      <c r="BV334" s="90">
        <v>2578</v>
      </c>
      <c r="BW334" s="90">
        <v>0</v>
      </c>
      <c r="BX334" s="90">
        <v>14097</v>
      </c>
      <c r="BY334" s="90">
        <v>6099</v>
      </c>
      <c r="BZ334" s="85">
        <v>30810</v>
      </c>
      <c r="CA334" s="91">
        <v>138732</v>
      </c>
      <c r="CB334" s="84">
        <v>1</v>
      </c>
      <c r="CC334" s="91">
        <v>102.33792240300376</v>
      </c>
      <c r="CD334" s="91"/>
      <c r="CE334" s="89" t="s">
        <v>563</v>
      </c>
      <c r="CF334" s="84">
        <v>0</v>
      </c>
      <c r="CG334" s="89">
        <v>0</v>
      </c>
      <c r="CH334" s="89" t="s">
        <v>563</v>
      </c>
      <c r="CI334" s="84">
        <v>0</v>
      </c>
      <c r="CJ334" s="89">
        <v>0</v>
      </c>
      <c r="CK334" s="89" t="s">
        <v>563</v>
      </c>
      <c r="CL334" s="84">
        <v>0</v>
      </c>
      <c r="CM334" s="89">
        <v>0</v>
      </c>
      <c r="CN334" s="89" t="s">
        <v>563</v>
      </c>
      <c r="CO334" s="84">
        <v>0</v>
      </c>
      <c r="CP334" s="89">
        <v>0</v>
      </c>
      <c r="CQ334" s="89" t="s">
        <v>563</v>
      </c>
      <c r="CR334" s="90">
        <v>0</v>
      </c>
      <c r="CS334" s="90">
        <v>0</v>
      </c>
      <c r="CT334" s="85">
        <v>0</v>
      </c>
      <c r="CU334" s="85">
        <v>0</v>
      </c>
      <c r="CV334" s="85">
        <v>14221</v>
      </c>
      <c r="CW334" s="85">
        <v>593</v>
      </c>
      <c r="CX334" s="85">
        <v>5986</v>
      </c>
      <c r="CY334" s="85">
        <v>6579</v>
      </c>
      <c r="CZ334" s="85">
        <v>242</v>
      </c>
      <c r="DA334" s="85">
        <v>1055</v>
      </c>
      <c r="DB334" s="85">
        <v>1297</v>
      </c>
      <c r="DC334" s="85">
        <v>155</v>
      </c>
      <c r="DD334" s="85">
        <v>6047</v>
      </c>
      <c r="DE334" s="85">
        <v>6202</v>
      </c>
      <c r="DF334" s="85">
        <v>143</v>
      </c>
      <c r="DG334" s="85">
        <v>0</v>
      </c>
      <c r="DH334" s="84" t="s">
        <v>564</v>
      </c>
      <c r="DI334" s="84"/>
      <c r="DJ334" s="84" t="s">
        <v>563</v>
      </c>
      <c r="DK334" s="84" t="s">
        <v>2372</v>
      </c>
      <c r="DL334" s="84" t="s">
        <v>566</v>
      </c>
      <c r="DM334" s="92">
        <v>43</v>
      </c>
      <c r="DN334" s="85" t="s">
        <v>575</v>
      </c>
      <c r="DO334" s="85">
        <v>155109</v>
      </c>
      <c r="DP334" s="85">
        <v>54444</v>
      </c>
      <c r="DQ334" s="85">
        <v>952</v>
      </c>
      <c r="DR334" s="85">
        <v>1316</v>
      </c>
      <c r="DS334" s="85">
        <v>1807</v>
      </c>
      <c r="DT334" s="85">
        <v>1</v>
      </c>
      <c r="DU334" s="85">
        <v>0</v>
      </c>
      <c r="DV334" s="85">
        <v>3</v>
      </c>
      <c r="DW334" s="85">
        <v>50</v>
      </c>
      <c r="DX334" s="85">
        <v>53</v>
      </c>
      <c r="DY334" s="85">
        <v>0</v>
      </c>
      <c r="DZ334" s="85">
        <v>0</v>
      </c>
      <c r="EA334" s="85">
        <v>0</v>
      </c>
      <c r="EB334" s="85">
        <v>-1</v>
      </c>
      <c r="EC334" s="84">
        <v>2</v>
      </c>
      <c r="ED334" s="84">
        <v>3</v>
      </c>
      <c r="EE334" s="84">
        <v>40</v>
      </c>
      <c r="EF334" s="84">
        <v>53</v>
      </c>
      <c r="EG334" s="84">
        <v>160</v>
      </c>
      <c r="EH334" s="84">
        <v>60</v>
      </c>
      <c r="EI334" s="84">
        <v>95</v>
      </c>
      <c r="EJ334" s="84">
        <v>315</v>
      </c>
    </row>
    <row r="335" spans="1:140" s="63" customFormat="1" ht="10.5" x14ac:dyDescent="0.25">
      <c r="A335" s="84" t="s">
        <v>2373</v>
      </c>
      <c r="B335" s="84" t="s">
        <v>2374</v>
      </c>
      <c r="C335" s="84" t="s">
        <v>2375</v>
      </c>
      <c r="D335" s="84"/>
      <c r="E335" s="84" t="s">
        <v>668</v>
      </c>
      <c r="F335" s="84"/>
      <c r="G335" s="84" t="s">
        <v>602</v>
      </c>
      <c r="H335" s="85">
        <v>1325</v>
      </c>
      <c r="I335" s="85">
        <v>1315</v>
      </c>
      <c r="J335" s="85">
        <v>2640</v>
      </c>
      <c r="K335" s="85" t="s">
        <v>560</v>
      </c>
      <c r="L335" s="85" t="s">
        <v>560</v>
      </c>
      <c r="M335" s="85" t="s">
        <v>560</v>
      </c>
      <c r="N335" s="85" t="s">
        <v>561</v>
      </c>
      <c r="O335" s="85">
        <v>40</v>
      </c>
      <c r="P335" s="85" t="s">
        <v>560</v>
      </c>
      <c r="Q335" s="85">
        <v>2080</v>
      </c>
      <c r="R335" s="85">
        <v>4416</v>
      </c>
      <c r="S335" s="85">
        <v>12744</v>
      </c>
      <c r="T335" s="85">
        <v>987</v>
      </c>
      <c r="U335" s="85">
        <v>707</v>
      </c>
      <c r="V335" s="85">
        <v>44</v>
      </c>
      <c r="W335" s="85">
        <v>1587</v>
      </c>
      <c r="X335" s="85">
        <v>213</v>
      </c>
      <c r="Y335" s="84">
        <v>60</v>
      </c>
      <c r="Z335" s="85" t="s">
        <v>2376</v>
      </c>
      <c r="AA335" s="85">
        <v>30</v>
      </c>
      <c r="AB335" s="85">
        <v>5</v>
      </c>
      <c r="AC335" s="85">
        <v>5</v>
      </c>
      <c r="AD335" s="85">
        <v>11446</v>
      </c>
      <c r="AE335" s="85">
        <v>26593</v>
      </c>
      <c r="AF335" s="85">
        <v>5733</v>
      </c>
      <c r="AG335" s="85">
        <v>6721</v>
      </c>
      <c r="AH335" s="85">
        <v>149</v>
      </c>
      <c r="AI335" s="85">
        <v>2448</v>
      </c>
      <c r="AJ335" s="85">
        <v>492</v>
      </c>
      <c r="AK335" s="85">
        <v>305</v>
      </c>
      <c r="AL335" s="85">
        <v>797</v>
      </c>
      <c r="AM335" s="85">
        <v>1352</v>
      </c>
      <c r="AN335" s="85">
        <v>27197</v>
      </c>
      <c r="AO335" s="85">
        <v>1666</v>
      </c>
      <c r="AP335" s="85">
        <v>19711</v>
      </c>
      <c r="AQ335" s="85">
        <v>4989</v>
      </c>
      <c r="AR335" s="85">
        <v>117</v>
      </c>
      <c r="AS335" s="85">
        <v>2277</v>
      </c>
      <c r="AT335" s="85">
        <v>4</v>
      </c>
      <c r="AU335" s="85">
        <v>28</v>
      </c>
      <c r="AV335" s="85">
        <v>44</v>
      </c>
      <c r="AW335" s="85">
        <v>515</v>
      </c>
      <c r="AX335" s="84">
        <v>165</v>
      </c>
      <c r="AY335" s="86">
        <v>2820</v>
      </c>
      <c r="AZ335" s="84">
        <v>0</v>
      </c>
      <c r="BA335" s="84">
        <v>1.85</v>
      </c>
      <c r="BB335" s="84">
        <v>1.85</v>
      </c>
      <c r="BC335" s="85">
        <v>0</v>
      </c>
      <c r="BD335" s="87">
        <v>1.85</v>
      </c>
      <c r="BE335" s="88">
        <v>0</v>
      </c>
      <c r="BF335" s="89">
        <v>76938</v>
      </c>
      <c r="BG335" s="89">
        <v>49928</v>
      </c>
      <c r="BH335" s="89">
        <v>1092</v>
      </c>
      <c r="BI335" s="90">
        <f>SUM(IF(VLOOKUP($A335,'[1]2019 2020_09_22'!$BM$4:$NB$385,293,FALSE)="",0,VLOOKUP($A335,'[1]2019 2020_09_22'!$BM$4:$NB$385,293,FALSE)),IF(VLOOKUP($A335,'[1]2019 2020_09_22'!$BM$4:$NB$385,295,FALSE)="",0,VLOOKUP($A335,'[1]2019 2020_09_22'!$BM$4:$NB$385,295,FALSE)),IF(VLOOKUP($A335,'[1]2019 2020_09_22'!$BM$4:$NB$385,297,FALSE)="",0,VLOOKUP($A335,'[1]2019 2020_09_22'!$BM$4:$NB$385,297,FALSE)),IF(VLOOKUP($A335,'[1]2019 2020_09_22'!$BM$4:$NB713,299,FALSE)="",0,VLOOKUP($A335,'[1]2019 2020_09_22'!$BM$4:$NB$385,299,FALSE)))</f>
        <v>26</v>
      </c>
      <c r="BJ335" s="90">
        <f>SUM(IF(VLOOKUP($A335,'[1]2019 2020_09_22'!$BM$4:$NB$385,300,FALSE)="",0,VLOOKUP($A335,'[1]2019 2020_09_22'!$BM$4:$NB$385,300,FALSE)),IF(VLOOKUP($A335,'[1]2019 2020_09_22'!$BM$4:$NB$385,302,FALSE)="",0,VLOOKUP($A335,'[1]2019 2020_09_22'!$BM$4:$NB$385,302,FALSE)))</f>
        <v>0</v>
      </c>
      <c r="BK335" s="90">
        <v>26</v>
      </c>
      <c r="BL335" s="90">
        <v>0</v>
      </c>
      <c r="BM335" s="90">
        <v>0</v>
      </c>
      <c r="BN335" s="63">
        <f>IF(VLOOKUP($A335,'[1]2019 2020_09_22'!$BM$4:$OB$385,326,FALSE)="",0,VLOOKUP($A335,'[1]2019 2020_09_22'!$BM$4:$OB$385,326,FALSE))</f>
        <v>0</v>
      </c>
      <c r="BO335" s="63">
        <f>IF(VLOOKUP($A335,'[1]2019 2020_09_22'!$BM$4:$OB$385,327,FALSE)="",0,VLOOKUP($A335,'[1]2019 2020_09_22'!$BM$4:$OB$385,327,FALSE))</f>
        <v>1491</v>
      </c>
      <c r="BP335" s="90">
        <f t="shared" si="5"/>
        <v>1491</v>
      </c>
      <c r="BQ335" s="90">
        <v>129475</v>
      </c>
      <c r="BR335" s="90">
        <v>72474</v>
      </c>
      <c r="BS335" s="90">
        <v>11338</v>
      </c>
      <c r="BT335" s="90">
        <v>16213</v>
      </c>
      <c r="BU335" s="90">
        <v>1283</v>
      </c>
      <c r="BV335" s="90">
        <v>4913</v>
      </c>
      <c r="BW335" s="90">
        <v>0</v>
      </c>
      <c r="BX335" s="90">
        <v>22409</v>
      </c>
      <c r="BY335" s="90">
        <v>3034</v>
      </c>
      <c r="BZ335" s="85">
        <v>20217</v>
      </c>
      <c r="CA335" s="91">
        <v>129472</v>
      </c>
      <c r="CB335" s="84">
        <v>1</v>
      </c>
      <c r="CC335" s="91">
        <v>58.066415094339625</v>
      </c>
      <c r="CD335" s="91"/>
      <c r="CE335" s="89" t="s">
        <v>563</v>
      </c>
      <c r="CF335" s="84">
        <v>0</v>
      </c>
      <c r="CG335" s="89">
        <v>0</v>
      </c>
      <c r="CH335" s="89" t="s">
        <v>563</v>
      </c>
      <c r="CI335" s="84">
        <v>0</v>
      </c>
      <c r="CJ335" s="89">
        <v>0</v>
      </c>
      <c r="CK335" s="89" t="s">
        <v>563</v>
      </c>
      <c r="CL335" s="84">
        <v>0</v>
      </c>
      <c r="CM335" s="89">
        <v>0</v>
      </c>
      <c r="CN335" s="89" t="s">
        <v>563</v>
      </c>
      <c r="CO335" s="84">
        <v>0</v>
      </c>
      <c r="CP335" s="91">
        <v>0</v>
      </c>
      <c r="CQ335" s="91" t="s">
        <v>2377</v>
      </c>
      <c r="CR335" s="90">
        <v>11798</v>
      </c>
      <c r="CS335" s="90">
        <v>11798</v>
      </c>
      <c r="CT335" s="85">
        <v>11798</v>
      </c>
      <c r="CU335" s="85">
        <v>11798</v>
      </c>
      <c r="CV335" s="85">
        <v>9683</v>
      </c>
      <c r="CW335" s="85">
        <v>602</v>
      </c>
      <c r="CX335" s="85">
        <v>8625</v>
      </c>
      <c r="CY335" s="85">
        <v>9227</v>
      </c>
      <c r="CZ335" s="85">
        <v>95</v>
      </c>
      <c r="DA335" s="85">
        <v>361</v>
      </c>
      <c r="DB335" s="85">
        <v>456</v>
      </c>
      <c r="DC335" s="85">
        <v>0</v>
      </c>
      <c r="DD335" s="85">
        <v>0</v>
      </c>
      <c r="DE335" s="85">
        <v>0</v>
      </c>
      <c r="DF335" s="85">
        <v>0</v>
      </c>
      <c r="DG335" s="85">
        <v>0</v>
      </c>
      <c r="DH335" s="84" t="s">
        <v>564</v>
      </c>
      <c r="DI335" s="84"/>
      <c r="DJ335" s="84" t="s">
        <v>563</v>
      </c>
      <c r="DK335" s="84" t="s">
        <v>2378</v>
      </c>
      <c r="DL335" s="84" t="s">
        <v>566</v>
      </c>
      <c r="DM335" s="92">
        <v>42</v>
      </c>
      <c r="DN335" s="85" t="s">
        <v>583</v>
      </c>
      <c r="DO335" s="85">
        <v>159486</v>
      </c>
      <c r="DP335" s="85">
        <v>56164</v>
      </c>
      <c r="DQ335" s="85">
        <v>969</v>
      </c>
      <c r="DR335" s="85">
        <v>1325</v>
      </c>
      <c r="DS335" s="85">
        <v>1123</v>
      </c>
      <c r="DT335" s="85">
        <v>0</v>
      </c>
      <c r="DU335" s="85">
        <v>0</v>
      </c>
      <c r="DV335" s="85">
        <v>6</v>
      </c>
      <c r="DW335" s="85">
        <v>50</v>
      </c>
      <c r="DX335" s="85">
        <v>56</v>
      </c>
      <c r="DY335" s="85">
        <v>0</v>
      </c>
      <c r="DZ335" s="85">
        <v>1</v>
      </c>
      <c r="EA335" s="85">
        <v>0</v>
      </c>
      <c r="EB335" s="85">
        <v>1</v>
      </c>
      <c r="EC335" s="84">
        <v>14</v>
      </c>
      <c r="ED335" s="84">
        <v>2</v>
      </c>
      <c r="EE335" s="84">
        <v>3</v>
      </c>
      <c r="EF335" s="84">
        <v>11</v>
      </c>
      <c r="EG335" s="84">
        <v>786</v>
      </c>
      <c r="EH335" s="84">
        <v>23</v>
      </c>
      <c r="EI335" s="84">
        <v>522</v>
      </c>
      <c r="EJ335" s="86">
        <v>1331</v>
      </c>
    </row>
    <row r="336" spans="1:140" s="63" customFormat="1" ht="10.5" x14ac:dyDescent="0.25">
      <c r="A336" s="84" t="s">
        <v>2379</v>
      </c>
      <c r="B336" s="84" t="s">
        <v>2380</v>
      </c>
      <c r="C336" s="84" t="s">
        <v>2381</v>
      </c>
      <c r="D336" s="84"/>
      <c r="E336" s="84" t="s">
        <v>1401</v>
      </c>
      <c r="F336" s="84"/>
      <c r="G336" s="84" t="s">
        <v>602</v>
      </c>
      <c r="H336" s="85">
        <v>1935</v>
      </c>
      <c r="I336" s="85" t="s">
        <v>560</v>
      </c>
      <c r="J336" s="85">
        <v>1935</v>
      </c>
      <c r="K336" s="85" t="s">
        <v>560</v>
      </c>
      <c r="L336" s="85" t="s">
        <v>560</v>
      </c>
      <c r="M336" s="85" t="s">
        <v>560</v>
      </c>
      <c r="N336" s="85" t="s">
        <v>561</v>
      </c>
      <c r="O336" s="85">
        <v>39</v>
      </c>
      <c r="P336" s="85" t="s">
        <v>560</v>
      </c>
      <c r="Q336" s="85">
        <v>2028</v>
      </c>
      <c r="R336" s="85">
        <v>4509</v>
      </c>
      <c r="S336" s="85">
        <v>16653</v>
      </c>
      <c r="T336" s="85">
        <v>573</v>
      </c>
      <c r="U336" s="85">
        <v>547</v>
      </c>
      <c r="V336" s="85">
        <v>16</v>
      </c>
      <c r="W336" s="85">
        <v>1200</v>
      </c>
      <c r="X336" s="85">
        <v>139</v>
      </c>
      <c r="Y336" s="84">
        <v>10</v>
      </c>
      <c r="Z336" s="85" t="s">
        <v>2382</v>
      </c>
      <c r="AA336" s="85">
        <v>18</v>
      </c>
      <c r="AB336" s="85">
        <v>4</v>
      </c>
      <c r="AC336" s="85">
        <v>4</v>
      </c>
      <c r="AD336" s="85">
        <v>4020</v>
      </c>
      <c r="AE336" s="85">
        <v>12066</v>
      </c>
      <c r="AF336" s="85">
        <v>3363</v>
      </c>
      <c r="AG336" s="85">
        <v>3820</v>
      </c>
      <c r="AH336" s="85">
        <v>91</v>
      </c>
      <c r="AI336" s="85">
        <v>962</v>
      </c>
      <c r="AJ336" s="85">
        <v>522</v>
      </c>
      <c r="AK336" s="85">
        <v>278</v>
      </c>
      <c r="AL336" s="85">
        <v>800</v>
      </c>
      <c r="AM336" s="85">
        <v>360</v>
      </c>
      <c r="AN336" s="85">
        <v>10021</v>
      </c>
      <c r="AO336" s="85">
        <v>1028</v>
      </c>
      <c r="AP336" s="85">
        <v>21165</v>
      </c>
      <c r="AQ336" s="85">
        <v>2848</v>
      </c>
      <c r="AR336" s="85">
        <v>84</v>
      </c>
      <c r="AS336" s="85">
        <v>1207</v>
      </c>
      <c r="AT336" s="85">
        <v>1</v>
      </c>
      <c r="AU336" s="85">
        <v>72</v>
      </c>
      <c r="AV336" s="85">
        <v>51</v>
      </c>
      <c r="AW336" s="85">
        <v>284</v>
      </c>
      <c r="AX336" s="84">
        <v>136</v>
      </c>
      <c r="AY336" s="86">
        <v>1563</v>
      </c>
      <c r="AZ336" s="84">
        <v>0</v>
      </c>
      <c r="BA336" s="84">
        <v>0.75</v>
      </c>
      <c r="BB336" s="84">
        <v>0.75</v>
      </c>
      <c r="BC336" s="85">
        <v>0</v>
      </c>
      <c r="BD336" s="87">
        <v>0.75</v>
      </c>
      <c r="BE336" s="88">
        <v>1</v>
      </c>
      <c r="BF336" s="89">
        <v>10510</v>
      </c>
      <c r="BG336" s="89">
        <v>31530</v>
      </c>
      <c r="BH336" s="89">
        <v>2748</v>
      </c>
      <c r="BI336" s="90">
        <f>SUM(IF(VLOOKUP($A336,'[1]2019 2020_09_22'!$BM$4:$NB$385,293,FALSE)="",0,VLOOKUP($A336,'[1]2019 2020_09_22'!$BM$4:$NB$385,293,FALSE)),IF(VLOOKUP($A336,'[1]2019 2020_09_22'!$BM$4:$NB$385,295,FALSE)="",0,VLOOKUP($A336,'[1]2019 2020_09_22'!$BM$4:$NB$385,295,FALSE)),IF(VLOOKUP($A336,'[1]2019 2020_09_22'!$BM$4:$NB$385,297,FALSE)="",0,VLOOKUP($A336,'[1]2019 2020_09_22'!$BM$4:$NB$385,297,FALSE)),IF(VLOOKUP($A336,'[1]2019 2020_09_22'!$BM$4:$NB714,299,FALSE)="",0,VLOOKUP($A336,'[1]2019 2020_09_22'!$BM$4:$NB$385,299,FALSE)))</f>
        <v>10</v>
      </c>
      <c r="BJ336" s="90">
        <f>SUM(IF(VLOOKUP($A336,'[1]2019 2020_09_22'!$BM$4:$NB$385,300,FALSE)="",0,VLOOKUP($A336,'[1]2019 2020_09_22'!$BM$4:$NB$385,300,FALSE)),IF(VLOOKUP($A336,'[1]2019 2020_09_22'!$BM$4:$NB$385,302,FALSE)="",0,VLOOKUP($A336,'[1]2019 2020_09_22'!$BM$4:$NB$385,302,FALSE)))</f>
        <v>0</v>
      </c>
      <c r="BK336" s="90">
        <v>10</v>
      </c>
      <c r="BL336" s="90">
        <v>0</v>
      </c>
      <c r="BM336" s="90">
        <v>0</v>
      </c>
      <c r="BN336" s="63">
        <f>IF(VLOOKUP($A336,'[1]2019 2020_09_22'!$BM$4:$OB$385,326,FALSE)="",0,VLOOKUP($A336,'[1]2019 2020_09_22'!$BM$4:$OB$385,326,FALSE))</f>
        <v>14457</v>
      </c>
      <c r="BO336" s="63">
        <f>IF(VLOOKUP($A336,'[1]2019 2020_09_22'!$BM$4:$OB$385,327,FALSE)="",0,VLOOKUP($A336,'[1]2019 2020_09_22'!$BM$4:$OB$385,327,FALSE))</f>
        <v>3860</v>
      </c>
      <c r="BP336" s="90">
        <f t="shared" si="5"/>
        <v>18317</v>
      </c>
      <c r="BQ336" s="90">
        <v>63115</v>
      </c>
      <c r="BR336" s="90">
        <v>23209</v>
      </c>
      <c r="BS336" s="90">
        <v>1776</v>
      </c>
      <c r="BT336" s="90">
        <v>7380</v>
      </c>
      <c r="BU336" s="90">
        <v>987</v>
      </c>
      <c r="BV336" s="90">
        <v>766</v>
      </c>
      <c r="BW336" s="90">
        <v>0</v>
      </c>
      <c r="BX336" s="90">
        <v>9133</v>
      </c>
      <c r="BY336" s="90">
        <v>2209</v>
      </c>
      <c r="BZ336" s="85">
        <v>2455</v>
      </c>
      <c r="CA336" s="91">
        <v>38782</v>
      </c>
      <c r="CB336" s="84"/>
      <c r="CC336" s="91">
        <v>5.4315245478036172</v>
      </c>
      <c r="CD336" s="91"/>
      <c r="CE336" s="89" t="s">
        <v>563</v>
      </c>
      <c r="CF336" s="84">
        <v>0</v>
      </c>
      <c r="CG336" s="89">
        <v>0</v>
      </c>
      <c r="CH336" s="89" t="s">
        <v>563</v>
      </c>
      <c r="CI336" s="84">
        <v>0</v>
      </c>
      <c r="CJ336" s="89">
        <v>0</v>
      </c>
      <c r="CK336" s="89" t="s">
        <v>563</v>
      </c>
      <c r="CL336" s="84">
        <v>0</v>
      </c>
      <c r="CM336" s="89">
        <v>0</v>
      </c>
      <c r="CN336" s="89" t="s">
        <v>563</v>
      </c>
      <c r="CO336" s="84">
        <v>0</v>
      </c>
      <c r="CP336" s="89">
        <v>0</v>
      </c>
      <c r="CQ336" s="89" t="s">
        <v>563</v>
      </c>
      <c r="CR336" s="90">
        <v>0</v>
      </c>
      <c r="CS336" s="90">
        <v>0</v>
      </c>
      <c r="CT336" s="85">
        <v>0</v>
      </c>
      <c r="CU336" s="85">
        <v>0</v>
      </c>
      <c r="CV336" s="85">
        <v>3285</v>
      </c>
      <c r="CW336" s="85">
        <v>303</v>
      </c>
      <c r="CX336" s="85">
        <v>2409</v>
      </c>
      <c r="CY336" s="85">
        <v>2712</v>
      </c>
      <c r="CZ336" s="85">
        <v>56</v>
      </c>
      <c r="DA336" s="85">
        <v>80</v>
      </c>
      <c r="DB336" s="85">
        <v>136</v>
      </c>
      <c r="DC336" s="85">
        <v>13</v>
      </c>
      <c r="DD336" s="85">
        <v>424</v>
      </c>
      <c r="DE336" s="85">
        <v>437</v>
      </c>
      <c r="DF336" s="85">
        <v>0</v>
      </c>
      <c r="DG336" s="85">
        <v>0</v>
      </c>
      <c r="DH336" s="84" t="s">
        <v>564</v>
      </c>
      <c r="DI336" s="84"/>
      <c r="DJ336" s="84" t="s">
        <v>563</v>
      </c>
      <c r="DK336" s="84" t="s">
        <v>2383</v>
      </c>
      <c r="DL336" s="84" t="s">
        <v>582</v>
      </c>
      <c r="DM336" s="92">
        <v>42</v>
      </c>
      <c r="DN336" s="85" t="s">
        <v>583</v>
      </c>
      <c r="DO336" s="85">
        <v>159486</v>
      </c>
      <c r="DP336" s="85">
        <v>56164</v>
      </c>
      <c r="DQ336" s="85">
        <v>969</v>
      </c>
      <c r="DR336" s="85">
        <v>732</v>
      </c>
      <c r="DS336" s="85">
        <v>230</v>
      </c>
      <c r="DT336" s="85">
        <v>0</v>
      </c>
      <c r="DU336" s="85">
        <v>0</v>
      </c>
      <c r="DV336" s="85">
        <v>6</v>
      </c>
      <c r="DW336" s="85">
        <v>50</v>
      </c>
      <c r="DX336" s="85">
        <v>56</v>
      </c>
      <c r="DY336" s="85">
        <v>0</v>
      </c>
      <c r="DZ336" s="85">
        <v>0</v>
      </c>
      <c r="EA336" s="85">
        <v>0</v>
      </c>
      <c r="EB336" s="85">
        <v>0</v>
      </c>
      <c r="EC336" s="84">
        <v>0</v>
      </c>
      <c r="ED336" s="84">
        <v>0</v>
      </c>
      <c r="EE336" s="84">
        <v>18</v>
      </c>
      <c r="EF336" s="84">
        <v>64</v>
      </c>
      <c r="EG336" s="86">
        <v>1771</v>
      </c>
      <c r="EH336" s="84">
        <v>0</v>
      </c>
      <c r="EI336" s="84">
        <v>336</v>
      </c>
      <c r="EJ336" s="86">
        <v>2107</v>
      </c>
    </row>
    <row r="337" spans="1:140" s="63" customFormat="1" ht="10.5" x14ac:dyDescent="0.25">
      <c r="A337" s="84" t="s">
        <v>2384</v>
      </c>
      <c r="B337" s="84" t="s">
        <v>2385</v>
      </c>
      <c r="C337" s="84" t="s">
        <v>2386</v>
      </c>
      <c r="D337" s="84"/>
      <c r="E337" s="84" t="s">
        <v>778</v>
      </c>
      <c r="F337" s="84"/>
      <c r="G337" s="84" t="s">
        <v>656</v>
      </c>
      <c r="H337" s="85">
        <v>583</v>
      </c>
      <c r="I337" s="85">
        <v>1191</v>
      </c>
      <c r="J337" s="85">
        <v>1774</v>
      </c>
      <c r="K337" s="85" t="s">
        <v>560</v>
      </c>
      <c r="L337" s="85" t="s">
        <v>560</v>
      </c>
      <c r="M337" s="85" t="s">
        <v>560</v>
      </c>
      <c r="N337" s="85" t="s">
        <v>561</v>
      </c>
      <c r="O337" s="85">
        <v>29</v>
      </c>
      <c r="P337" s="85">
        <v>38</v>
      </c>
      <c r="Q337" s="85">
        <v>1634</v>
      </c>
      <c r="R337" s="85">
        <v>4000</v>
      </c>
      <c r="S337" s="85">
        <v>18512</v>
      </c>
      <c r="T337" s="85">
        <v>704</v>
      </c>
      <c r="U337" s="85">
        <v>2504</v>
      </c>
      <c r="V337" s="85">
        <v>91</v>
      </c>
      <c r="W337" s="85">
        <v>4026</v>
      </c>
      <c r="X337" s="85">
        <v>243</v>
      </c>
      <c r="Y337" s="84">
        <v>63</v>
      </c>
      <c r="Z337" s="85" t="s">
        <v>563</v>
      </c>
      <c r="AA337" s="85">
        <v>48</v>
      </c>
      <c r="AB337" s="85">
        <v>4</v>
      </c>
      <c r="AC337" s="85">
        <v>4</v>
      </c>
      <c r="AD337" s="85">
        <v>2238</v>
      </c>
      <c r="AE337" s="85">
        <v>15744</v>
      </c>
      <c r="AF337" s="85">
        <v>4644</v>
      </c>
      <c r="AG337" s="85">
        <v>2093</v>
      </c>
      <c r="AH337" s="85">
        <v>99</v>
      </c>
      <c r="AI337" s="85">
        <v>2583</v>
      </c>
      <c r="AJ337" s="85">
        <v>881</v>
      </c>
      <c r="AK337" s="85">
        <v>376</v>
      </c>
      <c r="AL337" s="85">
        <v>1257</v>
      </c>
      <c r="AM337" s="85">
        <v>0</v>
      </c>
      <c r="AN337" s="85">
        <v>12552</v>
      </c>
      <c r="AO337" s="85">
        <v>541</v>
      </c>
      <c r="AP337" s="85">
        <v>5989</v>
      </c>
      <c r="AQ337" s="85">
        <v>14969</v>
      </c>
      <c r="AR337" s="85">
        <v>16</v>
      </c>
      <c r="AS337" s="85">
        <v>329</v>
      </c>
      <c r="AT337" s="85">
        <v>1</v>
      </c>
      <c r="AU337" s="85">
        <v>14</v>
      </c>
      <c r="AV337" s="85">
        <v>56</v>
      </c>
      <c r="AW337" s="85">
        <v>1424</v>
      </c>
      <c r="AX337" s="84">
        <v>73</v>
      </c>
      <c r="AY337" s="86">
        <v>1767</v>
      </c>
      <c r="AZ337" s="84">
        <v>0</v>
      </c>
      <c r="BA337" s="84">
        <v>1.35</v>
      </c>
      <c r="BB337" s="84">
        <v>1.35</v>
      </c>
      <c r="BC337" s="85">
        <v>0.1</v>
      </c>
      <c r="BD337" s="87">
        <v>1.45</v>
      </c>
      <c r="BE337" s="88">
        <v>0</v>
      </c>
      <c r="BF337" s="89">
        <v>75893</v>
      </c>
      <c r="BG337" s="89">
        <v>2800</v>
      </c>
      <c r="BH337" s="89">
        <v>149</v>
      </c>
      <c r="BI337" s="90">
        <f>SUM(IF(VLOOKUP($A337,'[1]2019 2020_09_22'!$BM$4:$NB$385,293,FALSE)="",0,VLOOKUP($A337,'[1]2019 2020_09_22'!$BM$4:$NB$385,293,FALSE)),IF(VLOOKUP($A337,'[1]2019 2020_09_22'!$BM$4:$NB$385,295,FALSE)="",0,VLOOKUP($A337,'[1]2019 2020_09_22'!$BM$4:$NB$385,295,FALSE)),IF(VLOOKUP($A337,'[1]2019 2020_09_22'!$BM$4:$NB$385,297,FALSE)="",0,VLOOKUP($A337,'[1]2019 2020_09_22'!$BM$4:$NB$385,297,FALSE)),IF(VLOOKUP($A337,'[1]2019 2020_09_22'!$BM$4:$NB715,299,FALSE)="",0,VLOOKUP($A337,'[1]2019 2020_09_22'!$BM$4:$NB$385,299,FALSE)))</f>
        <v>1441</v>
      </c>
      <c r="BJ337" s="90">
        <f>SUM(IF(VLOOKUP($A337,'[1]2019 2020_09_22'!$BM$4:$NB$385,300,FALSE)="",0,VLOOKUP($A337,'[1]2019 2020_09_22'!$BM$4:$NB$385,300,FALSE)),IF(VLOOKUP($A337,'[1]2019 2020_09_22'!$BM$4:$NB$385,302,FALSE)="",0,VLOOKUP($A337,'[1]2019 2020_09_22'!$BM$4:$NB$385,302,FALSE)))</f>
        <v>0</v>
      </c>
      <c r="BK337" s="90">
        <v>1441</v>
      </c>
      <c r="BL337" s="90">
        <v>0</v>
      </c>
      <c r="BM337" s="90">
        <v>0</v>
      </c>
      <c r="BN337" s="63">
        <f>IF(VLOOKUP($A337,'[1]2019 2020_09_22'!$BM$4:$OB$385,326,FALSE)="",0,VLOOKUP($A337,'[1]2019 2020_09_22'!$BM$4:$OB$385,326,FALSE))</f>
        <v>42305</v>
      </c>
      <c r="BO337" s="63">
        <f>IF(VLOOKUP($A337,'[1]2019 2020_09_22'!$BM$4:$OB$385,327,FALSE)="",0,VLOOKUP($A337,'[1]2019 2020_09_22'!$BM$4:$OB$385,327,FALSE))</f>
        <v>222295</v>
      </c>
      <c r="BP337" s="90">
        <f t="shared" si="5"/>
        <v>264600</v>
      </c>
      <c r="BQ337" s="90">
        <v>344883</v>
      </c>
      <c r="BR337" s="90">
        <v>58012</v>
      </c>
      <c r="BS337" s="90">
        <v>6881</v>
      </c>
      <c r="BT337" s="90">
        <v>9322</v>
      </c>
      <c r="BU337" s="90">
        <v>261</v>
      </c>
      <c r="BV337" s="90">
        <v>5428</v>
      </c>
      <c r="BW337" s="90">
        <v>0</v>
      </c>
      <c r="BX337" s="90">
        <v>15011</v>
      </c>
      <c r="BY337" s="90">
        <v>7885</v>
      </c>
      <c r="BZ337" s="85">
        <v>25378</v>
      </c>
      <c r="CA337" s="91">
        <v>113167</v>
      </c>
      <c r="CB337" s="84"/>
      <c r="CC337" s="91">
        <v>130.17667238421956</v>
      </c>
      <c r="CD337" s="91"/>
      <c r="CE337" s="89" t="s">
        <v>563</v>
      </c>
      <c r="CF337" s="84">
        <v>0</v>
      </c>
      <c r="CG337" s="89">
        <v>0</v>
      </c>
      <c r="CH337" s="89" t="s">
        <v>563</v>
      </c>
      <c r="CI337" s="84">
        <v>0</v>
      </c>
      <c r="CJ337" s="89">
        <v>0</v>
      </c>
      <c r="CK337" s="89" t="s">
        <v>563</v>
      </c>
      <c r="CL337" s="84">
        <v>0</v>
      </c>
      <c r="CM337" s="89">
        <v>0</v>
      </c>
      <c r="CN337" s="89" t="s">
        <v>563</v>
      </c>
      <c r="CO337" s="84">
        <v>0</v>
      </c>
      <c r="CP337" s="91">
        <v>0</v>
      </c>
      <c r="CQ337" s="91" t="s">
        <v>2387</v>
      </c>
      <c r="CR337" s="90">
        <v>185685</v>
      </c>
      <c r="CS337" s="90">
        <v>135008</v>
      </c>
      <c r="CT337" s="85">
        <v>185685</v>
      </c>
      <c r="CU337" s="85">
        <v>135008</v>
      </c>
      <c r="CV337" s="85">
        <v>5222</v>
      </c>
      <c r="CW337" s="85">
        <v>3360</v>
      </c>
      <c r="CX337" s="85">
        <v>257</v>
      </c>
      <c r="CY337" s="85">
        <v>3617</v>
      </c>
      <c r="CZ337" s="85">
        <v>543</v>
      </c>
      <c r="DA337" s="85">
        <v>39</v>
      </c>
      <c r="DB337" s="85">
        <v>582</v>
      </c>
      <c r="DC337" s="85">
        <v>7</v>
      </c>
      <c r="DD337" s="85">
        <v>31</v>
      </c>
      <c r="DE337" s="85">
        <v>38</v>
      </c>
      <c r="DF337" s="85">
        <v>588</v>
      </c>
      <c r="DG337" s="85">
        <v>397</v>
      </c>
      <c r="DH337" s="84" t="s">
        <v>564</v>
      </c>
      <c r="DI337" s="84"/>
      <c r="DJ337" s="84" t="s">
        <v>563</v>
      </c>
      <c r="DK337" s="84" t="s">
        <v>2388</v>
      </c>
      <c r="DL337" s="84" t="s">
        <v>566</v>
      </c>
      <c r="DM337" s="92">
        <v>43</v>
      </c>
      <c r="DN337" s="85" t="s">
        <v>575</v>
      </c>
      <c r="DO337" s="85">
        <v>157400</v>
      </c>
      <c r="DP337" s="85">
        <v>54837</v>
      </c>
      <c r="DQ337" s="85">
        <v>952</v>
      </c>
      <c r="DR337" s="85">
        <v>1816</v>
      </c>
      <c r="DS337" s="85">
        <v>765</v>
      </c>
      <c r="DT337" s="85">
        <v>2</v>
      </c>
      <c r="DU337" s="85">
        <v>0</v>
      </c>
      <c r="DV337" s="85">
        <v>3</v>
      </c>
      <c r="DW337" s="85">
        <v>50</v>
      </c>
      <c r="DX337" s="85">
        <v>53</v>
      </c>
      <c r="DY337" s="85">
        <v>0</v>
      </c>
      <c r="DZ337" s="85">
        <v>0</v>
      </c>
      <c r="EA337" s="85">
        <v>0</v>
      </c>
      <c r="EB337" s="85">
        <v>-1</v>
      </c>
      <c r="EC337" s="84">
        <v>10</v>
      </c>
      <c r="ED337" s="84">
        <v>4</v>
      </c>
      <c r="EE337" s="84">
        <v>6</v>
      </c>
      <c r="EF337" s="84">
        <v>70</v>
      </c>
      <c r="EG337" s="86">
        <v>2125</v>
      </c>
      <c r="EH337" s="84">
        <v>31</v>
      </c>
      <c r="EI337" s="84">
        <v>175</v>
      </c>
      <c r="EJ337" s="86">
        <v>2331</v>
      </c>
    </row>
    <row r="338" spans="1:140" s="63" customFormat="1" ht="10.5" x14ac:dyDescent="0.25">
      <c r="A338" s="84" t="s">
        <v>2389</v>
      </c>
      <c r="B338" s="84" t="s">
        <v>2390</v>
      </c>
      <c r="C338" s="84" t="s">
        <v>1599</v>
      </c>
      <c r="D338" s="84"/>
      <c r="E338" s="84" t="s">
        <v>1208</v>
      </c>
      <c r="F338" s="84"/>
      <c r="G338" s="84" t="s">
        <v>588</v>
      </c>
      <c r="H338" s="85">
        <v>4102</v>
      </c>
      <c r="I338" s="85" t="s">
        <v>560</v>
      </c>
      <c r="J338" s="85">
        <v>4102</v>
      </c>
      <c r="K338" s="85">
        <v>1</v>
      </c>
      <c r="L338" s="85" t="s">
        <v>560</v>
      </c>
      <c r="M338" s="85" t="s">
        <v>560</v>
      </c>
      <c r="N338" s="85" t="s">
        <v>561</v>
      </c>
      <c r="O338" s="85">
        <v>46</v>
      </c>
      <c r="P338" s="85">
        <v>46</v>
      </c>
      <c r="Q338" s="85">
        <v>4368</v>
      </c>
      <c r="R338" s="85">
        <v>5195</v>
      </c>
      <c r="S338" s="85">
        <v>30043</v>
      </c>
      <c r="T338" s="85">
        <v>1074</v>
      </c>
      <c r="U338" s="85">
        <v>680</v>
      </c>
      <c r="V338" s="85">
        <v>33</v>
      </c>
      <c r="W338" s="85">
        <v>5724</v>
      </c>
      <c r="X338" s="85">
        <v>400</v>
      </c>
      <c r="Y338" s="84">
        <v>199</v>
      </c>
      <c r="Z338" s="85" t="s">
        <v>2391</v>
      </c>
      <c r="AA338" s="85">
        <v>50</v>
      </c>
      <c r="AB338" s="85">
        <v>29</v>
      </c>
      <c r="AC338" s="85">
        <v>29</v>
      </c>
      <c r="AD338" s="85">
        <v>2876</v>
      </c>
      <c r="AE338" s="85">
        <v>10271</v>
      </c>
      <c r="AF338" s="85">
        <v>9979</v>
      </c>
      <c r="AG338" s="85">
        <v>3745</v>
      </c>
      <c r="AH338" s="85">
        <v>274</v>
      </c>
      <c r="AI338" s="85">
        <v>1533</v>
      </c>
      <c r="AJ338" s="85">
        <v>1592</v>
      </c>
      <c r="AK338" s="85">
        <v>1167</v>
      </c>
      <c r="AL338" s="85">
        <v>2759</v>
      </c>
      <c r="AM338" s="85">
        <v>537</v>
      </c>
      <c r="AN338" s="85">
        <v>20470</v>
      </c>
      <c r="AO338" s="85">
        <v>10694</v>
      </c>
      <c r="AP338" s="85">
        <v>1832</v>
      </c>
      <c r="AQ338" s="85">
        <v>11363</v>
      </c>
      <c r="AR338" s="85">
        <v>130</v>
      </c>
      <c r="AS338" s="85">
        <v>4509</v>
      </c>
      <c r="AT338" s="85">
        <v>33</v>
      </c>
      <c r="AU338" s="85">
        <v>744</v>
      </c>
      <c r="AV338" s="85">
        <v>574</v>
      </c>
      <c r="AW338" s="85">
        <v>3524</v>
      </c>
      <c r="AX338" s="84">
        <v>737</v>
      </c>
      <c r="AY338" s="86">
        <v>8777</v>
      </c>
      <c r="AZ338" s="84">
        <v>0</v>
      </c>
      <c r="BA338" s="84">
        <v>1</v>
      </c>
      <c r="BB338" s="84">
        <v>1</v>
      </c>
      <c r="BC338" s="85">
        <v>4</v>
      </c>
      <c r="BD338" s="87">
        <v>5</v>
      </c>
      <c r="BE338" s="88">
        <v>0</v>
      </c>
      <c r="BF338" s="89">
        <v>394471</v>
      </c>
      <c r="BG338" s="89">
        <v>0</v>
      </c>
      <c r="BH338" s="89">
        <v>26474</v>
      </c>
      <c r="BI338" s="90">
        <f>SUM(IF(VLOOKUP($A338,'[1]2019 2020_09_22'!$BM$4:$NB$385,293,FALSE)="",0,VLOOKUP($A338,'[1]2019 2020_09_22'!$BM$4:$NB$385,293,FALSE)),IF(VLOOKUP($A338,'[1]2019 2020_09_22'!$BM$4:$NB$385,295,FALSE)="",0,VLOOKUP($A338,'[1]2019 2020_09_22'!$BM$4:$NB$385,295,FALSE)),IF(VLOOKUP($A338,'[1]2019 2020_09_22'!$BM$4:$NB$385,297,FALSE)="",0,VLOOKUP($A338,'[1]2019 2020_09_22'!$BM$4:$NB$385,297,FALSE)),IF(VLOOKUP($A338,'[1]2019 2020_09_22'!$BM$4:$NB716,299,FALSE)="",0,VLOOKUP($A338,'[1]2019 2020_09_22'!$BM$4:$NB$385,299,FALSE)))</f>
        <v>1364</v>
      </c>
      <c r="BJ338" s="90">
        <f>SUM(IF(VLOOKUP($A338,'[1]2019 2020_09_22'!$BM$4:$NB$385,300,FALSE)="",0,VLOOKUP($A338,'[1]2019 2020_09_22'!$BM$4:$NB$385,300,FALSE)),IF(VLOOKUP($A338,'[1]2019 2020_09_22'!$BM$4:$NB$385,302,FALSE)="",0,VLOOKUP($A338,'[1]2019 2020_09_22'!$BM$4:$NB$385,302,FALSE)))</f>
        <v>0</v>
      </c>
      <c r="BK338" s="90">
        <v>1364</v>
      </c>
      <c r="BL338" s="90">
        <v>82860</v>
      </c>
      <c r="BM338" s="90">
        <v>0</v>
      </c>
      <c r="BN338" s="63">
        <f>IF(VLOOKUP($A338,'[1]2019 2020_09_22'!$BM$4:$OB$385,326,FALSE)="",0,VLOOKUP($A338,'[1]2019 2020_09_22'!$BM$4:$OB$385,326,FALSE))</f>
        <v>0</v>
      </c>
      <c r="BO338" s="63">
        <f>IF(VLOOKUP($A338,'[1]2019 2020_09_22'!$BM$4:$OB$385,327,FALSE)="",0,VLOOKUP($A338,'[1]2019 2020_09_22'!$BM$4:$OB$385,327,FALSE))</f>
        <v>0</v>
      </c>
      <c r="BP338" s="90">
        <f t="shared" si="5"/>
        <v>0</v>
      </c>
      <c r="BQ338" s="90">
        <v>505169</v>
      </c>
      <c r="BR338" s="90">
        <v>214136</v>
      </c>
      <c r="BS338" s="90">
        <v>74990</v>
      </c>
      <c r="BT338" s="90">
        <v>25440</v>
      </c>
      <c r="BU338" s="90">
        <v>10248</v>
      </c>
      <c r="BV338" s="90">
        <v>12350</v>
      </c>
      <c r="BW338" s="90">
        <v>26550</v>
      </c>
      <c r="BX338" s="90">
        <v>74588</v>
      </c>
      <c r="BY338" s="90">
        <v>13620</v>
      </c>
      <c r="BZ338" s="85">
        <v>70290</v>
      </c>
      <c r="CA338" s="91">
        <v>447624</v>
      </c>
      <c r="CB338" s="84">
        <v>1</v>
      </c>
      <c r="CC338" s="91">
        <v>96.165529010238913</v>
      </c>
      <c r="CD338" s="91"/>
      <c r="CE338" s="89" t="s">
        <v>563</v>
      </c>
      <c r="CF338" s="84">
        <v>0</v>
      </c>
      <c r="CG338" s="89">
        <v>0</v>
      </c>
      <c r="CH338" s="89" t="s">
        <v>563</v>
      </c>
      <c r="CI338" s="84">
        <v>0</v>
      </c>
      <c r="CJ338" s="89">
        <v>0</v>
      </c>
      <c r="CK338" s="89" t="s">
        <v>563</v>
      </c>
      <c r="CL338" s="84">
        <v>0</v>
      </c>
      <c r="CM338" s="89">
        <v>0</v>
      </c>
      <c r="CN338" s="89" t="s">
        <v>563</v>
      </c>
      <c r="CO338" s="84">
        <v>0</v>
      </c>
      <c r="CP338" s="89">
        <v>0</v>
      </c>
      <c r="CQ338" s="89" t="s">
        <v>563</v>
      </c>
      <c r="CR338" s="90">
        <v>0</v>
      </c>
      <c r="CS338" s="90">
        <v>0</v>
      </c>
      <c r="CT338" s="85">
        <v>0</v>
      </c>
      <c r="CU338" s="85">
        <v>0</v>
      </c>
      <c r="CV338" s="85">
        <v>4595</v>
      </c>
      <c r="CW338" s="85">
        <v>2461</v>
      </c>
      <c r="CX338" s="85">
        <v>0</v>
      </c>
      <c r="CY338" s="85">
        <v>2461</v>
      </c>
      <c r="CZ338" s="85">
        <v>78</v>
      </c>
      <c r="DA338" s="85">
        <v>8</v>
      </c>
      <c r="DB338" s="85">
        <v>86</v>
      </c>
      <c r="DC338" s="85">
        <v>8</v>
      </c>
      <c r="DD338" s="85">
        <v>1561</v>
      </c>
      <c r="DE338" s="85">
        <v>1569</v>
      </c>
      <c r="DF338" s="85">
        <v>473</v>
      </c>
      <c r="DG338" s="85">
        <v>6</v>
      </c>
      <c r="DH338" s="84" t="s">
        <v>564</v>
      </c>
      <c r="DI338" s="84"/>
      <c r="DJ338" s="84" t="s">
        <v>563</v>
      </c>
      <c r="DK338" s="84" t="s">
        <v>2392</v>
      </c>
      <c r="DL338" s="84" t="s">
        <v>1391</v>
      </c>
      <c r="DM338" s="92">
        <v>41</v>
      </c>
      <c r="DN338" s="85" t="s">
        <v>859</v>
      </c>
      <c r="DO338" s="85">
        <v>158520</v>
      </c>
      <c r="DP338" s="85">
        <v>64159</v>
      </c>
      <c r="DQ338" s="85">
        <v>952</v>
      </c>
      <c r="DR338" s="85">
        <v>502</v>
      </c>
      <c r="DS338" s="85">
        <v>972</v>
      </c>
      <c r="DT338" s="85">
        <v>59</v>
      </c>
      <c r="DU338" s="85">
        <v>0</v>
      </c>
      <c r="DV338" s="85">
        <v>5</v>
      </c>
      <c r="DW338" s="85">
        <v>50</v>
      </c>
      <c r="DX338" s="85">
        <v>55</v>
      </c>
      <c r="DY338" s="85">
        <v>0</v>
      </c>
      <c r="DZ338" s="85">
        <v>256</v>
      </c>
      <c r="EA338" s="85">
        <v>61</v>
      </c>
      <c r="EB338" s="85">
        <v>-1</v>
      </c>
      <c r="EC338" s="84">
        <v>24</v>
      </c>
      <c r="ED338" s="84">
        <v>0</v>
      </c>
      <c r="EE338" s="84">
        <v>62</v>
      </c>
      <c r="EF338" s="84">
        <v>100</v>
      </c>
      <c r="EG338" s="84">
        <v>479</v>
      </c>
      <c r="EH338" s="84">
        <v>0</v>
      </c>
      <c r="EI338" s="84">
        <v>427</v>
      </c>
      <c r="EJ338" s="84">
        <v>906</v>
      </c>
    </row>
    <row r="339" spans="1:140" s="63" customFormat="1" ht="10.5" x14ac:dyDescent="0.25">
      <c r="A339" s="84" t="s">
        <v>2393</v>
      </c>
      <c r="B339" s="84" t="s">
        <v>2394</v>
      </c>
      <c r="C339" s="84" t="s">
        <v>2395</v>
      </c>
      <c r="D339" s="84"/>
      <c r="E339" s="84" t="s">
        <v>629</v>
      </c>
      <c r="F339" s="84"/>
      <c r="G339" s="84" t="s">
        <v>630</v>
      </c>
      <c r="H339" s="85">
        <v>1302</v>
      </c>
      <c r="I339" s="85">
        <v>6084</v>
      </c>
      <c r="J339" s="85">
        <v>7386</v>
      </c>
      <c r="K339" s="85" t="s">
        <v>560</v>
      </c>
      <c r="L339" s="85" t="s">
        <v>560</v>
      </c>
      <c r="M339" s="85" t="s">
        <v>560</v>
      </c>
      <c r="N339" s="85" t="s">
        <v>561</v>
      </c>
      <c r="O339" s="85">
        <v>54</v>
      </c>
      <c r="P339" s="85" t="s">
        <v>560</v>
      </c>
      <c r="Q339" s="85">
        <v>2808</v>
      </c>
      <c r="R339" s="85">
        <v>5650</v>
      </c>
      <c r="S339" s="85">
        <v>21576</v>
      </c>
      <c r="T339" s="85">
        <v>1680</v>
      </c>
      <c r="U339" s="85">
        <v>2938</v>
      </c>
      <c r="V339" s="85">
        <v>276</v>
      </c>
      <c r="W339" s="85">
        <v>4290</v>
      </c>
      <c r="X339" s="85">
        <v>473</v>
      </c>
      <c r="Y339" s="84">
        <v>55</v>
      </c>
      <c r="Z339" s="85" t="s">
        <v>2396</v>
      </c>
      <c r="AA339" s="85">
        <v>46</v>
      </c>
      <c r="AB339" s="85">
        <v>5</v>
      </c>
      <c r="AC339" s="85">
        <v>4</v>
      </c>
      <c r="AD339" s="85">
        <v>24742</v>
      </c>
      <c r="AE339" s="85">
        <v>53787</v>
      </c>
      <c r="AF339" s="85">
        <v>22978</v>
      </c>
      <c r="AG339" s="85">
        <v>16835</v>
      </c>
      <c r="AH339" s="85">
        <v>419</v>
      </c>
      <c r="AI339" s="85">
        <v>4198</v>
      </c>
      <c r="AJ339" s="85">
        <v>950</v>
      </c>
      <c r="AK339" s="85">
        <v>1116</v>
      </c>
      <c r="AL339" s="85">
        <v>2066</v>
      </c>
      <c r="AM339" s="85">
        <v>2368</v>
      </c>
      <c r="AN339" s="85">
        <v>25601</v>
      </c>
      <c r="AO339" s="85">
        <v>2341</v>
      </c>
      <c r="AP339" s="85">
        <v>2589</v>
      </c>
      <c r="AQ339" s="85">
        <v>7919</v>
      </c>
      <c r="AR339" s="85">
        <v>92</v>
      </c>
      <c r="AS339" s="85">
        <v>2918</v>
      </c>
      <c r="AT339" s="85">
        <v>20</v>
      </c>
      <c r="AU339" s="85">
        <v>158</v>
      </c>
      <c r="AV339" s="85">
        <v>25</v>
      </c>
      <c r="AW339" s="85">
        <v>678</v>
      </c>
      <c r="AX339" s="84">
        <v>137</v>
      </c>
      <c r="AY339" s="86">
        <v>3754</v>
      </c>
      <c r="AZ339" s="84">
        <v>1</v>
      </c>
      <c r="BA339" s="84">
        <v>0</v>
      </c>
      <c r="BB339" s="84">
        <v>1</v>
      </c>
      <c r="BC339" s="85">
        <v>2.16</v>
      </c>
      <c r="BD339" s="87">
        <v>3.16</v>
      </c>
      <c r="BE339" s="88">
        <v>0</v>
      </c>
      <c r="BF339" s="89">
        <v>87144</v>
      </c>
      <c r="BG339" s="89">
        <v>107933</v>
      </c>
      <c r="BH339" s="89">
        <v>0</v>
      </c>
      <c r="BI339" s="90">
        <f>SUM(IF(VLOOKUP($A339,'[1]2019 2020_09_22'!$BM$4:$NB$385,293,FALSE)="",0,VLOOKUP($A339,'[1]2019 2020_09_22'!$BM$4:$NB$385,293,FALSE)),IF(VLOOKUP($A339,'[1]2019 2020_09_22'!$BM$4:$NB$385,295,FALSE)="",0,VLOOKUP($A339,'[1]2019 2020_09_22'!$BM$4:$NB$385,295,FALSE)),IF(VLOOKUP($A339,'[1]2019 2020_09_22'!$BM$4:$NB$385,297,FALSE)="",0,VLOOKUP($A339,'[1]2019 2020_09_22'!$BM$4:$NB$385,297,FALSE)),IF(VLOOKUP($A339,'[1]2019 2020_09_22'!$BM$4:$NB717,299,FALSE)="",0,VLOOKUP($A339,'[1]2019 2020_09_22'!$BM$4:$NB$385,299,FALSE)))</f>
        <v>0</v>
      </c>
      <c r="BJ339" s="90">
        <f>SUM(IF(VLOOKUP($A339,'[1]2019 2020_09_22'!$BM$4:$NB$385,300,FALSE)="",0,VLOOKUP($A339,'[1]2019 2020_09_22'!$BM$4:$NB$385,300,FALSE)),IF(VLOOKUP($A339,'[1]2019 2020_09_22'!$BM$4:$NB$385,302,FALSE)="",0,VLOOKUP($A339,'[1]2019 2020_09_22'!$BM$4:$NB$385,302,FALSE)))</f>
        <v>0</v>
      </c>
      <c r="BK339" s="90">
        <v>0</v>
      </c>
      <c r="BL339" s="90">
        <v>0</v>
      </c>
      <c r="BM339" s="90">
        <v>0</v>
      </c>
      <c r="BN339" s="63">
        <f>IF(VLOOKUP($A339,'[1]2019 2020_09_22'!$BM$4:$OB$385,326,FALSE)="",0,VLOOKUP($A339,'[1]2019 2020_09_22'!$BM$4:$OB$385,326,FALSE))</f>
        <v>0</v>
      </c>
      <c r="BO339" s="63">
        <f>IF(VLOOKUP($A339,'[1]2019 2020_09_22'!$BM$4:$OB$385,327,FALSE)="",0,VLOOKUP($A339,'[1]2019 2020_09_22'!$BM$4:$OB$385,327,FALSE))</f>
        <v>4529</v>
      </c>
      <c r="BP339" s="90">
        <f t="shared" si="5"/>
        <v>4529</v>
      </c>
      <c r="BQ339" s="90">
        <v>199606</v>
      </c>
      <c r="BR339" s="90">
        <v>90088</v>
      </c>
      <c r="BS339" s="90">
        <v>42419</v>
      </c>
      <c r="BT339" s="90">
        <v>21668</v>
      </c>
      <c r="BU339" s="90">
        <v>854</v>
      </c>
      <c r="BV339" s="90">
        <v>15419</v>
      </c>
      <c r="BW339" s="90">
        <v>50</v>
      </c>
      <c r="BX339" s="90">
        <v>37991</v>
      </c>
      <c r="BY339" s="90">
        <v>10206</v>
      </c>
      <c r="BZ339" s="85">
        <v>18535</v>
      </c>
      <c r="CA339" s="91">
        <v>199239</v>
      </c>
      <c r="CB339" s="84">
        <v>1</v>
      </c>
      <c r="CC339" s="91">
        <v>66.930875576036868</v>
      </c>
      <c r="CD339" s="91"/>
      <c r="CE339" s="89" t="s">
        <v>563</v>
      </c>
      <c r="CF339" s="84">
        <v>0</v>
      </c>
      <c r="CG339" s="89">
        <v>0</v>
      </c>
      <c r="CH339" s="89" t="s">
        <v>563</v>
      </c>
      <c r="CI339" s="84">
        <v>0</v>
      </c>
      <c r="CJ339" s="89">
        <v>0</v>
      </c>
      <c r="CK339" s="89" t="s">
        <v>563</v>
      </c>
      <c r="CL339" s="84">
        <v>0</v>
      </c>
      <c r="CM339" s="89">
        <v>0</v>
      </c>
      <c r="CN339" s="89" t="s">
        <v>563</v>
      </c>
      <c r="CO339" s="84">
        <v>0</v>
      </c>
      <c r="CP339" s="89">
        <v>0</v>
      </c>
      <c r="CQ339" s="89" t="s">
        <v>563</v>
      </c>
      <c r="CR339" s="90">
        <v>0</v>
      </c>
      <c r="CS339" s="90">
        <v>0</v>
      </c>
      <c r="CT339" s="85">
        <v>0</v>
      </c>
      <c r="CU339" s="85">
        <v>0</v>
      </c>
      <c r="CV339" s="85">
        <v>42278</v>
      </c>
      <c r="CW339" s="85">
        <v>7678</v>
      </c>
      <c r="CX339" s="85">
        <v>32586</v>
      </c>
      <c r="CY339" s="85">
        <v>40264</v>
      </c>
      <c r="CZ339" s="85">
        <v>20</v>
      </c>
      <c r="DA339" s="85">
        <v>19</v>
      </c>
      <c r="DB339" s="85">
        <v>39</v>
      </c>
      <c r="DC339" s="85">
        <v>1933</v>
      </c>
      <c r="DD339" s="85">
        <v>2</v>
      </c>
      <c r="DE339" s="85">
        <v>1935</v>
      </c>
      <c r="DF339" s="85">
        <v>40</v>
      </c>
      <c r="DG339" s="85">
        <v>0</v>
      </c>
      <c r="DH339" s="84" t="s">
        <v>564</v>
      </c>
      <c r="DI339" s="84"/>
      <c r="DJ339" s="84" t="s">
        <v>563</v>
      </c>
      <c r="DK339" s="84" t="s">
        <v>2397</v>
      </c>
      <c r="DL339" s="84" t="s">
        <v>566</v>
      </c>
      <c r="DM339" s="92">
        <v>42</v>
      </c>
      <c r="DN339" s="85" t="s">
        <v>583</v>
      </c>
      <c r="DO339" s="85">
        <v>158512</v>
      </c>
      <c r="DP339" s="85">
        <v>64159</v>
      </c>
      <c r="DQ339" s="85">
        <v>952</v>
      </c>
      <c r="DR339" s="85">
        <v>2312</v>
      </c>
      <c r="DS339" s="85">
        <v>1885</v>
      </c>
      <c r="DT339" s="85">
        <v>1</v>
      </c>
      <c r="DU339" s="85">
        <v>0</v>
      </c>
      <c r="DV339" s="85">
        <v>5</v>
      </c>
      <c r="DW339" s="85">
        <v>50</v>
      </c>
      <c r="DX339" s="85">
        <v>55</v>
      </c>
      <c r="DY339" s="85">
        <v>0</v>
      </c>
      <c r="DZ339" s="85">
        <v>397</v>
      </c>
      <c r="EA339" s="85">
        <v>105</v>
      </c>
      <c r="EB339" s="85">
        <v>-1</v>
      </c>
      <c r="EC339" s="84">
        <v>38</v>
      </c>
      <c r="ED339" s="84">
        <v>2</v>
      </c>
      <c r="EE339" s="84">
        <v>2</v>
      </c>
      <c r="EF339" s="84">
        <v>9</v>
      </c>
      <c r="EG339" s="86">
        <v>2806</v>
      </c>
      <c r="EH339" s="84">
        <v>139</v>
      </c>
      <c r="EI339" s="84">
        <v>183</v>
      </c>
      <c r="EJ339" s="86">
        <v>3128</v>
      </c>
    </row>
    <row r="340" spans="1:140" s="63" customFormat="1" ht="10.5" x14ac:dyDescent="0.25">
      <c r="A340" s="84" t="s">
        <v>2398</v>
      </c>
      <c r="B340" s="84" t="s">
        <v>2399</v>
      </c>
      <c r="C340" s="84" t="s">
        <v>2400</v>
      </c>
      <c r="D340" s="84"/>
      <c r="E340" s="84" t="s">
        <v>637</v>
      </c>
      <c r="F340" s="84"/>
      <c r="G340" s="84" t="s">
        <v>595</v>
      </c>
      <c r="H340" s="85">
        <v>1357</v>
      </c>
      <c r="I340" s="85">
        <v>1851</v>
      </c>
      <c r="J340" s="85">
        <v>3208</v>
      </c>
      <c r="K340" s="85" t="s">
        <v>560</v>
      </c>
      <c r="L340" s="85" t="s">
        <v>560</v>
      </c>
      <c r="M340" s="85" t="s">
        <v>560</v>
      </c>
      <c r="N340" s="85" t="s">
        <v>561</v>
      </c>
      <c r="O340" s="85">
        <v>32</v>
      </c>
      <c r="P340" s="85">
        <v>32</v>
      </c>
      <c r="Q340" s="85">
        <v>1664</v>
      </c>
      <c r="R340" s="85">
        <v>3500</v>
      </c>
      <c r="S340" s="85">
        <v>10661</v>
      </c>
      <c r="T340" s="85">
        <v>607</v>
      </c>
      <c r="U340" s="85">
        <v>980</v>
      </c>
      <c r="V340" s="85">
        <v>89</v>
      </c>
      <c r="W340" s="85">
        <v>1729</v>
      </c>
      <c r="X340" s="85">
        <v>215</v>
      </c>
      <c r="Y340" s="84">
        <v>242</v>
      </c>
      <c r="Z340" s="85" t="s">
        <v>2401</v>
      </c>
      <c r="AA340" s="85">
        <v>49</v>
      </c>
      <c r="AB340" s="85">
        <v>6</v>
      </c>
      <c r="AC340" s="85">
        <v>6</v>
      </c>
      <c r="AD340" s="85">
        <v>8894</v>
      </c>
      <c r="AE340" s="85">
        <v>23254</v>
      </c>
      <c r="AF340" s="85">
        <v>9102</v>
      </c>
      <c r="AG340" s="85">
        <v>6150</v>
      </c>
      <c r="AH340" s="85">
        <v>199</v>
      </c>
      <c r="AI340" s="85">
        <v>1221</v>
      </c>
      <c r="AJ340" s="85">
        <v>918</v>
      </c>
      <c r="AK340" s="85">
        <v>794</v>
      </c>
      <c r="AL340" s="85">
        <v>1712</v>
      </c>
      <c r="AM340" s="85">
        <v>3956</v>
      </c>
      <c r="AN340" s="85">
        <v>8861</v>
      </c>
      <c r="AO340" s="85">
        <v>8874</v>
      </c>
      <c r="AP340" s="85">
        <v>7432</v>
      </c>
      <c r="AQ340" s="85">
        <v>7525</v>
      </c>
      <c r="AR340" s="85">
        <v>62</v>
      </c>
      <c r="AS340" s="85">
        <v>988</v>
      </c>
      <c r="AT340" s="85">
        <v>12</v>
      </c>
      <c r="AU340" s="85">
        <v>236</v>
      </c>
      <c r="AV340" s="85">
        <v>32</v>
      </c>
      <c r="AW340" s="85">
        <v>728</v>
      </c>
      <c r="AX340" s="84">
        <v>106</v>
      </c>
      <c r="AY340" s="86">
        <v>1952</v>
      </c>
      <c r="AZ340" s="84">
        <v>0</v>
      </c>
      <c r="BA340" s="84">
        <v>1</v>
      </c>
      <c r="BB340" s="84">
        <v>1</v>
      </c>
      <c r="BC340" s="85">
        <v>0.65</v>
      </c>
      <c r="BD340" s="87">
        <v>1.65</v>
      </c>
      <c r="BE340" s="88">
        <v>0</v>
      </c>
      <c r="BF340" s="89">
        <v>94553</v>
      </c>
      <c r="BG340" s="89">
        <v>48085</v>
      </c>
      <c r="BH340" s="89">
        <v>4804</v>
      </c>
      <c r="BI340" s="90">
        <f>SUM(IF(VLOOKUP($A340,'[1]2019 2020_09_22'!$BM$4:$NB$385,293,FALSE)="",0,VLOOKUP($A340,'[1]2019 2020_09_22'!$BM$4:$NB$385,293,FALSE)),IF(VLOOKUP($A340,'[1]2019 2020_09_22'!$BM$4:$NB$385,295,FALSE)="",0,VLOOKUP($A340,'[1]2019 2020_09_22'!$BM$4:$NB$385,295,FALSE)),IF(VLOOKUP($A340,'[1]2019 2020_09_22'!$BM$4:$NB$385,297,FALSE)="",0,VLOOKUP($A340,'[1]2019 2020_09_22'!$BM$4:$NB$385,297,FALSE)),IF(VLOOKUP($A340,'[1]2019 2020_09_22'!$BM$4:$NB718,299,FALSE)="",0,VLOOKUP($A340,'[1]2019 2020_09_22'!$BM$4:$NB$385,299,FALSE)))</f>
        <v>0</v>
      </c>
      <c r="BJ340" s="90">
        <f>SUM(IF(VLOOKUP($A340,'[1]2019 2020_09_22'!$BM$4:$NB$385,300,FALSE)="",0,VLOOKUP($A340,'[1]2019 2020_09_22'!$BM$4:$NB$385,300,FALSE)),IF(VLOOKUP($A340,'[1]2019 2020_09_22'!$BM$4:$NB$385,302,FALSE)="",0,VLOOKUP($A340,'[1]2019 2020_09_22'!$BM$4:$NB$385,302,FALSE)))</f>
        <v>0</v>
      </c>
      <c r="BK340" s="90">
        <v>0</v>
      </c>
      <c r="BL340" s="90">
        <v>302</v>
      </c>
      <c r="BM340" s="90">
        <v>0</v>
      </c>
      <c r="BN340" s="63">
        <f>IF(VLOOKUP($A340,'[1]2019 2020_09_22'!$BM$4:$OB$385,326,FALSE)="",0,VLOOKUP($A340,'[1]2019 2020_09_22'!$BM$4:$OB$385,326,FALSE))</f>
        <v>32820</v>
      </c>
      <c r="BO340" s="63">
        <f>IF(VLOOKUP($A340,'[1]2019 2020_09_22'!$BM$4:$OB$385,327,FALSE)="",0,VLOOKUP($A340,'[1]2019 2020_09_22'!$BM$4:$OB$385,327,FALSE))</f>
        <v>2497</v>
      </c>
      <c r="BP340" s="90">
        <f t="shared" si="5"/>
        <v>35317</v>
      </c>
      <c r="BQ340" s="90">
        <v>183061</v>
      </c>
      <c r="BR340" s="90">
        <v>51113</v>
      </c>
      <c r="BS340" s="90">
        <v>31877</v>
      </c>
      <c r="BT340" s="90">
        <v>11812</v>
      </c>
      <c r="BU340" s="90">
        <v>3680</v>
      </c>
      <c r="BV340" s="90">
        <v>8807</v>
      </c>
      <c r="BW340" s="90">
        <v>174</v>
      </c>
      <c r="BX340" s="90">
        <v>24473</v>
      </c>
      <c r="BY340" s="90">
        <v>6387</v>
      </c>
      <c r="BZ340" s="85">
        <v>27373</v>
      </c>
      <c r="CA340" s="91">
        <v>141223</v>
      </c>
      <c r="CB340" s="84">
        <v>1</v>
      </c>
      <c r="CC340" s="91">
        <v>69.677966101694921</v>
      </c>
      <c r="CD340" s="91"/>
      <c r="CE340" s="89" t="s">
        <v>563</v>
      </c>
      <c r="CF340" s="84">
        <v>0</v>
      </c>
      <c r="CG340" s="89">
        <v>0</v>
      </c>
      <c r="CH340" s="89" t="s">
        <v>563</v>
      </c>
      <c r="CI340" s="84">
        <v>0</v>
      </c>
      <c r="CJ340" s="89">
        <v>0</v>
      </c>
      <c r="CK340" s="89" t="s">
        <v>563</v>
      </c>
      <c r="CL340" s="84">
        <v>0</v>
      </c>
      <c r="CM340" s="89">
        <v>0</v>
      </c>
      <c r="CN340" s="89" t="s">
        <v>563</v>
      </c>
      <c r="CO340" s="84">
        <v>0</v>
      </c>
      <c r="CP340" s="89">
        <v>0</v>
      </c>
      <c r="CQ340" s="89" t="s">
        <v>563</v>
      </c>
      <c r="CR340" s="90">
        <v>0</v>
      </c>
      <c r="CS340" s="90">
        <v>0</v>
      </c>
      <c r="CT340" s="85">
        <v>0</v>
      </c>
      <c r="CU340" s="85">
        <v>0</v>
      </c>
      <c r="CV340" s="85">
        <v>11374</v>
      </c>
      <c r="CW340" s="85">
        <v>649</v>
      </c>
      <c r="CX340" s="85">
        <v>7953</v>
      </c>
      <c r="CY340" s="85">
        <v>8602</v>
      </c>
      <c r="CZ340" s="85">
        <v>960</v>
      </c>
      <c r="DA340" s="85">
        <v>1812</v>
      </c>
      <c r="DB340" s="85">
        <v>2772</v>
      </c>
      <c r="DC340" s="85">
        <v>0</v>
      </c>
      <c r="DD340" s="85">
        <v>0</v>
      </c>
      <c r="DE340" s="85">
        <v>0</v>
      </c>
      <c r="DF340" s="85">
        <v>0</v>
      </c>
      <c r="DG340" s="85">
        <v>0</v>
      </c>
      <c r="DH340" s="84" t="s">
        <v>564</v>
      </c>
      <c r="DI340" s="84"/>
      <c r="DJ340" s="84" t="s">
        <v>563</v>
      </c>
      <c r="DK340" s="84" t="s">
        <v>2402</v>
      </c>
      <c r="DL340" s="84" t="s">
        <v>566</v>
      </c>
      <c r="DM340" s="92">
        <v>42</v>
      </c>
      <c r="DN340" s="85" t="s">
        <v>583</v>
      </c>
      <c r="DO340" s="85">
        <v>155109</v>
      </c>
      <c r="DP340" s="85">
        <v>54444</v>
      </c>
      <c r="DQ340" s="85">
        <v>952</v>
      </c>
      <c r="DR340" s="85">
        <v>392</v>
      </c>
      <c r="DS340" s="85">
        <v>829</v>
      </c>
      <c r="DT340" s="85">
        <v>0</v>
      </c>
      <c r="DU340" s="85">
        <v>2</v>
      </c>
      <c r="DV340" s="85">
        <v>3</v>
      </c>
      <c r="DW340" s="85">
        <v>50</v>
      </c>
      <c r="DX340" s="85">
        <v>55</v>
      </c>
      <c r="DY340" s="85">
        <v>6183</v>
      </c>
      <c r="DZ340" s="85">
        <v>0</v>
      </c>
      <c r="EA340" s="85">
        <v>-1</v>
      </c>
      <c r="EB340" s="85">
        <v>-1</v>
      </c>
      <c r="EC340" s="84">
        <v>48</v>
      </c>
      <c r="ED340" s="84">
        <v>0</v>
      </c>
      <c r="EE340" s="84">
        <v>0</v>
      </c>
      <c r="EF340" s="84">
        <v>0</v>
      </c>
      <c r="EG340" s="84">
        <v>0</v>
      </c>
      <c r="EH340" s="84">
        <v>0</v>
      </c>
      <c r="EI340" s="84">
        <v>0</v>
      </c>
      <c r="EJ340" s="84">
        <v>0</v>
      </c>
    </row>
    <row r="341" spans="1:140" s="63" customFormat="1" ht="10.5" x14ac:dyDescent="0.25">
      <c r="A341" s="84" t="s">
        <v>2403</v>
      </c>
      <c r="B341" s="84" t="s">
        <v>2404</v>
      </c>
      <c r="C341" s="84" t="s">
        <v>2405</v>
      </c>
      <c r="D341" s="84"/>
      <c r="E341" s="84" t="s">
        <v>902</v>
      </c>
      <c r="F341" s="84"/>
      <c r="G341" s="84" t="s">
        <v>602</v>
      </c>
      <c r="H341" s="85">
        <v>3571</v>
      </c>
      <c r="I341" s="85">
        <v>6467</v>
      </c>
      <c r="J341" s="85">
        <v>10038</v>
      </c>
      <c r="K341" s="85" t="s">
        <v>560</v>
      </c>
      <c r="L341" s="85" t="s">
        <v>560</v>
      </c>
      <c r="M341" s="85">
        <v>3</v>
      </c>
      <c r="N341" s="85" t="s">
        <v>941</v>
      </c>
      <c r="O341" s="85">
        <v>47</v>
      </c>
      <c r="P341" s="85" t="s">
        <v>560</v>
      </c>
      <c r="Q341" s="85">
        <v>2444</v>
      </c>
      <c r="R341" s="85">
        <v>4560</v>
      </c>
      <c r="S341" s="85">
        <v>19936</v>
      </c>
      <c r="T341" s="85">
        <v>1549</v>
      </c>
      <c r="U341" s="85">
        <v>1510</v>
      </c>
      <c r="V341" s="85">
        <v>71</v>
      </c>
      <c r="W341" s="85">
        <v>3176</v>
      </c>
      <c r="X341" s="85">
        <v>330</v>
      </c>
      <c r="Y341" s="84">
        <v>134</v>
      </c>
      <c r="Z341" s="85" t="s">
        <v>2406</v>
      </c>
      <c r="AA341" s="85">
        <v>25</v>
      </c>
      <c r="AB341" s="85">
        <v>8</v>
      </c>
      <c r="AC341" s="85">
        <v>8</v>
      </c>
      <c r="AD341" s="85">
        <v>30146</v>
      </c>
      <c r="AE341" s="85">
        <v>67789</v>
      </c>
      <c r="AF341" s="85">
        <v>10774</v>
      </c>
      <c r="AG341" s="85">
        <v>11414</v>
      </c>
      <c r="AH341" s="85">
        <v>469</v>
      </c>
      <c r="AI341" s="85">
        <v>7933</v>
      </c>
      <c r="AJ341" s="85">
        <v>1392</v>
      </c>
      <c r="AK341" s="85">
        <v>1600</v>
      </c>
      <c r="AL341" s="85">
        <v>2992</v>
      </c>
      <c r="AM341" s="85">
        <v>3432</v>
      </c>
      <c r="AN341" s="85">
        <v>53432</v>
      </c>
      <c r="AO341" s="85">
        <v>4868</v>
      </c>
      <c r="AP341" s="85">
        <v>30098</v>
      </c>
      <c r="AQ341" s="85">
        <v>18260</v>
      </c>
      <c r="AR341" s="85">
        <v>210</v>
      </c>
      <c r="AS341" s="85">
        <v>5099</v>
      </c>
      <c r="AT341" s="85">
        <v>52</v>
      </c>
      <c r="AU341" s="85">
        <v>858</v>
      </c>
      <c r="AV341" s="85">
        <v>79</v>
      </c>
      <c r="AW341" s="85">
        <v>1441</v>
      </c>
      <c r="AX341" s="84">
        <v>341</v>
      </c>
      <c r="AY341" s="86">
        <v>7398</v>
      </c>
      <c r="AZ341" s="84">
        <v>1</v>
      </c>
      <c r="BA341" s="84">
        <v>2</v>
      </c>
      <c r="BB341" s="84">
        <v>3</v>
      </c>
      <c r="BC341" s="85">
        <v>0.85</v>
      </c>
      <c r="BD341" s="87">
        <v>3.85</v>
      </c>
      <c r="BE341" s="88">
        <v>0</v>
      </c>
      <c r="BF341" s="89">
        <v>129930</v>
      </c>
      <c r="BG341" s="89">
        <v>78774</v>
      </c>
      <c r="BH341" s="89">
        <v>8217</v>
      </c>
      <c r="BI341" s="90">
        <f>SUM(IF(VLOOKUP($A341,'[1]2019 2020_09_22'!$BM$4:$NB$385,293,FALSE)="",0,VLOOKUP($A341,'[1]2019 2020_09_22'!$BM$4:$NB$385,293,FALSE)),IF(VLOOKUP($A341,'[1]2019 2020_09_22'!$BM$4:$NB$385,295,FALSE)="",0,VLOOKUP($A341,'[1]2019 2020_09_22'!$BM$4:$NB$385,295,FALSE)),IF(VLOOKUP($A341,'[1]2019 2020_09_22'!$BM$4:$NB$385,297,FALSE)="",0,VLOOKUP($A341,'[1]2019 2020_09_22'!$BM$4:$NB$385,297,FALSE)),IF(VLOOKUP($A341,'[1]2019 2020_09_22'!$BM$4:$NB719,299,FALSE)="",0,VLOOKUP($A341,'[1]2019 2020_09_22'!$BM$4:$NB$385,299,FALSE)))</f>
        <v>17</v>
      </c>
      <c r="BJ341" s="90">
        <f>SUM(IF(VLOOKUP($A341,'[1]2019 2020_09_22'!$BM$4:$NB$385,300,FALSE)="",0,VLOOKUP($A341,'[1]2019 2020_09_22'!$BM$4:$NB$385,300,FALSE)),IF(VLOOKUP($A341,'[1]2019 2020_09_22'!$BM$4:$NB$385,302,FALSE)="",0,VLOOKUP($A341,'[1]2019 2020_09_22'!$BM$4:$NB$385,302,FALSE)))</f>
        <v>0</v>
      </c>
      <c r="BK341" s="90">
        <v>17</v>
      </c>
      <c r="BL341" s="90">
        <v>0</v>
      </c>
      <c r="BM341" s="90">
        <v>0</v>
      </c>
      <c r="BN341" s="63">
        <f>IF(VLOOKUP($A341,'[1]2019 2020_09_22'!$BM$4:$OB$385,326,FALSE)="",0,VLOOKUP($A341,'[1]2019 2020_09_22'!$BM$4:$OB$385,326,FALSE))</f>
        <v>6050</v>
      </c>
      <c r="BO341" s="63">
        <f>IF(VLOOKUP($A341,'[1]2019 2020_09_22'!$BM$4:$OB$385,327,FALSE)="",0,VLOOKUP($A341,'[1]2019 2020_09_22'!$BM$4:$OB$385,327,FALSE))</f>
        <v>23296</v>
      </c>
      <c r="BP341" s="90">
        <f t="shared" si="5"/>
        <v>29346</v>
      </c>
      <c r="BQ341" s="90">
        <v>246284</v>
      </c>
      <c r="BR341" s="90">
        <v>136405</v>
      </c>
      <c r="BS341" s="90">
        <v>33964</v>
      </c>
      <c r="BT341" s="90">
        <v>21179</v>
      </c>
      <c r="BU341" s="90">
        <v>2690</v>
      </c>
      <c r="BV341" s="90">
        <v>6530</v>
      </c>
      <c r="BW341" s="90">
        <v>0</v>
      </c>
      <c r="BX341" s="90">
        <v>30399</v>
      </c>
      <c r="BY341" s="90">
        <v>6952</v>
      </c>
      <c r="BZ341" s="85">
        <v>38564</v>
      </c>
      <c r="CA341" s="91">
        <v>246284</v>
      </c>
      <c r="CB341" s="84">
        <v>1</v>
      </c>
      <c r="CC341" s="91">
        <v>36.384766171940633</v>
      </c>
      <c r="CD341" s="91"/>
      <c r="CE341" s="89" t="s">
        <v>563</v>
      </c>
      <c r="CF341" s="84">
        <v>0</v>
      </c>
      <c r="CG341" s="89">
        <v>0</v>
      </c>
      <c r="CH341" s="89" t="s">
        <v>563</v>
      </c>
      <c r="CI341" s="84">
        <v>0</v>
      </c>
      <c r="CJ341" s="89">
        <v>0</v>
      </c>
      <c r="CK341" s="89" t="s">
        <v>563</v>
      </c>
      <c r="CL341" s="84">
        <v>0</v>
      </c>
      <c r="CM341" s="89">
        <v>0</v>
      </c>
      <c r="CN341" s="89" t="s">
        <v>563</v>
      </c>
      <c r="CO341" s="84">
        <v>0</v>
      </c>
      <c r="CP341" s="91">
        <v>0</v>
      </c>
      <c r="CQ341" s="91" t="s">
        <v>2407</v>
      </c>
      <c r="CR341" s="90">
        <v>8550</v>
      </c>
      <c r="CS341" s="90">
        <v>8550</v>
      </c>
      <c r="CT341" s="85">
        <v>8550</v>
      </c>
      <c r="CU341" s="85">
        <v>8550</v>
      </c>
      <c r="CV341" s="85">
        <v>38604</v>
      </c>
      <c r="CW341" s="85">
        <v>1767</v>
      </c>
      <c r="CX341" s="85">
        <v>29503</v>
      </c>
      <c r="CY341" s="85">
        <v>31270</v>
      </c>
      <c r="CZ341" s="85">
        <v>3322</v>
      </c>
      <c r="DA341" s="85">
        <v>3395</v>
      </c>
      <c r="DB341" s="85">
        <v>6717</v>
      </c>
      <c r="DC341" s="85">
        <v>0</v>
      </c>
      <c r="DD341" s="85">
        <v>28</v>
      </c>
      <c r="DE341" s="85">
        <v>28</v>
      </c>
      <c r="DF341" s="85">
        <v>123</v>
      </c>
      <c r="DG341" s="85">
        <v>466</v>
      </c>
      <c r="DH341" s="84" t="s">
        <v>564</v>
      </c>
      <c r="DI341" s="84"/>
      <c r="DJ341" s="84" t="s">
        <v>563</v>
      </c>
      <c r="DK341" s="84" t="s">
        <v>2408</v>
      </c>
      <c r="DL341" s="84" t="s">
        <v>566</v>
      </c>
      <c r="DM341" s="92">
        <v>31</v>
      </c>
      <c r="DN341" s="85" t="s">
        <v>751</v>
      </c>
      <c r="DO341" s="85">
        <v>159486</v>
      </c>
      <c r="DP341" s="85">
        <v>56164</v>
      </c>
      <c r="DQ341" s="85">
        <v>969</v>
      </c>
      <c r="DR341" s="85">
        <v>4329</v>
      </c>
      <c r="DS341" s="85">
        <v>3601</v>
      </c>
      <c r="DT341" s="85">
        <v>3</v>
      </c>
      <c r="DU341" s="85">
        <v>0</v>
      </c>
      <c r="DV341" s="85">
        <v>6</v>
      </c>
      <c r="DW341" s="85">
        <v>50</v>
      </c>
      <c r="DX341" s="85">
        <v>56</v>
      </c>
      <c r="DY341" s="85">
        <v>0</v>
      </c>
      <c r="DZ341" s="85">
        <v>2</v>
      </c>
      <c r="EA341" s="85">
        <v>20</v>
      </c>
      <c r="EB341" s="85">
        <v>22</v>
      </c>
      <c r="EC341" s="84">
        <v>70</v>
      </c>
      <c r="ED341" s="84">
        <v>1</v>
      </c>
      <c r="EE341" s="84">
        <v>2</v>
      </c>
      <c r="EF341" s="84">
        <v>4</v>
      </c>
      <c r="EG341" s="84">
        <v>39</v>
      </c>
      <c r="EH341" s="84">
        <v>28</v>
      </c>
      <c r="EI341" s="84">
        <v>53</v>
      </c>
      <c r="EJ341" s="84">
        <v>120</v>
      </c>
    </row>
    <row r="342" spans="1:140" s="63" customFormat="1" ht="10.5" x14ac:dyDescent="0.25">
      <c r="A342" s="84" t="s">
        <v>2409</v>
      </c>
      <c r="B342" s="84" t="s">
        <v>2410</v>
      </c>
      <c r="C342" s="84" t="s">
        <v>2411</v>
      </c>
      <c r="D342" s="84"/>
      <c r="E342" s="84" t="s">
        <v>902</v>
      </c>
      <c r="F342" s="84"/>
      <c r="G342" s="84" t="s">
        <v>602</v>
      </c>
      <c r="H342" s="85">
        <v>1457</v>
      </c>
      <c r="I342" s="85">
        <v>3259</v>
      </c>
      <c r="J342" s="85">
        <v>4716</v>
      </c>
      <c r="K342" s="85" t="s">
        <v>560</v>
      </c>
      <c r="L342" s="85" t="s">
        <v>560</v>
      </c>
      <c r="M342" s="85" t="s">
        <v>560</v>
      </c>
      <c r="N342" s="85" t="s">
        <v>561</v>
      </c>
      <c r="O342" s="85">
        <v>31</v>
      </c>
      <c r="P342" s="85" t="s">
        <v>560</v>
      </c>
      <c r="Q342" s="85">
        <v>1612</v>
      </c>
      <c r="R342" s="85">
        <v>3375</v>
      </c>
      <c r="S342" s="85">
        <v>12236</v>
      </c>
      <c r="T342" s="85">
        <v>881</v>
      </c>
      <c r="U342" s="85">
        <v>779</v>
      </c>
      <c r="V342" s="85">
        <v>66</v>
      </c>
      <c r="W342" s="85">
        <v>2481</v>
      </c>
      <c r="X342" s="85">
        <v>212</v>
      </c>
      <c r="Y342" s="84">
        <v>225</v>
      </c>
      <c r="Z342" s="85" t="s">
        <v>2412</v>
      </c>
      <c r="AA342" s="85">
        <v>26</v>
      </c>
      <c r="AB342" s="85">
        <v>6</v>
      </c>
      <c r="AC342" s="85">
        <v>6</v>
      </c>
      <c r="AD342" s="85">
        <v>8748</v>
      </c>
      <c r="AE342" s="85">
        <v>27718</v>
      </c>
      <c r="AF342" s="85">
        <v>7273</v>
      </c>
      <c r="AG342" s="85">
        <v>7802</v>
      </c>
      <c r="AH342" s="85">
        <v>138</v>
      </c>
      <c r="AI342" s="85">
        <v>2839</v>
      </c>
      <c r="AJ342" s="85">
        <v>507</v>
      </c>
      <c r="AK342" s="85">
        <v>692</v>
      </c>
      <c r="AL342" s="85">
        <v>1199</v>
      </c>
      <c r="AM342" s="85">
        <v>1274</v>
      </c>
      <c r="AN342" s="85">
        <v>9680</v>
      </c>
      <c r="AO342" s="85">
        <v>1541</v>
      </c>
      <c r="AP342" s="85">
        <v>13375</v>
      </c>
      <c r="AQ342" s="85">
        <v>4902</v>
      </c>
      <c r="AR342" s="85">
        <v>25</v>
      </c>
      <c r="AS342" s="85">
        <v>285</v>
      </c>
      <c r="AT342" s="85">
        <v>1</v>
      </c>
      <c r="AU342" s="85">
        <v>5</v>
      </c>
      <c r="AV342" s="85">
        <v>33</v>
      </c>
      <c r="AW342" s="85">
        <v>160</v>
      </c>
      <c r="AX342" s="84">
        <v>59</v>
      </c>
      <c r="AY342" s="84">
        <v>450</v>
      </c>
      <c r="AZ342" s="84">
        <v>0</v>
      </c>
      <c r="BA342" s="84">
        <v>1.41</v>
      </c>
      <c r="BB342" s="84">
        <v>1.41</v>
      </c>
      <c r="BC342" s="85">
        <v>0.55000000000000004</v>
      </c>
      <c r="BD342" s="87">
        <v>1.96</v>
      </c>
      <c r="BE342" s="88">
        <v>0</v>
      </c>
      <c r="BF342" s="89">
        <v>47000</v>
      </c>
      <c r="BG342" s="89">
        <v>36067</v>
      </c>
      <c r="BH342" s="89">
        <v>618</v>
      </c>
      <c r="BI342" s="90">
        <f>SUM(IF(VLOOKUP($A342,'[1]2019 2020_09_22'!$BM$4:$NB$385,293,FALSE)="",0,VLOOKUP($A342,'[1]2019 2020_09_22'!$BM$4:$NB$385,293,FALSE)),IF(VLOOKUP($A342,'[1]2019 2020_09_22'!$BM$4:$NB$385,295,FALSE)="",0,VLOOKUP($A342,'[1]2019 2020_09_22'!$BM$4:$NB$385,295,FALSE)),IF(VLOOKUP($A342,'[1]2019 2020_09_22'!$BM$4:$NB$385,297,FALSE)="",0,VLOOKUP($A342,'[1]2019 2020_09_22'!$BM$4:$NB$385,297,FALSE)),IF(VLOOKUP($A342,'[1]2019 2020_09_22'!$BM$4:$NB720,299,FALSE)="",0,VLOOKUP($A342,'[1]2019 2020_09_22'!$BM$4:$NB$385,299,FALSE)))</f>
        <v>0</v>
      </c>
      <c r="BJ342" s="90">
        <f>SUM(IF(VLOOKUP($A342,'[1]2019 2020_09_22'!$BM$4:$NB$385,300,FALSE)="",0,VLOOKUP($A342,'[1]2019 2020_09_22'!$BM$4:$NB$385,300,FALSE)),IF(VLOOKUP($A342,'[1]2019 2020_09_22'!$BM$4:$NB$385,302,FALSE)="",0,VLOOKUP($A342,'[1]2019 2020_09_22'!$BM$4:$NB$385,302,FALSE)))</f>
        <v>0</v>
      </c>
      <c r="BK342" s="90">
        <v>0</v>
      </c>
      <c r="BL342" s="90">
        <v>0</v>
      </c>
      <c r="BM342" s="90">
        <v>0</v>
      </c>
      <c r="BN342" s="63">
        <f>IF(VLOOKUP($A342,'[1]2019 2020_09_22'!$BM$4:$OB$385,326,FALSE)="",0,VLOOKUP($A342,'[1]2019 2020_09_22'!$BM$4:$OB$385,326,FALSE))</f>
        <v>0</v>
      </c>
      <c r="BO342" s="63">
        <f>IF(VLOOKUP($A342,'[1]2019 2020_09_22'!$BM$4:$OB$385,327,FALSE)="",0,VLOOKUP($A342,'[1]2019 2020_09_22'!$BM$4:$OB$385,327,FALSE))</f>
        <v>4865</v>
      </c>
      <c r="BP342" s="90">
        <f t="shared" si="5"/>
        <v>4865</v>
      </c>
      <c r="BQ342" s="90">
        <v>88550</v>
      </c>
      <c r="BR342" s="90">
        <v>50230</v>
      </c>
      <c r="BS342" s="90">
        <v>6490</v>
      </c>
      <c r="BT342" s="90">
        <v>10246</v>
      </c>
      <c r="BU342" s="90">
        <v>1448</v>
      </c>
      <c r="BV342" s="90">
        <v>4199</v>
      </c>
      <c r="BW342" s="90">
        <v>1505</v>
      </c>
      <c r="BX342" s="90">
        <v>17398</v>
      </c>
      <c r="BY342" s="90">
        <v>3490</v>
      </c>
      <c r="BZ342" s="85">
        <v>10545</v>
      </c>
      <c r="CA342" s="91">
        <v>88153</v>
      </c>
      <c r="CB342" s="84">
        <v>1</v>
      </c>
      <c r="CC342" s="91">
        <v>32.258064516129032</v>
      </c>
      <c r="CD342" s="91"/>
      <c r="CE342" s="89" t="s">
        <v>563</v>
      </c>
      <c r="CF342" s="84">
        <v>0</v>
      </c>
      <c r="CG342" s="89">
        <v>0</v>
      </c>
      <c r="CH342" s="89" t="s">
        <v>563</v>
      </c>
      <c r="CI342" s="84">
        <v>0</v>
      </c>
      <c r="CJ342" s="89">
        <v>0</v>
      </c>
      <c r="CK342" s="89" t="s">
        <v>563</v>
      </c>
      <c r="CL342" s="84">
        <v>0</v>
      </c>
      <c r="CM342" s="89">
        <v>0</v>
      </c>
      <c r="CN342" s="89" t="s">
        <v>563</v>
      </c>
      <c r="CO342" s="84">
        <v>0</v>
      </c>
      <c r="CP342" s="89">
        <v>0</v>
      </c>
      <c r="CQ342" s="89" t="s">
        <v>563</v>
      </c>
      <c r="CR342" s="90">
        <v>0</v>
      </c>
      <c r="CS342" s="90">
        <v>0</v>
      </c>
      <c r="CT342" s="85">
        <v>0</v>
      </c>
      <c r="CU342" s="85">
        <v>0</v>
      </c>
      <c r="CV342" s="85">
        <v>15959</v>
      </c>
      <c r="CW342" s="85">
        <v>312</v>
      </c>
      <c r="CX342" s="85">
        <v>14868</v>
      </c>
      <c r="CY342" s="85">
        <v>15180</v>
      </c>
      <c r="CZ342" s="85">
        <v>56</v>
      </c>
      <c r="DA342" s="85">
        <v>673</v>
      </c>
      <c r="DB342" s="85">
        <v>729</v>
      </c>
      <c r="DC342" s="85">
        <v>10</v>
      </c>
      <c r="DD342" s="85">
        <v>12</v>
      </c>
      <c r="DE342" s="85">
        <v>22</v>
      </c>
      <c r="DF342" s="85">
        <v>10</v>
      </c>
      <c r="DG342" s="85">
        <v>18</v>
      </c>
      <c r="DH342" s="84" t="s">
        <v>564</v>
      </c>
      <c r="DI342" s="84"/>
      <c r="DJ342" s="84" t="s">
        <v>563</v>
      </c>
      <c r="DK342" s="84" t="s">
        <v>2413</v>
      </c>
      <c r="DL342" s="84" t="s">
        <v>566</v>
      </c>
      <c r="DM342" s="92">
        <v>42</v>
      </c>
      <c r="DN342" s="85" t="s">
        <v>583</v>
      </c>
      <c r="DO342" s="85">
        <v>159486</v>
      </c>
      <c r="DP342" s="85">
        <v>56164</v>
      </c>
      <c r="DQ342" s="85">
        <v>969</v>
      </c>
      <c r="DR342" s="85">
        <v>1377</v>
      </c>
      <c r="DS342" s="85">
        <v>1461</v>
      </c>
      <c r="DT342" s="85">
        <v>1</v>
      </c>
      <c r="DU342" s="85">
        <v>0</v>
      </c>
      <c r="DV342" s="85">
        <v>6</v>
      </c>
      <c r="DW342" s="85">
        <v>50</v>
      </c>
      <c r="DX342" s="85">
        <v>56</v>
      </c>
      <c r="DY342" s="85">
        <v>0</v>
      </c>
      <c r="DZ342" s="85">
        <v>3</v>
      </c>
      <c r="EA342" s="85">
        <v>15</v>
      </c>
      <c r="EB342" s="85">
        <v>18</v>
      </c>
      <c r="EC342" s="84">
        <v>0</v>
      </c>
      <c r="ED342" s="84">
        <v>0</v>
      </c>
      <c r="EE342" s="84">
        <v>0</v>
      </c>
      <c r="EF342" s="84">
        <v>0</v>
      </c>
      <c r="EG342" s="84">
        <v>0</v>
      </c>
      <c r="EH342" s="84">
        <v>0</v>
      </c>
      <c r="EI342" s="84">
        <v>0</v>
      </c>
      <c r="EJ342" s="84">
        <v>0</v>
      </c>
    </row>
    <row r="343" spans="1:140" s="63" customFormat="1" ht="10.5" x14ac:dyDescent="0.25">
      <c r="A343" s="84" t="s">
        <v>2414</v>
      </c>
      <c r="B343" s="84" t="s">
        <v>2415</v>
      </c>
      <c r="C343" s="84" t="s">
        <v>2416</v>
      </c>
      <c r="D343" s="84"/>
      <c r="E343" s="84" t="s">
        <v>1246</v>
      </c>
      <c r="F343" s="84"/>
      <c r="G343" s="84" t="s">
        <v>734</v>
      </c>
      <c r="H343" s="85">
        <v>457</v>
      </c>
      <c r="I343" s="85">
        <v>1420</v>
      </c>
      <c r="J343" s="85">
        <v>1877</v>
      </c>
      <c r="K343" s="85" t="s">
        <v>560</v>
      </c>
      <c r="L343" s="85" t="s">
        <v>560</v>
      </c>
      <c r="M343" s="85" t="s">
        <v>560</v>
      </c>
      <c r="N343" s="85" t="s">
        <v>561</v>
      </c>
      <c r="O343" s="85">
        <v>33</v>
      </c>
      <c r="P343" s="85">
        <v>40</v>
      </c>
      <c r="Q343" s="85">
        <v>1814</v>
      </c>
      <c r="R343" s="85">
        <v>2108</v>
      </c>
      <c r="S343" s="85">
        <v>7480</v>
      </c>
      <c r="T343" s="85">
        <v>989</v>
      </c>
      <c r="U343" s="85">
        <v>853</v>
      </c>
      <c r="V343" s="85">
        <v>26</v>
      </c>
      <c r="W343" s="85">
        <v>3158</v>
      </c>
      <c r="X343" s="85">
        <v>417</v>
      </c>
      <c r="Y343" s="84">
        <v>1</v>
      </c>
      <c r="Z343" s="85" t="s">
        <v>563</v>
      </c>
      <c r="AA343" s="85">
        <v>64</v>
      </c>
      <c r="AB343" s="85">
        <v>6</v>
      </c>
      <c r="AC343" s="85">
        <v>5</v>
      </c>
      <c r="AD343" s="85">
        <v>3466</v>
      </c>
      <c r="AE343" s="85">
        <v>15399</v>
      </c>
      <c r="AF343" s="85">
        <v>8490</v>
      </c>
      <c r="AG343" s="85">
        <v>2366</v>
      </c>
      <c r="AH343" s="85">
        <v>76</v>
      </c>
      <c r="AI343" s="85">
        <v>1632</v>
      </c>
      <c r="AJ343" s="85">
        <v>223</v>
      </c>
      <c r="AK343" s="85">
        <v>602</v>
      </c>
      <c r="AL343" s="85">
        <v>825</v>
      </c>
      <c r="AM343" s="85">
        <v>138</v>
      </c>
      <c r="AN343" s="85">
        <v>17185</v>
      </c>
      <c r="AO343" s="85">
        <v>1453</v>
      </c>
      <c r="AP343" s="85">
        <v>8280</v>
      </c>
      <c r="AQ343" s="85">
        <v>4343</v>
      </c>
      <c r="AR343" s="85">
        <v>38</v>
      </c>
      <c r="AS343" s="85">
        <v>479</v>
      </c>
      <c r="AT343" s="85">
        <v>0</v>
      </c>
      <c r="AU343" s="85">
        <v>0</v>
      </c>
      <c r="AV343" s="85">
        <v>62</v>
      </c>
      <c r="AW343" s="85">
        <v>427</v>
      </c>
      <c r="AX343" s="84">
        <v>100</v>
      </c>
      <c r="AY343" s="84">
        <v>906</v>
      </c>
      <c r="AZ343" s="84">
        <v>0</v>
      </c>
      <c r="BA343" s="84">
        <v>0.8</v>
      </c>
      <c r="BB343" s="84">
        <v>0.8</v>
      </c>
      <c r="BC343" s="85">
        <v>1.5</v>
      </c>
      <c r="BD343" s="87">
        <v>2.2999999999999998</v>
      </c>
      <c r="BE343" s="88">
        <v>0</v>
      </c>
      <c r="BF343" s="89">
        <v>27030</v>
      </c>
      <c r="BG343" s="89">
        <v>39010</v>
      </c>
      <c r="BH343" s="89">
        <v>9600</v>
      </c>
      <c r="BI343" s="90">
        <f>SUM(IF(VLOOKUP($A343,'[1]2019 2020_09_22'!$BM$4:$NB$385,293,FALSE)="",0,VLOOKUP($A343,'[1]2019 2020_09_22'!$BM$4:$NB$385,293,FALSE)),IF(VLOOKUP($A343,'[1]2019 2020_09_22'!$BM$4:$NB$385,295,FALSE)="",0,VLOOKUP($A343,'[1]2019 2020_09_22'!$BM$4:$NB$385,295,FALSE)),IF(VLOOKUP($A343,'[1]2019 2020_09_22'!$BM$4:$NB$385,297,FALSE)="",0,VLOOKUP($A343,'[1]2019 2020_09_22'!$BM$4:$NB$385,297,FALSE)),IF(VLOOKUP($A343,'[1]2019 2020_09_22'!$BM$4:$NB721,299,FALSE)="",0,VLOOKUP($A343,'[1]2019 2020_09_22'!$BM$4:$NB$385,299,FALSE)))</f>
        <v>0</v>
      </c>
      <c r="BJ343" s="90">
        <f>SUM(IF(VLOOKUP($A343,'[1]2019 2020_09_22'!$BM$4:$NB$385,300,FALSE)="",0,VLOOKUP($A343,'[1]2019 2020_09_22'!$BM$4:$NB$385,300,FALSE)),IF(VLOOKUP($A343,'[1]2019 2020_09_22'!$BM$4:$NB$385,302,FALSE)="",0,VLOOKUP($A343,'[1]2019 2020_09_22'!$BM$4:$NB$385,302,FALSE)))</f>
        <v>0</v>
      </c>
      <c r="BK343" s="90">
        <v>0</v>
      </c>
      <c r="BL343" s="90">
        <v>0</v>
      </c>
      <c r="BM343" s="90">
        <v>10150</v>
      </c>
      <c r="BN343" s="63">
        <f>IF(VLOOKUP($A343,'[1]2019 2020_09_22'!$BM$4:$OB$385,326,FALSE)="",0,VLOOKUP($A343,'[1]2019 2020_09_22'!$BM$4:$OB$385,326,FALSE))</f>
        <v>12685</v>
      </c>
      <c r="BO343" s="63">
        <f>IF(VLOOKUP($A343,'[1]2019 2020_09_22'!$BM$4:$OB$385,327,FALSE)="",0,VLOOKUP($A343,'[1]2019 2020_09_22'!$BM$4:$OB$385,327,FALSE))</f>
        <v>2054</v>
      </c>
      <c r="BP343" s="90">
        <f t="shared" si="5"/>
        <v>14739</v>
      </c>
      <c r="BQ343" s="90">
        <v>100529</v>
      </c>
      <c r="BR343" s="90">
        <v>48866</v>
      </c>
      <c r="BS343" s="90">
        <v>5624</v>
      </c>
      <c r="BT343" s="90">
        <v>5482</v>
      </c>
      <c r="BU343" s="90">
        <v>828</v>
      </c>
      <c r="BV343" s="90">
        <v>4087</v>
      </c>
      <c r="BW343" s="90">
        <v>0</v>
      </c>
      <c r="BX343" s="90">
        <v>10397</v>
      </c>
      <c r="BY343" s="90">
        <v>8050</v>
      </c>
      <c r="BZ343" s="85">
        <v>7233</v>
      </c>
      <c r="CA343" s="91">
        <v>80170</v>
      </c>
      <c r="CB343" s="84"/>
      <c r="CC343" s="91">
        <v>59.146608315098469</v>
      </c>
      <c r="CD343" s="91"/>
      <c r="CE343" s="89" t="s">
        <v>563</v>
      </c>
      <c r="CF343" s="84">
        <v>0</v>
      </c>
      <c r="CG343" s="89">
        <v>0</v>
      </c>
      <c r="CH343" s="89" t="s">
        <v>563</v>
      </c>
      <c r="CI343" s="84">
        <v>0</v>
      </c>
      <c r="CJ343" s="89">
        <v>0</v>
      </c>
      <c r="CK343" s="89" t="s">
        <v>563</v>
      </c>
      <c r="CL343" s="84">
        <v>0</v>
      </c>
      <c r="CM343" s="89">
        <v>0</v>
      </c>
      <c r="CN343" s="89" t="s">
        <v>563</v>
      </c>
      <c r="CO343" s="84">
        <v>0</v>
      </c>
      <c r="CP343" s="89">
        <v>0</v>
      </c>
      <c r="CQ343" s="89" t="s">
        <v>563</v>
      </c>
      <c r="CR343" s="90">
        <v>0</v>
      </c>
      <c r="CS343" s="90">
        <v>0</v>
      </c>
      <c r="CT343" s="85">
        <v>0</v>
      </c>
      <c r="CU343" s="85">
        <v>0</v>
      </c>
      <c r="CV343" s="85">
        <v>12049</v>
      </c>
      <c r="CW343" s="85">
        <v>271</v>
      </c>
      <c r="CX343" s="85">
        <v>9028</v>
      </c>
      <c r="CY343" s="85">
        <v>9299</v>
      </c>
      <c r="CZ343" s="85">
        <v>335</v>
      </c>
      <c r="DA343" s="85">
        <v>1881</v>
      </c>
      <c r="DB343" s="85">
        <v>2216</v>
      </c>
      <c r="DC343" s="85">
        <v>510</v>
      </c>
      <c r="DD343" s="85">
        <v>0</v>
      </c>
      <c r="DE343" s="85">
        <v>510</v>
      </c>
      <c r="DF343" s="85">
        <v>24</v>
      </c>
      <c r="DG343" s="85">
        <v>0</v>
      </c>
      <c r="DH343" s="84" t="s">
        <v>736</v>
      </c>
      <c r="DI343" s="84"/>
      <c r="DJ343" s="84" t="s">
        <v>563</v>
      </c>
      <c r="DK343" s="84" t="s">
        <v>2417</v>
      </c>
      <c r="DL343" s="84" t="s">
        <v>566</v>
      </c>
      <c r="DM343" s="92">
        <v>43</v>
      </c>
      <c r="DN343" s="85" t="s">
        <v>575</v>
      </c>
      <c r="DO343" s="85">
        <v>162971</v>
      </c>
      <c r="DP343" s="85">
        <v>58225</v>
      </c>
      <c r="DQ343" s="85">
        <v>954</v>
      </c>
      <c r="DR343" s="85">
        <v>782</v>
      </c>
      <c r="DS343" s="85">
        <v>849</v>
      </c>
      <c r="DT343" s="85">
        <v>1</v>
      </c>
      <c r="DU343" s="85">
        <v>0</v>
      </c>
      <c r="DV343" s="85">
        <v>0</v>
      </c>
      <c r="DW343" s="85">
        <v>50</v>
      </c>
      <c r="DX343" s="85">
        <v>50</v>
      </c>
      <c r="DY343" s="85">
        <v>0</v>
      </c>
      <c r="DZ343" s="85">
        <v>0</v>
      </c>
      <c r="EA343" s="85">
        <v>4</v>
      </c>
      <c r="EB343" s="85">
        <v>4</v>
      </c>
      <c r="EC343" s="84">
        <v>38</v>
      </c>
      <c r="ED343" s="84">
        <v>1</v>
      </c>
      <c r="EE343" s="84">
        <v>1</v>
      </c>
      <c r="EF343" s="84">
        <v>5</v>
      </c>
      <c r="EG343" s="84">
        <v>66</v>
      </c>
      <c r="EH343" s="84">
        <v>30</v>
      </c>
      <c r="EI343" s="84">
        <v>38</v>
      </c>
      <c r="EJ343" s="84">
        <v>134</v>
      </c>
    </row>
    <row r="344" spans="1:140" s="63" customFormat="1" ht="10.5" x14ac:dyDescent="0.25">
      <c r="A344" s="84" t="s">
        <v>2418</v>
      </c>
      <c r="B344" s="84" t="s">
        <v>2419</v>
      </c>
      <c r="C344" s="84" t="s">
        <v>2420</v>
      </c>
      <c r="D344" s="84"/>
      <c r="E344" s="84" t="s">
        <v>686</v>
      </c>
      <c r="F344" s="84"/>
      <c r="G344" s="84" t="s">
        <v>644</v>
      </c>
      <c r="H344" s="85">
        <v>4711</v>
      </c>
      <c r="I344" s="85">
        <v>7547</v>
      </c>
      <c r="J344" s="85">
        <v>12258</v>
      </c>
      <c r="K344" s="85" t="s">
        <v>560</v>
      </c>
      <c r="L344" s="85" t="s">
        <v>560</v>
      </c>
      <c r="M344" s="85" t="s">
        <v>560</v>
      </c>
      <c r="N344" s="85" t="s">
        <v>561</v>
      </c>
      <c r="O344" s="85">
        <v>48</v>
      </c>
      <c r="P344" s="85">
        <v>48</v>
      </c>
      <c r="Q344" s="85">
        <v>2496</v>
      </c>
      <c r="R344" s="85">
        <v>6724</v>
      </c>
      <c r="S344" s="85">
        <v>43017</v>
      </c>
      <c r="T344" s="85">
        <v>2331</v>
      </c>
      <c r="U344" s="85">
        <v>3855</v>
      </c>
      <c r="V344" s="85">
        <v>119</v>
      </c>
      <c r="W344" s="85">
        <v>4671</v>
      </c>
      <c r="X344" s="85">
        <v>177</v>
      </c>
      <c r="Y344" s="84">
        <v>69</v>
      </c>
      <c r="Z344" s="85" t="s">
        <v>2421</v>
      </c>
      <c r="AA344" s="85">
        <v>92</v>
      </c>
      <c r="AB344" s="85">
        <v>21</v>
      </c>
      <c r="AC344" s="85">
        <v>17</v>
      </c>
      <c r="AD344" s="85">
        <v>26524</v>
      </c>
      <c r="AE344" s="85">
        <v>51373</v>
      </c>
      <c r="AF344" s="85">
        <v>8100</v>
      </c>
      <c r="AG344" s="85">
        <v>8240</v>
      </c>
      <c r="AH344" s="85">
        <v>665</v>
      </c>
      <c r="AI344" s="85">
        <v>17150</v>
      </c>
      <c r="AJ344" s="85">
        <v>3376</v>
      </c>
      <c r="AK344" s="85">
        <v>3554</v>
      </c>
      <c r="AL344" s="85">
        <v>6930</v>
      </c>
      <c r="AM344" s="85">
        <v>0</v>
      </c>
      <c r="AN344" s="85">
        <v>54153</v>
      </c>
      <c r="AO344" s="85">
        <v>4991</v>
      </c>
      <c r="AP344" s="85">
        <v>3708</v>
      </c>
      <c r="AQ344" s="85">
        <v>17088</v>
      </c>
      <c r="AR344" s="85">
        <v>168</v>
      </c>
      <c r="AS344" s="85">
        <v>4135</v>
      </c>
      <c r="AT344" s="85">
        <v>2</v>
      </c>
      <c r="AU344" s="85">
        <v>54</v>
      </c>
      <c r="AV344" s="85">
        <v>90</v>
      </c>
      <c r="AW344" s="85">
        <v>1347</v>
      </c>
      <c r="AX344" s="84">
        <v>260</v>
      </c>
      <c r="AY344" s="86">
        <v>5536</v>
      </c>
      <c r="AZ344" s="84">
        <v>1</v>
      </c>
      <c r="BA344" s="84">
        <v>1</v>
      </c>
      <c r="BB344" s="84">
        <v>2</v>
      </c>
      <c r="BC344" s="85">
        <v>4.05</v>
      </c>
      <c r="BD344" s="87">
        <v>6.05</v>
      </c>
      <c r="BE344" s="88">
        <v>0</v>
      </c>
      <c r="BF344" s="89">
        <v>286152</v>
      </c>
      <c r="BG344" s="89">
        <v>85822</v>
      </c>
      <c r="BH344" s="89">
        <v>9148</v>
      </c>
      <c r="BI344" s="90">
        <f>SUM(IF(VLOOKUP($A344,'[1]2019 2020_09_22'!$BM$4:$NB$385,293,FALSE)="",0,VLOOKUP($A344,'[1]2019 2020_09_22'!$BM$4:$NB$385,293,FALSE)),IF(VLOOKUP($A344,'[1]2019 2020_09_22'!$BM$4:$NB$385,295,FALSE)="",0,VLOOKUP($A344,'[1]2019 2020_09_22'!$BM$4:$NB$385,295,FALSE)),IF(VLOOKUP($A344,'[1]2019 2020_09_22'!$BM$4:$NB$385,297,FALSE)="",0,VLOOKUP($A344,'[1]2019 2020_09_22'!$BM$4:$NB$385,297,FALSE)),IF(VLOOKUP($A344,'[1]2019 2020_09_22'!$BM$4:$NB722,299,FALSE)="",0,VLOOKUP($A344,'[1]2019 2020_09_22'!$BM$4:$NB$385,299,FALSE)))</f>
        <v>0</v>
      </c>
      <c r="BJ344" s="90">
        <f>SUM(IF(VLOOKUP($A344,'[1]2019 2020_09_22'!$BM$4:$NB$385,300,FALSE)="",0,VLOOKUP($A344,'[1]2019 2020_09_22'!$BM$4:$NB$385,300,FALSE)),IF(VLOOKUP($A344,'[1]2019 2020_09_22'!$BM$4:$NB$385,302,FALSE)="",0,VLOOKUP($A344,'[1]2019 2020_09_22'!$BM$4:$NB$385,302,FALSE)))</f>
        <v>0</v>
      </c>
      <c r="BK344" s="90">
        <v>0</v>
      </c>
      <c r="BL344" s="90">
        <v>0</v>
      </c>
      <c r="BM344" s="90">
        <v>0</v>
      </c>
      <c r="BN344" s="63">
        <f>IF(VLOOKUP($A344,'[1]2019 2020_09_22'!$BM$4:$OB$385,326,FALSE)="",0,VLOOKUP($A344,'[1]2019 2020_09_22'!$BM$4:$OB$385,326,FALSE))</f>
        <v>14935</v>
      </c>
      <c r="BO344" s="63">
        <f>IF(VLOOKUP($A344,'[1]2019 2020_09_22'!$BM$4:$OB$385,327,FALSE)="",0,VLOOKUP($A344,'[1]2019 2020_09_22'!$BM$4:$OB$385,327,FALSE))</f>
        <v>6038</v>
      </c>
      <c r="BP344" s="90">
        <f t="shared" si="5"/>
        <v>20973</v>
      </c>
      <c r="BQ344" s="90">
        <v>402095</v>
      </c>
      <c r="BR344" s="90">
        <v>214278</v>
      </c>
      <c r="BS344" s="90">
        <v>72740</v>
      </c>
      <c r="BT344" s="90">
        <v>33648</v>
      </c>
      <c r="BU344" s="90">
        <v>6421</v>
      </c>
      <c r="BV344" s="90">
        <v>11667</v>
      </c>
      <c r="BW344" s="90">
        <v>0</v>
      </c>
      <c r="BX344" s="90">
        <v>51736</v>
      </c>
      <c r="BY344" s="90">
        <v>16456</v>
      </c>
      <c r="BZ344" s="85">
        <v>22262</v>
      </c>
      <c r="CA344" s="91">
        <v>377472</v>
      </c>
      <c r="CB344" s="84">
        <v>1</v>
      </c>
      <c r="CC344" s="91">
        <v>60.741243897261725</v>
      </c>
      <c r="CD344" s="91"/>
      <c r="CE344" s="89" t="s">
        <v>563</v>
      </c>
      <c r="CF344" s="84">
        <v>0</v>
      </c>
      <c r="CG344" s="89">
        <v>0</v>
      </c>
      <c r="CH344" s="89" t="s">
        <v>563</v>
      </c>
      <c r="CI344" s="84">
        <v>0</v>
      </c>
      <c r="CJ344" s="89">
        <v>0</v>
      </c>
      <c r="CK344" s="89" t="s">
        <v>563</v>
      </c>
      <c r="CL344" s="84">
        <v>0</v>
      </c>
      <c r="CM344" s="89">
        <v>0</v>
      </c>
      <c r="CN344" s="89" t="s">
        <v>563</v>
      </c>
      <c r="CO344" s="84">
        <v>0</v>
      </c>
      <c r="CP344" s="89">
        <v>0</v>
      </c>
      <c r="CQ344" s="89" t="s">
        <v>563</v>
      </c>
      <c r="CR344" s="90">
        <v>0</v>
      </c>
      <c r="CS344" s="90">
        <v>0</v>
      </c>
      <c r="CT344" s="85">
        <v>0</v>
      </c>
      <c r="CU344" s="85">
        <v>0</v>
      </c>
      <c r="CV344" s="85">
        <v>21050</v>
      </c>
      <c r="CW344" s="85">
        <v>1384</v>
      </c>
      <c r="CX344" s="85">
        <v>16857</v>
      </c>
      <c r="CY344" s="85">
        <v>18241</v>
      </c>
      <c r="CZ344" s="85">
        <v>614</v>
      </c>
      <c r="DA344" s="85">
        <v>2030</v>
      </c>
      <c r="DB344" s="85">
        <v>2644</v>
      </c>
      <c r="DC344" s="85">
        <v>79</v>
      </c>
      <c r="DD344" s="85">
        <v>64</v>
      </c>
      <c r="DE344" s="85">
        <v>143</v>
      </c>
      <c r="DF344" s="85">
        <v>22</v>
      </c>
      <c r="DG344" s="85">
        <v>0</v>
      </c>
      <c r="DH344" s="84" t="s">
        <v>564</v>
      </c>
      <c r="DI344" s="84"/>
      <c r="DJ344" s="84" t="s">
        <v>563</v>
      </c>
      <c r="DK344" s="84" t="s">
        <v>2422</v>
      </c>
      <c r="DL344" s="84" t="s">
        <v>566</v>
      </c>
      <c r="DM344" s="92">
        <v>32</v>
      </c>
      <c r="DN344" s="85" t="s">
        <v>567</v>
      </c>
      <c r="DO344" s="85">
        <v>155378</v>
      </c>
      <c r="DP344" s="85">
        <v>54232</v>
      </c>
      <c r="DQ344" s="85">
        <v>952</v>
      </c>
      <c r="DR344" s="85">
        <v>8762</v>
      </c>
      <c r="DS344" s="85">
        <v>8376</v>
      </c>
      <c r="DT344" s="85">
        <v>12</v>
      </c>
      <c r="DU344" s="85">
        <v>2</v>
      </c>
      <c r="DV344" s="85">
        <v>5</v>
      </c>
      <c r="DW344" s="85">
        <v>50</v>
      </c>
      <c r="DX344" s="85">
        <v>57</v>
      </c>
      <c r="DY344" s="85">
        <v>1448</v>
      </c>
      <c r="DZ344" s="85">
        <v>0</v>
      </c>
      <c r="EA344" s="85">
        <v>0</v>
      </c>
      <c r="EB344" s="85">
        <v>-1</v>
      </c>
      <c r="EC344" s="84">
        <v>15</v>
      </c>
      <c r="ED344" s="84">
        <v>0</v>
      </c>
      <c r="EE344" s="84">
        <v>0</v>
      </c>
      <c r="EF344" s="84">
        <v>2</v>
      </c>
      <c r="EG344" s="84">
        <v>67</v>
      </c>
      <c r="EH344" s="84">
        <v>0</v>
      </c>
      <c r="EI344" s="84">
        <v>0</v>
      </c>
      <c r="EJ344" s="84">
        <v>67</v>
      </c>
    </row>
    <row r="345" spans="1:140" s="63" customFormat="1" ht="10.5" x14ac:dyDescent="0.25">
      <c r="A345" s="84" t="s">
        <v>2423</v>
      </c>
      <c r="B345" s="84" t="s">
        <v>2424</v>
      </c>
      <c r="C345" s="84" t="s">
        <v>2425</v>
      </c>
      <c r="D345" s="84"/>
      <c r="E345" s="84" t="s">
        <v>558</v>
      </c>
      <c r="F345" s="84"/>
      <c r="G345" s="84" t="s">
        <v>559</v>
      </c>
      <c r="H345" s="85">
        <v>863</v>
      </c>
      <c r="I345" s="85">
        <v>562</v>
      </c>
      <c r="J345" s="85">
        <v>1425</v>
      </c>
      <c r="K345" s="85" t="s">
        <v>560</v>
      </c>
      <c r="L345" s="85" t="s">
        <v>560</v>
      </c>
      <c r="M345" s="85" t="s">
        <v>560</v>
      </c>
      <c r="N345" s="85" t="s">
        <v>561</v>
      </c>
      <c r="O345" s="85">
        <v>29</v>
      </c>
      <c r="P345" s="85">
        <v>29</v>
      </c>
      <c r="Q345" s="85">
        <v>1508</v>
      </c>
      <c r="R345" s="85">
        <v>4280</v>
      </c>
      <c r="S345" s="85">
        <v>19117</v>
      </c>
      <c r="T345" s="85">
        <v>777</v>
      </c>
      <c r="U345" s="85">
        <v>97</v>
      </c>
      <c r="V345" s="85">
        <v>22</v>
      </c>
      <c r="W345" s="85">
        <v>1441</v>
      </c>
      <c r="X345" s="85">
        <v>147</v>
      </c>
      <c r="Y345" s="84">
        <v>2</v>
      </c>
      <c r="Z345" s="85" t="s">
        <v>2426</v>
      </c>
      <c r="AA345" s="85">
        <v>64</v>
      </c>
      <c r="AB345" s="85">
        <v>6</v>
      </c>
      <c r="AC345" s="85">
        <v>6</v>
      </c>
      <c r="AD345" s="85">
        <v>5859</v>
      </c>
      <c r="AE345" s="85">
        <v>10897</v>
      </c>
      <c r="AF345" s="85">
        <v>3096</v>
      </c>
      <c r="AG345" s="85">
        <v>744</v>
      </c>
      <c r="AH345" s="85">
        <v>23</v>
      </c>
      <c r="AI345" s="85">
        <v>694</v>
      </c>
      <c r="AJ345" s="85">
        <v>423</v>
      </c>
      <c r="AK345" s="85">
        <v>289</v>
      </c>
      <c r="AL345" s="85">
        <v>712</v>
      </c>
      <c r="AM345" s="85">
        <v>486</v>
      </c>
      <c r="AN345" s="85">
        <v>4526</v>
      </c>
      <c r="AO345" s="85">
        <v>159</v>
      </c>
      <c r="AP345" s="85">
        <v>6161</v>
      </c>
      <c r="AQ345" s="85">
        <v>213</v>
      </c>
      <c r="AR345" s="85">
        <v>84</v>
      </c>
      <c r="AS345" s="85">
        <v>1064</v>
      </c>
      <c r="AT345" s="85">
        <v>0</v>
      </c>
      <c r="AU345" s="85">
        <v>0</v>
      </c>
      <c r="AV345" s="85">
        <v>78</v>
      </c>
      <c r="AW345" s="85">
        <v>475</v>
      </c>
      <c r="AX345" s="84">
        <v>162</v>
      </c>
      <c r="AY345" s="86">
        <v>1539</v>
      </c>
      <c r="AZ345" s="84">
        <v>0</v>
      </c>
      <c r="BA345" s="84">
        <v>0.75</v>
      </c>
      <c r="BB345" s="84">
        <v>0.75</v>
      </c>
      <c r="BC345" s="85">
        <v>0.13</v>
      </c>
      <c r="BD345" s="87">
        <v>0.88</v>
      </c>
      <c r="BE345" s="88">
        <v>0</v>
      </c>
      <c r="BF345" s="89">
        <v>44500</v>
      </c>
      <c r="BG345" s="89">
        <v>26119</v>
      </c>
      <c r="BH345" s="89">
        <v>2640</v>
      </c>
      <c r="BI345" s="90">
        <f>SUM(IF(VLOOKUP($A345,'[1]2019 2020_09_22'!$BM$4:$NB$385,293,FALSE)="",0,VLOOKUP($A345,'[1]2019 2020_09_22'!$BM$4:$NB$385,293,FALSE)),IF(VLOOKUP($A345,'[1]2019 2020_09_22'!$BM$4:$NB$385,295,FALSE)="",0,VLOOKUP($A345,'[1]2019 2020_09_22'!$BM$4:$NB$385,295,FALSE)),IF(VLOOKUP($A345,'[1]2019 2020_09_22'!$BM$4:$NB$385,297,FALSE)="",0,VLOOKUP($A345,'[1]2019 2020_09_22'!$BM$4:$NB$385,297,FALSE)),IF(VLOOKUP($A345,'[1]2019 2020_09_22'!$BM$4:$NB723,299,FALSE)="",0,VLOOKUP($A345,'[1]2019 2020_09_22'!$BM$4:$NB$385,299,FALSE)))</f>
        <v>0</v>
      </c>
      <c r="BJ345" s="90">
        <f>SUM(IF(VLOOKUP($A345,'[1]2019 2020_09_22'!$BM$4:$NB$385,300,FALSE)="",0,VLOOKUP($A345,'[1]2019 2020_09_22'!$BM$4:$NB$385,300,FALSE)),IF(VLOOKUP($A345,'[1]2019 2020_09_22'!$BM$4:$NB$385,302,FALSE)="",0,VLOOKUP($A345,'[1]2019 2020_09_22'!$BM$4:$NB$385,302,FALSE)))</f>
        <v>0</v>
      </c>
      <c r="BK345" s="90">
        <v>0</v>
      </c>
      <c r="BL345" s="90">
        <v>0</v>
      </c>
      <c r="BM345" s="90">
        <v>0</v>
      </c>
      <c r="BN345" s="63">
        <f>IF(VLOOKUP($A345,'[1]2019 2020_09_22'!$BM$4:$OB$385,326,FALSE)="",0,VLOOKUP($A345,'[1]2019 2020_09_22'!$BM$4:$OB$385,326,FALSE))</f>
        <v>6775</v>
      </c>
      <c r="BO345" s="63">
        <f>IF(VLOOKUP($A345,'[1]2019 2020_09_22'!$BM$4:$OB$385,327,FALSE)="",0,VLOOKUP($A345,'[1]2019 2020_09_22'!$BM$4:$OB$385,327,FALSE))</f>
        <v>2202</v>
      </c>
      <c r="BP345" s="90">
        <f t="shared" si="5"/>
        <v>8977</v>
      </c>
      <c r="BQ345" s="90">
        <v>82236</v>
      </c>
      <c r="BR345" s="90">
        <v>37598</v>
      </c>
      <c r="BS345" s="90">
        <v>4376</v>
      </c>
      <c r="BT345" s="90">
        <v>11025</v>
      </c>
      <c r="BU345" s="90">
        <v>0</v>
      </c>
      <c r="BV345" s="90">
        <v>3675</v>
      </c>
      <c r="BW345" s="90">
        <v>0</v>
      </c>
      <c r="BX345" s="90">
        <v>14700</v>
      </c>
      <c r="BY345" s="90">
        <v>5654</v>
      </c>
      <c r="BZ345" s="85">
        <v>16170</v>
      </c>
      <c r="CA345" s="91">
        <v>78498</v>
      </c>
      <c r="CB345" s="84">
        <v>1</v>
      </c>
      <c r="CC345" s="91">
        <v>51.564310544611821</v>
      </c>
      <c r="CD345" s="91"/>
      <c r="CE345" s="89" t="s">
        <v>563</v>
      </c>
      <c r="CF345" s="84">
        <v>0</v>
      </c>
      <c r="CG345" s="89">
        <v>0</v>
      </c>
      <c r="CH345" s="89" t="s">
        <v>563</v>
      </c>
      <c r="CI345" s="84">
        <v>0</v>
      </c>
      <c r="CJ345" s="89">
        <v>0</v>
      </c>
      <c r="CK345" s="89" t="s">
        <v>563</v>
      </c>
      <c r="CL345" s="84">
        <v>0</v>
      </c>
      <c r="CM345" s="89">
        <v>0</v>
      </c>
      <c r="CN345" s="89" t="s">
        <v>563</v>
      </c>
      <c r="CO345" s="84">
        <v>0</v>
      </c>
      <c r="CP345" s="89">
        <v>0</v>
      </c>
      <c r="CQ345" s="89" t="s">
        <v>563</v>
      </c>
      <c r="CR345" s="90">
        <v>0</v>
      </c>
      <c r="CS345" s="90">
        <v>0</v>
      </c>
      <c r="CT345" s="85">
        <v>0</v>
      </c>
      <c r="CU345" s="85">
        <v>0</v>
      </c>
      <c r="CV345" s="85">
        <v>6324</v>
      </c>
      <c r="CW345" s="85">
        <v>183</v>
      </c>
      <c r="CX345" s="85">
        <v>2673</v>
      </c>
      <c r="CY345" s="85">
        <v>2856</v>
      </c>
      <c r="CZ345" s="85">
        <v>2953</v>
      </c>
      <c r="DA345" s="85">
        <v>515</v>
      </c>
      <c r="DB345" s="85">
        <v>3468</v>
      </c>
      <c r="DC345" s="85">
        <v>0</v>
      </c>
      <c r="DD345" s="85">
        <v>0</v>
      </c>
      <c r="DE345" s="85">
        <v>0</v>
      </c>
      <c r="DF345" s="85">
        <v>0</v>
      </c>
      <c r="DG345" s="85">
        <v>0</v>
      </c>
      <c r="DH345" s="84" t="s">
        <v>564</v>
      </c>
      <c r="DI345" s="84"/>
      <c r="DJ345" s="84" t="s">
        <v>563</v>
      </c>
      <c r="DK345" s="84" t="s">
        <v>2427</v>
      </c>
      <c r="DL345" s="84" t="s">
        <v>566</v>
      </c>
      <c r="DM345" s="92">
        <v>42</v>
      </c>
      <c r="DN345" s="85" t="s">
        <v>583</v>
      </c>
      <c r="DO345" s="85">
        <v>155420</v>
      </c>
      <c r="DP345" s="85">
        <v>54429</v>
      </c>
      <c r="DQ345" s="85">
        <v>952</v>
      </c>
      <c r="DR345" s="85">
        <v>306</v>
      </c>
      <c r="DS345" s="85">
        <v>387</v>
      </c>
      <c r="DT345" s="85">
        <v>1</v>
      </c>
      <c r="DU345" s="85">
        <v>0</v>
      </c>
      <c r="DV345" s="85">
        <v>7</v>
      </c>
      <c r="DW345" s="85">
        <v>50</v>
      </c>
      <c r="DX345" s="85">
        <v>57</v>
      </c>
      <c r="DY345" s="85">
        <v>0</v>
      </c>
      <c r="DZ345" s="85">
        <v>0</v>
      </c>
      <c r="EA345" s="85">
        <v>0</v>
      </c>
      <c r="EB345" s="85">
        <v>0</v>
      </c>
      <c r="EC345" s="84">
        <v>6</v>
      </c>
      <c r="ED345" s="84">
        <v>1</v>
      </c>
      <c r="EE345" s="84">
        <v>6</v>
      </c>
      <c r="EF345" s="84">
        <v>19</v>
      </c>
      <c r="EG345" s="84">
        <v>326</v>
      </c>
      <c r="EH345" s="84">
        <v>8</v>
      </c>
      <c r="EI345" s="84">
        <v>72</v>
      </c>
      <c r="EJ345" s="84">
        <v>406</v>
      </c>
    </row>
    <row r="346" spans="1:140" s="63" customFormat="1" ht="10.5" x14ac:dyDescent="0.25">
      <c r="A346" s="84" t="s">
        <v>2428</v>
      </c>
      <c r="B346" s="84" t="s">
        <v>2429</v>
      </c>
      <c r="C346" s="84" t="s">
        <v>2430</v>
      </c>
      <c r="D346" s="84"/>
      <c r="E346" s="84" t="s">
        <v>609</v>
      </c>
      <c r="F346" s="84"/>
      <c r="G346" s="84" t="s">
        <v>602</v>
      </c>
      <c r="H346" s="85">
        <v>904</v>
      </c>
      <c r="I346" s="85">
        <v>978</v>
      </c>
      <c r="J346" s="85">
        <v>1882</v>
      </c>
      <c r="K346" s="85" t="s">
        <v>560</v>
      </c>
      <c r="L346" s="85" t="s">
        <v>560</v>
      </c>
      <c r="M346" s="85" t="s">
        <v>560</v>
      </c>
      <c r="N346" s="85" t="s">
        <v>561</v>
      </c>
      <c r="O346" s="85">
        <v>44</v>
      </c>
      <c r="P346" s="85" t="s">
        <v>560</v>
      </c>
      <c r="Q346" s="85">
        <v>2288</v>
      </c>
      <c r="R346" s="85">
        <v>1274</v>
      </c>
      <c r="S346" s="85">
        <v>10593</v>
      </c>
      <c r="T346" s="85">
        <v>892</v>
      </c>
      <c r="U346" s="85">
        <v>285</v>
      </c>
      <c r="V346" s="85">
        <v>13</v>
      </c>
      <c r="W346" s="85">
        <v>1996</v>
      </c>
      <c r="X346" s="85">
        <v>147</v>
      </c>
      <c r="Y346" s="84">
        <v>98</v>
      </c>
      <c r="Z346" s="85" t="s">
        <v>2431</v>
      </c>
      <c r="AA346" s="85">
        <v>12</v>
      </c>
      <c r="AB346" s="85">
        <v>3</v>
      </c>
      <c r="AC346" s="85">
        <v>3</v>
      </c>
      <c r="AD346" s="85">
        <v>7401</v>
      </c>
      <c r="AE346" s="85">
        <v>13947</v>
      </c>
      <c r="AF346" s="85">
        <v>3387</v>
      </c>
      <c r="AG346" s="85">
        <v>3055</v>
      </c>
      <c r="AH346" s="85">
        <v>153</v>
      </c>
      <c r="AI346" s="85">
        <v>1360</v>
      </c>
      <c r="AJ346" s="85">
        <v>267</v>
      </c>
      <c r="AK346" s="85">
        <v>182</v>
      </c>
      <c r="AL346" s="85">
        <v>449</v>
      </c>
      <c r="AM346" s="85">
        <v>0</v>
      </c>
      <c r="AN346" s="85">
        <v>8377</v>
      </c>
      <c r="AO346" s="85">
        <v>1041</v>
      </c>
      <c r="AP346" s="85">
        <v>5164</v>
      </c>
      <c r="AQ346" s="85">
        <v>4318</v>
      </c>
      <c r="AR346" s="85">
        <v>52</v>
      </c>
      <c r="AS346" s="85">
        <v>153</v>
      </c>
      <c r="AT346" s="85">
        <v>0</v>
      </c>
      <c r="AU346" s="85">
        <v>0</v>
      </c>
      <c r="AV346" s="85">
        <v>11</v>
      </c>
      <c r="AW346" s="85">
        <v>81</v>
      </c>
      <c r="AX346" s="84">
        <v>63</v>
      </c>
      <c r="AY346" s="84">
        <v>234</v>
      </c>
      <c r="AZ346" s="84">
        <v>0</v>
      </c>
      <c r="BA346" s="84">
        <v>0.7</v>
      </c>
      <c r="BB346" s="84">
        <v>0.7</v>
      </c>
      <c r="BC346" s="85">
        <v>0.65</v>
      </c>
      <c r="BD346" s="87">
        <v>1.35</v>
      </c>
      <c r="BE346" s="88">
        <v>0</v>
      </c>
      <c r="BF346" s="89">
        <v>49555</v>
      </c>
      <c r="BG346" s="89">
        <v>25192</v>
      </c>
      <c r="BH346" s="89">
        <v>242</v>
      </c>
      <c r="BI346" s="90">
        <f>SUM(IF(VLOOKUP($A346,'[1]2019 2020_09_22'!$BM$4:$NB$385,293,FALSE)="",0,VLOOKUP($A346,'[1]2019 2020_09_22'!$BM$4:$NB$385,293,FALSE)),IF(VLOOKUP($A346,'[1]2019 2020_09_22'!$BM$4:$NB$385,295,FALSE)="",0,VLOOKUP($A346,'[1]2019 2020_09_22'!$BM$4:$NB$385,295,FALSE)),IF(VLOOKUP($A346,'[1]2019 2020_09_22'!$BM$4:$NB$385,297,FALSE)="",0,VLOOKUP($A346,'[1]2019 2020_09_22'!$BM$4:$NB$385,297,FALSE)),IF(VLOOKUP($A346,'[1]2019 2020_09_22'!$BM$4:$NB724,299,FALSE)="",0,VLOOKUP($A346,'[1]2019 2020_09_22'!$BM$4:$NB$385,299,FALSE)))</f>
        <v>0</v>
      </c>
      <c r="BJ346" s="90">
        <f>SUM(IF(VLOOKUP($A346,'[1]2019 2020_09_22'!$BM$4:$NB$385,300,FALSE)="",0,VLOOKUP($A346,'[1]2019 2020_09_22'!$BM$4:$NB$385,300,FALSE)),IF(VLOOKUP($A346,'[1]2019 2020_09_22'!$BM$4:$NB$385,302,FALSE)="",0,VLOOKUP($A346,'[1]2019 2020_09_22'!$BM$4:$NB$385,302,FALSE)))</f>
        <v>0</v>
      </c>
      <c r="BK346" s="90">
        <v>0</v>
      </c>
      <c r="BL346" s="90">
        <v>0</v>
      </c>
      <c r="BM346" s="90">
        <v>0</v>
      </c>
      <c r="BN346" s="63">
        <f>IF(VLOOKUP($A346,'[1]2019 2020_09_22'!$BM$4:$OB$385,326,FALSE)="",0,VLOOKUP($A346,'[1]2019 2020_09_22'!$BM$4:$OB$385,326,FALSE))</f>
        <v>16504</v>
      </c>
      <c r="BO346" s="63">
        <f>IF(VLOOKUP($A346,'[1]2019 2020_09_22'!$BM$4:$OB$385,327,FALSE)="",0,VLOOKUP($A346,'[1]2019 2020_09_22'!$BM$4:$OB$385,327,FALSE))</f>
        <v>1717</v>
      </c>
      <c r="BP346" s="90">
        <f t="shared" si="5"/>
        <v>18221</v>
      </c>
      <c r="BQ346" s="90">
        <v>93210</v>
      </c>
      <c r="BR346" s="90">
        <v>46162</v>
      </c>
      <c r="BS346" s="90">
        <v>5773</v>
      </c>
      <c r="BT346" s="90">
        <v>6520</v>
      </c>
      <c r="BU346" s="90">
        <v>855</v>
      </c>
      <c r="BV346" s="90">
        <v>2161</v>
      </c>
      <c r="BW346" s="90">
        <v>0</v>
      </c>
      <c r="BX346" s="90">
        <v>9536</v>
      </c>
      <c r="BY346" s="90">
        <v>2400</v>
      </c>
      <c r="BZ346" s="85">
        <v>6967</v>
      </c>
      <c r="CA346" s="91">
        <v>70838</v>
      </c>
      <c r="CB346" s="84">
        <v>1</v>
      </c>
      <c r="CC346" s="91">
        <v>54.817477876106196</v>
      </c>
      <c r="CD346" s="91"/>
      <c r="CE346" s="89" t="s">
        <v>563</v>
      </c>
      <c r="CF346" s="84">
        <v>0</v>
      </c>
      <c r="CG346" s="89">
        <v>0</v>
      </c>
      <c r="CH346" s="89" t="s">
        <v>563</v>
      </c>
      <c r="CI346" s="84">
        <v>0</v>
      </c>
      <c r="CJ346" s="89">
        <v>0</v>
      </c>
      <c r="CK346" s="89" t="s">
        <v>563</v>
      </c>
      <c r="CL346" s="84">
        <v>0</v>
      </c>
      <c r="CM346" s="89">
        <v>0</v>
      </c>
      <c r="CN346" s="89" t="s">
        <v>563</v>
      </c>
      <c r="CO346" s="84">
        <v>0</v>
      </c>
      <c r="CP346" s="89">
        <v>0</v>
      </c>
      <c r="CQ346" s="89" t="s">
        <v>563</v>
      </c>
      <c r="CR346" s="90">
        <v>0</v>
      </c>
      <c r="CS346" s="90">
        <v>0</v>
      </c>
      <c r="CT346" s="85">
        <v>0</v>
      </c>
      <c r="CU346" s="85">
        <v>0</v>
      </c>
      <c r="CV346" s="85">
        <v>8544</v>
      </c>
      <c r="CW346" s="85">
        <v>1902</v>
      </c>
      <c r="CX346" s="85">
        <v>6457</v>
      </c>
      <c r="CY346" s="85">
        <v>8359</v>
      </c>
      <c r="CZ346" s="85">
        <v>96</v>
      </c>
      <c r="DA346" s="85">
        <v>55</v>
      </c>
      <c r="DB346" s="85">
        <v>151</v>
      </c>
      <c r="DC346" s="85">
        <v>0</v>
      </c>
      <c r="DD346" s="85">
        <v>19</v>
      </c>
      <c r="DE346" s="85">
        <v>19</v>
      </c>
      <c r="DF346" s="85">
        <v>0</v>
      </c>
      <c r="DG346" s="85">
        <v>5</v>
      </c>
      <c r="DH346" s="84" t="s">
        <v>564</v>
      </c>
      <c r="DI346" s="84"/>
      <c r="DJ346" s="84" t="s">
        <v>563</v>
      </c>
      <c r="DK346" s="84" t="s">
        <v>2432</v>
      </c>
      <c r="DL346" s="84" t="s">
        <v>566</v>
      </c>
      <c r="DM346" s="92">
        <v>32</v>
      </c>
      <c r="DN346" s="85" t="s">
        <v>567</v>
      </c>
      <c r="DO346" s="85">
        <v>159486</v>
      </c>
      <c r="DP346" s="85">
        <v>56164</v>
      </c>
      <c r="DQ346" s="85">
        <v>969</v>
      </c>
      <c r="DR346" s="85">
        <v>399</v>
      </c>
      <c r="DS346" s="85">
        <v>961</v>
      </c>
      <c r="DT346" s="85">
        <v>0</v>
      </c>
      <c r="DU346" s="85">
        <v>0</v>
      </c>
      <c r="DV346" s="85">
        <v>6</v>
      </c>
      <c r="DW346" s="85">
        <v>50</v>
      </c>
      <c r="DX346" s="85">
        <v>56</v>
      </c>
      <c r="DY346" s="85">
        <v>0</v>
      </c>
      <c r="DZ346" s="85">
        <v>10</v>
      </c>
      <c r="EA346" s="85">
        <v>149</v>
      </c>
      <c r="EB346" s="85">
        <v>159</v>
      </c>
      <c r="EC346" s="84">
        <v>1</v>
      </c>
      <c r="ED346" s="84">
        <v>0</v>
      </c>
      <c r="EE346" s="84">
        <v>0</v>
      </c>
      <c r="EF346" s="84">
        <v>0</v>
      </c>
      <c r="EG346" s="84">
        <v>0</v>
      </c>
      <c r="EH346" s="84">
        <v>0</v>
      </c>
      <c r="EI346" s="84">
        <v>0</v>
      </c>
      <c r="EJ346" s="84">
        <v>0</v>
      </c>
    </row>
    <row r="347" spans="1:140" s="63" customFormat="1" ht="10.5" x14ac:dyDescent="0.25">
      <c r="A347" s="84" t="s">
        <v>2433</v>
      </c>
      <c r="B347" s="84" t="s">
        <v>2434</v>
      </c>
      <c r="C347" s="84" t="s">
        <v>2435</v>
      </c>
      <c r="D347" s="84"/>
      <c r="E347" s="84" t="s">
        <v>2435</v>
      </c>
      <c r="F347" s="84"/>
      <c r="G347" s="84" t="s">
        <v>588</v>
      </c>
      <c r="H347" s="85">
        <v>4475</v>
      </c>
      <c r="I347" s="85" t="s">
        <v>560</v>
      </c>
      <c r="J347" s="85">
        <v>4475</v>
      </c>
      <c r="K347" s="85" t="s">
        <v>560</v>
      </c>
      <c r="L347" s="85" t="s">
        <v>560</v>
      </c>
      <c r="M347" s="85">
        <v>1</v>
      </c>
      <c r="N347" s="85" t="s">
        <v>561</v>
      </c>
      <c r="O347" s="85">
        <v>32</v>
      </c>
      <c r="P347" s="85" t="s">
        <v>560</v>
      </c>
      <c r="Q347" s="85">
        <v>1664</v>
      </c>
      <c r="R347" s="85">
        <v>5000</v>
      </c>
      <c r="S347" s="85">
        <v>11575</v>
      </c>
      <c r="T347" s="85">
        <v>1506</v>
      </c>
      <c r="U347" s="85">
        <v>479</v>
      </c>
      <c r="V347" s="85">
        <v>20</v>
      </c>
      <c r="W347" s="85">
        <v>1977</v>
      </c>
      <c r="X347" s="85">
        <v>161</v>
      </c>
      <c r="Y347" s="84">
        <v>57</v>
      </c>
      <c r="Z347" s="85" t="s">
        <v>881</v>
      </c>
      <c r="AA347" s="85">
        <v>32</v>
      </c>
      <c r="AB347" s="85">
        <v>12</v>
      </c>
      <c r="AC347" s="85">
        <v>12</v>
      </c>
      <c r="AD347" s="85">
        <v>3581</v>
      </c>
      <c r="AE347" s="85">
        <v>13772</v>
      </c>
      <c r="AF347" s="85">
        <v>6105</v>
      </c>
      <c r="AG347" s="85">
        <v>5907</v>
      </c>
      <c r="AH347" s="85">
        <v>98</v>
      </c>
      <c r="AI347" s="85">
        <v>2384</v>
      </c>
      <c r="AJ347" s="85">
        <v>1552</v>
      </c>
      <c r="AK347" s="85">
        <v>0</v>
      </c>
      <c r="AL347" s="85">
        <v>1552</v>
      </c>
      <c r="AM347" s="85">
        <v>0</v>
      </c>
      <c r="AN347" s="85">
        <v>0</v>
      </c>
      <c r="AO347" s="85">
        <v>1784</v>
      </c>
      <c r="AP347" s="85">
        <v>1954</v>
      </c>
      <c r="AQ347" s="85">
        <v>0</v>
      </c>
      <c r="AR347" s="85">
        <v>48</v>
      </c>
      <c r="AS347" s="85">
        <v>1120</v>
      </c>
      <c r="AT347" s="85">
        <v>11</v>
      </c>
      <c r="AU347" s="85">
        <v>55</v>
      </c>
      <c r="AV347" s="85">
        <v>52</v>
      </c>
      <c r="AW347" s="85">
        <v>516</v>
      </c>
      <c r="AX347" s="84">
        <v>111</v>
      </c>
      <c r="AY347" s="86">
        <v>1691</v>
      </c>
      <c r="AZ347" s="84">
        <v>0</v>
      </c>
      <c r="BA347" s="84">
        <v>0.88</v>
      </c>
      <c r="BB347" s="84">
        <v>0.88</v>
      </c>
      <c r="BC347" s="85">
        <v>0</v>
      </c>
      <c r="BD347" s="87">
        <v>0.88</v>
      </c>
      <c r="BE347" s="88">
        <v>0</v>
      </c>
      <c r="BF347" s="89">
        <v>0</v>
      </c>
      <c r="BG347" s="89">
        <v>127462</v>
      </c>
      <c r="BH347" s="89">
        <v>0</v>
      </c>
      <c r="BI347" s="90">
        <f>SUM(IF(VLOOKUP($A347,'[1]2019 2020_09_22'!$BM$4:$NB$385,293,FALSE)="",0,VLOOKUP($A347,'[1]2019 2020_09_22'!$BM$4:$NB$385,293,FALSE)),IF(VLOOKUP($A347,'[1]2019 2020_09_22'!$BM$4:$NB$385,295,FALSE)="",0,VLOOKUP($A347,'[1]2019 2020_09_22'!$BM$4:$NB$385,295,FALSE)),IF(VLOOKUP($A347,'[1]2019 2020_09_22'!$BM$4:$NB$385,297,FALSE)="",0,VLOOKUP($A347,'[1]2019 2020_09_22'!$BM$4:$NB$385,297,FALSE)),IF(VLOOKUP($A347,'[1]2019 2020_09_22'!$BM$4:$NB725,299,FALSE)="",0,VLOOKUP($A347,'[1]2019 2020_09_22'!$BM$4:$NB$385,299,FALSE)))</f>
        <v>575</v>
      </c>
      <c r="BJ347" s="90">
        <f>SUM(IF(VLOOKUP($A347,'[1]2019 2020_09_22'!$BM$4:$NB$385,300,FALSE)="",0,VLOOKUP($A347,'[1]2019 2020_09_22'!$BM$4:$NB$385,300,FALSE)),IF(VLOOKUP($A347,'[1]2019 2020_09_22'!$BM$4:$NB$385,302,FALSE)="",0,VLOOKUP($A347,'[1]2019 2020_09_22'!$BM$4:$NB$385,302,FALSE)))</f>
        <v>0</v>
      </c>
      <c r="BK347" s="90">
        <v>575</v>
      </c>
      <c r="BL347" s="90">
        <v>0</v>
      </c>
      <c r="BM347" s="90">
        <v>0</v>
      </c>
      <c r="BN347" s="63">
        <f>IF(VLOOKUP($A347,'[1]2019 2020_09_22'!$BM$4:$OB$385,326,FALSE)="",0,VLOOKUP($A347,'[1]2019 2020_09_22'!$BM$4:$OB$385,326,FALSE))</f>
        <v>12762</v>
      </c>
      <c r="BO347" s="63">
        <f>IF(VLOOKUP($A347,'[1]2019 2020_09_22'!$BM$4:$OB$385,327,FALSE)="",0,VLOOKUP($A347,'[1]2019 2020_09_22'!$BM$4:$OB$385,327,FALSE))</f>
        <v>10510</v>
      </c>
      <c r="BP347" s="90">
        <f t="shared" si="5"/>
        <v>23272</v>
      </c>
      <c r="BQ347" s="90">
        <v>151309</v>
      </c>
      <c r="BR347" s="90">
        <v>47476</v>
      </c>
      <c r="BS347" s="90">
        <v>31143</v>
      </c>
      <c r="BT347" s="90">
        <v>12597</v>
      </c>
      <c r="BU347" s="90">
        <v>671</v>
      </c>
      <c r="BV347" s="90">
        <v>0</v>
      </c>
      <c r="BW347" s="90">
        <v>1575</v>
      </c>
      <c r="BX347" s="90">
        <v>14843</v>
      </c>
      <c r="BY347" s="90">
        <v>13136</v>
      </c>
      <c r="BZ347" s="85">
        <v>27600</v>
      </c>
      <c r="CA347" s="91">
        <v>134198</v>
      </c>
      <c r="CB347" s="84">
        <v>1</v>
      </c>
      <c r="CC347" s="91">
        <v>28.483128491620111</v>
      </c>
      <c r="CD347" s="91"/>
      <c r="CE347" s="89" t="s">
        <v>563</v>
      </c>
      <c r="CF347" s="84">
        <v>0</v>
      </c>
      <c r="CG347" s="89">
        <v>0</v>
      </c>
      <c r="CH347" s="89" t="s">
        <v>563</v>
      </c>
      <c r="CI347" s="84">
        <v>0</v>
      </c>
      <c r="CJ347" s="89">
        <v>0</v>
      </c>
      <c r="CK347" s="89" t="s">
        <v>563</v>
      </c>
      <c r="CL347" s="84">
        <v>0</v>
      </c>
      <c r="CM347" s="89">
        <v>0</v>
      </c>
      <c r="CN347" s="89" t="s">
        <v>563</v>
      </c>
      <c r="CO347" s="84">
        <v>0</v>
      </c>
      <c r="CP347" s="89">
        <v>0</v>
      </c>
      <c r="CQ347" s="89" t="s">
        <v>563</v>
      </c>
      <c r="CR347" s="90">
        <v>0</v>
      </c>
      <c r="CS347" s="90">
        <v>0</v>
      </c>
      <c r="CT347" s="85">
        <v>0</v>
      </c>
      <c r="CU347" s="85">
        <v>0</v>
      </c>
      <c r="CV347" s="85">
        <v>332</v>
      </c>
      <c r="CW347" s="85">
        <v>0</v>
      </c>
      <c r="CX347" s="85">
        <v>0</v>
      </c>
      <c r="CY347" s="85">
        <v>0</v>
      </c>
      <c r="CZ347" s="85">
        <v>282</v>
      </c>
      <c r="DA347" s="85">
        <v>0</v>
      </c>
      <c r="DB347" s="85">
        <v>282</v>
      </c>
      <c r="DC347" s="85">
        <v>0</v>
      </c>
      <c r="DD347" s="85">
        <v>15</v>
      </c>
      <c r="DE347" s="85">
        <v>15</v>
      </c>
      <c r="DF347" s="85">
        <v>35</v>
      </c>
      <c r="DG347" s="85">
        <v>0</v>
      </c>
      <c r="DH347" s="84" t="s">
        <v>564</v>
      </c>
      <c r="DI347" s="84"/>
      <c r="DJ347" s="84" t="s">
        <v>563</v>
      </c>
      <c r="DK347" s="84" t="s">
        <v>2436</v>
      </c>
      <c r="DL347" s="84" t="s">
        <v>574</v>
      </c>
      <c r="DM347" s="92">
        <v>42</v>
      </c>
      <c r="DN347" s="85" t="s">
        <v>583</v>
      </c>
      <c r="DO347" s="85">
        <v>158512</v>
      </c>
      <c r="DP347" s="85">
        <v>64159</v>
      </c>
      <c r="DQ347" s="85">
        <v>952</v>
      </c>
      <c r="DR347" s="85">
        <v>1317</v>
      </c>
      <c r="DS347" s="85">
        <v>1067</v>
      </c>
      <c r="DT347" s="85">
        <v>0</v>
      </c>
      <c r="DU347" s="85">
        <v>0</v>
      </c>
      <c r="DV347" s="85">
        <v>5</v>
      </c>
      <c r="DW347" s="85">
        <v>50</v>
      </c>
      <c r="DX347" s="85">
        <v>55</v>
      </c>
      <c r="DY347" s="85">
        <v>0</v>
      </c>
      <c r="DZ347" s="85">
        <v>137</v>
      </c>
      <c r="EA347" s="85">
        <v>5</v>
      </c>
      <c r="EB347" s="85">
        <v>-1</v>
      </c>
      <c r="EC347" s="84">
        <v>47</v>
      </c>
      <c r="ED347" s="84">
        <v>2</v>
      </c>
      <c r="EE347" s="84">
        <v>8</v>
      </c>
      <c r="EF347" s="84">
        <v>18</v>
      </c>
      <c r="EG347" s="84">
        <v>428</v>
      </c>
      <c r="EH347" s="84">
        <v>26</v>
      </c>
      <c r="EI347" s="84">
        <v>258</v>
      </c>
      <c r="EJ347" s="84">
        <v>712</v>
      </c>
    </row>
    <row r="348" spans="1:140" s="63" customFormat="1" ht="10.5" x14ac:dyDescent="0.25">
      <c r="A348" s="84" t="s">
        <v>2437</v>
      </c>
      <c r="B348" s="84" t="s">
        <v>2438</v>
      </c>
      <c r="C348" s="84" t="s">
        <v>2439</v>
      </c>
      <c r="D348" s="84"/>
      <c r="E348" s="84" t="s">
        <v>880</v>
      </c>
      <c r="F348" s="84"/>
      <c r="G348" s="84" t="s">
        <v>705</v>
      </c>
      <c r="H348" s="85">
        <v>16180</v>
      </c>
      <c r="I348" s="85">
        <v>1653</v>
      </c>
      <c r="J348" s="85">
        <v>17833</v>
      </c>
      <c r="K348" s="85" t="s">
        <v>560</v>
      </c>
      <c r="L348" s="85" t="s">
        <v>560</v>
      </c>
      <c r="M348" s="85" t="s">
        <v>560</v>
      </c>
      <c r="N348" s="85" t="s">
        <v>561</v>
      </c>
      <c r="O348" s="85">
        <v>54</v>
      </c>
      <c r="P348" s="85" t="s">
        <v>560</v>
      </c>
      <c r="Q348" s="85">
        <v>2808</v>
      </c>
      <c r="R348" s="85">
        <v>26650</v>
      </c>
      <c r="S348" s="85">
        <v>63631</v>
      </c>
      <c r="T348" s="85">
        <v>3167</v>
      </c>
      <c r="U348" s="85">
        <v>6794</v>
      </c>
      <c r="V348" s="85">
        <v>233</v>
      </c>
      <c r="W348" s="85">
        <v>8041</v>
      </c>
      <c r="X348" s="85">
        <v>681</v>
      </c>
      <c r="Y348" s="84">
        <v>55</v>
      </c>
      <c r="Z348" s="85" t="s">
        <v>2440</v>
      </c>
      <c r="AA348" s="85">
        <v>135</v>
      </c>
      <c r="AB348" s="85">
        <v>17</v>
      </c>
      <c r="AC348" s="85">
        <v>13</v>
      </c>
      <c r="AD348" s="85">
        <v>69401</v>
      </c>
      <c r="AE348" s="85">
        <v>172512</v>
      </c>
      <c r="AF348" s="85">
        <v>44188</v>
      </c>
      <c r="AG348" s="85">
        <v>39453</v>
      </c>
      <c r="AH348" s="85">
        <v>1396</v>
      </c>
      <c r="AI348" s="85">
        <v>24574</v>
      </c>
      <c r="AJ348" s="85">
        <v>9893</v>
      </c>
      <c r="AK348" s="85">
        <v>784</v>
      </c>
      <c r="AL348" s="85">
        <v>10677</v>
      </c>
      <c r="AM348" s="85">
        <v>0</v>
      </c>
      <c r="AN348" s="85">
        <v>0</v>
      </c>
      <c r="AO348" s="85">
        <v>6036</v>
      </c>
      <c r="AP348" s="85">
        <v>0</v>
      </c>
      <c r="AQ348" s="85">
        <v>100216</v>
      </c>
      <c r="AR348" s="85">
        <v>200</v>
      </c>
      <c r="AS348" s="85">
        <v>3582</v>
      </c>
      <c r="AT348" s="85">
        <v>24</v>
      </c>
      <c r="AU348" s="85">
        <v>66</v>
      </c>
      <c r="AV348" s="85">
        <v>46</v>
      </c>
      <c r="AW348" s="85">
        <v>966</v>
      </c>
      <c r="AX348" s="84">
        <v>270</v>
      </c>
      <c r="AY348" s="86">
        <v>4614</v>
      </c>
      <c r="AZ348" s="84">
        <v>3</v>
      </c>
      <c r="BA348" s="84">
        <v>0</v>
      </c>
      <c r="BB348" s="84">
        <v>3</v>
      </c>
      <c r="BC348" s="85">
        <v>6.09</v>
      </c>
      <c r="BD348" s="87">
        <v>9.09</v>
      </c>
      <c r="BE348" s="88">
        <v>1</v>
      </c>
      <c r="BF348" s="89">
        <v>685219</v>
      </c>
      <c r="BG348" s="89">
        <v>40264</v>
      </c>
      <c r="BH348" s="89">
        <v>2579</v>
      </c>
      <c r="BI348" s="90">
        <f>SUM(IF(VLOOKUP($A348,'[1]2019 2020_09_22'!$BM$4:$NB$385,293,FALSE)="",0,VLOOKUP($A348,'[1]2019 2020_09_22'!$BM$4:$NB$385,293,FALSE)),IF(VLOOKUP($A348,'[1]2019 2020_09_22'!$BM$4:$NB$385,295,FALSE)="",0,VLOOKUP($A348,'[1]2019 2020_09_22'!$BM$4:$NB$385,295,FALSE)),IF(VLOOKUP($A348,'[1]2019 2020_09_22'!$BM$4:$NB$385,297,FALSE)="",0,VLOOKUP($A348,'[1]2019 2020_09_22'!$BM$4:$NB$385,297,FALSE)),IF(VLOOKUP($A348,'[1]2019 2020_09_22'!$BM$4:$NB726,299,FALSE)="",0,VLOOKUP($A348,'[1]2019 2020_09_22'!$BM$4:$NB$385,299,FALSE)))</f>
        <v>0</v>
      </c>
      <c r="BJ348" s="90">
        <f>SUM(IF(VLOOKUP($A348,'[1]2019 2020_09_22'!$BM$4:$NB$385,300,FALSE)="",0,VLOOKUP($A348,'[1]2019 2020_09_22'!$BM$4:$NB$385,300,FALSE)),IF(VLOOKUP($A348,'[1]2019 2020_09_22'!$BM$4:$NB$385,302,FALSE)="",0,VLOOKUP($A348,'[1]2019 2020_09_22'!$BM$4:$NB$385,302,FALSE)))</f>
        <v>0</v>
      </c>
      <c r="BK348" s="90">
        <v>0</v>
      </c>
      <c r="BL348" s="90">
        <v>0</v>
      </c>
      <c r="BM348" s="90">
        <v>0</v>
      </c>
      <c r="BN348" s="63">
        <f>IF(VLOOKUP($A348,'[1]2019 2020_09_22'!$BM$4:$OB$385,326,FALSE)="",0,VLOOKUP($A348,'[1]2019 2020_09_22'!$BM$4:$OB$385,326,FALSE))</f>
        <v>36255</v>
      </c>
      <c r="BO348" s="63">
        <f>IF(VLOOKUP($A348,'[1]2019 2020_09_22'!$BM$4:$OB$385,327,FALSE)="",0,VLOOKUP($A348,'[1]2019 2020_09_22'!$BM$4:$OB$385,327,FALSE))</f>
        <v>20231</v>
      </c>
      <c r="BP348" s="90">
        <f t="shared" si="5"/>
        <v>56486</v>
      </c>
      <c r="BQ348" s="90">
        <v>784548</v>
      </c>
      <c r="BR348" s="90">
        <v>417884</v>
      </c>
      <c r="BS348" s="90">
        <v>148429</v>
      </c>
      <c r="BT348" s="90">
        <v>43440</v>
      </c>
      <c r="BU348" s="90">
        <v>5860</v>
      </c>
      <c r="BV348" s="90">
        <v>12022</v>
      </c>
      <c r="BW348" s="90">
        <v>0</v>
      </c>
      <c r="BX348" s="90">
        <v>61322</v>
      </c>
      <c r="BY348" s="90">
        <v>11704</v>
      </c>
      <c r="BZ348" s="85">
        <v>108096</v>
      </c>
      <c r="CA348" s="91">
        <v>747435</v>
      </c>
      <c r="CB348" s="84">
        <v>1</v>
      </c>
      <c r="CC348" s="91">
        <v>42.349752781211372</v>
      </c>
      <c r="CD348" s="91"/>
      <c r="CE348" s="89" t="s">
        <v>563</v>
      </c>
      <c r="CF348" s="84">
        <v>0</v>
      </c>
      <c r="CG348" s="89">
        <v>0</v>
      </c>
      <c r="CH348" s="89" t="s">
        <v>563</v>
      </c>
      <c r="CI348" s="84">
        <v>0</v>
      </c>
      <c r="CJ348" s="89">
        <v>0</v>
      </c>
      <c r="CK348" s="89" t="s">
        <v>563</v>
      </c>
      <c r="CL348" s="84">
        <v>0</v>
      </c>
      <c r="CM348" s="89">
        <v>0</v>
      </c>
      <c r="CN348" s="89" t="s">
        <v>563</v>
      </c>
      <c r="CO348" s="84">
        <v>0</v>
      </c>
      <c r="CP348" s="89">
        <v>0</v>
      </c>
      <c r="CQ348" s="89" t="s">
        <v>563</v>
      </c>
      <c r="CR348" s="90">
        <v>0</v>
      </c>
      <c r="CS348" s="90">
        <v>0</v>
      </c>
      <c r="CT348" s="85">
        <v>0</v>
      </c>
      <c r="CU348" s="85">
        <v>0</v>
      </c>
      <c r="CV348" s="85">
        <v>36360</v>
      </c>
      <c r="CW348" s="85">
        <v>22811</v>
      </c>
      <c r="CX348" s="85">
        <v>9318</v>
      </c>
      <c r="CY348" s="85">
        <v>32129</v>
      </c>
      <c r="CZ348" s="85">
        <v>2015</v>
      </c>
      <c r="DA348" s="85">
        <v>1400</v>
      </c>
      <c r="DB348" s="85">
        <v>3415</v>
      </c>
      <c r="DC348" s="85">
        <v>779</v>
      </c>
      <c r="DD348" s="85">
        <v>0</v>
      </c>
      <c r="DE348" s="85">
        <v>779</v>
      </c>
      <c r="DF348" s="85">
        <v>37</v>
      </c>
      <c r="DG348" s="85">
        <v>0</v>
      </c>
      <c r="DH348" s="84" t="s">
        <v>564</v>
      </c>
      <c r="DI348" s="84"/>
      <c r="DJ348" s="84" t="s">
        <v>563</v>
      </c>
      <c r="DK348" s="84" t="s">
        <v>2441</v>
      </c>
      <c r="DL348" s="84" t="s">
        <v>582</v>
      </c>
      <c r="DM348" s="92">
        <v>21</v>
      </c>
      <c r="DN348" s="85" t="s">
        <v>745</v>
      </c>
      <c r="DO348" s="85">
        <v>155074</v>
      </c>
      <c r="DP348" s="85">
        <v>88713</v>
      </c>
      <c r="DQ348" s="85">
        <v>952</v>
      </c>
      <c r="DR348" s="85">
        <v>13262</v>
      </c>
      <c r="DS348" s="85">
        <v>11289</v>
      </c>
      <c r="DT348" s="85">
        <v>23</v>
      </c>
      <c r="DU348" s="85">
        <v>1</v>
      </c>
      <c r="DV348" s="85">
        <v>2</v>
      </c>
      <c r="DW348" s="85">
        <v>50</v>
      </c>
      <c r="DX348" s="85">
        <v>53</v>
      </c>
      <c r="DY348" s="85">
        <v>2196</v>
      </c>
      <c r="DZ348" s="85">
        <v>2680</v>
      </c>
      <c r="EA348" s="85">
        <v>785</v>
      </c>
      <c r="EB348" s="85">
        <v>5661</v>
      </c>
      <c r="EC348" s="84">
        <v>5</v>
      </c>
      <c r="ED348" s="84">
        <v>0</v>
      </c>
      <c r="EE348" s="84">
        <v>2</v>
      </c>
      <c r="EF348" s="84">
        <v>14</v>
      </c>
      <c r="EG348" s="86">
        <v>15891</v>
      </c>
      <c r="EH348" s="84">
        <v>0</v>
      </c>
      <c r="EI348" s="86">
        <v>2658</v>
      </c>
      <c r="EJ348" s="86">
        <v>18549</v>
      </c>
    </row>
    <row r="349" spans="1:140" s="63" customFormat="1" ht="10.5" x14ac:dyDescent="0.25">
      <c r="A349" s="84" t="s">
        <v>2442</v>
      </c>
      <c r="B349" s="84" t="s">
        <v>2443</v>
      </c>
      <c r="C349" s="84" t="s">
        <v>2444</v>
      </c>
      <c r="D349" s="84"/>
      <c r="E349" s="84" t="s">
        <v>558</v>
      </c>
      <c r="F349" s="84"/>
      <c r="G349" s="84" t="s">
        <v>559</v>
      </c>
      <c r="H349" s="85">
        <v>342</v>
      </c>
      <c r="I349" s="85">
        <v>1401</v>
      </c>
      <c r="J349" s="85">
        <v>1743</v>
      </c>
      <c r="K349" s="85" t="s">
        <v>560</v>
      </c>
      <c r="L349" s="85" t="s">
        <v>560</v>
      </c>
      <c r="M349" s="85" t="s">
        <v>560</v>
      </c>
      <c r="N349" s="85" t="s">
        <v>561</v>
      </c>
      <c r="O349" s="85">
        <v>48</v>
      </c>
      <c r="P349" s="85">
        <v>23</v>
      </c>
      <c r="Q349" s="85">
        <v>2046</v>
      </c>
      <c r="R349" s="85">
        <v>4350</v>
      </c>
      <c r="S349" s="85">
        <v>27578</v>
      </c>
      <c r="T349" s="85">
        <v>1275</v>
      </c>
      <c r="U349" s="85">
        <v>340</v>
      </c>
      <c r="V349" s="85">
        <v>23</v>
      </c>
      <c r="W349" s="85">
        <v>1274</v>
      </c>
      <c r="X349" s="85">
        <v>101</v>
      </c>
      <c r="Y349" s="84">
        <v>70</v>
      </c>
      <c r="Z349" s="85" t="s">
        <v>2445</v>
      </c>
      <c r="AA349" s="85">
        <v>28</v>
      </c>
      <c r="AB349" s="85">
        <v>28</v>
      </c>
      <c r="AC349" s="85">
        <v>28</v>
      </c>
      <c r="AD349" s="85">
        <v>7136</v>
      </c>
      <c r="AE349" s="85">
        <v>11960</v>
      </c>
      <c r="AF349" s="85">
        <v>5462</v>
      </c>
      <c r="AG349" s="85">
        <v>2090</v>
      </c>
      <c r="AH349" s="85">
        <v>29</v>
      </c>
      <c r="AI349" s="85">
        <v>318</v>
      </c>
      <c r="AJ349" s="85">
        <v>231</v>
      </c>
      <c r="AK349" s="85">
        <v>431</v>
      </c>
      <c r="AL349" s="85">
        <v>662</v>
      </c>
      <c r="AM349" s="85">
        <v>373</v>
      </c>
      <c r="AN349" s="85">
        <v>15983</v>
      </c>
      <c r="AO349" s="85">
        <v>4483</v>
      </c>
      <c r="AP349" s="85">
        <v>0</v>
      </c>
      <c r="AQ349" s="85">
        <v>0</v>
      </c>
      <c r="AR349" s="85">
        <v>2</v>
      </c>
      <c r="AS349" s="85">
        <v>36</v>
      </c>
      <c r="AT349" s="85">
        <v>0</v>
      </c>
      <c r="AU349" s="85">
        <v>0</v>
      </c>
      <c r="AV349" s="85">
        <v>6</v>
      </c>
      <c r="AW349" s="85">
        <v>92</v>
      </c>
      <c r="AX349" s="84">
        <v>8</v>
      </c>
      <c r="AY349" s="84">
        <v>128</v>
      </c>
      <c r="AZ349" s="84">
        <v>0</v>
      </c>
      <c r="BA349" s="84">
        <v>0.73</v>
      </c>
      <c r="BB349" s="84">
        <v>0.73</v>
      </c>
      <c r="BC349" s="85">
        <v>0.33</v>
      </c>
      <c r="BD349" s="87">
        <v>1.06</v>
      </c>
      <c r="BE349" s="88">
        <v>0</v>
      </c>
      <c r="BF349" s="89">
        <v>23993</v>
      </c>
      <c r="BG349" s="89">
        <v>17173</v>
      </c>
      <c r="BH349" s="89">
        <v>398</v>
      </c>
      <c r="BI349" s="90">
        <f>SUM(IF(VLOOKUP($A349,'[1]2019 2020_09_22'!$BM$4:$NB$385,293,FALSE)="",0,VLOOKUP($A349,'[1]2019 2020_09_22'!$BM$4:$NB$385,293,FALSE)),IF(VLOOKUP($A349,'[1]2019 2020_09_22'!$BM$4:$NB$385,295,FALSE)="",0,VLOOKUP($A349,'[1]2019 2020_09_22'!$BM$4:$NB$385,295,FALSE)),IF(VLOOKUP($A349,'[1]2019 2020_09_22'!$BM$4:$NB$385,297,FALSE)="",0,VLOOKUP($A349,'[1]2019 2020_09_22'!$BM$4:$NB$385,297,FALSE)),IF(VLOOKUP($A349,'[1]2019 2020_09_22'!$BM$4:$NB727,299,FALSE)="",0,VLOOKUP($A349,'[1]2019 2020_09_22'!$BM$4:$NB$385,299,FALSE)))</f>
        <v>240</v>
      </c>
      <c r="BJ349" s="90">
        <f>SUM(IF(VLOOKUP($A349,'[1]2019 2020_09_22'!$BM$4:$NB$385,300,FALSE)="",0,VLOOKUP($A349,'[1]2019 2020_09_22'!$BM$4:$NB$385,300,FALSE)),IF(VLOOKUP($A349,'[1]2019 2020_09_22'!$BM$4:$NB$385,302,FALSE)="",0,VLOOKUP($A349,'[1]2019 2020_09_22'!$BM$4:$NB$385,302,FALSE)))</f>
        <v>0</v>
      </c>
      <c r="BK349" s="90">
        <v>240</v>
      </c>
      <c r="BL349" s="90">
        <v>0</v>
      </c>
      <c r="BM349" s="90">
        <v>100</v>
      </c>
      <c r="BN349" s="63">
        <f>IF(VLOOKUP($A349,'[1]2019 2020_09_22'!$BM$4:$OB$385,326,FALSE)="",0,VLOOKUP($A349,'[1]2019 2020_09_22'!$BM$4:$OB$385,326,FALSE))</f>
        <v>0</v>
      </c>
      <c r="BO349" s="63">
        <f>IF(VLOOKUP($A349,'[1]2019 2020_09_22'!$BM$4:$OB$385,327,FALSE)="",0,VLOOKUP($A349,'[1]2019 2020_09_22'!$BM$4:$OB$385,327,FALSE))</f>
        <v>20</v>
      </c>
      <c r="BP349" s="90">
        <f t="shared" si="5"/>
        <v>20</v>
      </c>
      <c r="BQ349" s="90">
        <v>41924</v>
      </c>
      <c r="BR349" s="90">
        <v>18870</v>
      </c>
      <c r="BS349" s="90">
        <v>2123</v>
      </c>
      <c r="BT349" s="90">
        <v>3853</v>
      </c>
      <c r="BU349" s="90">
        <v>0</v>
      </c>
      <c r="BV349" s="90">
        <v>820</v>
      </c>
      <c r="BW349" s="90">
        <v>0</v>
      </c>
      <c r="BX349" s="90">
        <v>4673</v>
      </c>
      <c r="BY349" s="90">
        <v>5055</v>
      </c>
      <c r="BZ349" s="85">
        <v>11203</v>
      </c>
      <c r="CA349" s="91">
        <v>41924</v>
      </c>
      <c r="CB349" s="84">
        <v>1</v>
      </c>
      <c r="CC349" s="91">
        <v>70.154970760233923</v>
      </c>
      <c r="CD349" s="91"/>
      <c r="CE349" s="89" t="s">
        <v>563</v>
      </c>
      <c r="CF349" s="84">
        <v>0</v>
      </c>
      <c r="CG349" s="89">
        <v>0</v>
      </c>
      <c r="CH349" s="89" t="s">
        <v>563</v>
      </c>
      <c r="CI349" s="84">
        <v>0</v>
      </c>
      <c r="CJ349" s="89">
        <v>0</v>
      </c>
      <c r="CK349" s="89" t="s">
        <v>563</v>
      </c>
      <c r="CL349" s="84">
        <v>0</v>
      </c>
      <c r="CM349" s="89">
        <v>0</v>
      </c>
      <c r="CN349" s="89" t="s">
        <v>563</v>
      </c>
      <c r="CO349" s="84">
        <v>0</v>
      </c>
      <c r="CP349" s="89">
        <v>0</v>
      </c>
      <c r="CQ349" s="89" t="s">
        <v>563</v>
      </c>
      <c r="CR349" s="90">
        <v>0</v>
      </c>
      <c r="CS349" s="90">
        <v>0</v>
      </c>
      <c r="CT349" s="85">
        <v>0</v>
      </c>
      <c r="CU349" s="85">
        <v>0</v>
      </c>
      <c r="CV349" s="85">
        <v>8363</v>
      </c>
      <c r="CW349" s="85">
        <v>1112</v>
      </c>
      <c r="CX349" s="85">
        <v>6663</v>
      </c>
      <c r="CY349" s="85">
        <v>7775</v>
      </c>
      <c r="CZ349" s="85">
        <v>29</v>
      </c>
      <c r="DA349" s="85">
        <v>24</v>
      </c>
      <c r="DB349" s="85">
        <v>53</v>
      </c>
      <c r="DC349" s="85">
        <v>202</v>
      </c>
      <c r="DD349" s="85">
        <v>313</v>
      </c>
      <c r="DE349" s="85">
        <v>515</v>
      </c>
      <c r="DF349" s="85">
        <v>20</v>
      </c>
      <c r="DG349" s="85">
        <v>0</v>
      </c>
      <c r="DH349" s="84" t="s">
        <v>564</v>
      </c>
      <c r="DI349" s="84"/>
      <c r="DJ349" s="84" t="s">
        <v>563</v>
      </c>
      <c r="DK349" s="84" t="s">
        <v>2446</v>
      </c>
      <c r="DL349" s="84" t="s">
        <v>566</v>
      </c>
      <c r="DM349" s="92">
        <v>43</v>
      </c>
      <c r="DN349" s="85" t="s">
        <v>575</v>
      </c>
      <c r="DO349" s="85">
        <v>155420</v>
      </c>
      <c r="DP349" s="85">
        <v>54429</v>
      </c>
      <c r="DQ349" s="85">
        <v>952</v>
      </c>
      <c r="DR349" s="85">
        <v>156</v>
      </c>
      <c r="DS349" s="85">
        <v>162</v>
      </c>
      <c r="DT349" s="85">
        <v>0</v>
      </c>
      <c r="DU349" s="85">
        <v>0</v>
      </c>
      <c r="DV349" s="85">
        <v>7</v>
      </c>
      <c r="DW349" s="85">
        <v>50</v>
      </c>
      <c r="DX349" s="85">
        <v>57</v>
      </c>
      <c r="DY349" s="85">
        <v>0</v>
      </c>
      <c r="DZ349" s="85">
        <v>0</v>
      </c>
      <c r="EA349" s="85">
        <v>0</v>
      </c>
      <c r="EB349" s="85">
        <v>0</v>
      </c>
      <c r="EC349" s="84">
        <v>4</v>
      </c>
      <c r="ED349" s="84">
        <v>2</v>
      </c>
      <c r="EE349" s="84">
        <v>3</v>
      </c>
      <c r="EF349" s="84">
        <v>8</v>
      </c>
      <c r="EG349" s="84">
        <v>16</v>
      </c>
      <c r="EH349" s="84">
        <v>8</v>
      </c>
      <c r="EI349" s="84">
        <v>68</v>
      </c>
      <c r="EJ349" s="84">
        <v>92</v>
      </c>
    </row>
    <row r="350" spans="1:140" s="63" customFormat="1" ht="10.5" x14ac:dyDescent="0.25">
      <c r="A350" s="84" t="s">
        <v>2447</v>
      </c>
      <c r="B350" s="84" t="s">
        <v>2448</v>
      </c>
      <c r="C350" s="84" t="s">
        <v>2449</v>
      </c>
      <c r="D350" s="84"/>
      <c r="E350" s="84" t="s">
        <v>1401</v>
      </c>
      <c r="F350" s="84"/>
      <c r="G350" s="84" t="s">
        <v>602</v>
      </c>
      <c r="H350" s="85">
        <v>598</v>
      </c>
      <c r="I350" s="85" t="s">
        <v>560</v>
      </c>
      <c r="J350" s="85">
        <v>598</v>
      </c>
      <c r="K350" s="85" t="s">
        <v>560</v>
      </c>
      <c r="L350" s="85" t="s">
        <v>560</v>
      </c>
      <c r="M350" s="85" t="s">
        <v>560</v>
      </c>
      <c r="N350" s="85" t="s">
        <v>561</v>
      </c>
      <c r="O350" s="85">
        <v>40</v>
      </c>
      <c r="P350" s="85" t="s">
        <v>560</v>
      </c>
      <c r="Q350" s="85">
        <v>2080</v>
      </c>
      <c r="R350" s="85">
        <v>4000</v>
      </c>
      <c r="S350" s="85">
        <v>10536</v>
      </c>
      <c r="T350" s="85">
        <v>550</v>
      </c>
      <c r="U350" s="85">
        <v>393</v>
      </c>
      <c r="V350" s="85">
        <v>44</v>
      </c>
      <c r="W350" s="85">
        <v>811</v>
      </c>
      <c r="X350" s="85">
        <v>50</v>
      </c>
      <c r="Y350" s="84">
        <v>180</v>
      </c>
      <c r="Z350" s="85" t="s">
        <v>2450</v>
      </c>
      <c r="AA350" s="85">
        <v>11</v>
      </c>
      <c r="AB350" s="85">
        <v>16</v>
      </c>
      <c r="AC350" s="85">
        <v>13</v>
      </c>
      <c r="AD350" s="85">
        <v>1396</v>
      </c>
      <c r="AE350" s="85">
        <v>5789</v>
      </c>
      <c r="AF350" s="85">
        <v>43</v>
      </c>
      <c r="AG350" s="85">
        <v>533</v>
      </c>
      <c r="AH350" s="85">
        <v>0</v>
      </c>
      <c r="AI350" s="85">
        <v>0</v>
      </c>
      <c r="AJ350" s="85">
        <v>533</v>
      </c>
      <c r="AK350" s="85">
        <v>789</v>
      </c>
      <c r="AL350" s="85">
        <v>1322</v>
      </c>
      <c r="AM350" s="85">
        <v>735</v>
      </c>
      <c r="AN350" s="85">
        <v>7420</v>
      </c>
      <c r="AO350" s="85">
        <v>1691</v>
      </c>
      <c r="AP350" s="85">
        <v>0</v>
      </c>
      <c r="AQ350" s="85">
        <v>0</v>
      </c>
      <c r="AR350" s="85">
        <v>58</v>
      </c>
      <c r="AS350" s="85">
        <v>444</v>
      </c>
      <c r="AT350" s="85">
        <v>12</v>
      </c>
      <c r="AU350" s="85">
        <v>153</v>
      </c>
      <c r="AV350" s="85">
        <v>42</v>
      </c>
      <c r="AW350" s="85">
        <v>501</v>
      </c>
      <c r="AX350" s="84">
        <v>112</v>
      </c>
      <c r="AY350" s="86">
        <v>1098</v>
      </c>
      <c r="AZ350" s="84">
        <v>0</v>
      </c>
      <c r="BA350" s="84">
        <v>1.5</v>
      </c>
      <c r="BB350" s="84">
        <v>1.5</v>
      </c>
      <c r="BC350" s="85">
        <v>0.05</v>
      </c>
      <c r="BD350" s="87">
        <v>1.55</v>
      </c>
      <c r="BE350" s="88">
        <v>1</v>
      </c>
      <c r="BF350" s="89">
        <v>39415</v>
      </c>
      <c r="BG350" s="89">
        <v>9585</v>
      </c>
      <c r="BH350" s="89">
        <v>6765</v>
      </c>
      <c r="BI350" s="90">
        <f>SUM(IF(VLOOKUP($A350,'[1]2019 2020_09_22'!$BM$4:$NB$385,293,FALSE)="",0,VLOOKUP($A350,'[1]2019 2020_09_22'!$BM$4:$NB$385,293,FALSE)),IF(VLOOKUP($A350,'[1]2019 2020_09_22'!$BM$4:$NB$385,295,FALSE)="",0,VLOOKUP($A350,'[1]2019 2020_09_22'!$BM$4:$NB$385,295,FALSE)),IF(VLOOKUP($A350,'[1]2019 2020_09_22'!$BM$4:$NB$385,297,FALSE)="",0,VLOOKUP($A350,'[1]2019 2020_09_22'!$BM$4:$NB$385,297,FALSE)),IF(VLOOKUP($A350,'[1]2019 2020_09_22'!$BM$4:$NB728,299,FALSE)="",0,VLOOKUP($A350,'[1]2019 2020_09_22'!$BM$4:$NB$385,299,FALSE)))</f>
        <v>0</v>
      </c>
      <c r="BJ350" s="90">
        <f>SUM(IF(VLOOKUP($A350,'[1]2019 2020_09_22'!$BM$4:$NB$385,300,FALSE)="",0,VLOOKUP($A350,'[1]2019 2020_09_22'!$BM$4:$NB$385,300,FALSE)),IF(VLOOKUP($A350,'[1]2019 2020_09_22'!$BM$4:$NB$385,302,FALSE)="",0,VLOOKUP($A350,'[1]2019 2020_09_22'!$BM$4:$NB$385,302,FALSE)))</f>
        <v>0</v>
      </c>
      <c r="BK350" s="90">
        <v>0</v>
      </c>
      <c r="BL350" s="90">
        <v>0</v>
      </c>
      <c r="BM350" s="90">
        <v>0</v>
      </c>
      <c r="BN350" s="63">
        <f>IF(VLOOKUP($A350,'[1]2019 2020_09_22'!$BM$4:$OB$385,326,FALSE)="",0,VLOOKUP($A350,'[1]2019 2020_09_22'!$BM$4:$OB$385,326,FALSE))</f>
        <v>30079</v>
      </c>
      <c r="BO350" s="63">
        <f>IF(VLOOKUP($A350,'[1]2019 2020_09_22'!$BM$4:$OB$385,327,FALSE)="",0,VLOOKUP($A350,'[1]2019 2020_09_22'!$BM$4:$OB$385,327,FALSE))</f>
        <v>13760</v>
      </c>
      <c r="BP350" s="90">
        <f t="shared" si="5"/>
        <v>43839</v>
      </c>
      <c r="BQ350" s="90">
        <v>99604</v>
      </c>
      <c r="BR350" s="90">
        <v>45436</v>
      </c>
      <c r="BS350" s="90">
        <v>3476</v>
      </c>
      <c r="BT350" s="90">
        <v>4307</v>
      </c>
      <c r="BU350" s="90">
        <v>0</v>
      </c>
      <c r="BV350" s="90">
        <v>600</v>
      </c>
      <c r="BW350" s="90">
        <v>0</v>
      </c>
      <c r="BX350" s="90">
        <v>4907</v>
      </c>
      <c r="BY350" s="90">
        <v>0</v>
      </c>
      <c r="BZ350" s="85">
        <v>17406</v>
      </c>
      <c r="CA350" s="91">
        <v>71225</v>
      </c>
      <c r="CB350" s="84">
        <v>1</v>
      </c>
      <c r="CC350" s="91">
        <v>65.911371237458198</v>
      </c>
      <c r="CD350" s="91"/>
      <c r="CE350" s="89" t="s">
        <v>563</v>
      </c>
      <c r="CF350" s="84">
        <v>0</v>
      </c>
      <c r="CG350" s="89">
        <v>0</v>
      </c>
      <c r="CH350" s="89" t="s">
        <v>563</v>
      </c>
      <c r="CI350" s="84">
        <v>0</v>
      </c>
      <c r="CJ350" s="89">
        <v>0</v>
      </c>
      <c r="CK350" s="89" t="s">
        <v>563</v>
      </c>
      <c r="CL350" s="84">
        <v>0</v>
      </c>
      <c r="CM350" s="89">
        <v>0</v>
      </c>
      <c r="CN350" s="89" t="s">
        <v>563</v>
      </c>
      <c r="CO350" s="84">
        <v>0</v>
      </c>
      <c r="CP350" s="89">
        <v>0</v>
      </c>
      <c r="CQ350" s="89" t="s">
        <v>563</v>
      </c>
      <c r="CR350" s="90">
        <v>0</v>
      </c>
      <c r="CS350" s="90">
        <v>0</v>
      </c>
      <c r="CT350" s="85">
        <v>0</v>
      </c>
      <c r="CU350" s="85">
        <v>0</v>
      </c>
      <c r="CV350" s="85">
        <v>2409</v>
      </c>
      <c r="CW350" s="85">
        <v>116</v>
      </c>
      <c r="CX350" s="85">
        <v>1058</v>
      </c>
      <c r="CY350" s="85">
        <v>1174</v>
      </c>
      <c r="CZ350" s="85">
        <v>17</v>
      </c>
      <c r="DA350" s="85">
        <v>1056</v>
      </c>
      <c r="DB350" s="85">
        <v>1073</v>
      </c>
      <c r="DC350" s="85">
        <v>0</v>
      </c>
      <c r="DD350" s="85">
        <v>0</v>
      </c>
      <c r="DE350" s="85">
        <v>0</v>
      </c>
      <c r="DF350" s="85">
        <v>149</v>
      </c>
      <c r="DG350" s="85">
        <v>13</v>
      </c>
      <c r="DH350" s="84" t="s">
        <v>564</v>
      </c>
      <c r="DI350" s="84"/>
      <c r="DJ350" s="84" t="s">
        <v>563</v>
      </c>
      <c r="DK350" s="84" t="s">
        <v>2451</v>
      </c>
      <c r="DL350" s="84" t="s">
        <v>582</v>
      </c>
      <c r="DM350" s="92">
        <v>43</v>
      </c>
      <c r="DN350" s="85" t="s">
        <v>575</v>
      </c>
      <c r="DO350" s="85">
        <v>0</v>
      </c>
      <c r="DP350" s="85">
        <v>0</v>
      </c>
      <c r="DQ350" s="85">
        <v>0</v>
      </c>
      <c r="DR350" s="85">
        <v>0</v>
      </c>
      <c r="DS350" s="85">
        <v>0</v>
      </c>
      <c r="DT350" s="85">
        <v>0</v>
      </c>
      <c r="DU350" s="85">
        <v>0</v>
      </c>
      <c r="DV350" s="85">
        <v>6</v>
      </c>
      <c r="DW350" s="85">
        <v>50</v>
      </c>
      <c r="DX350" s="85">
        <v>56</v>
      </c>
      <c r="DY350" s="85">
        <v>0</v>
      </c>
      <c r="DZ350" s="85">
        <v>0</v>
      </c>
      <c r="EA350" s="85">
        <v>0</v>
      </c>
      <c r="EB350" s="85">
        <v>0</v>
      </c>
      <c r="EC350" s="84">
        <v>41</v>
      </c>
      <c r="ED350" s="84">
        <v>1</v>
      </c>
      <c r="EE350" s="84">
        <v>1</v>
      </c>
      <c r="EF350" s="84">
        <v>3</v>
      </c>
      <c r="EG350" s="84">
        <v>30</v>
      </c>
      <c r="EH350" s="84">
        <v>10</v>
      </c>
      <c r="EI350" s="84">
        <v>10</v>
      </c>
      <c r="EJ350" s="84">
        <v>50</v>
      </c>
    </row>
    <row r="351" spans="1:140" s="63" customFormat="1" ht="10.5" x14ac:dyDescent="0.25">
      <c r="A351" s="84" t="s">
        <v>2452</v>
      </c>
      <c r="B351" s="84" t="s">
        <v>2453</v>
      </c>
      <c r="C351" s="84" t="s">
        <v>2454</v>
      </c>
      <c r="D351" s="84"/>
      <c r="E351" s="84" t="s">
        <v>704</v>
      </c>
      <c r="F351" s="84"/>
      <c r="G351" s="84" t="s">
        <v>705</v>
      </c>
      <c r="H351" s="85">
        <v>2495</v>
      </c>
      <c r="I351" s="85">
        <v>2745</v>
      </c>
      <c r="J351" s="85">
        <v>5240</v>
      </c>
      <c r="K351" s="85" t="s">
        <v>560</v>
      </c>
      <c r="L351" s="85" t="s">
        <v>560</v>
      </c>
      <c r="M351" s="85" t="s">
        <v>560</v>
      </c>
      <c r="N351" s="85" t="s">
        <v>561</v>
      </c>
      <c r="O351" s="85">
        <v>39</v>
      </c>
      <c r="P351" s="85" t="s">
        <v>560</v>
      </c>
      <c r="Q351" s="85">
        <v>2028</v>
      </c>
      <c r="R351" s="85">
        <v>6000</v>
      </c>
      <c r="S351" s="85">
        <v>22413</v>
      </c>
      <c r="T351" s="85">
        <v>1458</v>
      </c>
      <c r="U351" s="85">
        <v>1867</v>
      </c>
      <c r="V351" s="85">
        <v>54</v>
      </c>
      <c r="W351" s="85">
        <v>6095</v>
      </c>
      <c r="X351" s="85">
        <v>418</v>
      </c>
      <c r="Y351" s="84">
        <v>143</v>
      </c>
      <c r="Z351" s="85" t="s">
        <v>2455</v>
      </c>
      <c r="AA351" s="85">
        <v>88</v>
      </c>
      <c r="AB351" s="85">
        <v>8</v>
      </c>
      <c r="AC351" s="85">
        <v>8</v>
      </c>
      <c r="AD351" s="85">
        <v>15409</v>
      </c>
      <c r="AE351" s="85">
        <v>38722</v>
      </c>
      <c r="AF351" s="85">
        <v>6912</v>
      </c>
      <c r="AG351" s="85">
        <v>8049</v>
      </c>
      <c r="AH351" s="85">
        <v>199</v>
      </c>
      <c r="AI351" s="85">
        <v>3272</v>
      </c>
      <c r="AJ351" s="85">
        <v>1431</v>
      </c>
      <c r="AK351" s="85">
        <v>581</v>
      </c>
      <c r="AL351" s="85">
        <v>2012</v>
      </c>
      <c r="AM351" s="85">
        <v>2646</v>
      </c>
      <c r="AN351" s="85">
        <v>29942</v>
      </c>
      <c r="AO351" s="85">
        <v>1053</v>
      </c>
      <c r="AP351" s="85">
        <v>688</v>
      </c>
      <c r="AQ351" s="85">
        <v>39642</v>
      </c>
      <c r="AR351" s="85">
        <v>109</v>
      </c>
      <c r="AS351" s="85">
        <v>1697</v>
      </c>
      <c r="AT351" s="85">
        <v>16</v>
      </c>
      <c r="AU351" s="85">
        <v>88</v>
      </c>
      <c r="AV351" s="85">
        <v>84</v>
      </c>
      <c r="AW351" s="85">
        <v>548</v>
      </c>
      <c r="AX351" s="84">
        <v>209</v>
      </c>
      <c r="AY351" s="86">
        <v>2333</v>
      </c>
      <c r="AZ351" s="84">
        <v>1</v>
      </c>
      <c r="BA351" s="84">
        <v>1.1599999999999999</v>
      </c>
      <c r="BB351" s="84">
        <v>2.16</v>
      </c>
      <c r="BC351" s="85">
        <v>0</v>
      </c>
      <c r="BD351" s="87">
        <v>2.16</v>
      </c>
      <c r="BE351" s="88">
        <v>1</v>
      </c>
      <c r="BF351" s="89">
        <v>108000</v>
      </c>
      <c r="BG351" s="89">
        <v>53949</v>
      </c>
      <c r="BH351" s="89">
        <v>853</v>
      </c>
      <c r="BI351" s="90">
        <f>SUM(IF(VLOOKUP($A351,'[1]2019 2020_09_22'!$BM$4:$NB$385,293,FALSE)="",0,VLOOKUP($A351,'[1]2019 2020_09_22'!$BM$4:$NB$385,293,FALSE)),IF(VLOOKUP($A351,'[1]2019 2020_09_22'!$BM$4:$NB$385,295,FALSE)="",0,VLOOKUP($A351,'[1]2019 2020_09_22'!$BM$4:$NB$385,295,FALSE)),IF(VLOOKUP($A351,'[1]2019 2020_09_22'!$BM$4:$NB$385,297,FALSE)="",0,VLOOKUP($A351,'[1]2019 2020_09_22'!$BM$4:$NB$385,297,FALSE)),IF(VLOOKUP($A351,'[1]2019 2020_09_22'!$BM$4:$NB729,299,FALSE)="",0,VLOOKUP($A351,'[1]2019 2020_09_22'!$BM$4:$NB$385,299,FALSE)))</f>
        <v>0</v>
      </c>
      <c r="BJ351" s="90">
        <f>SUM(IF(VLOOKUP($A351,'[1]2019 2020_09_22'!$BM$4:$NB$385,300,FALSE)="",0,VLOOKUP($A351,'[1]2019 2020_09_22'!$BM$4:$NB$385,300,FALSE)),IF(VLOOKUP($A351,'[1]2019 2020_09_22'!$BM$4:$NB$385,302,FALSE)="",0,VLOOKUP($A351,'[1]2019 2020_09_22'!$BM$4:$NB$385,302,FALSE)))</f>
        <v>0</v>
      </c>
      <c r="BK351" s="90">
        <v>0</v>
      </c>
      <c r="BL351" s="90">
        <v>0</v>
      </c>
      <c r="BM351" s="90">
        <v>0</v>
      </c>
      <c r="BN351" s="63">
        <f>IF(VLOOKUP($A351,'[1]2019 2020_09_22'!$BM$4:$OB$385,326,FALSE)="",0,VLOOKUP($A351,'[1]2019 2020_09_22'!$BM$4:$OB$385,326,FALSE))</f>
        <v>3828</v>
      </c>
      <c r="BO351" s="63">
        <f>IF(VLOOKUP($A351,'[1]2019 2020_09_22'!$BM$4:$OB$385,327,FALSE)="",0,VLOOKUP($A351,'[1]2019 2020_09_22'!$BM$4:$OB$385,327,FALSE))</f>
        <v>14568</v>
      </c>
      <c r="BP351" s="90">
        <f t="shared" si="5"/>
        <v>18396</v>
      </c>
      <c r="BQ351" s="90">
        <v>181198</v>
      </c>
      <c r="BR351" s="90">
        <v>98653</v>
      </c>
      <c r="BS351" s="90">
        <v>8748</v>
      </c>
      <c r="BT351" s="90">
        <v>16126</v>
      </c>
      <c r="BU351" s="90">
        <v>822</v>
      </c>
      <c r="BV351" s="90">
        <v>5982</v>
      </c>
      <c r="BW351" s="90">
        <v>16394</v>
      </c>
      <c r="BX351" s="90">
        <v>39324</v>
      </c>
      <c r="BY351" s="90">
        <v>4854</v>
      </c>
      <c r="BZ351" s="85">
        <v>29619</v>
      </c>
      <c r="CA351" s="91">
        <v>181198</v>
      </c>
      <c r="CB351" s="84">
        <v>1</v>
      </c>
      <c r="CC351" s="91">
        <v>43.286573146292582</v>
      </c>
      <c r="CD351" s="91"/>
      <c r="CE351" s="89" t="s">
        <v>563</v>
      </c>
      <c r="CF351" s="84">
        <v>0</v>
      </c>
      <c r="CG351" s="89">
        <v>0</v>
      </c>
      <c r="CH351" s="89" t="s">
        <v>563</v>
      </c>
      <c r="CI351" s="84">
        <v>0</v>
      </c>
      <c r="CJ351" s="89">
        <v>0</v>
      </c>
      <c r="CK351" s="89" t="s">
        <v>563</v>
      </c>
      <c r="CL351" s="84">
        <v>0</v>
      </c>
      <c r="CM351" s="89">
        <v>0</v>
      </c>
      <c r="CN351" s="89" t="s">
        <v>563</v>
      </c>
      <c r="CO351" s="84">
        <v>0</v>
      </c>
      <c r="CP351" s="89">
        <v>0</v>
      </c>
      <c r="CQ351" s="89" t="s">
        <v>563</v>
      </c>
      <c r="CR351" s="90">
        <v>0</v>
      </c>
      <c r="CS351" s="90">
        <v>0</v>
      </c>
      <c r="CT351" s="85">
        <v>0</v>
      </c>
      <c r="CU351" s="85">
        <v>0</v>
      </c>
      <c r="CV351" s="85">
        <v>19264</v>
      </c>
      <c r="CW351" s="85">
        <v>1294</v>
      </c>
      <c r="CX351" s="85">
        <v>15124</v>
      </c>
      <c r="CY351" s="85">
        <v>16418</v>
      </c>
      <c r="CZ351" s="85">
        <v>1534</v>
      </c>
      <c r="DA351" s="85">
        <v>640</v>
      </c>
      <c r="DB351" s="85">
        <v>2174</v>
      </c>
      <c r="DC351" s="85">
        <v>56</v>
      </c>
      <c r="DD351" s="85">
        <v>612</v>
      </c>
      <c r="DE351" s="85">
        <v>668</v>
      </c>
      <c r="DF351" s="85">
        <v>4</v>
      </c>
      <c r="DG351" s="85">
        <v>0</v>
      </c>
      <c r="DH351" s="84" t="s">
        <v>564</v>
      </c>
      <c r="DI351" s="84"/>
      <c r="DJ351" s="84" t="s">
        <v>563</v>
      </c>
      <c r="DK351" s="84" t="s">
        <v>2456</v>
      </c>
      <c r="DL351" s="84" t="s">
        <v>582</v>
      </c>
      <c r="DM351" s="92">
        <v>42</v>
      </c>
      <c r="DN351" s="85" t="s">
        <v>583</v>
      </c>
      <c r="DO351" s="85">
        <v>155074</v>
      </c>
      <c r="DP351" s="85">
        <v>88713</v>
      </c>
      <c r="DQ351" s="85">
        <v>952</v>
      </c>
      <c r="DR351" s="85">
        <v>1707</v>
      </c>
      <c r="DS351" s="85">
        <v>1556</v>
      </c>
      <c r="DT351" s="85">
        <v>9</v>
      </c>
      <c r="DU351" s="85">
        <v>0</v>
      </c>
      <c r="DV351" s="85">
        <v>2</v>
      </c>
      <c r="DW351" s="85">
        <v>50</v>
      </c>
      <c r="DX351" s="85">
        <v>52</v>
      </c>
      <c r="DY351" s="85">
        <v>0</v>
      </c>
      <c r="DZ351" s="85">
        <v>941</v>
      </c>
      <c r="EA351" s="85">
        <v>27</v>
      </c>
      <c r="EB351" s="85">
        <v>968</v>
      </c>
      <c r="EC351" s="84">
        <v>10</v>
      </c>
      <c r="ED351" s="84">
        <v>1</v>
      </c>
      <c r="EE351" s="84">
        <v>0</v>
      </c>
      <c r="EF351" s="84">
        <v>10</v>
      </c>
      <c r="EG351" s="86">
        <v>1719</v>
      </c>
      <c r="EH351" s="84">
        <v>36</v>
      </c>
      <c r="EI351" s="84">
        <v>0</v>
      </c>
      <c r="EJ351" s="86">
        <v>1755</v>
      </c>
    </row>
    <row r="352" spans="1:140" s="63" customFormat="1" ht="10.5" x14ac:dyDescent="0.25">
      <c r="A352" s="84" t="s">
        <v>2457</v>
      </c>
      <c r="B352" s="84" t="s">
        <v>2458</v>
      </c>
      <c r="C352" s="84" t="s">
        <v>2459</v>
      </c>
      <c r="D352" s="84"/>
      <c r="E352" s="84" t="s">
        <v>704</v>
      </c>
      <c r="F352" s="84"/>
      <c r="G352" s="84" t="s">
        <v>705</v>
      </c>
      <c r="H352" s="85">
        <v>923</v>
      </c>
      <c r="I352" s="85">
        <v>523</v>
      </c>
      <c r="J352" s="85">
        <v>1446</v>
      </c>
      <c r="K352" s="85" t="s">
        <v>560</v>
      </c>
      <c r="L352" s="85" t="s">
        <v>560</v>
      </c>
      <c r="M352" s="85" t="s">
        <v>560</v>
      </c>
      <c r="N352" s="85" t="s">
        <v>561</v>
      </c>
      <c r="O352" s="85">
        <v>24</v>
      </c>
      <c r="P352" s="85" t="s">
        <v>560</v>
      </c>
      <c r="Q352" s="85">
        <v>1248</v>
      </c>
      <c r="R352" s="85">
        <v>2500</v>
      </c>
      <c r="S352" s="85">
        <v>21678</v>
      </c>
      <c r="T352" s="85">
        <v>275</v>
      </c>
      <c r="U352" s="85">
        <v>822</v>
      </c>
      <c r="V352" s="85">
        <v>2</v>
      </c>
      <c r="W352" s="85">
        <v>3315</v>
      </c>
      <c r="X352" s="85">
        <v>97</v>
      </c>
      <c r="Y352" s="84">
        <v>86</v>
      </c>
      <c r="Z352" s="85" t="s">
        <v>2460</v>
      </c>
      <c r="AA352" s="85">
        <v>1</v>
      </c>
      <c r="AB352" s="85">
        <v>4</v>
      </c>
      <c r="AC352" s="85">
        <v>4</v>
      </c>
      <c r="AD352" s="85">
        <v>2723</v>
      </c>
      <c r="AE352" s="85">
        <v>6913</v>
      </c>
      <c r="AF352" s="85">
        <v>3375</v>
      </c>
      <c r="AG352" s="85">
        <v>1642</v>
      </c>
      <c r="AH352" s="85">
        <v>42</v>
      </c>
      <c r="AI352" s="85">
        <v>655</v>
      </c>
      <c r="AJ352" s="85">
        <v>556</v>
      </c>
      <c r="AK352" s="85">
        <v>253</v>
      </c>
      <c r="AL352" s="85">
        <v>809</v>
      </c>
      <c r="AM352" s="85">
        <v>514</v>
      </c>
      <c r="AN352" s="85">
        <v>2857</v>
      </c>
      <c r="AO352" s="85">
        <v>389</v>
      </c>
      <c r="AP352" s="85">
        <v>0</v>
      </c>
      <c r="AQ352" s="85">
        <v>34127</v>
      </c>
      <c r="AR352" s="85">
        <v>4</v>
      </c>
      <c r="AS352" s="85">
        <v>23</v>
      </c>
      <c r="AT352" s="85">
        <v>0</v>
      </c>
      <c r="AU352" s="85">
        <v>0</v>
      </c>
      <c r="AV352" s="85">
        <v>13</v>
      </c>
      <c r="AW352" s="85">
        <v>181</v>
      </c>
      <c r="AX352" s="84">
        <v>17</v>
      </c>
      <c r="AY352" s="84">
        <v>204</v>
      </c>
      <c r="AZ352" s="84">
        <v>0.68</v>
      </c>
      <c r="BA352" s="84">
        <v>0</v>
      </c>
      <c r="BB352" s="84">
        <v>0.68</v>
      </c>
      <c r="BC352" s="85">
        <v>0.08</v>
      </c>
      <c r="BD352" s="87">
        <v>0.76</v>
      </c>
      <c r="BE352" s="88">
        <v>0</v>
      </c>
      <c r="BF352" s="89">
        <v>23220</v>
      </c>
      <c r="BG352" s="89">
        <v>12465</v>
      </c>
      <c r="BH352" s="89">
        <v>0</v>
      </c>
      <c r="BI352" s="90">
        <f>SUM(IF(VLOOKUP($A352,'[1]2019 2020_09_22'!$BM$4:$NB$385,293,FALSE)="",0,VLOOKUP($A352,'[1]2019 2020_09_22'!$BM$4:$NB$385,293,FALSE)),IF(VLOOKUP($A352,'[1]2019 2020_09_22'!$BM$4:$NB$385,295,FALSE)="",0,VLOOKUP($A352,'[1]2019 2020_09_22'!$BM$4:$NB$385,295,FALSE)),IF(VLOOKUP($A352,'[1]2019 2020_09_22'!$BM$4:$NB$385,297,FALSE)="",0,VLOOKUP($A352,'[1]2019 2020_09_22'!$BM$4:$NB$385,297,FALSE)),IF(VLOOKUP($A352,'[1]2019 2020_09_22'!$BM$4:$NB730,299,FALSE)="",0,VLOOKUP($A352,'[1]2019 2020_09_22'!$BM$4:$NB$385,299,FALSE)))</f>
        <v>0</v>
      </c>
      <c r="BJ352" s="90">
        <f>SUM(IF(VLOOKUP($A352,'[1]2019 2020_09_22'!$BM$4:$NB$385,300,FALSE)="",0,VLOOKUP($A352,'[1]2019 2020_09_22'!$BM$4:$NB$385,300,FALSE)),IF(VLOOKUP($A352,'[1]2019 2020_09_22'!$BM$4:$NB$385,302,FALSE)="",0,VLOOKUP($A352,'[1]2019 2020_09_22'!$BM$4:$NB$385,302,FALSE)))</f>
        <v>0</v>
      </c>
      <c r="BK352" s="90">
        <v>0</v>
      </c>
      <c r="BL352" s="90">
        <v>0</v>
      </c>
      <c r="BM352" s="90">
        <v>0</v>
      </c>
      <c r="BN352" s="63">
        <f>IF(VLOOKUP($A352,'[1]2019 2020_09_22'!$BM$4:$OB$385,326,FALSE)="",0,VLOOKUP($A352,'[1]2019 2020_09_22'!$BM$4:$OB$385,326,FALSE))</f>
        <v>0</v>
      </c>
      <c r="BO352" s="63">
        <f>IF(VLOOKUP($A352,'[1]2019 2020_09_22'!$BM$4:$OB$385,327,FALSE)="",0,VLOOKUP($A352,'[1]2019 2020_09_22'!$BM$4:$OB$385,327,FALSE))</f>
        <v>8039</v>
      </c>
      <c r="BP352" s="90">
        <f t="shared" si="5"/>
        <v>8039</v>
      </c>
      <c r="BQ352" s="90">
        <v>43724</v>
      </c>
      <c r="BR352" s="90">
        <v>18770</v>
      </c>
      <c r="BS352" s="90">
        <v>2750</v>
      </c>
      <c r="BT352" s="90">
        <v>2194</v>
      </c>
      <c r="BU352" s="90">
        <v>373</v>
      </c>
      <c r="BV352" s="90">
        <v>362</v>
      </c>
      <c r="BW352" s="90">
        <v>0</v>
      </c>
      <c r="BX352" s="90">
        <v>2929</v>
      </c>
      <c r="BY352" s="90">
        <v>3912</v>
      </c>
      <c r="BZ352" s="85">
        <v>4454</v>
      </c>
      <c r="CA352" s="91">
        <v>32815</v>
      </c>
      <c r="CB352" s="84">
        <v>1</v>
      </c>
      <c r="CC352" s="91">
        <v>25.157096424702058</v>
      </c>
      <c r="CD352" s="91"/>
      <c r="CE352" s="89" t="s">
        <v>563</v>
      </c>
      <c r="CF352" s="84">
        <v>0</v>
      </c>
      <c r="CG352" s="89">
        <v>0</v>
      </c>
      <c r="CH352" s="89" t="s">
        <v>563</v>
      </c>
      <c r="CI352" s="84">
        <v>0</v>
      </c>
      <c r="CJ352" s="89">
        <v>0</v>
      </c>
      <c r="CK352" s="89" t="s">
        <v>563</v>
      </c>
      <c r="CL352" s="84">
        <v>0</v>
      </c>
      <c r="CM352" s="89">
        <v>0</v>
      </c>
      <c r="CN352" s="89" t="s">
        <v>563</v>
      </c>
      <c r="CO352" s="84">
        <v>0</v>
      </c>
      <c r="CP352" s="89">
        <v>0</v>
      </c>
      <c r="CQ352" s="89" t="s">
        <v>563</v>
      </c>
      <c r="CR352" s="90">
        <v>0</v>
      </c>
      <c r="CS352" s="90">
        <v>0</v>
      </c>
      <c r="CT352" s="85">
        <v>0</v>
      </c>
      <c r="CU352" s="85">
        <v>0</v>
      </c>
      <c r="CV352" s="85">
        <v>3325</v>
      </c>
      <c r="CW352" s="85">
        <v>370</v>
      </c>
      <c r="CX352" s="85">
        <v>2882</v>
      </c>
      <c r="CY352" s="85">
        <v>3252</v>
      </c>
      <c r="CZ352" s="85">
        <v>63</v>
      </c>
      <c r="DA352" s="85">
        <v>3</v>
      </c>
      <c r="DB352" s="85">
        <v>66</v>
      </c>
      <c r="DC352" s="85">
        <v>0</v>
      </c>
      <c r="DD352" s="85">
        <v>5</v>
      </c>
      <c r="DE352" s="85">
        <v>5</v>
      </c>
      <c r="DF352" s="85">
        <v>2</v>
      </c>
      <c r="DG352" s="85">
        <v>0</v>
      </c>
      <c r="DH352" s="84" t="s">
        <v>564</v>
      </c>
      <c r="DI352" s="84"/>
      <c r="DJ352" s="84" t="s">
        <v>563</v>
      </c>
      <c r="DK352" s="84" t="s">
        <v>2461</v>
      </c>
      <c r="DL352" s="84" t="s">
        <v>566</v>
      </c>
      <c r="DM352" s="92">
        <v>42</v>
      </c>
      <c r="DN352" s="85" t="s">
        <v>583</v>
      </c>
      <c r="DO352" s="85">
        <v>155074</v>
      </c>
      <c r="DP352" s="85">
        <v>88713</v>
      </c>
      <c r="DQ352" s="85">
        <v>952</v>
      </c>
      <c r="DR352" s="85">
        <v>394</v>
      </c>
      <c r="DS352" s="85">
        <v>261</v>
      </c>
      <c r="DT352" s="85">
        <v>0</v>
      </c>
      <c r="DU352" s="85">
        <v>0</v>
      </c>
      <c r="DV352" s="85">
        <v>2</v>
      </c>
      <c r="DW352" s="85">
        <v>50</v>
      </c>
      <c r="DX352" s="85">
        <v>52</v>
      </c>
      <c r="DY352" s="85">
        <v>0</v>
      </c>
      <c r="DZ352" s="85">
        <v>1</v>
      </c>
      <c r="EA352" s="85">
        <v>96</v>
      </c>
      <c r="EB352" s="85">
        <v>97</v>
      </c>
      <c r="EC352" s="84">
        <v>4</v>
      </c>
      <c r="ED352" s="84">
        <v>0</v>
      </c>
      <c r="EE352" s="84">
        <v>5</v>
      </c>
      <c r="EF352" s="84">
        <v>67</v>
      </c>
      <c r="EG352" s="84">
        <v>245</v>
      </c>
      <c r="EH352" s="84">
        <v>0</v>
      </c>
      <c r="EI352" s="84">
        <v>45</v>
      </c>
      <c r="EJ352" s="84">
        <v>290</v>
      </c>
    </row>
    <row r="353" spans="1:140" s="63" customFormat="1" ht="10.5" x14ac:dyDescent="0.25">
      <c r="A353" s="84" t="s">
        <v>2462</v>
      </c>
      <c r="B353" s="84" t="s">
        <v>2463</v>
      </c>
      <c r="C353" s="84" t="s">
        <v>2464</v>
      </c>
      <c r="D353" s="84"/>
      <c r="E353" s="84" t="s">
        <v>1394</v>
      </c>
      <c r="F353" s="84"/>
      <c r="G353" s="84" t="s">
        <v>595</v>
      </c>
      <c r="H353" s="85">
        <v>67287</v>
      </c>
      <c r="I353" s="85" t="s">
        <v>560</v>
      </c>
      <c r="J353" s="85">
        <v>67287</v>
      </c>
      <c r="K353" s="85">
        <v>5</v>
      </c>
      <c r="L353" s="85" t="s">
        <v>560</v>
      </c>
      <c r="M353" s="85" t="s">
        <v>560</v>
      </c>
      <c r="N353" s="85" t="s">
        <v>561</v>
      </c>
      <c r="O353" s="85">
        <v>49</v>
      </c>
      <c r="P353" s="85" t="s">
        <v>560</v>
      </c>
      <c r="Q353" s="85">
        <v>12064</v>
      </c>
      <c r="R353" s="85">
        <v>18571</v>
      </c>
      <c r="S353" s="85">
        <v>143743</v>
      </c>
      <c r="T353" s="85">
        <v>9331</v>
      </c>
      <c r="U353" s="85">
        <v>10369</v>
      </c>
      <c r="V353" s="85">
        <v>715</v>
      </c>
      <c r="W353" s="85">
        <v>13603</v>
      </c>
      <c r="X353" s="85">
        <v>1410</v>
      </c>
      <c r="Y353" s="84">
        <v>258</v>
      </c>
      <c r="Z353" s="85" t="s">
        <v>2465</v>
      </c>
      <c r="AA353" s="85">
        <v>401</v>
      </c>
      <c r="AB353" s="85">
        <v>57</v>
      </c>
      <c r="AC353" s="85">
        <v>47</v>
      </c>
      <c r="AD353" s="85">
        <v>246279</v>
      </c>
      <c r="AE353" s="85">
        <v>442589</v>
      </c>
      <c r="AF353" s="85">
        <v>75119</v>
      </c>
      <c r="AG353" s="85">
        <v>100308</v>
      </c>
      <c r="AH353" s="85">
        <v>4412</v>
      </c>
      <c r="AI353" s="85">
        <v>64331</v>
      </c>
      <c r="AJ353" s="85">
        <v>37631</v>
      </c>
      <c r="AK353" s="85">
        <v>2919</v>
      </c>
      <c r="AL353" s="85">
        <v>40550</v>
      </c>
      <c r="AM353" s="85">
        <v>9353</v>
      </c>
      <c r="AN353" s="85">
        <v>360421</v>
      </c>
      <c r="AO353" s="85">
        <v>26145</v>
      </c>
      <c r="AP353" s="85">
        <v>20011</v>
      </c>
      <c r="AQ353" s="85">
        <v>180729</v>
      </c>
      <c r="AR353" s="85">
        <v>698</v>
      </c>
      <c r="AS353" s="85">
        <v>39114</v>
      </c>
      <c r="AT353" s="85">
        <v>39</v>
      </c>
      <c r="AU353" s="85">
        <v>867</v>
      </c>
      <c r="AV353" s="85">
        <v>164</v>
      </c>
      <c r="AW353" s="85">
        <v>3073</v>
      </c>
      <c r="AX353" s="84">
        <v>901</v>
      </c>
      <c r="AY353" s="86">
        <v>43054</v>
      </c>
      <c r="AZ353" s="84">
        <v>4.55</v>
      </c>
      <c r="BA353" s="84">
        <v>4</v>
      </c>
      <c r="BB353" s="84">
        <v>8.5500000000000007</v>
      </c>
      <c r="BC353" s="85">
        <v>19.13</v>
      </c>
      <c r="BD353" s="87">
        <v>27.68</v>
      </c>
      <c r="BE353" s="88">
        <v>0</v>
      </c>
      <c r="BF353" s="89">
        <v>0</v>
      </c>
      <c r="BG353" s="89">
        <v>2062927</v>
      </c>
      <c r="BH353" s="89">
        <v>32198</v>
      </c>
      <c r="BI353" s="90">
        <f>SUM(IF(VLOOKUP($A353,'[1]2019 2020_09_22'!$BM$4:$NB$385,293,FALSE)="",0,VLOOKUP($A353,'[1]2019 2020_09_22'!$BM$4:$NB$385,293,FALSE)),IF(VLOOKUP($A353,'[1]2019 2020_09_22'!$BM$4:$NB$385,295,FALSE)="",0,VLOOKUP($A353,'[1]2019 2020_09_22'!$BM$4:$NB$385,295,FALSE)),IF(VLOOKUP($A353,'[1]2019 2020_09_22'!$BM$4:$NB$385,297,FALSE)="",0,VLOOKUP($A353,'[1]2019 2020_09_22'!$BM$4:$NB$385,297,FALSE)),IF(VLOOKUP($A353,'[1]2019 2020_09_22'!$BM$4:$NB731,299,FALSE)="",0,VLOOKUP($A353,'[1]2019 2020_09_22'!$BM$4:$NB$385,299,FALSE)))</f>
        <v>0</v>
      </c>
      <c r="BJ353" s="90">
        <f>SUM(IF(VLOOKUP($A353,'[1]2019 2020_09_22'!$BM$4:$NB$385,300,FALSE)="",0,VLOOKUP($A353,'[1]2019 2020_09_22'!$BM$4:$NB$385,300,FALSE)),IF(VLOOKUP($A353,'[1]2019 2020_09_22'!$BM$4:$NB$385,302,FALSE)="",0,VLOOKUP($A353,'[1]2019 2020_09_22'!$BM$4:$NB$385,302,FALSE)))</f>
        <v>1150</v>
      </c>
      <c r="BK353" s="90">
        <v>1150</v>
      </c>
      <c r="BL353" s="90">
        <v>0</v>
      </c>
      <c r="BM353" s="90">
        <v>0</v>
      </c>
      <c r="BN353" s="63">
        <f>IF(VLOOKUP($A353,'[1]2019 2020_09_22'!$BM$4:$OB$385,326,FALSE)="",0,VLOOKUP($A353,'[1]2019 2020_09_22'!$BM$4:$OB$385,326,FALSE))</f>
        <v>19257</v>
      </c>
      <c r="BO353" s="63">
        <f>IF(VLOOKUP($A353,'[1]2019 2020_09_22'!$BM$4:$OB$385,327,FALSE)="",0,VLOOKUP($A353,'[1]2019 2020_09_22'!$BM$4:$OB$385,327,FALSE))</f>
        <v>44501</v>
      </c>
      <c r="BP353" s="90">
        <f t="shared" si="5"/>
        <v>63758</v>
      </c>
      <c r="BQ353" s="90">
        <v>2160033</v>
      </c>
      <c r="BR353" s="90">
        <v>1128035</v>
      </c>
      <c r="BS353" s="90">
        <v>343044</v>
      </c>
      <c r="BT353" s="90">
        <v>105268</v>
      </c>
      <c r="BU353" s="90">
        <v>18147</v>
      </c>
      <c r="BV353" s="90">
        <v>43482</v>
      </c>
      <c r="BW353" s="90">
        <v>0</v>
      </c>
      <c r="BX353" s="90">
        <v>166897</v>
      </c>
      <c r="BY353" s="90">
        <v>41891</v>
      </c>
      <c r="BZ353" s="85">
        <v>308852</v>
      </c>
      <c r="CA353" s="91">
        <v>1988719</v>
      </c>
      <c r="CB353" s="84"/>
      <c r="CC353" s="91">
        <v>30.658626480598034</v>
      </c>
      <c r="CD353" s="91"/>
      <c r="CE353" s="89" t="s">
        <v>563</v>
      </c>
      <c r="CF353" s="84">
        <v>0</v>
      </c>
      <c r="CG353" s="89">
        <v>0</v>
      </c>
      <c r="CH353" s="89" t="s">
        <v>563</v>
      </c>
      <c r="CI353" s="84">
        <v>0</v>
      </c>
      <c r="CJ353" s="89">
        <v>0</v>
      </c>
      <c r="CK353" s="91" t="s">
        <v>2466</v>
      </c>
      <c r="CL353" s="84">
        <v>0</v>
      </c>
      <c r="CM353" s="91">
        <v>4939</v>
      </c>
      <c r="CN353" s="89" t="s">
        <v>563</v>
      </c>
      <c r="CO353" s="84">
        <v>0</v>
      </c>
      <c r="CP353" s="89">
        <v>0</v>
      </c>
      <c r="CQ353" s="89" t="s">
        <v>563</v>
      </c>
      <c r="CR353" s="90">
        <v>0</v>
      </c>
      <c r="CS353" s="90">
        <v>0</v>
      </c>
      <c r="CT353" s="85">
        <v>0</v>
      </c>
      <c r="CU353" s="85">
        <v>4939</v>
      </c>
      <c r="CV353" s="85">
        <v>38829</v>
      </c>
      <c r="CW353" s="85">
        <v>20766</v>
      </c>
      <c r="CX353" s="85">
        <v>0</v>
      </c>
      <c r="CY353" s="85">
        <v>20766</v>
      </c>
      <c r="CZ353" s="85">
        <v>5780</v>
      </c>
      <c r="DA353" s="85">
        <v>10318</v>
      </c>
      <c r="DB353" s="85">
        <v>16098</v>
      </c>
      <c r="DC353" s="85">
        <v>0</v>
      </c>
      <c r="DD353" s="85">
        <v>0</v>
      </c>
      <c r="DE353" s="85">
        <v>0</v>
      </c>
      <c r="DF353" s="85">
        <v>918</v>
      </c>
      <c r="DG353" s="85">
        <v>1047</v>
      </c>
      <c r="DH353" s="84" t="s">
        <v>564</v>
      </c>
      <c r="DI353" s="84"/>
      <c r="DJ353" s="84" t="s">
        <v>563</v>
      </c>
      <c r="DK353" s="84" t="s">
        <v>2467</v>
      </c>
      <c r="DL353" s="84" t="s">
        <v>574</v>
      </c>
      <c r="DM353" s="92">
        <v>22</v>
      </c>
      <c r="DN353" s="85" t="s">
        <v>605</v>
      </c>
      <c r="DO353" s="85">
        <v>155109</v>
      </c>
      <c r="DP353" s="85">
        <v>54444</v>
      </c>
      <c r="DQ353" s="85">
        <v>952</v>
      </c>
      <c r="DR353" s="85">
        <v>34983</v>
      </c>
      <c r="DS353" s="85">
        <v>29309</v>
      </c>
      <c r="DT353" s="85">
        <v>39</v>
      </c>
      <c r="DU353" s="85">
        <v>1</v>
      </c>
      <c r="DV353" s="85">
        <v>2</v>
      </c>
      <c r="DW353" s="85">
        <v>50</v>
      </c>
      <c r="DX353" s="85">
        <v>53</v>
      </c>
      <c r="DY353" s="85">
        <v>4540</v>
      </c>
      <c r="DZ353" s="85">
        <v>0</v>
      </c>
      <c r="EA353" s="85">
        <v>0</v>
      </c>
      <c r="EB353" s="85">
        <v>-1</v>
      </c>
      <c r="EC353" s="84">
        <v>82</v>
      </c>
      <c r="ED353" s="84">
        <v>0</v>
      </c>
      <c r="EE353" s="84">
        <v>6</v>
      </c>
      <c r="EF353" s="84">
        <v>6</v>
      </c>
      <c r="EG353" s="84">
        <v>0</v>
      </c>
      <c r="EH353" s="84">
        <v>0</v>
      </c>
      <c r="EI353" s="84">
        <v>77</v>
      </c>
      <c r="EJ353" s="84">
        <v>77</v>
      </c>
    </row>
    <row r="354" spans="1:140" s="63" customFormat="1" ht="10.5" x14ac:dyDescent="0.25">
      <c r="A354" s="84" t="s">
        <v>2468</v>
      </c>
      <c r="B354" s="84" t="s">
        <v>2469</v>
      </c>
      <c r="C354" s="84" t="s">
        <v>2470</v>
      </c>
      <c r="D354" s="84"/>
      <c r="E354" s="84" t="s">
        <v>1444</v>
      </c>
      <c r="F354" s="84"/>
      <c r="G354" s="84" t="s">
        <v>588</v>
      </c>
      <c r="H354" s="85">
        <v>837</v>
      </c>
      <c r="I354" s="85">
        <v>6616</v>
      </c>
      <c r="J354" s="85">
        <v>7453</v>
      </c>
      <c r="K354" s="85" t="s">
        <v>560</v>
      </c>
      <c r="L354" s="85" t="s">
        <v>560</v>
      </c>
      <c r="M354" s="85" t="s">
        <v>560</v>
      </c>
      <c r="N354" s="85" t="s">
        <v>561</v>
      </c>
      <c r="O354" s="85">
        <v>48</v>
      </c>
      <c r="P354" s="85" t="s">
        <v>560</v>
      </c>
      <c r="Q354" s="85">
        <v>2496</v>
      </c>
      <c r="R354" s="85">
        <v>3154</v>
      </c>
      <c r="S354" s="85">
        <v>16134</v>
      </c>
      <c r="T354" s="85">
        <v>1411</v>
      </c>
      <c r="U354" s="85">
        <v>1294</v>
      </c>
      <c r="V354" s="85">
        <v>71</v>
      </c>
      <c r="W354" s="85">
        <v>4040</v>
      </c>
      <c r="X354" s="85">
        <v>439</v>
      </c>
      <c r="Y354" s="84">
        <v>75</v>
      </c>
      <c r="Z354" s="85" t="s">
        <v>2471</v>
      </c>
      <c r="AA354" s="85">
        <v>66</v>
      </c>
      <c r="AB354" s="85">
        <v>6</v>
      </c>
      <c r="AC354" s="85">
        <v>6</v>
      </c>
      <c r="AD354" s="85">
        <v>6214</v>
      </c>
      <c r="AE354" s="85">
        <v>47799</v>
      </c>
      <c r="AF354" s="85">
        <v>15090</v>
      </c>
      <c r="AG354" s="85">
        <v>12868</v>
      </c>
      <c r="AH354" s="85">
        <v>102</v>
      </c>
      <c r="AI354" s="85">
        <v>3938</v>
      </c>
      <c r="AJ354" s="85">
        <v>619</v>
      </c>
      <c r="AK354" s="85">
        <v>2032</v>
      </c>
      <c r="AL354" s="85">
        <v>2651</v>
      </c>
      <c r="AM354" s="85">
        <v>2756</v>
      </c>
      <c r="AN354" s="85">
        <v>21877</v>
      </c>
      <c r="AO354" s="85">
        <v>3599</v>
      </c>
      <c r="AP354" s="85">
        <v>5840</v>
      </c>
      <c r="AQ354" s="85">
        <v>18933</v>
      </c>
      <c r="AR354" s="85">
        <v>72</v>
      </c>
      <c r="AS354" s="85">
        <v>417</v>
      </c>
      <c r="AT354" s="85">
        <v>0</v>
      </c>
      <c r="AU354" s="85">
        <v>0</v>
      </c>
      <c r="AV354" s="85">
        <v>72</v>
      </c>
      <c r="AW354" s="85">
        <v>412</v>
      </c>
      <c r="AX354" s="84">
        <v>144</v>
      </c>
      <c r="AY354" s="84">
        <v>829</v>
      </c>
      <c r="AZ354" s="84">
        <v>0</v>
      </c>
      <c r="BA354" s="84">
        <v>1</v>
      </c>
      <c r="BB354" s="84">
        <v>1</v>
      </c>
      <c r="BC354" s="85">
        <v>1.85</v>
      </c>
      <c r="BD354" s="87">
        <v>2.85</v>
      </c>
      <c r="BE354" s="88">
        <v>1</v>
      </c>
      <c r="BF354" s="89">
        <v>32103</v>
      </c>
      <c r="BG354" s="89">
        <v>70325</v>
      </c>
      <c r="BH354" s="89">
        <v>0</v>
      </c>
      <c r="BI354" s="90">
        <f>SUM(IF(VLOOKUP($A354,'[1]2019 2020_09_22'!$BM$4:$NB$385,293,FALSE)="",0,VLOOKUP($A354,'[1]2019 2020_09_22'!$BM$4:$NB$385,293,FALSE)),IF(VLOOKUP($A354,'[1]2019 2020_09_22'!$BM$4:$NB$385,295,FALSE)="",0,VLOOKUP($A354,'[1]2019 2020_09_22'!$BM$4:$NB$385,295,FALSE)),IF(VLOOKUP($A354,'[1]2019 2020_09_22'!$BM$4:$NB$385,297,FALSE)="",0,VLOOKUP($A354,'[1]2019 2020_09_22'!$BM$4:$NB$385,297,FALSE)),IF(VLOOKUP($A354,'[1]2019 2020_09_22'!$BM$4:$NB732,299,FALSE)="",0,VLOOKUP($A354,'[1]2019 2020_09_22'!$BM$4:$NB$385,299,FALSE)))</f>
        <v>747</v>
      </c>
      <c r="BJ354" s="90">
        <f>SUM(IF(VLOOKUP($A354,'[1]2019 2020_09_22'!$BM$4:$NB$385,300,FALSE)="",0,VLOOKUP($A354,'[1]2019 2020_09_22'!$BM$4:$NB$385,300,FALSE)),IF(VLOOKUP($A354,'[1]2019 2020_09_22'!$BM$4:$NB$385,302,FALSE)="",0,VLOOKUP($A354,'[1]2019 2020_09_22'!$BM$4:$NB$385,302,FALSE)))</f>
        <v>0</v>
      </c>
      <c r="BK354" s="90">
        <v>747</v>
      </c>
      <c r="BL354" s="90">
        <v>0</v>
      </c>
      <c r="BM354" s="90">
        <v>0</v>
      </c>
      <c r="BN354" s="63">
        <f>IF(VLOOKUP($A354,'[1]2019 2020_09_22'!$BM$4:$OB$385,326,FALSE)="",0,VLOOKUP($A354,'[1]2019 2020_09_22'!$BM$4:$OB$385,326,FALSE))</f>
        <v>82058</v>
      </c>
      <c r="BO354" s="63">
        <f>IF(VLOOKUP($A354,'[1]2019 2020_09_22'!$BM$4:$OB$385,327,FALSE)="",0,VLOOKUP($A354,'[1]2019 2020_09_22'!$BM$4:$OB$385,327,FALSE))</f>
        <v>27687</v>
      </c>
      <c r="BP354" s="90">
        <f t="shared" si="5"/>
        <v>109745</v>
      </c>
      <c r="BQ354" s="90">
        <v>212920</v>
      </c>
      <c r="BR354" s="90">
        <v>86746</v>
      </c>
      <c r="BS354" s="90">
        <v>6625</v>
      </c>
      <c r="BT354" s="90">
        <v>17091</v>
      </c>
      <c r="BU354" s="90">
        <v>458</v>
      </c>
      <c r="BV354" s="90">
        <v>6161</v>
      </c>
      <c r="BW354" s="90">
        <v>0</v>
      </c>
      <c r="BX354" s="90">
        <v>23710</v>
      </c>
      <c r="BY354" s="90">
        <v>7686</v>
      </c>
      <c r="BZ354" s="85">
        <v>20178</v>
      </c>
      <c r="CA354" s="91">
        <v>144945</v>
      </c>
      <c r="CB354" s="84">
        <v>1</v>
      </c>
      <c r="CC354" s="91">
        <v>38.354838709677416</v>
      </c>
      <c r="CD354" s="91"/>
      <c r="CE354" s="89" t="s">
        <v>563</v>
      </c>
      <c r="CF354" s="84">
        <v>0</v>
      </c>
      <c r="CG354" s="89">
        <v>0</v>
      </c>
      <c r="CH354" s="89" t="s">
        <v>563</v>
      </c>
      <c r="CI354" s="84">
        <v>0</v>
      </c>
      <c r="CJ354" s="89">
        <v>0</v>
      </c>
      <c r="CK354" s="89" t="s">
        <v>563</v>
      </c>
      <c r="CL354" s="84">
        <v>0</v>
      </c>
      <c r="CM354" s="89">
        <v>0</v>
      </c>
      <c r="CN354" s="89" t="s">
        <v>563</v>
      </c>
      <c r="CO354" s="84">
        <v>0</v>
      </c>
      <c r="CP354" s="89">
        <v>0</v>
      </c>
      <c r="CQ354" s="89" t="s">
        <v>563</v>
      </c>
      <c r="CR354" s="90">
        <v>0</v>
      </c>
      <c r="CS354" s="90">
        <v>0</v>
      </c>
      <c r="CT354" s="85">
        <v>0</v>
      </c>
      <c r="CU354" s="85">
        <v>0</v>
      </c>
      <c r="CV354" s="85">
        <v>34906</v>
      </c>
      <c r="CW354" s="85">
        <v>419</v>
      </c>
      <c r="CX354" s="85">
        <v>21972</v>
      </c>
      <c r="CY354" s="85">
        <v>22391</v>
      </c>
      <c r="CZ354" s="85">
        <v>6672</v>
      </c>
      <c r="DA354" s="85">
        <v>9</v>
      </c>
      <c r="DB354" s="85">
        <v>6681</v>
      </c>
      <c r="DC354" s="85">
        <v>3153</v>
      </c>
      <c r="DD354" s="85">
        <v>592</v>
      </c>
      <c r="DE354" s="85">
        <v>3745</v>
      </c>
      <c r="DF354" s="85">
        <v>1974</v>
      </c>
      <c r="DG354" s="85">
        <v>115</v>
      </c>
      <c r="DH354" s="84" t="s">
        <v>564</v>
      </c>
      <c r="DI354" s="84"/>
      <c r="DJ354" s="84" t="s">
        <v>563</v>
      </c>
      <c r="DK354" s="84" t="s">
        <v>2472</v>
      </c>
      <c r="DL354" s="84" t="s">
        <v>566</v>
      </c>
      <c r="DM354" s="92">
        <v>43</v>
      </c>
      <c r="DN354" s="85" t="s">
        <v>575</v>
      </c>
      <c r="DO354" s="85">
        <v>158512</v>
      </c>
      <c r="DP354" s="85">
        <v>64159</v>
      </c>
      <c r="DQ354" s="85">
        <v>952</v>
      </c>
      <c r="DR354" s="85">
        <v>2745</v>
      </c>
      <c r="DS354" s="85">
        <v>1182</v>
      </c>
      <c r="DT354" s="85">
        <v>11</v>
      </c>
      <c r="DU354" s="85">
        <v>0</v>
      </c>
      <c r="DV354" s="85">
        <v>5</v>
      </c>
      <c r="DW354" s="85">
        <v>50</v>
      </c>
      <c r="DX354" s="85">
        <v>55</v>
      </c>
      <c r="DY354" s="85">
        <v>0</v>
      </c>
      <c r="DZ354" s="85">
        <v>128</v>
      </c>
      <c r="EA354" s="85">
        <v>69</v>
      </c>
      <c r="EB354" s="85">
        <v>-1</v>
      </c>
      <c r="EC354" s="84">
        <v>21</v>
      </c>
      <c r="ED354" s="84">
        <v>15</v>
      </c>
      <c r="EE354" s="84">
        <v>20</v>
      </c>
      <c r="EF354" s="84">
        <v>60</v>
      </c>
      <c r="EG354" s="84">
        <v>235</v>
      </c>
      <c r="EH354" s="84">
        <v>59</v>
      </c>
      <c r="EI354" s="84">
        <v>63</v>
      </c>
      <c r="EJ354" s="84">
        <v>357</v>
      </c>
    </row>
    <row r="355" spans="1:140" s="63" customFormat="1" ht="10.5" x14ac:dyDescent="0.25">
      <c r="A355" s="84" t="s">
        <v>2473</v>
      </c>
      <c r="B355" s="84" t="s">
        <v>2474</v>
      </c>
      <c r="C355" s="84" t="s">
        <v>2475</v>
      </c>
      <c r="D355" s="84"/>
      <c r="E355" s="84" t="s">
        <v>845</v>
      </c>
      <c r="F355" s="84"/>
      <c r="G355" s="84" t="s">
        <v>571</v>
      </c>
      <c r="H355" s="85">
        <v>3146</v>
      </c>
      <c r="I355" s="85">
        <v>5000</v>
      </c>
      <c r="J355" s="85">
        <v>8146</v>
      </c>
      <c r="K355" s="85" t="s">
        <v>560</v>
      </c>
      <c r="L355" s="85" t="s">
        <v>560</v>
      </c>
      <c r="M355" s="85" t="s">
        <v>560</v>
      </c>
      <c r="N355" s="85" t="s">
        <v>561</v>
      </c>
      <c r="O355" s="85">
        <v>57</v>
      </c>
      <c r="P355" s="85" t="s">
        <v>560</v>
      </c>
      <c r="Q355" s="85">
        <v>2964</v>
      </c>
      <c r="R355" s="85">
        <v>7300</v>
      </c>
      <c r="S355" s="85">
        <v>22013</v>
      </c>
      <c r="T355" s="85">
        <v>1891</v>
      </c>
      <c r="U355" s="85">
        <v>1522</v>
      </c>
      <c r="V355" s="85">
        <v>72</v>
      </c>
      <c r="W355" s="85">
        <v>2870</v>
      </c>
      <c r="X355" s="85">
        <v>525</v>
      </c>
      <c r="Y355" s="84">
        <v>190</v>
      </c>
      <c r="Z355" s="85" t="s">
        <v>2476</v>
      </c>
      <c r="AA355" s="85">
        <v>128</v>
      </c>
      <c r="AB355" s="85">
        <v>7</v>
      </c>
      <c r="AC355" s="85">
        <v>5</v>
      </c>
      <c r="AD355" s="85">
        <v>23930</v>
      </c>
      <c r="AE355" s="85">
        <v>67620</v>
      </c>
      <c r="AF355" s="85">
        <v>19343</v>
      </c>
      <c r="AG355" s="85">
        <v>37009</v>
      </c>
      <c r="AH355" s="85">
        <v>538</v>
      </c>
      <c r="AI355" s="85">
        <v>10604</v>
      </c>
      <c r="AJ355" s="85">
        <v>1480</v>
      </c>
      <c r="AK355" s="85">
        <v>1675</v>
      </c>
      <c r="AL355" s="85">
        <v>3155</v>
      </c>
      <c r="AM355" s="85">
        <v>0</v>
      </c>
      <c r="AN355" s="85">
        <v>0</v>
      </c>
      <c r="AO355" s="85">
        <v>2730</v>
      </c>
      <c r="AP355" s="85">
        <v>0</v>
      </c>
      <c r="AQ355" s="85">
        <v>18434</v>
      </c>
      <c r="AR355" s="85">
        <v>159</v>
      </c>
      <c r="AS355" s="85">
        <v>3737</v>
      </c>
      <c r="AT355" s="85">
        <v>3</v>
      </c>
      <c r="AU355" s="85">
        <v>8</v>
      </c>
      <c r="AV355" s="85">
        <v>67</v>
      </c>
      <c r="AW355" s="85">
        <v>2549</v>
      </c>
      <c r="AX355" s="84">
        <v>229</v>
      </c>
      <c r="AY355" s="86">
        <v>6294</v>
      </c>
      <c r="AZ355" s="84">
        <v>1</v>
      </c>
      <c r="BA355" s="84">
        <v>0</v>
      </c>
      <c r="BB355" s="84">
        <v>1</v>
      </c>
      <c r="BC355" s="85">
        <v>3.08</v>
      </c>
      <c r="BD355" s="87">
        <v>4.08</v>
      </c>
      <c r="BE355" s="88">
        <v>0</v>
      </c>
      <c r="BF355" s="89">
        <v>128750</v>
      </c>
      <c r="BG355" s="89">
        <v>75825</v>
      </c>
      <c r="BH355" s="89">
        <v>10907</v>
      </c>
      <c r="BI355" s="90">
        <f>SUM(IF(VLOOKUP($A355,'[1]2019 2020_09_22'!$BM$4:$NB$385,293,FALSE)="",0,VLOOKUP($A355,'[1]2019 2020_09_22'!$BM$4:$NB$385,293,FALSE)),IF(VLOOKUP($A355,'[1]2019 2020_09_22'!$BM$4:$NB$385,295,FALSE)="",0,VLOOKUP($A355,'[1]2019 2020_09_22'!$BM$4:$NB$385,295,FALSE)),IF(VLOOKUP($A355,'[1]2019 2020_09_22'!$BM$4:$NB$385,297,FALSE)="",0,VLOOKUP($A355,'[1]2019 2020_09_22'!$BM$4:$NB$385,297,FALSE)),IF(VLOOKUP($A355,'[1]2019 2020_09_22'!$BM$4:$NB733,299,FALSE)="",0,VLOOKUP($A355,'[1]2019 2020_09_22'!$BM$4:$NB$385,299,FALSE)))</f>
        <v>475</v>
      </c>
      <c r="BJ355" s="90">
        <f>SUM(IF(VLOOKUP($A355,'[1]2019 2020_09_22'!$BM$4:$NB$385,300,FALSE)="",0,VLOOKUP($A355,'[1]2019 2020_09_22'!$BM$4:$NB$385,300,FALSE)),IF(VLOOKUP($A355,'[1]2019 2020_09_22'!$BM$4:$NB$385,302,FALSE)="",0,VLOOKUP($A355,'[1]2019 2020_09_22'!$BM$4:$NB$385,302,FALSE)))</f>
        <v>0</v>
      </c>
      <c r="BK355" s="90">
        <v>475</v>
      </c>
      <c r="BL355" s="90">
        <v>79</v>
      </c>
      <c r="BM355" s="90">
        <v>7500</v>
      </c>
      <c r="BN355" s="63">
        <f>IF(VLOOKUP($A355,'[1]2019 2020_09_22'!$BM$4:$OB$385,326,FALSE)="",0,VLOOKUP($A355,'[1]2019 2020_09_22'!$BM$4:$OB$385,326,FALSE))</f>
        <v>0</v>
      </c>
      <c r="BO355" s="63">
        <f>IF(VLOOKUP($A355,'[1]2019 2020_09_22'!$BM$4:$OB$385,327,FALSE)="",0,VLOOKUP($A355,'[1]2019 2020_09_22'!$BM$4:$OB$385,327,FALSE))</f>
        <v>59030</v>
      </c>
      <c r="BP355" s="90">
        <f t="shared" si="5"/>
        <v>59030</v>
      </c>
      <c r="BQ355" s="90">
        <v>282566</v>
      </c>
      <c r="BR355" s="90">
        <v>125272</v>
      </c>
      <c r="BS355" s="90">
        <v>22744</v>
      </c>
      <c r="BT355" s="90">
        <v>24305</v>
      </c>
      <c r="BU355" s="90">
        <v>3709</v>
      </c>
      <c r="BV355" s="90">
        <v>4500</v>
      </c>
      <c r="BW355" s="90">
        <v>2000</v>
      </c>
      <c r="BX355" s="90">
        <v>34514</v>
      </c>
      <c r="BY355" s="90">
        <v>26306</v>
      </c>
      <c r="BZ355" s="85">
        <v>53000</v>
      </c>
      <c r="CA355" s="91">
        <v>261836</v>
      </c>
      <c r="CB355" s="84">
        <v>1</v>
      </c>
      <c r="CC355" s="91">
        <v>40.924984106802292</v>
      </c>
      <c r="CD355" s="91"/>
      <c r="CE355" s="89" t="s">
        <v>563</v>
      </c>
      <c r="CF355" s="84">
        <v>0</v>
      </c>
      <c r="CG355" s="89">
        <v>0</v>
      </c>
      <c r="CH355" s="89" t="s">
        <v>563</v>
      </c>
      <c r="CI355" s="84">
        <v>0</v>
      </c>
      <c r="CJ355" s="89">
        <v>0</v>
      </c>
      <c r="CK355" s="89" t="s">
        <v>563</v>
      </c>
      <c r="CL355" s="84">
        <v>0</v>
      </c>
      <c r="CM355" s="89">
        <v>0</v>
      </c>
      <c r="CN355" s="89" t="s">
        <v>563</v>
      </c>
      <c r="CO355" s="84">
        <v>0</v>
      </c>
      <c r="CP355" s="89">
        <v>0</v>
      </c>
      <c r="CQ355" s="89" t="s">
        <v>563</v>
      </c>
      <c r="CR355" s="90">
        <v>0</v>
      </c>
      <c r="CS355" s="90">
        <v>0</v>
      </c>
      <c r="CT355" s="85">
        <v>0</v>
      </c>
      <c r="CU355" s="85">
        <v>0</v>
      </c>
      <c r="CV355" s="85">
        <v>35716</v>
      </c>
      <c r="CW355" s="85">
        <v>1896</v>
      </c>
      <c r="CX355" s="85">
        <v>26527</v>
      </c>
      <c r="CY355" s="85">
        <v>28423</v>
      </c>
      <c r="CZ355" s="85">
        <v>1665</v>
      </c>
      <c r="DA355" s="85">
        <v>5323</v>
      </c>
      <c r="DB355" s="85">
        <v>6988</v>
      </c>
      <c r="DC355" s="85">
        <v>0</v>
      </c>
      <c r="DD355" s="85">
        <v>4</v>
      </c>
      <c r="DE355" s="85">
        <v>4</v>
      </c>
      <c r="DF355" s="85">
        <v>300</v>
      </c>
      <c r="DG355" s="85">
        <v>1</v>
      </c>
      <c r="DH355" s="84" t="s">
        <v>564</v>
      </c>
      <c r="DI355" s="84"/>
      <c r="DJ355" s="84" t="s">
        <v>563</v>
      </c>
      <c r="DK355" s="84" t="s">
        <v>2477</v>
      </c>
      <c r="DL355" s="84" t="s">
        <v>566</v>
      </c>
      <c r="DM355" s="92">
        <v>31</v>
      </c>
      <c r="DN355" s="85" t="s">
        <v>751</v>
      </c>
      <c r="DO355" s="85">
        <v>157350</v>
      </c>
      <c r="DP355" s="85">
        <v>55245</v>
      </c>
      <c r="DQ355" s="85">
        <v>952</v>
      </c>
      <c r="DR355" s="85">
        <v>6237</v>
      </c>
      <c r="DS355" s="85">
        <v>4367</v>
      </c>
      <c r="DT355" s="85">
        <v>0</v>
      </c>
      <c r="DU355" s="85">
        <v>5</v>
      </c>
      <c r="DV355" s="85">
        <v>0</v>
      </c>
      <c r="DW355" s="85">
        <v>50</v>
      </c>
      <c r="DX355" s="85">
        <v>55</v>
      </c>
      <c r="DY355" s="85">
        <v>3042</v>
      </c>
      <c r="DZ355" s="85">
        <v>7</v>
      </c>
      <c r="EA355" s="85">
        <v>88</v>
      </c>
      <c r="EB355" s="85">
        <v>3137</v>
      </c>
      <c r="EC355" s="84">
        <v>5</v>
      </c>
      <c r="ED355" s="84">
        <v>0</v>
      </c>
      <c r="EE355" s="84">
        <v>3</v>
      </c>
      <c r="EF355" s="84">
        <v>4</v>
      </c>
      <c r="EG355" s="84">
        <v>15</v>
      </c>
      <c r="EH355" s="84">
        <v>0</v>
      </c>
      <c r="EI355" s="84">
        <v>36</v>
      </c>
      <c r="EJ355" s="84">
        <v>51</v>
      </c>
    </row>
    <row r="356" spans="1:140" s="63" customFormat="1" ht="10.5" x14ac:dyDescent="0.25">
      <c r="A356" s="84" t="s">
        <v>2478</v>
      </c>
      <c r="B356" s="84" t="s">
        <v>2479</v>
      </c>
      <c r="C356" s="84" t="s">
        <v>2480</v>
      </c>
      <c r="D356" s="84"/>
      <c r="E356" s="84" t="s">
        <v>2480</v>
      </c>
      <c r="F356" s="84"/>
      <c r="G356" s="84" t="s">
        <v>588</v>
      </c>
      <c r="H356" s="85">
        <v>41401</v>
      </c>
      <c r="I356" s="85" t="s">
        <v>560</v>
      </c>
      <c r="J356" s="85">
        <v>41401</v>
      </c>
      <c r="K356" s="85">
        <v>6</v>
      </c>
      <c r="L356" s="85" t="s">
        <v>560</v>
      </c>
      <c r="M356" s="85" t="s">
        <v>560</v>
      </c>
      <c r="N356" s="85" t="s">
        <v>561</v>
      </c>
      <c r="O356" s="85">
        <v>65</v>
      </c>
      <c r="P356" s="85">
        <v>49</v>
      </c>
      <c r="Q356" s="85">
        <v>10572</v>
      </c>
      <c r="R356" s="85">
        <v>19902</v>
      </c>
      <c r="S356" s="85">
        <v>74354</v>
      </c>
      <c r="T356" s="85">
        <v>4787</v>
      </c>
      <c r="U356" s="85">
        <v>8360</v>
      </c>
      <c r="V356" s="85">
        <v>553</v>
      </c>
      <c r="W356" s="85">
        <v>16723</v>
      </c>
      <c r="X356" s="85">
        <v>1345</v>
      </c>
      <c r="Y356" s="86">
        <v>1102</v>
      </c>
      <c r="Z356" s="85" t="s">
        <v>768</v>
      </c>
      <c r="AA356" s="85">
        <v>162</v>
      </c>
      <c r="AB356" s="85">
        <v>58</v>
      </c>
      <c r="AC356" s="85">
        <v>45</v>
      </c>
      <c r="AD356" s="85">
        <v>73802</v>
      </c>
      <c r="AE356" s="85">
        <v>217065</v>
      </c>
      <c r="AF356" s="85">
        <v>49384</v>
      </c>
      <c r="AG356" s="85">
        <v>67829</v>
      </c>
      <c r="AH356" s="85">
        <v>1430</v>
      </c>
      <c r="AI356" s="85">
        <v>25575</v>
      </c>
      <c r="AJ356" s="85">
        <v>16248</v>
      </c>
      <c r="AK356" s="85">
        <v>899</v>
      </c>
      <c r="AL356" s="85">
        <v>17147</v>
      </c>
      <c r="AM356" s="85">
        <v>0</v>
      </c>
      <c r="AN356" s="85">
        <v>0</v>
      </c>
      <c r="AO356" s="85">
        <v>0</v>
      </c>
      <c r="AP356" s="85">
        <v>0</v>
      </c>
      <c r="AQ356" s="85">
        <v>0</v>
      </c>
      <c r="AR356" s="85">
        <v>552</v>
      </c>
      <c r="AS356" s="85">
        <v>7100</v>
      </c>
      <c r="AT356" s="85">
        <v>50</v>
      </c>
      <c r="AU356" s="85">
        <v>502</v>
      </c>
      <c r="AV356" s="85">
        <v>250</v>
      </c>
      <c r="AW356" s="85">
        <v>6001</v>
      </c>
      <c r="AX356" s="84">
        <v>852</v>
      </c>
      <c r="AY356" s="86">
        <v>13603</v>
      </c>
      <c r="AZ356" s="84">
        <v>2</v>
      </c>
      <c r="BA356" s="84">
        <v>3.8</v>
      </c>
      <c r="BB356" s="84">
        <v>5.8</v>
      </c>
      <c r="BC356" s="85">
        <v>11.5</v>
      </c>
      <c r="BD356" s="87">
        <v>17.3</v>
      </c>
      <c r="BE356" s="88">
        <v>0</v>
      </c>
      <c r="BF356" s="89">
        <v>0</v>
      </c>
      <c r="BG356" s="89">
        <v>1095175</v>
      </c>
      <c r="BH356" s="89">
        <v>0</v>
      </c>
      <c r="BI356" s="90">
        <f>SUM(IF(VLOOKUP($A356,'[1]2019 2020_09_22'!$BM$4:$NB$385,293,FALSE)="",0,VLOOKUP($A356,'[1]2019 2020_09_22'!$BM$4:$NB$385,293,FALSE)),IF(VLOOKUP($A356,'[1]2019 2020_09_22'!$BM$4:$NB$385,295,FALSE)="",0,VLOOKUP($A356,'[1]2019 2020_09_22'!$BM$4:$NB$385,295,FALSE)),IF(VLOOKUP($A356,'[1]2019 2020_09_22'!$BM$4:$NB$385,297,FALSE)="",0,VLOOKUP($A356,'[1]2019 2020_09_22'!$BM$4:$NB$385,297,FALSE)),IF(VLOOKUP($A356,'[1]2019 2020_09_22'!$BM$4:$NB734,299,FALSE)="",0,VLOOKUP($A356,'[1]2019 2020_09_22'!$BM$4:$NB$385,299,FALSE)))</f>
        <v>13404</v>
      </c>
      <c r="BJ356" s="90">
        <f>SUM(IF(VLOOKUP($A356,'[1]2019 2020_09_22'!$BM$4:$NB$385,300,FALSE)="",0,VLOOKUP($A356,'[1]2019 2020_09_22'!$BM$4:$NB$385,300,FALSE)),IF(VLOOKUP($A356,'[1]2019 2020_09_22'!$BM$4:$NB$385,302,FALSE)="",0,VLOOKUP($A356,'[1]2019 2020_09_22'!$BM$4:$NB$385,302,FALSE)))</f>
        <v>0</v>
      </c>
      <c r="BK356" s="90">
        <v>13404</v>
      </c>
      <c r="BL356" s="90">
        <v>0</v>
      </c>
      <c r="BM356" s="90">
        <v>0</v>
      </c>
      <c r="BN356" s="63">
        <f>IF(VLOOKUP($A356,'[1]2019 2020_09_22'!$BM$4:$OB$385,326,FALSE)="",0,VLOOKUP($A356,'[1]2019 2020_09_22'!$BM$4:$OB$385,326,FALSE))</f>
        <v>0</v>
      </c>
      <c r="BO356" s="63">
        <f>IF(VLOOKUP($A356,'[1]2019 2020_09_22'!$BM$4:$OB$385,327,FALSE)="",0,VLOOKUP($A356,'[1]2019 2020_09_22'!$BM$4:$OB$385,327,FALSE))</f>
        <v>25774</v>
      </c>
      <c r="BP356" s="90">
        <f t="shared" si="5"/>
        <v>25774</v>
      </c>
      <c r="BQ356" s="90">
        <v>1134353</v>
      </c>
      <c r="BR356" s="90">
        <v>580398</v>
      </c>
      <c r="BS356" s="90">
        <v>174191</v>
      </c>
      <c r="BT356" s="90">
        <v>60265</v>
      </c>
      <c r="BU356" s="90">
        <v>6761</v>
      </c>
      <c r="BV356" s="90">
        <v>30471</v>
      </c>
      <c r="BW356" s="90">
        <v>0</v>
      </c>
      <c r="BX356" s="90">
        <v>97497</v>
      </c>
      <c r="BY356" s="90">
        <v>56614</v>
      </c>
      <c r="BZ356" s="85">
        <v>225653</v>
      </c>
      <c r="CA356" s="91">
        <v>1134353</v>
      </c>
      <c r="CB356" s="84"/>
      <c r="CC356" s="91">
        <v>26.452863457404412</v>
      </c>
      <c r="CD356" s="91"/>
      <c r="CE356" s="89" t="s">
        <v>563</v>
      </c>
      <c r="CF356" s="84">
        <v>0</v>
      </c>
      <c r="CG356" s="89">
        <v>0</v>
      </c>
      <c r="CH356" s="89" t="s">
        <v>563</v>
      </c>
      <c r="CI356" s="84">
        <v>0</v>
      </c>
      <c r="CJ356" s="89">
        <v>0</v>
      </c>
      <c r="CK356" s="89" t="s">
        <v>563</v>
      </c>
      <c r="CL356" s="84">
        <v>0</v>
      </c>
      <c r="CM356" s="89">
        <v>0</v>
      </c>
      <c r="CN356" s="89" t="s">
        <v>563</v>
      </c>
      <c r="CO356" s="84">
        <v>0</v>
      </c>
      <c r="CP356" s="89">
        <v>0</v>
      </c>
      <c r="CQ356" s="89" t="s">
        <v>563</v>
      </c>
      <c r="CR356" s="90">
        <v>0</v>
      </c>
      <c r="CS356" s="90">
        <v>0</v>
      </c>
      <c r="CT356" s="85">
        <v>0</v>
      </c>
      <c r="CU356" s="85">
        <v>0</v>
      </c>
      <c r="CV356" s="85">
        <v>16759</v>
      </c>
      <c r="CW356" s="85">
        <v>0</v>
      </c>
      <c r="CX356" s="85">
        <v>0</v>
      </c>
      <c r="CY356" s="85">
        <v>0</v>
      </c>
      <c r="CZ356" s="85">
        <v>3896</v>
      </c>
      <c r="DA356" s="85">
        <v>5286</v>
      </c>
      <c r="DB356" s="85">
        <v>9182</v>
      </c>
      <c r="DC356" s="85">
        <v>0</v>
      </c>
      <c r="DD356" s="85">
        <v>410</v>
      </c>
      <c r="DE356" s="85">
        <v>410</v>
      </c>
      <c r="DF356" s="85">
        <v>1167</v>
      </c>
      <c r="DG356" s="85">
        <v>6000</v>
      </c>
      <c r="DH356" s="84" t="s">
        <v>564</v>
      </c>
      <c r="DI356" s="84"/>
      <c r="DJ356" s="84" t="s">
        <v>563</v>
      </c>
      <c r="DK356" s="84" t="s">
        <v>2481</v>
      </c>
      <c r="DL356" s="84" t="s">
        <v>574</v>
      </c>
      <c r="DM356" s="92">
        <v>32</v>
      </c>
      <c r="DN356" s="85" t="s">
        <v>567</v>
      </c>
      <c r="DO356" s="85">
        <v>158512</v>
      </c>
      <c r="DP356" s="85">
        <v>64159</v>
      </c>
      <c r="DQ356" s="85">
        <v>952</v>
      </c>
      <c r="DR356" s="85">
        <v>14848</v>
      </c>
      <c r="DS356" s="85">
        <v>10717</v>
      </c>
      <c r="DT356" s="85">
        <v>10</v>
      </c>
      <c r="DU356" s="85">
        <v>0</v>
      </c>
      <c r="DV356" s="85">
        <v>5</v>
      </c>
      <c r="DW356" s="85">
        <v>50</v>
      </c>
      <c r="DX356" s="85">
        <v>55</v>
      </c>
      <c r="DY356" s="85">
        <v>0</v>
      </c>
      <c r="DZ356" s="85">
        <v>1408</v>
      </c>
      <c r="EA356" s="85">
        <v>789</v>
      </c>
      <c r="EB356" s="85">
        <v>-1</v>
      </c>
      <c r="EC356" s="84">
        <v>203</v>
      </c>
      <c r="ED356" s="84">
        <v>12</v>
      </c>
      <c r="EE356" s="84">
        <v>22</v>
      </c>
      <c r="EF356" s="84">
        <v>54</v>
      </c>
      <c r="EG356" s="84">
        <v>109</v>
      </c>
      <c r="EH356" s="84">
        <v>63</v>
      </c>
      <c r="EI356" s="84">
        <v>142</v>
      </c>
      <c r="EJ356" s="84">
        <v>314</v>
      </c>
    </row>
    <row r="357" spans="1:140" s="63" customFormat="1" ht="10.5" x14ac:dyDescent="0.25">
      <c r="A357" s="84" t="s">
        <v>2482</v>
      </c>
      <c r="B357" s="84" t="s">
        <v>2483</v>
      </c>
      <c r="C357" s="84" t="s">
        <v>2484</v>
      </c>
      <c r="D357" s="84"/>
      <c r="E357" s="84" t="s">
        <v>2163</v>
      </c>
      <c r="F357" s="84"/>
      <c r="G357" s="84" t="s">
        <v>559</v>
      </c>
      <c r="H357" s="85">
        <v>9724</v>
      </c>
      <c r="I357" s="85">
        <v>10967</v>
      </c>
      <c r="J357" s="85">
        <v>20691</v>
      </c>
      <c r="K357" s="85" t="s">
        <v>560</v>
      </c>
      <c r="L357" s="85" t="s">
        <v>560</v>
      </c>
      <c r="M357" s="85">
        <v>6</v>
      </c>
      <c r="N357" s="85" t="s">
        <v>561</v>
      </c>
      <c r="O357" s="85">
        <v>61</v>
      </c>
      <c r="P357" s="85">
        <v>53</v>
      </c>
      <c r="Q357" s="85">
        <v>3060</v>
      </c>
      <c r="R357" s="85">
        <v>27000</v>
      </c>
      <c r="S357" s="85">
        <v>74430</v>
      </c>
      <c r="T357" s="85">
        <v>3729</v>
      </c>
      <c r="U357" s="85">
        <v>6311</v>
      </c>
      <c r="V357" s="85">
        <v>222</v>
      </c>
      <c r="W357" s="85">
        <v>4838</v>
      </c>
      <c r="X357" s="85">
        <v>248</v>
      </c>
      <c r="Y357" s="84">
        <v>454</v>
      </c>
      <c r="Z357" s="85" t="s">
        <v>2485</v>
      </c>
      <c r="AA357" s="85">
        <v>150</v>
      </c>
      <c r="AB357" s="85">
        <v>59</v>
      </c>
      <c r="AC357" s="85">
        <v>55</v>
      </c>
      <c r="AD357" s="85">
        <v>64115</v>
      </c>
      <c r="AE357" s="85">
        <v>155277</v>
      </c>
      <c r="AF357" s="85">
        <v>22286</v>
      </c>
      <c r="AG357" s="85">
        <v>18568</v>
      </c>
      <c r="AH357" s="85">
        <v>994</v>
      </c>
      <c r="AI357" s="85">
        <v>22327</v>
      </c>
      <c r="AJ357" s="85">
        <v>5611</v>
      </c>
      <c r="AK357" s="85">
        <v>5428</v>
      </c>
      <c r="AL357" s="85">
        <v>11039</v>
      </c>
      <c r="AM357" s="85">
        <v>7124</v>
      </c>
      <c r="AN357" s="85">
        <v>112083</v>
      </c>
      <c r="AO357" s="85">
        <v>17190</v>
      </c>
      <c r="AP357" s="85">
        <v>61576</v>
      </c>
      <c r="AQ357" s="85">
        <v>49278</v>
      </c>
      <c r="AR357" s="85">
        <v>215</v>
      </c>
      <c r="AS357" s="85">
        <v>5954</v>
      </c>
      <c r="AT357" s="85">
        <v>0</v>
      </c>
      <c r="AU357" s="85">
        <v>0</v>
      </c>
      <c r="AV357" s="85">
        <v>97</v>
      </c>
      <c r="AW357" s="85">
        <v>1273</v>
      </c>
      <c r="AX357" s="84">
        <v>312</v>
      </c>
      <c r="AY357" s="86">
        <v>7227</v>
      </c>
      <c r="AZ357" s="84">
        <v>2</v>
      </c>
      <c r="BA357" s="84">
        <v>4</v>
      </c>
      <c r="BB357" s="84">
        <v>6</v>
      </c>
      <c r="BC357" s="85">
        <v>7.99</v>
      </c>
      <c r="BD357" s="87">
        <v>13.99</v>
      </c>
      <c r="BE357" s="88">
        <v>0</v>
      </c>
      <c r="BF357" s="89">
        <v>510954</v>
      </c>
      <c r="BG357" s="89">
        <v>449305</v>
      </c>
      <c r="BH357" s="89">
        <v>4254</v>
      </c>
      <c r="BI357" s="90">
        <f>SUM(IF(VLOOKUP($A357,'[1]2019 2020_09_22'!$BM$4:$NB$385,293,FALSE)="",0,VLOOKUP($A357,'[1]2019 2020_09_22'!$BM$4:$NB$385,293,FALSE)),IF(VLOOKUP($A357,'[1]2019 2020_09_22'!$BM$4:$NB$385,295,FALSE)="",0,VLOOKUP($A357,'[1]2019 2020_09_22'!$BM$4:$NB$385,295,FALSE)),IF(VLOOKUP($A357,'[1]2019 2020_09_22'!$BM$4:$NB$385,297,FALSE)="",0,VLOOKUP($A357,'[1]2019 2020_09_22'!$BM$4:$NB$385,297,FALSE)),IF(VLOOKUP($A357,'[1]2019 2020_09_22'!$BM$4:$NB735,299,FALSE)="",0,VLOOKUP($A357,'[1]2019 2020_09_22'!$BM$4:$NB$385,299,FALSE)))</f>
        <v>240</v>
      </c>
      <c r="BJ357" s="90">
        <f>SUM(IF(VLOOKUP($A357,'[1]2019 2020_09_22'!$BM$4:$NB$385,300,FALSE)="",0,VLOOKUP($A357,'[1]2019 2020_09_22'!$BM$4:$NB$385,300,FALSE)),IF(VLOOKUP($A357,'[1]2019 2020_09_22'!$BM$4:$NB$385,302,FALSE)="",0,VLOOKUP($A357,'[1]2019 2020_09_22'!$BM$4:$NB$385,302,FALSE)))</f>
        <v>508</v>
      </c>
      <c r="BK357" s="90">
        <v>748</v>
      </c>
      <c r="BL357" s="90">
        <v>2947</v>
      </c>
      <c r="BM357" s="90">
        <v>0</v>
      </c>
      <c r="BN357" s="63">
        <f>IF(VLOOKUP($A357,'[1]2019 2020_09_22'!$BM$4:$OB$385,326,FALSE)="",0,VLOOKUP($A357,'[1]2019 2020_09_22'!$BM$4:$OB$385,326,FALSE))</f>
        <v>30919</v>
      </c>
      <c r="BO357" s="63">
        <f>IF(VLOOKUP($A357,'[1]2019 2020_09_22'!$BM$4:$OB$385,327,FALSE)="",0,VLOOKUP($A357,'[1]2019 2020_09_22'!$BM$4:$OB$385,327,FALSE))</f>
        <v>30775</v>
      </c>
      <c r="BP357" s="90">
        <f t="shared" si="5"/>
        <v>61694</v>
      </c>
      <c r="BQ357" s="90">
        <v>1029902</v>
      </c>
      <c r="BR357" s="90">
        <v>589984</v>
      </c>
      <c r="BS357" s="90">
        <v>144138</v>
      </c>
      <c r="BT357" s="90">
        <v>60607</v>
      </c>
      <c r="BU357" s="90">
        <v>1709</v>
      </c>
      <c r="BV357" s="90">
        <v>8211</v>
      </c>
      <c r="BW357" s="90">
        <v>1432</v>
      </c>
      <c r="BX357" s="90">
        <v>71959</v>
      </c>
      <c r="BY357" s="90">
        <v>26113</v>
      </c>
      <c r="BZ357" s="85">
        <v>167133</v>
      </c>
      <c r="CA357" s="91">
        <v>999327</v>
      </c>
      <c r="CB357" s="84">
        <v>1</v>
      </c>
      <c r="CC357" s="91">
        <v>52.545660222130813</v>
      </c>
      <c r="CD357" s="91"/>
      <c r="CE357" s="89" t="s">
        <v>563</v>
      </c>
      <c r="CF357" s="84">
        <v>0</v>
      </c>
      <c r="CG357" s="91">
        <v>0</v>
      </c>
      <c r="CH357" s="91" t="s">
        <v>2486</v>
      </c>
      <c r="CI357" s="93">
        <v>6996</v>
      </c>
      <c r="CJ357" s="91">
        <v>6996</v>
      </c>
      <c r="CK357" s="89" t="s">
        <v>563</v>
      </c>
      <c r="CL357" s="84">
        <v>0</v>
      </c>
      <c r="CM357" s="91">
        <v>0</v>
      </c>
      <c r="CN357" s="91" t="s">
        <v>2487</v>
      </c>
      <c r="CO357" s="93">
        <v>118610</v>
      </c>
      <c r="CP357" s="91">
        <v>118610</v>
      </c>
      <c r="CQ357" s="91" t="s">
        <v>2488</v>
      </c>
      <c r="CR357" s="90">
        <v>46306</v>
      </c>
      <c r="CS357" s="90">
        <v>46306</v>
      </c>
      <c r="CT357" s="85">
        <v>171912</v>
      </c>
      <c r="CU357" s="85">
        <v>171912</v>
      </c>
      <c r="CV357" s="85">
        <v>85043</v>
      </c>
      <c r="CW357" s="85">
        <v>85</v>
      </c>
      <c r="CX357" s="85">
        <v>72009</v>
      </c>
      <c r="CY357" s="85">
        <v>72094</v>
      </c>
      <c r="CZ357" s="85">
        <v>11382</v>
      </c>
      <c r="DA357" s="85">
        <v>848</v>
      </c>
      <c r="DB357" s="85">
        <v>12230</v>
      </c>
      <c r="DC357" s="85">
        <v>256</v>
      </c>
      <c r="DD357" s="85">
        <v>35</v>
      </c>
      <c r="DE357" s="85">
        <v>291</v>
      </c>
      <c r="DF357" s="85">
        <v>262</v>
      </c>
      <c r="DG357" s="85">
        <v>166</v>
      </c>
      <c r="DH357" s="84" t="s">
        <v>564</v>
      </c>
      <c r="DI357" s="84"/>
      <c r="DJ357" s="84" t="s">
        <v>563</v>
      </c>
      <c r="DK357" s="84" t="s">
        <v>2489</v>
      </c>
      <c r="DL357" s="84" t="s">
        <v>566</v>
      </c>
      <c r="DM357" s="92">
        <v>32</v>
      </c>
      <c r="DN357" s="85" t="s">
        <v>567</v>
      </c>
      <c r="DO357" s="85">
        <v>155420</v>
      </c>
      <c r="DP357" s="85">
        <v>54429</v>
      </c>
      <c r="DQ357" s="85">
        <v>952</v>
      </c>
      <c r="DR357" s="85">
        <v>12334</v>
      </c>
      <c r="DS357" s="85">
        <v>9990</v>
      </c>
      <c r="DT357" s="85">
        <v>3</v>
      </c>
      <c r="DU357" s="85">
        <v>1</v>
      </c>
      <c r="DV357" s="85">
        <v>7</v>
      </c>
      <c r="DW357" s="85">
        <v>50</v>
      </c>
      <c r="DX357" s="85">
        <v>58</v>
      </c>
      <c r="DY357" s="85">
        <v>0</v>
      </c>
      <c r="DZ357" s="85">
        <v>0</v>
      </c>
      <c r="EA357" s="85">
        <v>33</v>
      </c>
      <c r="EB357" s="85">
        <v>33</v>
      </c>
      <c r="EC357" s="84">
        <v>15</v>
      </c>
      <c r="ED357" s="84">
        <v>3</v>
      </c>
      <c r="EE357" s="84">
        <v>4</v>
      </c>
      <c r="EF357" s="84">
        <v>19</v>
      </c>
      <c r="EG357" s="84">
        <v>340</v>
      </c>
      <c r="EH357" s="84">
        <v>100</v>
      </c>
      <c r="EI357" s="84">
        <v>155</v>
      </c>
      <c r="EJ357" s="84">
        <v>595</v>
      </c>
    </row>
    <row r="358" spans="1:140" s="63" customFormat="1" ht="10.5" x14ac:dyDescent="0.25">
      <c r="A358" s="84" t="s">
        <v>2490</v>
      </c>
      <c r="B358" s="84" t="s">
        <v>2491</v>
      </c>
      <c r="C358" s="84" t="s">
        <v>2492</v>
      </c>
      <c r="D358" s="84"/>
      <c r="E358" s="84" t="s">
        <v>741</v>
      </c>
      <c r="F358" s="84"/>
      <c r="G358" s="84" t="s">
        <v>742</v>
      </c>
      <c r="H358" s="85">
        <v>8137</v>
      </c>
      <c r="I358" s="85">
        <v>15010</v>
      </c>
      <c r="J358" s="85">
        <v>23147</v>
      </c>
      <c r="K358" s="85" t="s">
        <v>560</v>
      </c>
      <c r="L358" s="85" t="s">
        <v>560</v>
      </c>
      <c r="M358" s="85" t="s">
        <v>560</v>
      </c>
      <c r="N358" s="85" t="s">
        <v>561</v>
      </c>
      <c r="O358" s="85">
        <v>65</v>
      </c>
      <c r="P358" s="85">
        <v>59</v>
      </c>
      <c r="Q358" s="85">
        <v>3296</v>
      </c>
      <c r="R358" s="85">
        <v>27500</v>
      </c>
      <c r="S358" s="85">
        <v>80164</v>
      </c>
      <c r="T358" s="85">
        <v>4770</v>
      </c>
      <c r="U358" s="85">
        <v>7146</v>
      </c>
      <c r="V358" s="85">
        <v>260</v>
      </c>
      <c r="W358" s="85">
        <v>12006</v>
      </c>
      <c r="X358" s="85">
        <v>804</v>
      </c>
      <c r="Y358" s="84">
        <v>328</v>
      </c>
      <c r="Z358" s="85" t="s">
        <v>2493</v>
      </c>
      <c r="AA358" s="85">
        <v>158</v>
      </c>
      <c r="AB358" s="85">
        <v>38</v>
      </c>
      <c r="AC358" s="85">
        <v>34</v>
      </c>
      <c r="AD358" s="85">
        <v>150918</v>
      </c>
      <c r="AE358" s="85">
        <v>317604</v>
      </c>
      <c r="AF358" s="85">
        <v>32883</v>
      </c>
      <c r="AG358" s="85">
        <v>39371</v>
      </c>
      <c r="AH358" s="85">
        <v>1207</v>
      </c>
      <c r="AI358" s="85">
        <v>26234</v>
      </c>
      <c r="AJ358" s="85">
        <v>4238</v>
      </c>
      <c r="AK358" s="85">
        <v>7671</v>
      </c>
      <c r="AL358" s="85">
        <v>11909</v>
      </c>
      <c r="AM358" s="85">
        <v>16042</v>
      </c>
      <c r="AN358" s="85">
        <v>145843</v>
      </c>
      <c r="AO358" s="85">
        <v>9015</v>
      </c>
      <c r="AP358" s="85">
        <v>0</v>
      </c>
      <c r="AQ358" s="85">
        <v>52922</v>
      </c>
      <c r="AR358" s="85">
        <v>672</v>
      </c>
      <c r="AS358" s="85">
        <v>24179</v>
      </c>
      <c r="AT358" s="85">
        <v>94</v>
      </c>
      <c r="AU358" s="85">
        <v>561</v>
      </c>
      <c r="AV358" s="85">
        <v>404</v>
      </c>
      <c r="AW358" s="85">
        <v>11579</v>
      </c>
      <c r="AX358" s="86">
        <v>1170</v>
      </c>
      <c r="AY358" s="86">
        <v>36319</v>
      </c>
      <c r="AZ358" s="84">
        <v>4</v>
      </c>
      <c r="BA358" s="84">
        <v>0</v>
      </c>
      <c r="BB358" s="84">
        <v>4</v>
      </c>
      <c r="BC358" s="85">
        <v>10.48</v>
      </c>
      <c r="BD358" s="87">
        <v>14.48</v>
      </c>
      <c r="BE358" s="88">
        <v>0</v>
      </c>
      <c r="BF358" s="89">
        <v>446760</v>
      </c>
      <c r="BG358" s="89">
        <v>404298</v>
      </c>
      <c r="BH358" s="89">
        <v>97049</v>
      </c>
      <c r="BI358" s="90">
        <f>SUM(IF(VLOOKUP($A358,'[1]2019 2020_09_22'!$BM$4:$NB$385,293,FALSE)="",0,VLOOKUP($A358,'[1]2019 2020_09_22'!$BM$4:$NB$385,293,FALSE)),IF(VLOOKUP($A358,'[1]2019 2020_09_22'!$BM$4:$NB$385,295,FALSE)="",0,VLOOKUP($A358,'[1]2019 2020_09_22'!$BM$4:$NB$385,295,FALSE)),IF(VLOOKUP($A358,'[1]2019 2020_09_22'!$BM$4:$NB$385,297,FALSE)="",0,VLOOKUP($A358,'[1]2019 2020_09_22'!$BM$4:$NB$385,297,FALSE)),IF(VLOOKUP($A358,'[1]2019 2020_09_22'!$BM$4:$NB736,299,FALSE)="",0,VLOOKUP($A358,'[1]2019 2020_09_22'!$BM$4:$NB$385,299,FALSE)))</f>
        <v>1207</v>
      </c>
      <c r="BJ358" s="90">
        <f>SUM(IF(VLOOKUP($A358,'[1]2019 2020_09_22'!$BM$4:$NB$385,300,FALSE)="",0,VLOOKUP($A358,'[1]2019 2020_09_22'!$BM$4:$NB$385,300,FALSE)),IF(VLOOKUP($A358,'[1]2019 2020_09_22'!$BM$4:$NB$385,302,FALSE)="",0,VLOOKUP($A358,'[1]2019 2020_09_22'!$BM$4:$NB$385,302,FALSE)))</f>
        <v>0</v>
      </c>
      <c r="BK358" s="90">
        <v>1207</v>
      </c>
      <c r="BL358" s="90">
        <v>0</v>
      </c>
      <c r="BM358" s="90">
        <v>0</v>
      </c>
      <c r="BN358" s="63">
        <f>IF(VLOOKUP($A358,'[1]2019 2020_09_22'!$BM$4:$OB$385,326,FALSE)="",0,VLOOKUP($A358,'[1]2019 2020_09_22'!$BM$4:$OB$385,326,FALSE))</f>
        <v>9000</v>
      </c>
      <c r="BO358" s="63">
        <f>IF(VLOOKUP($A358,'[1]2019 2020_09_22'!$BM$4:$OB$385,327,FALSE)="",0,VLOOKUP($A358,'[1]2019 2020_09_22'!$BM$4:$OB$385,327,FALSE))</f>
        <v>46278</v>
      </c>
      <c r="BP358" s="90">
        <f t="shared" si="5"/>
        <v>55278</v>
      </c>
      <c r="BQ358" s="90">
        <v>1004592</v>
      </c>
      <c r="BR358" s="90">
        <v>545792</v>
      </c>
      <c r="BS358" s="90">
        <v>145496</v>
      </c>
      <c r="BT358" s="90">
        <v>62200</v>
      </c>
      <c r="BU358" s="90">
        <v>2648</v>
      </c>
      <c r="BV358" s="90">
        <v>21980</v>
      </c>
      <c r="BW358" s="90">
        <v>0</v>
      </c>
      <c r="BX358" s="90">
        <v>86828</v>
      </c>
      <c r="BY358" s="90">
        <v>30941</v>
      </c>
      <c r="BZ358" s="85">
        <v>195535</v>
      </c>
      <c r="CA358" s="91">
        <v>1004592</v>
      </c>
      <c r="CB358" s="84">
        <v>1</v>
      </c>
      <c r="CC358" s="91">
        <v>54.90475605259924</v>
      </c>
      <c r="CD358" s="91"/>
      <c r="CE358" s="89" t="s">
        <v>563</v>
      </c>
      <c r="CF358" s="84">
        <v>0</v>
      </c>
      <c r="CG358" s="89">
        <v>0</v>
      </c>
      <c r="CH358" s="89" t="s">
        <v>563</v>
      </c>
      <c r="CI358" s="84">
        <v>0</v>
      </c>
      <c r="CJ358" s="89">
        <v>0</v>
      </c>
      <c r="CK358" s="89" t="s">
        <v>563</v>
      </c>
      <c r="CL358" s="84">
        <v>0</v>
      </c>
      <c r="CM358" s="89">
        <v>0</v>
      </c>
      <c r="CN358" s="89" t="s">
        <v>563</v>
      </c>
      <c r="CO358" s="84">
        <v>0</v>
      </c>
      <c r="CP358" s="91">
        <v>0</v>
      </c>
      <c r="CQ358" s="91" t="s">
        <v>2494</v>
      </c>
      <c r="CR358" s="90">
        <v>52838</v>
      </c>
      <c r="CS358" s="90">
        <v>52838</v>
      </c>
      <c r="CT358" s="85">
        <v>52838</v>
      </c>
      <c r="CU358" s="85">
        <v>52838</v>
      </c>
      <c r="CV358" s="85">
        <v>214019</v>
      </c>
      <c r="CW358" s="85">
        <v>26913</v>
      </c>
      <c r="CX358" s="85">
        <v>135838</v>
      </c>
      <c r="CY358" s="85">
        <v>162751</v>
      </c>
      <c r="CZ358" s="85">
        <v>2473</v>
      </c>
      <c r="DA358" s="85">
        <v>1020</v>
      </c>
      <c r="DB358" s="85">
        <v>3493</v>
      </c>
      <c r="DC358" s="85">
        <v>18008</v>
      </c>
      <c r="DD358" s="85">
        <v>29556</v>
      </c>
      <c r="DE358" s="85">
        <v>47564</v>
      </c>
      <c r="DF358" s="85">
        <v>211</v>
      </c>
      <c r="DG358" s="85">
        <v>0</v>
      </c>
      <c r="DH358" s="84" t="s">
        <v>564</v>
      </c>
      <c r="DI358" s="84"/>
      <c r="DJ358" s="84" t="s">
        <v>563</v>
      </c>
      <c r="DK358" s="84" t="s">
        <v>2495</v>
      </c>
      <c r="DL358" s="84" t="s">
        <v>566</v>
      </c>
      <c r="DM358" s="92">
        <v>31</v>
      </c>
      <c r="DN358" s="85" t="s">
        <v>751</v>
      </c>
      <c r="DO358" s="85">
        <v>158512</v>
      </c>
      <c r="DP358" s="85">
        <v>56297</v>
      </c>
      <c r="DQ358" s="85">
        <v>952</v>
      </c>
      <c r="DR358" s="85">
        <v>14018</v>
      </c>
      <c r="DS358" s="85">
        <v>12207</v>
      </c>
      <c r="DT358" s="85">
        <v>9</v>
      </c>
      <c r="DU358" s="85">
        <v>0</v>
      </c>
      <c r="DV358" s="85">
        <v>5</v>
      </c>
      <c r="DW358" s="85">
        <v>50</v>
      </c>
      <c r="DX358" s="85">
        <v>55</v>
      </c>
      <c r="DY358" s="85">
        <v>0</v>
      </c>
      <c r="DZ358" s="85">
        <v>188</v>
      </c>
      <c r="EA358" s="85">
        <v>418</v>
      </c>
      <c r="EB358" s="85">
        <v>606</v>
      </c>
      <c r="EC358" s="84">
        <v>74</v>
      </c>
      <c r="ED358" s="84">
        <v>15</v>
      </c>
      <c r="EE358" s="84">
        <v>20</v>
      </c>
      <c r="EF358" s="84">
        <v>77</v>
      </c>
      <c r="EG358" s="84">
        <v>610</v>
      </c>
      <c r="EH358" s="84">
        <v>52</v>
      </c>
      <c r="EI358" s="84">
        <v>89</v>
      </c>
      <c r="EJ358" s="84">
        <v>751</v>
      </c>
    </row>
    <row r="359" spans="1:140" s="63" customFormat="1" ht="10.5" x14ac:dyDescent="0.25">
      <c r="A359" s="84" t="s">
        <v>2496</v>
      </c>
      <c r="B359" s="84" t="s">
        <v>2497</v>
      </c>
      <c r="C359" s="84" t="s">
        <v>2498</v>
      </c>
      <c r="D359" s="84"/>
      <c r="E359" s="84" t="s">
        <v>1134</v>
      </c>
      <c r="F359" s="84"/>
      <c r="G359" s="84" t="s">
        <v>742</v>
      </c>
      <c r="H359" s="85">
        <v>1756</v>
      </c>
      <c r="I359" s="85">
        <v>1682</v>
      </c>
      <c r="J359" s="85">
        <v>3438</v>
      </c>
      <c r="K359" s="85" t="s">
        <v>560</v>
      </c>
      <c r="L359" s="85" t="s">
        <v>560</v>
      </c>
      <c r="M359" s="85" t="s">
        <v>560</v>
      </c>
      <c r="N359" s="85" t="s">
        <v>561</v>
      </c>
      <c r="O359" s="85">
        <v>46</v>
      </c>
      <c r="P359" s="85">
        <v>46</v>
      </c>
      <c r="Q359" s="85">
        <v>2392</v>
      </c>
      <c r="R359" s="85">
        <v>5703</v>
      </c>
      <c r="S359" s="85">
        <v>19495</v>
      </c>
      <c r="T359" s="85">
        <v>560</v>
      </c>
      <c r="U359" s="85">
        <v>983</v>
      </c>
      <c r="V359" s="85">
        <v>30</v>
      </c>
      <c r="W359" s="85">
        <v>4028</v>
      </c>
      <c r="X359" s="85">
        <v>271</v>
      </c>
      <c r="Y359" s="84">
        <v>156</v>
      </c>
      <c r="Z359" s="85" t="s">
        <v>2499</v>
      </c>
      <c r="AA359" s="85">
        <v>27</v>
      </c>
      <c r="AB359" s="85">
        <v>6</v>
      </c>
      <c r="AC359" s="85">
        <v>6</v>
      </c>
      <c r="AD359" s="85">
        <v>5609</v>
      </c>
      <c r="AE359" s="85">
        <v>22893</v>
      </c>
      <c r="AF359" s="85">
        <v>6118</v>
      </c>
      <c r="AG359" s="85">
        <v>5014</v>
      </c>
      <c r="AH359" s="85">
        <v>80</v>
      </c>
      <c r="AI359" s="85">
        <v>2687</v>
      </c>
      <c r="AJ359" s="85">
        <v>932</v>
      </c>
      <c r="AK359" s="85">
        <v>887</v>
      </c>
      <c r="AL359" s="85">
        <v>1819</v>
      </c>
      <c r="AM359" s="85">
        <v>0</v>
      </c>
      <c r="AN359" s="85">
        <v>10064</v>
      </c>
      <c r="AO359" s="85">
        <v>0</v>
      </c>
      <c r="AP359" s="85">
        <v>0</v>
      </c>
      <c r="AQ359" s="85">
        <v>-1</v>
      </c>
      <c r="AR359" s="85">
        <v>73</v>
      </c>
      <c r="AS359" s="85">
        <v>729</v>
      </c>
      <c r="AT359" s="85">
        <v>106</v>
      </c>
      <c r="AU359" s="85">
        <v>363</v>
      </c>
      <c r="AV359" s="85">
        <v>138</v>
      </c>
      <c r="AW359" s="85">
        <v>737</v>
      </c>
      <c r="AX359" s="84">
        <v>317</v>
      </c>
      <c r="AY359" s="86">
        <v>1829</v>
      </c>
      <c r="AZ359" s="84">
        <v>0</v>
      </c>
      <c r="BA359" s="84">
        <v>0.5</v>
      </c>
      <c r="BB359" s="84">
        <v>0.5</v>
      </c>
      <c r="BC359" s="85">
        <v>2.31</v>
      </c>
      <c r="BD359" s="87">
        <v>2.81</v>
      </c>
      <c r="BE359" s="88">
        <v>0</v>
      </c>
      <c r="BF359" s="89">
        <v>81648</v>
      </c>
      <c r="BG359" s="89">
        <v>53883</v>
      </c>
      <c r="BH359" s="89">
        <v>8702</v>
      </c>
      <c r="BI359" s="90">
        <f>SUM(IF(VLOOKUP($A359,'[1]2019 2020_09_22'!$BM$4:$NB$385,293,FALSE)="",0,VLOOKUP($A359,'[1]2019 2020_09_22'!$BM$4:$NB$385,293,FALSE)),IF(VLOOKUP($A359,'[1]2019 2020_09_22'!$BM$4:$NB$385,295,FALSE)="",0,VLOOKUP($A359,'[1]2019 2020_09_22'!$BM$4:$NB$385,295,FALSE)),IF(VLOOKUP($A359,'[1]2019 2020_09_22'!$BM$4:$NB$385,297,FALSE)="",0,VLOOKUP($A359,'[1]2019 2020_09_22'!$BM$4:$NB$385,297,FALSE)),IF(VLOOKUP($A359,'[1]2019 2020_09_22'!$BM$4:$NB737,299,FALSE)="",0,VLOOKUP($A359,'[1]2019 2020_09_22'!$BM$4:$NB$385,299,FALSE)))</f>
        <v>951</v>
      </c>
      <c r="BJ359" s="90">
        <f>SUM(IF(VLOOKUP($A359,'[1]2019 2020_09_22'!$BM$4:$NB$385,300,FALSE)="",0,VLOOKUP($A359,'[1]2019 2020_09_22'!$BM$4:$NB$385,300,FALSE)),IF(VLOOKUP($A359,'[1]2019 2020_09_22'!$BM$4:$NB$385,302,FALSE)="",0,VLOOKUP($A359,'[1]2019 2020_09_22'!$BM$4:$NB$385,302,FALSE)))</f>
        <v>0</v>
      </c>
      <c r="BK359" s="90">
        <v>951</v>
      </c>
      <c r="BL359" s="90">
        <v>0</v>
      </c>
      <c r="BM359" s="90">
        <v>0</v>
      </c>
      <c r="BN359" s="63">
        <f>IF(VLOOKUP($A359,'[1]2019 2020_09_22'!$BM$4:$OB$385,326,FALSE)="",0,VLOOKUP($A359,'[1]2019 2020_09_22'!$BM$4:$OB$385,326,FALSE))</f>
        <v>0</v>
      </c>
      <c r="BO359" s="63">
        <f>IF(VLOOKUP($A359,'[1]2019 2020_09_22'!$BM$4:$OB$385,327,FALSE)="",0,VLOOKUP($A359,'[1]2019 2020_09_22'!$BM$4:$OB$385,327,FALSE))</f>
        <v>6519</v>
      </c>
      <c r="BP359" s="90">
        <f t="shared" si="5"/>
        <v>6519</v>
      </c>
      <c r="BQ359" s="90">
        <v>151703</v>
      </c>
      <c r="BR359" s="90">
        <v>66761</v>
      </c>
      <c r="BS359" s="90">
        <v>5478</v>
      </c>
      <c r="BT359" s="90">
        <v>7755</v>
      </c>
      <c r="BU359" s="90">
        <v>444</v>
      </c>
      <c r="BV359" s="90">
        <v>4462</v>
      </c>
      <c r="BW359" s="90">
        <v>925</v>
      </c>
      <c r="BX359" s="90">
        <v>13586</v>
      </c>
      <c r="BY359" s="90">
        <v>7683</v>
      </c>
      <c r="BZ359" s="85">
        <v>22367</v>
      </c>
      <c r="CA359" s="91">
        <v>115875</v>
      </c>
      <c r="CB359" s="84">
        <v>1</v>
      </c>
      <c r="CC359" s="91">
        <v>46.496583143507969</v>
      </c>
      <c r="CD359" s="91"/>
      <c r="CE359" s="89" t="s">
        <v>563</v>
      </c>
      <c r="CF359" s="84">
        <v>0</v>
      </c>
      <c r="CG359" s="89">
        <v>0</v>
      </c>
      <c r="CH359" s="89" t="s">
        <v>563</v>
      </c>
      <c r="CI359" s="84">
        <v>0</v>
      </c>
      <c r="CJ359" s="89">
        <v>0</v>
      </c>
      <c r="CK359" s="89" t="s">
        <v>563</v>
      </c>
      <c r="CL359" s="84">
        <v>0</v>
      </c>
      <c r="CM359" s="89">
        <v>0</v>
      </c>
      <c r="CN359" s="89" t="s">
        <v>563</v>
      </c>
      <c r="CO359" s="84">
        <v>0</v>
      </c>
      <c r="CP359" s="89">
        <v>0</v>
      </c>
      <c r="CQ359" s="89" t="s">
        <v>563</v>
      </c>
      <c r="CR359" s="90">
        <v>0</v>
      </c>
      <c r="CS359" s="90">
        <v>0</v>
      </c>
      <c r="CT359" s="85">
        <v>0</v>
      </c>
      <c r="CU359" s="85">
        <v>0</v>
      </c>
      <c r="CV359" s="85">
        <v>12514</v>
      </c>
      <c r="CW359" s="85">
        <v>222</v>
      </c>
      <c r="CX359" s="85">
        <v>10259</v>
      </c>
      <c r="CY359" s="85">
        <v>10481</v>
      </c>
      <c r="CZ359" s="85">
        <v>353</v>
      </c>
      <c r="DA359" s="85">
        <v>664</v>
      </c>
      <c r="DB359" s="85">
        <v>1017</v>
      </c>
      <c r="DC359" s="85">
        <v>56</v>
      </c>
      <c r="DD359" s="85">
        <v>922</v>
      </c>
      <c r="DE359" s="85">
        <v>978</v>
      </c>
      <c r="DF359" s="85">
        <v>38</v>
      </c>
      <c r="DG359" s="85">
        <v>0</v>
      </c>
      <c r="DH359" s="84" t="s">
        <v>564</v>
      </c>
      <c r="DI359" s="84"/>
      <c r="DJ359" s="84" t="s">
        <v>563</v>
      </c>
      <c r="DK359" s="84" t="s">
        <v>2500</v>
      </c>
      <c r="DL359" s="84" t="s">
        <v>566</v>
      </c>
      <c r="DM359" s="92">
        <v>42</v>
      </c>
      <c r="DN359" s="85" t="s">
        <v>583</v>
      </c>
      <c r="DO359" s="85">
        <v>158512</v>
      </c>
      <c r="DP359" s="85">
        <v>56297</v>
      </c>
      <c r="DQ359" s="85">
        <v>952</v>
      </c>
      <c r="DR359" s="85">
        <v>1125</v>
      </c>
      <c r="DS359" s="85">
        <v>1561</v>
      </c>
      <c r="DT359" s="85">
        <v>1</v>
      </c>
      <c r="DU359" s="85">
        <v>0</v>
      </c>
      <c r="DV359" s="85">
        <v>5</v>
      </c>
      <c r="DW359" s="85">
        <v>50</v>
      </c>
      <c r="DX359" s="85">
        <v>55</v>
      </c>
      <c r="DY359" s="85">
        <v>0</v>
      </c>
      <c r="DZ359" s="85">
        <v>1</v>
      </c>
      <c r="EA359" s="85">
        <v>33</v>
      </c>
      <c r="EB359" s="85">
        <v>34</v>
      </c>
      <c r="EC359" s="84">
        <v>5</v>
      </c>
      <c r="ED359" s="84">
        <v>0</v>
      </c>
      <c r="EE359" s="84">
        <v>1</v>
      </c>
      <c r="EF359" s="84">
        <v>19</v>
      </c>
      <c r="EG359" s="86">
        <v>2144</v>
      </c>
      <c r="EH359" s="84">
        <v>0</v>
      </c>
      <c r="EI359" s="84">
        <v>68</v>
      </c>
      <c r="EJ359" s="86">
        <v>2212</v>
      </c>
    </row>
    <row r="360" spans="1:140" s="63" customFormat="1" ht="10.5" x14ac:dyDescent="0.25">
      <c r="A360" s="84" t="s">
        <v>2501</v>
      </c>
      <c r="B360" s="84" t="s">
        <v>2502</v>
      </c>
      <c r="C360" s="84" t="s">
        <v>2503</v>
      </c>
      <c r="D360" s="84"/>
      <c r="E360" s="84" t="s">
        <v>650</v>
      </c>
      <c r="F360" s="84"/>
      <c r="G360" s="84" t="s">
        <v>571</v>
      </c>
      <c r="H360" s="85">
        <v>870</v>
      </c>
      <c r="I360" s="85">
        <v>1422</v>
      </c>
      <c r="J360" s="85">
        <v>2292</v>
      </c>
      <c r="K360" s="85" t="s">
        <v>560</v>
      </c>
      <c r="L360" s="85" t="s">
        <v>560</v>
      </c>
      <c r="M360" s="85">
        <v>4</v>
      </c>
      <c r="N360" s="85" t="s">
        <v>561</v>
      </c>
      <c r="O360" s="85">
        <v>36</v>
      </c>
      <c r="P360" s="85" t="s">
        <v>560</v>
      </c>
      <c r="Q360" s="85">
        <v>1872</v>
      </c>
      <c r="R360" s="85">
        <v>3800</v>
      </c>
      <c r="S360" s="85">
        <v>16237</v>
      </c>
      <c r="T360" s="85">
        <v>555</v>
      </c>
      <c r="U360" s="85">
        <v>285</v>
      </c>
      <c r="V360" s="85">
        <v>12</v>
      </c>
      <c r="W360" s="85">
        <v>1339</v>
      </c>
      <c r="X360" s="85">
        <v>252</v>
      </c>
      <c r="Y360" s="84">
        <v>126</v>
      </c>
      <c r="Z360" s="85" t="s">
        <v>2504</v>
      </c>
      <c r="AA360" s="85">
        <v>35</v>
      </c>
      <c r="AB360" s="85">
        <v>2</v>
      </c>
      <c r="AC360" s="85">
        <v>2</v>
      </c>
      <c r="AD360" s="85">
        <v>2669</v>
      </c>
      <c r="AE360" s="85">
        <v>15386</v>
      </c>
      <c r="AF360" s="85">
        <v>0</v>
      </c>
      <c r="AG360" s="85">
        <v>399</v>
      </c>
      <c r="AH360" s="85">
        <v>54</v>
      </c>
      <c r="AI360" s="85">
        <v>1229</v>
      </c>
      <c r="AJ360" s="85">
        <v>767</v>
      </c>
      <c r="AK360" s="85">
        <v>850</v>
      </c>
      <c r="AL360" s="85">
        <v>1617</v>
      </c>
      <c r="AM360" s="85">
        <v>893</v>
      </c>
      <c r="AN360" s="85">
        <v>7937</v>
      </c>
      <c r="AO360" s="85">
        <v>475</v>
      </c>
      <c r="AP360" s="85">
        <v>0</v>
      </c>
      <c r="AQ360" s="85">
        <v>2443</v>
      </c>
      <c r="AR360" s="85">
        <v>35</v>
      </c>
      <c r="AS360" s="85">
        <v>741</v>
      </c>
      <c r="AT360" s="85">
        <v>7</v>
      </c>
      <c r="AU360" s="85">
        <v>34</v>
      </c>
      <c r="AV360" s="85">
        <v>122</v>
      </c>
      <c r="AW360" s="85">
        <v>1654</v>
      </c>
      <c r="AX360" s="84">
        <v>164</v>
      </c>
      <c r="AY360" s="86">
        <v>2429</v>
      </c>
      <c r="AZ360" s="84">
        <v>0</v>
      </c>
      <c r="BA360" s="84">
        <v>0.65</v>
      </c>
      <c r="BB360" s="84">
        <v>0.65</v>
      </c>
      <c r="BC360" s="85">
        <v>0.48</v>
      </c>
      <c r="BD360" s="87">
        <v>1.1299999999999999</v>
      </c>
      <c r="BE360" s="88">
        <v>0</v>
      </c>
      <c r="BF360" s="89">
        <v>17266</v>
      </c>
      <c r="BG360" s="89">
        <v>30038</v>
      </c>
      <c r="BH360" s="89">
        <v>401</v>
      </c>
      <c r="BI360" s="90">
        <f>SUM(IF(VLOOKUP($A360,'[1]2019 2020_09_22'!$BM$4:$NB$385,293,FALSE)="",0,VLOOKUP($A360,'[1]2019 2020_09_22'!$BM$4:$NB$385,293,FALSE)),IF(VLOOKUP($A360,'[1]2019 2020_09_22'!$BM$4:$NB$385,295,FALSE)="",0,VLOOKUP($A360,'[1]2019 2020_09_22'!$BM$4:$NB$385,295,FALSE)),IF(VLOOKUP($A360,'[1]2019 2020_09_22'!$BM$4:$NB$385,297,FALSE)="",0,VLOOKUP($A360,'[1]2019 2020_09_22'!$BM$4:$NB$385,297,FALSE)),IF(VLOOKUP($A360,'[1]2019 2020_09_22'!$BM$4:$NB738,299,FALSE)="",0,VLOOKUP($A360,'[1]2019 2020_09_22'!$BM$4:$NB$385,299,FALSE)))</f>
        <v>1207</v>
      </c>
      <c r="BJ360" s="90">
        <f>SUM(IF(VLOOKUP($A360,'[1]2019 2020_09_22'!$BM$4:$NB$385,300,FALSE)="",0,VLOOKUP($A360,'[1]2019 2020_09_22'!$BM$4:$NB$385,300,FALSE)),IF(VLOOKUP($A360,'[1]2019 2020_09_22'!$BM$4:$NB$385,302,FALSE)="",0,VLOOKUP($A360,'[1]2019 2020_09_22'!$BM$4:$NB$385,302,FALSE)))</f>
        <v>0</v>
      </c>
      <c r="BK360" s="90">
        <v>1207</v>
      </c>
      <c r="BL360" s="90">
        <v>0</v>
      </c>
      <c r="BM360" s="90">
        <v>0</v>
      </c>
      <c r="BN360" s="63">
        <f>IF(VLOOKUP($A360,'[1]2019 2020_09_22'!$BM$4:$OB$385,326,FALSE)="",0,VLOOKUP($A360,'[1]2019 2020_09_22'!$BM$4:$OB$385,326,FALSE))</f>
        <v>0</v>
      </c>
      <c r="BO360" s="63">
        <f>IF(VLOOKUP($A360,'[1]2019 2020_09_22'!$BM$4:$OB$385,327,FALSE)="",0,VLOOKUP($A360,'[1]2019 2020_09_22'!$BM$4:$OB$385,327,FALSE))</f>
        <v>3100</v>
      </c>
      <c r="BP360" s="90">
        <f t="shared" si="5"/>
        <v>3100</v>
      </c>
      <c r="BQ360" s="90">
        <v>52012</v>
      </c>
      <c r="BR360" s="90">
        <v>29270</v>
      </c>
      <c r="BS360" s="90">
        <v>2239</v>
      </c>
      <c r="BT360" s="90">
        <v>6126</v>
      </c>
      <c r="BU360" s="90">
        <v>591</v>
      </c>
      <c r="BV360" s="90">
        <v>557</v>
      </c>
      <c r="BW360" s="90">
        <v>100</v>
      </c>
      <c r="BX360" s="90">
        <v>7374</v>
      </c>
      <c r="BY360" s="90">
        <v>0</v>
      </c>
      <c r="BZ360" s="85">
        <v>12000</v>
      </c>
      <c r="CA360" s="91">
        <v>50883</v>
      </c>
      <c r="CB360" s="84">
        <v>1</v>
      </c>
      <c r="CC360" s="91">
        <v>19.845977011494252</v>
      </c>
      <c r="CD360" s="91"/>
      <c r="CE360" s="89" t="s">
        <v>563</v>
      </c>
      <c r="CF360" s="84">
        <v>0</v>
      </c>
      <c r="CG360" s="89">
        <v>0</v>
      </c>
      <c r="CH360" s="89" t="s">
        <v>563</v>
      </c>
      <c r="CI360" s="84">
        <v>0</v>
      </c>
      <c r="CJ360" s="89">
        <v>0</v>
      </c>
      <c r="CK360" s="89" t="s">
        <v>563</v>
      </c>
      <c r="CL360" s="84">
        <v>0</v>
      </c>
      <c r="CM360" s="89">
        <v>0</v>
      </c>
      <c r="CN360" s="89" t="s">
        <v>563</v>
      </c>
      <c r="CO360" s="84">
        <v>0</v>
      </c>
      <c r="CP360" s="89">
        <v>0</v>
      </c>
      <c r="CQ360" s="89" t="s">
        <v>563</v>
      </c>
      <c r="CR360" s="90">
        <v>0</v>
      </c>
      <c r="CS360" s="90">
        <v>0</v>
      </c>
      <c r="CT360" s="85">
        <v>0</v>
      </c>
      <c r="CU360" s="85">
        <v>0</v>
      </c>
      <c r="CV360" s="85">
        <v>9973</v>
      </c>
      <c r="CW360" s="85">
        <v>488</v>
      </c>
      <c r="CX360" s="85">
        <v>9209</v>
      </c>
      <c r="CY360" s="85">
        <v>9697</v>
      </c>
      <c r="CZ360" s="85">
        <v>0</v>
      </c>
      <c r="DA360" s="85">
        <v>0</v>
      </c>
      <c r="DB360" s="85">
        <v>0</v>
      </c>
      <c r="DC360" s="85">
        <v>101</v>
      </c>
      <c r="DD360" s="85">
        <v>90</v>
      </c>
      <c r="DE360" s="85">
        <v>191</v>
      </c>
      <c r="DF360" s="85">
        <v>85</v>
      </c>
      <c r="DG360" s="85">
        <v>0</v>
      </c>
      <c r="DH360" s="84" t="s">
        <v>564</v>
      </c>
      <c r="DI360" s="84"/>
      <c r="DJ360" s="84" t="s">
        <v>563</v>
      </c>
      <c r="DK360" s="84" t="s">
        <v>2505</v>
      </c>
      <c r="DL360" s="84" t="s">
        <v>566</v>
      </c>
      <c r="DM360" s="92">
        <v>43</v>
      </c>
      <c r="DN360" s="85" t="s">
        <v>575</v>
      </c>
      <c r="DO360" s="85">
        <v>157350</v>
      </c>
      <c r="DP360" s="85">
        <v>55245</v>
      </c>
      <c r="DQ360" s="85">
        <v>952</v>
      </c>
      <c r="DR360" s="85">
        <v>901</v>
      </c>
      <c r="DS360" s="85">
        <v>327</v>
      </c>
      <c r="DT360" s="85">
        <v>1</v>
      </c>
      <c r="DU360" s="85">
        <v>1</v>
      </c>
      <c r="DV360" s="85">
        <v>0</v>
      </c>
      <c r="DW360" s="85">
        <v>50</v>
      </c>
      <c r="DX360" s="85">
        <v>51</v>
      </c>
      <c r="DY360" s="85">
        <v>0</v>
      </c>
      <c r="DZ360" s="85">
        <v>0</v>
      </c>
      <c r="EA360" s="85">
        <v>0</v>
      </c>
      <c r="EB360" s="85">
        <v>0</v>
      </c>
      <c r="EC360" s="84">
        <v>2</v>
      </c>
      <c r="ED360" s="84">
        <v>1</v>
      </c>
      <c r="EE360" s="84">
        <v>1</v>
      </c>
      <c r="EF360" s="84">
        <v>4</v>
      </c>
      <c r="EG360" s="84">
        <v>365</v>
      </c>
      <c r="EH360" s="84">
        <v>69</v>
      </c>
      <c r="EI360" s="84">
        <v>236</v>
      </c>
      <c r="EJ360" s="84">
        <v>670</v>
      </c>
    </row>
    <row r="361" spans="1:140" s="63" customFormat="1" ht="10.5" x14ac:dyDescent="0.25">
      <c r="A361" s="84" t="s">
        <v>2506</v>
      </c>
      <c r="B361" s="84" t="s">
        <v>2507</v>
      </c>
      <c r="C361" s="84" t="s">
        <v>2508</v>
      </c>
      <c r="D361" s="84"/>
      <c r="E361" s="84" t="s">
        <v>704</v>
      </c>
      <c r="F361" s="84"/>
      <c r="G361" s="84" t="s">
        <v>705</v>
      </c>
      <c r="H361" s="85">
        <v>718</v>
      </c>
      <c r="I361" s="85">
        <v>556</v>
      </c>
      <c r="J361" s="85">
        <v>1274</v>
      </c>
      <c r="K361" s="85" t="s">
        <v>560</v>
      </c>
      <c r="L361" s="85" t="s">
        <v>560</v>
      </c>
      <c r="M361" s="85" t="s">
        <v>560</v>
      </c>
      <c r="N361" s="85" t="s">
        <v>561</v>
      </c>
      <c r="O361" s="85">
        <v>29</v>
      </c>
      <c r="P361" s="85" t="s">
        <v>560</v>
      </c>
      <c r="Q361" s="85">
        <v>1508</v>
      </c>
      <c r="R361" s="85">
        <v>1025</v>
      </c>
      <c r="S361" s="85">
        <v>7674</v>
      </c>
      <c r="T361" s="85">
        <v>965</v>
      </c>
      <c r="U361" s="85">
        <v>233</v>
      </c>
      <c r="V361" s="85">
        <v>0</v>
      </c>
      <c r="W361" s="85">
        <v>1969</v>
      </c>
      <c r="X361" s="85">
        <v>253</v>
      </c>
      <c r="Y361" s="84">
        <v>28</v>
      </c>
      <c r="Z361" s="85" t="s">
        <v>563</v>
      </c>
      <c r="AA361" s="85">
        <v>6</v>
      </c>
      <c r="AB361" s="85">
        <v>3</v>
      </c>
      <c r="AC361" s="85">
        <v>3</v>
      </c>
      <c r="AD361" s="85">
        <v>2617</v>
      </c>
      <c r="AE361" s="85">
        <v>7625</v>
      </c>
      <c r="AF361" s="85">
        <v>3001</v>
      </c>
      <c r="AG361" s="85">
        <v>2417</v>
      </c>
      <c r="AH361" s="85">
        <v>101</v>
      </c>
      <c r="AI361" s="85">
        <v>1145</v>
      </c>
      <c r="AJ361" s="85">
        <v>404</v>
      </c>
      <c r="AK361" s="85">
        <v>189</v>
      </c>
      <c r="AL361" s="85">
        <v>593</v>
      </c>
      <c r="AM361" s="85">
        <v>183</v>
      </c>
      <c r="AN361" s="85">
        <v>4388</v>
      </c>
      <c r="AO361" s="85">
        <v>430</v>
      </c>
      <c r="AP361" s="85">
        <v>6167</v>
      </c>
      <c r="AQ361" s="85">
        <v>18330</v>
      </c>
      <c r="AR361" s="85">
        <v>53</v>
      </c>
      <c r="AS361" s="85">
        <v>340</v>
      </c>
      <c r="AT361" s="85">
        <v>0</v>
      </c>
      <c r="AU361" s="85">
        <v>0</v>
      </c>
      <c r="AV361" s="85">
        <v>70</v>
      </c>
      <c r="AW361" s="85">
        <v>1117</v>
      </c>
      <c r="AX361" s="84">
        <v>123</v>
      </c>
      <c r="AY361" s="86">
        <v>1457</v>
      </c>
      <c r="AZ361" s="84">
        <v>0</v>
      </c>
      <c r="BA361" s="84">
        <v>0.57999999999999996</v>
      </c>
      <c r="BB361" s="84">
        <v>0.57999999999999996</v>
      </c>
      <c r="BC361" s="85">
        <v>1.05</v>
      </c>
      <c r="BD361" s="87">
        <v>1.63</v>
      </c>
      <c r="BE361" s="88">
        <v>0</v>
      </c>
      <c r="BF361" s="89">
        <v>29640</v>
      </c>
      <c r="BG361" s="89">
        <v>14723</v>
      </c>
      <c r="BH361" s="89">
        <v>0</v>
      </c>
      <c r="BI361" s="90">
        <f>SUM(IF(VLOOKUP($A361,'[1]2019 2020_09_22'!$BM$4:$NB$385,293,FALSE)="",0,VLOOKUP($A361,'[1]2019 2020_09_22'!$BM$4:$NB$385,293,FALSE)),IF(VLOOKUP($A361,'[1]2019 2020_09_22'!$BM$4:$NB$385,295,FALSE)="",0,VLOOKUP($A361,'[1]2019 2020_09_22'!$BM$4:$NB$385,295,FALSE)),IF(VLOOKUP($A361,'[1]2019 2020_09_22'!$BM$4:$NB$385,297,FALSE)="",0,VLOOKUP($A361,'[1]2019 2020_09_22'!$BM$4:$NB$385,297,FALSE)),IF(VLOOKUP($A361,'[1]2019 2020_09_22'!$BM$4:$NB739,299,FALSE)="",0,VLOOKUP($A361,'[1]2019 2020_09_22'!$BM$4:$NB$385,299,FALSE)))</f>
        <v>0</v>
      </c>
      <c r="BJ361" s="90">
        <f>SUM(IF(VLOOKUP($A361,'[1]2019 2020_09_22'!$BM$4:$NB$385,300,FALSE)="",0,VLOOKUP($A361,'[1]2019 2020_09_22'!$BM$4:$NB$385,300,FALSE)),IF(VLOOKUP($A361,'[1]2019 2020_09_22'!$BM$4:$NB$385,302,FALSE)="",0,VLOOKUP($A361,'[1]2019 2020_09_22'!$BM$4:$NB$385,302,FALSE)))</f>
        <v>0</v>
      </c>
      <c r="BK361" s="90">
        <v>0</v>
      </c>
      <c r="BL361" s="90">
        <v>0</v>
      </c>
      <c r="BM361" s="90">
        <v>6255</v>
      </c>
      <c r="BN361" s="63">
        <f>IF(VLOOKUP($A361,'[1]2019 2020_09_22'!$BM$4:$OB$385,326,FALSE)="",0,VLOOKUP($A361,'[1]2019 2020_09_22'!$BM$4:$OB$385,326,FALSE))</f>
        <v>0</v>
      </c>
      <c r="BO361" s="63">
        <f>IF(VLOOKUP($A361,'[1]2019 2020_09_22'!$BM$4:$OB$385,327,FALSE)="",0,VLOOKUP($A361,'[1]2019 2020_09_22'!$BM$4:$OB$385,327,FALSE))</f>
        <v>25093</v>
      </c>
      <c r="BP361" s="90">
        <f t="shared" si="5"/>
        <v>25093</v>
      </c>
      <c r="BQ361" s="90">
        <v>75711</v>
      </c>
      <c r="BR361" s="90">
        <v>31406</v>
      </c>
      <c r="BS361" s="90">
        <v>2402</v>
      </c>
      <c r="BT361" s="90">
        <v>4809</v>
      </c>
      <c r="BU361" s="90">
        <v>308</v>
      </c>
      <c r="BV361" s="90">
        <v>2493</v>
      </c>
      <c r="BW361" s="90">
        <v>0</v>
      </c>
      <c r="BX361" s="90">
        <v>7610</v>
      </c>
      <c r="BY361" s="90">
        <v>5109</v>
      </c>
      <c r="BZ361" s="85">
        <v>22644</v>
      </c>
      <c r="CA361" s="91">
        <v>69171</v>
      </c>
      <c r="CB361" s="84">
        <v>1</v>
      </c>
      <c r="CC361" s="91">
        <v>41.281337047353759</v>
      </c>
      <c r="CD361" s="91"/>
      <c r="CE361" s="89" t="s">
        <v>563</v>
      </c>
      <c r="CF361" s="84">
        <v>0</v>
      </c>
      <c r="CG361" s="89">
        <v>0</v>
      </c>
      <c r="CH361" s="89" t="s">
        <v>563</v>
      </c>
      <c r="CI361" s="84">
        <v>0</v>
      </c>
      <c r="CJ361" s="89">
        <v>0</v>
      </c>
      <c r="CK361" s="89" t="s">
        <v>563</v>
      </c>
      <c r="CL361" s="84">
        <v>0</v>
      </c>
      <c r="CM361" s="89">
        <v>0</v>
      </c>
      <c r="CN361" s="89" t="s">
        <v>563</v>
      </c>
      <c r="CO361" s="84">
        <v>0</v>
      </c>
      <c r="CP361" s="89">
        <v>0</v>
      </c>
      <c r="CQ361" s="89" t="s">
        <v>563</v>
      </c>
      <c r="CR361" s="90">
        <v>0</v>
      </c>
      <c r="CS361" s="90">
        <v>0</v>
      </c>
      <c r="CT361" s="85">
        <v>0</v>
      </c>
      <c r="CU361" s="85">
        <v>0</v>
      </c>
      <c r="CV361" s="85">
        <v>3222</v>
      </c>
      <c r="CW361" s="85">
        <v>143</v>
      </c>
      <c r="CX361" s="85">
        <v>3065</v>
      </c>
      <c r="CY361" s="85">
        <v>3208</v>
      </c>
      <c r="CZ361" s="85">
        <v>0</v>
      </c>
      <c r="DA361" s="85">
        <v>0</v>
      </c>
      <c r="DB361" s="85">
        <v>0</v>
      </c>
      <c r="DC361" s="85">
        <v>14</v>
      </c>
      <c r="DD361" s="85">
        <v>0</v>
      </c>
      <c r="DE361" s="85">
        <v>14</v>
      </c>
      <c r="DF361" s="85">
        <v>0</v>
      </c>
      <c r="DG361" s="85">
        <v>0</v>
      </c>
      <c r="DH361" s="84" t="s">
        <v>564</v>
      </c>
      <c r="DI361" s="84"/>
      <c r="DJ361" s="84" t="s">
        <v>563</v>
      </c>
      <c r="DK361" s="84" t="s">
        <v>2509</v>
      </c>
      <c r="DL361" s="84" t="s">
        <v>566</v>
      </c>
      <c r="DM361" s="92">
        <v>42</v>
      </c>
      <c r="DN361" s="85" t="s">
        <v>583</v>
      </c>
      <c r="DO361" s="85">
        <v>155074</v>
      </c>
      <c r="DP361" s="85">
        <v>88713</v>
      </c>
      <c r="DQ361" s="85">
        <v>952</v>
      </c>
      <c r="DR361" s="85">
        <v>492</v>
      </c>
      <c r="DS361" s="85">
        <v>653</v>
      </c>
      <c r="DT361" s="85">
        <v>0</v>
      </c>
      <c r="DU361" s="85">
        <v>0</v>
      </c>
      <c r="DV361" s="85">
        <v>2</v>
      </c>
      <c r="DW361" s="85">
        <v>50</v>
      </c>
      <c r="DX361" s="85">
        <v>52</v>
      </c>
      <c r="DY361" s="85">
        <v>0</v>
      </c>
      <c r="DZ361" s="85">
        <v>95</v>
      </c>
      <c r="EA361" s="85">
        <v>47</v>
      </c>
      <c r="EB361" s="85">
        <v>142</v>
      </c>
      <c r="EC361" s="84">
        <v>0</v>
      </c>
      <c r="ED361" s="84">
        <v>5</v>
      </c>
      <c r="EE361" s="84">
        <v>12</v>
      </c>
      <c r="EF361" s="84">
        <v>48</v>
      </c>
      <c r="EG361" s="84">
        <v>325</v>
      </c>
      <c r="EH361" s="84">
        <v>45</v>
      </c>
      <c r="EI361" s="84">
        <v>240</v>
      </c>
      <c r="EJ361" s="84">
        <v>610</v>
      </c>
    </row>
    <row r="362" spans="1:140" s="63" customFormat="1" ht="10.5" x14ac:dyDescent="0.25">
      <c r="A362" s="84" t="s">
        <v>2510</v>
      </c>
      <c r="B362" s="84" t="s">
        <v>2511</v>
      </c>
      <c r="C362" s="84" t="s">
        <v>2512</v>
      </c>
      <c r="D362" s="84"/>
      <c r="E362" s="84" t="s">
        <v>785</v>
      </c>
      <c r="F362" s="84"/>
      <c r="G362" s="84" t="s">
        <v>602</v>
      </c>
      <c r="H362" s="85">
        <v>574</v>
      </c>
      <c r="I362" s="85">
        <v>496</v>
      </c>
      <c r="J362" s="85">
        <v>1070</v>
      </c>
      <c r="K362" s="85" t="s">
        <v>560</v>
      </c>
      <c r="L362" s="85" t="s">
        <v>560</v>
      </c>
      <c r="M362" s="85" t="s">
        <v>560</v>
      </c>
      <c r="N362" s="85" t="s">
        <v>561</v>
      </c>
      <c r="O362" s="85">
        <v>24</v>
      </c>
      <c r="P362" s="85" t="s">
        <v>560</v>
      </c>
      <c r="Q362" s="85">
        <v>1248</v>
      </c>
      <c r="R362" s="85">
        <v>840</v>
      </c>
      <c r="S362" s="85">
        <v>5704</v>
      </c>
      <c r="T362" s="85">
        <v>300</v>
      </c>
      <c r="U362" s="85">
        <v>642</v>
      </c>
      <c r="V362" s="85">
        <v>48</v>
      </c>
      <c r="W362" s="85">
        <v>1193</v>
      </c>
      <c r="X362" s="85">
        <v>98</v>
      </c>
      <c r="Y362" s="84">
        <v>15</v>
      </c>
      <c r="Z362" s="85" t="s">
        <v>2513</v>
      </c>
      <c r="AA362" s="85">
        <v>24</v>
      </c>
      <c r="AB362" s="85">
        <v>3</v>
      </c>
      <c r="AC362" s="85">
        <v>3</v>
      </c>
      <c r="AD362" s="85">
        <v>4369</v>
      </c>
      <c r="AE362" s="85">
        <v>9787</v>
      </c>
      <c r="AF362" s="85">
        <v>2604</v>
      </c>
      <c r="AG362" s="85">
        <v>2684</v>
      </c>
      <c r="AH362" s="85">
        <v>51</v>
      </c>
      <c r="AI362" s="85">
        <v>631</v>
      </c>
      <c r="AJ362" s="85">
        <v>177</v>
      </c>
      <c r="AK362" s="85">
        <v>72</v>
      </c>
      <c r="AL362" s="85">
        <v>249</v>
      </c>
      <c r="AM362" s="85">
        <v>36</v>
      </c>
      <c r="AN362" s="85">
        <v>5717</v>
      </c>
      <c r="AO362" s="85">
        <v>393</v>
      </c>
      <c r="AP362" s="85">
        <v>3639</v>
      </c>
      <c r="AQ362" s="85">
        <v>1197</v>
      </c>
      <c r="AR362" s="85">
        <v>38</v>
      </c>
      <c r="AS362" s="85">
        <v>330</v>
      </c>
      <c r="AT362" s="85">
        <v>3</v>
      </c>
      <c r="AU362" s="85">
        <v>23</v>
      </c>
      <c r="AV362" s="85">
        <v>22</v>
      </c>
      <c r="AW362" s="85">
        <v>275</v>
      </c>
      <c r="AX362" s="84">
        <v>63</v>
      </c>
      <c r="AY362" s="84">
        <v>628</v>
      </c>
      <c r="AZ362" s="84">
        <v>0</v>
      </c>
      <c r="BA362" s="84">
        <v>0.35</v>
      </c>
      <c r="BB362" s="84">
        <v>0.35</v>
      </c>
      <c r="BC362" s="85">
        <v>0.25</v>
      </c>
      <c r="BD362" s="87">
        <v>0.6</v>
      </c>
      <c r="BE362" s="88">
        <v>0</v>
      </c>
      <c r="BF362" s="89">
        <v>18228</v>
      </c>
      <c r="BG362" s="89">
        <v>11600</v>
      </c>
      <c r="BH362" s="89">
        <v>2739</v>
      </c>
      <c r="BI362" s="90">
        <f>SUM(IF(VLOOKUP($A362,'[1]2019 2020_09_22'!$BM$4:$NB$385,293,FALSE)="",0,VLOOKUP($A362,'[1]2019 2020_09_22'!$BM$4:$NB$385,293,FALSE)),IF(VLOOKUP($A362,'[1]2019 2020_09_22'!$BM$4:$NB$385,295,FALSE)="",0,VLOOKUP($A362,'[1]2019 2020_09_22'!$BM$4:$NB$385,295,FALSE)),IF(VLOOKUP($A362,'[1]2019 2020_09_22'!$BM$4:$NB$385,297,FALSE)="",0,VLOOKUP($A362,'[1]2019 2020_09_22'!$BM$4:$NB$385,297,FALSE)),IF(VLOOKUP($A362,'[1]2019 2020_09_22'!$BM$4:$NB740,299,FALSE)="",0,VLOOKUP($A362,'[1]2019 2020_09_22'!$BM$4:$NB$385,299,FALSE)))</f>
        <v>0</v>
      </c>
      <c r="BJ362" s="90">
        <f>SUM(IF(VLOOKUP($A362,'[1]2019 2020_09_22'!$BM$4:$NB$385,300,FALSE)="",0,VLOOKUP($A362,'[1]2019 2020_09_22'!$BM$4:$NB$385,300,FALSE)),IF(VLOOKUP($A362,'[1]2019 2020_09_22'!$BM$4:$NB$385,302,FALSE)="",0,VLOOKUP($A362,'[1]2019 2020_09_22'!$BM$4:$NB$385,302,FALSE)))</f>
        <v>0</v>
      </c>
      <c r="BK362" s="90">
        <v>0</v>
      </c>
      <c r="BL362" s="90">
        <v>0</v>
      </c>
      <c r="BM362" s="90">
        <v>0</v>
      </c>
      <c r="BN362" s="63">
        <f>IF(VLOOKUP($A362,'[1]2019 2020_09_22'!$BM$4:$OB$385,326,FALSE)="",0,VLOOKUP($A362,'[1]2019 2020_09_22'!$BM$4:$OB$385,326,FALSE))</f>
        <v>17427</v>
      </c>
      <c r="BO362" s="63">
        <f>IF(VLOOKUP($A362,'[1]2019 2020_09_22'!$BM$4:$OB$385,327,FALSE)="",0,VLOOKUP($A362,'[1]2019 2020_09_22'!$BM$4:$OB$385,327,FALSE))</f>
        <v>418</v>
      </c>
      <c r="BP362" s="90">
        <f t="shared" si="5"/>
        <v>17845</v>
      </c>
      <c r="BQ362" s="90">
        <v>50412</v>
      </c>
      <c r="BR362" s="90">
        <v>18174</v>
      </c>
      <c r="BS362" s="90">
        <v>2215</v>
      </c>
      <c r="BT362" s="90">
        <v>2650</v>
      </c>
      <c r="BU362" s="90">
        <v>508</v>
      </c>
      <c r="BV362" s="90">
        <v>1200</v>
      </c>
      <c r="BW362" s="90">
        <v>0</v>
      </c>
      <c r="BX362" s="90">
        <v>4358</v>
      </c>
      <c r="BY362" s="90">
        <v>874</v>
      </c>
      <c r="BZ362" s="85">
        <v>9823</v>
      </c>
      <c r="CA362" s="91">
        <v>35444</v>
      </c>
      <c r="CB362" s="84">
        <v>1</v>
      </c>
      <c r="CC362" s="91">
        <v>31.756097560975611</v>
      </c>
      <c r="CD362" s="91"/>
      <c r="CE362" s="89" t="s">
        <v>563</v>
      </c>
      <c r="CF362" s="84">
        <v>0</v>
      </c>
      <c r="CG362" s="89">
        <v>0</v>
      </c>
      <c r="CH362" s="89" t="s">
        <v>563</v>
      </c>
      <c r="CI362" s="84">
        <v>0</v>
      </c>
      <c r="CJ362" s="89">
        <v>0</v>
      </c>
      <c r="CK362" s="89" t="s">
        <v>563</v>
      </c>
      <c r="CL362" s="84">
        <v>0</v>
      </c>
      <c r="CM362" s="89">
        <v>0</v>
      </c>
      <c r="CN362" s="89" t="s">
        <v>563</v>
      </c>
      <c r="CO362" s="84">
        <v>0</v>
      </c>
      <c r="CP362" s="89">
        <v>0</v>
      </c>
      <c r="CQ362" s="89" t="s">
        <v>563</v>
      </c>
      <c r="CR362" s="90">
        <v>0</v>
      </c>
      <c r="CS362" s="90">
        <v>0</v>
      </c>
      <c r="CT362" s="85">
        <v>0</v>
      </c>
      <c r="CU362" s="85">
        <v>0</v>
      </c>
      <c r="CV362" s="85">
        <v>4455</v>
      </c>
      <c r="CW362" s="85">
        <v>0</v>
      </c>
      <c r="CX362" s="85">
        <v>3386</v>
      </c>
      <c r="CY362" s="85">
        <v>3386</v>
      </c>
      <c r="CZ362" s="85">
        <v>188</v>
      </c>
      <c r="DA362" s="85">
        <v>877</v>
      </c>
      <c r="DB362" s="85">
        <v>1065</v>
      </c>
      <c r="DC362" s="85">
        <v>0</v>
      </c>
      <c r="DD362" s="85">
        <v>0</v>
      </c>
      <c r="DE362" s="85">
        <v>0</v>
      </c>
      <c r="DF362" s="85">
        <v>4</v>
      </c>
      <c r="DG362" s="85">
        <v>0</v>
      </c>
      <c r="DH362" s="84" t="s">
        <v>564</v>
      </c>
      <c r="DI362" s="84"/>
      <c r="DJ362" s="84" t="s">
        <v>563</v>
      </c>
      <c r="DK362" s="84" t="s">
        <v>2514</v>
      </c>
      <c r="DL362" s="84" t="s">
        <v>566</v>
      </c>
      <c r="DM362" s="92">
        <v>42</v>
      </c>
      <c r="DN362" s="85" t="s">
        <v>583</v>
      </c>
      <c r="DO362" s="85">
        <v>159486</v>
      </c>
      <c r="DP362" s="85">
        <v>56164</v>
      </c>
      <c r="DQ362" s="85">
        <v>969</v>
      </c>
      <c r="DR362" s="85">
        <v>370</v>
      </c>
      <c r="DS362" s="85">
        <v>261</v>
      </c>
      <c r="DT362" s="85">
        <v>0</v>
      </c>
      <c r="DU362" s="85">
        <v>0</v>
      </c>
      <c r="DV362" s="85">
        <v>6</v>
      </c>
      <c r="DW362" s="85">
        <v>50</v>
      </c>
      <c r="DX362" s="85">
        <v>56</v>
      </c>
      <c r="DY362" s="85">
        <v>0</v>
      </c>
      <c r="DZ362" s="85">
        <v>0</v>
      </c>
      <c r="EA362" s="85">
        <v>14</v>
      </c>
      <c r="EB362" s="85">
        <v>14</v>
      </c>
      <c r="EC362" s="84">
        <v>2</v>
      </c>
      <c r="ED362" s="84">
        <v>1</v>
      </c>
      <c r="EE362" s="84">
        <v>1</v>
      </c>
      <c r="EF362" s="84">
        <v>3</v>
      </c>
      <c r="EG362" s="84">
        <v>0</v>
      </c>
      <c r="EH362" s="84">
        <v>0</v>
      </c>
      <c r="EI362" s="84">
        <v>0</v>
      </c>
      <c r="EJ362" s="84">
        <v>0</v>
      </c>
    </row>
    <row r="363" spans="1:140" s="63" customFormat="1" ht="10.5" x14ac:dyDescent="0.25">
      <c r="A363" s="84" t="s">
        <v>2515</v>
      </c>
      <c r="B363" s="84" t="s">
        <v>2516</v>
      </c>
      <c r="C363" s="84" t="s">
        <v>2517</v>
      </c>
      <c r="D363" s="84"/>
      <c r="E363" s="84" t="s">
        <v>880</v>
      </c>
      <c r="F363" s="84"/>
      <c r="G363" s="84" t="s">
        <v>705</v>
      </c>
      <c r="H363" s="85">
        <v>4411</v>
      </c>
      <c r="I363" s="85">
        <v>2945</v>
      </c>
      <c r="J363" s="85">
        <v>7356</v>
      </c>
      <c r="K363" s="85" t="s">
        <v>560</v>
      </c>
      <c r="L363" s="85" t="s">
        <v>560</v>
      </c>
      <c r="M363" s="85" t="s">
        <v>560</v>
      </c>
      <c r="N363" s="85" t="s">
        <v>561</v>
      </c>
      <c r="O363" s="85">
        <v>51</v>
      </c>
      <c r="P363" s="85" t="s">
        <v>560</v>
      </c>
      <c r="Q363" s="85">
        <v>2652</v>
      </c>
      <c r="R363" s="85">
        <v>11360</v>
      </c>
      <c r="S363" s="85">
        <v>45245</v>
      </c>
      <c r="T363" s="85">
        <v>2890</v>
      </c>
      <c r="U363" s="85">
        <v>3243</v>
      </c>
      <c r="V363" s="85">
        <v>195</v>
      </c>
      <c r="W363" s="85">
        <v>6803</v>
      </c>
      <c r="X363" s="85">
        <v>757</v>
      </c>
      <c r="Y363" s="84">
        <v>204</v>
      </c>
      <c r="Z363" s="85" t="s">
        <v>2518</v>
      </c>
      <c r="AA363" s="85">
        <v>72</v>
      </c>
      <c r="AB363" s="85">
        <v>10</v>
      </c>
      <c r="AC363" s="85">
        <v>6</v>
      </c>
      <c r="AD363" s="85">
        <v>33550</v>
      </c>
      <c r="AE363" s="85">
        <v>73193</v>
      </c>
      <c r="AF363" s="85">
        <v>14811</v>
      </c>
      <c r="AG363" s="85">
        <v>14041</v>
      </c>
      <c r="AH363" s="85">
        <v>196</v>
      </c>
      <c r="AI363" s="85">
        <v>5536</v>
      </c>
      <c r="AJ363" s="85">
        <v>4406</v>
      </c>
      <c r="AK363" s="85">
        <v>1660</v>
      </c>
      <c r="AL363" s="85">
        <v>6066</v>
      </c>
      <c r="AM363" s="85">
        <v>0</v>
      </c>
      <c r="AN363" s="85">
        <v>61542</v>
      </c>
      <c r="AO363" s="85">
        <v>10090</v>
      </c>
      <c r="AP363" s="85">
        <v>0</v>
      </c>
      <c r="AQ363" s="85">
        <v>55781</v>
      </c>
      <c r="AR363" s="85">
        <v>144</v>
      </c>
      <c r="AS363" s="85">
        <v>4494</v>
      </c>
      <c r="AT363" s="85">
        <v>50</v>
      </c>
      <c r="AU363" s="85">
        <v>397</v>
      </c>
      <c r="AV363" s="85">
        <v>62</v>
      </c>
      <c r="AW363" s="85">
        <v>1126</v>
      </c>
      <c r="AX363" s="84">
        <v>256</v>
      </c>
      <c r="AY363" s="86">
        <v>6017</v>
      </c>
      <c r="AZ363" s="84">
        <v>0</v>
      </c>
      <c r="BA363" s="84">
        <v>1</v>
      </c>
      <c r="BB363" s="84">
        <v>1</v>
      </c>
      <c r="BC363" s="85">
        <v>4.3</v>
      </c>
      <c r="BD363" s="87">
        <v>5.3</v>
      </c>
      <c r="BE363" s="88">
        <v>0</v>
      </c>
      <c r="BF363" s="89">
        <v>274802</v>
      </c>
      <c r="BG363" s="89">
        <v>86027</v>
      </c>
      <c r="BH363" s="89">
        <v>2833</v>
      </c>
      <c r="BI363" s="90">
        <f>SUM(IF(VLOOKUP($A363,'[1]2019 2020_09_22'!$BM$4:$NB$385,293,FALSE)="",0,VLOOKUP($A363,'[1]2019 2020_09_22'!$BM$4:$NB$385,293,FALSE)),IF(VLOOKUP($A363,'[1]2019 2020_09_22'!$BM$4:$NB$385,295,FALSE)="",0,VLOOKUP($A363,'[1]2019 2020_09_22'!$BM$4:$NB$385,295,FALSE)),IF(VLOOKUP($A363,'[1]2019 2020_09_22'!$BM$4:$NB$385,297,FALSE)="",0,VLOOKUP($A363,'[1]2019 2020_09_22'!$BM$4:$NB$385,297,FALSE)),IF(VLOOKUP($A363,'[1]2019 2020_09_22'!$BM$4:$NB741,299,FALSE)="",0,VLOOKUP($A363,'[1]2019 2020_09_22'!$BM$4:$NB$385,299,FALSE)))</f>
        <v>0</v>
      </c>
      <c r="BJ363" s="90">
        <f>SUM(IF(VLOOKUP($A363,'[1]2019 2020_09_22'!$BM$4:$NB$385,300,FALSE)="",0,VLOOKUP($A363,'[1]2019 2020_09_22'!$BM$4:$NB$385,300,FALSE)),IF(VLOOKUP($A363,'[1]2019 2020_09_22'!$BM$4:$NB$385,302,FALSE)="",0,VLOOKUP($A363,'[1]2019 2020_09_22'!$BM$4:$NB$385,302,FALSE)))</f>
        <v>0</v>
      </c>
      <c r="BK363" s="90">
        <v>0</v>
      </c>
      <c r="BL363" s="90">
        <v>0</v>
      </c>
      <c r="BM363" s="90">
        <v>0</v>
      </c>
      <c r="BN363" s="63">
        <f>IF(VLOOKUP($A363,'[1]2019 2020_09_22'!$BM$4:$OB$385,326,FALSE)="",0,VLOOKUP($A363,'[1]2019 2020_09_22'!$BM$4:$OB$385,326,FALSE))</f>
        <v>0</v>
      </c>
      <c r="BO363" s="63">
        <f>IF(VLOOKUP($A363,'[1]2019 2020_09_22'!$BM$4:$OB$385,327,FALSE)="",0,VLOOKUP($A363,'[1]2019 2020_09_22'!$BM$4:$OB$385,327,FALSE))</f>
        <v>0</v>
      </c>
      <c r="BP363" s="90">
        <f t="shared" si="5"/>
        <v>0</v>
      </c>
      <c r="BQ363" s="90">
        <v>363662</v>
      </c>
      <c r="BR363" s="90">
        <v>195948</v>
      </c>
      <c r="BS363" s="90">
        <v>40526</v>
      </c>
      <c r="BT363" s="90">
        <v>45000</v>
      </c>
      <c r="BU363" s="90">
        <v>1492</v>
      </c>
      <c r="BV363" s="90">
        <v>10000</v>
      </c>
      <c r="BW363" s="90">
        <v>5493</v>
      </c>
      <c r="BX363" s="90">
        <v>61985</v>
      </c>
      <c r="BY363" s="90">
        <v>8926</v>
      </c>
      <c r="BZ363" s="85">
        <v>56099</v>
      </c>
      <c r="CA363" s="91">
        <v>363484</v>
      </c>
      <c r="CB363" s="84">
        <v>1</v>
      </c>
      <c r="CC363" s="91">
        <v>62.299251870324191</v>
      </c>
      <c r="CD363" s="91"/>
      <c r="CE363" s="89" t="s">
        <v>563</v>
      </c>
      <c r="CF363" s="84">
        <v>0</v>
      </c>
      <c r="CG363" s="89">
        <v>0</v>
      </c>
      <c r="CH363" s="89" t="s">
        <v>563</v>
      </c>
      <c r="CI363" s="84">
        <v>0</v>
      </c>
      <c r="CJ363" s="89">
        <v>0</v>
      </c>
      <c r="CK363" s="89" t="s">
        <v>563</v>
      </c>
      <c r="CL363" s="84">
        <v>0</v>
      </c>
      <c r="CM363" s="89">
        <v>0</v>
      </c>
      <c r="CN363" s="89" t="s">
        <v>563</v>
      </c>
      <c r="CO363" s="84">
        <v>0</v>
      </c>
      <c r="CP363" s="89">
        <v>0</v>
      </c>
      <c r="CQ363" s="89" t="s">
        <v>563</v>
      </c>
      <c r="CR363" s="90">
        <v>0</v>
      </c>
      <c r="CS363" s="90">
        <v>0</v>
      </c>
      <c r="CT363" s="85">
        <v>0</v>
      </c>
      <c r="CU363" s="85">
        <v>0</v>
      </c>
      <c r="CV363" s="85">
        <v>41359</v>
      </c>
      <c r="CW363" s="85">
        <v>21484</v>
      </c>
      <c r="CX363" s="85">
        <v>16599</v>
      </c>
      <c r="CY363" s="85">
        <v>38083</v>
      </c>
      <c r="CZ363" s="85">
        <v>1873</v>
      </c>
      <c r="DA363" s="85">
        <v>1372</v>
      </c>
      <c r="DB363" s="85">
        <v>3245</v>
      </c>
      <c r="DC363" s="85">
        <v>28</v>
      </c>
      <c r="DD363" s="85">
        <v>0</v>
      </c>
      <c r="DE363" s="85">
        <v>28</v>
      </c>
      <c r="DF363" s="85">
        <v>3</v>
      </c>
      <c r="DG363" s="85">
        <v>0</v>
      </c>
      <c r="DH363" s="84" t="s">
        <v>564</v>
      </c>
      <c r="DI363" s="84"/>
      <c r="DJ363" s="84" t="s">
        <v>563</v>
      </c>
      <c r="DK363" s="84" t="s">
        <v>2519</v>
      </c>
      <c r="DL363" s="84" t="s">
        <v>566</v>
      </c>
      <c r="DM363" s="92">
        <v>21</v>
      </c>
      <c r="DN363" s="85" t="s">
        <v>745</v>
      </c>
      <c r="DO363" s="85">
        <v>155074</v>
      </c>
      <c r="DP363" s="85">
        <v>88713</v>
      </c>
      <c r="DQ363" s="85">
        <v>952</v>
      </c>
      <c r="DR363" s="85">
        <v>3326</v>
      </c>
      <c r="DS363" s="85">
        <v>2210</v>
      </c>
      <c r="DT363" s="85">
        <v>0</v>
      </c>
      <c r="DU363" s="85">
        <v>0</v>
      </c>
      <c r="DV363" s="85">
        <v>2</v>
      </c>
      <c r="DW363" s="85">
        <v>50</v>
      </c>
      <c r="DX363" s="85">
        <v>52</v>
      </c>
      <c r="DY363" s="85">
        <v>0</v>
      </c>
      <c r="DZ363" s="85">
        <v>190</v>
      </c>
      <c r="EA363" s="85">
        <v>169</v>
      </c>
      <c r="EB363" s="85">
        <v>359</v>
      </c>
      <c r="EC363" s="84">
        <v>29</v>
      </c>
      <c r="ED363" s="84">
        <v>7</v>
      </c>
      <c r="EE363" s="84">
        <v>1</v>
      </c>
      <c r="EF363" s="84">
        <v>17</v>
      </c>
      <c r="EG363" s="84">
        <v>382</v>
      </c>
      <c r="EH363" s="84">
        <v>65</v>
      </c>
      <c r="EI363" s="84">
        <v>40</v>
      </c>
      <c r="EJ363" s="84">
        <v>487</v>
      </c>
    </row>
    <row r="364" spans="1:140" s="63" customFormat="1" ht="10.5" x14ac:dyDescent="0.25">
      <c r="A364" s="84" t="s">
        <v>2520</v>
      </c>
      <c r="B364" s="84" t="s">
        <v>2521</v>
      </c>
      <c r="C364" s="84" t="s">
        <v>2522</v>
      </c>
      <c r="D364" s="84"/>
      <c r="E364" s="84" t="s">
        <v>778</v>
      </c>
      <c r="F364" s="84"/>
      <c r="G364" s="84" t="s">
        <v>656</v>
      </c>
      <c r="H364" s="85">
        <v>503</v>
      </c>
      <c r="I364" s="85">
        <v>1047</v>
      </c>
      <c r="J364" s="85">
        <v>1550</v>
      </c>
      <c r="K364" s="85" t="s">
        <v>560</v>
      </c>
      <c r="L364" s="85" t="s">
        <v>560</v>
      </c>
      <c r="M364" s="85">
        <v>3</v>
      </c>
      <c r="N364" s="85" t="s">
        <v>561</v>
      </c>
      <c r="O364" s="85">
        <v>32</v>
      </c>
      <c r="P364" s="85">
        <v>32</v>
      </c>
      <c r="Q364" s="85">
        <v>1664</v>
      </c>
      <c r="R364" s="85">
        <v>4030</v>
      </c>
      <c r="S364" s="85">
        <v>23638</v>
      </c>
      <c r="T364" s="85">
        <v>960</v>
      </c>
      <c r="U364" s="85">
        <v>2433</v>
      </c>
      <c r="V364" s="85">
        <v>88</v>
      </c>
      <c r="W364" s="85">
        <v>2738</v>
      </c>
      <c r="X364" s="85">
        <v>157</v>
      </c>
      <c r="Y364" s="84">
        <v>323</v>
      </c>
      <c r="Z364" s="85" t="s">
        <v>2523</v>
      </c>
      <c r="AA364" s="85">
        <v>63</v>
      </c>
      <c r="AB364" s="85">
        <v>7</v>
      </c>
      <c r="AC364" s="85">
        <v>5</v>
      </c>
      <c r="AD364" s="85">
        <v>4754</v>
      </c>
      <c r="AE364" s="85">
        <v>19368</v>
      </c>
      <c r="AF364" s="85">
        <v>4178</v>
      </c>
      <c r="AG364" s="85">
        <v>2756</v>
      </c>
      <c r="AH364" s="85">
        <v>80</v>
      </c>
      <c r="AI364" s="85">
        <v>2128</v>
      </c>
      <c r="AJ364" s="85">
        <v>609</v>
      </c>
      <c r="AK364" s="85">
        <v>993</v>
      </c>
      <c r="AL364" s="85">
        <v>1602</v>
      </c>
      <c r="AM364" s="85">
        <v>0</v>
      </c>
      <c r="AN364" s="85">
        <v>20207</v>
      </c>
      <c r="AO364" s="85">
        <v>1028</v>
      </c>
      <c r="AP364" s="85">
        <v>5418</v>
      </c>
      <c r="AQ364" s="85">
        <v>3034</v>
      </c>
      <c r="AR364" s="85">
        <v>32</v>
      </c>
      <c r="AS364" s="85">
        <v>643</v>
      </c>
      <c r="AT364" s="85">
        <v>0</v>
      </c>
      <c r="AU364" s="85">
        <v>0</v>
      </c>
      <c r="AV364" s="85">
        <v>49</v>
      </c>
      <c r="AW364" s="85">
        <v>445</v>
      </c>
      <c r="AX364" s="84">
        <v>81</v>
      </c>
      <c r="AY364" s="86">
        <v>1088</v>
      </c>
      <c r="AZ364" s="84">
        <v>0</v>
      </c>
      <c r="BA364" s="84">
        <v>1.48</v>
      </c>
      <c r="BB364" s="84">
        <v>1.48</v>
      </c>
      <c r="BC364" s="85">
        <v>0.21</v>
      </c>
      <c r="BD364" s="87">
        <v>1.69</v>
      </c>
      <c r="BE364" s="88">
        <v>0</v>
      </c>
      <c r="BF364" s="89">
        <v>75471</v>
      </c>
      <c r="BG364" s="89">
        <v>2800</v>
      </c>
      <c r="BH364" s="89">
        <v>757</v>
      </c>
      <c r="BI364" s="90">
        <f>SUM(IF(VLOOKUP($A364,'[1]2019 2020_09_22'!$BM$4:$NB$385,293,FALSE)="",0,VLOOKUP($A364,'[1]2019 2020_09_22'!$BM$4:$NB$385,293,FALSE)),IF(VLOOKUP($A364,'[1]2019 2020_09_22'!$BM$4:$NB$385,295,FALSE)="",0,VLOOKUP($A364,'[1]2019 2020_09_22'!$BM$4:$NB$385,295,FALSE)),IF(VLOOKUP($A364,'[1]2019 2020_09_22'!$BM$4:$NB$385,297,FALSE)="",0,VLOOKUP($A364,'[1]2019 2020_09_22'!$BM$4:$NB$385,297,FALSE)),IF(VLOOKUP($A364,'[1]2019 2020_09_22'!$BM$4:$NB742,299,FALSE)="",0,VLOOKUP($A364,'[1]2019 2020_09_22'!$BM$4:$NB$385,299,FALSE)))</f>
        <v>1476</v>
      </c>
      <c r="BJ364" s="90">
        <f>SUM(IF(VLOOKUP($A364,'[1]2019 2020_09_22'!$BM$4:$NB$385,300,FALSE)="",0,VLOOKUP($A364,'[1]2019 2020_09_22'!$BM$4:$NB$385,300,FALSE)),IF(VLOOKUP($A364,'[1]2019 2020_09_22'!$BM$4:$NB$385,302,FALSE)="",0,VLOOKUP($A364,'[1]2019 2020_09_22'!$BM$4:$NB$385,302,FALSE)))</f>
        <v>0</v>
      </c>
      <c r="BK364" s="90">
        <v>1476</v>
      </c>
      <c r="BL364" s="90">
        <v>0</v>
      </c>
      <c r="BM364" s="90">
        <v>10000</v>
      </c>
      <c r="BN364" s="63">
        <f>IF(VLOOKUP($A364,'[1]2019 2020_09_22'!$BM$4:$OB$385,326,FALSE)="",0,VLOOKUP($A364,'[1]2019 2020_09_22'!$BM$4:$OB$385,326,FALSE))</f>
        <v>0</v>
      </c>
      <c r="BO364" s="63">
        <f>IF(VLOOKUP($A364,'[1]2019 2020_09_22'!$BM$4:$OB$385,327,FALSE)="",0,VLOOKUP($A364,'[1]2019 2020_09_22'!$BM$4:$OB$385,327,FALSE))</f>
        <v>53814</v>
      </c>
      <c r="BP364" s="90">
        <f t="shared" si="5"/>
        <v>53814</v>
      </c>
      <c r="BQ364" s="90">
        <v>144318</v>
      </c>
      <c r="BR364" s="90">
        <v>50349</v>
      </c>
      <c r="BS364" s="90">
        <v>24865</v>
      </c>
      <c r="BT364" s="90">
        <v>17769</v>
      </c>
      <c r="BU364" s="90">
        <v>218</v>
      </c>
      <c r="BV364" s="90">
        <v>5939</v>
      </c>
      <c r="BW364" s="90">
        <v>0</v>
      </c>
      <c r="BX364" s="90">
        <v>23926</v>
      </c>
      <c r="BY364" s="90">
        <v>8148</v>
      </c>
      <c r="BZ364" s="85">
        <v>17053</v>
      </c>
      <c r="CA364" s="91">
        <v>124341</v>
      </c>
      <c r="CB364" s="84"/>
      <c r="CC364" s="91">
        <v>150.0417495029821</v>
      </c>
      <c r="CD364" s="91"/>
      <c r="CE364" s="89" t="s">
        <v>563</v>
      </c>
      <c r="CF364" s="84">
        <v>0</v>
      </c>
      <c r="CG364" s="89">
        <v>0</v>
      </c>
      <c r="CH364" s="89" t="s">
        <v>563</v>
      </c>
      <c r="CI364" s="84">
        <v>0</v>
      </c>
      <c r="CJ364" s="89">
        <v>0</v>
      </c>
      <c r="CK364" s="89" t="s">
        <v>563</v>
      </c>
      <c r="CL364" s="84">
        <v>0</v>
      </c>
      <c r="CM364" s="89">
        <v>0</v>
      </c>
      <c r="CN364" s="89" t="s">
        <v>563</v>
      </c>
      <c r="CO364" s="84">
        <v>0</v>
      </c>
      <c r="CP364" s="89">
        <v>0</v>
      </c>
      <c r="CQ364" s="89" t="s">
        <v>563</v>
      </c>
      <c r="CR364" s="90">
        <v>0</v>
      </c>
      <c r="CS364" s="90">
        <v>0</v>
      </c>
      <c r="CT364" s="85">
        <v>0</v>
      </c>
      <c r="CU364" s="85">
        <v>0</v>
      </c>
      <c r="CV364" s="85">
        <v>12368</v>
      </c>
      <c r="CW364" s="85">
        <v>10312</v>
      </c>
      <c r="CX364" s="85">
        <v>226</v>
      </c>
      <c r="CY364" s="85">
        <v>10538</v>
      </c>
      <c r="CZ364" s="85">
        <v>949</v>
      </c>
      <c r="DA364" s="85">
        <v>5</v>
      </c>
      <c r="DB364" s="85">
        <v>954</v>
      </c>
      <c r="DC364" s="85">
        <v>180</v>
      </c>
      <c r="DD364" s="85">
        <v>226</v>
      </c>
      <c r="DE364" s="85">
        <v>406</v>
      </c>
      <c r="DF364" s="85">
        <v>246</v>
      </c>
      <c r="DG364" s="85">
        <v>224</v>
      </c>
      <c r="DH364" s="84" t="s">
        <v>564</v>
      </c>
      <c r="DI364" s="84"/>
      <c r="DJ364" s="84" t="s">
        <v>563</v>
      </c>
      <c r="DK364" s="84" t="s">
        <v>2524</v>
      </c>
      <c r="DL364" s="84" t="s">
        <v>566</v>
      </c>
      <c r="DM364" s="92">
        <v>43</v>
      </c>
      <c r="DN364" s="85" t="s">
        <v>575</v>
      </c>
      <c r="DO364" s="85">
        <v>157400</v>
      </c>
      <c r="DP364" s="85">
        <v>54837</v>
      </c>
      <c r="DQ364" s="85">
        <v>952</v>
      </c>
      <c r="DR364" s="85">
        <v>1152</v>
      </c>
      <c r="DS364" s="85">
        <v>973</v>
      </c>
      <c r="DT364" s="85">
        <v>3</v>
      </c>
      <c r="DU364" s="85">
        <v>0</v>
      </c>
      <c r="DV364" s="85">
        <v>3</v>
      </c>
      <c r="DW364" s="85">
        <v>50</v>
      </c>
      <c r="DX364" s="85">
        <v>53</v>
      </c>
      <c r="DY364" s="85">
        <v>0</v>
      </c>
      <c r="DZ364" s="85">
        <v>0</v>
      </c>
      <c r="EA364" s="85">
        <v>0</v>
      </c>
      <c r="EB364" s="85">
        <v>-1</v>
      </c>
      <c r="EC364" s="84">
        <v>3</v>
      </c>
      <c r="ED364" s="84">
        <v>1</v>
      </c>
      <c r="EE364" s="84">
        <v>12</v>
      </c>
      <c r="EF364" s="84">
        <v>14</v>
      </c>
      <c r="EG364" s="84">
        <v>373</v>
      </c>
      <c r="EH364" s="84">
        <v>30</v>
      </c>
      <c r="EI364" s="84">
        <v>500</v>
      </c>
      <c r="EJ364" s="84">
        <v>903</v>
      </c>
    </row>
    <row r="365" spans="1:140" s="63" customFormat="1" ht="10.5" x14ac:dyDescent="0.25">
      <c r="A365" s="84" t="s">
        <v>2525</v>
      </c>
      <c r="B365" s="84" t="s">
        <v>2526</v>
      </c>
      <c r="C365" s="84" t="s">
        <v>2527</v>
      </c>
      <c r="D365" s="84"/>
      <c r="E365" s="84" t="s">
        <v>919</v>
      </c>
      <c r="F365" s="84"/>
      <c r="G365" s="84" t="s">
        <v>630</v>
      </c>
      <c r="H365" s="85">
        <v>362</v>
      </c>
      <c r="I365" s="85">
        <v>829</v>
      </c>
      <c r="J365" s="85">
        <v>1191</v>
      </c>
      <c r="K365" s="85" t="s">
        <v>560</v>
      </c>
      <c r="L365" s="85" t="s">
        <v>560</v>
      </c>
      <c r="M365" s="85" t="s">
        <v>560</v>
      </c>
      <c r="N365" s="85" t="s">
        <v>561</v>
      </c>
      <c r="O365" s="85">
        <v>24</v>
      </c>
      <c r="P365" s="85" t="s">
        <v>560</v>
      </c>
      <c r="Q365" s="85">
        <v>1248</v>
      </c>
      <c r="R365" s="85">
        <v>2451</v>
      </c>
      <c r="S365" s="85">
        <v>10083</v>
      </c>
      <c r="T365" s="85">
        <v>468</v>
      </c>
      <c r="U365" s="85">
        <v>430</v>
      </c>
      <c r="V365" s="85">
        <v>10</v>
      </c>
      <c r="W365" s="85">
        <v>1453</v>
      </c>
      <c r="X365" s="85">
        <v>131</v>
      </c>
      <c r="Y365" s="84">
        <v>58</v>
      </c>
      <c r="Z365" s="85" t="s">
        <v>2528</v>
      </c>
      <c r="AA365" s="85">
        <v>7</v>
      </c>
      <c r="AB365" s="85">
        <v>3</v>
      </c>
      <c r="AC365" s="85">
        <v>3</v>
      </c>
      <c r="AD365" s="85">
        <v>3202</v>
      </c>
      <c r="AE365" s="85">
        <v>8425</v>
      </c>
      <c r="AF365" s="85">
        <v>6736</v>
      </c>
      <c r="AG365" s="85">
        <v>5394</v>
      </c>
      <c r="AH365" s="85">
        <v>14</v>
      </c>
      <c r="AI365" s="85">
        <v>241</v>
      </c>
      <c r="AJ365" s="85">
        <v>272</v>
      </c>
      <c r="AK365" s="85">
        <v>132</v>
      </c>
      <c r="AL365" s="85">
        <v>404</v>
      </c>
      <c r="AM365" s="85">
        <v>686</v>
      </c>
      <c r="AN365" s="85">
        <v>3403</v>
      </c>
      <c r="AO365" s="85">
        <v>747</v>
      </c>
      <c r="AP365" s="85">
        <v>1225</v>
      </c>
      <c r="AQ365" s="85">
        <v>3621</v>
      </c>
      <c r="AR365" s="85">
        <v>30</v>
      </c>
      <c r="AS365" s="85">
        <v>258</v>
      </c>
      <c r="AT365" s="85">
        <v>15</v>
      </c>
      <c r="AU365" s="85">
        <v>27</v>
      </c>
      <c r="AV365" s="85">
        <v>22</v>
      </c>
      <c r="AW365" s="85">
        <v>69</v>
      </c>
      <c r="AX365" s="84">
        <v>67</v>
      </c>
      <c r="AY365" s="84">
        <v>354</v>
      </c>
      <c r="AZ365" s="84">
        <v>0</v>
      </c>
      <c r="BA365" s="84">
        <v>0.83</v>
      </c>
      <c r="BB365" s="84">
        <v>0.83</v>
      </c>
      <c r="BC365" s="85">
        <v>0</v>
      </c>
      <c r="BD365" s="87">
        <v>0.83</v>
      </c>
      <c r="BE365" s="88">
        <v>0</v>
      </c>
      <c r="BF365" s="89">
        <v>15096</v>
      </c>
      <c r="BG365" s="89">
        <v>23150</v>
      </c>
      <c r="BH365" s="89">
        <v>0</v>
      </c>
      <c r="BI365" s="90">
        <f>SUM(IF(VLOOKUP($A365,'[1]2019 2020_09_22'!$BM$4:$NB$385,293,FALSE)="",0,VLOOKUP($A365,'[1]2019 2020_09_22'!$BM$4:$NB$385,293,FALSE)),IF(VLOOKUP($A365,'[1]2019 2020_09_22'!$BM$4:$NB$385,295,FALSE)="",0,VLOOKUP($A365,'[1]2019 2020_09_22'!$BM$4:$NB$385,295,FALSE)),IF(VLOOKUP($A365,'[1]2019 2020_09_22'!$BM$4:$NB$385,297,FALSE)="",0,VLOOKUP($A365,'[1]2019 2020_09_22'!$BM$4:$NB$385,297,FALSE)),IF(VLOOKUP($A365,'[1]2019 2020_09_22'!$BM$4:$NB743,299,FALSE)="",0,VLOOKUP($A365,'[1]2019 2020_09_22'!$BM$4:$NB$385,299,FALSE)))</f>
        <v>1474</v>
      </c>
      <c r="BJ365" s="90">
        <f>SUM(IF(VLOOKUP($A365,'[1]2019 2020_09_22'!$BM$4:$NB$385,300,FALSE)="",0,VLOOKUP($A365,'[1]2019 2020_09_22'!$BM$4:$NB$385,300,FALSE)),IF(VLOOKUP($A365,'[1]2019 2020_09_22'!$BM$4:$NB$385,302,FALSE)="",0,VLOOKUP($A365,'[1]2019 2020_09_22'!$BM$4:$NB$385,302,FALSE)))</f>
        <v>1383</v>
      </c>
      <c r="BK365" s="90">
        <v>2857</v>
      </c>
      <c r="BL365" s="90">
        <v>0</v>
      </c>
      <c r="BM365" s="90">
        <v>0</v>
      </c>
      <c r="BN365" s="63">
        <f>IF(VLOOKUP($A365,'[1]2019 2020_09_22'!$BM$4:$OB$385,326,FALSE)="",0,VLOOKUP($A365,'[1]2019 2020_09_22'!$BM$4:$OB$385,326,FALSE))</f>
        <v>0</v>
      </c>
      <c r="BO365" s="63">
        <f>IF(VLOOKUP($A365,'[1]2019 2020_09_22'!$BM$4:$OB$385,327,FALSE)="",0,VLOOKUP($A365,'[1]2019 2020_09_22'!$BM$4:$OB$385,327,FALSE))</f>
        <v>7131</v>
      </c>
      <c r="BP365" s="90">
        <f t="shared" si="5"/>
        <v>7131</v>
      </c>
      <c r="BQ365" s="90">
        <v>48234</v>
      </c>
      <c r="BR365" s="90">
        <v>24426</v>
      </c>
      <c r="BS365" s="90">
        <v>1877</v>
      </c>
      <c r="BT365" s="90">
        <v>1617</v>
      </c>
      <c r="BU365" s="90">
        <v>145</v>
      </c>
      <c r="BV365" s="90">
        <v>744</v>
      </c>
      <c r="BW365" s="90">
        <v>82</v>
      </c>
      <c r="BX365" s="90">
        <v>2588</v>
      </c>
      <c r="BY365" s="90">
        <v>3491</v>
      </c>
      <c r="BZ365" s="85">
        <v>12048</v>
      </c>
      <c r="CA365" s="91">
        <v>44430</v>
      </c>
      <c r="CB365" s="84">
        <v>1</v>
      </c>
      <c r="CC365" s="91">
        <v>41.701657458563538</v>
      </c>
      <c r="CD365" s="91"/>
      <c r="CE365" s="89" t="s">
        <v>563</v>
      </c>
      <c r="CF365" s="84">
        <v>0</v>
      </c>
      <c r="CG365" s="89">
        <v>0</v>
      </c>
      <c r="CH365" s="89" t="s">
        <v>563</v>
      </c>
      <c r="CI365" s="84">
        <v>0</v>
      </c>
      <c r="CJ365" s="89">
        <v>0</v>
      </c>
      <c r="CK365" s="89" t="s">
        <v>563</v>
      </c>
      <c r="CL365" s="84">
        <v>0</v>
      </c>
      <c r="CM365" s="89">
        <v>0</v>
      </c>
      <c r="CN365" s="89" t="s">
        <v>563</v>
      </c>
      <c r="CO365" s="84">
        <v>0</v>
      </c>
      <c r="CP365" s="91">
        <v>0</v>
      </c>
      <c r="CQ365" s="91" t="s">
        <v>2529</v>
      </c>
      <c r="CR365" s="90">
        <v>2421</v>
      </c>
      <c r="CS365" s="90">
        <v>2421</v>
      </c>
      <c r="CT365" s="85">
        <v>2421</v>
      </c>
      <c r="CU365" s="85">
        <v>2421</v>
      </c>
      <c r="CV365" s="85">
        <v>7118</v>
      </c>
      <c r="CW365" s="85">
        <v>205</v>
      </c>
      <c r="CX365" s="85">
        <v>6839</v>
      </c>
      <c r="CY365" s="85">
        <v>7044</v>
      </c>
      <c r="CZ365" s="85">
        <v>40</v>
      </c>
      <c r="DA365" s="85">
        <v>1</v>
      </c>
      <c r="DB365" s="85">
        <v>41</v>
      </c>
      <c r="DC365" s="85">
        <v>17</v>
      </c>
      <c r="DD365" s="85">
        <v>15</v>
      </c>
      <c r="DE365" s="85">
        <v>32</v>
      </c>
      <c r="DF365" s="85">
        <v>1</v>
      </c>
      <c r="DG365" s="85">
        <v>0</v>
      </c>
      <c r="DH365" s="84" t="s">
        <v>564</v>
      </c>
      <c r="DI365" s="84"/>
      <c r="DJ365" s="84" t="s">
        <v>563</v>
      </c>
      <c r="DK365" s="84" t="s">
        <v>2530</v>
      </c>
      <c r="DL365" s="84" t="s">
        <v>566</v>
      </c>
      <c r="DM365" s="92">
        <v>42</v>
      </c>
      <c r="DN365" s="85" t="s">
        <v>583</v>
      </c>
      <c r="DO365" s="85">
        <v>158512</v>
      </c>
      <c r="DP365" s="85">
        <v>64159</v>
      </c>
      <c r="DQ365" s="85">
        <v>952</v>
      </c>
      <c r="DR365" s="85">
        <v>86</v>
      </c>
      <c r="DS365" s="85">
        <v>155</v>
      </c>
      <c r="DT365" s="85">
        <v>0</v>
      </c>
      <c r="DU365" s="85">
        <v>1</v>
      </c>
      <c r="DV365" s="85">
        <v>5</v>
      </c>
      <c r="DW365" s="85">
        <v>50</v>
      </c>
      <c r="DX365" s="85">
        <v>56</v>
      </c>
      <c r="DY365" s="85">
        <v>0</v>
      </c>
      <c r="DZ365" s="85">
        <v>316</v>
      </c>
      <c r="EA365" s="85">
        <v>440</v>
      </c>
      <c r="EB365" s="85">
        <v>-1</v>
      </c>
      <c r="EC365" s="84">
        <v>15</v>
      </c>
      <c r="ED365" s="84">
        <v>2</v>
      </c>
      <c r="EE365" s="84">
        <v>9</v>
      </c>
      <c r="EF365" s="84">
        <v>32</v>
      </c>
      <c r="EG365" s="86">
        <v>3171</v>
      </c>
      <c r="EH365" s="84">
        <v>46</v>
      </c>
      <c r="EI365" s="84">
        <v>350</v>
      </c>
      <c r="EJ365" s="86">
        <v>3567</v>
      </c>
    </row>
    <row r="366" spans="1:140" s="63" customFormat="1" ht="10.5" x14ac:dyDescent="0.25">
      <c r="A366" s="84" t="s">
        <v>2531</v>
      </c>
      <c r="B366" s="84" t="s">
        <v>2532</v>
      </c>
      <c r="C366" s="84" t="s">
        <v>2533</v>
      </c>
      <c r="D366" s="84"/>
      <c r="E366" s="84" t="s">
        <v>609</v>
      </c>
      <c r="F366" s="84"/>
      <c r="G366" s="84" t="s">
        <v>602</v>
      </c>
      <c r="H366" s="85">
        <v>2088</v>
      </c>
      <c r="I366" s="85">
        <v>3856</v>
      </c>
      <c r="J366" s="85">
        <v>5944</v>
      </c>
      <c r="K366" s="85" t="s">
        <v>560</v>
      </c>
      <c r="L366" s="85" t="s">
        <v>560</v>
      </c>
      <c r="M366" s="85" t="s">
        <v>560</v>
      </c>
      <c r="N366" s="85" t="s">
        <v>561</v>
      </c>
      <c r="O366" s="85">
        <v>46</v>
      </c>
      <c r="P366" s="85" t="s">
        <v>560</v>
      </c>
      <c r="Q366" s="85">
        <v>2392</v>
      </c>
      <c r="R366" s="85">
        <v>7500</v>
      </c>
      <c r="S366" s="85">
        <v>17432</v>
      </c>
      <c r="T366" s="85">
        <v>2047</v>
      </c>
      <c r="U366" s="85">
        <v>939</v>
      </c>
      <c r="V366" s="85">
        <v>125</v>
      </c>
      <c r="W366" s="85">
        <v>2625</v>
      </c>
      <c r="X366" s="85">
        <v>267</v>
      </c>
      <c r="Y366" s="84">
        <v>167</v>
      </c>
      <c r="Z366" s="85" t="s">
        <v>2534</v>
      </c>
      <c r="AA366" s="85">
        <v>68</v>
      </c>
      <c r="AB366" s="85">
        <v>24</v>
      </c>
      <c r="AC366" s="85">
        <v>24</v>
      </c>
      <c r="AD366" s="85">
        <v>20301</v>
      </c>
      <c r="AE366" s="85">
        <v>55961</v>
      </c>
      <c r="AF366" s="85">
        <v>17034</v>
      </c>
      <c r="AG366" s="85">
        <v>15626</v>
      </c>
      <c r="AH366" s="85">
        <v>559</v>
      </c>
      <c r="AI366" s="85">
        <v>9561</v>
      </c>
      <c r="AJ366" s="85">
        <v>1146</v>
      </c>
      <c r="AK366" s="85">
        <v>2075</v>
      </c>
      <c r="AL366" s="85">
        <v>3221</v>
      </c>
      <c r="AM366" s="85">
        <v>1976</v>
      </c>
      <c r="AN366" s="85">
        <v>43543</v>
      </c>
      <c r="AO366" s="85">
        <v>4660</v>
      </c>
      <c r="AP366" s="85">
        <v>27831</v>
      </c>
      <c r="AQ366" s="85">
        <v>20495</v>
      </c>
      <c r="AR366" s="85">
        <v>45</v>
      </c>
      <c r="AS366" s="85">
        <v>1671</v>
      </c>
      <c r="AT366" s="85">
        <v>4</v>
      </c>
      <c r="AU366" s="85">
        <v>19</v>
      </c>
      <c r="AV366" s="85">
        <v>16</v>
      </c>
      <c r="AW366" s="85">
        <v>589</v>
      </c>
      <c r="AX366" s="84">
        <v>65</v>
      </c>
      <c r="AY366" s="86">
        <v>2279</v>
      </c>
      <c r="AZ366" s="84">
        <v>0.93</v>
      </c>
      <c r="BA366" s="84">
        <v>1.5</v>
      </c>
      <c r="BB366" s="84">
        <v>2.4300000000000002</v>
      </c>
      <c r="BC366" s="85">
        <v>0.88</v>
      </c>
      <c r="BD366" s="87">
        <v>3.31</v>
      </c>
      <c r="BE366" s="88">
        <v>0</v>
      </c>
      <c r="BF366" s="89">
        <v>120000</v>
      </c>
      <c r="BG366" s="89">
        <v>100883</v>
      </c>
      <c r="BH366" s="89">
        <v>2568</v>
      </c>
      <c r="BI366" s="90">
        <f>SUM(IF(VLOOKUP($A366,'[1]2019 2020_09_22'!$BM$4:$NB$385,293,FALSE)="",0,VLOOKUP($A366,'[1]2019 2020_09_22'!$BM$4:$NB$385,293,FALSE)),IF(VLOOKUP($A366,'[1]2019 2020_09_22'!$BM$4:$NB$385,295,FALSE)="",0,VLOOKUP($A366,'[1]2019 2020_09_22'!$BM$4:$NB$385,295,FALSE)),IF(VLOOKUP($A366,'[1]2019 2020_09_22'!$BM$4:$NB$385,297,FALSE)="",0,VLOOKUP($A366,'[1]2019 2020_09_22'!$BM$4:$NB$385,297,FALSE)),IF(VLOOKUP($A366,'[1]2019 2020_09_22'!$BM$4:$NB744,299,FALSE)="",0,VLOOKUP($A366,'[1]2019 2020_09_22'!$BM$4:$NB$385,299,FALSE)))</f>
        <v>0</v>
      </c>
      <c r="BJ366" s="90">
        <f>SUM(IF(VLOOKUP($A366,'[1]2019 2020_09_22'!$BM$4:$NB$385,300,FALSE)="",0,VLOOKUP($A366,'[1]2019 2020_09_22'!$BM$4:$NB$385,300,FALSE)),IF(VLOOKUP($A366,'[1]2019 2020_09_22'!$BM$4:$NB$385,302,FALSE)="",0,VLOOKUP($A366,'[1]2019 2020_09_22'!$BM$4:$NB$385,302,FALSE)))</f>
        <v>0</v>
      </c>
      <c r="BK366" s="90">
        <v>0</v>
      </c>
      <c r="BL366" s="90">
        <v>0</v>
      </c>
      <c r="BM366" s="90">
        <v>0</v>
      </c>
      <c r="BN366" s="63">
        <f>IF(VLOOKUP($A366,'[1]2019 2020_09_22'!$BM$4:$OB$385,326,FALSE)="",0,VLOOKUP($A366,'[1]2019 2020_09_22'!$BM$4:$OB$385,326,FALSE))</f>
        <v>0</v>
      </c>
      <c r="BO366" s="63">
        <f>IF(VLOOKUP($A366,'[1]2019 2020_09_22'!$BM$4:$OB$385,327,FALSE)="",0,VLOOKUP($A366,'[1]2019 2020_09_22'!$BM$4:$OB$385,327,FALSE))</f>
        <v>12078</v>
      </c>
      <c r="BP366" s="90">
        <f t="shared" si="5"/>
        <v>12078</v>
      </c>
      <c r="BQ366" s="90">
        <v>235529</v>
      </c>
      <c r="BR366" s="90">
        <v>101697</v>
      </c>
      <c r="BS366" s="90">
        <v>41302</v>
      </c>
      <c r="BT366" s="90">
        <v>17413</v>
      </c>
      <c r="BU366" s="90">
        <v>2634</v>
      </c>
      <c r="BV366" s="90">
        <v>5940</v>
      </c>
      <c r="BW366" s="90">
        <v>0</v>
      </c>
      <c r="BX366" s="90">
        <v>25987</v>
      </c>
      <c r="BY366" s="90">
        <v>8681</v>
      </c>
      <c r="BZ366" s="85">
        <v>57472</v>
      </c>
      <c r="CA366" s="91">
        <v>235139</v>
      </c>
      <c r="CB366" s="84">
        <v>1</v>
      </c>
      <c r="CC366" s="91">
        <v>57.47126436781609</v>
      </c>
      <c r="CD366" s="91"/>
      <c r="CE366" s="89" t="s">
        <v>563</v>
      </c>
      <c r="CF366" s="84">
        <v>0</v>
      </c>
      <c r="CG366" s="89">
        <v>0</v>
      </c>
      <c r="CH366" s="89" t="s">
        <v>563</v>
      </c>
      <c r="CI366" s="84">
        <v>0</v>
      </c>
      <c r="CJ366" s="89">
        <v>0</v>
      </c>
      <c r="CK366" s="89" t="s">
        <v>563</v>
      </c>
      <c r="CL366" s="84">
        <v>0</v>
      </c>
      <c r="CM366" s="89">
        <v>0</v>
      </c>
      <c r="CN366" s="89" t="s">
        <v>563</v>
      </c>
      <c r="CO366" s="84">
        <v>0</v>
      </c>
      <c r="CP366" s="89">
        <v>0</v>
      </c>
      <c r="CQ366" s="89" t="s">
        <v>563</v>
      </c>
      <c r="CR366" s="90">
        <v>0</v>
      </c>
      <c r="CS366" s="90">
        <v>0</v>
      </c>
      <c r="CT366" s="85">
        <v>0</v>
      </c>
      <c r="CU366" s="85">
        <v>0</v>
      </c>
      <c r="CV366" s="85">
        <v>37123</v>
      </c>
      <c r="CW366" s="85">
        <v>3206</v>
      </c>
      <c r="CX366" s="85">
        <v>25453</v>
      </c>
      <c r="CY366" s="85">
        <v>28659</v>
      </c>
      <c r="CZ366" s="85">
        <v>294</v>
      </c>
      <c r="DA366" s="85">
        <v>373</v>
      </c>
      <c r="DB366" s="85">
        <v>667</v>
      </c>
      <c r="DC366" s="85">
        <v>569</v>
      </c>
      <c r="DD366" s="85">
        <v>700</v>
      </c>
      <c r="DE366" s="85">
        <v>1269</v>
      </c>
      <c r="DF366" s="85">
        <v>24</v>
      </c>
      <c r="DG366" s="85">
        <v>6504</v>
      </c>
      <c r="DH366" s="84" t="s">
        <v>564</v>
      </c>
      <c r="DI366" s="84"/>
      <c r="DJ366" s="84" t="s">
        <v>563</v>
      </c>
      <c r="DK366" s="84" t="s">
        <v>2535</v>
      </c>
      <c r="DL366" s="84" t="s">
        <v>566</v>
      </c>
      <c r="DM366" s="92">
        <v>42</v>
      </c>
      <c r="DN366" s="85" t="s">
        <v>583</v>
      </c>
      <c r="DO366" s="85">
        <v>159486</v>
      </c>
      <c r="DP366" s="85">
        <v>56164</v>
      </c>
      <c r="DQ366" s="85">
        <v>969</v>
      </c>
      <c r="DR366" s="85">
        <v>5078</v>
      </c>
      <c r="DS366" s="85">
        <v>4478</v>
      </c>
      <c r="DT366" s="85">
        <v>5</v>
      </c>
      <c r="DU366" s="85">
        <v>0</v>
      </c>
      <c r="DV366" s="85">
        <v>6</v>
      </c>
      <c r="DW366" s="85">
        <v>50</v>
      </c>
      <c r="DX366" s="85">
        <v>56</v>
      </c>
      <c r="DY366" s="85">
        <v>0</v>
      </c>
      <c r="DZ366" s="85">
        <v>2</v>
      </c>
      <c r="EA366" s="85">
        <v>276</v>
      </c>
      <c r="EB366" s="85">
        <v>278</v>
      </c>
      <c r="EC366" s="84">
        <v>12</v>
      </c>
      <c r="ED366" s="84">
        <v>0</v>
      </c>
      <c r="EE366" s="84">
        <v>24</v>
      </c>
      <c r="EF366" s="84">
        <v>42</v>
      </c>
      <c r="EG366" s="84">
        <v>180</v>
      </c>
      <c r="EH366" s="84">
        <v>0</v>
      </c>
      <c r="EI366" s="84">
        <v>596</v>
      </c>
      <c r="EJ366" s="84">
        <v>776</v>
      </c>
    </row>
    <row r="367" spans="1:140" s="63" customFormat="1" ht="10.5" x14ac:dyDescent="0.25">
      <c r="A367" s="84" t="s">
        <v>2536</v>
      </c>
      <c r="B367" s="84" t="s">
        <v>2537</v>
      </c>
      <c r="C367" s="84" t="s">
        <v>2538</v>
      </c>
      <c r="D367" s="84"/>
      <c r="E367" s="84" t="s">
        <v>1444</v>
      </c>
      <c r="F367" s="84"/>
      <c r="G367" s="84" t="s">
        <v>588</v>
      </c>
      <c r="H367" s="85">
        <v>2744</v>
      </c>
      <c r="I367" s="85">
        <v>992</v>
      </c>
      <c r="J367" s="85">
        <v>3736</v>
      </c>
      <c r="K367" s="85" t="s">
        <v>560</v>
      </c>
      <c r="L367" s="85" t="s">
        <v>560</v>
      </c>
      <c r="M367" s="85" t="s">
        <v>560</v>
      </c>
      <c r="N367" s="85" t="s">
        <v>561</v>
      </c>
      <c r="O367" s="85">
        <v>32</v>
      </c>
      <c r="P367" s="85" t="s">
        <v>560</v>
      </c>
      <c r="Q367" s="85">
        <v>1664</v>
      </c>
      <c r="R367" s="85">
        <v>2870</v>
      </c>
      <c r="S367" s="85">
        <v>12700</v>
      </c>
      <c r="T367" s="85">
        <v>718</v>
      </c>
      <c r="U367" s="85">
        <v>599</v>
      </c>
      <c r="V367" s="85">
        <v>38</v>
      </c>
      <c r="W367" s="85">
        <v>2058</v>
      </c>
      <c r="X367" s="85">
        <v>261</v>
      </c>
      <c r="Y367" s="84">
        <v>6</v>
      </c>
      <c r="Z367" s="85" t="s">
        <v>2539</v>
      </c>
      <c r="AA367" s="85">
        <v>17</v>
      </c>
      <c r="AB367" s="85">
        <v>6</v>
      </c>
      <c r="AC367" s="85">
        <v>5</v>
      </c>
      <c r="AD367" s="85">
        <v>3315</v>
      </c>
      <c r="AE367" s="85">
        <v>19498</v>
      </c>
      <c r="AF367" s="85">
        <v>7759</v>
      </c>
      <c r="AG367" s="85">
        <v>8601</v>
      </c>
      <c r="AH367" s="85">
        <v>33</v>
      </c>
      <c r="AI367" s="85">
        <v>788</v>
      </c>
      <c r="AJ367" s="85">
        <v>1112</v>
      </c>
      <c r="AK367" s="85">
        <v>0</v>
      </c>
      <c r="AL367" s="85">
        <v>1112</v>
      </c>
      <c r="AM367" s="85">
        <v>0</v>
      </c>
      <c r="AN367" s="85">
        <v>0</v>
      </c>
      <c r="AO367" s="85">
        <v>716</v>
      </c>
      <c r="AP367" s="85">
        <v>0</v>
      </c>
      <c r="AQ367" s="85">
        <v>0</v>
      </c>
      <c r="AR367" s="85">
        <v>84</v>
      </c>
      <c r="AS367" s="85">
        <v>852</v>
      </c>
      <c r="AT367" s="85">
        <v>31</v>
      </c>
      <c r="AU367" s="85">
        <v>170</v>
      </c>
      <c r="AV367" s="85">
        <v>73</v>
      </c>
      <c r="AW367" s="85">
        <v>1066</v>
      </c>
      <c r="AX367" s="84">
        <v>188</v>
      </c>
      <c r="AY367" s="86">
        <v>2088</v>
      </c>
      <c r="AZ367" s="84">
        <v>0</v>
      </c>
      <c r="BA367" s="84">
        <v>1.31</v>
      </c>
      <c r="BB367" s="84">
        <v>1.31</v>
      </c>
      <c r="BC367" s="85">
        <v>0.25</v>
      </c>
      <c r="BD367" s="87">
        <v>1.56</v>
      </c>
      <c r="BE367" s="88">
        <v>1</v>
      </c>
      <c r="BF367" s="89">
        <v>51733</v>
      </c>
      <c r="BG367" s="89">
        <v>42995</v>
      </c>
      <c r="BH367" s="89">
        <v>0</v>
      </c>
      <c r="BI367" s="90">
        <f>SUM(IF(VLOOKUP($A367,'[1]2019 2020_09_22'!$BM$4:$NB$385,293,FALSE)="",0,VLOOKUP($A367,'[1]2019 2020_09_22'!$BM$4:$NB$385,293,FALSE)),IF(VLOOKUP($A367,'[1]2019 2020_09_22'!$BM$4:$NB$385,295,FALSE)="",0,VLOOKUP($A367,'[1]2019 2020_09_22'!$BM$4:$NB$385,295,FALSE)),IF(VLOOKUP($A367,'[1]2019 2020_09_22'!$BM$4:$NB$385,297,FALSE)="",0,VLOOKUP($A367,'[1]2019 2020_09_22'!$BM$4:$NB$385,297,FALSE)),IF(VLOOKUP($A367,'[1]2019 2020_09_22'!$BM$4:$NB745,299,FALSE)="",0,VLOOKUP($A367,'[1]2019 2020_09_22'!$BM$4:$NB$385,299,FALSE)))</f>
        <v>1989</v>
      </c>
      <c r="BJ367" s="90">
        <f>SUM(IF(VLOOKUP($A367,'[1]2019 2020_09_22'!$BM$4:$NB$385,300,FALSE)="",0,VLOOKUP($A367,'[1]2019 2020_09_22'!$BM$4:$NB$385,300,FALSE)),IF(VLOOKUP($A367,'[1]2019 2020_09_22'!$BM$4:$NB$385,302,FALSE)="",0,VLOOKUP($A367,'[1]2019 2020_09_22'!$BM$4:$NB$385,302,FALSE)))</f>
        <v>258</v>
      </c>
      <c r="BK367" s="90">
        <v>2247</v>
      </c>
      <c r="BL367" s="90">
        <v>200</v>
      </c>
      <c r="BM367" s="90">
        <v>0</v>
      </c>
      <c r="BN367" s="63">
        <f>IF(VLOOKUP($A367,'[1]2019 2020_09_22'!$BM$4:$OB$385,326,FALSE)="",0,VLOOKUP($A367,'[1]2019 2020_09_22'!$BM$4:$OB$385,326,FALSE))</f>
        <v>44839</v>
      </c>
      <c r="BO367" s="63">
        <f>IF(VLOOKUP($A367,'[1]2019 2020_09_22'!$BM$4:$OB$385,327,FALSE)="",0,VLOOKUP($A367,'[1]2019 2020_09_22'!$BM$4:$OB$385,327,FALSE))</f>
        <v>7623</v>
      </c>
      <c r="BP367" s="90">
        <f t="shared" si="5"/>
        <v>52462</v>
      </c>
      <c r="BQ367" s="90">
        <v>149637</v>
      </c>
      <c r="BR367" s="90">
        <v>39146</v>
      </c>
      <c r="BS367" s="90">
        <v>22605</v>
      </c>
      <c r="BT367" s="90">
        <v>9130</v>
      </c>
      <c r="BU367" s="90">
        <v>277</v>
      </c>
      <c r="BV367" s="90">
        <v>2803</v>
      </c>
      <c r="BW367" s="90">
        <v>1089</v>
      </c>
      <c r="BX367" s="90">
        <v>13299</v>
      </c>
      <c r="BY367" s="90">
        <v>5522</v>
      </c>
      <c r="BZ367" s="85">
        <v>19636</v>
      </c>
      <c r="CA367" s="91">
        <v>100208</v>
      </c>
      <c r="CB367" s="84">
        <v>1</v>
      </c>
      <c r="CC367" s="91">
        <v>18.85313411078717</v>
      </c>
      <c r="CD367" s="91"/>
      <c r="CE367" s="89" t="s">
        <v>563</v>
      </c>
      <c r="CF367" s="84">
        <v>0</v>
      </c>
      <c r="CG367" s="89">
        <v>0</v>
      </c>
      <c r="CH367" s="89" t="s">
        <v>563</v>
      </c>
      <c r="CI367" s="84">
        <v>0</v>
      </c>
      <c r="CJ367" s="89">
        <v>0</v>
      </c>
      <c r="CK367" s="89" t="s">
        <v>563</v>
      </c>
      <c r="CL367" s="84">
        <v>0</v>
      </c>
      <c r="CM367" s="89">
        <v>0</v>
      </c>
      <c r="CN367" s="89" t="s">
        <v>563</v>
      </c>
      <c r="CO367" s="84">
        <v>0</v>
      </c>
      <c r="CP367" s="89">
        <v>0</v>
      </c>
      <c r="CQ367" s="89" t="s">
        <v>563</v>
      </c>
      <c r="CR367" s="90">
        <v>0</v>
      </c>
      <c r="CS367" s="90">
        <v>0</v>
      </c>
      <c r="CT367" s="85">
        <v>0</v>
      </c>
      <c r="CU367" s="85">
        <v>0</v>
      </c>
      <c r="CV367" s="85">
        <v>3828</v>
      </c>
      <c r="CW367" s="85">
        <v>170</v>
      </c>
      <c r="CX367" s="85">
        <v>3294</v>
      </c>
      <c r="CY367" s="85">
        <v>3464</v>
      </c>
      <c r="CZ367" s="85">
        <v>285</v>
      </c>
      <c r="DA367" s="85">
        <v>0</v>
      </c>
      <c r="DB367" s="85">
        <v>285</v>
      </c>
      <c r="DC367" s="85">
        <v>0</v>
      </c>
      <c r="DD367" s="85">
        <v>0</v>
      </c>
      <c r="DE367" s="85">
        <v>0</v>
      </c>
      <c r="DF367" s="85">
        <v>78</v>
      </c>
      <c r="DG367" s="85">
        <v>1</v>
      </c>
      <c r="DH367" s="84" t="s">
        <v>564</v>
      </c>
      <c r="DI367" s="84"/>
      <c r="DJ367" s="84" t="s">
        <v>563</v>
      </c>
      <c r="DK367" s="84" t="s">
        <v>2540</v>
      </c>
      <c r="DL367" s="84" t="s">
        <v>582</v>
      </c>
      <c r="DM367" s="92">
        <v>43</v>
      </c>
      <c r="DN367" s="85" t="s">
        <v>575</v>
      </c>
      <c r="DO367" s="85">
        <v>158512</v>
      </c>
      <c r="DP367" s="85">
        <v>64159</v>
      </c>
      <c r="DQ367" s="85">
        <v>952</v>
      </c>
      <c r="DR367" s="85">
        <v>398</v>
      </c>
      <c r="DS367" s="85">
        <v>390</v>
      </c>
      <c r="DT367" s="85">
        <v>0</v>
      </c>
      <c r="DU367" s="85">
        <v>0</v>
      </c>
      <c r="DV367" s="85">
        <v>4</v>
      </c>
      <c r="DW367" s="85">
        <v>50</v>
      </c>
      <c r="DX367" s="85">
        <v>54</v>
      </c>
      <c r="DY367" s="85">
        <v>0</v>
      </c>
      <c r="DZ367" s="85">
        <v>11</v>
      </c>
      <c r="EA367" s="85">
        <v>9</v>
      </c>
      <c r="EB367" s="85">
        <v>-1</v>
      </c>
      <c r="EC367" s="84">
        <v>18</v>
      </c>
      <c r="ED367" s="84">
        <v>0</v>
      </c>
      <c r="EE367" s="84">
        <v>0</v>
      </c>
      <c r="EF367" s="84">
        <v>6</v>
      </c>
      <c r="EG367" s="84">
        <v>85</v>
      </c>
      <c r="EH367" s="84">
        <v>0</v>
      </c>
      <c r="EI367" s="84">
        <v>0</v>
      </c>
      <c r="EJ367" s="84">
        <v>85</v>
      </c>
    </row>
    <row r="368" spans="1:140" s="63" customFormat="1" ht="10.5" x14ac:dyDescent="0.25">
      <c r="A368" s="84" t="s">
        <v>2541</v>
      </c>
      <c r="B368" s="84" t="s">
        <v>2542</v>
      </c>
      <c r="C368" s="84" t="s">
        <v>2543</v>
      </c>
      <c r="D368" s="84"/>
      <c r="E368" s="84" t="s">
        <v>741</v>
      </c>
      <c r="F368" s="84"/>
      <c r="G368" s="84" t="s">
        <v>742</v>
      </c>
      <c r="H368" s="85">
        <v>11273</v>
      </c>
      <c r="I368" s="85">
        <v>11567</v>
      </c>
      <c r="J368" s="85">
        <v>22840</v>
      </c>
      <c r="K368" s="85" t="s">
        <v>560</v>
      </c>
      <c r="L368" s="85" t="s">
        <v>560</v>
      </c>
      <c r="M368" s="85" t="s">
        <v>560</v>
      </c>
      <c r="N368" s="85" t="s">
        <v>561</v>
      </c>
      <c r="O368" s="85">
        <v>59</v>
      </c>
      <c r="P368" s="85">
        <v>53</v>
      </c>
      <c r="Q368" s="85">
        <v>2984</v>
      </c>
      <c r="R368" s="85">
        <v>23418</v>
      </c>
      <c r="S368" s="85">
        <v>77652</v>
      </c>
      <c r="T368" s="85">
        <v>6880</v>
      </c>
      <c r="U368" s="85">
        <v>6652</v>
      </c>
      <c r="V368" s="85">
        <v>432</v>
      </c>
      <c r="W368" s="85">
        <v>8589</v>
      </c>
      <c r="X368" s="85">
        <v>901</v>
      </c>
      <c r="Y368" s="84">
        <v>222</v>
      </c>
      <c r="Z368" s="85" t="s">
        <v>2544</v>
      </c>
      <c r="AA368" s="85">
        <v>114</v>
      </c>
      <c r="AB368" s="85">
        <v>17</v>
      </c>
      <c r="AC368" s="85">
        <v>17</v>
      </c>
      <c r="AD368" s="85">
        <v>175684</v>
      </c>
      <c r="AE368" s="85">
        <v>323533</v>
      </c>
      <c r="AF368" s="85">
        <v>28737</v>
      </c>
      <c r="AG368" s="85">
        <v>34802</v>
      </c>
      <c r="AH368" s="85">
        <v>2350</v>
      </c>
      <c r="AI368" s="85">
        <v>29863</v>
      </c>
      <c r="AJ368" s="85">
        <v>5667</v>
      </c>
      <c r="AK368" s="85">
        <v>5345</v>
      </c>
      <c r="AL368" s="85">
        <v>11012</v>
      </c>
      <c r="AM368" s="85">
        <v>20286</v>
      </c>
      <c r="AN368" s="85">
        <v>126364</v>
      </c>
      <c r="AO368" s="85">
        <v>6945</v>
      </c>
      <c r="AP368" s="85">
        <v>8745</v>
      </c>
      <c r="AQ368" s="85">
        <v>0</v>
      </c>
      <c r="AR368" s="85">
        <v>207</v>
      </c>
      <c r="AS368" s="85">
        <v>8635</v>
      </c>
      <c r="AT368" s="85">
        <v>23</v>
      </c>
      <c r="AU368" s="85">
        <v>1288</v>
      </c>
      <c r="AV368" s="85">
        <v>76</v>
      </c>
      <c r="AW368" s="85">
        <v>1856</v>
      </c>
      <c r="AX368" s="84">
        <v>306</v>
      </c>
      <c r="AY368" s="86">
        <v>11779</v>
      </c>
      <c r="AZ368" s="84">
        <v>6</v>
      </c>
      <c r="BA368" s="84">
        <v>0.19</v>
      </c>
      <c r="BB368" s="84">
        <v>6.19</v>
      </c>
      <c r="BC368" s="85">
        <v>8.32</v>
      </c>
      <c r="BD368" s="87">
        <v>14.51</v>
      </c>
      <c r="BE368" s="88">
        <v>0</v>
      </c>
      <c r="BF368" s="89">
        <v>667010</v>
      </c>
      <c r="BG368" s="89">
        <v>457450</v>
      </c>
      <c r="BH368" s="89">
        <v>35315</v>
      </c>
      <c r="BI368" s="90">
        <f>SUM(IF(VLOOKUP($A368,'[1]2019 2020_09_22'!$BM$4:$NB$385,293,FALSE)="",0,VLOOKUP($A368,'[1]2019 2020_09_22'!$BM$4:$NB$385,293,FALSE)),IF(VLOOKUP($A368,'[1]2019 2020_09_22'!$BM$4:$NB$385,295,FALSE)="",0,VLOOKUP($A368,'[1]2019 2020_09_22'!$BM$4:$NB$385,295,FALSE)),IF(VLOOKUP($A368,'[1]2019 2020_09_22'!$BM$4:$NB$385,297,FALSE)="",0,VLOOKUP($A368,'[1]2019 2020_09_22'!$BM$4:$NB$385,297,FALSE)),IF(VLOOKUP($A368,'[1]2019 2020_09_22'!$BM$4:$NB746,299,FALSE)="",0,VLOOKUP($A368,'[1]2019 2020_09_22'!$BM$4:$NB$385,299,FALSE)))</f>
        <v>1201</v>
      </c>
      <c r="BJ368" s="90">
        <f>SUM(IF(VLOOKUP($A368,'[1]2019 2020_09_22'!$BM$4:$NB$385,300,FALSE)="",0,VLOOKUP($A368,'[1]2019 2020_09_22'!$BM$4:$NB$385,300,FALSE)),IF(VLOOKUP($A368,'[1]2019 2020_09_22'!$BM$4:$NB$385,302,FALSE)="",0,VLOOKUP($A368,'[1]2019 2020_09_22'!$BM$4:$NB$385,302,FALSE)))</f>
        <v>0</v>
      </c>
      <c r="BK368" s="90">
        <v>1201</v>
      </c>
      <c r="BL368" s="90">
        <v>0</v>
      </c>
      <c r="BM368" s="90">
        <v>0</v>
      </c>
      <c r="BN368" s="63">
        <f>IF(VLOOKUP($A368,'[1]2019 2020_09_22'!$BM$4:$OB$385,326,FALSE)="",0,VLOOKUP($A368,'[1]2019 2020_09_22'!$BM$4:$OB$385,326,FALSE))</f>
        <v>0</v>
      </c>
      <c r="BO368" s="63">
        <f>IF(VLOOKUP($A368,'[1]2019 2020_09_22'!$BM$4:$OB$385,327,FALSE)="",0,VLOOKUP($A368,'[1]2019 2020_09_22'!$BM$4:$OB$385,327,FALSE))</f>
        <v>67143</v>
      </c>
      <c r="BP368" s="90">
        <f t="shared" si="5"/>
        <v>67143</v>
      </c>
      <c r="BQ368" s="90">
        <v>1228119</v>
      </c>
      <c r="BR368" s="90">
        <v>677027</v>
      </c>
      <c r="BS368" s="90">
        <v>140839</v>
      </c>
      <c r="BT368" s="90">
        <v>95502</v>
      </c>
      <c r="BU368" s="90">
        <v>2633</v>
      </c>
      <c r="BV368" s="90">
        <v>19958</v>
      </c>
      <c r="BW368" s="90">
        <v>0</v>
      </c>
      <c r="BX368" s="90">
        <v>118093</v>
      </c>
      <c r="BY368" s="90">
        <v>33087</v>
      </c>
      <c r="BZ368" s="85">
        <v>139486</v>
      </c>
      <c r="CA368" s="91">
        <v>1108532</v>
      </c>
      <c r="CB368" s="84">
        <v>1</v>
      </c>
      <c r="CC368" s="91">
        <v>59.168810432005678</v>
      </c>
      <c r="CD368" s="91"/>
      <c r="CE368" s="89" t="s">
        <v>563</v>
      </c>
      <c r="CF368" s="84">
        <v>0</v>
      </c>
      <c r="CG368" s="89">
        <v>0</v>
      </c>
      <c r="CH368" s="89" t="s">
        <v>563</v>
      </c>
      <c r="CI368" s="84">
        <v>0</v>
      </c>
      <c r="CJ368" s="89">
        <v>0</v>
      </c>
      <c r="CK368" s="89" t="s">
        <v>563</v>
      </c>
      <c r="CL368" s="84">
        <v>0</v>
      </c>
      <c r="CM368" s="89">
        <v>0</v>
      </c>
      <c r="CN368" s="89" t="s">
        <v>563</v>
      </c>
      <c r="CO368" s="84">
        <v>0</v>
      </c>
      <c r="CP368" s="89">
        <v>0</v>
      </c>
      <c r="CQ368" s="89" t="s">
        <v>563</v>
      </c>
      <c r="CR368" s="90">
        <v>0</v>
      </c>
      <c r="CS368" s="90">
        <v>0</v>
      </c>
      <c r="CT368" s="85">
        <v>0</v>
      </c>
      <c r="CU368" s="85">
        <v>0</v>
      </c>
      <c r="CV368" s="85">
        <v>188577</v>
      </c>
      <c r="CW368" s="85">
        <v>68688</v>
      </c>
      <c r="CX368" s="85">
        <v>104681</v>
      </c>
      <c r="CY368" s="85">
        <v>173369</v>
      </c>
      <c r="CZ368" s="85">
        <v>105</v>
      </c>
      <c r="DA368" s="85">
        <v>290</v>
      </c>
      <c r="DB368" s="85">
        <v>395</v>
      </c>
      <c r="DC368" s="85">
        <v>2952</v>
      </c>
      <c r="DD368" s="85">
        <v>11447</v>
      </c>
      <c r="DE368" s="85">
        <v>14399</v>
      </c>
      <c r="DF368" s="85">
        <v>414</v>
      </c>
      <c r="DG368" s="85">
        <v>0</v>
      </c>
      <c r="DH368" s="84" t="s">
        <v>564</v>
      </c>
      <c r="DI368" s="84"/>
      <c r="DJ368" s="84" t="s">
        <v>563</v>
      </c>
      <c r="DK368" s="84" t="s">
        <v>2545</v>
      </c>
      <c r="DL368" s="84" t="s">
        <v>566</v>
      </c>
      <c r="DM368" s="92">
        <v>21</v>
      </c>
      <c r="DN368" s="85" t="s">
        <v>745</v>
      </c>
      <c r="DO368" s="85">
        <v>158512</v>
      </c>
      <c r="DP368" s="85">
        <v>56297</v>
      </c>
      <c r="DQ368" s="85">
        <v>952</v>
      </c>
      <c r="DR368" s="85">
        <v>18400</v>
      </c>
      <c r="DS368" s="85">
        <v>11431</v>
      </c>
      <c r="DT368" s="85">
        <v>32</v>
      </c>
      <c r="DU368" s="85">
        <v>0</v>
      </c>
      <c r="DV368" s="85">
        <v>5</v>
      </c>
      <c r="DW368" s="85">
        <v>50</v>
      </c>
      <c r="DX368" s="85">
        <v>55</v>
      </c>
      <c r="DY368" s="85">
        <v>0</v>
      </c>
      <c r="DZ368" s="85">
        <v>787</v>
      </c>
      <c r="EA368" s="85">
        <v>194</v>
      </c>
      <c r="EB368" s="85">
        <v>981</v>
      </c>
      <c r="EC368" s="84">
        <v>24</v>
      </c>
      <c r="ED368" s="84">
        <v>1</v>
      </c>
      <c r="EE368" s="84">
        <v>1</v>
      </c>
      <c r="EF368" s="84">
        <v>4</v>
      </c>
      <c r="EG368" s="84">
        <v>28</v>
      </c>
      <c r="EH368" s="84">
        <v>12</v>
      </c>
      <c r="EI368" s="84">
        <v>3</v>
      </c>
      <c r="EJ368" s="84">
        <v>43</v>
      </c>
    </row>
    <row r="369" spans="1:140" s="63" customFormat="1" ht="10.5" x14ac:dyDescent="0.25">
      <c r="A369" s="84" t="s">
        <v>2546</v>
      </c>
      <c r="B369" s="84" t="s">
        <v>2547</v>
      </c>
      <c r="C369" s="84" t="s">
        <v>2548</v>
      </c>
      <c r="D369" s="84"/>
      <c r="E369" s="84" t="s">
        <v>704</v>
      </c>
      <c r="F369" s="84"/>
      <c r="G369" s="84" t="s">
        <v>705</v>
      </c>
      <c r="H369" s="85">
        <v>327</v>
      </c>
      <c r="I369" s="85">
        <v>23</v>
      </c>
      <c r="J369" s="85">
        <v>350</v>
      </c>
      <c r="K369" s="85" t="s">
        <v>560</v>
      </c>
      <c r="L369" s="85" t="s">
        <v>560</v>
      </c>
      <c r="M369" s="85" t="s">
        <v>560</v>
      </c>
      <c r="N369" s="85" t="s">
        <v>561</v>
      </c>
      <c r="O369" s="85">
        <v>20</v>
      </c>
      <c r="P369" s="85" t="s">
        <v>560</v>
      </c>
      <c r="Q369" s="85">
        <v>1040</v>
      </c>
      <c r="R369" s="85">
        <v>900</v>
      </c>
      <c r="S369" s="85">
        <v>7319</v>
      </c>
      <c r="T369" s="85">
        <v>243</v>
      </c>
      <c r="U369" s="85">
        <v>344</v>
      </c>
      <c r="V369" s="85">
        <v>1</v>
      </c>
      <c r="W369" s="85">
        <v>1288</v>
      </c>
      <c r="X369" s="85">
        <v>68</v>
      </c>
      <c r="Y369" s="84">
        <v>0</v>
      </c>
      <c r="Z369" s="85" t="s">
        <v>563</v>
      </c>
      <c r="AA369" s="85">
        <v>19</v>
      </c>
      <c r="AB369" s="85">
        <v>3</v>
      </c>
      <c r="AC369" s="85">
        <v>3</v>
      </c>
      <c r="AD369" s="85">
        <v>304</v>
      </c>
      <c r="AE369" s="85">
        <v>942</v>
      </c>
      <c r="AF369" s="85">
        <v>1146</v>
      </c>
      <c r="AG369" s="85">
        <v>267</v>
      </c>
      <c r="AH369" s="85">
        <v>4</v>
      </c>
      <c r="AI369" s="85">
        <v>178</v>
      </c>
      <c r="AJ369" s="85">
        <v>146</v>
      </c>
      <c r="AK369" s="85">
        <v>44</v>
      </c>
      <c r="AL369" s="85">
        <v>190</v>
      </c>
      <c r="AM369" s="85">
        <v>51</v>
      </c>
      <c r="AN369" s="85">
        <v>567</v>
      </c>
      <c r="AO369" s="85">
        <v>53</v>
      </c>
      <c r="AP369" s="85">
        <v>53</v>
      </c>
      <c r="AQ369" s="85">
        <v>15727</v>
      </c>
      <c r="AR369" s="85">
        <v>5</v>
      </c>
      <c r="AS369" s="85">
        <v>3</v>
      </c>
      <c r="AT369" s="85">
        <v>5</v>
      </c>
      <c r="AU369" s="85">
        <v>3</v>
      </c>
      <c r="AV369" s="85">
        <v>15</v>
      </c>
      <c r="AW369" s="85">
        <v>43</v>
      </c>
      <c r="AX369" s="84">
        <v>25</v>
      </c>
      <c r="AY369" s="84">
        <v>49</v>
      </c>
      <c r="AZ369" s="84">
        <v>0</v>
      </c>
      <c r="BA369" s="84">
        <v>0.4</v>
      </c>
      <c r="BB369" s="84">
        <v>0.4</v>
      </c>
      <c r="BC369" s="85">
        <v>0.13</v>
      </c>
      <c r="BD369" s="87">
        <v>0.53</v>
      </c>
      <c r="BE369" s="88">
        <v>0</v>
      </c>
      <c r="BF369" s="89">
        <v>15532</v>
      </c>
      <c r="BG369" s="89">
        <v>2604</v>
      </c>
      <c r="BH369" s="89">
        <v>0</v>
      </c>
      <c r="BI369" s="90">
        <f>SUM(IF(VLOOKUP($A369,'[1]2019 2020_09_22'!$BM$4:$NB$385,293,FALSE)="",0,VLOOKUP($A369,'[1]2019 2020_09_22'!$BM$4:$NB$385,293,FALSE)),IF(VLOOKUP($A369,'[1]2019 2020_09_22'!$BM$4:$NB$385,295,FALSE)="",0,VLOOKUP($A369,'[1]2019 2020_09_22'!$BM$4:$NB$385,295,FALSE)),IF(VLOOKUP($A369,'[1]2019 2020_09_22'!$BM$4:$NB$385,297,FALSE)="",0,VLOOKUP($A369,'[1]2019 2020_09_22'!$BM$4:$NB$385,297,FALSE)),IF(VLOOKUP($A369,'[1]2019 2020_09_22'!$BM$4:$NB747,299,FALSE)="",0,VLOOKUP($A369,'[1]2019 2020_09_22'!$BM$4:$NB$385,299,FALSE)))</f>
        <v>0</v>
      </c>
      <c r="BJ369" s="90">
        <f>SUM(IF(VLOOKUP($A369,'[1]2019 2020_09_22'!$BM$4:$NB$385,300,FALSE)="",0,VLOOKUP($A369,'[1]2019 2020_09_22'!$BM$4:$NB$385,300,FALSE)),IF(VLOOKUP($A369,'[1]2019 2020_09_22'!$BM$4:$NB$385,302,FALSE)="",0,VLOOKUP($A369,'[1]2019 2020_09_22'!$BM$4:$NB$385,302,FALSE)))</f>
        <v>0</v>
      </c>
      <c r="BK369" s="90">
        <v>0</v>
      </c>
      <c r="BL369" s="90">
        <v>0</v>
      </c>
      <c r="BM369" s="90">
        <v>0</v>
      </c>
      <c r="BN369" s="63">
        <f>IF(VLOOKUP($A369,'[1]2019 2020_09_22'!$BM$4:$OB$385,326,FALSE)="",0,VLOOKUP($A369,'[1]2019 2020_09_22'!$BM$4:$OB$385,326,FALSE))</f>
        <v>0</v>
      </c>
      <c r="BO369" s="63">
        <f>IF(VLOOKUP($A369,'[1]2019 2020_09_22'!$BM$4:$OB$385,327,FALSE)="",0,VLOOKUP($A369,'[1]2019 2020_09_22'!$BM$4:$OB$385,327,FALSE))</f>
        <v>5000</v>
      </c>
      <c r="BP369" s="90">
        <f t="shared" si="5"/>
        <v>5000</v>
      </c>
      <c r="BQ369" s="90">
        <v>23136</v>
      </c>
      <c r="BR369" s="90">
        <v>7312</v>
      </c>
      <c r="BS369" s="90">
        <v>0</v>
      </c>
      <c r="BT369" s="90">
        <v>3002</v>
      </c>
      <c r="BU369" s="90">
        <v>96</v>
      </c>
      <c r="BV369" s="90">
        <v>1500</v>
      </c>
      <c r="BW369" s="90">
        <v>0</v>
      </c>
      <c r="BX369" s="90">
        <v>4598</v>
      </c>
      <c r="BY369" s="90">
        <v>3904</v>
      </c>
      <c r="BZ369" s="85">
        <v>4500</v>
      </c>
      <c r="CA369" s="91">
        <v>20314</v>
      </c>
      <c r="CB369" s="84">
        <v>1</v>
      </c>
      <c r="CC369" s="91">
        <v>47.498470948012233</v>
      </c>
      <c r="CD369" s="91"/>
      <c r="CE369" s="89" t="s">
        <v>563</v>
      </c>
      <c r="CF369" s="84">
        <v>0</v>
      </c>
      <c r="CG369" s="89">
        <v>0</v>
      </c>
      <c r="CH369" s="89" t="s">
        <v>563</v>
      </c>
      <c r="CI369" s="84">
        <v>0</v>
      </c>
      <c r="CJ369" s="89">
        <v>0</v>
      </c>
      <c r="CK369" s="89" t="s">
        <v>563</v>
      </c>
      <c r="CL369" s="84">
        <v>0</v>
      </c>
      <c r="CM369" s="89">
        <v>0</v>
      </c>
      <c r="CN369" s="89" t="s">
        <v>563</v>
      </c>
      <c r="CO369" s="84">
        <v>0</v>
      </c>
      <c r="CP369" s="89">
        <v>0</v>
      </c>
      <c r="CQ369" s="89" t="s">
        <v>563</v>
      </c>
      <c r="CR369" s="90">
        <v>0</v>
      </c>
      <c r="CS369" s="90">
        <v>0</v>
      </c>
      <c r="CT369" s="85">
        <v>0</v>
      </c>
      <c r="CU369" s="85">
        <v>0</v>
      </c>
      <c r="CV369" s="85">
        <v>168</v>
      </c>
      <c r="CW369" s="85">
        <v>39</v>
      </c>
      <c r="CX369" s="85">
        <v>128</v>
      </c>
      <c r="CY369" s="85">
        <v>167</v>
      </c>
      <c r="CZ369" s="85">
        <v>1</v>
      </c>
      <c r="DA369" s="85">
        <v>0</v>
      </c>
      <c r="DB369" s="85">
        <v>1</v>
      </c>
      <c r="DC369" s="85">
        <v>0</v>
      </c>
      <c r="DD369" s="85">
        <v>0</v>
      </c>
      <c r="DE369" s="85">
        <v>0</v>
      </c>
      <c r="DF369" s="85">
        <v>0</v>
      </c>
      <c r="DG369" s="85">
        <v>0</v>
      </c>
      <c r="DH369" s="84" t="s">
        <v>564</v>
      </c>
      <c r="DI369" s="84"/>
      <c r="DJ369" s="84" t="s">
        <v>563</v>
      </c>
      <c r="DK369" s="84" t="s">
        <v>2549</v>
      </c>
      <c r="DL369" s="84" t="s">
        <v>566</v>
      </c>
      <c r="DM369" s="92">
        <v>42</v>
      </c>
      <c r="DN369" s="85" t="s">
        <v>583</v>
      </c>
      <c r="DO369" s="85">
        <v>155074</v>
      </c>
      <c r="DP369" s="85">
        <v>88713</v>
      </c>
      <c r="DQ369" s="85">
        <v>952</v>
      </c>
      <c r="DR369" s="85">
        <v>22</v>
      </c>
      <c r="DS369" s="85">
        <v>156</v>
      </c>
      <c r="DT369" s="85">
        <v>0</v>
      </c>
      <c r="DU369" s="85">
        <v>0</v>
      </c>
      <c r="DV369" s="85">
        <v>2</v>
      </c>
      <c r="DW369" s="85">
        <v>50</v>
      </c>
      <c r="DX369" s="85">
        <v>52</v>
      </c>
      <c r="DY369" s="85">
        <v>0</v>
      </c>
      <c r="DZ369" s="85">
        <v>5</v>
      </c>
      <c r="EA369" s="85">
        <v>100</v>
      </c>
      <c r="EB369" s="85">
        <v>105</v>
      </c>
      <c r="EC369" s="84">
        <v>0</v>
      </c>
      <c r="ED369" s="84">
        <v>12</v>
      </c>
      <c r="EE369" s="84">
        <v>13</v>
      </c>
      <c r="EF369" s="84">
        <v>45</v>
      </c>
      <c r="EG369" s="84">
        <v>585</v>
      </c>
      <c r="EH369" s="84">
        <v>150</v>
      </c>
      <c r="EI369" s="84">
        <v>362</v>
      </c>
      <c r="EJ369" s="86">
        <v>1097</v>
      </c>
    </row>
    <row r="370" spans="1:140" s="63" customFormat="1" ht="10.5" x14ac:dyDescent="0.25">
      <c r="A370" s="84" t="s">
        <v>2550</v>
      </c>
      <c r="B370" s="84" t="s">
        <v>2551</v>
      </c>
      <c r="C370" s="84" t="s">
        <v>2552</v>
      </c>
      <c r="D370" s="84"/>
      <c r="E370" s="84" t="s">
        <v>1017</v>
      </c>
      <c r="F370" s="84"/>
      <c r="G370" s="84" t="s">
        <v>595</v>
      </c>
      <c r="H370" s="85">
        <v>419</v>
      </c>
      <c r="I370" s="85">
        <v>84</v>
      </c>
      <c r="J370" s="85">
        <v>503</v>
      </c>
      <c r="K370" s="85" t="s">
        <v>560</v>
      </c>
      <c r="L370" s="85" t="s">
        <v>560</v>
      </c>
      <c r="M370" s="85" t="s">
        <v>560</v>
      </c>
      <c r="N370" s="85" t="s">
        <v>561</v>
      </c>
      <c r="O370" s="85">
        <v>27</v>
      </c>
      <c r="P370" s="85">
        <v>27</v>
      </c>
      <c r="Q370" s="85">
        <v>1404</v>
      </c>
      <c r="R370" s="85">
        <v>2500</v>
      </c>
      <c r="S370" s="85">
        <v>15088</v>
      </c>
      <c r="T370" s="85">
        <v>168</v>
      </c>
      <c r="U370" s="85">
        <v>403</v>
      </c>
      <c r="V370" s="85">
        <v>2</v>
      </c>
      <c r="W370" s="85">
        <v>3580</v>
      </c>
      <c r="X370" s="85">
        <v>12</v>
      </c>
      <c r="Y370" s="84">
        <v>0</v>
      </c>
      <c r="Z370" s="85" t="s">
        <v>563</v>
      </c>
      <c r="AA370" s="85">
        <v>19</v>
      </c>
      <c r="AB370" s="85">
        <v>8</v>
      </c>
      <c r="AC370" s="85">
        <v>8</v>
      </c>
      <c r="AD370" s="85">
        <v>245</v>
      </c>
      <c r="AE370" s="85">
        <v>1703</v>
      </c>
      <c r="AF370" s="85">
        <v>0</v>
      </c>
      <c r="AG370" s="85">
        <v>5</v>
      </c>
      <c r="AH370" s="85">
        <v>0</v>
      </c>
      <c r="AI370" s="85">
        <v>-3</v>
      </c>
      <c r="AJ370" s="85">
        <v>188</v>
      </c>
      <c r="AK370" s="85">
        <v>131</v>
      </c>
      <c r="AL370" s="85">
        <v>319</v>
      </c>
      <c r="AM370" s="85">
        <v>0</v>
      </c>
      <c r="AN370" s="85">
        <v>1448</v>
      </c>
      <c r="AO370" s="85">
        <v>681</v>
      </c>
      <c r="AP370" s="85">
        <v>0</v>
      </c>
      <c r="AQ370" s="85">
        <v>0</v>
      </c>
      <c r="AR370" s="85">
        <v>5</v>
      </c>
      <c r="AS370" s="85">
        <v>4</v>
      </c>
      <c r="AT370" s="85">
        <v>5</v>
      </c>
      <c r="AU370" s="85">
        <v>2</v>
      </c>
      <c r="AV370" s="85">
        <v>4</v>
      </c>
      <c r="AW370" s="85">
        <v>8</v>
      </c>
      <c r="AX370" s="84">
        <v>14</v>
      </c>
      <c r="AY370" s="84">
        <v>14</v>
      </c>
      <c r="AZ370" s="84">
        <v>0</v>
      </c>
      <c r="BA370" s="84">
        <v>0.7</v>
      </c>
      <c r="BB370" s="84">
        <v>0.7</v>
      </c>
      <c r="BC370" s="85">
        <v>0</v>
      </c>
      <c r="BD370" s="87">
        <v>0.7</v>
      </c>
      <c r="BE370" s="88">
        <v>0</v>
      </c>
      <c r="BF370" s="89">
        <v>19450</v>
      </c>
      <c r="BG370" s="89">
        <v>2689</v>
      </c>
      <c r="BH370" s="89">
        <v>351</v>
      </c>
      <c r="BI370" s="90">
        <f>SUM(IF(VLOOKUP($A370,'[1]2019 2020_09_22'!$BM$4:$NB$385,293,FALSE)="",0,VLOOKUP($A370,'[1]2019 2020_09_22'!$BM$4:$NB$385,293,FALSE)),IF(VLOOKUP($A370,'[1]2019 2020_09_22'!$BM$4:$NB$385,295,FALSE)="",0,VLOOKUP($A370,'[1]2019 2020_09_22'!$BM$4:$NB$385,295,FALSE)),IF(VLOOKUP($A370,'[1]2019 2020_09_22'!$BM$4:$NB$385,297,FALSE)="",0,VLOOKUP($A370,'[1]2019 2020_09_22'!$BM$4:$NB$385,297,FALSE)),IF(VLOOKUP($A370,'[1]2019 2020_09_22'!$BM$4:$NB748,299,FALSE)="",0,VLOOKUP($A370,'[1]2019 2020_09_22'!$BM$4:$NB$385,299,FALSE)))</f>
        <v>0</v>
      </c>
      <c r="BJ370" s="90">
        <f>SUM(IF(VLOOKUP($A370,'[1]2019 2020_09_22'!$BM$4:$NB$385,300,FALSE)="",0,VLOOKUP($A370,'[1]2019 2020_09_22'!$BM$4:$NB$385,300,FALSE)),IF(VLOOKUP($A370,'[1]2019 2020_09_22'!$BM$4:$NB$385,302,FALSE)="",0,VLOOKUP($A370,'[1]2019 2020_09_22'!$BM$4:$NB$385,302,FALSE)))</f>
        <v>0</v>
      </c>
      <c r="BK370" s="90">
        <v>0</v>
      </c>
      <c r="BL370" s="90">
        <v>0</v>
      </c>
      <c r="BM370" s="90">
        <v>0</v>
      </c>
      <c r="BN370" s="63">
        <f>IF(VLOOKUP($A370,'[1]2019 2020_09_22'!$BM$4:$OB$385,326,FALSE)="",0,VLOOKUP($A370,'[1]2019 2020_09_22'!$BM$4:$OB$385,326,FALSE))</f>
        <v>9363</v>
      </c>
      <c r="BO370" s="63">
        <f>IF(VLOOKUP($A370,'[1]2019 2020_09_22'!$BM$4:$OB$385,327,FALSE)="",0,VLOOKUP($A370,'[1]2019 2020_09_22'!$BM$4:$OB$385,327,FALSE))</f>
        <v>560</v>
      </c>
      <c r="BP370" s="90">
        <f t="shared" si="5"/>
        <v>9923</v>
      </c>
      <c r="BQ370" s="90">
        <v>32413</v>
      </c>
      <c r="BR370" s="90">
        <v>14322</v>
      </c>
      <c r="BS370" s="90">
        <v>1096</v>
      </c>
      <c r="BT370" s="90">
        <v>2086</v>
      </c>
      <c r="BU370" s="90">
        <v>469</v>
      </c>
      <c r="BV370" s="90">
        <v>0</v>
      </c>
      <c r="BW370" s="90">
        <v>0</v>
      </c>
      <c r="BX370" s="90">
        <v>2555</v>
      </c>
      <c r="BY370" s="90">
        <v>200</v>
      </c>
      <c r="BZ370" s="85">
        <v>4138</v>
      </c>
      <c r="CA370" s="91">
        <v>22311</v>
      </c>
      <c r="CB370" s="84">
        <v>1</v>
      </c>
      <c r="CC370" s="91">
        <v>46.420047732696901</v>
      </c>
      <c r="CD370" s="91"/>
      <c r="CE370" s="89" t="s">
        <v>563</v>
      </c>
      <c r="CF370" s="84">
        <v>0</v>
      </c>
      <c r="CG370" s="89">
        <v>0</v>
      </c>
      <c r="CH370" s="89" t="s">
        <v>563</v>
      </c>
      <c r="CI370" s="84">
        <v>0</v>
      </c>
      <c r="CJ370" s="89">
        <v>0</v>
      </c>
      <c r="CK370" s="89" t="s">
        <v>563</v>
      </c>
      <c r="CL370" s="84">
        <v>0</v>
      </c>
      <c r="CM370" s="89">
        <v>0</v>
      </c>
      <c r="CN370" s="89" t="s">
        <v>563</v>
      </c>
      <c r="CO370" s="84">
        <v>0</v>
      </c>
      <c r="CP370" s="89">
        <v>0</v>
      </c>
      <c r="CQ370" s="89" t="s">
        <v>563</v>
      </c>
      <c r="CR370" s="90">
        <v>0</v>
      </c>
      <c r="CS370" s="90">
        <v>0</v>
      </c>
      <c r="CT370" s="85">
        <v>0</v>
      </c>
      <c r="CU370" s="85">
        <v>0</v>
      </c>
      <c r="CV370" s="85">
        <v>922</v>
      </c>
      <c r="CW370" s="85">
        <v>56</v>
      </c>
      <c r="CX370" s="85">
        <v>616</v>
      </c>
      <c r="CY370" s="85">
        <v>672</v>
      </c>
      <c r="CZ370" s="85">
        <v>0</v>
      </c>
      <c r="DA370" s="85">
        <v>0</v>
      </c>
      <c r="DB370" s="85">
        <v>0</v>
      </c>
      <c r="DC370" s="85">
        <v>167</v>
      </c>
      <c r="DD370" s="85">
        <v>80</v>
      </c>
      <c r="DE370" s="85">
        <v>247</v>
      </c>
      <c r="DF370" s="85">
        <v>3</v>
      </c>
      <c r="DG370" s="85">
        <v>0</v>
      </c>
      <c r="DH370" s="84" t="s">
        <v>564</v>
      </c>
      <c r="DI370" s="84"/>
      <c r="DJ370" s="84" t="s">
        <v>563</v>
      </c>
      <c r="DK370" s="84" t="s">
        <v>2553</v>
      </c>
      <c r="DL370" s="84" t="s">
        <v>566</v>
      </c>
      <c r="DM370" s="92">
        <v>42</v>
      </c>
      <c r="DN370" s="85" t="s">
        <v>583</v>
      </c>
      <c r="DO370" s="85">
        <v>155109</v>
      </c>
      <c r="DP370" s="85">
        <v>54444</v>
      </c>
      <c r="DQ370" s="85">
        <v>952</v>
      </c>
      <c r="DR370" s="85">
        <v>0</v>
      </c>
      <c r="DS370" s="85">
        <v>0</v>
      </c>
      <c r="DT370" s="85">
        <v>0</v>
      </c>
      <c r="DU370" s="85">
        <v>0</v>
      </c>
      <c r="DV370" s="85">
        <v>3</v>
      </c>
      <c r="DW370" s="85">
        <v>50</v>
      </c>
      <c r="DX370" s="85">
        <v>53</v>
      </c>
      <c r="DY370" s="85">
        <v>0</v>
      </c>
      <c r="DZ370" s="85">
        <v>0</v>
      </c>
      <c r="EA370" s="85">
        <v>0</v>
      </c>
      <c r="EB370" s="85">
        <v>-1</v>
      </c>
      <c r="EC370" s="84">
        <v>0</v>
      </c>
      <c r="ED370" s="84">
        <v>0</v>
      </c>
      <c r="EE370" s="84">
        <v>11</v>
      </c>
      <c r="EF370" s="84">
        <v>57</v>
      </c>
      <c r="EG370" s="86">
        <v>5842</v>
      </c>
      <c r="EH370" s="84">
        <v>0</v>
      </c>
      <c r="EI370" s="86">
        <v>1723</v>
      </c>
      <c r="EJ370" s="86">
        <v>7565</v>
      </c>
    </row>
    <row r="371" spans="1:140" s="63" customFormat="1" ht="10.5" x14ac:dyDescent="0.25">
      <c r="A371" s="84" t="s">
        <v>2554</v>
      </c>
      <c r="B371" s="84" t="s">
        <v>2555</v>
      </c>
      <c r="C371" s="84" t="s">
        <v>1262</v>
      </c>
      <c r="D371" s="84"/>
      <c r="E371" s="84" t="s">
        <v>1263</v>
      </c>
      <c r="F371" s="84"/>
      <c r="G371" s="84" t="s">
        <v>656</v>
      </c>
      <c r="H371" s="85">
        <v>2111</v>
      </c>
      <c r="I371" s="85">
        <v>476</v>
      </c>
      <c r="J371" s="85">
        <v>2587</v>
      </c>
      <c r="K371" s="85" t="s">
        <v>560</v>
      </c>
      <c r="L371" s="85" t="s">
        <v>560</v>
      </c>
      <c r="M371" s="85" t="s">
        <v>560</v>
      </c>
      <c r="N371" s="85" t="s">
        <v>561</v>
      </c>
      <c r="O371" s="85">
        <v>55</v>
      </c>
      <c r="P371" s="85">
        <v>43</v>
      </c>
      <c r="Q371" s="85">
        <v>2644</v>
      </c>
      <c r="R371" s="85">
        <v>9300</v>
      </c>
      <c r="S371" s="85">
        <v>30408</v>
      </c>
      <c r="T371" s="85">
        <v>1121</v>
      </c>
      <c r="U371" s="85">
        <v>1055</v>
      </c>
      <c r="V371" s="85">
        <v>68</v>
      </c>
      <c r="W371" s="85">
        <v>2970</v>
      </c>
      <c r="X371" s="85">
        <v>380</v>
      </c>
      <c r="Y371" s="84">
        <v>214</v>
      </c>
      <c r="Z371" s="85" t="s">
        <v>2556</v>
      </c>
      <c r="AA371" s="85">
        <v>58</v>
      </c>
      <c r="AB371" s="85">
        <v>25</v>
      </c>
      <c r="AC371" s="85">
        <v>25</v>
      </c>
      <c r="AD371" s="85">
        <v>1080</v>
      </c>
      <c r="AE371" s="85">
        <v>7862</v>
      </c>
      <c r="AF371" s="85">
        <v>3181</v>
      </c>
      <c r="AG371" s="85">
        <v>1035</v>
      </c>
      <c r="AH371" s="85">
        <v>3</v>
      </c>
      <c r="AI371" s="85">
        <v>295</v>
      </c>
      <c r="AJ371" s="85">
        <v>400</v>
      </c>
      <c r="AK371" s="85">
        <v>822</v>
      </c>
      <c r="AL371" s="85">
        <v>1222</v>
      </c>
      <c r="AM371" s="85">
        <v>0</v>
      </c>
      <c r="AN371" s="85">
        <v>9000</v>
      </c>
      <c r="AO371" s="85">
        <v>9100</v>
      </c>
      <c r="AP371" s="85">
        <v>0</v>
      </c>
      <c r="AQ371" s="85">
        <v>0</v>
      </c>
      <c r="AR371" s="85">
        <v>5</v>
      </c>
      <c r="AS371" s="85">
        <v>125</v>
      </c>
      <c r="AT371" s="85">
        <v>1</v>
      </c>
      <c r="AU371" s="85">
        <v>15</v>
      </c>
      <c r="AV371" s="85">
        <v>8</v>
      </c>
      <c r="AW371" s="85">
        <v>171</v>
      </c>
      <c r="AX371" s="84">
        <v>14</v>
      </c>
      <c r="AY371" s="84">
        <v>311</v>
      </c>
      <c r="AZ371" s="84">
        <v>0.5</v>
      </c>
      <c r="BA371" s="84">
        <v>0</v>
      </c>
      <c r="BB371" s="84">
        <v>0.5</v>
      </c>
      <c r="BC371" s="85">
        <v>2.5</v>
      </c>
      <c r="BD371" s="87">
        <v>3</v>
      </c>
      <c r="BE371" s="88">
        <v>0</v>
      </c>
      <c r="BF371" s="89">
        <v>89640</v>
      </c>
      <c r="BG371" s="89">
        <v>38447</v>
      </c>
      <c r="BH371" s="89">
        <v>2550</v>
      </c>
      <c r="BI371" s="90">
        <f>SUM(IF(VLOOKUP($A371,'[1]2019 2020_09_22'!$BM$4:$NB$385,293,FALSE)="",0,VLOOKUP($A371,'[1]2019 2020_09_22'!$BM$4:$NB$385,293,FALSE)),IF(VLOOKUP($A371,'[1]2019 2020_09_22'!$BM$4:$NB$385,295,FALSE)="",0,VLOOKUP($A371,'[1]2019 2020_09_22'!$BM$4:$NB$385,295,FALSE)),IF(VLOOKUP($A371,'[1]2019 2020_09_22'!$BM$4:$NB$385,297,FALSE)="",0,VLOOKUP($A371,'[1]2019 2020_09_22'!$BM$4:$NB$385,297,FALSE)),IF(VLOOKUP($A371,'[1]2019 2020_09_22'!$BM$4:$NB749,299,FALSE)="",0,VLOOKUP($A371,'[1]2019 2020_09_22'!$BM$4:$NB$385,299,FALSE)))</f>
        <v>1397</v>
      </c>
      <c r="BJ371" s="90">
        <f>SUM(IF(VLOOKUP($A371,'[1]2019 2020_09_22'!$BM$4:$NB$385,300,FALSE)="",0,VLOOKUP($A371,'[1]2019 2020_09_22'!$BM$4:$NB$385,300,FALSE)),IF(VLOOKUP($A371,'[1]2019 2020_09_22'!$BM$4:$NB$385,302,FALSE)="",0,VLOOKUP($A371,'[1]2019 2020_09_22'!$BM$4:$NB$385,302,FALSE)))</f>
        <v>0</v>
      </c>
      <c r="BK371" s="90">
        <v>1397</v>
      </c>
      <c r="BL371" s="90">
        <v>46556</v>
      </c>
      <c r="BM371" s="90">
        <v>0</v>
      </c>
      <c r="BN371" s="63">
        <f>IF(VLOOKUP($A371,'[1]2019 2020_09_22'!$BM$4:$OB$385,326,FALSE)="",0,VLOOKUP($A371,'[1]2019 2020_09_22'!$BM$4:$OB$385,326,FALSE))</f>
        <v>0</v>
      </c>
      <c r="BO371" s="63">
        <f>IF(VLOOKUP($A371,'[1]2019 2020_09_22'!$BM$4:$OB$385,327,FALSE)="",0,VLOOKUP($A371,'[1]2019 2020_09_22'!$BM$4:$OB$385,327,FALSE))</f>
        <v>266</v>
      </c>
      <c r="BP371" s="90">
        <f t="shared" si="5"/>
        <v>266</v>
      </c>
      <c r="BQ371" s="90">
        <v>178856</v>
      </c>
      <c r="BR371" s="90">
        <v>90281</v>
      </c>
      <c r="BS371" s="90">
        <v>17716</v>
      </c>
      <c r="BT371" s="90">
        <v>19142</v>
      </c>
      <c r="BU371" s="90">
        <v>8720</v>
      </c>
      <c r="BV371" s="90">
        <v>5623</v>
      </c>
      <c r="BW371" s="90">
        <v>0</v>
      </c>
      <c r="BX371" s="90">
        <v>33485</v>
      </c>
      <c r="BY371" s="90">
        <v>5570</v>
      </c>
      <c r="BZ371" s="85">
        <v>31804</v>
      </c>
      <c r="CA371" s="91">
        <v>178856</v>
      </c>
      <c r="CB371" s="84">
        <v>1</v>
      </c>
      <c r="CC371" s="91">
        <v>60.675982946470867</v>
      </c>
      <c r="CD371" s="91"/>
      <c r="CE371" s="89" t="s">
        <v>563</v>
      </c>
      <c r="CF371" s="84">
        <v>0</v>
      </c>
      <c r="CG371" s="89">
        <v>0</v>
      </c>
      <c r="CH371" s="89" t="s">
        <v>563</v>
      </c>
      <c r="CI371" s="84">
        <v>0</v>
      </c>
      <c r="CJ371" s="89">
        <v>0</v>
      </c>
      <c r="CK371" s="89" t="s">
        <v>563</v>
      </c>
      <c r="CL371" s="84">
        <v>0</v>
      </c>
      <c r="CM371" s="89">
        <v>0</v>
      </c>
      <c r="CN371" s="89" t="s">
        <v>563</v>
      </c>
      <c r="CO371" s="84">
        <v>0</v>
      </c>
      <c r="CP371" s="89">
        <v>0</v>
      </c>
      <c r="CQ371" s="89" t="s">
        <v>563</v>
      </c>
      <c r="CR371" s="90">
        <v>0</v>
      </c>
      <c r="CS371" s="90">
        <v>0</v>
      </c>
      <c r="CT371" s="85">
        <v>0</v>
      </c>
      <c r="CU371" s="85">
        <v>0</v>
      </c>
      <c r="CV371" s="85">
        <v>4852</v>
      </c>
      <c r="CW371" s="85">
        <v>1712</v>
      </c>
      <c r="CX371" s="85">
        <v>2738</v>
      </c>
      <c r="CY371" s="85">
        <v>4450</v>
      </c>
      <c r="CZ371" s="85">
        <v>115</v>
      </c>
      <c r="DA371" s="85">
        <v>255</v>
      </c>
      <c r="DB371" s="85">
        <v>370</v>
      </c>
      <c r="DC371" s="85">
        <v>3</v>
      </c>
      <c r="DD371" s="85">
        <v>0</v>
      </c>
      <c r="DE371" s="85">
        <v>3</v>
      </c>
      <c r="DF371" s="85">
        <v>22</v>
      </c>
      <c r="DG371" s="85">
        <v>7</v>
      </c>
      <c r="DH371" s="84" t="s">
        <v>564</v>
      </c>
      <c r="DI371" s="84"/>
      <c r="DJ371" s="84" t="s">
        <v>563</v>
      </c>
      <c r="DK371" s="84" t="s">
        <v>2557</v>
      </c>
      <c r="DL371" s="84" t="s">
        <v>1391</v>
      </c>
      <c r="DM371" s="92">
        <v>42</v>
      </c>
      <c r="DN371" s="85" t="s">
        <v>583</v>
      </c>
      <c r="DO371" s="85">
        <v>157400</v>
      </c>
      <c r="DP371" s="85">
        <v>54837</v>
      </c>
      <c r="DQ371" s="85">
        <v>952</v>
      </c>
      <c r="DR371" s="85">
        <v>238</v>
      </c>
      <c r="DS371" s="85">
        <v>57</v>
      </c>
      <c r="DT371" s="85">
        <v>0</v>
      </c>
      <c r="DU371" s="85">
        <v>4</v>
      </c>
      <c r="DV371" s="85">
        <v>3</v>
      </c>
      <c r="DW371" s="85">
        <v>50</v>
      </c>
      <c r="DX371" s="85">
        <v>57</v>
      </c>
      <c r="DY371" s="85">
        <v>0</v>
      </c>
      <c r="DZ371" s="85">
        <v>0</v>
      </c>
      <c r="EA371" s="85">
        <v>55</v>
      </c>
      <c r="EB371" s="85">
        <v>-1</v>
      </c>
      <c r="EC371" s="84">
        <v>5</v>
      </c>
      <c r="ED371" s="84">
        <v>1</v>
      </c>
      <c r="EE371" s="84">
        <v>2</v>
      </c>
      <c r="EF371" s="84">
        <v>7</v>
      </c>
      <c r="EG371" s="84">
        <v>107</v>
      </c>
      <c r="EH371" s="84">
        <v>13</v>
      </c>
      <c r="EI371" s="84">
        <v>24</v>
      </c>
      <c r="EJ371" s="84">
        <v>144</v>
      </c>
    </row>
    <row r="372" spans="1:140" s="63" customFormat="1" ht="10.5" x14ac:dyDescent="0.25">
      <c r="A372" s="84" t="s">
        <v>2558</v>
      </c>
      <c r="B372" s="84" t="s">
        <v>2559</v>
      </c>
      <c r="C372" s="84" t="s">
        <v>2560</v>
      </c>
      <c r="D372" s="84"/>
      <c r="E372" s="84" t="s">
        <v>1201</v>
      </c>
      <c r="F372" s="84"/>
      <c r="G372" s="84" t="s">
        <v>656</v>
      </c>
      <c r="H372" s="85">
        <v>647</v>
      </c>
      <c r="I372" s="85">
        <v>8388</v>
      </c>
      <c r="J372" s="85">
        <v>9035</v>
      </c>
      <c r="K372" s="85" t="s">
        <v>560</v>
      </c>
      <c r="L372" s="85" t="s">
        <v>560</v>
      </c>
      <c r="M372" s="85" t="s">
        <v>560</v>
      </c>
      <c r="N372" s="85" t="s">
        <v>561</v>
      </c>
      <c r="O372" s="85">
        <v>49</v>
      </c>
      <c r="P372" s="85">
        <v>49</v>
      </c>
      <c r="Q372" s="85">
        <v>2548</v>
      </c>
      <c r="R372" s="85">
        <v>5960</v>
      </c>
      <c r="S372" s="85">
        <v>24873</v>
      </c>
      <c r="T372" s="85">
        <v>2013</v>
      </c>
      <c r="U372" s="85">
        <v>1233</v>
      </c>
      <c r="V372" s="85">
        <v>70</v>
      </c>
      <c r="W372" s="85">
        <v>2877</v>
      </c>
      <c r="X372" s="85">
        <v>332</v>
      </c>
      <c r="Y372" s="84">
        <v>111</v>
      </c>
      <c r="Z372" s="85" t="s">
        <v>563</v>
      </c>
      <c r="AA372" s="85">
        <v>71</v>
      </c>
      <c r="AB372" s="85">
        <v>11</v>
      </c>
      <c r="AC372" s="85">
        <v>11</v>
      </c>
      <c r="AD372" s="85">
        <v>8328</v>
      </c>
      <c r="AE372" s="85">
        <v>39737</v>
      </c>
      <c r="AF372" s="85">
        <v>5097</v>
      </c>
      <c r="AG372" s="85">
        <v>6681</v>
      </c>
      <c r="AH372" s="85">
        <v>405</v>
      </c>
      <c r="AI372" s="85">
        <v>10396</v>
      </c>
      <c r="AJ372" s="85">
        <v>559</v>
      </c>
      <c r="AK372" s="85">
        <v>3419</v>
      </c>
      <c r="AL372" s="85">
        <v>3978</v>
      </c>
      <c r="AM372" s="85">
        <v>936</v>
      </c>
      <c r="AN372" s="85">
        <v>37948</v>
      </c>
      <c r="AO372" s="85">
        <v>5068</v>
      </c>
      <c r="AP372" s="85">
        <v>10144</v>
      </c>
      <c r="AQ372" s="85">
        <v>4739</v>
      </c>
      <c r="AR372" s="85">
        <v>57</v>
      </c>
      <c r="AS372" s="85">
        <v>900</v>
      </c>
      <c r="AT372" s="85">
        <v>0</v>
      </c>
      <c r="AU372" s="85">
        <v>0</v>
      </c>
      <c r="AV372" s="85">
        <v>106</v>
      </c>
      <c r="AW372" s="85">
        <v>626</v>
      </c>
      <c r="AX372" s="84">
        <v>163</v>
      </c>
      <c r="AY372" s="86">
        <v>1526</v>
      </c>
      <c r="AZ372" s="84">
        <v>0</v>
      </c>
      <c r="BA372" s="84">
        <v>1</v>
      </c>
      <c r="BB372" s="84">
        <v>1</v>
      </c>
      <c r="BC372" s="85">
        <v>0.73</v>
      </c>
      <c r="BD372" s="87">
        <v>1.73</v>
      </c>
      <c r="BE372" s="88">
        <v>0</v>
      </c>
      <c r="BF372" s="89">
        <v>42147</v>
      </c>
      <c r="BG372" s="89">
        <v>64750</v>
      </c>
      <c r="BH372" s="89">
        <v>630</v>
      </c>
      <c r="BI372" s="90">
        <f>SUM(IF(VLOOKUP($A372,'[1]2019 2020_09_22'!$BM$4:$NB$385,293,FALSE)="",0,VLOOKUP($A372,'[1]2019 2020_09_22'!$BM$4:$NB$385,293,FALSE)),IF(VLOOKUP($A372,'[1]2019 2020_09_22'!$BM$4:$NB$385,295,FALSE)="",0,VLOOKUP($A372,'[1]2019 2020_09_22'!$BM$4:$NB$385,295,FALSE)),IF(VLOOKUP($A372,'[1]2019 2020_09_22'!$BM$4:$NB$385,297,FALSE)="",0,VLOOKUP($A372,'[1]2019 2020_09_22'!$BM$4:$NB$385,297,FALSE)),IF(VLOOKUP($A372,'[1]2019 2020_09_22'!$BM$4:$NB750,299,FALSE)="",0,VLOOKUP($A372,'[1]2019 2020_09_22'!$BM$4:$NB$385,299,FALSE)))</f>
        <v>1437</v>
      </c>
      <c r="BJ372" s="90">
        <f>SUM(IF(VLOOKUP($A372,'[1]2019 2020_09_22'!$BM$4:$NB$385,300,FALSE)="",0,VLOOKUP($A372,'[1]2019 2020_09_22'!$BM$4:$NB$385,300,FALSE)),IF(VLOOKUP($A372,'[1]2019 2020_09_22'!$BM$4:$NB$385,302,FALSE)="",0,VLOOKUP($A372,'[1]2019 2020_09_22'!$BM$4:$NB$385,302,FALSE)))</f>
        <v>0</v>
      </c>
      <c r="BK372" s="90">
        <v>1437</v>
      </c>
      <c r="BL372" s="90">
        <v>0</v>
      </c>
      <c r="BM372" s="90">
        <v>0</v>
      </c>
      <c r="BN372" s="63">
        <f>IF(VLOOKUP($A372,'[1]2019 2020_09_22'!$BM$4:$OB$385,326,FALSE)="",0,VLOOKUP($A372,'[1]2019 2020_09_22'!$BM$4:$OB$385,326,FALSE))</f>
        <v>0</v>
      </c>
      <c r="BO372" s="63">
        <f>IF(VLOOKUP($A372,'[1]2019 2020_09_22'!$BM$4:$OB$385,327,FALSE)="",0,VLOOKUP($A372,'[1]2019 2020_09_22'!$BM$4:$OB$385,327,FALSE))</f>
        <v>9205</v>
      </c>
      <c r="BP372" s="90">
        <f t="shared" si="5"/>
        <v>9205</v>
      </c>
      <c r="BQ372" s="90">
        <v>118169</v>
      </c>
      <c r="BR372" s="90">
        <v>47144</v>
      </c>
      <c r="BS372" s="90">
        <v>8144</v>
      </c>
      <c r="BT372" s="90">
        <v>13579</v>
      </c>
      <c r="BU372" s="90">
        <v>1071</v>
      </c>
      <c r="BV372" s="90">
        <v>3416</v>
      </c>
      <c r="BW372" s="90">
        <v>0</v>
      </c>
      <c r="BX372" s="90">
        <v>18066</v>
      </c>
      <c r="BY372" s="90">
        <v>9553</v>
      </c>
      <c r="BZ372" s="85">
        <v>33387</v>
      </c>
      <c r="CA372" s="91">
        <v>116294</v>
      </c>
      <c r="CB372" s="84">
        <v>1</v>
      </c>
      <c r="CC372" s="91">
        <v>65.14219474497682</v>
      </c>
      <c r="CD372" s="91"/>
      <c r="CE372" s="89" t="s">
        <v>563</v>
      </c>
      <c r="CF372" s="84">
        <v>0</v>
      </c>
      <c r="CG372" s="89">
        <v>0</v>
      </c>
      <c r="CH372" s="89" t="s">
        <v>563</v>
      </c>
      <c r="CI372" s="84">
        <v>0</v>
      </c>
      <c r="CJ372" s="89">
        <v>0</v>
      </c>
      <c r="CK372" s="89" t="s">
        <v>563</v>
      </c>
      <c r="CL372" s="84">
        <v>0</v>
      </c>
      <c r="CM372" s="89">
        <v>0</v>
      </c>
      <c r="CN372" s="89" t="s">
        <v>563</v>
      </c>
      <c r="CO372" s="84">
        <v>0</v>
      </c>
      <c r="CP372" s="91">
        <v>0</v>
      </c>
      <c r="CQ372" s="91" t="s">
        <v>2561</v>
      </c>
      <c r="CR372" s="90">
        <v>25710</v>
      </c>
      <c r="CS372" s="90">
        <v>2554</v>
      </c>
      <c r="CT372" s="85">
        <v>25710</v>
      </c>
      <c r="CU372" s="85">
        <v>2554</v>
      </c>
      <c r="CV372" s="85">
        <v>31614</v>
      </c>
      <c r="CW372" s="85">
        <v>362</v>
      </c>
      <c r="CX372" s="85">
        <v>29682</v>
      </c>
      <c r="CY372" s="85">
        <v>30044</v>
      </c>
      <c r="CZ372" s="85">
        <v>152</v>
      </c>
      <c r="DA372" s="85">
        <v>146</v>
      </c>
      <c r="DB372" s="85">
        <v>298</v>
      </c>
      <c r="DC372" s="85">
        <v>573</v>
      </c>
      <c r="DD372" s="85">
        <v>235</v>
      </c>
      <c r="DE372" s="85">
        <v>808</v>
      </c>
      <c r="DF372" s="85">
        <v>10</v>
      </c>
      <c r="DG372" s="85">
        <v>454</v>
      </c>
      <c r="DH372" s="84" t="s">
        <v>564</v>
      </c>
      <c r="DI372" s="84"/>
      <c r="DJ372" s="84" t="s">
        <v>563</v>
      </c>
      <c r="DK372" s="84" t="s">
        <v>2562</v>
      </c>
      <c r="DL372" s="84" t="s">
        <v>566</v>
      </c>
      <c r="DM372" s="92">
        <v>43</v>
      </c>
      <c r="DN372" s="85" t="s">
        <v>575</v>
      </c>
      <c r="DO372" s="85">
        <v>154833</v>
      </c>
      <c r="DP372" s="85">
        <v>54163</v>
      </c>
      <c r="DQ372" s="85">
        <v>952</v>
      </c>
      <c r="DR372" s="85">
        <v>6150</v>
      </c>
      <c r="DS372" s="85">
        <v>4230</v>
      </c>
      <c r="DT372" s="85">
        <v>16</v>
      </c>
      <c r="DU372" s="85">
        <v>0</v>
      </c>
      <c r="DV372" s="85">
        <v>3</v>
      </c>
      <c r="DW372" s="85">
        <v>50</v>
      </c>
      <c r="DX372" s="85">
        <v>53</v>
      </c>
      <c r="DY372" s="85">
        <v>0</v>
      </c>
      <c r="DZ372" s="85">
        <v>0</v>
      </c>
      <c r="EA372" s="85">
        <v>0</v>
      </c>
      <c r="EB372" s="85">
        <v>0</v>
      </c>
      <c r="EC372" s="84">
        <v>0</v>
      </c>
      <c r="ED372" s="84">
        <v>7</v>
      </c>
      <c r="EE372" s="84">
        <v>2</v>
      </c>
      <c r="EF372" s="84">
        <v>29</v>
      </c>
      <c r="EG372" s="84">
        <v>230</v>
      </c>
      <c r="EH372" s="84">
        <v>23</v>
      </c>
      <c r="EI372" s="84">
        <v>6</v>
      </c>
      <c r="EJ372" s="84">
        <v>259</v>
      </c>
    </row>
    <row r="373" spans="1:140" s="63" customFormat="1" ht="10.5" x14ac:dyDescent="0.25">
      <c r="A373" s="84" t="s">
        <v>2563</v>
      </c>
      <c r="B373" s="84" t="s">
        <v>2564</v>
      </c>
      <c r="C373" s="84" t="s">
        <v>2565</v>
      </c>
      <c r="D373" s="84"/>
      <c r="E373" s="84" t="s">
        <v>1339</v>
      </c>
      <c r="F373" s="84"/>
      <c r="G373" s="84" t="s">
        <v>595</v>
      </c>
      <c r="H373" s="85">
        <v>1107</v>
      </c>
      <c r="I373" s="85">
        <v>1198</v>
      </c>
      <c r="J373" s="85">
        <v>2305</v>
      </c>
      <c r="K373" s="85" t="s">
        <v>560</v>
      </c>
      <c r="L373" s="85" t="s">
        <v>560</v>
      </c>
      <c r="M373" s="85" t="s">
        <v>560</v>
      </c>
      <c r="N373" s="85" t="s">
        <v>561</v>
      </c>
      <c r="O373" s="85">
        <v>32</v>
      </c>
      <c r="P373" s="85" t="s">
        <v>560</v>
      </c>
      <c r="Q373" s="85">
        <v>1664</v>
      </c>
      <c r="R373" s="85">
        <v>2184</v>
      </c>
      <c r="S373" s="85">
        <v>6383</v>
      </c>
      <c r="T373" s="85">
        <v>482</v>
      </c>
      <c r="U373" s="85">
        <v>171</v>
      </c>
      <c r="V373" s="85">
        <v>14</v>
      </c>
      <c r="W373" s="85">
        <v>942</v>
      </c>
      <c r="X373" s="85">
        <v>85</v>
      </c>
      <c r="Y373" s="84">
        <v>0</v>
      </c>
      <c r="Z373" s="85" t="s">
        <v>563</v>
      </c>
      <c r="AA373" s="85">
        <v>9</v>
      </c>
      <c r="AB373" s="85">
        <v>5</v>
      </c>
      <c r="AC373" s="85">
        <v>5</v>
      </c>
      <c r="AD373" s="85">
        <v>6909</v>
      </c>
      <c r="AE373" s="85">
        <v>15561</v>
      </c>
      <c r="AF373" s="85">
        <v>3450</v>
      </c>
      <c r="AG373" s="85">
        <v>5182</v>
      </c>
      <c r="AH373" s="85">
        <v>91</v>
      </c>
      <c r="AI373" s="85">
        <v>1151</v>
      </c>
      <c r="AJ373" s="85">
        <v>607</v>
      </c>
      <c r="AK373" s="85">
        <v>843</v>
      </c>
      <c r="AL373" s="85">
        <v>1450</v>
      </c>
      <c r="AM373" s="85">
        <v>0</v>
      </c>
      <c r="AN373" s="85">
        <v>0</v>
      </c>
      <c r="AO373" s="85">
        <v>1636</v>
      </c>
      <c r="AP373" s="85">
        <v>4165</v>
      </c>
      <c r="AQ373" s="85">
        <v>1565</v>
      </c>
      <c r="AR373" s="85">
        <v>46</v>
      </c>
      <c r="AS373" s="85">
        <v>769</v>
      </c>
      <c r="AT373" s="85">
        <v>4</v>
      </c>
      <c r="AU373" s="85">
        <v>6</v>
      </c>
      <c r="AV373" s="85">
        <v>19</v>
      </c>
      <c r="AW373" s="85">
        <v>199</v>
      </c>
      <c r="AX373" s="84">
        <v>69</v>
      </c>
      <c r="AY373" s="84">
        <v>974</v>
      </c>
      <c r="AZ373" s="84">
        <v>0</v>
      </c>
      <c r="BA373" s="84">
        <v>1</v>
      </c>
      <c r="BB373" s="84">
        <v>1</v>
      </c>
      <c r="BC373" s="85">
        <v>0.08</v>
      </c>
      <c r="BD373" s="87">
        <v>1.08</v>
      </c>
      <c r="BE373" s="88">
        <v>0</v>
      </c>
      <c r="BF373" s="89">
        <v>28000</v>
      </c>
      <c r="BG373" s="89">
        <v>13290</v>
      </c>
      <c r="BH373" s="89">
        <v>4153</v>
      </c>
      <c r="BI373" s="90">
        <f>SUM(IF(VLOOKUP($A373,'[1]2019 2020_09_22'!$BM$4:$NB$385,293,FALSE)="",0,VLOOKUP($A373,'[1]2019 2020_09_22'!$BM$4:$NB$385,293,FALSE)),IF(VLOOKUP($A373,'[1]2019 2020_09_22'!$BM$4:$NB$385,295,FALSE)="",0,VLOOKUP($A373,'[1]2019 2020_09_22'!$BM$4:$NB$385,295,FALSE)),IF(VLOOKUP($A373,'[1]2019 2020_09_22'!$BM$4:$NB$385,297,FALSE)="",0,VLOOKUP($A373,'[1]2019 2020_09_22'!$BM$4:$NB$385,297,FALSE)),IF(VLOOKUP($A373,'[1]2019 2020_09_22'!$BM$4:$NB751,299,FALSE)="",0,VLOOKUP($A373,'[1]2019 2020_09_22'!$BM$4:$NB$385,299,FALSE)))</f>
        <v>0</v>
      </c>
      <c r="BJ373" s="90">
        <f>SUM(IF(VLOOKUP($A373,'[1]2019 2020_09_22'!$BM$4:$NB$385,300,FALSE)="",0,VLOOKUP($A373,'[1]2019 2020_09_22'!$BM$4:$NB$385,300,FALSE)),IF(VLOOKUP($A373,'[1]2019 2020_09_22'!$BM$4:$NB$385,302,FALSE)="",0,VLOOKUP($A373,'[1]2019 2020_09_22'!$BM$4:$NB$385,302,FALSE)))</f>
        <v>0</v>
      </c>
      <c r="BK373" s="90">
        <v>0</v>
      </c>
      <c r="BL373" s="90">
        <v>1500</v>
      </c>
      <c r="BM373" s="90">
        <v>0</v>
      </c>
      <c r="BN373" s="63">
        <f>IF(VLOOKUP($A373,'[1]2019 2020_09_22'!$BM$4:$OB$385,326,FALSE)="",0,VLOOKUP($A373,'[1]2019 2020_09_22'!$BM$4:$OB$385,326,FALSE))</f>
        <v>0</v>
      </c>
      <c r="BO373" s="63">
        <f>IF(VLOOKUP($A373,'[1]2019 2020_09_22'!$BM$4:$OB$385,327,FALSE)="",0,VLOOKUP($A373,'[1]2019 2020_09_22'!$BM$4:$OB$385,327,FALSE))</f>
        <v>24289</v>
      </c>
      <c r="BP373" s="90">
        <f t="shared" si="5"/>
        <v>24289</v>
      </c>
      <c r="BQ373" s="90">
        <v>71232</v>
      </c>
      <c r="BR373" s="90">
        <v>31983</v>
      </c>
      <c r="BS373" s="90">
        <v>4417</v>
      </c>
      <c r="BT373" s="90">
        <v>4933</v>
      </c>
      <c r="BU373" s="90">
        <v>0</v>
      </c>
      <c r="BV373" s="90">
        <v>1414</v>
      </c>
      <c r="BW373" s="90">
        <v>962</v>
      </c>
      <c r="BX373" s="90">
        <v>7309</v>
      </c>
      <c r="BY373" s="90">
        <v>5271</v>
      </c>
      <c r="BZ373" s="85">
        <v>22127</v>
      </c>
      <c r="CA373" s="91">
        <v>71107</v>
      </c>
      <c r="CB373" s="84">
        <v>1</v>
      </c>
      <c r="CC373" s="91">
        <v>25.293586269196027</v>
      </c>
      <c r="CD373" s="91"/>
      <c r="CE373" s="89" t="s">
        <v>563</v>
      </c>
      <c r="CF373" s="84">
        <v>0</v>
      </c>
      <c r="CG373" s="89">
        <v>0</v>
      </c>
      <c r="CH373" s="89" t="s">
        <v>563</v>
      </c>
      <c r="CI373" s="84">
        <v>0</v>
      </c>
      <c r="CJ373" s="89">
        <v>0</v>
      </c>
      <c r="CK373" s="89" t="s">
        <v>563</v>
      </c>
      <c r="CL373" s="84">
        <v>0</v>
      </c>
      <c r="CM373" s="89">
        <v>0</v>
      </c>
      <c r="CN373" s="89" t="s">
        <v>563</v>
      </c>
      <c r="CO373" s="84">
        <v>0</v>
      </c>
      <c r="CP373" s="89">
        <v>0</v>
      </c>
      <c r="CQ373" s="89" t="s">
        <v>563</v>
      </c>
      <c r="CR373" s="90">
        <v>0</v>
      </c>
      <c r="CS373" s="90">
        <v>0</v>
      </c>
      <c r="CT373" s="85">
        <v>0</v>
      </c>
      <c r="CU373" s="85">
        <v>0</v>
      </c>
      <c r="CV373" s="85">
        <v>7270</v>
      </c>
      <c r="CW373" s="85">
        <v>278</v>
      </c>
      <c r="CX373" s="85">
        <v>4081</v>
      </c>
      <c r="CY373" s="85">
        <v>4359</v>
      </c>
      <c r="CZ373" s="85">
        <v>1766</v>
      </c>
      <c r="DA373" s="85">
        <v>1145</v>
      </c>
      <c r="DB373" s="85">
        <v>2911</v>
      </c>
      <c r="DC373" s="85">
        <v>0</v>
      </c>
      <c r="DD373" s="85">
        <v>0</v>
      </c>
      <c r="DE373" s="85">
        <v>0</v>
      </c>
      <c r="DF373" s="85">
        <v>0</v>
      </c>
      <c r="DG373" s="85">
        <v>0</v>
      </c>
      <c r="DH373" s="84" t="s">
        <v>564</v>
      </c>
      <c r="DI373" s="84"/>
      <c r="DJ373" s="84" t="s">
        <v>563</v>
      </c>
      <c r="DK373" s="84" t="s">
        <v>2566</v>
      </c>
      <c r="DL373" s="84" t="s">
        <v>566</v>
      </c>
      <c r="DM373" s="92">
        <v>42</v>
      </c>
      <c r="DN373" s="85" t="s">
        <v>583</v>
      </c>
      <c r="DO373" s="85">
        <v>155109</v>
      </c>
      <c r="DP373" s="85">
        <v>54444</v>
      </c>
      <c r="DQ373" s="85">
        <v>952</v>
      </c>
      <c r="DR373" s="85">
        <v>600</v>
      </c>
      <c r="DS373" s="85">
        <v>550</v>
      </c>
      <c r="DT373" s="85">
        <v>1</v>
      </c>
      <c r="DU373" s="85">
        <v>0</v>
      </c>
      <c r="DV373" s="85">
        <v>3</v>
      </c>
      <c r="DW373" s="85">
        <v>50</v>
      </c>
      <c r="DX373" s="85">
        <v>53</v>
      </c>
      <c r="DY373" s="85">
        <v>0</v>
      </c>
      <c r="DZ373" s="85">
        <v>0</v>
      </c>
      <c r="EA373" s="85">
        <v>0</v>
      </c>
      <c r="EB373" s="85">
        <v>-1</v>
      </c>
      <c r="EC373" s="84">
        <v>0</v>
      </c>
      <c r="ED373" s="84">
        <v>0</v>
      </c>
      <c r="EE373" s="84">
        <v>2</v>
      </c>
      <c r="EF373" s="84">
        <v>12</v>
      </c>
      <c r="EG373" s="84">
        <v>288</v>
      </c>
      <c r="EH373" s="84">
        <v>0</v>
      </c>
      <c r="EI373" s="84">
        <v>242</v>
      </c>
      <c r="EJ373" s="84">
        <v>530</v>
      </c>
    </row>
    <row r="374" spans="1:140" s="63" customFormat="1" ht="10.5" x14ac:dyDescent="0.25">
      <c r="A374" s="84" t="s">
        <v>2567</v>
      </c>
      <c r="B374" s="84" t="s">
        <v>2568</v>
      </c>
      <c r="C374" s="84" t="s">
        <v>2569</v>
      </c>
      <c r="D374" s="84"/>
      <c r="E374" s="84" t="s">
        <v>1444</v>
      </c>
      <c r="F374" s="84"/>
      <c r="G374" s="84" t="s">
        <v>588</v>
      </c>
      <c r="H374" s="85">
        <v>1348</v>
      </c>
      <c r="I374" s="85">
        <v>2456</v>
      </c>
      <c r="J374" s="85">
        <v>3804</v>
      </c>
      <c r="K374" s="85" t="s">
        <v>560</v>
      </c>
      <c r="L374" s="85" t="s">
        <v>560</v>
      </c>
      <c r="M374" s="85" t="s">
        <v>560</v>
      </c>
      <c r="N374" s="85" t="s">
        <v>561</v>
      </c>
      <c r="O374" s="85">
        <v>47</v>
      </c>
      <c r="P374" s="85">
        <v>44</v>
      </c>
      <c r="Q374" s="85">
        <v>2402</v>
      </c>
      <c r="R374" s="85">
        <v>3725</v>
      </c>
      <c r="S374" s="85">
        <v>20464</v>
      </c>
      <c r="T374" s="85">
        <v>503</v>
      </c>
      <c r="U374" s="85">
        <v>727</v>
      </c>
      <c r="V374" s="85">
        <v>12</v>
      </c>
      <c r="W374" s="85">
        <v>2123</v>
      </c>
      <c r="X374" s="85">
        <v>67</v>
      </c>
      <c r="Y374" s="84">
        <v>88</v>
      </c>
      <c r="Z374" s="85" t="s">
        <v>2570</v>
      </c>
      <c r="AA374" s="85">
        <v>40</v>
      </c>
      <c r="AB374" s="85">
        <v>12</v>
      </c>
      <c r="AC374" s="85">
        <v>11</v>
      </c>
      <c r="AD374" s="85">
        <v>6332</v>
      </c>
      <c r="AE374" s="85">
        <v>21106</v>
      </c>
      <c r="AF374" s="85">
        <v>7509</v>
      </c>
      <c r="AG374" s="85">
        <v>9069</v>
      </c>
      <c r="AH374" s="85">
        <v>81</v>
      </c>
      <c r="AI374" s="85">
        <v>2825</v>
      </c>
      <c r="AJ374" s="85">
        <v>1040</v>
      </c>
      <c r="AK374" s="85">
        <v>942</v>
      </c>
      <c r="AL374" s="85">
        <v>1982</v>
      </c>
      <c r="AM374" s="85">
        <v>0</v>
      </c>
      <c r="AN374" s="85">
        <v>0</v>
      </c>
      <c r="AO374" s="85">
        <v>4948</v>
      </c>
      <c r="AP374" s="85">
        <v>5090</v>
      </c>
      <c r="AQ374" s="85">
        <v>0</v>
      </c>
      <c r="AR374" s="85">
        <v>83</v>
      </c>
      <c r="AS374" s="85">
        <v>2897</v>
      </c>
      <c r="AT374" s="85">
        <v>0</v>
      </c>
      <c r="AU374" s="85">
        <v>0</v>
      </c>
      <c r="AV374" s="85">
        <v>26</v>
      </c>
      <c r="AW374" s="85">
        <v>257</v>
      </c>
      <c r="AX374" s="84">
        <v>109</v>
      </c>
      <c r="AY374" s="86">
        <v>3154</v>
      </c>
      <c r="AZ374" s="84">
        <v>0</v>
      </c>
      <c r="BA374" s="84">
        <v>1</v>
      </c>
      <c r="BB374" s="84">
        <v>1</v>
      </c>
      <c r="BC374" s="85">
        <v>1.3</v>
      </c>
      <c r="BD374" s="87">
        <v>2.2999999999999998</v>
      </c>
      <c r="BE374" s="88">
        <v>0</v>
      </c>
      <c r="BF374" s="89">
        <v>60116</v>
      </c>
      <c r="BG374" s="89">
        <v>57152</v>
      </c>
      <c r="BH374" s="89">
        <v>0</v>
      </c>
      <c r="BI374" s="90">
        <f>SUM(IF(VLOOKUP($A374,'[1]2019 2020_09_22'!$BM$4:$NB$385,293,FALSE)="",0,VLOOKUP($A374,'[1]2019 2020_09_22'!$BM$4:$NB$385,293,FALSE)),IF(VLOOKUP($A374,'[1]2019 2020_09_22'!$BM$4:$NB$385,295,FALSE)="",0,VLOOKUP($A374,'[1]2019 2020_09_22'!$BM$4:$NB$385,295,FALSE)),IF(VLOOKUP($A374,'[1]2019 2020_09_22'!$BM$4:$NB$385,297,FALSE)="",0,VLOOKUP($A374,'[1]2019 2020_09_22'!$BM$4:$NB$385,297,FALSE)),IF(VLOOKUP($A374,'[1]2019 2020_09_22'!$BM$4:$NB752,299,FALSE)="",0,VLOOKUP($A374,'[1]2019 2020_09_22'!$BM$4:$NB$385,299,FALSE)))</f>
        <v>2116</v>
      </c>
      <c r="BJ374" s="90">
        <f>SUM(IF(VLOOKUP($A374,'[1]2019 2020_09_22'!$BM$4:$NB$385,300,FALSE)="",0,VLOOKUP($A374,'[1]2019 2020_09_22'!$BM$4:$NB$385,300,FALSE)),IF(VLOOKUP($A374,'[1]2019 2020_09_22'!$BM$4:$NB$385,302,FALSE)="",0,VLOOKUP($A374,'[1]2019 2020_09_22'!$BM$4:$NB$385,302,FALSE)))</f>
        <v>0</v>
      </c>
      <c r="BK374" s="90">
        <v>2116</v>
      </c>
      <c r="BL374" s="90">
        <v>0</v>
      </c>
      <c r="BM374" s="90">
        <v>4160</v>
      </c>
      <c r="BN374" s="63">
        <f>IF(VLOOKUP($A374,'[1]2019 2020_09_22'!$BM$4:$OB$385,326,FALSE)="",0,VLOOKUP($A374,'[1]2019 2020_09_22'!$BM$4:$OB$385,326,FALSE))</f>
        <v>0</v>
      </c>
      <c r="BO374" s="63">
        <f>IF(VLOOKUP($A374,'[1]2019 2020_09_22'!$BM$4:$OB$385,327,FALSE)="",0,VLOOKUP($A374,'[1]2019 2020_09_22'!$BM$4:$OB$385,327,FALSE))</f>
        <v>6309</v>
      </c>
      <c r="BP374" s="90">
        <f t="shared" si="5"/>
        <v>6309</v>
      </c>
      <c r="BQ374" s="90">
        <v>129853</v>
      </c>
      <c r="BR374" s="90">
        <v>76200</v>
      </c>
      <c r="BS374" s="90">
        <v>19300</v>
      </c>
      <c r="BT374" s="90">
        <v>6024</v>
      </c>
      <c r="BU374" s="90">
        <v>0</v>
      </c>
      <c r="BV374" s="90">
        <v>985</v>
      </c>
      <c r="BW374" s="90">
        <v>0</v>
      </c>
      <c r="BX374" s="90">
        <v>7009</v>
      </c>
      <c r="BY374" s="90">
        <v>5612</v>
      </c>
      <c r="BZ374" s="85">
        <v>11023</v>
      </c>
      <c r="CA374" s="91">
        <v>119144</v>
      </c>
      <c r="CB374" s="84">
        <v>1</v>
      </c>
      <c r="CC374" s="91">
        <v>44.596439169139465</v>
      </c>
      <c r="CD374" s="91"/>
      <c r="CE374" s="89" t="s">
        <v>563</v>
      </c>
      <c r="CF374" s="84">
        <v>0</v>
      </c>
      <c r="CG374" s="89">
        <v>0</v>
      </c>
      <c r="CH374" s="89" t="s">
        <v>563</v>
      </c>
      <c r="CI374" s="84">
        <v>0</v>
      </c>
      <c r="CJ374" s="89">
        <v>0</v>
      </c>
      <c r="CK374" s="89" t="s">
        <v>563</v>
      </c>
      <c r="CL374" s="84">
        <v>0</v>
      </c>
      <c r="CM374" s="89">
        <v>0</v>
      </c>
      <c r="CN374" s="89" t="s">
        <v>563</v>
      </c>
      <c r="CO374" s="84">
        <v>0</v>
      </c>
      <c r="CP374" s="89">
        <v>0</v>
      </c>
      <c r="CQ374" s="89" t="s">
        <v>563</v>
      </c>
      <c r="CR374" s="90">
        <v>0</v>
      </c>
      <c r="CS374" s="90">
        <v>0</v>
      </c>
      <c r="CT374" s="85">
        <v>0</v>
      </c>
      <c r="CU374" s="85">
        <v>0</v>
      </c>
      <c r="CV374" s="85">
        <v>12325</v>
      </c>
      <c r="CW374" s="85">
        <v>1947</v>
      </c>
      <c r="CX374" s="85">
        <v>8155</v>
      </c>
      <c r="CY374" s="85">
        <v>10102</v>
      </c>
      <c r="CZ374" s="85">
        <v>2067</v>
      </c>
      <c r="DA374" s="85">
        <v>66</v>
      </c>
      <c r="DB374" s="85">
        <v>2133</v>
      </c>
      <c r="DC374" s="85">
        <v>4</v>
      </c>
      <c r="DD374" s="85">
        <v>0</v>
      </c>
      <c r="DE374" s="85">
        <v>4</v>
      </c>
      <c r="DF374" s="85">
        <v>86</v>
      </c>
      <c r="DG374" s="85">
        <v>0</v>
      </c>
      <c r="DH374" s="84" t="s">
        <v>564</v>
      </c>
      <c r="DI374" s="84"/>
      <c r="DJ374" s="84" t="s">
        <v>563</v>
      </c>
      <c r="DK374" s="84" t="s">
        <v>2571</v>
      </c>
      <c r="DL374" s="84" t="s">
        <v>566</v>
      </c>
      <c r="DM374" s="92">
        <v>42</v>
      </c>
      <c r="DN374" s="85" t="s">
        <v>583</v>
      </c>
      <c r="DO374" s="85">
        <v>158512</v>
      </c>
      <c r="DP374" s="85">
        <v>64159</v>
      </c>
      <c r="DQ374" s="85">
        <v>952</v>
      </c>
      <c r="DR374" s="85">
        <v>1951</v>
      </c>
      <c r="DS374" s="85">
        <v>870</v>
      </c>
      <c r="DT374" s="85">
        <v>4</v>
      </c>
      <c r="DU374" s="85">
        <v>0</v>
      </c>
      <c r="DV374" s="85">
        <v>5</v>
      </c>
      <c r="DW374" s="85">
        <v>50</v>
      </c>
      <c r="DX374" s="85">
        <v>55</v>
      </c>
      <c r="DY374" s="85">
        <v>0</v>
      </c>
      <c r="DZ374" s="85">
        <v>137</v>
      </c>
      <c r="EA374" s="85">
        <v>4</v>
      </c>
      <c r="EB374" s="85">
        <v>-1</v>
      </c>
      <c r="EC374" s="84">
        <v>658</v>
      </c>
      <c r="ED374" s="84">
        <v>0</v>
      </c>
      <c r="EE374" s="84">
        <v>18</v>
      </c>
      <c r="EF374" s="84">
        <v>38</v>
      </c>
      <c r="EG374" s="84">
        <v>288</v>
      </c>
      <c r="EH374" s="84">
        <v>0</v>
      </c>
      <c r="EI374" s="84">
        <v>114</v>
      </c>
      <c r="EJ374" s="84">
        <v>402</v>
      </c>
    </row>
    <row r="375" spans="1:140" s="63" customFormat="1" ht="10.5" x14ac:dyDescent="0.25">
      <c r="A375" s="84" t="s">
        <v>2572</v>
      </c>
      <c r="B375" s="84" t="s">
        <v>2573</v>
      </c>
      <c r="C375" s="84" t="s">
        <v>2574</v>
      </c>
      <c r="D375" s="84"/>
      <c r="E375" s="84" t="s">
        <v>1339</v>
      </c>
      <c r="F375" s="84"/>
      <c r="G375" s="84" t="s">
        <v>595</v>
      </c>
      <c r="H375" s="85">
        <v>637</v>
      </c>
      <c r="I375" s="85">
        <v>727</v>
      </c>
      <c r="J375" s="85">
        <v>1364</v>
      </c>
      <c r="K375" s="85" t="s">
        <v>560</v>
      </c>
      <c r="L375" s="85" t="s">
        <v>560</v>
      </c>
      <c r="M375" s="85" t="s">
        <v>560</v>
      </c>
      <c r="N375" s="85" t="s">
        <v>561</v>
      </c>
      <c r="O375" s="85">
        <v>33</v>
      </c>
      <c r="P375" s="85">
        <v>33</v>
      </c>
      <c r="Q375" s="85">
        <v>1716</v>
      </c>
      <c r="R375" s="85">
        <v>1980</v>
      </c>
      <c r="S375" s="85">
        <v>5950</v>
      </c>
      <c r="T375" s="85">
        <v>526</v>
      </c>
      <c r="U375" s="85">
        <v>327</v>
      </c>
      <c r="V375" s="85">
        <v>0</v>
      </c>
      <c r="W375" s="85">
        <v>1368</v>
      </c>
      <c r="X375" s="85">
        <v>103</v>
      </c>
      <c r="Y375" s="84">
        <v>0</v>
      </c>
      <c r="Z375" s="85" t="s">
        <v>563</v>
      </c>
      <c r="AA375" s="85">
        <v>28</v>
      </c>
      <c r="AB375" s="85">
        <v>8</v>
      </c>
      <c r="AC375" s="85">
        <v>8</v>
      </c>
      <c r="AD375" s="85">
        <v>4013</v>
      </c>
      <c r="AE375" s="85">
        <v>7703</v>
      </c>
      <c r="AF375" s="85">
        <v>3833</v>
      </c>
      <c r="AG375" s="85">
        <v>4836</v>
      </c>
      <c r="AH375" s="85">
        <v>48</v>
      </c>
      <c r="AI375" s="85">
        <v>1050</v>
      </c>
      <c r="AJ375" s="85">
        <v>404</v>
      </c>
      <c r="AK375" s="85">
        <v>244</v>
      </c>
      <c r="AL375" s="85">
        <v>648</v>
      </c>
      <c r="AM375" s="85">
        <v>441</v>
      </c>
      <c r="AN375" s="85">
        <v>6706</v>
      </c>
      <c r="AO375" s="85">
        <v>1965</v>
      </c>
      <c r="AP375" s="85">
        <v>5544</v>
      </c>
      <c r="AQ375" s="85">
        <v>5204</v>
      </c>
      <c r="AR375" s="85">
        <v>35</v>
      </c>
      <c r="AS375" s="85">
        <v>136</v>
      </c>
      <c r="AT375" s="85">
        <v>0</v>
      </c>
      <c r="AU375" s="85">
        <v>0</v>
      </c>
      <c r="AV375" s="85">
        <v>45</v>
      </c>
      <c r="AW375" s="85">
        <v>323</v>
      </c>
      <c r="AX375" s="84">
        <v>80</v>
      </c>
      <c r="AY375" s="84">
        <v>459</v>
      </c>
      <c r="AZ375" s="84">
        <v>0</v>
      </c>
      <c r="BA375" s="84">
        <v>0.43</v>
      </c>
      <c r="BB375" s="84">
        <v>0.43</v>
      </c>
      <c r="BC375" s="85">
        <v>0.4</v>
      </c>
      <c r="BD375" s="87">
        <v>0.83</v>
      </c>
      <c r="BE375" s="88">
        <v>0</v>
      </c>
      <c r="BF375" s="89">
        <v>26736</v>
      </c>
      <c r="BG375" s="89">
        <v>6903</v>
      </c>
      <c r="BH375" s="89">
        <v>163</v>
      </c>
      <c r="BI375" s="90">
        <f>SUM(IF(VLOOKUP($A375,'[1]2019 2020_09_22'!$BM$4:$NB$385,293,FALSE)="",0,VLOOKUP($A375,'[1]2019 2020_09_22'!$BM$4:$NB$385,293,FALSE)),IF(VLOOKUP($A375,'[1]2019 2020_09_22'!$BM$4:$NB$385,295,FALSE)="",0,VLOOKUP($A375,'[1]2019 2020_09_22'!$BM$4:$NB$385,295,FALSE)),IF(VLOOKUP($A375,'[1]2019 2020_09_22'!$BM$4:$NB$385,297,FALSE)="",0,VLOOKUP($A375,'[1]2019 2020_09_22'!$BM$4:$NB$385,297,FALSE)),IF(VLOOKUP($A375,'[1]2019 2020_09_22'!$BM$4:$NB753,299,FALSE)="",0,VLOOKUP($A375,'[1]2019 2020_09_22'!$BM$4:$NB$385,299,FALSE)))</f>
        <v>0</v>
      </c>
      <c r="BJ375" s="90">
        <f>SUM(IF(VLOOKUP($A375,'[1]2019 2020_09_22'!$BM$4:$NB$385,300,FALSE)="",0,VLOOKUP($A375,'[1]2019 2020_09_22'!$BM$4:$NB$385,300,FALSE)),IF(VLOOKUP($A375,'[1]2019 2020_09_22'!$BM$4:$NB$385,302,FALSE)="",0,VLOOKUP($A375,'[1]2019 2020_09_22'!$BM$4:$NB$385,302,FALSE)))</f>
        <v>0</v>
      </c>
      <c r="BK375" s="90">
        <v>0</v>
      </c>
      <c r="BL375" s="90">
        <v>202</v>
      </c>
      <c r="BM375" s="90">
        <v>200</v>
      </c>
      <c r="BN375" s="63">
        <f>IF(VLOOKUP($A375,'[1]2019 2020_09_22'!$BM$4:$OB$385,326,FALSE)="",0,VLOOKUP($A375,'[1]2019 2020_09_22'!$BM$4:$OB$385,326,FALSE))</f>
        <v>0</v>
      </c>
      <c r="BO375" s="63">
        <f>IF(VLOOKUP($A375,'[1]2019 2020_09_22'!$BM$4:$OB$385,327,FALSE)="",0,VLOOKUP($A375,'[1]2019 2020_09_22'!$BM$4:$OB$385,327,FALSE))</f>
        <v>3437</v>
      </c>
      <c r="BP375" s="90">
        <f t="shared" si="5"/>
        <v>3437</v>
      </c>
      <c r="BQ375" s="90">
        <v>37641</v>
      </c>
      <c r="BR375" s="90">
        <v>21468</v>
      </c>
      <c r="BS375" s="90">
        <v>1635</v>
      </c>
      <c r="BT375" s="90">
        <v>1942</v>
      </c>
      <c r="BU375" s="90">
        <v>0</v>
      </c>
      <c r="BV375" s="90">
        <v>250</v>
      </c>
      <c r="BW375" s="90">
        <v>0</v>
      </c>
      <c r="BX375" s="90">
        <v>2192</v>
      </c>
      <c r="BY375" s="90">
        <v>4296</v>
      </c>
      <c r="BZ375" s="85">
        <v>8050</v>
      </c>
      <c r="CA375" s="91">
        <v>37641</v>
      </c>
      <c r="CB375" s="84">
        <v>1</v>
      </c>
      <c r="CC375" s="91">
        <v>41.971742543171118</v>
      </c>
      <c r="CD375" s="91"/>
      <c r="CE375" s="89" t="s">
        <v>563</v>
      </c>
      <c r="CF375" s="84">
        <v>0</v>
      </c>
      <c r="CG375" s="89">
        <v>0</v>
      </c>
      <c r="CH375" s="89" t="s">
        <v>563</v>
      </c>
      <c r="CI375" s="84">
        <v>0</v>
      </c>
      <c r="CJ375" s="89">
        <v>0</v>
      </c>
      <c r="CK375" s="89" t="s">
        <v>563</v>
      </c>
      <c r="CL375" s="84">
        <v>0</v>
      </c>
      <c r="CM375" s="89">
        <v>0</v>
      </c>
      <c r="CN375" s="89" t="s">
        <v>563</v>
      </c>
      <c r="CO375" s="84">
        <v>0</v>
      </c>
      <c r="CP375" s="89">
        <v>0</v>
      </c>
      <c r="CQ375" s="89" t="s">
        <v>563</v>
      </c>
      <c r="CR375" s="90">
        <v>0</v>
      </c>
      <c r="CS375" s="90">
        <v>0</v>
      </c>
      <c r="CT375" s="85">
        <v>0</v>
      </c>
      <c r="CU375" s="85">
        <v>0</v>
      </c>
      <c r="CV375" s="85">
        <v>2717</v>
      </c>
      <c r="CW375" s="85">
        <v>78</v>
      </c>
      <c r="CX375" s="85">
        <v>2477</v>
      </c>
      <c r="CY375" s="85">
        <v>2555</v>
      </c>
      <c r="CZ375" s="85">
        <v>156</v>
      </c>
      <c r="DA375" s="85">
        <v>6</v>
      </c>
      <c r="DB375" s="85">
        <v>162</v>
      </c>
      <c r="DC375" s="85">
        <v>0</v>
      </c>
      <c r="DD375" s="85">
        <v>0</v>
      </c>
      <c r="DE375" s="85">
        <v>0</v>
      </c>
      <c r="DF375" s="85">
        <v>0</v>
      </c>
      <c r="DG375" s="85">
        <v>0</v>
      </c>
      <c r="DH375" s="84" t="s">
        <v>564</v>
      </c>
      <c r="DI375" s="84"/>
      <c r="DJ375" s="84" t="s">
        <v>563</v>
      </c>
      <c r="DK375" s="84" t="s">
        <v>2575</v>
      </c>
      <c r="DL375" s="84" t="s">
        <v>566</v>
      </c>
      <c r="DM375" s="92">
        <v>42</v>
      </c>
      <c r="DN375" s="85" t="s">
        <v>583</v>
      </c>
      <c r="DO375" s="85">
        <v>155109</v>
      </c>
      <c r="DP375" s="85">
        <v>54444</v>
      </c>
      <c r="DQ375" s="85">
        <v>952</v>
      </c>
      <c r="DR375" s="85">
        <v>268</v>
      </c>
      <c r="DS375" s="85">
        <v>782</v>
      </c>
      <c r="DT375" s="85">
        <v>0</v>
      </c>
      <c r="DU375" s="85">
        <v>0</v>
      </c>
      <c r="DV375" s="85">
        <v>3</v>
      </c>
      <c r="DW375" s="85">
        <v>50</v>
      </c>
      <c r="DX375" s="85">
        <v>53</v>
      </c>
      <c r="DY375" s="85">
        <v>0</v>
      </c>
      <c r="DZ375" s="85">
        <v>0</v>
      </c>
      <c r="EA375" s="85">
        <v>0</v>
      </c>
      <c r="EB375" s="85">
        <v>-1</v>
      </c>
      <c r="EC375" s="84">
        <v>2</v>
      </c>
      <c r="ED375" s="84">
        <v>9</v>
      </c>
      <c r="EE375" s="84">
        <v>145</v>
      </c>
      <c r="EF375" s="84">
        <v>276</v>
      </c>
      <c r="EG375" s="86">
        <v>5444</v>
      </c>
      <c r="EH375" s="84">
        <v>273</v>
      </c>
      <c r="EI375" s="86">
        <v>1384</v>
      </c>
      <c r="EJ375" s="86">
        <v>7101</v>
      </c>
    </row>
    <row r="376" spans="1:140" s="63" customFormat="1" ht="10.5" x14ac:dyDescent="0.25">
      <c r="A376" s="84" t="s">
        <v>2576</v>
      </c>
      <c r="B376" s="84" t="s">
        <v>2577</v>
      </c>
      <c r="C376" s="84" t="s">
        <v>2578</v>
      </c>
      <c r="D376" s="84"/>
      <c r="E376" s="84" t="s">
        <v>711</v>
      </c>
      <c r="F376" s="84"/>
      <c r="G376" s="84" t="s">
        <v>571</v>
      </c>
      <c r="H376" s="85">
        <v>8700</v>
      </c>
      <c r="I376" s="85">
        <v>3986</v>
      </c>
      <c r="J376" s="85">
        <v>12686</v>
      </c>
      <c r="K376" s="85" t="s">
        <v>560</v>
      </c>
      <c r="L376" s="85" t="s">
        <v>560</v>
      </c>
      <c r="M376" s="85" t="s">
        <v>560</v>
      </c>
      <c r="N376" s="85" t="s">
        <v>561</v>
      </c>
      <c r="O376" s="85">
        <v>65</v>
      </c>
      <c r="P376" s="85" t="s">
        <v>560</v>
      </c>
      <c r="Q376" s="85">
        <v>3380</v>
      </c>
      <c r="R376" s="85">
        <v>17820</v>
      </c>
      <c r="S376" s="85">
        <v>56319</v>
      </c>
      <c r="T376" s="85">
        <v>3340</v>
      </c>
      <c r="U376" s="85">
        <v>3784</v>
      </c>
      <c r="V376" s="85">
        <v>170</v>
      </c>
      <c r="W376" s="85">
        <v>8007</v>
      </c>
      <c r="X376" s="85">
        <v>484</v>
      </c>
      <c r="Y376" s="84">
        <v>310</v>
      </c>
      <c r="Z376" s="85" t="s">
        <v>2579</v>
      </c>
      <c r="AA376" s="85">
        <v>122</v>
      </c>
      <c r="AB376" s="85">
        <v>17</v>
      </c>
      <c r="AC376" s="85">
        <v>15</v>
      </c>
      <c r="AD376" s="85">
        <v>81338</v>
      </c>
      <c r="AE376" s="85">
        <v>182738</v>
      </c>
      <c r="AF376" s="85">
        <v>84216</v>
      </c>
      <c r="AG376" s="85">
        <v>60030</v>
      </c>
      <c r="AH376" s="85">
        <v>2305</v>
      </c>
      <c r="AI376" s="85">
        <v>25608</v>
      </c>
      <c r="AJ376" s="85">
        <v>4589</v>
      </c>
      <c r="AK376" s="85">
        <v>2628</v>
      </c>
      <c r="AL376" s="85">
        <v>7217</v>
      </c>
      <c r="AM376" s="85">
        <v>3178</v>
      </c>
      <c r="AN376" s="85">
        <v>112797</v>
      </c>
      <c r="AO376" s="85">
        <v>7452</v>
      </c>
      <c r="AP376" s="85">
        <v>99408</v>
      </c>
      <c r="AQ376" s="85">
        <v>25952</v>
      </c>
      <c r="AR376" s="85">
        <v>408</v>
      </c>
      <c r="AS376" s="85">
        <v>17507</v>
      </c>
      <c r="AT376" s="85">
        <v>32</v>
      </c>
      <c r="AU376" s="85">
        <v>334</v>
      </c>
      <c r="AV376" s="85">
        <v>112</v>
      </c>
      <c r="AW376" s="85">
        <v>1316</v>
      </c>
      <c r="AX376" s="84">
        <v>552</v>
      </c>
      <c r="AY376" s="86">
        <v>19157</v>
      </c>
      <c r="AZ376" s="84">
        <v>3</v>
      </c>
      <c r="BA376" s="84">
        <v>2</v>
      </c>
      <c r="BB376" s="84">
        <v>5</v>
      </c>
      <c r="BC376" s="85">
        <v>5.68</v>
      </c>
      <c r="BD376" s="87">
        <v>10.68</v>
      </c>
      <c r="BE376" s="88">
        <v>0</v>
      </c>
      <c r="BF376" s="89">
        <v>544500</v>
      </c>
      <c r="BG376" s="89">
        <v>281250</v>
      </c>
      <c r="BH376" s="89">
        <v>850</v>
      </c>
      <c r="BI376" s="90">
        <f>SUM(IF(VLOOKUP($A376,'[1]2019 2020_09_22'!$BM$4:$NB$385,293,FALSE)="",0,VLOOKUP($A376,'[1]2019 2020_09_22'!$BM$4:$NB$385,293,FALSE)),IF(VLOOKUP($A376,'[1]2019 2020_09_22'!$BM$4:$NB$385,295,FALSE)="",0,VLOOKUP($A376,'[1]2019 2020_09_22'!$BM$4:$NB$385,295,FALSE)),IF(VLOOKUP($A376,'[1]2019 2020_09_22'!$BM$4:$NB$385,297,FALSE)="",0,VLOOKUP($A376,'[1]2019 2020_09_22'!$BM$4:$NB$385,297,FALSE)),IF(VLOOKUP($A376,'[1]2019 2020_09_22'!$BM$4:$NB754,299,FALSE)="",0,VLOOKUP($A376,'[1]2019 2020_09_22'!$BM$4:$NB$385,299,FALSE)))</f>
        <v>475</v>
      </c>
      <c r="BJ376" s="90">
        <f>SUM(IF(VLOOKUP($A376,'[1]2019 2020_09_22'!$BM$4:$NB$385,300,FALSE)="",0,VLOOKUP($A376,'[1]2019 2020_09_22'!$BM$4:$NB$385,300,FALSE)),IF(VLOOKUP($A376,'[1]2019 2020_09_22'!$BM$4:$NB$385,302,FALSE)="",0,VLOOKUP($A376,'[1]2019 2020_09_22'!$BM$4:$NB$385,302,FALSE)))</f>
        <v>0</v>
      </c>
      <c r="BK376" s="90">
        <v>475</v>
      </c>
      <c r="BL376" s="90">
        <v>0</v>
      </c>
      <c r="BM376" s="90">
        <v>0</v>
      </c>
      <c r="BN376" s="63">
        <f>IF(VLOOKUP($A376,'[1]2019 2020_09_22'!$BM$4:$OB$385,326,FALSE)="",0,VLOOKUP($A376,'[1]2019 2020_09_22'!$BM$4:$OB$385,326,FALSE))</f>
        <v>0</v>
      </c>
      <c r="BO376" s="63">
        <f>IF(VLOOKUP($A376,'[1]2019 2020_09_22'!$BM$4:$OB$385,327,FALSE)="",0,VLOOKUP($A376,'[1]2019 2020_09_22'!$BM$4:$OB$385,327,FALSE))</f>
        <v>27934</v>
      </c>
      <c r="BP376" s="90">
        <f t="shared" si="5"/>
        <v>27934</v>
      </c>
      <c r="BQ376" s="90">
        <v>855009</v>
      </c>
      <c r="BR376" s="90">
        <v>432299</v>
      </c>
      <c r="BS376" s="90">
        <v>136558</v>
      </c>
      <c r="BT376" s="90">
        <v>49106</v>
      </c>
      <c r="BU376" s="90">
        <v>5573</v>
      </c>
      <c r="BV376" s="90">
        <v>9391</v>
      </c>
      <c r="BW376" s="90">
        <v>0</v>
      </c>
      <c r="BX376" s="90">
        <v>64070</v>
      </c>
      <c r="BY376" s="90">
        <v>44796</v>
      </c>
      <c r="BZ376" s="85">
        <v>141654</v>
      </c>
      <c r="CA376" s="91">
        <v>819377</v>
      </c>
      <c r="CB376" s="84">
        <v>1</v>
      </c>
      <c r="CC376" s="91">
        <v>62.586206896551722</v>
      </c>
      <c r="CD376" s="91"/>
      <c r="CE376" s="89" t="s">
        <v>563</v>
      </c>
      <c r="CF376" s="84">
        <v>0</v>
      </c>
      <c r="CG376" s="89">
        <v>0</v>
      </c>
      <c r="CH376" s="89" t="s">
        <v>563</v>
      </c>
      <c r="CI376" s="84">
        <v>0</v>
      </c>
      <c r="CJ376" s="89">
        <v>0</v>
      </c>
      <c r="CK376" s="89" t="s">
        <v>563</v>
      </c>
      <c r="CL376" s="84">
        <v>0</v>
      </c>
      <c r="CM376" s="91">
        <v>0</v>
      </c>
      <c r="CN376" s="91" t="s">
        <v>2580</v>
      </c>
      <c r="CO376" s="93">
        <v>7967</v>
      </c>
      <c r="CP376" s="91">
        <v>7967</v>
      </c>
      <c r="CQ376" s="89" t="s">
        <v>563</v>
      </c>
      <c r="CR376" s="90">
        <v>0</v>
      </c>
      <c r="CS376" s="90">
        <v>0</v>
      </c>
      <c r="CT376" s="85">
        <v>7967</v>
      </c>
      <c r="CU376" s="85">
        <v>7967</v>
      </c>
      <c r="CV376" s="85">
        <v>81915</v>
      </c>
      <c r="CW376" s="85">
        <v>40520</v>
      </c>
      <c r="CX376" s="85">
        <v>39481</v>
      </c>
      <c r="CY376" s="85">
        <v>80001</v>
      </c>
      <c r="CZ376" s="85">
        <v>259</v>
      </c>
      <c r="DA376" s="85">
        <v>582</v>
      </c>
      <c r="DB376" s="85">
        <v>841</v>
      </c>
      <c r="DC376" s="85">
        <v>532</v>
      </c>
      <c r="DD376" s="85">
        <v>465</v>
      </c>
      <c r="DE376" s="85">
        <v>997</v>
      </c>
      <c r="DF376" s="85">
        <v>76</v>
      </c>
      <c r="DG376" s="85">
        <v>0</v>
      </c>
      <c r="DH376" s="84" t="s">
        <v>564</v>
      </c>
      <c r="DI376" s="84"/>
      <c r="DJ376" s="84" t="s">
        <v>563</v>
      </c>
      <c r="DK376" s="84" t="s">
        <v>2581</v>
      </c>
      <c r="DL376" s="84" t="s">
        <v>566</v>
      </c>
      <c r="DM376" s="92">
        <v>21</v>
      </c>
      <c r="DN376" s="85" t="s">
        <v>745</v>
      </c>
      <c r="DO376" s="85">
        <v>157350</v>
      </c>
      <c r="DP376" s="85">
        <v>55245</v>
      </c>
      <c r="DQ376" s="85">
        <v>952</v>
      </c>
      <c r="DR376" s="85">
        <v>13008</v>
      </c>
      <c r="DS376" s="85">
        <v>12585</v>
      </c>
      <c r="DT376" s="85">
        <v>15</v>
      </c>
      <c r="DU376" s="85">
        <v>7</v>
      </c>
      <c r="DV376" s="85">
        <v>0</v>
      </c>
      <c r="DW376" s="85">
        <v>50</v>
      </c>
      <c r="DX376" s="85">
        <v>57</v>
      </c>
      <c r="DY376" s="85">
        <v>6660</v>
      </c>
      <c r="DZ376" s="85">
        <v>0</v>
      </c>
      <c r="EA376" s="85">
        <v>317</v>
      </c>
      <c r="EB376" s="85">
        <v>6977</v>
      </c>
      <c r="EC376" s="84">
        <v>3</v>
      </c>
      <c r="ED376" s="84">
        <v>13</v>
      </c>
      <c r="EE376" s="84">
        <v>2</v>
      </c>
      <c r="EF376" s="84">
        <v>32</v>
      </c>
      <c r="EG376" s="84">
        <v>467</v>
      </c>
      <c r="EH376" s="84">
        <v>161</v>
      </c>
      <c r="EI376" s="84">
        <v>100</v>
      </c>
      <c r="EJ376" s="84">
        <v>728</v>
      </c>
    </row>
    <row r="377" spans="1:140" s="63" customFormat="1" ht="10.5" x14ac:dyDescent="0.25">
      <c r="A377" s="84" t="s">
        <v>2582</v>
      </c>
      <c r="B377" s="84" t="s">
        <v>2583</v>
      </c>
      <c r="C377" s="84" t="s">
        <v>2584</v>
      </c>
      <c r="D377" s="84"/>
      <c r="E377" s="84" t="s">
        <v>741</v>
      </c>
      <c r="F377" s="84"/>
      <c r="G377" s="84" t="s">
        <v>742</v>
      </c>
      <c r="H377" s="85">
        <v>22696</v>
      </c>
      <c r="I377" s="85">
        <v>3396</v>
      </c>
      <c r="J377" s="85">
        <v>26092</v>
      </c>
      <c r="K377" s="85" t="s">
        <v>560</v>
      </c>
      <c r="L377" s="85" t="s">
        <v>560</v>
      </c>
      <c r="M377" s="85" t="s">
        <v>560</v>
      </c>
      <c r="N377" s="85" t="s">
        <v>561</v>
      </c>
      <c r="O377" s="85">
        <v>59</v>
      </c>
      <c r="P377" s="85">
        <v>56</v>
      </c>
      <c r="Q377" s="85">
        <v>3026</v>
      </c>
      <c r="R377" s="85">
        <v>27600</v>
      </c>
      <c r="S377" s="85">
        <v>86989</v>
      </c>
      <c r="T377" s="85">
        <v>5594</v>
      </c>
      <c r="U377" s="85">
        <v>7860</v>
      </c>
      <c r="V377" s="85">
        <v>602</v>
      </c>
      <c r="W377" s="85">
        <v>10398</v>
      </c>
      <c r="X377" s="85">
        <v>1043</v>
      </c>
      <c r="Y377" s="84">
        <v>265</v>
      </c>
      <c r="Z377" s="85" t="s">
        <v>1462</v>
      </c>
      <c r="AA377" s="85">
        <v>142</v>
      </c>
      <c r="AB377" s="85">
        <v>19</v>
      </c>
      <c r="AC377" s="85">
        <v>12</v>
      </c>
      <c r="AD377" s="85">
        <v>139442</v>
      </c>
      <c r="AE377" s="85">
        <v>292857</v>
      </c>
      <c r="AF377" s="85">
        <v>29162</v>
      </c>
      <c r="AG377" s="85">
        <v>39771</v>
      </c>
      <c r="AH377" s="85">
        <v>2566</v>
      </c>
      <c r="AI377" s="85">
        <v>35187</v>
      </c>
      <c r="AJ377" s="85">
        <v>12216</v>
      </c>
      <c r="AK377" s="85">
        <v>1081</v>
      </c>
      <c r="AL377" s="85">
        <v>13297</v>
      </c>
      <c r="AM377" s="85">
        <v>11510</v>
      </c>
      <c r="AN377" s="85">
        <v>162921</v>
      </c>
      <c r="AO377" s="85">
        <v>8100</v>
      </c>
      <c r="AP377" s="85">
        <v>10312</v>
      </c>
      <c r="AQ377" s="85">
        <v>0</v>
      </c>
      <c r="AR377" s="85">
        <v>308</v>
      </c>
      <c r="AS377" s="85">
        <v>10077</v>
      </c>
      <c r="AT377" s="85">
        <v>26</v>
      </c>
      <c r="AU377" s="85">
        <v>588</v>
      </c>
      <c r="AV377" s="85">
        <v>93</v>
      </c>
      <c r="AW377" s="85">
        <v>1778</v>
      </c>
      <c r="AX377" s="84">
        <v>427</v>
      </c>
      <c r="AY377" s="86">
        <v>12443</v>
      </c>
      <c r="AZ377" s="84">
        <v>6.7</v>
      </c>
      <c r="BA377" s="84">
        <v>0.63</v>
      </c>
      <c r="BB377" s="84">
        <v>7.33</v>
      </c>
      <c r="BC377" s="85">
        <v>6.53</v>
      </c>
      <c r="BD377" s="87">
        <v>13.86</v>
      </c>
      <c r="BE377" s="88">
        <v>1</v>
      </c>
      <c r="BF377" s="89">
        <v>1068703</v>
      </c>
      <c r="BG377" s="89">
        <v>113845</v>
      </c>
      <c r="BH377" s="89">
        <v>2700</v>
      </c>
      <c r="BI377" s="90">
        <f>SUM(IF(VLOOKUP($A377,'[1]2019 2020_09_22'!$BM$4:$NB$385,293,FALSE)="",0,VLOOKUP($A377,'[1]2019 2020_09_22'!$BM$4:$NB$385,293,FALSE)),IF(VLOOKUP($A377,'[1]2019 2020_09_22'!$BM$4:$NB$385,295,FALSE)="",0,VLOOKUP($A377,'[1]2019 2020_09_22'!$BM$4:$NB$385,295,FALSE)),IF(VLOOKUP($A377,'[1]2019 2020_09_22'!$BM$4:$NB$385,297,FALSE)="",0,VLOOKUP($A377,'[1]2019 2020_09_22'!$BM$4:$NB$385,297,FALSE)),IF(VLOOKUP($A377,'[1]2019 2020_09_22'!$BM$4:$NB755,299,FALSE)="",0,VLOOKUP($A377,'[1]2019 2020_09_22'!$BM$4:$NB$385,299,FALSE)))</f>
        <v>1982</v>
      </c>
      <c r="BJ377" s="90">
        <f>SUM(IF(VLOOKUP($A377,'[1]2019 2020_09_22'!$BM$4:$NB$385,300,FALSE)="",0,VLOOKUP($A377,'[1]2019 2020_09_22'!$BM$4:$NB$385,300,FALSE)),IF(VLOOKUP($A377,'[1]2019 2020_09_22'!$BM$4:$NB$385,302,FALSE)="",0,VLOOKUP($A377,'[1]2019 2020_09_22'!$BM$4:$NB$385,302,FALSE)))</f>
        <v>0</v>
      </c>
      <c r="BK377" s="90">
        <v>1982</v>
      </c>
      <c r="BL377" s="90">
        <v>0</v>
      </c>
      <c r="BM377" s="90">
        <v>0</v>
      </c>
      <c r="BN377" s="63">
        <f>IF(VLOOKUP($A377,'[1]2019 2020_09_22'!$BM$4:$OB$385,326,FALSE)="",0,VLOOKUP($A377,'[1]2019 2020_09_22'!$BM$4:$OB$385,326,FALSE))</f>
        <v>0</v>
      </c>
      <c r="BO377" s="63">
        <f>IF(VLOOKUP($A377,'[1]2019 2020_09_22'!$BM$4:$OB$385,327,FALSE)="",0,VLOOKUP($A377,'[1]2019 2020_09_22'!$BM$4:$OB$385,327,FALSE))</f>
        <v>38055</v>
      </c>
      <c r="BP377" s="90">
        <f t="shared" si="5"/>
        <v>38055</v>
      </c>
      <c r="BQ377" s="90">
        <v>1225285</v>
      </c>
      <c r="BR377" s="90">
        <v>575368</v>
      </c>
      <c r="BS377" s="90">
        <v>200108</v>
      </c>
      <c r="BT377" s="90">
        <v>87812</v>
      </c>
      <c r="BU377" s="90">
        <v>3063</v>
      </c>
      <c r="BV377" s="90">
        <v>33625</v>
      </c>
      <c r="BW377" s="90">
        <v>0</v>
      </c>
      <c r="BX377" s="90">
        <v>124500</v>
      </c>
      <c r="BY377" s="90">
        <v>34995</v>
      </c>
      <c r="BZ377" s="85">
        <v>258463</v>
      </c>
      <c r="CA377" s="91">
        <v>1193434</v>
      </c>
      <c r="CB377" s="84">
        <v>1</v>
      </c>
      <c r="CC377" s="91">
        <v>47.087724709199861</v>
      </c>
      <c r="CD377" s="91"/>
      <c r="CE377" s="89" t="s">
        <v>563</v>
      </c>
      <c r="CF377" s="84">
        <v>0</v>
      </c>
      <c r="CG377" s="89">
        <v>0</v>
      </c>
      <c r="CH377" s="89" t="s">
        <v>563</v>
      </c>
      <c r="CI377" s="84">
        <v>0</v>
      </c>
      <c r="CJ377" s="89">
        <v>0</v>
      </c>
      <c r="CK377" s="89" t="s">
        <v>563</v>
      </c>
      <c r="CL377" s="84">
        <v>0</v>
      </c>
      <c r="CM377" s="89">
        <v>0</v>
      </c>
      <c r="CN377" s="89" t="s">
        <v>563</v>
      </c>
      <c r="CO377" s="84">
        <v>0</v>
      </c>
      <c r="CP377" s="89">
        <v>0</v>
      </c>
      <c r="CQ377" s="89" t="s">
        <v>563</v>
      </c>
      <c r="CR377" s="90">
        <v>0</v>
      </c>
      <c r="CS377" s="90">
        <v>0</v>
      </c>
      <c r="CT377" s="85">
        <v>0</v>
      </c>
      <c r="CU377" s="85">
        <v>0</v>
      </c>
      <c r="CV377" s="85">
        <v>86267</v>
      </c>
      <c r="CW377" s="85">
        <v>53886</v>
      </c>
      <c r="CX377" s="85">
        <v>30735</v>
      </c>
      <c r="CY377" s="85">
        <v>84621</v>
      </c>
      <c r="CZ377" s="85">
        <v>86</v>
      </c>
      <c r="DA377" s="85">
        <v>450</v>
      </c>
      <c r="DB377" s="85">
        <v>536</v>
      </c>
      <c r="DC377" s="85">
        <v>614</v>
      </c>
      <c r="DD377" s="85">
        <v>406</v>
      </c>
      <c r="DE377" s="85">
        <v>1020</v>
      </c>
      <c r="DF377" s="85">
        <v>90</v>
      </c>
      <c r="DG377" s="85">
        <v>0</v>
      </c>
      <c r="DH377" s="84" t="s">
        <v>564</v>
      </c>
      <c r="DI377" s="84">
        <v>1</v>
      </c>
      <c r="DJ377" s="84">
        <v>1</v>
      </c>
      <c r="DK377" s="84" t="s">
        <v>2585</v>
      </c>
      <c r="DL377" s="84" t="s">
        <v>582</v>
      </c>
      <c r="DM377" s="92">
        <v>21</v>
      </c>
      <c r="DN377" s="85" t="s">
        <v>745</v>
      </c>
      <c r="DO377" s="85">
        <v>158512</v>
      </c>
      <c r="DP377" s="85">
        <v>56297</v>
      </c>
      <c r="DQ377" s="85">
        <v>952</v>
      </c>
      <c r="DR377" s="85">
        <v>19700</v>
      </c>
      <c r="DS377" s="85">
        <v>15469</v>
      </c>
      <c r="DT377" s="85">
        <v>18</v>
      </c>
      <c r="DU377" s="85">
        <v>0</v>
      </c>
      <c r="DV377" s="85">
        <v>5</v>
      </c>
      <c r="DW377" s="85">
        <v>50</v>
      </c>
      <c r="DX377" s="85">
        <v>55</v>
      </c>
      <c r="DY377" s="85">
        <v>0</v>
      </c>
      <c r="DZ377" s="85">
        <v>1138</v>
      </c>
      <c r="EA377" s="85">
        <v>1132</v>
      </c>
      <c r="EB377" s="85">
        <v>2270</v>
      </c>
      <c r="EC377" s="84">
        <v>18</v>
      </c>
      <c r="ED377" s="84">
        <v>0</v>
      </c>
      <c r="EE377" s="84">
        <v>7</v>
      </c>
      <c r="EF377" s="84">
        <v>8</v>
      </c>
      <c r="EG377" s="84">
        <v>19</v>
      </c>
      <c r="EH377" s="84">
        <v>0</v>
      </c>
      <c r="EI377" s="84">
        <v>40</v>
      </c>
      <c r="EJ377" s="84">
        <v>59</v>
      </c>
    </row>
    <row r="378" spans="1:140" s="63" customFormat="1" ht="10.5" x14ac:dyDescent="0.25">
      <c r="A378" s="84" t="s">
        <v>2586</v>
      </c>
      <c r="B378" s="84" t="s">
        <v>2587</v>
      </c>
      <c r="C378" s="84" t="s">
        <v>2588</v>
      </c>
      <c r="D378" s="84"/>
      <c r="E378" s="84" t="s">
        <v>845</v>
      </c>
      <c r="F378" s="84"/>
      <c r="G378" s="84" t="s">
        <v>571</v>
      </c>
      <c r="H378" s="85">
        <v>727</v>
      </c>
      <c r="I378" s="85">
        <v>256</v>
      </c>
      <c r="J378" s="85">
        <v>983</v>
      </c>
      <c r="K378" s="85" t="s">
        <v>560</v>
      </c>
      <c r="L378" s="85" t="s">
        <v>560</v>
      </c>
      <c r="M378" s="85" t="s">
        <v>560</v>
      </c>
      <c r="N378" s="85" t="s">
        <v>561</v>
      </c>
      <c r="O378" s="85">
        <v>24</v>
      </c>
      <c r="P378" s="85">
        <v>24</v>
      </c>
      <c r="Q378" s="85">
        <v>1248</v>
      </c>
      <c r="R378" s="85">
        <v>2100</v>
      </c>
      <c r="S378" s="85">
        <v>10090</v>
      </c>
      <c r="T378" s="85">
        <v>438</v>
      </c>
      <c r="U378" s="85">
        <v>297</v>
      </c>
      <c r="V378" s="85">
        <v>13</v>
      </c>
      <c r="W378" s="85">
        <v>1075</v>
      </c>
      <c r="X378" s="85">
        <v>74</v>
      </c>
      <c r="Y378" s="84">
        <v>0</v>
      </c>
      <c r="Z378" s="85" t="s">
        <v>1221</v>
      </c>
      <c r="AA378" s="85">
        <v>6</v>
      </c>
      <c r="AB378" s="85">
        <v>3</v>
      </c>
      <c r="AC378" s="85">
        <v>3</v>
      </c>
      <c r="AD378" s="85">
        <v>2092</v>
      </c>
      <c r="AE378" s="85">
        <v>5364</v>
      </c>
      <c r="AF378" s="85">
        <v>5752</v>
      </c>
      <c r="AG378" s="85">
        <v>3557</v>
      </c>
      <c r="AH378" s="85">
        <v>84</v>
      </c>
      <c r="AI378" s="85">
        <v>1403</v>
      </c>
      <c r="AJ378" s="85">
        <v>269</v>
      </c>
      <c r="AK378" s="85">
        <v>200</v>
      </c>
      <c r="AL378" s="85">
        <v>469</v>
      </c>
      <c r="AM378" s="85">
        <v>250</v>
      </c>
      <c r="AN378" s="85">
        <v>2874</v>
      </c>
      <c r="AO378" s="85">
        <v>371</v>
      </c>
      <c r="AP378" s="85">
        <v>6796</v>
      </c>
      <c r="AQ378" s="85">
        <v>1927</v>
      </c>
      <c r="AR378" s="85">
        <v>20</v>
      </c>
      <c r="AS378" s="85">
        <v>90</v>
      </c>
      <c r="AT378" s="85">
        <v>4</v>
      </c>
      <c r="AU378" s="85">
        <v>20</v>
      </c>
      <c r="AV378" s="85">
        <v>40</v>
      </c>
      <c r="AW378" s="85">
        <v>407</v>
      </c>
      <c r="AX378" s="84">
        <v>64</v>
      </c>
      <c r="AY378" s="84">
        <v>517</v>
      </c>
      <c r="AZ378" s="84">
        <v>0.25</v>
      </c>
      <c r="BA378" s="84">
        <v>0</v>
      </c>
      <c r="BB378" s="84">
        <v>0.25</v>
      </c>
      <c r="BC378" s="85">
        <v>0.6</v>
      </c>
      <c r="BD378" s="87">
        <v>0.85</v>
      </c>
      <c r="BE378" s="88">
        <v>0</v>
      </c>
      <c r="BF378" s="89">
        <v>31220</v>
      </c>
      <c r="BG378" s="89">
        <v>4657</v>
      </c>
      <c r="BH378" s="89">
        <v>62</v>
      </c>
      <c r="BI378" s="90">
        <f>SUM(IF(VLOOKUP($A378,'[1]2019 2020_09_22'!$BM$4:$NB$385,293,FALSE)="",0,VLOOKUP($A378,'[1]2019 2020_09_22'!$BM$4:$NB$385,293,FALSE)),IF(VLOOKUP($A378,'[1]2019 2020_09_22'!$BM$4:$NB$385,295,FALSE)="",0,VLOOKUP($A378,'[1]2019 2020_09_22'!$BM$4:$NB$385,295,FALSE)),IF(VLOOKUP($A378,'[1]2019 2020_09_22'!$BM$4:$NB$385,297,FALSE)="",0,VLOOKUP($A378,'[1]2019 2020_09_22'!$BM$4:$NB$385,297,FALSE)),IF(VLOOKUP($A378,'[1]2019 2020_09_22'!$BM$4:$NB756,299,FALSE)="",0,VLOOKUP($A378,'[1]2019 2020_09_22'!$BM$4:$NB$385,299,FALSE)))</f>
        <v>450</v>
      </c>
      <c r="BJ378" s="90">
        <f>SUM(IF(VLOOKUP($A378,'[1]2019 2020_09_22'!$BM$4:$NB$385,300,FALSE)="",0,VLOOKUP($A378,'[1]2019 2020_09_22'!$BM$4:$NB$385,300,FALSE)),IF(VLOOKUP($A378,'[1]2019 2020_09_22'!$BM$4:$NB$385,302,FALSE)="",0,VLOOKUP($A378,'[1]2019 2020_09_22'!$BM$4:$NB$385,302,FALSE)))</f>
        <v>0</v>
      </c>
      <c r="BK378" s="90">
        <v>450</v>
      </c>
      <c r="BL378" s="90">
        <v>0</v>
      </c>
      <c r="BM378" s="90">
        <v>0</v>
      </c>
      <c r="BN378" s="63">
        <f>IF(VLOOKUP($A378,'[1]2019 2020_09_22'!$BM$4:$OB$385,326,FALSE)="",0,VLOOKUP($A378,'[1]2019 2020_09_22'!$BM$4:$OB$385,326,FALSE))</f>
        <v>450</v>
      </c>
      <c r="BO378" s="63">
        <f>IF(VLOOKUP($A378,'[1]2019 2020_09_22'!$BM$4:$OB$385,327,FALSE)="",0,VLOOKUP($A378,'[1]2019 2020_09_22'!$BM$4:$OB$385,327,FALSE))</f>
        <v>9297</v>
      </c>
      <c r="BP378" s="90">
        <f t="shared" si="5"/>
        <v>9747</v>
      </c>
      <c r="BQ378" s="90">
        <v>46136</v>
      </c>
      <c r="BR378" s="90">
        <v>16548</v>
      </c>
      <c r="BS378" s="90">
        <v>0</v>
      </c>
      <c r="BT378" s="90">
        <v>3753</v>
      </c>
      <c r="BU378" s="90">
        <v>249</v>
      </c>
      <c r="BV378" s="90">
        <v>848</v>
      </c>
      <c r="BW378" s="90">
        <v>500</v>
      </c>
      <c r="BX378" s="90">
        <v>5350</v>
      </c>
      <c r="BY378" s="90">
        <v>10282</v>
      </c>
      <c r="BZ378" s="85">
        <v>5046</v>
      </c>
      <c r="CA378" s="91">
        <v>37226</v>
      </c>
      <c r="CB378" s="84">
        <v>1</v>
      </c>
      <c r="CC378" s="91">
        <v>42.943603851444294</v>
      </c>
      <c r="CD378" s="91"/>
      <c r="CE378" s="89" t="s">
        <v>563</v>
      </c>
      <c r="CF378" s="84">
        <v>0</v>
      </c>
      <c r="CG378" s="89">
        <v>0</v>
      </c>
      <c r="CH378" s="89" t="s">
        <v>563</v>
      </c>
      <c r="CI378" s="84">
        <v>0</v>
      </c>
      <c r="CJ378" s="89">
        <v>0</v>
      </c>
      <c r="CK378" s="89" t="s">
        <v>563</v>
      </c>
      <c r="CL378" s="84">
        <v>0</v>
      </c>
      <c r="CM378" s="89">
        <v>0</v>
      </c>
      <c r="CN378" s="89" t="s">
        <v>563</v>
      </c>
      <c r="CO378" s="84">
        <v>0</v>
      </c>
      <c r="CP378" s="89">
        <v>0</v>
      </c>
      <c r="CQ378" s="89" t="s">
        <v>563</v>
      </c>
      <c r="CR378" s="90">
        <v>0</v>
      </c>
      <c r="CS378" s="90">
        <v>0</v>
      </c>
      <c r="CT378" s="85">
        <v>0</v>
      </c>
      <c r="CU378" s="85">
        <v>0</v>
      </c>
      <c r="CV378" s="85">
        <v>2316</v>
      </c>
      <c r="CW378" s="85">
        <v>465</v>
      </c>
      <c r="CX378" s="85">
        <v>1358</v>
      </c>
      <c r="CY378" s="85">
        <v>1823</v>
      </c>
      <c r="CZ378" s="85">
        <v>448</v>
      </c>
      <c r="DA378" s="85">
        <v>40</v>
      </c>
      <c r="DB378" s="85">
        <v>488</v>
      </c>
      <c r="DC378" s="85">
        <v>3</v>
      </c>
      <c r="DD378" s="85">
        <v>0</v>
      </c>
      <c r="DE378" s="85">
        <v>3</v>
      </c>
      <c r="DF378" s="85">
        <v>2</v>
      </c>
      <c r="DG378" s="85">
        <v>0</v>
      </c>
      <c r="DH378" s="84" t="s">
        <v>564</v>
      </c>
      <c r="DI378" s="84"/>
      <c r="DJ378" s="84" t="s">
        <v>563</v>
      </c>
      <c r="DK378" s="84" t="s">
        <v>2589</v>
      </c>
      <c r="DL378" s="84" t="s">
        <v>566</v>
      </c>
      <c r="DM378" s="92">
        <v>42</v>
      </c>
      <c r="DN378" s="85" t="s">
        <v>583</v>
      </c>
      <c r="DO378" s="85">
        <v>157350</v>
      </c>
      <c r="DP378" s="85">
        <v>55245</v>
      </c>
      <c r="DQ378" s="85">
        <v>952</v>
      </c>
      <c r="DR378" s="85">
        <v>637</v>
      </c>
      <c r="DS378" s="85">
        <v>765</v>
      </c>
      <c r="DT378" s="85">
        <v>1</v>
      </c>
      <c r="DU378" s="85">
        <v>1</v>
      </c>
      <c r="DV378" s="85">
        <v>0</v>
      </c>
      <c r="DW378" s="85">
        <v>50</v>
      </c>
      <c r="DX378" s="85">
        <v>51</v>
      </c>
      <c r="DY378" s="85">
        <v>233</v>
      </c>
      <c r="DZ378" s="85">
        <v>0</v>
      </c>
      <c r="EA378" s="85">
        <v>7</v>
      </c>
      <c r="EB378" s="85">
        <v>240</v>
      </c>
      <c r="EC378" s="84">
        <v>5</v>
      </c>
      <c r="ED378" s="84">
        <v>0</v>
      </c>
      <c r="EE378" s="84">
        <v>1</v>
      </c>
      <c r="EF378" s="84">
        <v>2</v>
      </c>
      <c r="EG378" s="84">
        <v>36</v>
      </c>
      <c r="EH378" s="84">
        <v>0</v>
      </c>
      <c r="EI378" s="84">
        <v>45</v>
      </c>
      <c r="EJ378" s="84">
        <v>81</v>
      </c>
    </row>
    <row r="379" spans="1:140" s="63" customFormat="1" ht="10.5" x14ac:dyDescent="0.25">
      <c r="A379" s="84" t="s">
        <v>2590</v>
      </c>
      <c r="B379" s="84" t="s">
        <v>2591</v>
      </c>
      <c r="C379" s="84" t="s">
        <v>2592</v>
      </c>
      <c r="D379" s="84"/>
      <c r="E379" s="84" t="s">
        <v>767</v>
      </c>
      <c r="F379" s="84"/>
      <c r="G379" s="84" t="s">
        <v>644</v>
      </c>
      <c r="H379" s="85">
        <v>1062</v>
      </c>
      <c r="I379" s="85">
        <v>2520</v>
      </c>
      <c r="J379" s="85">
        <v>3582</v>
      </c>
      <c r="K379" s="85" t="s">
        <v>560</v>
      </c>
      <c r="L379" s="85" t="s">
        <v>560</v>
      </c>
      <c r="M379" s="85" t="s">
        <v>560</v>
      </c>
      <c r="N379" s="85" t="s">
        <v>561</v>
      </c>
      <c r="O379" s="85">
        <v>25</v>
      </c>
      <c r="P379" s="85" t="s">
        <v>560</v>
      </c>
      <c r="Q379" s="85">
        <v>1300</v>
      </c>
      <c r="R379" s="85">
        <v>2492</v>
      </c>
      <c r="S379" s="85">
        <v>13581</v>
      </c>
      <c r="T379" s="85">
        <v>808</v>
      </c>
      <c r="U379" s="85">
        <v>680</v>
      </c>
      <c r="V379" s="85">
        <v>98</v>
      </c>
      <c r="W379" s="85">
        <v>1650</v>
      </c>
      <c r="X379" s="85">
        <v>93</v>
      </c>
      <c r="Y379" s="84">
        <v>25</v>
      </c>
      <c r="Z379" s="85" t="s">
        <v>2593</v>
      </c>
      <c r="AA379" s="85">
        <v>3</v>
      </c>
      <c r="AB379" s="85">
        <v>6</v>
      </c>
      <c r="AC379" s="85">
        <v>6</v>
      </c>
      <c r="AD379" s="85">
        <v>14398</v>
      </c>
      <c r="AE379" s="85">
        <v>20909</v>
      </c>
      <c r="AF379" s="85">
        <v>3078</v>
      </c>
      <c r="AG379" s="85">
        <v>2469</v>
      </c>
      <c r="AH379" s="85">
        <v>62</v>
      </c>
      <c r="AI379" s="85">
        <v>1642</v>
      </c>
      <c r="AJ379" s="85">
        <v>326</v>
      </c>
      <c r="AK379" s="85">
        <v>327</v>
      </c>
      <c r="AL379" s="85">
        <v>653</v>
      </c>
      <c r="AM379" s="85">
        <v>455</v>
      </c>
      <c r="AN379" s="85">
        <v>7220</v>
      </c>
      <c r="AO379" s="85">
        <v>290</v>
      </c>
      <c r="AP379" s="85">
        <v>0</v>
      </c>
      <c r="AQ379" s="85">
        <v>0</v>
      </c>
      <c r="AR379" s="85">
        <v>92</v>
      </c>
      <c r="AS379" s="85">
        <v>1816</v>
      </c>
      <c r="AT379" s="85">
        <v>0</v>
      </c>
      <c r="AU379" s="85">
        <v>0</v>
      </c>
      <c r="AV379" s="85">
        <v>18</v>
      </c>
      <c r="AW379" s="85">
        <v>79</v>
      </c>
      <c r="AX379" s="84">
        <v>110</v>
      </c>
      <c r="AY379" s="86">
        <v>1895</v>
      </c>
      <c r="AZ379" s="84">
        <v>0</v>
      </c>
      <c r="BA379" s="84">
        <v>0.63</v>
      </c>
      <c r="BB379" s="84">
        <v>0.63</v>
      </c>
      <c r="BC379" s="85">
        <v>0.48</v>
      </c>
      <c r="BD379" s="87">
        <v>1.1100000000000001</v>
      </c>
      <c r="BE379" s="88">
        <v>0</v>
      </c>
      <c r="BF379" s="89">
        <v>37000</v>
      </c>
      <c r="BG379" s="89">
        <v>20465</v>
      </c>
      <c r="BH379" s="89">
        <v>79</v>
      </c>
      <c r="BI379" s="90">
        <f>SUM(IF(VLOOKUP($A379,'[1]2019 2020_09_22'!$BM$4:$NB$385,293,FALSE)="",0,VLOOKUP($A379,'[1]2019 2020_09_22'!$BM$4:$NB$385,293,FALSE)),IF(VLOOKUP($A379,'[1]2019 2020_09_22'!$BM$4:$NB$385,295,FALSE)="",0,VLOOKUP($A379,'[1]2019 2020_09_22'!$BM$4:$NB$385,295,FALSE)),IF(VLOOKUP($A379,'[1]2019 2020_09_22'!$BM$4:$NB$385,297,FALSE)="",0,VLOOKUP($A379,'[1]2019 2020_09_22'!$BM$4:$NB$385,297,FALSE)),IF(VLOOKUP($A379,'[1]2019 2020_09_22'!$BM$4:$NB757,299,FALSE)="",0,VLOOKUP($A379,'[1]2019 2020_09_22'!$BM$4:$NB$385,299,FALSE)))</f>
        <v>0</v>
      </c>
      <c r="BJ379" s="90">
        <f>SUM(IF(VLOOKUP($A379,'[1]2019 2020_09_22'!$BM$4:$NB$385,300,FALSE)="",0,VLOOKUP($A379,'[1]2019 2020_09_22'!$BM$4:$NB$385,300,FALSE)),IF(VLOOKUP($A379,'[1]2019 2020_09_22'!$BM$4:$NB$385,302,FALSE)="",0,VLOOKUP($A379,'[1]2019 2020_09_22'!$BM$4:$NB$385,302,FALSE)))</f>
        <v>0</v>
      </c>
      <c r="BK379" s="90">
        <v>0</v>
      </c>
      <c r="BL379" s="90">
        <v>0</v>
      </c>
      <c r="BM379" s="90">
        <v>0</v>
      </c>
      <c r="BN379" s="63">
        <f>IF(VLOOKUP($A379,'[1]2019 2020_09_22'!$BM$4:$OB$385,326,FALSE)="",0,VLOOKUP($A379,'[1]2019 2020_09_22'!$BM$4:$OB$385,326,FALSE))</f>
        <v>2300</v>
      </c>
      <c r="BO379" s="63">
        <f>IF(VLOOKUP($A379,'[1]2019 2020_09_22'!$BM$4:$OB$385,327,FALSE)="",0,VLOOKUP($A379,'[1]2019 2020_09_22'!$BM$4:$OB$385,327,FALSE))</f>
        <v>7817</v>
      </c>
      <c r="BP379" s="90">
        <f t="shared" si="5"/>
        <v>10117</v>
      </c>
      <c r="BQ379" s="90">
        <v>67661</v>
      </c>
      <c r="BR379" s="90">
        <v>37299</v>
      </c>
      <c r="BS379" s="90">
        <v>4690</v>
      </c>
      <c r="BT379" s="90">
        <v>8630</v>
      </c>
      <c r="BU379" s="90">
        <v>0</v>
      </c>
      <c r="BV379" s="90">
        <v>955</v>
      </c>
      <c r="BW379" s="90">
        <v>0</v>
      </c>
      <c r="BX379" s="90">
        <v>9585</v>
      </c>
      <c r="BY379" s="90">
        <v>6382</v>
      </c>
      <c r="BZ379" s="85">
        <v>7107</v>
      </c>
      <c r="CA379" s="91">
        <v>65063</v>
      </c>
      <c r="CB379" s="84">
        <v>1</v>
      </c>
      <c r="CC379" s="91">
        <v>34.839924670433142</v>
      </c>
      <c r="CD379" s="91"/>
      <c r="CE379" s="89" t="s">
        <v>563</v>
      </c>
      <c r="CF379" s="84">
        <v>0</v>
      </c>
      <c r="CG379" s="89">
        <v>0</v>
      </c>
      <c r="CH379" s="89" t="s">
        <v>563</v>
      </c>
      <c r="CI379" s="84">
        <v>0</v>
      </c>
      <c r="CJ379" s="89">
        <v>0</v>
      </c>
      <c r="CK379" s="89" t="s">
        <v>563</v>
      </c>
      <c r="CL379" s="84">
        <v>0</v>
      </c>
      <c r="CM379" s="89">
        <v>0</v>
      </c>
      <c r="CN379" s="89" t="s">
        <v>563</v>
      </c>
      <c r="CO379" s="84">
        <v>0</v>
      </c>
      <c r="CP379" s="91">
        <v>0</v>
      </c>
      <c r="CQ379" s="91" t="s">
        <v>2594</v>
      </c>
      <c r="CR379" s="90">
        <v>672</v>
      </c>
      <c r="CS379" s="90">
        <v>283</v>
      </c>
      <c r="CT379" s="85">
        <v>672</v>
      </c>
      <c r="CU379" s="85">
        <v>283</v>
      </c>
      <c r="CV379" s="85">
        <v>14389</v>
      </c>
      <c r="CW379" s="85">
        <v>693</v>
      </c>
      <c r="CX379" s="85">
        <v>13509</v>
      </c>
      <c r="CY379" s="85">
        <v>14202</v>
      </c>
      <c r="CZ379" s="85">
        <v>5</v>
      </c>
      <c r="DA379" s="85">
        <v>137</v>
      </c>
      <c r="DB379" s="85">
        <v>142</v>
      </c>
      <c r="DC379" s="85">
        <v>0</v>
      </c>
      <c r="DD379" s="85">
        <v>0</v>
      </c>
      <c r="DE379" s="85">
        <v>0</v>
      </c>
      <c r="DF379" s="85">
        <v>6</v>
      </c>
      <c r="DG379" s="85">
        <v>39</v>
      </c>
      <c r="DH379" s="84" t="s">
        <v>564</v>
      </c>
      <c r="DI379" s="84"/>
      <c r="DJ379" s="84" t="s">
        <v>563</v>
      </c>
      <c r="DK379" s="84" t="s">
        <v>2595</v>
      </c>
      <c r="DL379" s="84" t="s">
        <v>566</v>
      </c>
      <c r="DM379" s="92">
        <v>42</v>
      </c>
      <c r="DN379" s="85" t="s">
        <v>583</v>
      </c>
      <c r="DO379" s="85">
        <v>155378</v>
      </c>
      <c r="DP379" s="85">
        <v>54232</v>
      </c>
      <c r="DQ379" s="85">
        <v>952</v>
      </c>
      <c r="DR379" s="85">
        <v>888</v>
      </c>
      <c r="DS379" s="85">
        <v>754</v>
      </c>
      <c r="DT379" s="85">
        <v>0</v>
      </c>
      <c r="DU379" s="85">
        <v>0</v>
      </c>
      <c r="DV379" s="85">
        <v>5</v>
      </c>
      <c r="DW379" s="85">
        <v>50</v>
      </c>
      <c r="DX379" s="85">
        <v>55</v>
      </c>
      <c r="DY379" s="85">
        <v>0</v>
      </c>
      <c r="DZ379" s="85">
        <v>0</v>
      </c>
      <c r="EA379" s="85">
        <v>0</v>
      </c>
      <c r="EB379" s="85">
        <v>-1</v>
      </c>
      <c r="EC379" s="84">
        <v>1</v>
      </c>
      <c r="ED379" s="84">
        <v>10</v>
      </c>
      <c r="EE379" s="84">
        <v>51</v>
      </c>
      <c r="EF379" s="84">
        <v>93</v>
      </c>
      <c r="EG379" s="84">
        <v>829</v>
      </c>
      <c r="EH379" s="84">
        <v>215</v>
      </c>
      <c r="EI379" s="86">
        <v>2005</v>
      </c>
      <c r="EJ379" s="86">
        <v>3049</v>
      </c>
    </row>
    <row r="380" spans="1:140" s="63" customFormat="1" ht="10.5" x14ac:dyDescent="0.25">
      <c r="A380" s="84" t="s">
        <v>2596</v>
      </c>
      <c r="B380" s="84" t="s">
        <v>2597</v>
      </c>
      <c r="C380" s="84" t="s">
        <v>2598</v>
      </c>
      <c r="D380" s="84"/>
      <c r="E380" s="84" t="s">
        <v>711</v>
      </c>
      <c r="F380" s="84"/>
      <c r="G380" s="84" t="s">
        <v>571</v>
      </c>
      <c r="H380" s="85">
        <v>29177</v>
      </c>
      <c r="I380" s="85">
        <v>2444</v>
      </c>
      <c r="J380" s="85">
        <v>31621</v>
      </c>
      <c r="K380" s="85" t="s">
        <v>560</v>
      </c>
      <c r="L380" s="85" t="s">
        <v>560</v>
      </c>
      <c r="M380" s="85" t="s">
        <v>560</v>
      </c>
      <c r="N380" s="85" t="s">
        <v>561</v>
      </c>
      <c r="O380" s="85">
        <v>68</v>
      </c>
      <c r="P380" s="85">
        <v>64</v>
      </c>
      <c r="Q380" s="85">
        <v>3488</v>
      </c>
      <c r="R380" s="85">
        <v>38000</v>
      </c>
      <c r="S380" s="85">
        <v>87849</v>
      </c>
      <c r="T380" s="85">
        <v>9107</v>
      </c>
      <c r="U380" s="85">
        <v>8729</v>
      </c>
      <c r="V380" s="85">
        <v>768</v>
      </c>
      <c r="W380" s="85">
        <v>8494</v>
      </c>
      <c r="X380" s="85">
        <v>961</v>
      </c>
      <c r="Y380" s="84">
        <v>241</v>
      </c>
      <c r="Z380" s="85" t="s">
        <v>2599</v>
      </c>
      <c r="AA380" s="85">
        <v>218</v>
      </c>
      <c r="AB380" s="85">
        <v>52</v>
      </c>
      <c r="AC380" s="85">
        <v>47</v>
      </c>
      <c r="AD380" s="85">
        <v>196479</v>
      </c>
      <c r="AE380" s="85">
        <v>384112</v>
      </c>
      <c r="AF380" s="85">
        <v>130350</v>
      </c>
      <c r="AG380" s="85">
        <v>110869</v>
      </c>
      <c r="AH380" s="85">
        <v>3278</v>
      </c>
      <c r="AI380" s="85">
        <v>44764</v>
      </c>
      <c r="AJ380" s="85">
        <v>14381</v>
      </c>
      <c r="AK380" s="85">
        <v>2192</v>
      </c>
      <c r="AL380" s="85">
        <v>16573</v>
      </c>
      <c r="AM380" s="85">
        <v>18408</v>
      </c>
      <c r="AN380" s="85">
        <v>214292</v>
      </c>
      <c r="AO380" s="85">
        <v>16672</v>
      </c>
      <c r="AP380" s="85">
        <v>303610</v>
      </c>
      <c r="AQ380" s="85">
        <v>368764</v>
      </c>
      <c r="AR380" s="85">
        <v>425</v>
      </c>
      <c r="AS380" s="85">
        <v>19991</v>
      </c>
      <c r="AT380" s="85">
        <v>32</v>
      </c>
      <c r="AU380" s="85">
        <v>102</v>
      </c>
      <c r="AV380" s="85">
        <v>152</v>
      </c>
      <c r="AW380" s="85">
        <v>1375</v>
      </c>
      <c r="AX380" s="84">
        <v>609</v>
      </c>
      <c r="AY380" s="86">
        <v>21468</v>
      </c>
      <c r="AZ380" s="84">
        <v>8</v>
      </c>
      <c r="BA380" s="84">
        <v>0</v>
      </c>
      <c r="BB380" s="84">
        <v>8</v>
      </c>
      <c r="BC380" s="85">
        <v>11.25</v>
      </c>
      <c r="BD380" s="87">
        <v>19.25</v>
      </c>
      <c r="BE380" s="88">
        <v>0</v>
      </c>
      <c r="BF380" s="89">
        <v>1835488</v>
      </c>
      <c r="BG380" s="89">
        <v>61707</v>
      </c>
      <c r="BH380" s="89">
        <v>11959</v>
      </c>
      <c r="BI380" s="90">
        <f>SUM(IF(VLOOKUP($A380,'[1]2019 2020_09_22'!$BM$4:$NB$385,293,FALSE)="",0,VLOOKUP($A380,'[1]2019 2020_09_22'!$BM$4:$NB$385,293,FALSE)),IF(VLOOKUP($A380,'[1]2019 2020_09_22'!$BM$4:$NB$385,295,FALSE)="",0,VLOOKUP($A380,'[1]2019 2020_09_22'!$BM$4:$NB$385,295,FALSE)),IF(VLOOKUP($A380,'[1]2019 2020_09_22'!$BM$4:$NB$385,297,FALSE)="",0,VLOOKUP($A380,'[1]2019 2020_09_22'!$BM$4:$NB$385,297,FALSE)),IF(VLOOKUP($A380,'[1]2019 2020_09_22'!$BM$4:$NB758,299,FALSE)="",0,VLOOKUP($A380,'[1]2019 2020_09_22'!$BM$4:$NB$385,299,FALSE)))</f>
        <v>525</v>
      </c>
      <c r="BJ380" s="90">
        <f>SUM(IF(VLOOKUP($A380,'[1]2019 2020_09_22'!$BM$4:$NB$385,300,FALSE)="",0,VLOOKUP($A380,'[1]2019 2020_09_22'!$BM$4:$NB$385,300,FALSE)),IF(VLOOKUP($A380,'[1]2019 2020_09_22'!$BM$4:$NB$385,302,FALSE)="",0,VLOOKUP($A380,'[1]2019 2020_09_22'!$BM$4:$NB$385,302,FALSE)))</f>
        <v>0</v>
      </c>
      <c r="BK380" s="90">
        <v>525</v>
      </c>
      <c r="BL380" s="90">
        <v>0</v>
      </c>
      <c r="BM380" s="90">
        <v>0</v>
      </c>
      <c r="BN380" s="63">
        <f>IF(VLOOKUP($A380,'[1]2019 2020_09_22'!$BM$4:$OB$385,326,FALSE)="",0,VLOOKUP($A380,'[1]2019 2020_09_22'!$BM$4:$OB$385,326,FALSE))</f>
        <v>0</v>
      </c>
      <c r="BO380" s="63">
        <f>IF(VLOOKUP($A380,'[1]2019 2020_09_22'!$BM$4:$OB$385,327,FALSE)="",0,VLOOKUP($A380,'[1]2019 2020_09_22'!$BM$4:$OB$385,327,FALSE))</f>
        <v>63956</v>
      </c>
      <c r="BP380" s="90">
        <f t="shared" si="5"/>
        <v>63956</v>
      </c>
      <c r="BQ380" s="90">
        <v>1973635</v>
      </c>
      <c r="BR380" s="90">
        <v>945471</v>
      </c>
      <c r="BS380" s="90">
        <v>241382</v>
      </c>
      <c r="BT380" s="90">
        <v>135056</v>
      </c>
      <c r="BU380" s="90">
        <v>16504</v>
      </c>
      <c r="BV380" s="90">
        <v>28003</v>
      </c>
      <c r="BW380" s="90">
        <v>1534</v>
      </c>
      <c r="BX380" s="90">
        <v>181097</v>
      </c>
      <c r="BY380" s="90">
        <v>86768</v>
      </c>
      <c r="BZ380" s="85">
        <v>440438</v>
      </c>
      <c r="CA380" s="91">
        <v>1895156</v>
      </c>
      <c r="CB380" s="84">
        <v>1</v>
      </c>
      <c r="CC380" s="91">
        <v>62.908729478698973</v>
      </c>
      <c r="CD380" s="91"/>
      <c r="CE380" s="89" t="s">
        <v>563</v>
      </c>
      <c r="CF380" s="84">
        <v>0</v>
      </c>
      <c r="CG380" s="89">
        <v>0</v>
      </c>
      <c r="CH380" s="89" t="s">
        <v>563</v>
      </c>
      <c r="CI380" s="84">
        <v>0</v>
      </c>
      <c r="CJ380" s="89">
        <v>0</v>
      </c>
      <c r="CK380" s="89" t="s">
        <v>563</v>
      </c>
      <c r="CL380" s="84">
        <v>0</v>
      </c>
      <c r="CM380" s="89">
        <v>0</v>
      </c>
      <c r="CN380" s="89" t="s">
        <v>563</v>
      </c>
      <c r="CO380" s="84">
        <v>0</v>
      </c>
      <c r="CP380" s="89">
        <v>0</v>
      </c>
      <c r="CQ380" s="89" t="s">
        <v>563</v>
      </c>
      <c r="CR380" s="90">
        <v>0</v>
      </c>
      <c r="CS380" s="90">
        <v>0</v>
      </c>
      <c r="CT380" s="85">
        <v>0</v>
      </c>
      <c r="CU380" s="85">
        <v>0</v>
      </c>
      <c r="CV380" s="85">
        <v>143462</v>
      </c>
      <c r="CW380" s="85">
        <v>112768</v>
      </c>
      <c r="CX380" s="85">
        <v>24205</v>
      </c>
      <c r="CY380" s="85">
        <v>136973</v>
      </c>
      <c r="CZ380" s="85">
        <v>1173</v>
      </c>
      <c r="DA380" s="85">
        <v>2777</v>
      </c>
      <c r="DB380" s="85">
        <v>3950</v>
      </c>
      <c r="DC380" s="85">
        <v>1612</v>
      </c>
      <c r="DD380" s="85">
        <v>662</v>
      </c>
      <c r="DE380" s="85">
        <v>2274</v>
      </c>
      <c r="DF380" s="85">
        <v>264</v>
      </c>
      <c r="DG380" s="85">
        <v>1</v>
      </c>
      <c r="DH380" s="84" t="s">
        <v>564</v>
      </c>
      <c r="DI380" s="84"/>
      <c r="DJ380" s="84" t="s">
        <v>563</v>
      </c>
      <c r="DK380" s="84" t="s">
        <v>2600</v>
      </c>
      <c r="DL380" s="84" t="s">
        <v>566</v>
      </c>
      <c r="DM380" s="92">
        <v>21</v>
      </c>
      <c r="DN380" s="85" t="s">
        <v>745</v>
      </c>
      <c r="DO380" s="85">
        <v>157358</v>
      </c>
      <c r="DP380" s="85">
        <v>55245</v>
      </c>
      <c r="DQ380" s="85">
        <v>952</v>
      </c>
      <c r="DR380" s="85">
        <v>25431</v>
      </c>
      <c r="DS380" s="85">
        <v>19307</v>
      </c>
      <c r="DT380" s="85">
        <v>26</v>
      </c>
      <c r="DU380" s="85">
        <v>5</v>
      </c>
      <c r="DV380" s="85">
        <v>0</v>
      </c>
      <c r="DW380" s="85">
        <v>50</v>
      </c>
      <c r="DX380" s="85">
        <v>55</v>
      </c>
      <c r="DY380" s="85">
        <v>13819</v>
      </c>
      <c r="DZ380" s="85">
        <v>0</v>
      </c>
      <c r="EA380" s="85">
        <v>642</v>
      </c>
      <c r="EB380" s="85">
        <v>14461</v>
      </c>
      <c r="EC380" s="84">
        <v>26</v>
      </c>
      <c r="ED380" s="84">
        <v>0</v>
      </c>
      <c r="EE380" s="84">
        <v>30</v>
      </c>
      <c r="EF380" s="84">
        <v>32</v>
      </c>
      <c r="EG380" s="84">
        <v>36</v>
      </c>
      <c r="EH380" s="84">
        <v>0</v>
      </c>
      <c r="EI380" s="84">
        <v>205</v>
      </c>
      <c r="EJ380" s="84">
        <v>241</v>
      </c>
    </row>
    <row r="381" spans="1:140" s="63" customFormat="1" ht="10.5" x14ac:dyDescent="0.25">
      <c r="A381" s="84" t="s">
        <v>2601</v>
      </c>
      <c r="B381" s="84" t="s">
        <v>2602</v>
      </c>
      <c r="C381" s="84" t="s">
        <v>2603</v>
      </c>
      <c r="D381" s="84"/>
      <c r="E381" s="84" t="s">
        <v>637</v>
      </c>
      <c r="F381" s="84"/>
      <c r="G381" s="84" t="s">
        <v>595</v>
      </c>
      <c r="H381" s="85">
        <v>522</v>
      </c>
      <c r="I381" s="85">
        <v>587</v>
      </c>
      <c r="J381" s="85">
        <v>1109</v>
      </c>
      <c r="K381" s="85" t="s">
        <v>560</v>
      </c>
      <c r="L381" s="85" t="s">
        <v>560</v>
      </c>
      <c r="M381" s="85" t="s">
        <v>560</v>
      </c>
      <c r="N381" s="85" t="s">
        <v>561</v>
      </c>
      <c r="O381" s="85">
        <v>32</v>
      </c>
      <c r="P381" s="85" t="s">
        <v>560</v>
      </c>
      <c r="Q381" s="85">
        <v>1664</v>
      </c>
      <c r="R381" s="85">
        <v>2600</v>
      </c>
      <c r="S381" s="85">
        <v>6005</v>
      </c>
      <c r="T381" s="85">
        <v>552</v>
      </c>
      <c r="U381" s="85">
        <v>379</v>
      </c>
      <c r="V381" s="85">
        <v>47</v>
      </c>
      <c r="W381" s="85">
        <v>1186</v>
      </c>
      <c r="X381" s="85">
        <v>148</v>
      </c>
      <c r="Y381" s="84">
        <v>0</v>
      </c>
      <c r="Z381" s="85" t="s">
        <v>563</v>
      </c>
      <c r="AA381" s="85">
        <v>5</v>
      </c>
      <c r="AB381" s="85">
        <v>3</v>
      </c>
      <c r="AC381" s="85">
        <v>3</v>
      </c>
      <c r="AD381" s="85">
        <v>2932</v>
      </c>
      <c r="AE381" s="85">
        <v>7002</v>
      </c>
      <c r="AF381" s="85">
        <v>6587</v>
      </c>
      <c r="AG381" s="85">
        <v>2640</v>
      </c>
      <c r="AH381" s="85">
        <v>233</v>
      </c>
      <c r="AI381" s="85">
        <v>2453</v>
      </c>
      <c r="AJ381" s="85">
        <v>324</v>
      </c>
      <c r="AK381" s="85">
        <v>329</v>
      </c>
      <c r="AL381" s="85">
        <v>653</v>
      </c>
      <c r="AM381" s="85">
        <v>325</v>
      </c>
      <c r="AN381" s="85">
        <v>6149</v>
      </c>
      <c r="AO381" s="85">
        <v>392</v>
      </c>
      <c r="AP381" s="85">
        <v>3483</v>
      </c>
      <c r="AQ381" s="85">
        <v>619</v>
      </c>
      <c r="AR381" s="85">
        <v>29</v>
      </c>
      <c r="AS381" s="85">
        <v>477</v>
      </c>
      <c r="AT381" s="85">
        <v>0</v>
      </c>
      <c r="AU381" s="85">
        <v>0</v>
      </c>
      <c r="AV381" s="85">
        <v>12</v>
      </c>
      <c r="AW381" s="85">
        <v>72</v>
      </c>
      <c r="AX381" s="84">
        <v>41</v>
      </c>
      <c r="AY381" s="84">
        <v>549</v>
      </c>
      <c r="AZ381" s="84">
        <v>0</v>
      </c>
      <c r="BA381" s="84">
        <v>0.65</v>
      </c>
      <c r="BB381" s="84">
        <v>0.65</v>
      </c>
      <c r="BC381" s="85">
        <v>0.2</v>
      </c>
      <c r="BD381" s="87">
        <v>0.85</v>
      </c>
      <c r="BE381" s="88">
        <v>0</v>
      </c>
      <c r="BF381" s="89">
        <v>36971</v>
      </c>
      <c r="BG381" s="89">
        <v>18011</v>
      </c>
      <c r="BH381" s="89">
        <v>2472</v>
      </c>
      <c r="BI381" s="90">
        <f>SUM(IF(VLOOKUP($A381,'[1]2019 2020_09_22'!$BM$4:$NB$385,293,FALSE)="",0,VLOOKUP($A381,'[1]2019 2020_09_22'!$BM$4:$NB$385,293,FALSE)),IF(VLOOKUP($A381,'[1]2019 2020_09_22'!$BM$4:$NB$385,295,FALSE)="",0,VLOOKUP($A381,'[1]2019 2020_09_22'!$BM$4:$NB$385,295,FALSE)),IF(VLOOKUP($A381,'[1]2019 2020_09_22'!$BM$4:$NB$385,297,FALSE)="",0,VLOOKUP($A381,'[1]2019 2020_09_22'!$BM$4:$NB$385,297,FALSE)),IF(VLOOKUP($A381,'[1]2019 2020_09_22'!$BM$4:$NB759,299,FALSE)="",0,VLOOKUP($A381,'[1]2019 2020_09_22'!$BM$4:$NB$385,299,FALSE)))</f>
        <v>0</v>
      </c>
      <c r="BJ381" s="90">
        <f>SUM(IF(VLOOKUP($A381,'[1]2019 2020_09_22'!$BM$4:$NB$385,300,FALSE)="",0,VLOOKUP($A381,'[1]2019 2020_09_22'!$BM$4:$NB$385,300,FALSE)),IF(VLOOKUP($A381,'[1]2019 2020_09_22'!$BM$4:$NB$385,302,FALSE)="",0,VLOOKUP($A381,'[1]2019 2020_09_22'!$BM$4:$NB$385,302,FALSE)))</f>
        <v>403</v>
      </c>
      <c r="BK381" s="90">
        <v>403</v>
      </c>
      <c r="BL381" s="90">
        <v>0</v>
      </c>
      <c r="BM381" s="90">
        <v>0</v>
      </c>
      <c r="BN381" s="63">
        <f>IF(VLOOKUP($A381,'[1]2019 2020_09_22'!$BM$4:$OB$385,326,FALSE)="",0,VLOOKUP($A381,'[1]2019 2020_09_22'!$BM$4:$OB$385,326,FALSE))</f>
        <v>0</v>
      </c>
      <c r="BO381" s="63">
        <f>IF(VLOOKUP($A381,'[1]2019 2020_09_22'!$BM$4:$OB$385,327,FALSE)="",0,VLOOKUP($A381,'[1]2019 2020_09_22'!$BM$4:$OB$385,327,FALSE))</f>
        <v>161</v>
      </c>
      <c r="BP381" s="90">
        <f t="shared" si="5"/>
        <v>161</v>
      </c>
      <c r="BQ381" s="90">
        <v>58018</v>
      </c>
      <c r="BR381" s="90">
        <v>33009</v>
      </c>
      <c r="BS381" s="90">
        <v>4249</v>
      </c>
      <c r="BT381" s="90">
        <v>7413</v>
      </c>
      <c r="BU381" s="90">
        <v>511</v>
      </c>
      <c r="BV381" s="90">
        <v>3395</v>
      </c>
      <c r="BW381" s="90">
        <v>0</v>
      </c>
      <c r="BX381" s="90">
        <v>11319</v>
      </c>
      <c r="BY381" s="90">
        <v>3864</v>
      </c>
      <c r="BZ381" s="85">
        <v>5577</v>
      </c>
      <c r="CA381" s="91">
        <v>58018</v>
      </c>
      <c r="CB381" s="84">
        <v>1</v>
      </c>
      <c r="CC381" s="91">
        <v>70.825670498084293</v>
      </c>
      <c r="CD381" s="91"/>
      <c r="CE381" s="89" t="s">
        <v>563</v>
      </c>
      <c r="CF381" s="84">
        <v>0</v>
      </c>
      <c r="CG381" s="89">
        <v>0</v>
      </c>
      <c r="CH381" s="89" t="s">
        <v>563</v>
      </c>
      <c r="CI381" s="84">
        <v>0</v>
      </c>
      <c r="CJ381" s="89">
        <v>0</v>
      </c>
      <c r="CK381" s="89" t="s">
        <v>563</v>
      </c>
      <c r="CL381" s="84">
        <v>0</v>
      </c>
      <c r="CM381" s="89">
        <v>0</v>
      </c>
      <c r="CN381" s="89" t="s">
        <v>563</v>
      </c>
      <c r="CO381" s="84">
        <v>0</v>
      </c>
      <c r="CP381" s="89">
        <v>0</v>
      </c>
      <c r="CQ381" s="89" t="s">
        <v>563</v>
      </c>
      <c r="CR381" s="90">
        <v>0</v>
      </c>
      <c r="CS381" s="90">
        <v>0</v>
      </c>
      <c r="CT381" s="85">
        <v>0</v>
      </c>
      <c r="CU381" s="85">
        <v>0</v>
      </c>
      <c r="CV381" s="85">
        <v>3092</v>
      </c>
      <c r="CW381" s="85">
        <v>46</v>
      </c>
      <c r="CX381" s="85">
        <v>2521</v>
      </c>
      <c r="CY381" s="85">
        <v>2567</v>
      </c>
      <c r="CZ381" s="85">
        <v>39</v>
      </c>
      <c r="DA381" s="85">
        <v>486</v>
      </c>
      <c r="DB381" s="85">
        <v>525</v>
      </c>
      <c r="DC381" s="85">
        <v>0</v>
      </c>
      <c r="DD381" s="85">
        <v>0</v>
      </c>
      <c r="DE381" s="85">
        <v>0</v>
      </c>
      <c r="DF381" s="85">
        <v>0</v>
      </c>
      <c r="DG381" s="85">
        <v>0</v>
      </c>
      <c r="DH381" s="84" t="s">
        <v>564</v>
      </c>
      <c r="DI381" s="84"/>
      <c r="DJ381" s="84" t="s">
        <v>563</v>
      </c>
      <c r="DK381" s="84" t="s">
        <v>2604</v>
      </c>
      <c r="DL381" s="84" t="s">
        <v>566</v>
      </c>
      <c r="DM381" s="92">
        <v>42</v>
      </c>
      <c r="DN381" s="85" t="s">
        <v>583</v>
      </c>
      <c r="DO381" s="85">
        <v>155109</v>
      </c>
      <c r="DP381" s="85">
        <v>54444</v>
      </c>
      <c r="DQ381" s="85">
        <v>952</v>
      </c>
      <c r="DR381" s="85">
        <v>1022</v>
      </c>
      <c r="DS381" s="85">
        <v>1429</v>
      </c>
      <c r="DT381" s="85">
        <v>2</v>
      </c>
      <c r="DU381" s="85">
        <v>0</v>
      </c>
      <c r="DV381" s="85">
        <v>3</v>
      </c>
      <c r="DW381" s="85">
        <v>50</v>
      </c>
      <c r="DX381" s="85">
        <v>53</v>
      </c>
      <c r="DY381" s="85">
        <v>0</v>
      </c>
      <c r="DZ381" s="85">
        <v>0</v>
      </c>
      <c r="EA381" s="85">
        <v>0</v>
      </c>
      <c r="EB381" s="85">
        <v>-1</v>
      </c>
      <c r="EC381" s="84">
        <v>0</v>
      </c>
      <c r="ED381" s="84">
        <v>1</v>
      </c>
      <c r="EE381" s="84">
        <v>9</v>
      </c>
      <c r="EF381" s="84">
        <v>15</v>
      </c>
      <c r="EG381" s="84">
        <v>264</v>
      </c>
      <c r="EH381" s="84">
        <v>6</v>
      </c>
      <c r="EI381" s="84">
        <v>222</v>
      </c>
      <c r="EJ381" s="84">
        <v>492</v>
      </c>
    </row>
    <row r="382" spans="1:140" s="63" customFormat="1" ht="10.5" x14ac:dyDescent="0.25">
      <c r="A382" s="84" t="s">
        <v>2605</v>
      </c>
      <c r="B382" s="84" t="s">
        <v>2606</v>
      </c>
      <c r="C382" s="84" t="s">
        <v>1183</v>
      </c>
      <c r="D382" s="84"/>
      <c r="E382" s="84" t="s">
        <v>755</v>
      </c>
      <c r="F382" s="84"/>
      <c r="G382" s="84" t="s">
        <v>595</v>
      </c>
      <c r="H382" s="85">
        <v>484</v>
      </c>
      <c r="I382" s="85">
        <v>308</v>
      </c>
      <c r="J382" s="85">
        <v>792</v>
      </c>
      <c r="K382" s="85" t="s">
        <v>560</v>
      </c>
      <c r="L382" s="85" t="s">
        <v>560</v>
      </c>
      <c r="M382" s="85" t="s">
        <v>560</v>
      </c>
      <c r="N382" s="85" t="s">
        <v>561</v>
      </c>
      <c r="O382" s="85">
        <v>18</v>
      </c>
      <c r="P382" s="85" t="s">
        <v>560</v>
      </c>
      <c r="Q382" s="85">
        <v>936</v>
      </c>
      <c r="R382" s="85">
        <v>1887</v>
      </c>
      <c r="S382" s="85">
        <v>6468</v>
      </c>
      <c r="T382" s="85">
        <v>241</v>
      </c>
      <c r="U382" s="85">
        <v>89</v>
      </c>
      <c r="V382" s="85">
        <v>6</v>
      </c>
      <c r="W382" s="85">
        <v>1198</v>
      </c>
      <c r="X382" s="85">
        <v>193</v>
      </c>
      <c r="Y382" s="84">
        <v>17</v>
      </c>
      <c r="Z382" s="85" t="s">
        <v>2607</v>
      </c>
      <c r="AA382" s="85">
        <v>2</v>
      </c>
      <c r="AB382" s="85">
        <v>5</v>
      </c>
      <c r="AC382" s="85">
        <v>5</v>
      </c>
      <c r="AD382" s="85">
        <v>880</v>
      </c>
      <c r="AE382" s="85">
        <v>2771</v>
      </c>
      <c r="AF382" s="85">
        <v>2888</v>
      </c>
      <c r="AG382" s="85">
        <v>837</v>
      </c>
      <c r="AH382" s="85">
        <v>17</v>
      </c>
      <c r="AI382" s="85">
        <v>320</v>
      </c>
      <c r="AJ382" s="85">
        <v>156</v>
      </c>
      <c r="AK382" s="85">
        <v>135</v>
      </c>
      <c r="AL382" s="85">
        <v>291</v>
      </c>
      <c r="AM382" s="85">
        <v>0</v>
      </c>
      <c r="AN382" s="85">
        <v>0</v>
      </c>
      <c r="AO382" s="85">
        <v>0</v>
      </c>
      <c r="AP382" s="85">
        <v>3424</v>
      </c>
      <c r="AQ382" s="85">
        <v>710</v>
      </c>
      <c r="AR382" s="85">
        <v>0</v>
      </c>
      <c r="AS382" s="85">
        <v>0</v>
      </c>
      <c r="AT382" s="85">
        <v>0</v>
      </c>
      <c r="AU382" s="85">
        <v>0</v>
      </c>
      <c r="AV382" s="85">
        <v>3</v>
      </c>
      <c r="AW382" s="85">
        <v>101</v>
      </c>
      <c r="AX382" s="84">
        <v>3</v>
      </c>
      <c r="AY382" s="84">
        <v>101</v>
      </c>
      <c r="AZ382" s="84">
        <v>0</v>
      </c>
      <c r="BA382" s="84">
        <v>0.45</v>
      </c>
      <c r="BB382" s="84">
        <v>0.45</v>
      </c>
      <c r="BC382" s="85">
        <v>0.06</v>
      </c>
      <c r="BD382" s="87">
        <v>0.51</v>
      </c>
      <c r="BE382" s="88">
        <v>0</v>
      </c>
      <c r="BF382" s="89">
        <v>24625</v>
      </c>
      <c r="BG382" s="89">
        <v>5002</v>
      </c>
      <c r="BH382" s="89">
        <v>819</v>
      </c>
      <c r="BI382" s="90">
        <f>SUM(IF(VLOOKUP($A382,'[1]2019 2020_09_22'!$BM$4:$NB$385,293,FALSE)="",0,VLOOKUP($A382,'[1]2019 2020_09_22'!$BM$4:$NB$385,293,FALSE)),IF(VLOOKUP($A382,'[1]2019 2020_09_22'!$BM$4:$NB$385,295,FALSE)="",0,VLOOKUP($A382,'[1]2019 2020_09_22'!$BM$4:$NB$385,295,FALSE)),IF(VLOOKUP($A382,'[1]2019 2020_09_22'!$BM$4:$NB$385,297,FALSE)="",0,VLOOKUP($A382,'[1]2019 2020_09_22'!$BM$4:$NB$385,297,FALSE)),IF(VLOOKUP($A382,'[1]2019 2020_09_22'!$BM$4:$NB760,299,FALSE)="",0,VLOOKUP($A382,'[1]2019 2020_09_22'!$BM$4:$NB$385,299,FALSE)))</f>
        <v>0</v>
      </c>
      <c r="BJ382" s="90">
        <f>SUM(IF(VLOOKUP($A382,'[1]2019 2020_09_22'!$BM$4:$NB$385,300,FALSE)="",0,VLOOKUP($A382,'[1]2019 2020_09_22'!$BM$4:$NB$385,300,FALSE)),IF(VLOOKUP($A382,'[1]2019 2020_09_22'!$BM$4:$NB$385,302,FALSE)="",0,VLOOKUP($A382,'[1]2019 2020_09_22'!$BM$4:$NB$385,302,FALSE)))</f>
        <v>0</v>
      </c>
      <c r="BK382" s="90">
        <v>0</v>
      </c>
      <c r="BL382" s="90">
        <v>302</v>
      </c>
      <c r="BM382" s="90">
        <v>0</v>
      </c>
      <c r="BN382" s="63">
        <f>IF(VLOOKUP($A382,'[1]2019 2020_09_22'!$BM$4:$OB$385,326,FALSE)="",0,VLOOKUP($A382,'[1]2019 2020_09_22'!$BM$4:$OB$385,326,FALSE))</f>
        <v>0</v>
      </c>
      <c r="BO382" s="63">
        <f>IF(VLOOKUP($A382,'[1]2019 2020_09_22'!$BM$4:$OB$385,327,FALSE)="",0,VLOOKUP($A382,'[1]2019 2020_09_22'!$BM$4:$OB$385,327,FALSE))</f>
        <v>500</v>
      </c>
      <c r="BP382" s="90">
        <f t="shared" si="5"/>
        <v>500</v>
      </c>
      <c r="BQ382" s="90">
        <v>31248</v>
      </c>
      <c r="BR382" s="90">
        <v>16653</v>
      </c>
      <c r="BS382" s="90">
        <v>1274</v>
      </c>
      <c r="BT382" s="90">
        <v>3907</v>
      </c>
      <c r="BU382" s="90">
        <v>0</v>
      </c>
      <c r="BV382" s="90">
        <v>800</v>
      </c>
      <c r="BW382" s="90">
        <v>0</v>
      </c>
      <c r="BX382" s="90">
        <v>4707</v>
      </c>
      <c r="BY382" s="90">
        <v>4360</v>
      </c>
      <c r="BZ382" s="85">
        <v>4239</v>
      </c>
      <c r="CA382" s="91">
        <v>31233</v>
      </c>
      <c r="CB382" s="84">
        <v>1</v>
      </c>
      <c r="CC382" s="91">
        <v>50.878099173553721</v>
      </c>
      <c r="CD382" s="91"/>
      <c r="CE382" s="89" t="s">
        <v>563</v>
      </c>
      <c r="CF382" s="84">
        <v>0</v>
      </c>
      <c r="CG382" s="89">
        <v>0</v>
      </c>
      <c r="CH382" s="89" t="s">
        <v>563</v>
      </c>
      <c r="CI382" s="84">
        <v>0</v>
      </c>
      <c r="CJ382" s="89">
        <v>0</v>
      </c>
      <c r="CK382" s="89" t="s">
        <v>563</v>
      </c>
      <c r="CL382" s="84">
        <v>0</v>
      </c>
      <c r="CM382" s="89">
        <v>0</v>
      </c>
      <c r="CN382" s="89" t="s">
        <v>563</v>
      </c>
      <c r="CO382" s="84">
        <v>0</v>
      </c>
      <c r="CP382" s="89">
        <v>0</v>
      </c>
      <c r="CQ382" s="89" t="s">
        <v>563</v>
      </c>
      <c r="CR382" s="90">
        <v>0</v>
      </c>
      <c r="CS382" s="90">
        <v>0</v>
      </c>
      <c r="CT382" s="85">
        <v>0</v>
      </c>
      <c r="CU382" s="85">
        <v>0</v>
      </c>
      <c r="CV382" s="85">
        <v>1182</v>
      </c>
      <c r="CW382" s="85">
        <v>2</v>
      </c>
      <c r="CX382" s="85">
        <v>1018</v>
      </c>
      <c r="CY382" s="85">
        <v>1020</v>
      </c>
      <c r="CZ382" s="85">
        <v>50</v>
      </c>
      <c r="DA382" s="85">
        <v>112</v>
      </c>
      <c r="DB382" s="85">
        <v>162</v>
      </c>
      <c r="DC382" s="85">
        <v>0</v>
      </c>
      <c r="DD382" s="85">
        <v>0</v>
      </c>
      <c r="DE382" s="85">
        <v>0</v>
      </c>
      <c r="DF382" s="85">
        <v>0</v>
      </c>
      <c r="DG382" s="85">
        <v>0</v>
      </c>
      <c r="DH382" s="84" t="s">
        <v>564</v>
      </c>
      <c r="DI382" s="84"/>
      <c r="DJ382" s="84" t="s">
        <v>563</v>
      </c>
      <c r="DK382" s="84" t="s">
        <v>2608</v>
      </c>
      <c r="DL382" s="84" t="s">
        <v>566</v>
      </c>
      <c r="DM382" s="92">
        <v>42</v>
      </c>
      <c r="DN382" s="85" t="s">
        <v>583</v>
      </c>
      <c r="DO382" s="85">
        <v>155109</v>
      </c>
      <c r="DP382" s="85">
        <v>54444</v>
      </c>
      <c r="DQ382" s="85">
        <v>952</v>
      </c>
      <c r="DR382" s="85">
        <v>142</v>
      </c>
      <c r="DS382" s="85">
        <v>178</v>
      </c>
      <c r="DT382" s="85">
        <v>0</v>
      </c>
      <c r="DU382" s="85">
        <v>0</v>
      </c>
      <c r="DV382" s="85">
        <v>3</v>
      </c>
      <c r="DW382" s="85">
        <v>50</v>
      </c>
      <c r="DX382" s="85">
        <v>53</v>
      </c>
      <c r="DY382" s="85">
        <v>0</v>
      </c>
      <c r="DZ382" s="85">
        <v>0</v>
      </c>
      <c r="EA382" s="85">
        <v>0</v>
      </c>
      <c r="EB382" s="85">
        <v>-1</v>
      </c>
      <c r="EC382" s="84">
        <v>0</v>
      </c>
      <c r="ED382" s="84">
        <v>0</v>
      </c>
      <c r="EE382" s="84">
        <v>0</v>
      </c>
      <c r="EF382" s="84">
        <v>0</v>
      </c>
      <c r="EG382" s="84">
        <v>0</v>
      </c>
      <c r="EH382" s="84">
        <v>0</v>
      </c>
      <c r="EI382" s="84">
        <v>0</v>
      </c>
      <c r="EJ382" s="84">
        <v>0</v>
      </c>
    </row>
    <row r="383" spans="1:140" s="63" customFormat="1" ht="10.5" x14ac:dyDescent="0.25">
      <c r="A383" s="84" t="s">
        <v>2609</v>
      </c>
      <c r="B383" s="84" t="s">
        <v>2610</v>
      </c>
      <c r="C383" s="84" t="s">
        <v>2611</v>
      </c>
      <c r="D383" s="84"/>
      <c r="E383" s="84" t="s">
        <v>1017</v>
      </c>
      <c r="F383" s="84"/>
      <c r="G383" s="84" t="s">
        <v>595</v>
      </c>
      <c r="H383" s="85">
        <v>742</v>
      </c>
      <c r="I383" s="85">
        <v>1008</v>
      </c>
      <c r="J383" s="85">
        <v>1750</v>
      </c>
      <c r="K383" s="85" t="s">
        <v>560</v>
      </c>
      <c r="L383" s="85" t="s">
        <v>560</v>
      </c>
      <c r="M383" s="85" t="s">
        <v>560</v>
      </c>
      <c r="N383" s="85" t="s">
        <v>561</v>
      </c>
      <c r="O383" s="85">
        <v>27</v>
      </c>
      <c r="P383" s="85" t="s">
        <v>560</v>
      </c>
      <c r="Q383" s="85">
        <v>1404</v>
      </c>
      <c r="R383" s="85">
        <v>6213</v>
      </c>
      <c r="S383" s="85">
        <v>13043</v>
      </c>
      <c r="T383" s="85">
        <v>638</v>
      </c>
      <c r="U383" s="85">
        <v>693</v>
      </c>
      <c r="V383" s="85">
        <v>20</v>
      </c>
      <c r="W383" s="85">
        <v>2786</v>
      </c>
      <c r="X383" s="85">
        <v>224</v>
      </c>
      <c r="Y383" s="84">
        <v>19</v>
      </c>
      <c r="Z383" s="85" t="s">
        <v>2612</v>
      </c>
      <c r="AA383" s="85">
        <v>62</v>
      </c>
      <c r="AB383" s="85">
        <v>6</v>
      </c>
      <c r="AC383" s="85">
        <v>6</v>
      </c>
      <c r="AD383" s="85">
        <v>6490</v>
      </c>
      <c r="AE383" s="85">
        <v>16216</v>
      </c>
      <c r="AF383" s="85">
        <v>11494</v>
      </c>
      <c r="AG383" s="85">
        <v>4628</v>
      </c>
      <c r="AH383" s="85">
        <v>236</v>
      </c>
      <c r="AI383" s="85">
        <v>3252</v>
      </c>
      <c r="AJ383" s="85">
        <v>384</v>
      </c>
      <c r="AK383" s="85">
        <v>580</v>
      </c>
      <c r="AL383" s="85">
        <v>964</v>
      </c>
      <c r="AM383" s="85">
        <v>0</v>
      </c>
      <c r="AN383" s="85">
        <v>0</v>
      </c>
      <c r="AO383" s="85">
        <v>0</v>
      </c>
      <c r="AP383" s="85">
        <v>5752</v>
      </c>
      <c r="AQ383" s="85">
        <v>8826</v>
      </c>
      <c r="AR383" s="85">
        <v>85</v>
      </c>
      <c r="AS383" s="85">
        <v>1149</v>
      </c>
      <c r="AT383" s="85">
        <v>0</v>
      </c>
      <c r="AU383" s="85">
        <v>0</v>
      </c>
      <c r="AV383" s="85">
        <v>94</v>
      </c>
      <c r="AW383" s="85">
        <v>716</v>
      </c>
      <c r="AX383" s="84">
        <v>179</v>
      </c>
      <c r="AY383" s="86">
        <v>1865</v>
      </c>
      <c r="AZ383" s="84">
        <v>0</v>
      </c>
      <c r="BA383" s="84">
        <v>0.75</v>
      </c>
      <c r="BB383" s="84">
        <v>0.75</v>
      </c>
      <c r="BC383" s="85">
        <v>0.5</v>
      </c>
      <c r="BD383" s="87">
        <v>1.25</v>
      </c>
      <c r="BE383" s="88">
        <v>0</v>
      </c>
      <c r="BF383" s="89">
        <v>46718</v>
      </c>
      <c r="BG383" s="89">
        <v>29405</v>
      </c>
      <c r="BH383" s="89">
        <v>3589</v>
      </c>
      <c r="BI383" s="90">
        <f>SUM(IF(VLOOKUP($A383,'[1]2019 2020_09_22'!$BM$4:$NB$385,293,FALSE)="",0,VLOOKUP($A383,'[1]2019 2020_09_22'!$BM$4:$NB$385,293,FALSE)),IF(VLOOKUP($A383,'[1]2019 2020_09_22'!$BM$4:$NB$385,295,FALSE)="",0,VLOOKUP($A383,'[1]2019 2020_09_22'!$BM$4:$NB$385,295,FALSE)),IF(VLOOKUP($A383,'[1]2019 2020_09_22'!$BM$4:$NB$385,297,FALSE)="",0,VLOOKUP($A383,'[1]2019 2020_09_22'!$BM$4:$NB$385,297,FALSE)),IF(VLOOKUP($A383,'[1]2019 2020_09_22'!$BM$4:$NB761,299,FALSE)="",0,VLOOKUP($A383,'[1]2019 2020_09_22'!$BM$4:$NB$385,299,FALSE)))</f>
        <v>0</v>
      </c>
      <c r="BJ383" s="90">
        <f>SUM(IF(VLOOKUP($A383,'[1]2019 2020_09_22'!$BM$4:$NB$385,300,FALSE)="",0,VLOOKUP($A383,'[1]2019 2020_09_22'!$BM$4:$NB$385,300,FALSE)),IF(VLOOKUP($A383,'[1]2019 2020_09_22'!$BM$4:$NB$385,302,FALSE)="",0,VLOOKUP($A383,'[1]2019 2020_09_22'!$BM$4:$NB$385,302,FALSE)))</f>
        <v>0</v>
      </c>
      <c r="BK383" s="90">
        <v>0</v>
      </c>
      <c r="BL383" s="90">
        <v>403</v>
      </c>
      <c r="BM383" s="90">
        <v>0</v>
      </c>
      <c r="BN383" s="63">
        <f>IF(VLOOKUP($A383,'[1]2019 2020_09_22'!$BM$4:$OB$385,326,FALSE)="",0,VLOOKUP($A383,'[1]2019 2020_09_22'!$BM$4:$OB$385,326,FALSE))</f>
        <v>0</v>
      </c>
      <c r="BO383" s="63">
        <f>IF(VLOOKUP($A383,'[1]2019 2020_09_22'!$BM$4:$OB$385,327,FALSE)="",0,VLOOKUP($A383,'[1]2019 2020_09_22'!$BM$4:$OB$385,327,FALSE))</f>
        <v>2764</v>
      </c>
      <c r="BP383" s="90">
        <f t="shared" si="5"/>
        <v>2764</v>
      </c>
      <c r="BQ383" s="90">
        <v>82879</v>
      </c>
      <c r="BR383" s="90">
        <v>38914</v>
      </c>
      <c r="BS383" s="90">
        <v>4217</v>
      </c>
      <c r="BT383" s="90">
        <v>8837</v>
      </c>
      <c r="BU383" s="90">
        <v>1248</v>
      </c>
      <c r="BV383" s="90">
        <v>3885</v>
      </c>
      <c r="BW383" s="90">
        <v>0</v>
      </c>
      <c r="BX383" s="90">
        <v>13970</v>
      </c>
      <c r="BY383" s="90">
        <v>4930</v>
      </c>
      <c r="BZ383" s="85">
        <v>20817</v>
      </c>
      <c r="CA383" s="91">
        <v>82848</v>
      </c>
      <c r="CB383" s="84">
        <v>1</v>
      </c>
      <c r="CC383" s="91">
        <v>62.962264150943398</v>
      </c>
      <c r="CD383" s="91"/>
      <c r="CE383" s="89" t="s">
        <v>563</v>
      </c>
      <c r="CF383" s="84">
        <v>0</v>
      </c>
      <c r="CG383" s="89">
        <v>0</v>
      </c>
      <c r="CH383" s="89" t="s">
        <v>563</v>
      </c>
      <c r="CI383" s="84">
        <v>0</v>
      </c>
      <c r="CJ383" s="89">
        <v>0</v>
      </c>
      <c r="CK383" s="89" t="s">
        <v>563</v>
      </c>
      <c r="CL383" s="84">
        <v>0</v>
      </c>
      <c r="CM383" s="89">
        <v>0</v>
      </c>
      <c r="CN383" s="89" t="s">
        <v>563</v>
      </c>
      <c r="CO383" s="84">
        <v>0</v>
      </c>
      <c r="CP383" s="91">
        <v>0</v>
      </c>
      <c r="CQ383" s="91" t="s">
        <v>2613</v>
      </c>
      <c r="CR383" s="90">
        <v>9560</v>
      </c>
      <c r="CS383" s="90">
        <v>9560</v>
      </c>
      <c r="CT383" s="85">
        <v>9560</v>
      </c>
      <c r="CU383" s="85">
        <v>9560</v>
      </c>
      <c r="CV383" s="85">
        <v>11302</v>
      </c>
      <c r="CW383" s="85">
        <v>1949</v>
      </c>
      <c r="CX383" s="85">
        <v>7418</v>
      </c>
      <c r="CY383" s="85">
        <v>9367</v>
      </c>
      <c r="CZ383" s="85">
        <v>825</v>
      </c>
      <c r="DA383" s="85">
        <v>1089</v>
      </c>
      <c r="DB383" s="85">
        <v>1914</v>
      </c>
      <c r="DC383" s="85">
        <v>16</v>
      </c>
      <c r="DD383" s="85">
        <v>2</v>
      </c>
      <c r="DE383" s="85">
        <v>18</v>
      </c>
      <c r="DF383" s="85">
        <v>3</v>
      </c>
      <c r="DG383" s="85">
        <v>0</v>
      </c>
      <c r="DH383" s="84" t="s">
        <v>564</v>
      </c>
      <c r="DI383" s="84"/>
      <c r="DJ383" s="84" t="s">
        <v>563</v>
      </c>
      <c r="DK383" s="84" t="s">
        <v>2614</v>
      </c>
      <c r="DL383" s="84" t="s">
        <v>566</v>
      </c>
      <c r="DM383" s="92">
        <v>42</v>
      </c>
      <c r="DN383" s="85" t="s">
        <v>583</v>
      </c>
      <c r="DO383" s="85">
        <v>155458</v>
      </c>
      <c r="DP383" s="85">
        <v>54444</v>
      </c>
      <c r="DQ383" s="85">
        <v>952</v>
      </c>
      <c r="DR383" s="85">
        <v>1605</v>
      </c>
      <c r="DS383" s="85">
        <v>1647</v>
      </c>
      <c r="DT383" s="85">
        <v>0</v>
      </c>
      <c r="DU383" s="85">
        <v>1</v>
      </c>
      <c r="DV383" s="85">
        <v>2</v>
      </c>
      <c r="DW383" s="85">
        <v>50</v>
      </c>
      <c r="DX383" s="85">
        <v>53</v>
      </c>
      <c r="DY383" s="85">
        <v>0</v>
      </c>
      <c r="DZ383" s="85">
        <v>0</v>
      </c>
      <c r="EA383" s="85">
        <v>0</v>
      </c>
      <c r="EB383" s="85">
        <v>-1</v>
      </c>
      <c r="EC383" s="84">
        <v>2</v>
      </c>
      <c r="ED383" s="84">
        <v>0</v>
      </c>
      <c r="EE383" s="84">
        <v>0</v>
      </c>
      <c r="EF383" s="84">
        <v>20</v>
      </c>
      <c r="EG383" s="84">
        <v>47</v>
      </c>
      <c r="EH383" s="84">
        <v>0</v>
      </c>
      <c r="EI383" s="84">
        <v>0</v>
      </c>
      <c r="EJ383" s="84">
        <v>47</v>
      </c>
    </row>
    <row r="384" spans="1:140" s="63" customFormat="1" ht="10.5" x14ac:dyDescent="0.25">
      <c r="A384" s="84" t="s">
        <v>2615</v>
      </c>
      <c r="B384" s="84" t="s">
        <v>2616</v>
      </c>
      <c r="C384" s="84" t="s">
        <v>2617</v>
      </c>
      <c r="D384" s="84"/>
      <c r="E384" s="84" t="s">
        <v>696</v>
      </c>
      <c r="F384" s="84"/>
      <c r="G384" s="84" t="s">
        <v>656</v>
      </c>
      <c r="H384" s="85">
        <v>1172</v>
      </c>
      <c r="I384" s="85">
        <v>2685</v>
      </c>
      <c r="J384" s="85">
        <v>3857</v>
      </c>
      <c r="K384" s="85" t="s">
        <v>560</v>
      </c>
      <c r="L384" s="85" t="s">
        <v>560</v>
      </c>
      <c r="M384" s="85" t="s">
        <v>560</v>
      </c>
      <c r="N384" s="85" t="s">
        <v>561</v>
      </c>
      <c r="O384" s="85">
        <v>44</v>
      </c>
      <c r="P384" s="85">
        <v>44</v>
      </c>
      <c r="Q384" s="85">
        <v>2288</v>
      </c>
      <c r="R384" s="85">
        <v>4281</v>
      </c>
      <c r="S384" s="85">
        <v>13435</v>
      </c>
      <c r="T384" s="85">
        <v>973</v>
      </c>
      <c r="U384" s="85">
        <v>1322</v>
      </c>
      <c r="V384" s="85">
        <v>63</v>
      </c>
      <c r="W384" s="85">
        <v>4377</v>
      </c>
      <c r="X384" s="85">
        <v>252</v>
      </c>
      <c r="Y384" s="84">
        <v>82</v>
      </c>
      <c r="Z384" s="85" t="s">
        <v>2618</v>
      </c>
      <c r="AA384" s="85">
        <v>39</v>
      </c>
      <c r="AB384" s="85">
        <v>7</v>
      </c>
      <c r="AC384" s="85">
        <v>6</v>
      </c>
      <c r="AD384" s="85">
        <v>8421</v>
      </c>
      <c r="AE384" s="85">
        <v>37180</v>
      </c>
      <c r="AF384" s="85">
        <v>3867</v>
      </c>
      <c r="AG384" s="85">
        <v>7876</v>
      </c>
      <c r="AH384" s="85">
        <v>1164</v>
      </c>
      <c r="AI384" s="85">
        <v>9073</v>
      </c>
      <c r="AJ384" s="85">
        <v>880</v>
      </c>
      <c r="AK384" s="85">
        <v>989</v>
      </c>
      <c r="AL384" s="85">
        <v>1869</v>
      </c>
      <c r="AM384" s="85">
        <v>1681</v>
      </c>
      <c r="AN384" s="85">
        <v>0</v>
      </c>
      <c r="AO384" s="85">
        <v>3243</v>
      </c>
      <c r="AP384" s="85">
        <v>19720</v>
      </c>
      <c r="AQ384" s="85">
        <v>8081</v>
      </c>
      <c r="AR384" s="85">
        <v>37</v>
      </c>
      <c r="AS384" s="85">
        <v>1056</v>
      </c>
      <c r="AT384" s="85">
        <v>4</v>
      </c>
      <c r="AU384" s="85">
        <v>24</v>
      </c>
      <c r="AV384" s="85">
        <v>19</v>
      </c>
      <c r="AW384" s="85">
        <v>133</v>
      </c>
      <c r="AX384" s="84">
        <v>60</v>
      </c>
      <c r="AY384" s="86">
        <v>1213</v>
      </c>
      <c r="AZ384" s="84">
        <v>1</v>
      </c>
      <c r="BA384" s="84">
        <v>0</v>
      </c>
      <c r="BB384" s="84">
        <v>1</v>
      </c>
      <c r="BC384" s="85">
        <v>1</v>
      </c>
      <c r="BD384" s="87">
        <v>2</v>
      </c>
      <c r="BE384" s="88">
        <v>0</v>
      </c>
      <c r="BF384" s="89">
        <v>107061</v>
      </c>
      <c r="BG384" s="89">
        <v>28452</v>
      </c>
      <c r="BH384" s="89">
        <v>9223</v>
      </c>
      <c r="BI384" s="90">
        <f>SUM(IF(VLOOKUP($A384,'[1]2019 2020_09_22'!$BM$4:$NB$385,293,FALSE)="",0,VLOOKUP($A384,'[1]2019 2020_09_22'!$BM$4:$NB$385,293,FALSE)),IF(VLOOKUP($A384,'[1]2019 2020_09_22'!$BM$4:$NB$385,295,FALSE)="",0,VLOOKUP($A384,'[1]2019 2020_09_22'!$BM$4:$NB$385,295,FALSE)),IF(VLOOKUP($A384,'[1]2019 2020_09_22'!$BM$4:$NB$385,297,FALSE)="",0,VLOOKUP($A384,'[1]2019 2020_09_22'!$BM$4:$NB$385,297,FALSE)),IF(VLOOKUP($A384,'[1]2019 2020_09_22'!$BM$4:$NB762,299,FALSE)="",0,VLOOKUP($A384,'[1]2019 2020_09_22'!$BM$4:$NB$385,299,FALSE)))</f>
        <v>1714</v>
      </c>
      <c r="BJ384" s="90">
        <f>SUM(IF(VLOOKUP($A384,'[1]2019 2020_09_22'!$BM$4:$NB$385,300,FALSE)="",0,VLOOKUP($A384,'[1]2019 2020_09_22'!$BM$4:$NB$385,300,FALSE)),IF(VLOOKUP($A384,'[1]2019 2020_09_22'!$BM$4:$NB$385,302,FALSE)="",0,VLOOKUP($A384,'[1]2019 2020_09_22'!$BM$4:$NB$385,302,FALSE)))</f>
        <v>0</v>
      </c>
      <c r="BK384" s="90">
        <v>1714</v>
      </c>
      <c r="BL384" s="90">
        <v>0</v>
      </c>
      <c r="BM384" s="90">
        <v>0</v>
      </c>
      <c r="BN384" s="63">
        <f>IF(VLOOKUP($A384,'[1]2019 2020_09_22'!$BM$4:$OB$385,326,FALSE)="",0,VLOOKUP($A384,'[1]2019 2020_09_22'!$BM$4:$OB$385,326,FALSE))</f>
        <v>23350</v>
      </c>
      <c r="BO384" s="63">
        <f>IF(VLOOKUP($A384,'[1]2019 2020_09_22'!$BM$4:$OB$385,327,FALSE)="",0,VLOOKUP($A384,'[1]2019 2020_09_22'!$BM$4:$OB$385,327,FALSE))</f>
        <v>66994</v>
      </c>
      <c r="BP384" s="90">
        <f t="shared" si="5"/>
        <v>90344</v>
      </c>
      <c r="BQ384" s="90">
        <v>236794</v>
      </c>
      <c r="BR384" s="90">
        <v>63387</v>
      </c>
      <c r="BS384" s="90">
        <v>8036</v>
      </c>
      <c r="BT384" s="90">
        <v>8475</v>
      </c>
      <c r="BU384" s="90">
        <v>630</v>
      </c>
      <c r="BV384" s="90">
        <v>2889</v>
      </c>
      <c r="BW384" s="90">
        <v>212</v>
      </c>
      <c r="BX384" s="90">
        <v>12206</v>
      </c>
      <c r="BY384" s="90">
        <v>8956</v>
      </c>
      <c r="BZ384" s="85">
        <v>5356</v>
      </c>
      <c r="CA384" s="91">
        <v>97941</v>
      </c>
      <c r="CB384" s="84">
        <v>1</v>
      </c>
      <c r="CC384" s="91">
        <v>91.348976109215016</v>
      </c>
      <c r="CD384" s="91"/>
      <c r="CE384" s="89" t="s">
        <v>563</v>
      </c>
      <c r="CF384" s="84">
        <v>0</v>
      </c>
      <c r="CG384" s="89">
        <v>0</v>
      </c>
      <c r="CH384" s="89" t="s">
        <v>563</v>
      </c>
      <c r="CI384" s="84">
        <v>0</v>
      </c>
      <c r="CJ384" s="89">
        <v>0</v>
      </c>
      <c r="CK384" s="89" t="s">
        <v>563</v>
      </c>
      <c r="CL384" s="84">
        <v>0</v>
      </c>
      <c r="CM384" s="89">
        <v>0</v>
      </c>
      <c r="CN384" s="89" t="s">
        <v>563</v>
      </c>
      <c r="CO384" s="84">
        <v>0</v>
      </c>
      <c r="CP384" s="89">
        <v>0</v>
      </c>
      <c r="CQ384" s="89" t="s">
        <v>563</v>
      </c>
      <c r="CR384" s="90">
        <v>0</v>
      </c>
      <c r="CS384" s="90">
        <v>0</v>
      </c>
      <c r="CT384" s="85">
        <v>0</v>
      </c>
      <c r="CU384" s="85">
        <v>0</v>
      </c>
      <c r="CV384" s="85">
        <v>19570</v>
      </c>
      <c r="CW384" s="85">
        <v>123</v>
      </c>
      <c r="CX384" s="85">
        <v>12933</v>
      </c>
      <c r="CY384" s="85">
        <v>13056</v>
      </c>
      <c r="CZ384" s="85">
        <v>799</v>
      </c>
      <c r="DA384" s="85">
        <v>5583</v>
      </c>
      <c r="DB384" s="85">
        <v>6382</v>
      </c>
      <c r="DC384" s="85">
        <v>0</v>
      </c>
      <c r="DD384" s="85">
        <v>0</v>
      </c>
      <c r="DE384" s="85">
        <v>0</v>
      </c>
      <c r="DF384" s="85">
        <v>5</v>
      </c>
      <c r="DG384" s="85">
        <v>153</v>
      </c>
      <c r="DH384" s="84" t="s">
        <v>564</v>
      </c>
      <c r="DI384" s="84"/>
      <c r="DJ384" s="84" t="s">
        <v>563</v>
      </c>
      <c r="DK384" s="84" t="s">
        <v>2619</v>
      </c>
      <c r="DL384" s="84" t="s">
        <v>566</v>
      </c>
      <c r="DM384" s="92">
        <v>43</v>
      </c>
      <c r="DN384" s="85" t="s">
        <v>575</v>
      </c>
      <c r="DO384" s="85">
        <v>157400</v>
      </c>
      <c r="DP384" s="85">
        <v>54837</v>
      </c>
      <c r="DQ384" s="85">
        <v>952</v>
      </c>
      <c r="DR384" s="85">
        <v>4161</v>
      </c>
      <c r="DS384" s="85">
        <v>4905</v>
      </c>
      <c r="DT384" s="85">
        <v>7</v>
      </c>
      <c r="DU384" s="85">
        <v>0</v>
      </c>
      <c r="DV384" s="85">
        <v>3</v>
      </c>
      <c r="DW384" s="85">
        <v>50</v>
      </c>
      <c r="DX384" s="85">
        <v>53</v>
      </c>
      <c r="DY384" s="85">
        <v>0</v>
      </c>
      <c r="DZ384" s="85">
        <v>0</v>
      </c>
      <c r="EA384" s="85">
        <v>0</v>
      </c>
      <c r="EB384" s="85">
        <v>0</v>
      </c>
      <c r="EC384" s="84">
        <v>4</v>
      </c>
      <c r="ED384" s="84">
        <v>9</v>
      </c>
      <c r="EE384" s="84">
        <v>17</v>
      </c>
      <c r="EF384" s="84">
        <v>42</v>
      </c>
      <c r="EG384" s="84">
        <v>491</v>
      </c>
      <c r="EH384" s="84">
        <v>167</v>
      </c>
      <c r="EI384" s="84">
        <v>116</v>
      </c>
      <c r="EJ384" s="84">
        <v>774</v>
      </c>
    </row>
    <row r="385" spans="1:140" s="63" customFormat="1" ht="10.5" x14ac:dyDescent="0.25">
      <c r="A385" s="84" t="s">
        <v>2620</v>
      </c>
      <c r="B385" s="84" t="s">
        <v>2621</v>
      </c>
      <c r="C385" s="84" t="s">
        <v>1667</v>
      </c>
      <c r="D385" s="84"/>
      <c r="E385" s="84" t="s">
        <v>570</v>
      </c>
      <c r="F385" s="84"/>
      <c r="G385" s="84" t="s">
        <v>571</v>
      </c>
      <c r="H385" s="85">
        <v>2800</v>
      </c>
      <c r="I385" s="85" t="s">
        <v>560</v>
      </c>
      <c r="J385" s="85">
        <v>2800</v>
      </c>
      <c r="K385" s="85" t="s">
        <v>560</v>
      </c>
      <c r="L385" s="85" t="s">
        <v>560</v>
      </c>
      <c r="M385" s="85" t="s">
        <v>560</v>
      </c>
      <c r="N385" s="85" t="s">
        <v>561</v>
      </c>
      <c r="O385" s="85">
        <v>44</v>
      </c>
      <c r="P385" s="85" t="s">
        <v>560</v>
      </c>
      <c r="Q385" s="85">
        <v>2288</v>
      </c>
      <c r="R385" s="85">
        <v>6525</v>
      </c>
      <c r="S385" s="85">
        <v>13518</v>
      </c>
      <c r="T385" s="85">
        <v>958</v>
      </c>
      <c r="U385" s="85">
        <v>1196</v>
      </c>
      <c r="V385" s="85">
        <v>119</v>
      </c>
      <c r="W385" s="85">
        <v>3256</v>
      </c>
      <c r="X385" s="85">
        <v>425</v>
      </c>
      <c r="Y385" s="84">
        <v>53</v>
      </c>
      <c r="Z385" s="85" t="s">
        <v>2622</v>
      </c>
      <c r="AA385" s="85">
        <v>40</v>
      </c>
      <c r="AB385" s="85">
        <v>8</v>
      </c>
      <c r="AC385" s="85">
        <v>8</v>
      </c>
      <c r="AD385" s="85">
        <v>6409</v>
      </c>
      <c r="AE385" s="85">
        <v>27193</v>
      </c>
      <c r="AF385" s="85">
        <v>14696</v>
      </c>
      <c r="AG385" s="85">
        <v>7506</v>
      </c>
      <c r="AH385" s="85">
        <v>99</v>
      </c>
      <c r="AI385" s="85">
        <v>5968</v>
      </c>
      <c r="AJ385" s="85">
        <v>1282</v>
      </c>
      <c r="AK385" s="85">
        <v>103</v>
      </c>
      <c r="AL385" s="85">
        <v>1385</v>
      </c>
      <c r="AM385" s="85">
        <v>1560</v>
      </c>
      <c r="AN385" s="85">
        <v>21216</v>
      </c>
      <c r="AO385" s="85">
        <v>1748</v>
      </c>
      <c r="AP385" s="85">
        <v>16816</v>
      </c>
      <c r="AQ385" s="85">
        <v>8634</v>
      </c>
      <c r="AR385" s="85">
        <v>20</v>
      </c>
      <c r="AS385" s="85">
        <v>326</v>
      </c>
      <c r="AT385" s="85">
        <v>5</v>
      </c>
      <c r="AU385" s="85">
        <v>38</v>
      </c>
      <c r="AV385" s="85">
        <v>170</v>
      </c>
      <c r="AW385" s="85">
        <v>1038</v>
      </c>
      <c r="AX385" s="84">
        <v>195</v>
      </c>
      <c r="AY385" s="86">
        <v>1402</v>
      </c>
      <c r="AZ385" s="84">
        <v>0</v>
      </c>
      <c r="BA385" s="84">
        <v>1</v>
      </c>
      <c r="BB385" s="84">
        <v>1</v>
      </c>
      <c r="BC385" s="85">
        <v>2.8</v>
      </c>
      <c r="BD385" s="87">
        <v>3.8</v>
      </c>
      <c r="BE385" s="88">
        <v>0</v>
      </c>
      <c r="BF385" s="89">
        <v>216213</v>
      </c>
      <c r="BG385" s="89">
        <v>0</v>
      </c>
      <c r="BH385" s="89">
        <v>4425</v>
      </c>
      <c r="BI385" s="90">
        <f>SUM(IF(VLOOKUP($A385,'[1]2019 2020_09_22'!$BM$4:$NB$385,293,FALSE)="",0,VLOOKUP($A385,'[1]2019 2020_09_22'!$BM$4:$NB$385,293,FALSE)),IF(VLOOKUP($A385,'[1]2019 2020_09_22'!$BM$4:$NB$385,295,FALSE)="",0,VLOOKUP($A385,'[1]2019 2020_09_22'!$BM$4:$NB$385,295,FALSE)),IF(VLOOKUP($A385,'[1]2019 2020_09_22'!$BM$4:$NB$385,297,FALSE)="",0,VLOOKUP($A385,'[1]2019 2020_09_22'!$BM$4:$NB$385,297,FALSE)),IF(VLOOKUP($A385,'[1]2019 2020_09_22'!$BM$4:$NB763,299,FALSE)="",0,VLOOKUP($A385,'[1]2019 2020_09_22'!$BM$4:$NB$385,299,FALSE)))</f>
        <v>664</v>
      </c>
      <c r="BJ385" s="90">
        <f>SUM(IF(VLOOKUP($A385,'[1]2019 2020_09_22'!$BM$4:$NB$385,300,FALSE)="",0,VLOOKUP($A385,'[1]2019 2020_09_22'!$BM$4:$NB$385,300,FALSE)),IF(VLOOKUP($A385,'[1]2019 2020_09_22'!$BM$4:$NB$385,302,FALSE)="",0,VLOOKUP($A385,'[1]2019 2020_09_22'!$BM$4:$NB$385,302,FALSE)))</f>
        <v>0</v>
      </c>
      <c r="BK385" s="90">
        <v>664</v>
      </c>
      <c r="BL385" s="90">
        <v>0</v>
      </c>
      <c r="BM385" s="90">
        <v>0</v>
      </c>
      <c r="BN385" s="63">
        <f>IF(VLOOKUP($A385,'[1]2019 2020_09_22'!$BM$4:$OB$385,326,FALSE)="",0,VLOOKUP($A385,'[1]2019 2020_09_22'!$BM$4:$OB$385,326,FALSE))</f>
        <v>4938</v>
      </c>
      <c r="BO385" s="63">
        <f>IF(VLOOKUP($A385,'[1]2019 2020_09_22'!$BM$4:$OB$385,327,FALSE)="",0,VLOOKUP($A385,'[1]2019 2020_09_22'!$BM$4:$OB$385,327,FALSE))</f>
        <v>10906</v>
      </c>
      <c r="BP385" s="90">
        <f t="shared" si="5"/>
        <v>15844</v>
      </c>
      <c r="BQ385" s="90">
        <v>237146</v>
      </c>
      <c r="BR385" s="90">
        <v>93385</v>
      </c>
      <c r="BS385" s="90">
        <v>33361</v>
      </c>
      <c r="BT385" s="90">
        <v>9627</v>
      </c>
      <c r="BU385" s="90">
        <v>1037</v>
      </c>
      <c r="BV385" s="90">
        <v>4356</v>
      </c>
      <c r="BW385" s="90">
        <v>0</v>
      </c>
      <c r="BX385" s="90">
        <v>15020</v>
      </c>
      <c r="BY385" s="90">
        <v>15575</v>
      </c>
      <c r="BZ385" s="85">
        <v>27679</v>
      </c>
      <c r="CA385" s="91">
        <v>185020</v>
      </c>
      <c r="CB385" s="84">
        <v>1</v>
      </c>
      <c r="CC385" s="91">
        <v>77.218928571428577</v>
      </c>
      <c r="CD385" s="91"/>
      <c r="CE385" s="89" t="s">
        <v>563</v>
      </c>
      <c r="CF385" s="84">
        <v>0</v>
      </c>
      <c r="CG385" s="89">
        <v>0</v>
      </c>
      <c r="CH385" s="89" t="s">
        <v>563</v>
      </c>
      <c r="CI385" s="84">
        <v>0</v>
      </c>
      <c r="CJ385" s="89">
        <v>0</v>
      </c>
      <c r="CK385" s="89" t="s">
        <v>563</v>
      </c>
      <c r="CL385" s="84">
        <v>0</v>
      </c>
      <c r="CM385" s="89">
        <v>0</v>
      </c>
      <c r="CN385" s="89" t="s">
        <v>563</v>
      </c>
      <c r="CO385" s="84">
        <v>0</v>
      </c>
      <c r="CP385" s="89">
        <v>0</v>
      </c>
      <c r="CQ385" s="89" t="s">
        <v>563</v>
      </c>
      <c r="CR385" s="90">
        <v>0</v>
      </c>
      <c r="CS385" s="90">
        <v>0</v>
      </c>
      <c r="CT385" s="85">
        <v>0</v>
      </c>
      <c r="CU385" s="85">
        <v>0</v>
      </c>
      <c r="CV385" s="85">
        <v>5165</v>
      </c>
      <c r="CW385" s="85">
        <v>2398</v>
      </c>
      <c r="CX385" s="85">
        <v>0</v>
      </c>
      <c r="CY385" s="85">
        <v>2398</v>
      </c>
      <c r="CZ385" s="85">
        <v>1618</v>
      </c>
      <c r="DA385" s="85">
        <v>973</v>
      </c>
      <c r="DB385" s="85">
        <v>2591</v>
      </c>
      <c r="DC385" s="85">
        <v>0</v>
      </c>
      <c r="DD385" s="85">
        <v>27</v>
      </c>
      <c r="DE385" s="85">
        <v>27</v>
      </c>
      <c r="DF385" s="85">
        <v>119</v>
      </c>
      <c r="DG385" s="85">
        <v>30</v>
      </c>
      <c r="DH385" s="84" t="s">
        <v>564</v>
      </c>
      <c r="DI385" s="84"/>
      <c r="DJ385" s="84" t="s">
        <v>563</v>
      </c>
      <c r="DK385" s="84" t="s">
        <v>2623</v>
      </c>
      <c r="DL385" s="84" t="s">
        <v>566</v>
      </c>
      <c r="DM385" s="92">
        <v>42</v>
      </c>
      <c r="DN385" s="85" t="s">
        <v>583</v>
      </c>
      <c r="DO385" s="85">
        <v>157350</v>
      </c>
      <c r="DP385" s="85">
        <v>55245</v>
      </c>
      <c r="DQ385" s="85">
        <v>952</v>
      </c>
      <c r="DR385" s="85">
        <v>4040</v>
      </c>
      <c r="DS385" s="85">
        <v>1926</v>
      </c>
      <c r="DT385" s="85">
        <v>2</v>
      </c>
      <c r="DU385" s="85">
        <v>1</v>
      </c>
      <c r="DV385" s="85">
        <v>0</v>
      </c>
      <c r="DW385" s="85">
        <v>50</v>
      </c>
      <c r="DX385" s="85">
        <v>51</v>
      </c>
      <c r="DY385" s="85">
        <v>29</v>
      </c>
      <c r="DZ385" s="85">
        <v>0</v>
      </c>
      <c r="EA385" s="85">
        <v>10</v>
      </c>
      <c r="EB385" s="85">
        <v>39</v>
      </c>
      <c r="EC385" s="84">
        <v>5</v>
      </c>
      <c r="ED385" s="84">
        <v>0</v>
      </c>
      <c r="EE385" s="84">
        <v>0</v>
      </c>
      <c r="EF385" s="84">
        <v>7</v>
      </c>
      <c r="EG385" s="84">
        <v>80</v>
      </c>
      <c r="EH385" s="84">
        <v>0</v>
      </c>
      <c r="EI385" s="84">
        <v>0</v>
      </c>
      <c r="EJ385" s="84">
        <v>80</v>
      </c>
    </row>
    <row r="386" spans="1:140" s="63" customFormat="1" ht="10.5" x14ac:dyDescent="0.25">
      <c r="A386" s="84" t="s">
        <v>2624</v>
      </c>
      <c r="B386" s="84" t="s">
        <v>2625</v>
      </c>
      <c r="C386" s="84" t="s">
        <v>2626</v>
      </c>
      <c r="D386" s="84"/>
      <c r="E386" s="84" t="s">
        <v>2627</v>
      </c>
      <c r="F386" s="84"/>
      <c r="G386" s="84" t="s">
        <v>588</v>
      </c>
      <c r="H386" s="85">
        <v>4265</v>
      </c>
      <c r="I386" s="85" t="s">
        <v>560</v>
      </c>
      <c r="J386" s="85">
        <v>4265</v>
      </c>
      <c r="K386" s="85" t="s">
        <v>560</v>
      </c>
      <c r="L386" s="85" t="s">
        <v>560</v>
      </c>
      <c r="M386" s="85" t="s">
        <v>560</v>
      </c>
      <c r="N386" s="85" t="s">
        <v>561</v>
      </c>
      <c r="O386" s="85">
        <v>51</v>
      </c>
      <c r="P386" s="85">
        <v>50</v>
      </c>
      <c r="Q386" s="85">
        <v>2630</v>
      </c>
      <c r="R386" s="85">
        <v>18600</v>
      </c>
      <c r="S386" s="85">
        <v>29115</v>
      </c>
      <c r="T386" s="85">
        <v>1574</v>
      </c>
      <c r="U386" s="85">
        <v>654</v>
      </c>
      <c r="V386" s="85">
        <v>23</v>
      </c>
      <c r="W386" s="85">
        <v>5292</v>
      </c>
      <c r="X386" s="85">
        <v>568</v>
      </c>
      <c r="Y386" s="84">
        <v>587</v>
      </c>
      <c r="Z386" s="85" t="s">
        <v>2628</v>
      </c>
      <c r="AA386" s="85">
        <v>30</v>
      </c>
      <c r="AB386" s="85">
        <v>9</v>
      </c>
      <c r="AC386" s="85">
        <v>9</v>
      </c>
      <c r="AD386" s="85">
        <v>1608</v>
      </c>
      <c r="AE386" s="85">
        <v>11313</v>
      </c>
      <c r="AF386" s="85">
        <v>52</v>
      </c>
      <c r="AG386" s="85">
        <v>358</v>
      </c>
      <c r="AH386" s="85">
        <v>0</v>
      </c>
      <c r="AI386" s="85">
        <v>-3</v>
      </c>
      <c r="AJ386" s="85">
        <v>1677</v>
      </c>
      <c r="AK386" s="85">
        <v>797</v>
      </c>
      <c r="AL386" s="85">
        <v>2474</v>
      </c>
      <c r="AM386" s="85">
        <v>1578</v>
      </c>
      <c r="AN386" s="85">
        <v>10306</v>
      </c>
      <c r="AO386" s="85">
        <v>1709</v>
      </c>
      <c r="AP386" s="85">
        <v>0</v>
      </c>
      <c r="AQ386" s="85">
        <v>0</v>
      </c>
      <c r="AR386" s="85">
        <v>25</v>
      </c>
      <c r="AS386" s="85">
        <v>130</v>
      </c>
      <c r="AT386" s="85">
        <v>23</v>
      </c>
      <c r="AU386" s="85">
        <v>139</v>
      </c>
      <c r="AV386" s="85">
        <v>184</v>
      </c>
      <c r="AW386" s="85">
        <v>2302</v>
      </c>
      <c r="AX386" s="84">
        <v>232</v>
      </c>
      <c r="AY386" s="86">
        <v>2571</v>
      </c>
      <c r="AZ386" s="84">
        <v>2</v>
      </c>
      <c r="BA386" s="84">
        <v>1</v>
      </c>
      <c r="BB386" s="84">
        <v>3</v>
      </c>
      <c r="BC386" s="85">
        <v>0</v>
      </c>
      <c r="BD386" s="87">
        <v>3</v>
      </c>
      <c r="BE386" s="88">
        <v>0</v>
      </c>
      <c r="BF386" s="89">
        <v>131318</v>
      </c>
      <c r="BG386" s="89">
        <v>25742</v>
      </c>
      <c r="BH386" s="89">
        <v>0</v>
      </c>
      <c r="BI386" s="90">
        <f>SUM(IF(VLOOKUP($A386,'[1]2019 2020_09_22'!$BM$4:$NB$385,293,FALSE)="",0,VLOOKUP($A386,'[1]2019 2020_09_22'!$BM$4:$NB$385,293,FALSE)),IF(VLOOKUP($A386,'[1]2019 2020_09_22'!$BM$4:$NB$385,295,FALSE)="",0,VLOOKUP($A386,'[1]2019 2020_09_22'!$BM$4:$NB$385,295,FALSE)),IF(VLOOKUP($A386,'[1]2019 2020_09_22'!$BM$4:$NB$385,297,FALSE)="",0,VLOOKUP($A386,'[1]2019 2020_09_22'!$BM$4:$NB$385,297,FALSE)),IF(VLOOKUP($A386,'[1]2019 2020_09_22'!$BM$4:$NB764,299,FALSE)="",0,VLOOKUP($A386,'[1]2019 2020_09_22'!$BM$4:$NB$385,299,FALSE)))</f>
        <v>1927</v>
      </c>
      <c r="BJ386" s="90">
        <f>SUM(IF(VLOOKUP($A386,'[1]2019 2020_09_22'!$BM$4:$NB$385,300,FALSE)="",0,VLOOKUP($A386,'[1]2019 2020_09_22'!$BM$4:$NB$385,300,FALSE)),IF(VLOOKUP($A386,'[1]2019 2020_09_22'!$BM$4:$NB$385,302,FALSE)="",0,VLOOKUP($A386,'[1]2019 2020_09_22'!$BM$4:$NB$385,302,FALSE)))</f>
        <v>0</v>
      </c>
      <c r="BK386" s="90">
        <v>1927</v>
      </c>
      <c r="BL386" s="90">
        <v>77216</v>
      </c>
      <c r="BM386" s="90">
        <v>151552</v>
      </c>
      <c r="BN386" s="63">
        <f>IF(VLOOKUP($A386,'[1]2019 2020_09_22'!$BM$4:$OB$385,326,FALSE)="",0,VLOOKUP($A386,'[1]2019 2020_09_22'!$BM$4:$OB$385,326,FALSE))</f>
        <v>0</v>
      </c>
      <c r="BO386" s="63">
        <f>IF(VLOOKUP($A386,'[1]2019 2020_09_22'!$BM$4:$OB$385,327,FALSE)="",0,VLOOKUP($A386,'[1]2019 2020_09_22'!$BM$4:$OB$385,327,FALSE))</f>
        <v>0</v>
      </c>
      <c r="BP386" s="90">
        <f t="shared" si="5"/>
        <v>0</v>
      </c>
      <c r="BQ386" s="90">
        <v>387755</v>
      </c>
      <c r="BR386" s="90">
        <v>175811</v>
      </c>
      <c r="BS386" s="90">
        <v>71921</v>
      </c>
      <c r="BT386" s="90">
        <v>18285</v>
      </c>
      <c r="BU386" s="90">
        <v>2465</v>
      </c>
      <c r="BV386" s="90">
        <v>6792</v>
      </c>
      <c r="BW386" s="90">
        <v>6856</v>
      </c>
      <c r="BX386" s="90">
        <v>34398</v>
      </c>
      <c r="BY386" s="90">
        <v>0</v>
      </c>
      <c r="BZ386" s="85">
        <v>105625</v>
      </c>
      <c r="CA386" s="91">
        <v>387755</v>
      </c>
      <c r="CB386" s="84">
        <v>1</v>
      </c>
      <c r="CC386" s="91">
        <v>36.825322391559205</v>
      </c>
      <c r="CD386" s="91"/>
      <c r="CE386" s="89" t="s">
        <v>563</v>
      </c>
      <c r="CF386" s="84">
        <v>0</v>
      </c>
      <c r="CG386" s="89">
        <v>0</v>
      </c>
      <c r="CH386" s="89" t="s">
        <v>563</v>
      </c>
      <c r="CI386" s="84">
        <v>0</v>
      </c>
      <c r="CJ386" s="89">
        <v>0</v>
      </c>
      <c r="CK386" s="89" t="s">
        <v>563</v>
      </c>
      <c r="CL386" s="84">
        <v>0</v>
      </c>
      <c r="CM386" s="89">
        <v>0</v>
      </c>
      <c r="CN386" s="89" t="s">
        <v>563</v>
      </c>
      <c r="CO386" s="84">
        <v>0</v>
      </c>
      <c r="CP386" s="89">
        <v>0</v>
      </c>
      <c r="CQ386" s="89" t="s">
        <v>563</v>
      </c>
      <c r="CR386" s="90">
        <v>0</v>
      </c>
      <c r="CS386" s="90">
        <v>0</v>
      </c>
      <c r="CT386" s="85">
        <v>0</v>
      </c>
      <c r="CU386" s="85">
        <v>0</v>
      </c>
      <c r="CV386" s="85">
        <v>2019</v>
      </c>
      <c r="CW386" s="85">
        <v>0</v>
      </c>
      <c r="CX386" s="85">
        <v>0</v>
      </c>
      <c r="CY386" s="85">
        <v>0</v>
      </c>
      <c r="CZ386" s="85">
        <v>0</v>
      </c>
      <c r="DA386" s="85">
        <v>0</v>
      </c>
      <c r="DB386" s="85">
        <v>0</v>
      </c>
      <c r="DC386" s="85">
        <v>0</v>
      </c>
      <c r="DD386" s="85">
        <v>0</v>
      </c>
      <c r="DE386" s="85">
        <v>0</v>
      </c>
      <c r="DF386" s="85">
        <v>0</v>
      </c>
      <c r="DG386" s="85">
        <v>0</v>
      </c>
      <c r="DH386" s="84" t="s">
        <v>564</v>
      </c>
      <c r="DI386" s="84"/>
      <c r="DJ386" s="84" t="s">
        <v>563</v>
      </c>
      <c r="DK386" s="84" t="s">
        <v>2629</v>
      </c>
      <c r="DL386" s="84" t="s">
        <v>1391</v>
      </c>
      <c r="DM386" s="92">
        <v>42</v>
      </c>
      <c r="DN386" s="85" t="s">
        <v>583</v>
      </c>
      <c r="DO386" s="85">
        <v>0</v>
      </c>
      <c r="DP386" s="85">
        <v>0</v>
      </c>
      <c r="DQ386" s="85">
        <v>0</v>
      </c>
      <c r="DR386" s="85">
        <v>0</v>
      </c>
      <c r="DS386" s="85">
        <v>0</v>
      </c>
      <c r="DT386" s="85">
        <v>0</v>
      </c>
      <c r="DU386" s="85">
        <v>0</v>
      </c>
      <c r="DV386" s="85">
        <v>0</v>
      </c>
      <c r="DW386" s="85">
        <v>50</v>
      </c>
      <c r="DX386" s="85">
        <v>50</v>
      </c>
      <c r="DY386" s="85">
        <v>0</v>
      </c>
      <c r="DZ386" s="85">
        <v>0</v>
      </c>
      <c r="EA386" s="85">
        <v>0</v>
      </c>
      <c r="EB386" s="85">
        <v>-1</v>
      </c>
      <c r="EC386" s="84">
        <v>11</v>
      </c>
      <c r="ED386" s="84">
        <v>1</v>
      </c>
      <c r="EE386" s="84">
        <v>1</v>
      </c>
      <c r="EF386" s="84">
        <v>17</v>
      </c>
      <c r="EG386" s="84">
        <v>815</v>
      </c>
      <c r="EH386" s="84">
        <v>40</v>
      </c>
      <c r="EI386" s="84">
        <v>72</v>
      </c>
      <c r="EJ386" s="84">
        <v>927</v>
      </c>
    </row>
    <row r="387" spans="1:140" s="63" customFormat="1" ht="10.5" x14ac:dyDescent="0.25">
      <c r="A387" s="84" t="s">
        <v>2630</v>
      </c>
      <c r="B387" s="84" t="s">
        <v>2631</v>
      </c>
      <c r="C387" s="84" t="s">
        <v>2632</v>
      </c>
      <c r="D387" s="84"/>
      <c r="E387" s="84" t="s">
        <v>711</v>
      </c>
      <c r="F387" s="84"/>
      <c r="G387" s="84" t="s">
        <v>571</v>
      </c>
      <c r="H387" s="85" t="s">
        <v>560</v>
      </c>
      <c r="I387" s="85" t="s">
        <v>560</v>
      </c>
      <c r="J387" s="85" t="s">
        <v>560</v>
      </c>
      <c r="K387" s="85" t="s">
        <v>560</v>
      </c>
      <c r="L387" s="85">
        <v>2</v>
      </c>
      <c r="M387" s="85">
        <v>1</v>
      </c>
      <c r="N387" s="85" t="s">
        <v>941</v>
      </c>
      <c r="O387" s="85">
        <v>34</v>
      </c>
      <c r="P387" s="85">
        <v>35</v>
      </c>
      <c r="Q387" s="85">
        <v>1779</v>
      </c>
      <c r="R387" s="85">
        <v>4500</v>
      </c>
      <c r="S387" s="85">
        <v>31550</v>
      </c>
      <c r="T387" s="85">
        <v>2895</v>
      </c>
      <c r="U387" s="85">
        <v>4082</v>
      </c>
      <c r="V387" s="85">
        <v>284</v>
      </c>
      <c r="W387" s="85">
        <v>6362</v>
      </c>
      <c r="X387" s="85">
        <v>400</v>
      </c>
      <c r="Y387" s="84">
        <v>0</v>
      </c>
      <c r="Z387" s="85" t="s">
        <v>563</v>
      </c>
      <c r="AA387" s="85">
        <v>59</v>
      </c>
      <c r="AB387" s="85">
        <v>0</v>
      </c>
      <c r="AC387" s="85">
        <v>0</v>
      </c>
      <c r="AD387" s="85">
        <v>43786</v>
      </c>
      <c r="AE387" s="85">
        <v>113930</v>
      </c>
      <c r="AF387" s="85">
        <v>44490</v>
      </c>
      <c r="AG387" s="85">
        <v>28062</v>
      </c>
      <c r="AH387" s="85">
        <v>1539</v>
      </c>
      <c r="AI387" s="85">
        <v>13156</v>
      </c>
      <c r="AJ387" s="85">
        <v>38295</v>
      </c>
      <c r="AK387" s="85">
        <v>1004</v>
      </c>
      <c r="AL387" s="85">
        <v>39299</v>
      </c>
      <c r="AM387" s="85">
        <v>0</v>
      </c>
      <c r="AN387" s="85">
        <v>0</v>
      </c>
      <c r="AO387" s="85">
        <v>0</v>
      </c>
      <c r="AP387" s="85">
        <v>0</v>
      </c>
      <c r="AQ387" s="85">
        <v>13106</v>
      </c>
      <c r="AR387" s="85">
        <v>127</v>
      </c>
      <c r="AS387" s="85">
        <v>5027</v>
      </c>
      <c r="AT387" s="85">
        <v>0</v>
      </c>
      <c r="AU387" s="85">
        <v>0</v>
      </c>
      <c r="AV387" s="85">
        <v>36</v>
      </c>
      <c r="AW387" s="85">
        <v>235</v>
      </c>
      <c r="AX387" s="84">
        <v>163</v>
      </c>
      <c r="AY387" s="86">
        <v>5262</v>
      </c>
      <c r="AZ387" s="84">
        <v>2</v>
      </c>
      <c r="BA387" s="84">
        <v>0</v>
      </c>
      <c r="BB387" s="84">
        <v>2</v>
      </c>
      <c r="BC387" s="85">
        <v>6.75</v>
      </c>
      <c r="BD387" s="87">
        <v>8.75</v>
      </c>
      <c r="BE387" s="88">
        <v>0</v>
      </c>
      <c r="BF387" s="89">
        <v>0</v>
      </c>
      <c r="BG387" s="89">
        <v>5288587</v>
      </c>
      <c r="BH387" s="89">
        <v>7635</v>
      </c>
      <c r="BI387" s="90">
        <f>SUM('[1]2019 2020_09_22'!MS225,'[1]2019 2020_09_22'!MU225,'[1]2019 2020_09_22'!MW225,'[1]2019 2020_09_22'!MY225)</f>
        <v>1566</v>
      </c>
      <c r="BJ387" s="90">
        <f>SUM('[1]2019 2020_09_22'!MZ225,'[1]2019 2020_09_22'!NB225)</f>
        <v>0</v>
      </c>
      <c r="BK387" s="90">
        <v>1566</v>
      </c>
      <c r="BL387" s="90">
        <v>0</v>
      </c>
      <c r="BM387" s="90">
        <v>443598</v>
      </c>
      <c r="BN387" s="63">
        <f>'[1]2019 2020_09_22'!NZ225</f>
        <v>118546</v>
      </c>
      <c r="BO387" s="63">
        <f>'[1]2019 2020_09_22'!OA225</f>
        <v>84835</v>
      </c>
      <c r="BP387" s="90">
        <f t="shared" si="5"/>
        <v>203381</v>
      </c>
      <c r="BQ387" s="90">
        <v>5944767</v>
      </c>
      <c r="BR387" s="90">
        <v>521327</v>
      </c>
      <c r="BS387" s="90">
        <v>171186</v>
      </c>
      <c r="BT387" s="90">
        <v>58663</v>
      </c>
      <c r="BU387" s="90">
        <v>5490</v>
      </c>
      <c r="BV387" s="90">
        <v>13927</v>
      </c>
      <c r="BW387" s="90">
        <v>0</v>
      </c>
      <c r="BX387" s="90">
        <v>78080</v>
      </c>
      <c r="BY387" s="90">
        <v>4712759</v>
      </c>
      <c r="BZ387" s="85">
        <v>263598</v>
      </c>
      <c r="CA387" s="95">
        <v>5746950</v>
      </c>
      <c r="CB387" s="84"/>
      <c r="CC387" s="89">
        <v>0</v>
      </c>
      <c r="CD387" s="89"/>
      <c r="CE387" s="89" t="s">
        <v>563</v>
      </c>
      <c r="CF387" s="84">
        <v>0</v>
      </c>
      <c r="CG387" s="89">
        <v>0</v>
      </c>
      <c r="CH387" s="89" t="s">
        <v>563</v>
      </c>
      <c r="CI387" s="84">
        <v>0</v>
      </c>
      <c r="CJ387" s="89">
        <v>0</v>
      </c>
      <c r="CK387" s="89" t="s">
        <v>563</v>
      </c>
      <c r="CL387" s="84">
        <v>0</v>
      </c>
      <c r="CM387" s="89">
        <v>0</v>
      </c>
      <c r="CN387" s="89" t="s">
        <v>563</v>
      </c>
      <c r="CO387" s="84">
        <v>0</v>
      </c>
      <c r="CP387" s="89">
        <v>0</v>
      </c>
      <c r="CQ387" s="89" t="s">
        <v>563</v>
      </c>
      <c r="CR387" s="90">
        <v>0</v>
      </c>
      <c r="CS387" s="90">
        <v>0</v>
      </c>
      <c r="CT387" s="85">
        <v>0</v>
      </c>
      <c r="CU387" s="85">
        <v>0</v>
      </c>
      <c r="CV387" s="85">
        <v>114770</v>
      </c>
      <c r="CW387" s="85">
        <v>60181</v>
      </c>
      <c r="CX387" s="85">
        <v>52682</v>
      </c>
      <c r="CY387" s="85">
        <v>112863</v>
      </c>
      <c r="CZ387" s="85">
        <v>131</v>
      </c>
      <c r="DA387" s="85">
        <v>1128</v>
      </c>
      <c r="DB387" s="85">
        <v>1259</v>
      </c>
      <c r="DC387" s="85">
        <v>541</v>
      </c>
      <c r="DD387" s="85">
        <v>40</v>
      </c>
      <c r="DE387" s="85">
        <v>581</v>
      </c>
      <c r="DF387" s="85">
        <v>66</v>
      </c>
      <c r="DG387" s="85">
        <v>1</v>
      </c>
      <c r="DH387" s="84" t="s">
        <v>564</v>
      </c>
      <c r="DI387" s="84"/>
      <c r="DJ387" s="84" t="s">
        <v>563</v>
      </c>
      <c r="DK387" s="84" t="s">
        <v>2633</v>
      </c>
      <c r="DL387" s="84" t="s">
        <v>2634</v>
      </c>
      <c r="DM387" s="92">
        <v>11</v>
      </c>
      <c r="DN387" s="85" t="s">
        <v>1480</v>
      </c>
      <c r="DO387" s="85">
        <v>157350</v>
      </c>
      <c r="DP387" s="85">
        <v>55245</v>
      </c>
      <c r="DQ387" s="85">
        <v>952</v>
      </c>
      <c r="DR387" s="85">
        <v>8308</v>
      </c>
      <c r="DS387" s="85">
        <v>4839</v>
      </c>
      <c r="DT387" s="85">
        <v>9</v>
      </c>
      <c r="DU387" s="85">
        <v>3</v>
      </c>
      <c r="DV387" s="85">
        <v>0</v>
      </c>
      <c r="DW387" s="85">
        <v>50</v>
      </c>
      <c r="DX387" s="85">
        <v>53</v>
      </c>
      <c r="DY387" s="85">
        <v>105</v>
      </c>
      <c r="DZ387" s="85">
        <v>0</v>
      </c>
      <c r="EA387" s="85">
        <v>463</v>
      </c>
      <c r="EB387" s="85">
        <v>568</v>
      </c>
      <c r="EC387" s="84">
        <v>120</v>
      </c>
      <c r="ED387" s="84">
        <v>0</v>
      </c>
      <c r="EE387" s="84">
        <v>20</v>
      </c>
      <c r="EF387" s="84">
        <v>20</v>
      </c>
      <c r="EG387" s="84">
        <v>0</v>
      </c>
      <c r="EH387" s="84">
        <v>0</v>
      </c>
      <c r="EI387" s="84">
        <v>605</v>
      </c>
      <c r="EJ387" s="84">
        <v>605</v>
      </c>
    </row>
    <row r="389" spans="1:140" ht="45" customHeight="1" x14ac:dyDescent="0.35">
      <c r="A389" s="96" t="s">
        <v>2635</v>
      </c>
      <c r="BG389" s="131" t="s">
        <v>2636</v>
      </c>
      <c r="BH389" s="132"/>
      <c r="BI389" s="132"/>
      <c r="BJ389" s="132"/>
      <c r="BM389" s="131" t="s">
        <v>2637</v>
      </c>
      <c r="BN389" s="132"/>
      <c r="BO389" s="132"/>
      <c r="BY389" s="63" t="s">
        <v>2638</v>
      </c>
      <c r="CA389" s="131" t="s">
        <v>2639</v>
      </c>
      <c r="CB389" s="132"/>
      <c r="CC389" s="132"/>
      <c r="CD389" s="132"/>
    </row>
    <row r="390" spans="1:140" s="63" customFormat="1" ht="10.5" x14ac:dyDescent="0.25">
      <c r="A390" s="97"/>
      <c r="C390" s="98" t="s">
        <v>2640</v>
      </c>
      <c r="D390" s="99" t="s">
        <v>2641</v>
      </c>
      <c r="E390" s="99" t="s">
        <v>570</v>
      </c>
      <c r="F390" s="100" t="s">
        <v>2642</v>
      </c>
      <c r="G390" s="101" t="s">
        <v>571</v>
      </c>
      <c r="BF390" s="94" t="s">
        <v>570</v>
      </c>
      <c r="BG390" s="94">
        <v>11721</v>
      </c>
      <c r="BM390" s="94"/>
      <c r="BQ390" s="94">
        <v>11721</v>
      </c>
      <c r="BY390" s="94">
        <v>11721</v>
      </c>
      <c r="CA390" s="94">
        <v>11721</v>
      </c>
    </row>
    <row r="391" spans="1:140" s="63" customFormat="1" ht="10.5" x14ac:dyDescent="0.25">
      <c r="A391" s="97"/>
      <c r="C391" s="98" t="s">
        <v>2640</v>
      </c>
      <c r="D391" s="99" t="s">
        <v>2643</v>
      </c>
      <c r="E391" s="99" t="s">
        <v>655</v>
      </c>
      <c r="F391" s="100" t="s">
        <v>2644</v>
      </c>
      <c r="G391" s="101" t="s">
        <v>656</v>
      </c>
      <c r="BF391" s="94" t="s">
        <v>655</v>
      </c>
      <c r="BG391" s="94">
        <v>130736</v>
      </c>
      <c r="BM391" s="94"/>
      <c r="BQ391" s="94">
        <v>130736</v>
      </c>
      <c r="BY391" s="94">
        <v>130736</v>
      </c>
      <c r="CA391" s="94">
        <v>130736</v>
      </c>
    </row>
    <row r="392" spans="1:140" s="63" customFormat="1" ht="10.5" x14ac:dyDescent="0.25">
      <c r="A392" s="97"/>
      <c r="C392" s="98" t="s">
        <v>2640</v>
      </c>
      <c r="D392" s="99" t="s">
        <v>2645</v>
      </c>
      <c r="E392" s="99" t="s">
        <v>691</v>
      </c>
      <c r="F392" s="100" t="s">
        <v>2646</v>
      </c>
      <c r="G392" s="101" t="s">
        <v>602</v>
      </c>
      <c r="BF392" s="94" t="s">
        <v>691</v>
      </c>
      <c r="BG392" s="94">
        <v>26248</v>
      </c>
      <c r="BM392" s="94"/>
      <c r="BQ392" s="94">
        <v>26248</v>
      </c>
      <c r="BY392" s="94">
        <v>26248</v>
      </c>
      <c r="CA392" s="94">
        <v>26248</v>
      </c>
    </row>
    <row r="393" spans="1:140" s="63" customFormat="1" ht="10.5" x14ac:dyDescent="0.25">
      <c r="A393" s="97"/>
      <c r="C393" s="98" t="s">
        <v>2640</v>
      </c>
      <c r="D393" s="99" t="s">
        <v>2647</v>
      </c>
      <c r="E393" s="99" t="s">
        <v>696</v>
      </c>
      <c r="F393" s="100" t="s">
        <v>2644</v>
      </c>
      <c r="G393" s="101" t="s">
        <v>656</v>
      </c>
      <c r="BF393" s="94" t="s">
        <v>696</v>
      </c>
      <c r="BG393" s="94">
        <v>162217</v>
      </c>
      <c r="BM393" s="94"/>
      <c r="BQ393" s="94">
        <v>162217</v>
      </c>
      <c r="BY393" s="94">
        <v>162217</v>
      </c>
      <c r="CA393" s="94">
        <v>162217</v>
      </c>
    </row>
    <row r="394" spans="1:140" s="63" customFormat="1" ht="10.5" x14ac:dyDescent="0.25">
      <c r="A394" s="97"/>
      <c r="C394" s="98" t="s">
        <v>2640</v>
      </c>
      <c r="D394" s="99" t="s">
        <v>2648</v>
      </c>
      <c r="E394" s="99" t="s">
        <v>1208</v>
      </c>
      <c r="F394" s="100" t="s">
        <v>2649</v>
      </c>
      <c r="G394" s="101" t="s">
        <v>588</v>
      </c>
      <c r="BF394" s="94" t="s">
        <v>1208</v>
      </c>
      <c r="BG394" s="94">
        <v>0</v>
      </c>
      <c r="BM394" s="94"/>
      <c r="BQ394" s="94">
        <v>0</v>
      </c>
      <c r="BY394" s="94">
        <v>0</v>
      </c>
      <c r="CA394" s="94">
        <v>0</v>
      </c>
    </row>
    <row r="395" spans="1:140" s="63" customFormat="1" ht="10.5" x14ac:dyDescent="0.25">
      <c r="A395" s="97"/>
      <c r="C395" s="98" t="s">
        <v>2640</v>
      </c>
      <c r="D395" s="99" t="s">
        <v>2650</v>
      </c>
      <c r="E395" s="99" t="s">
        <v>594</v>
      </c>
      <c r="F395" s="100" t="s">
        <v>2651</v>
      </c>
      <c r="G395" s="101" t="s">
        <v>595</v>
      </c>
      <c r="BF395" s="94" t="s">
        <v>594</v>
      </c>
      <c r="BG395" s="94">
        <v>71599</v>
      </c>
      <c r="BM395" s="94"/>
      <c r="BQ395" s="94">
        <v>71599</v>
      </c>
      <c r="BY395" s="94">
        <v>71599</v>
      </c>
      <c r="CA395" s="94">
        <v>71599</v>
      </c>
    </row>
    <row r="396" spans="1:140" s="63" customFormat="1" ht="10.5" x14ac:dyDescent="0.25">
      <c r="A396" s="97"/>
      <c r="C396" s="98" t="s">
        <v>2640</v>
      </c>
      <c r="D396" s="99" t="s">
        <v>2652</v>
      </c>
      <c r="E396" s="99" t="s">
        <v>1201</v>
      </c>
      <c r="F396" s="100" t="s">
        <v>2644</v>
      </c>
      <c r="G396" s="101" t="s">
        <v>656</v>
      </c>
      <c r="BF396" s="94" t="s">
        <v>570</v>
      </c>
      <c r="BG396" s="94">
        <v>100284</v>
      </c>
      <c r="BM396" s="94"/>
      <c r="BQ396" s="94">
        <v>100284</v>
      </c>
      <c r="BY396" s="94">
        <v>100284</v>
      </c>
      <c r="CA396" s="94">
        <v>100284</v>
      </c>
    </row>
    <row r="397" spans="1:140" s="63" customFormat="1" ht="10.5" x14ac:dyDescent="0.25">
      <c r="A397" s="97"/>
      <c r="C397" s="98" t="s">
        <v>2640</v>
      </c>
      <c r="D397" s="99" t="s">
        <v>2653</v>
      </c>
      <c r="E397" s="99" t="s">
        <v>798</v>
      </c>
      <c r="F397" s="100" t="s">
        <v>2654</v>
      </c>
      <c r="G397" s="101" t="s">
        <v>799</v>
      </c>
      <c r="BF397" s="94" t="s">
        <v>798</v>
      </c>
      <c r="BG397" s="94">
        <v>484431</v>
      </c>
      <c r="BM397" s="94"/>
      <c r="BQ397" s="94">
        <v>484431</v>
      </c>
      <c r="BY397" s="94">
        <v>484431</v>
      </c>
      <c r="CA397" s="94">
        <v>484431</v>
      </c>
    </row>
    <row r="398" spans="1:140" s="63" customFormat="1" ht="10.5" x14ac:dyDescent="0.25">
      <c r="A398" s="97"/>
      <c r="C398" s="98" t="s">
        <v>2640</v>
      </c>
      <c r="D398" s="99" t="s">
        <v>2655</v>
      </c>
      <c r="E398" s="99" t="s">
        <v>902</v>
      </c>
      <c r="F398" s="100" t="s">
        <v>2646</v>
      </c>
      <c r="G398" s="101" t="s">
        <v>602</v>
      </c>
      <c r="BF398" s="94" t="s">
        <v>902</v>
      </c>
      <c r="BG398" s="94">
        <v>167355</v>
      </c>
      <c r="BM398" s="94"/>
      <c r="BQ398" s="94">
        <v>167355</v>
      </c>
      <c r="BY398" s="94">
        <v>167355</v>
      </c>
      <c r="CA398" s="94">
        <v>167355</v>
      </c>
    </row>
    <row r="399" spans="1:140" s="63" customFormat="1" ht="10.5" x14ac:dyDescent="0.25">
      <c r="A399" s="97"/>
      <c r="C399" s="98" t="s">
        <v>2640</v>
      </c>
      <c r="D399" s="99" t="s">
        <v>2656</v>
      </c>
      <c r="E399" s="99" t="s">
        <v>558</v>
      </c>
      <c r="F399" s="100" t="s">
        <v>2657</v>
      </c>
      <c r="G399" s="101" t="s">
        <v>559</v>
      </c>
      <c r="BF399" s="94" t="s">
        <v>558</v>
      </c>
      <c r="BG399" s="94">
        <v>55306</v>
      </c>
      <c r="BM399" s="94"/>
      <c r="BQ399" s="94">
        <v>55306</v>
      </c>
      <c r="BY399" s="94">
        <v>55306</v>
      </c>
      <c r="CA399" s="94">
        <v>55306</v>
      </c>
    </row>
    <row r="400" spans="1:140" s="63" customFormat="1" ht="10.5" x14ac:dyDescent="0.25">
      <c r="A400" s="97"/>
      <c r="C400" s="98" t="s">
        <v>2640</v>
      </c>
      <c r="D400" s="99" t="s">
        <v>2658</v>
      </c>
      <c r="E400" s="99" t="s">
        <v>845</v>
      </c>
      <c r="F400" s="100" t="s">
        <v>2642</v>
      </c>
      <c r="G400" s="101" t="s">
        <v>571</v>
      </c>
      <c r="BF400" s="94" t="s">
        <v>845</v>
      </c>
      <c r="BG400" s="94">
        <v>176001</v>
      </c>
      <c r="BM400" s="94"/>
      <c r="BQ400" s="94">
        <v>176001</v>
      </c>
      <c r="BY400" s="94">
        <v>176001</v>
      </c>
      <c r="CA400" s="94">
        <v>176001</v>
      </c>
    </row>
    <row r="401" spans="1:79" s="63" customFormat="1" ht="10.5" x14ac:dyDescent="0.25">
      <c r="A401" s="97"/>
      <c r="C401" s="98" t="s">
        <v>2640</v>
      </c>
      <c r="D401" s="99" t="s">
        <v>2659</v>
      </c>
      <c r="E401" s="99" t="s">
        <v>1166</v>
      </c>
      <c r="F401" s="100" t="s">
        <v>2660</v>
      </c>
      <c r="G401" s="101" t="s">
        <v>644</v>
      </c>
      <c r="BF401" s="94" t="s">
        <v>1166</v>
      </c>
      <c r="BG401" s="94">
        <v>29311</v>
      </c>
      <c r="BM401" s="94"/>
      <c r="BQ401" s="94">
        <v>29311</v>
      </c>
      <c r="BY401" s="94">
        <v>29311</v>
      </c>
      <c r="CA401" s="94">
        <v>29311</v>
      </c>
    </row>
    <row r="402" spans="1:79" s="63" customFormat="1" ht="10.5" x14ac:dyDescent="0.25">
      <c r="A402" s="97"/>
      <c r="C402" s="98" t="s">
        <v>2640</v>
      </c>
      <c r="D402" s="99" t="s">
        <v>2661</v>
      </c>
      <c r="E402" s="99" t="s">
        <v>711</v>
      </c>
      <c r="F402" s="100" t="s">
        <v>2642</v>
      </c>
      <c r="G402" s="101" t="s">
        <v>571</v>
      </c>
      <c r="BF402" s="94" t="s">
        <v>711</v>
      </c>
      <c r="BG402" s="94">
        <v>-4281555</v>
      </c>
      <c r="BM402" s="94"/>
      <c r="BQ402" s="94">
        <v>-4281555</v>
      </c>
      <c r="BY402" s="94">
        <v>-4281555</v>
      </c>
      <c r="CA402" s="94">
        <v>-4281555</v>
      </c>
    </row>
    <row r="403" spans="1:79" s="63" customFormat="1" ht="10.5" x14ac:dyDescent="0.25">
      <c r="A403" s="97"/>
      <c r="C403" s="98" t="s">
        <v>2640</v>
      </c>
      <c r="D403" s="99" t="s">
        <v>2662</v>
      </c>
      <c r="E403" s="99" t="s">
        <v>704</v>
      </c>
      <c r="F403" s="98" t="s">
        <v>2663</v>
      </c>
      <c r="G403" s="101" t="s">
        <v>705</v>
      </c>
      <c r="BF403" s="94" t="s">
        <v>704</v>
      </c>
      <c r="BG403" s="94">
        <v>292955</v>
      </c>
      <c r="BM403" s="94"/>
      <c r="BQ403" s="94">
        <v>292955</v>
      </c>
      <c r="BY403" s="94">
        <v>292955</v>
      </c>
      <c r="CA403" s="94">
        <v>292955</v>
      </c>
    </row>
    <row r="404" spans="1:79" s="63" customFormat="1" ht="10.5" x14ac:dyDescent="0.25">
      <c r="A404" s="97"/>
      <c r="C404" s="98" t="s">
        <v>2640</v>
      </c>
      <c r="D404" s="99" t="s">
        <v>2664</v>
      </c>
      <c r="E404" s="99" t="s">
        <v>2115</v>
      </c>
      <c r="F404" s="100" t="s">
        <v>2649</v>
      </c>
      <c r="G404" s="101" t="s">
        <v>588</v>
      </c>
      <c r="BF404" s="94" t="s">
        <v>2115</v>
      </c>
      <c r="BG404" s="94">
        <v>0</v>
      </c>
      <c r="BM404" s="94"/>
      <c r="BQ404" s="94">
        <v>0</v>
      </c>
      <c r="BY404" s="94">
        <v>0</v>
      </c>
      <c r="CA404" s="94">
        <v>0</v>
      </c>
    </row>
    <row r="405" spans="1:79" s="63" customFormat="1" ht="10.5" x14ac:dyDescent="0.25">
      <c r="A405" s="97"/>
      <c r="C405" s="98" t="s">
        <v>2640</v>
      </c>
      <c r="D405" s="99" t="s">
        <v>2665</v>
      </c>
      <c r="E405" s="99" t="s">
        <v>2132</v>
      </c>
      <c r="F405" s="100" t="s">
        <v>2644</v>
      </c>
      <c r="G405" s="101" t="s">
        <v>656</v>
      </c>
      <c r="BF405" s="94" t="s">
        <v>2132</v>
      </c>
      <c r="BG405" s="94">
        <v>44613</v>
      </c>
      <c r="BM405" s="94"/>
      <c r="BQ405" s="94">
        <v>44613</v>
      </c>
      <c r="BY405" s="94">
        <v>44613</v>
      </c>
      <c r="CA405" s="94">
        <v>44613</v>
      </c>
    </row>
    <row r="406" spans="1:79" s="63" customFormat="1" ht="10.5" x14ac:dyDescent="0.25">
      <c r="A406" s="97"/>
      <c r="C406" s="98" t="s">
        <v>2640</v>
      </c>
      <c r="D406" s="99" t="s">
        <v>2666</v>
      </c>
      <c r="E406" s="99" t="s">
        <v>785</v>
      </c>
      <c r="F406" s="100" t="s">
        <v>2646</v>
      </c>
      <c r="G406" s="101" t="s">
        <v>602</v>
      </c>
      <c r="BF406" s="94" t="s">
        <v>785</v>
      </c>
      <c r="BG406" s="94">
        <v>120869</v>
      </c>
      <c r="BM406" s="94"/>
      <c r="BQ406" s="94">
        <v>120869</v>
      </c>
      <c r="BY406" s="94">
        <v>120869</v>
      </c>
      <c r="CA406" s="94">
        <v>120869</v>
      </c>
    </row>
    <row r="407" spans="1:79" s="63" customFormat="1" ht="10.5" x14ac:dyDescent="0.25">
      <c r="A407" s="97"/>
      <c r="C407" s="98" t="s">
        <v>2640</v>
      </c>
      <c r="D407" s="99" t="s">
        <v>2667</v>
      </c>
      <c r="E407" s="99" t="s">
        <v>601</v>
      </c>
      <c r="F407" s="100" t="s">
        <v>2646</v>
      </c>
      <c r="G407" s="101" t="s">
        <v>602</v>
      </c>
      <c r="BF407" s="94" t="s">
        <v>601</v>
      </c>
      <c r="BG407" s="94">
        <v>27301</v>
      </c>
      <c r="BM407" s="94"/>
      <c r="BQ407" s="94">
        <v>27301</v>
      </c>
      <c r="BY407" s="94">
        <v>27301</v>
      </c>
      <c r="CA407" s="94">
        <v>27301</v>
      </c>
    </row>
    <row r="408" spans="1:79" s="63" customFormat="1" ht="10.5" x14ac:dyDescent="0.25">
      <c r="A408" s="97"/>
      <c r="C408" s="98" t="s">
        <v>2640</v>
      </c>
      <c r="D408" s="99" t="s">
        <v>2668</v>
      </c>
      <c r="E408" s="99" t="s">
        <v>2435</v>
      </c>
      <c r="F408" s="100" t="s">
        <v>2649</v>
      </c>
      <c r="G408" s="101" t="s">
        <v>588</v>
      </c>
      <c r="BF408" s="94" t="s">
        <v>2435</v>
      </c>
      <c r="BG408" s="94">
        <v>-4120</v>
      </c>
      <c r="BM408" s="94"/>
      <c r="BQ408" s="94">
        <v>-4120</v>
      </c>
      <c r="BY408" s="94">
        <v>-4120</v>
      </c>
      <c r="CA408" s="94">
        <v>-4120</v>
      </c>
    </row>
    <row r="409" spans="1:79" s="63" customFormat="1" ht="10.5" x14ac:dyDescent="0.25">
      <c r="C409" s="98" t="s">
        <v>2640</v>
      </c>
      <c r="D409" s="99" t="s">
        <v>2669</v>
      </c>
      <c r="E409" s="99" t="s">
        <v>791</v>
      </c>
      <c r="F409" s="100" t="s">
        <v>2670</v>
      </c>
      <c r="G409" s="101" t="s">
        <v>734</v>
      </c>
      <c r="BF409" s="94" t="s">
        <v>791</v>
      </c>
      <c r="BG409" s="94">
        <v>289234</v>
      </c>
      <c r="BM409" s="94"/>
      <c r="BQ409" s="94">
        <v>289234</v>
      </c>
      <c r="BY409" s="94">
        <v>289234</v>
      </c>
      <c r="CA409" s="94">
        <v>289234</v>
      </c>
    </row>
    <row r="410" spans="1:79" s="63" customFormat="1" ht="10.5" x14ac:dyDescent="0.25">
      <c r="C410" s="98" t="s">
        <v>2640</v>
      </c>
      <c r="D410" s="99" t="s">
        <v>2671</v>
      </c>
      <c r="E410" s="99" t="s">
        <v>953</v>
      </c>
      <c r="F410" s="100" t="s">
        <v>2657</v>
      </c>
      <c r="G410" s="101" t="s">
        <v>559</v>
      </c>
      <c r="BF410" s="94" t="s">
        <v>953</v>
      </c>
      <c r="BG410" s="94">
        <v>13501</v>
      </c>
      <c r="BM410" s="94"/>
      <c r="BQ410" s="94">
        <v>13501</v>
      </c>
      <c r="BY410" s="94">
        <v>13501</v>
      </c>
      <c r="CA410" s="94">
        <v>13501</v>
      </c>
    </row>
    <row r="411" spans="1:79" s="63" customFormat="1" ht="10.5" x14ac:dyDescent="0.25">
      <c r="C411" s="98" t="s">
        <v>2640</v>
      </c>
      <c r="D411" s="99" t="s">
        <v>2672</v>
      </c>
      <c r="E411" s="99" t="s">
        <v>767</v>
      </c>
      <c r="F411" s="100" t="s">
        <v>2660</v>
      </c>
      <c r="G411" s="101" t="s">
        <v>644</v>
      </c>
      <c r="BF411" s="94" t="s">
        <v>767</v>
      </c>
      <c r="BG411" s="94">
        <v>24222</v>
      </c>
      <c r="BM411" s="94"/>
      <c r="BQ411" s="94">
        <v>24222</v>
      </c>
      <c r="BY411" s="94">
        <v>24222</v>
      </c>
      <c r="CA411" s="94">
        <v>24222</v>
      </c>
    </row>
    <row r="412" spans="1:79" s="63" customFormat="1" ht="10.5" x14ac:dyDescent="0.25">
      <c r="C412" s="98" t="s">
        <v>2640</v>
      </c>
      <c r="D412" s="99" t="s">
        <v>2673</v>
      </c>
      <c r="E412" s="99" t="s">
        <v>579</v>
      </c>
      <c r="F412" s="100" t="s">
        <v>2642</v>
      </c>
      <c r="G412" s="101" t="s">
        <v>571</v>
      </c>
      <c r="BF412" s="94" t="s">
        <v>579</v>
      </c>
      <c r="BG412" s="94">
        <v>185223</v>
      </c>
      <c r="BM412" s="94"/>
      <c r="BQ412" s="94">
        <v>185223</v>
      </c>
      <c r="BY412" s="94">
        <v>185223</v>
      </c>
      <c r="CA412" s="94">
        <v>185223</v>
      </c>
    </row>
    <row r="413" spans="1:79" s="63" customFormat="1" ht="10.5" x14ac:dyDescent="0.25">
      <c r="C413" s="98" t="s">
        <v>2640</v>
      </c>
      <c r="D413" s="99" t="s">
        <v>2674</v>
      </c>
      <c r="E413" s="99" t="s">
        <v>733</v>
      </c>
      <c r="F413" s="100" t="s">
        <v>2670</v>
      </c>
      <c r="G413" s="101" t="s">
        <v>734</v>
      </c>
      <c r="BF413" s="94" t="s">
        <v>733</v>
      </c>
      <c r="BG413" s="94">
        <v>96434</v>
      </c>
      <c r="BM413" s="94"/>
      <c r="BQ413" s="94">
        <v>96434</v>
      </c>
      <c r="BY413" s="94">
        <v>96434</v>
      </c>
      <c r="CA413" s="94">
        <v>96434</v>
      </c>
    </row>
    <row r="414" spans="1:79" s="63" customFormat="1" ht="10.5" x14ac:dyDescent="0.25">
      <c r="C414" s="98" t="s">
        <v>2640</v>
      </c>
      <c r="D414" s="99" t="s">
        <v>2675</v>
      </c>
      <c r="E414" s="99" t="s">
        <v>686</v>
      </c>
      <c r="F414" s="100" t="s">
        <v>2660</v>
      </c>
      <c r="G414" s="101" t="s">
        <v>644</v>
      </c>
      <c r="BF414" s="94" t="s">
        <v>686</v>
      </c>
      <c r="BG414" s="94">
        <v>30048</v>
      </c>
      <c r="BM414" s="94"/>
      <c r="BQ414" s="94">
        <v>30048</v>
      </c>
      <c r="BY414" s="94">
        <v>30048</v>
      </c>
      <c r="CA414" s="94">
        <v>30048</v>
      </c>
    </row>
    <row r="415" spans="1:79" s="63" customFormat="1" ht="10.5" x14ac:dyDescent="0.25">
      <c r="C415" s="98" t="s">
        <v>2640</v>
      </c>
      <c r="D415" s="99" t="s">
        <v>2676</v>
      </c>
      <c r="E415" s="99" t="s">
        <v>1296</v>
      </c>
      <c r="F415" s="100" t="s">
        <v>2644</v>
      </c>
      <c r="G415" s="101" t="s">
        <v>656</v>
      </c>
      <c r="BF415" s="94" t="s">
        <v>1296</v>
      </c>
      <c r="BG415" s="94">
        <v>22003</v>
      </c>
      <c r="BM415" s="94"/>
      <c r="BQ415" s="94">
        <v>22003</v>
      </c>
      <c r="BY415" s="94">
        <v>22003</v>
      </c>
      <c r="CA415" s="94">
        <v>22003</v>
      </c>
    </row>
    <row r="416" spans="1:79" s="63" customFormat="1" ht="10.5" x14ac:dyDescent="0.25">
      <c r="C416" s="98" t="s">
        <v>2640</v>
      </c>
      <c r="D416" s="99" t="s">
        <v>2677</v>
      </c>
      <c r="E416" s="99" t="s">
        <v>755</v>
      </c>
      <c r="F416" s="100" t="s">
        <v>2651</v>
      </c>
      <c r="G416" s="101" t="s">
        <v>595</v>
      </c>
      <c r="BF416" s="94" t="s">
        <v>755</v>
      </c>
      <c r="BG416" s="94">
        <v>57875</v>
      </c>
      <c r="BM416" s="94"/>
      <c r="BQ416" s="94">
        <v>57875</v>
      </c>
      <c r="BY416" s="94">
        <v>57875</v>
      </c>
      <c r="CA416" s="94">
        <v>57875</v>
      </c>
    </row>
    <row r="417" spans="3:79" s="63" customFormat="1" ht="10.5" x14ac:dyDescent="0.25">
      <c r="C417" s="98" t="s">
        <v>2640</v>
      </c>
      <c r="D417" s="99" t="s">
        <v>2678</v>
      </c>
      <c r="E417" s="99" t="s">
        <v>1134</v>
      </c>
      <c r="F417" s="100" t="s">
        <v>2679</v>
      </c>
      <c r="G417" s="101" t="s">
        <v>742</v>
      </c>
      <c r="BF417" s="94" t="s">
        <v>1134</v>
      </c>
      <c r="BG417" s="94">
        <v>276231</v>
      </c>
      <c r="BM417" s="94">
        <v>-500</v>
      </c>
      <c r="BQ417" s="94">
        <v>275731</v>
      </c>
      <c r="BY417" s="94">
        <v>275731</v>
      </c>
      <c r="CA417" s="94">
        <v>275731</v>
      </c>
    </row>
    <row r="418" spans="3:79" s="63" customFormat="1" ht="10.5" x14ac:dyDescent="0.25">
      <c r="C418" s="98" t="s">
        <v>2640</v>
      </c>
      <c r="D418" s="99" t="s">
        <v>2680</v>
      </c>
      <c r="E418" s="99" t="s">
        <v>1091</v>
      </c>
      <c r="F418" s="100" t="s">
        <v>2651</v>
      </c>
      <c r="G418" s="101" t="s">
        <v>595</v>
      </c>
      <c r="BF418" s="94" t="s">
        <v>1091</v>
      </c>
      <c r="BG418" s="94">
        <v>75200</v>
      </c>
      <c r="BM418" s="94"/>
      <c r="BQ418" s="94">
        <v>75200</v>
      </c>
      <c r="BY418" s="94">
        <v>75200</v>
      </c>
      <c r="CA418" s="94">
        <v>75200</v>
      </c>
    </row>
    <row r="419" spans="3:79" s="63" customFormat="1" ht="10.5" x14ac:dyDescent="0.25">
      <c r="C419" s="98" t="s">
        <v>2640</v>
      </c>
      <c r="D419" s="99" t="s">
        <v>2681</v>
      </c>
      <c r="E419" s="99" t="s">
        <v>1346</v>
      </c>
      <c r="F419" s="100" t="s">
        <v>2682</v>
      </c>
      <c r="G419" s="101" t="s">
        <v>1347</v>
      </c>
      <c r="BF419" s="94" t="s">
        <v>1346</v>
      </c>
      <c r="BG419" s="94">
        <v>-62233</v>
      </c>
      <c r="BM419" s="94"/>
      <c r="BQ419" s="94">
        <v>-62233</v>
      </c>
      <c r="BY419" s="94">
        <v>-62233</v>
      </c>
      <c r="CA419" s="94">
        <v>-62233</v>
      </c>
    </row>
    <row r="420" spans="3:79" s="63" customFormat="1" ht="10.5" x14ac:dyDescent="0.25">
      <c r="C420" s="98" t="s">
        <v>2640</v>
      </c>
      <c r="D420" s="99" t="s">
        <v>2683</v>
      </c>
      <c r="E420" s="99" t="s">
        <v>587</v>
      </c>
      <c r="F420" s="100" t="s">
        <v>2649</v>
      </c>
      <c r="G420" s="101" t="s">
        <v>588</v>
      </c>
      <c r="BF420" s="94" t="s">
        <v>587</v>
      </c>
      <c r="BG420" s="94">
        <v>62122</v>
      </c>
      <c r="BM420" s="94"/>
      <c r="BQ420" s="94">
        <v>62122</v>
      </c>
      <c r="BY420" s="94">
        <v>62122</v>
      </c>
      <c r="CA420" s="94">
        <v>62122</v>
      </c>
    </row>
    <row r="421" spans="3:79" s="63" customFormat="1" ht="10.5" x14ac:dyDescent="0.25">
      <c r="C421" s="98" t="s">
        <v>2640</v>
      </c>
      <c r="D421" s="99" t="s">
        <v>2684</v>
      </c>
      <c r="E421" s="99" t="s">
        <v>1394</v>
      </c>
      <c r="F421" s="100" t="s">
        <v>2651</v>
      </c>
      <c r="G421" s="101" t="s">
        <v>595</v>
      </c>
      <c r="BF421" s="94" t="s">
        <v>1394</v>
      </c>
      <c r="BG421" s="94">
        <v>-4784</v>
      </c>
      <c r="BM421" s="94"/>
      <c r="BQ421" s="94">
        <v>-4784</v>
      </c>
      <c r="BY421" s="94">
        <v>-4784</v>
      </c>
      <c r="CA421" s="94">
        <v>-4784</v>
      </c>
    </row>
    <row r="422" spans="3:79" s="63" customFormat="1" ht="10.5" x14ac:dyDescent="0.25">
      <c r="C422" s="98" t="s">
        <v>2640</v>
      </c>
      <c r="D422" s="99" t="s">
        <v>2685</v>
      </c>
      <c r="E422" s="99" t="s">
        <v>643</v>
      </c>
      <c r="F422" s="100" t="s">
        <v>2660</v>
      </c>
      <c r="G422" s="101" t="s">
        <v>644</v>
      </c>
      <c r="BF422" s="94" t="s">
        <v>643</v>
      </c>
      <c r="BG422" s="94">
        <v>46564</v>
      </c>
      <c r="BM422" s="94"/>
      <c r="BQ422" s="94">
        <v>46564</v>
      </c>
      <c r="BY422" s="94">
        <v>46564</v>
      </c>
      <c r="CA422" s="94">
        <v>46564</v>
      </c>
    </row>
    <row r="423" spans="3:79" s="63" customFormat="1" ht="10.5" x14ac:dyDescent="0.25">
      <c r="C423" s="98" t="s">
        <v>2640</v>
      </c>
      <c r="D423" s="99" t="s">
        <v>2686</v>
      </c>
      <c r="E423" s="99" t="s">
        <v>621</v>
      </c>
      <c r="F423" s="100" t="s">
        <v>2657</v>
      </c>
      <c r="G423" s="101" t="s">
        <v>559</v>
      </c>
      <c r="BF423" s="94" t="s">
        <v>621</v>
      </c>
      <c r="BG423" s="94">
        <v>17066</v>
      </c>
      <c r="BM423" s="94"/>
      <c r="BQ423" s="94">
        <v>17066</v>
      </c>
      <c r="BY423" s="94">
        <v>17066</v>
      </c>
      <c r="CA423" s="94">
        <v>17066</v>
      </c>
    </row>
    <row r="424" spans="3:79" s="63" customFormat="1" ht="10.5" x14ac:dyDescent="0.25">
      <c r="C424" s="98" t="s">
        <v>2640</v>
      </c>
      <c r="D424" s="99" t="s">
        <v>2687</v>
      </c>
      <c r="E424" s="99" t="s">
        <v>2163</v>
      </c>
      <c r="F424" s="100" t="s">
        <v>2657</v>
      </c>
      <c r="G424" s="101" t="s">
        <v>559</v>
      </c>
      <c r="BF424" s="94" t="s">
        <v>2163</v>
      </c>
      <c r="BG424" s="94">
        <v>22435</v>
      </c>
      <c r="BM424" s="94"/>
      <c r="BQ424" s="94">
        <v>22435</v>
      </c>
      <c r="BY424" s="94">
        <v>22435</v>
      </c>
      <c r="CA424" s="94">
        <v>22435</v>
      </c>
    </row>
    <row r="425" spans="3:79" s="63" customFormat="1" ht="10.5" x14ac:dyDescent="0.25">
      <c r="C425" s="98" t="s">
        <v>2640</v>
      </c>
      <c r="D425" s="99" t="s">
        <v>2688</v>
      </c>
      <c r="E425" s="99" t="s">
        <v>1363</v>
      </c>
      <c r="F425" s="100" t="s">
        <v>2654</v>
      </c>
      <c r="G425" s="101" t="s">
        <v>799</v>
      </c>
      <c r="BF425" s="94" t="s">
        <v>1363</v>
      </c>
      <c r="BG425" s="94">
        <v>133130</v>
      </c>
      <c r="BM425" s="94"/>
      <c r="BQ425" s="94">
        <v>133130</v>
      </c>
      <c r="BY425" s="94">
        <v>133130</v>
      </c>
      <c r="CA425" s="94">
        <v>133130</v>
      </c>
    </row>
    <row r="426" spans="3:79" s="63" customFormat="1" ht="10.5" x14ac:dyDescent="0.25">
      <c r="C426" s="98" t="s">
        <v>2640</v>
      </c>
      <c r="D426" s="99" t="s">
        <v>2689</v>
      </c>
      <c r="E426" s="99" t="s">
        <v>2261</v>
      </c>
      <c r="F426" s="100" t="s">
        <v>2657</v>
      </c>
      <c r="G426" s="101" t="s">
        <v>559</v>
      </c>
      <c r="BF426" s="94" t="s">
        <v>2261</v>
      </c>
      <c r="BG426" s="94">
        <v>-86093</v>
      </c>
      <c r="BM426" s="94"/>
      <c r="BQ426" s="94">
        <v>-86093</v>
      </c>
      <c r="BY426" s="94">
        <v>-86093</v>
      </c>
      <c r="CA426" s="94">
        <v>-86093</v>
      </c>
    </row>
    <row r="427" spans="3:79" s="63" customFormat="1" ht="10.5" x14ac:dyDescent="0.25">
      <c r="C427" s="98" t="s">
        <v>2640</v>
      </c>
      <c r="D427" s="99" t="s">
        <v>2690</v>
      </c>
      <c r="E427" s="99" t="s">
        <v>2480</v>
      </c>
      <c r="F427" s="100" t="s">
        <v>2649</v>
      </c>
      <c r="G427" s="101" t="s">
        <v>588</v>
      </c>
      <c r="BF427" s="94" t="s">
        <v>2480</v>
      </c>
      <c r="BG427" s="94">
        <v>10202</v>
      </c>
      <c r="BM427" s="94"/>
      <c r="BQ427" s="94">
        <v>10202</v>
      </c>
      <c r="BY427" s="94">
        <v>10202</v>
      </c>
      <c r="CA427" s="94">
        <v>10202</v>
      </c>
    </row>
    <row r="428" spans="3:79" s="63" customFormat="1" ht="10.5" x14ac:dyDescent="0.25">
      <c r="C428" s="98" t="s">
        <v>2640</v>
      </c>
      <c r="D428" s="99" t="s">
        <v>2691</v>
      </c>
      <c r="E428" s="99" t="s">
        <v>1096</v>
      </c>
      <c r="F428" s="100" t="s">
        <v>2670</v>
      </c>
      <c r="G428" s="101" t="s">
        <v>734</v>
      </c>
      <c r="BF428" s="94" t="s">
        <v>1096</v>
      </c>
      <c r="BG428" s="94">
        <v>127494</v>
      </c>
      <c r="BM428" s="94"/>
      <c r="BQ428" s="94">
        <v>127494</v>
      </c>
      <c r="BY428" s="94">
        <v>127494</v>
      </c>
      <c r="CA428" s="94">
        <v>127494</v>
      </c>
    </row>
    <row r="429" spans="3:79" s="63" customFormat="1" ht="10.5" x14ac:dyDescent="0.25">
      <c r="C429" s="98" t="s">
        <v>2640</v>
      </c>
      <c r="D429" s="99" t="s">
        <v>2692</v>
      </c>
      <c r="E429" s="99" t="s">
        <v>2627</v>
      </c>
      <c r="F429" s="100" t="s">
        <v>2649</v>
      </c>
      <c r="G429" s="101" t="s">
        <v>588</v>
      </c>
      <c r="BF429" s="94" t="s">
        <v>2627</v>
      </c>
      <c r="BG429" s="94">
        <v>-4742</v>
      </c>
      <c r="BM429" s="94"/>
      <c r="BQ429" s="94">
        <v>-4742</v>
      </c>
      <c r="BY429" s="94">
        <v>-4742</v>
      </c>
      <c r="CA429" s="94">
        <v>-4742</v>
      </c>
    </row>
    <row r="430" spans="3:79" s="63" customFormat="1" ht="10.5" x14ac:dyDescent="0.25">
      <c r="C430" s="98" t="s">
        <v>2640</v>
      </c>
      <c r="D430" s="99" t="s">
        <v>2693</v>
      </c>
      <c r="E430" s="99" t="s">
        <v>816</v>
      </c>
      <c r="F430" s="100" t="s">
        <v>2694</v>
      </c>
      <c r="G430" s="101" t="s">
        <v>817</v>
      </c>
      <c r="BF430" s="94" t="s">
        <v>816</v>
      </c>
      <c r="BG430" s="94">
        <v>66650</v>
      </c>
      <c r="BM430" s="94"/>
      <c r="BQ430" s="94">
        <v>66650</v>
      </c>
      <c r="BY430" s="94">
        <v>66650</v>
      </c>
      <c r="CA430" s="94">
        <v>66650</v>
      </c>
    </row>
    <row r="431" spans="3:79" s="63" customFormat="1" ht="10.5" x14ac:dyDescent="0.25">
      <c r="C431" s="98" t="s">
        <v>2640</v>
      </c>
      <c r="D431" s="99" t="s">
        <v>2695</v>
      </c>
      <c r="E431" s="99" t="s">
        <v>1339</v>
      </c>
      <c r="F431" s="100" t="s">
        <v>2651</v>
      </c>
      <c r="G431" s="101" t="s">
        <v>595</v>
      </c>
      <c r="BF431" s="94" t="s">
        <v>1363</v>
      </c>
      <c r="BG431" s="94">
        <v>127786</v>
      </c>
      <c r="BM431" s="94"/>
      <c r="BQ431" s="94">
        <v>127786</v>
      </c>
      <c r="BY431" s="94">
        <v>127786</v>
      </c>
      <c r="CA431" s="94">
        <v>127786</v>
      </c>
    </row>
    <row r="432" spans="3:79" s="63" customFormat="1" ht="10.5" x14ac:dyDescent="0.25">
      <c r="C432" s="98" t="s">
        <v>2640</v>
      </c>
      <c r="D432" s="99" t="s">
        <v>2696</v>
      </c>
      <c r="E432" s="99" t="s">
        <v>1444</v>
      </c>
      <c r="F432" s="100" t="s">
        <v>2649</v>
      </c>
      <c r="G432" s="101" t="s">
        <v>588</v>
      </c>
      <c r="BF432" s="94" t="s">
        <v>1363</v>
      </c>
      <c r="BG432" s="94">
        <v>112354</v>
      </c>
      <c r="BM432" s="94"/>
      <c r="BQ432" s="94">
        <v>112354</v>
      </c>
      <c r="BY432" s="94">
        <v>112354</v>
      </c>
      <c r="CA432" s="94">
        <v>112354</v>
      </c>
    </row>
    <row r="433" spans="3:79" s="63" customFormat="1" ht="10.5" x14ac:dyDescent="0.25">
      <c r="C433" s="98" t="s">
        <v>2640</v>
      </c>
      <c r="D433" s="99" t="s">
        <v>2697</v>
      </c>
      <c r="E433" s="99" t="s">
        <v>1599</v>
      </c>
      <c r="F433" s="100" t="s">
        <v>2657</v>
      </c>
      <c r="G433" s="101" t="s">
        <v>559</v>
      </c>
      <c r="BF433" s="94" t="s">
        <v>1363</v>
      </c>
      <c r="BG433" s="94">
        <v>58663</v>
      </c>
      <c r="BM433" s="94"/>
      <c r="BQ433" s="94">
        <v>58663</v>
      </c>
      <c r="BY433" s="94">
        <v>58663</v>
      </c>
      <c r="CA433" s="94">
        <v>58663</v>
      </c>
    </row>
    <row r="434" spans="3:79" s="63" customFormat="1" ht="10.5" x14ac:dyDescent="0.25">
      <c r="C434" s="98" t="s">
        <v>2640</v>
      </c>
      <c r="D434" s="99" t="s">
        <v>2698</v>
      </c>
      <c r="E434" s="99" t="s">
        <v>629</v>
      </c>
      <c r="F434" s="100" t="s">
        <v>2699</v>
      </c>
      <c r="G434" s="101" t="s">
        <v>630</v>
      </c>
      <c r="BF434" s="94" t="s">
        <v>1363</v>
      </c>
      <c r="BG434" s="94">
        <v>152304</v>
      </c>
      <c r="BM434" s="94"/>
      <c r="BQ434" s="94">
        <v>152304</v>
      </c>
      <c r="BY434" s="94">
        <v>152304</v>
      </c>
      <c r="CA434" s="94">
        <v>152304</v>
      </c>
    </row>
    <row r="435" spans="3:79" s="63" customFormat="1" ht="10.5" x14ac:dyDescent="0.25">
      <c r="C435" s="98" t="s">
        <v>2640</v>
      </c>
      <c r="D435" s="99" t="s">
        <v>2700</v>
      </c>
      <c r="E435" s="99" t="s">
        <v>880</v>
      </c>
      <c r="F435" s="100" t="s">
        <v>2663</v>
      </c>
      <c r="G435" s="101" t="s">
        <v>705</v>
      </c>
      <c r="BF435" s="94" t="s">
        <v>1363</v>
      </c>
      <c r="BG435" s="94">
        <v>182132</v>
      </c>
      <c r="BM435" s="94"/>
      <c r="BQ435" s="94">
        <v>182132</v>
      </c>
      <c r="BY435" s="94">
        <v>182132</v>
      </c>
      <c r="CA435" s="94">
        <v>182132</v>
      </c>
    </row>
    <row r="436" spans="3:79" s="63" customFormat="1" ht="10.5" x14ac:dyDescent="0.25">
      <c r="C436" s="98" t="s">
        <v>2640</v>
      </c>
      <c r="D436" s="99" t="s">
        <v>2701</v>
      </c>
      <c r="E436" s="99" t="s">
        <v>1028</v>
      </c>
      <c r="F436" s="100" t="s">
        <v>2646</v>
      </c>
      <c r="G436" s="101" t="s">
        <v>602</v>
      </c>
      <c r="BF436" s="94" t="s">
        <v>1028</v>
      </c>
      <c r="BG436" s="94">
        <v>24572</v>
      </c>
      <c r="BM436" s="94"/>
      <c r="BQ436" s="94">
        <v>24572</v>
      </c>
      <c r="BY436" s="94">
        <v>24572</v>
      </c>
      <c r="CA436" s="94">
        <v>24572</v>
      </c>
    </row>
    <row r="437" spans="3:79" s="63" customFormat="1" ht="10.5" x14ac:dyDescent="0.25">
      <c r="C437" s="98" t="s">
        <v>2640</v>
      </c>
      <c r="D437" s="99" t="s">
        <v>2702</v>
      </c>
      <c r="E437" s="99" t="s">
        <v>1074</v>
      </c>
      <c r="F437" s="100" t="s">
        <v>2646</v>
      </c>
      <c r="G437" s="101" t="s">
        <v>602</v>
      </c>
      <c r="BF437" s="94" t="s">
        <v>1074</v>
      </c>
      <c r="BG437" s="94">
        <v>19959</v>
      </c>
      <c r="BM437" s="94"/>
      <c r="BQ437" s="94">
        <v>19959</v>
      </c>
      <c r="BY437" s="94">
        <v>19959</v>
      </c>
      <c r="CA437" s="94">
        <v>19959</v>
      </c>
    </row>
    <row r="438" spans="3:79" s="63" customFormat="1" ht="10.5" x14ac:dyDescent="0.25">
      <c r="C438" s="98" t="s">
        <v>2640</v>
      </c>
      <c r="D438" s="99" t="s">
        <v>2703</v>
      </c>
      <c r="E438" s="99" t="s">
        <v>609</v>
      </c>
      <c r="F438" s="100" t="s">
        <v>2646</v>
      </c>
      <c r="G438" s="101" t="s">
        <v>602</v>
      </c>
      <c r="BF438" s="94" t="s">
        <v>609</v>
      </c>
      <c r="BG438" s="94">
        <v>92873</v>
      </c>
      <c r="BM438" s="94"/>
      <c r="BQ438" s="94">
        <v>92873</v>
      </c>
      <c r="BY438" s="94">
        <v>92873</v>
      </c>
      <c r="CA438" s="94">
        <v>92873</v>
      </c>
    </row>
    <row r="439" spans="3:79" s="63" customFormat="1" ht="10.5" x14ac:dyDescent="0.25">
      <c r="C439" s="98" t="s">
        <v>2640</v>
      </c>
      <c r="D439" s="99" t="s">
        <v>2704</v>
      </c>
      <c r="E439" s="99" t="s">
        <v>615</v>
      </c>
      <c r="F439" s="100" t="s">
        <v>2642</v>
      </c>
      <c r="G439" s="101" t="s">
        <v>571</v>
      </c>
      <c r="BF439" s="94" t="s">
        <v>615</v>
      </c>
      <c r="BG439" s="94">
        <v>50640</v>
      </c>
      <c r="BM439" s="94"/>
      <c r="BQ439" s="94">
        <v>50640</v>
      </c>
      <c r="BY439" s="94">
        <v>50640</v>
      </c>
      <c r="CA439" s="94">
        <v>50640</v>
      </c>
    </row>
    <row r="440" spans="3:79" s="63" customFormat="1" ht="10.5" x14ac:dyDescent="0.25">
      <c r="C440" s="98" t="s">
        <v>2640</v>
      </c>
      <c r="D440" s="99" t="s">
        <v>2705</v>
      </c>
      <c r="E440" s="99" t="s">
        <v>1749</v>
      </c>
      <c r="F440" s="100" t="s">
        <v>2646</v>
      </c>
      <c r="G440" s="101" t="s">
        <v>602</v>
      </c>
      <c r="BF440" s="94" t="s">
        <v>1749</v>
      </c>
      <c r="BG440" s="94">
        <v>30096</v>
      </c>
      <c r="BM440" s="94"/>
      <c r="BQ440" s="94">
        <v>30096</v>
      </c>
      <c r="BY440" s="94">
        <v>30096</v>
      </c>
      <c r="CA440" s="94">
        <v>30096</v>
      </c>
    </row>
    <row r="441" spans="3:79" s="63" customFormat="1" ht="10.5" x14ac:dyDescent="0.25">
      <c r="C441" s="98" t="s">
        <v>2640</v>
      </c>
      <c r="D441" s="99" t="s">
        <v>2706</v>
      </c>
      <c r="E441" s="99" t="s">
        <v>828</v>
      </c>
      <c r="F441" s="100" t="s">
        <v>2707</v>
      </c>
      <c r="G441" s="101" t="s">
        <v>829</v>
      </c>
      <c r="BF441" s="94" t="s">
        <v>828</v>
      </c>
      <c r="BG441" s="94">
        <v>227468</v>
      </c>
      <c r="BM441" s="94"/>
      <c r="BQ441" s="94">
        <v>227468</v>
      </c>
      <c r="BY441" s="94">
        <v>227468</v>
      </c>
      <c r="CA441" s="94">
        <v>227468</v>
      </c>
    </row>
    <row r="442" spans="3:79" s="63" customFormat="1" ht="10.5" x14ac:dyDescent="0.25">
      <c r="C442" s="98" t="s">
        <v>2640</v>
      </c>
      <c r="D442" s="99" t="s">
        <v>2708</v>
      </c>
      <c r="E442" s="99" t="s">
        <v>1461</v>
      </c>
      <c r="F442" s="100" t="s">
        <v>2660</v>
      </c>
      <c r="G442" s="101" t="s">
        <v>644</v>
      </c>
      <c r="BF442" s="94" t="s">
        <v>1461</v>
      </c>
      <c r="BG442" s="94">
        <v>11536</v>
      </c>
      <c r="BM442" s="94"/>
      <c r="BQ442" s="94">
        <v>11536</v>
      </c>
      <c r="BY442" s="94">
        <v>11536</v>
      </c>
      <c r="CA442" s="94">
        <v>11536</v>
      </c>
    </row>
    <row r="443" spans="3:79" s="63" customFormat="1" ht="10.5" x14ac:dyDescent="0.25">
      <c r="C443" s="98" t="s">
        <v>2640</v>
      </c>
      <c r="D443" s="99" t="s">
        <v>2709</v>
      </c>
      <c r="E443" s="99" t="s">
        <v>722</v>
      </c>
      <c r="F443" s="100" t="s">
        <v>2710</v>
      </c>
      <c r="G443" s="101" t="s">
        <v>723</v>
      </c>
      <c r="BF443" s="94" t="s">
        <v>722</v>
      </c>
      <c r="BG443" s="94">
        <v>72681</v>
      </c>
      <c r="BM443" s="94"/>
      <c r="BQ443" s="94">
        <v>72681</v>
      </c>
      <c r="BY443" s="94">
        <v>72681</v>
      </c>
      <c r="CA443" s="94">
        <v>72681</v>
      </c>
    </row>
    <row r="444" spans="3:79" s="63" customFormat="1" ht="10.5" x14ac:dyDescent="0.25">
      <c r="C444" s="98" t="s">
        <v>2640</v>
      </c>
      <c r="D444" s="99" t="s">
        <v>2711</v>
      </c>
      <c r="E444" s="99" t="s">
        <v>1401</v>
      </c>
      <c r="F444" s="100" t="s">
        <v>2646</v>
      </c>
      <c r="G444" s="101" t="s">
        <v>602</v>
      </c>
      <c r="BF444" s="94" t="s">
        <v>1401</v>
      </c>
      <c r="BG444" s="94">
        <v>53199</v>
      </c>
      <c r="BM444" s="94"/>
      <c r="BQ444" s="94">
        <v>53199</v>
      </c>
      <c r="BY444" s="94">
        <v>53199</v>
      </c>
      <c r="CA444" s="94">
        <v>53199</v>
      </c>
    </row>
    <row r="445" spans="3:79" s="63" customFormat="1" ht="10.5" x14ac:dyDescent="0.25">
      <c r="C445" s="98" t="s">
        <v>2640</v>
      </c>
      <c r="D445" s="99" t="s">
        <v>2712</v>
      </c>
      <c r="E445" s="99" t="s">
        <v>2713</v>
      </c>
      <c r="F445" s="100" t="s">
        <v>2646</v>
      </c>
      <c r="G445" s="101" t="s">
        <v>602</v>
      </c>
      <c r="BF445" s="94" t="s">
        <v>668</v>
      </c>
      <c r="BG445" s="94">
        <v>1115216</v>
      </c>
      <c r="BM445" s="94"/>
      <c r="BQ445" s="94">
        <v>1115216</v>
      </c>
      <c r="BY445" s="94">
        <v>1115216</v>
      </c>
      <c r="CA445" s="94">
        <v>1115216</v>
      </c>
    </row>
    <row r="446" spans="3:79" s="63" customFormat="1" ht="10.5" x14ac:dyDescent="0.25">
      <c r="C446" s="98" t="s">
        <v>2640</v>
      </c>
      <c r="D446" s="99" t="s">
        <v>2714</v>
      </c>
      <c r="E446" s="99" t="s">
        <v>679</v>
      </c>
      <c r="F446" s="100" t="s">
        <v>2642</v>
      </c>
      <c r="G446" s="101" t="s">
        <v>571</v>
      </c>
      <c r="BF446" s="94" t="s">
        <v>679</v>
      </c>
      <c r="BG446" s="94">
        <v>143672</v>
      </c>
      <c r="BM446" s="94"/>
      <c r="BQ446" s="94">
        <v>143672</v>
      </c>
      <c r="BY446" s="94">
        <v>143672</v>
      </c>
      <c r="CA446" s="94">
        <v>143672</v>
      </c>
    </row>
    <row r="447" spans="3:79" s="63" customFormat="1" ht="10.5" x14ac:dyDescent="0.25">
      <c r="C447" s="98" t="s">
        <v>2640</v>
      </c>
      <c r="D447" s="99" t="s">
        <v>2715</v>
      </c>
      <c r="E447" s="99" t="s">
        <v>1263</v>
      </c>
      <c r="F447" s="100" t="s">
        <v>2644</v>
      </c>
      <c r="G447" s="101" t="s">
        <v>656</v>
      </c>
      <c r="BF447" s="94" t="s">
        <v>1263</v>
      </c>
      <c r="BG447" s="94">
        <v>29548</v>
      </c>
      <c r="BM447" s="94"/>
      <c r="BQ447" s="94">
        <v>29548</v>
      </c>
      <c r="BY447" s="94">
        <v>29548</v>
      </c>
      <c r="CA447" s="94">
        <v>29548</v>
      </c>
    </row>
    <row r="448" spans="3:79" s="63" customFormat="1" ht="10.5" x14ac:dyDescent="0.25">
      <c r="C448" s="98" t="s">
        <v>2640</v>
      </c>
      <c r="D448" s="99" t="s">
        <v>2716</v>
      </c>
      <c r="E448" s="99" t="s">
        <v>2012</v>
      </c>
      <c r="F448" s="100" t="s">
        <v>2649</v>
      </c>
      <c r="G448" s="101" t="s">
        <v>588</v>
      </c>
      <c r="BF448" s="94" t="s">
        <v>2012</v>
      </c>
      <c r="BG448" s="94">
        <v>-87550</v>
      </c>
      <c r="BM448" s="94"/>
      <c r="BQ448" s="94">
        <v>-87550</v>
      </c>
      <c r="BY448" s="94">
        <v>-87550</v>
      </c>
      <c r="CA448" s="94">
        <v>-87550</v>
      </c>
    </row>
    <row r="449" spans="1:140" s="63" customFormat="1" ht="10.5" x14ac:dyDescent="0.25">
      <c r="C449" s="98" t="s">
        <v>2640</v>
      </c>
      <c r="D449" s="99" t="s">
        <v>2717</v>
      </c>
      <c r="E449" s="99" t="s">
        <v>873</v>
      </c>
      <c r="F449" s="100" t="s">
        <v>2663</v>
      </c>
      <c r="G449" s="101" t="s">
        <v>705</v>
      </c>
      <c r="BF449" s="94" t="s">
        <v>873</v>
      </c>
      <c r="BG449" s="94">
        <v>213777</v>
      </c>
      <c r="BM449" s="94"/>
      <c r="BQ449" s="94">
        <v>213777</v>
      </c>
      <c r="BY449" s="94">
        <v>213777</v>
      </c>
      <c r="CA449" s="94">
        <v>213777</v>
      </c>
    </row>
    <row r="450" spans="1:140" s="63" customFormat="1" ht="10.5" x14ac:dyDescent="0.25">
      <c r="C450" s="98" t="s">
        <v>2640</v>
      </c>
      <c r="D450" s="99" t="s">
        <v>2718</v>
      </c>
      <c r="E450" s="99" t="s">
        <v>1183</v>
      </c>
      <c r="F450" s="100" t="s">
        <v>2657</v>
      </c>
      <c r="G450" s="101" t="s">
        <v>559</v>
      </c>
      <c r="BF450" s="94" t="s">
        <v>1183</v>
      </c>
      <c r="BG450" s="94">
        <v>35624</v>
      </c>
      <c r="BM450" s="94"/>
      <c r="BQ450" s="94">
        <v>35624</v>
      </c>
      <c r="BY450" s="94">
        <v>35624</v>
      </c>
      <c r="CA450" s="94">
        <v>35624</v>
      </c>
    </row>
    <row r="451" spans="1:140" s="63" customFormat="1" ht="10.5" x14ac:dyDescent="0.25">
      <c r="C451" s="98" t="s">
        <v>2640</v>
      </c>
      <c r="D451" s="99" t="s">
        <v>2719</v>
      </c>
      <c r="E451" s="99" t="s">
        <v>637</v>
      </c>
      <c r="F451" s="100" t="s">
        <v>2651</v>
      </c>
      <c r="G451" s="101" t="s">
        <v>595</v>
      </c>
      <c r="BF451" s="94" t="s">
        <v>637</v>
      </c>
      <c r="BG451" s="94">
        <v>43602</v>
      </c>
      <c r="BM451" s="94"/>
      <c r="BQ451" s="94">
        <v>43602</v>
      </c>
      <c r="BY451" s="94">
        <v>43602</v>
      </c>
      <c r="CA451" s="94">
        <v>43602</v>
      </c>
    </row>
    <row r="452" spans="1:140" s="63" customFormat="1" ht="10.5" x14ac:dyDescent="0.25">
      <c r="C452" s="98" t="s">
        <v>2640</v>
      </c>
      <c r="D452" s="99" t="s">
        <v>2720</v>
      </c>
      <c r="E452" s="99" t="s">
        <v>1017</v>
      </c>
      <c r="F452" s="100" t="s">
        <v>2651</v>
      </c>
      <c r="G452" s="101" t="s">
        <v>595</v>
      </c>
      <c r="BF452" s="94" t="s">
        <v>1017</v>
      </c>
      <c r="BG452" s="94">
        <v>178334</v>
      </c>
      <c r="BM452" s="94"/>
      <c r="BQ452" s="94">
        <v>178334</v>
      </c>
      <c r="BY452" s="94">
        <v>178334</v>
      </c>
      <c r="CA452" s="94">
        <v>178334</v>
      </c>
    </row>
    <row r="453" spans="1:140" s="63" customFormat="1" ht="10.5" x14ac:dyDescent="0.25">
      <c r="C453" s="98" t="s">
        <v>2640</v>
      </c>
      <c r="D453" s="99" t="s">
        <v>2721</v>
      </c>
      <c r="E453" s="99" t="s">
        <v>778</v>
      </c>
      <c r="F453" s="100" t="s">
        <v>2644</v>
      </c>
      <c r="G453" s="101" t="s">
        <v>656</v>
      </c>
      <c r="BF453" s="94" t="s">
        <v>778</v>
      </c>
      <c r="BG453" s="94">
        <v>21800</v>
      </c>
      <c r="BM453" s="94"/>
      <c r="BQ453" s="94">
        <v>21800</v>
      </c>
      <c r="BY453" s="94">
        <v>21800</v>
      </c>
      <c r="CA453" s="94">
        <v>21800</v>
      </c>
    </row>
    <row r="454" spans="1:140" s="63" customFormat="1" ht="10.5" x14ac:dyDescent="0.25">
      <c r="C454" s="98" t="s">
        <v>2640</v>
      </c>
      <c r="D454" s="99" t="s">
        <v>2722</v>
      </c>
      <c r="E454" s="99" t="s">
        <v>980</v>
      </c>
      <c r="F454" s="100" t="s">
        <v>2707</v>
      </c>
      <c r="G454" s="101" t="s">
        <v>829</v>
      </c>
      <c r="BF454" s="94" t="s">
        <v>980</v>
      </c>
      <c r="BG454" s="94">
        <v>419746</v>
      </c>
      <c r="BM454" s="94"/>
      <c r="BQ454" s="94">
        <v>419746</v>
      </c>
      <c r="BY454" s="94">
        <v>419746</v>
      </c>
      <c r="CA454" s="94">
        <v>419746</v>
      </c>
    </row>
    <row r="455" spans="1:140" s="63" customFormat="1" ht="10.5" x14ac:dyDescent="0.25">
      <c r="C455" s="98" t="s">
        <v>2640</v>
      </c>
      <c r="D455" s="99" t="s">
        <v>2723</v>
      </c>
      <c r="E455" s="99" t="s">
        <v>2026</v>
      </c>
      <c r="F455" s="100" t="s">
        <v>2644</v>
      </c>
      <c r="G455" s="101" t="s">
        <v>656</v>
      </c>
      <c r="BF455" s="94" t="s">
        <v>2026</v>
      </c>
      <c r="BG455" s="94">
        <v>77185</v>
      </c>
      <c r="BM455" s="94"/>
      <c r="BQ455" s="94">
        <v>77185</v>
      </c>
      <c r="BY455" s="94">
        <v>77185</v>
      </c>
      <c r="CA455" s="94">
        <v>77185</v>
      </c>
    </row>
    <row r="456" spans="1:140" s="63" customFormat="1" ht="10.5" x14ac:dyDescent="0.25">
      <c r="C456" s="98" t="s">
        <v>2640</v>
      </c>
      <c r="D456" s="99" t="s">
        <v>2724</v>
      </c>
      <c r="E456" s="99" t="s">
        <v>1176</v>
      </c>
      <c r="F456" s="98" t="s">
        <v>2663</v>
      </c>
      <c r="G456" s="101" t="s">
        <v>705</v>
      </c>
      <c r="BF456" s="94" t="s">
        <v>1176</v>
      </c>
      <c r="BG456" s="94">
        <v>267138</v>
      </c>
      <c r="BM456" s="94">
        <v>-44278</v>
      </c>
      <c r="BQ456" s="94">
        <v>222860</v>
      </c>
      <c r="BY456" s="94">
        <v>222860</v>
      </c>
      <c r="CA456" s="94">
        <v>222860</v>
      </c>
    </row>
    <row r="457" spans="1:140" s="63" customFormat="1" ht="10.5" x14ac:dyDescent="0.25">
      <c r="C457" s="98" t="s">
        <v>2640</v>
      </c>
      <c r="D457" s="99" t="s">
        <v>2725</v>
      </c>
      <c r="E457" s="99" t="s">
        <v>741</v>
      </c>
      <c r="F457" s="100" t="s">
        <v>2679</v>
      </c>
      <c r="G457" s="101" t="s">
        <v>742</v>
      </c>
      <c r="BF457" s="94" t="s">
        <v>741</v>
      </c>
      <c r="BG457" s="94">
        <v>13650</v>
      </c>
      <c r="BM457" s="94">
        <v>-122223</v>
      </c>
      <c r="BQ457" s="94">
        <v>-108573</v>
      </c>
      <c r="BY457" s="94">
        <v>-108573</v>
      </c>
      <c r="CA457" s="94">
        <v>-108573</v>
      </c>
    </row>
    <row r="458" spans="1:140" s="63" customFormat="1" ht="10.5" x14ac:dyDescent="0.25">
      <c r="C458" s="98" t="s">
        <v>2640</v>
      </c>
      <c r="D458" s="99" t="s">
        <v>2726</v>
      </c>
      <c r="E458" s="99" t="s">
        <v>919</v>
      </c>
      <c r="F458" s="100" t="s">
        <v>2699</v>
      </c>
      <c r="G458" s="101" t="s">
        <v>630</v>
      </c>
      <c r="BF458" s="94" t="s">
        <v>919</v>
      </c>
      <c r="BG458" s="94">
        <v>4999</v>
      </c>
      <c r="BM458" s="94"/>
      <c r="BQ458" s="94">
        <v>4999</v>
      </c>
      <c r="BY458" s="94">
        <v>4999</v>
      </c>
      <c r="CA458" s="94">
        <v>4999</v>
      </c>
    </row>
    <row r="459" spans="1:140" s="63" customFormat="1" ht="10.5" x14ac:dyDescent="0.25">
      <c r="C459" s="98" t="s">
        <v>2640</v>
      </c>
      <c r="D459" s="99" t="s">
        <v>2727</v>
      </c>
      <c r="E459" s="99" t="s">
        <v>1246</v>
      </c>
      <c r="F459" s="100" t="s">
        <v>2670</v>
      </c>
      <c r="G459" s="101" t="s">
        <v>734</v>
      </c>
      <c r="BF459" s="94" t="s">
        <v>1246</v>
      </c>
      <c r="BG459" s="94">
        <v>154552</v>
      </c>
      <c r="BM459" s="94"/>
      <c r="BQ459" s="94">
        <v>154552</v>
      </c>
      <c r="BY459" s="94">
        <v>154552</v>
      </c>
      <c r="CA459" s="94">
        <v>154552</v>
      </c>
    </row>
    <row r="460" spans="1:140" s="63" customFormat="1" ht="10.5" x14ac:dyDescent="0.25">
      <c r="C460" s="98" t="s">
        <v>2640</v>
      </c>
      <c r="D460" s="99" t="s">
        <v>2728</v>
      </c>
      <c r="E460" s="99" t="s">
        <v>1541</v>
      </c>
      <c r="F460" s="100" t="s">
        <v>2670</v>
      </c>
      <c r="G460" s="101" t="s">
        <v>734</v>
      </c>
      <c r="BF460" s="94" t="s">
        <v>1541</v>
      </c>
      <c r="BG460" s="94">
        <v>69816</v>
      </c>
      <c r="BM460" s="94"/>
      <c r="BQ460" s="94">
        <v>69816</v>
      </c>
      <c r="BY460" s="94">
        <v>69816</v>
      </c>
      <c r="CA460" s="94">
        <v>69816</v>
      </c>
    </row>
    <row r="461" spans="1:140" s="63" customFormat="1" ht="10.5" x14ac:dyDescent="0.25">
      <c r="C461" s="98" t="s">
        <v>2640</v>
      </c>
      <c r="D461" s="99" t="s">
        <v>2729</v>
      </c>
      <c r="E461" s="99" t="s">
        <v>650</v>
      </c>
      <c r="F461" s="100" t="s">
        <v>2642</v>
      </c>
      <c r="G461" s="101" t="s">
        <v>571</v>
      </c>
      <c r="BF461" s="94" t="s">
        <v>650</v>
      </c>
      <c r="BG461" s="94">
        <v>-40381</v>
      </c>
      <c r="BM461" s="94"/>
      <c r="BQ461" s="94">
        <v>-40381</v>
      </c>
      <c r="BY461" s="94">
        <v>-40381</v>
      </c>
      <c r="CA461" s="94">
        <v>-40381</v>
      </c>
    </row>
    <row r="463" spans="1:140" x14ac:dyDescent="0.35">
      <c r="A463" s="102" t="s">
        <v>2730</v>
      </c>
      <c r="BY463" s="63" t="s">
        <v>2841</v>
      </c>
      <c r="CA463" s="63" t="s">
        <v>2841</v>
      </c>
    </row>
    <row r="464" spans="1:140" x14ac:dyDescent="0.35">
      <c r="C464" s="103" t="s">
        <v>2731</v>
      </c>
      <c r="D464" s="104" t="s">
        <v>2641</v>
      </c>
      <c r="E464" s="104" t="s">
        <v>570</v>
      </c>
      <c r="F464" s="105" t="s">
        <v>2642</v>
      </c>
      <c r="G464" s="106" t="s">
        <v>571</v>
      </c>
      <c r="H464">
        <v>20779</v>
      </c>
      <c r="I464">
        <v>0</v>
      </c>
      <c r="J464">
        <v>20779</v>
      </c>
      <c r="K464">
        <v>0</v>
      </c>
      <c r="L464">
        <v>0</v>
      </c>
      <c r="M464">
        <v>0</v>
      </c>
      <c r="N464">
        <v>0</v>
      </c>
      <c r="O464">
        <v>92</v>
      </c>
      <c r="P464">
        <v>44</v>
      </c>
      <c r="Q464">
        <v>4728</v>
      </c>
      <c r="R464">
        <v>13825</v>
      </c>
      <c r="S464">
        <v>47144</v>
      </c>
      <c r="T464">
        <v>2685</v>
      </c>
      <c r="U464">
        <v>3396</v>
      </c>
      <c r="V464">
        <v>231</v>
      </c>
      <c r="W464">
        <v>12805</v>
      </c>
      <c r="X464">
        <v>1389</v>
      </c>
      <c r="Y464">
        <v>312</v>
      </c>
      <c r="AA464">
        <v>133</v>
      </c>
      <c r="AB464">
        <v>20</v>
      </c>
      <c r="AC464">
        <v>20</v>
      </c>
      <c r="AD464">
        <v>22159</v>
      </c>
      <c r="AE464">
        <v>116344</v>
      </c>
      <c r="AF464">
        <v>55143</v>
      </c>
      <c r="AG464">
        <v>30212</v>
      </c>
      <c r="AH464">
        <v>656</v>
      </c>
      <c r="AI464">
        <v>16605</v>
      </c>
      <c r="AJ464">
        <v>7804</v>
      </c>
      <c r="AK464">
        <v>409</v>
      </c>
      <c r="AL464">
        <v>8213</v>
      </c>
      <c r="AM464">
        <v>6777</v>
      </c>
      <c r="AN464">
        <v>66907</v>
      </c>
      <c r="AO464">
        <v>7916</v>
      </c>
      <c r="AP464">
        <v>43044</v>
      </c>
      <c r="AQ464">
        <v>32611</v>
      </c>
      <c r="AR464">
        <v>141</v>
      </c>
      <c r="AS464">
        <v>3354</v>
      </c>
      <c r="AT464">
        <v>11</v>
      </c>
      <c r="AU464">
        <v>80</v>
      </c>
      <c r="AV464">
        <v>268</v>
      </c>
      <c r="AW464">
        <v>5792</v>
      </c>
      <c r="AX464">
        <v>420</v>
      </c>
      <c r="AY464">
        <v>9226</v>
      </c>
      <c r="AZ464">
        <v>1</v>
      </c>
      <c r="BA464">
        <v>1</v>
      </c>
      <c r="BB464">
        <v>2</v>
      </c>
      <c r="BC464">
        <v>8.0500000000000007</v>
      </c>
      <c r="BD464">
        <v>10.050000000000001</v>
      </c>
      <c r="BE464">
        <v>0</v>
      </c>
      <c r="BF464" s="107">
        <v>216213</v>
      </c>
      <c r="BG464" s="108">
        <v>438744</v>
      </c>
      <c r="BH464">
        <v>4425</v>
      </c>
      <c r="BI464">
        <v>1189</v>
      </c>
      <c r="BJ464">
        <v>0</v>
      </c>
      <c r="BK464">
        <v>1189</v>
      </c>
      <c r="BL464">
        <v>0</v>
      </c>
      <c r="BM464" s="109">
        <v>8861</v>
      </c>
      <c r="BN464">
        <v>4938</v>
      </c>
      <c r="BO464">
        <v>20423</v>
      </c>
      <c r="BP464">
        <v>25361</v>
      </c>
      <c r="BQ464" s="108">
        <v>694793</v>
      </c>
      <c r="BR464">
        <v>335565</v>
      </c>
      <c r="BS464">
        <v>127098</v>
      </c>
      <c r="BT464">
        <v>33976</v>
      </c>
      <c r="BU464">
        <v>3295</v>
      </c>
      <c r="BV464">
        <v>13838</v>
      </c>
      <c r="BW464">
        <v>676</v>
      </c>
      <c r="BX464">
        <v>51785</v>
      </c>
      <c r="BY464">
        <v>62147</v>
      </c>
      <c r="BZ464">
        <v>61734</v>
      </c>
      <c r="CA464">
        <f>SUMIF($E$6:$E$461,$E464,CA$6:CA$461)</f>
        <v>638329</v>
      </c>
      <c r="CB464">
        <v>1</v>
      </c>
      <c r="CC464" s="110">
        <v>31.520140526493094</v>
      </c>
      <c r="CD464" s="107">
        <v>31.520140526493094</v>
      </c>
      <c r="CF464">
        <v>0</v>
      </c>
      <c r="CG464">
        <v>0</v>
      </c>
      <c r="CI464">
        <v>0</v>
      </c>
      <c r="CJ464">
        <v>0</v>
      </c>
      <c r="CL464">
        <v>0</v>
      </c>
      <c r="CM464">
        <v>0</v>
      </c>
      <c r="CO464">
        <v>0</v>
      </c>
      <c r="CP464">
        <v>0</v>
      </c>
      <c r="CR464">
        <v>0</v>
      </c>
      <c r="CS464">
        <v>0</v>
      </c>
      <c r="CT464">
        <v>0</v>
      </c>
      <c r="CU464">
        <v>0</v>
      </c>
      <c r="CV464">
        <v>9449</v>
      </c>
      <c r="CW464">
        <v>2893</v>
      </c>
      <c r="CX464">
        <v>0</v>
      </c>
      <c r="CY464">
        <v>2893</v>
      </c>
      <c r="CZ464">
        <v>2716</v>
      </c>
      <c r="DA464">
        <v>1277</v>
      </c>
      <c r="DB464">
        <v>3993</v>
      </c>
      <c r="DC464">
        <v>990</v>
      </c>
      <c r="DD464">
        <v>1032</v>
      </c>
      <c r="DE464">
        <v>2022</v>
      </c>
      <c r="DF464">
        <v>304</v>
      </c>
      <c r="DG464">
        <v>237</v>
      </c>
      <c r="DI464">
        <v>0</v>
      </c>
      <c r="DJ464">
        <v>0</v>
      </c>
      <c r="EC464">
        <v>114</v>
      </c>
      <c r="ED464">
        <v>0</v>
      </c>
      <c r="EE464">
        <v>0</v>
      </c>
      <c r="EF464">
        <v>47</v>
      </c>
      <c r="EG464">
        <v>400</v>
      </c>
      <c r="EH464">
        <v>0</v>
      </c>
      <c r="EI464">
        <v>0</v>
      </c>
      <c r="EJ464">
        <v>400</v>
      </c>
    </row>
    <row r="465" spans="3:140" x14ac:dyDescent="0.35">
      <c r="C465" s="103" t="s">
        <v>2731</v>
      </c>
      <c r="D465" s="104" t="s">
        <v>2643</v>
      </c>
      <c r="E465" s="104" t="s">
        <v>655</v>
      </c>
      <c r="F465" s="105" t="s">
        <v>2644</v>
      </c>
      <c r="G465" s="106" t="s">
        <v>656</v>
      </c>
      <c r="H465">
        <v>9025</v>
      </c>
      <c r="I465">
        <v>6919</v>
      </c>
      <c r="J465">
        <v>15944</v>
      </c>
      <c r="K465">
        <v>0</v>
      </c>
      <c r="L465">
        <v>0</v>
      </c>
      <c r="M465">
        <v>0</v>
      </c>
      <c r="N465">
        <v>0</v>
      </c>
      <c r="O465">
        <v>131</v>
      </c>
      <c r="P465">
        <v>93</v>
      </c>
      <c r="Q465">
        <v>6812</v>
      </c>
      <c r="R465">
        <v>22656</v>
      </c>
      <c r="S465">
        <v>59349</v>
      </c>
      <c r="T465">
        <v>3132</v>
      </c>
      <c r="U465">
        <v>5492</v>
      </c>
      <c r="V465">
        <v>295</v>
      </c>
      <c r="W465">
        <v>9074</v>
      </c>
      <c r="X465">
        <v>627</v>
      </c>
      <c r="Y465">
        <v>151</v>
      </c>
      <c r="AA465">
        <v>215</v>
      </c>
      <c r="AB465">
        <v>32</v>
      </c>
      <c r="AC465">
        <v>31</v>
      </c>
      <c r="AD465">
        <v>36276</v>
      </c>
      <c r="AE465">
        <v>114808</v>
      </c>
      <c r="AF465">
        <v>18337</v>
      </c>
      <c r="AG465">
        <v>16969</v>
      </c>
      <c r="AH465">
        <v>2641</v>
      </c>
      <c r="AI465">
        <v>26305</v>
      </c>
      <c r="AJ465">
        <v>5527</v>
      </c>
      <c r="AK465">
        <v>3658</v>
      </c>
      <c r="AL465">
        <v>9185</v>
      </c>
      <c r="AM465">
        <v>2517</v>
      </c>
      <c r="AN465">
        <v>60848</v>
      </c>
      <c r="AO465">
        <v>12121</v>
      </c>
      <c r="AP465">
        <v>47621</v>
      </c>
      <c r="AQ465">
        <v>106848</v>
      </c>
      <c r="AR465">
        <v>230</v>
      </c>
      <c r="AS465">
        <v>3263</v>
      </c>
      <c r="AT465">
        <v>101</v>
      </c>
      <c r="AU465">
        <v>858</v>
      </c>
      <c r="AV465">
        <v>155</v>
      </c>
      <c r="AW465">
        <v>2313</v>
      </c>
      <c r="AX465">
        <v>486</v>
      </c>
      <c r="AY465">
        <v>6434</v>
      </c>
      <c r="AZ465">
        <v>1</v>
      </c>
      <c r="BA465">
        <v>5.75</v>
      </c>
      <c r="BB465">
        <v>6.75</v>
      </c>
      <c r="BC465">
        <v>4.18</v>
      </c>
      <c r="BD465">
        <v>10.93</v>
      </c>
      <c r="BE465">
        <v>0</v>
      </c>
      <c r="BF465" s="107">
        <v>575514</v>
      </c>
      <c r="BG465" s="108">
        <v>228602</v>
      </c>
      <c r="BH465">
        <v>95791</v>
      </c>
      <c r="BI465">
        <v>4560</v>
      </c>
      <c r="BJ465">
        <v>0</v>
      </c>
      <c r="BK465">
        <v>4560</v>
      </c>
      <c r="BL465">
        <v>0</v>
      </c>
      <c r="BM465" s="109">
        <v>0</v>
      </c>
      <c r="BN465">
        <v>167322</v>
      </c>
      <c r="BO465">
        <v>64059</v>
      </c>
      <c r="BP465">
        <v>231381</v>
      </c>
      <c r="BQ465" s="108">
        <v>1135848</v>
      </c>
      <c r="BR465">
        <v>417632</v>
      </c>
      <c r="BS465">
        <v>155667</v>
      </c>
      <c r="BT465">
        <v>43642</v>
      </c>
      <c r="BU465">
        <v>2287</v>
      </c>
      <c r="BV465">
        <v>14221</v>
      </c>
      <c r="BW465">
        <v>9333</v>
      </c>
      <c r="BX465">
        <v>69483</v>
      </c>
      <c r="BY465">
        <v>160468</v>
      </c>
      <c r="BZ465">
        <v>99738</v>
      </c>
      <c r="CA465">
        <f t="shared" ref="CA465:CA528" si="6">SUMIF($E$6:$E$461,$E465,CA$6:CA$461)</f>
        <v>902988</v>
      </c>
      <c r="CB465">
        <v>3</v>
      </c>
      <c r="CC465" s="107">
        <v>63.768864265927981</v>
      </c>
      <c r="CD465" s="107">
        <v>50.433768188660309</v>
      </c>
      <c r="CF465">
        <v>0</v>
      </c>
      <c r="CG465">
        <v>0</v>
      </c>
      <c r="CI465">
        <v>0</v>
      </c>
      <c r="CJ465">
        <v>0</v>
      </c>
      <c r="CL465">
        <v>0</v>
      </c>
      <c r="CM465">
        <v>0</v>
      </c>
      <c r="CO465">
        <v>9000</v>
      </c>
      <c r="CP465">
        <v>11000</v>
      </c>
      <c r="CR465">
        <v>0</v>
      </c>
      <c r="CS465">
        <v>0</v>
      </c>
      <c r="CT465">
        <v>9000</v>
      </c>
      <c r="CU465">
        <v>11000</v>
      </c>
      <c r="CV465">
        <v>58973</v>
      </c>
      <c r="CW465">
        <v>515</v>
      </c>
      <c r="CX465">
        <v>27598</v>
      </c>
      <c r="CY465">
        <v>28113</v>
      </c>
      <c r="CZ465">
        <v>5665</v>
      </c>
      <c r="DA465">
        <v>24406</v>
      </c>
      <c r="DB465">
        <v>30071</v>
      </c>
      <c r="DC465">
        <v>0</v>
      </c>
      <c r="DD465">
        <v>38</v>
      </c>
      <c r="DE465">
        <v>38</v>
      </c>
      <c r="DF465">
        <v>270</v>
      </c>
      <c r="DG465">
        <v>387</v>
      </c>
      <c r="DI465">
        <v>0</v>
      </c>
      <c r="DJ465">
        <v>0</v>
      </c>
      <c r="EC465">
        <v>23</v>
      </c>
      <c r="ED465">
        <v>21</v>
      </c>
      <c r="EE465">
        <v>15</v>
      </c>
      <c r="EF465">
        <v>87</v>
      </c>
      <c r="EG465">
        <v>3389</v>
      </c>
      <c r="EH465">
        <v>1094</v>
      </c>
      <c r="EI465">
        <v>483</v>
      </c>
      <c r="EJ465">
        <v>4966</v>
      </c>
    </row>
    <row r="466" spans="3:140" x14ac:dyDescent="0.35">
      <c r="C466" s="103" t="s">
        <v>2731</v>
      </c>
      <c r="D466" s="104" t="s">
        <v>2645</v>
      </c>
      <c r="E466" s="104" t="s">
        <v>691</v>
      </c>
      <c r="F466" s="105" t="s">
        <v>2646</v>
      </c>
      <c r="G466" s="106" t="s">
        <v>602</v>
      </c>
      <c r="H466">
        <v>19365</v>
      </c>
      <c r="I466">
        <v>27188</v>
      </c>
      <c r="J466">
        <v>46553</v>
      </c>
      <c r="K466">
        <v>0</v>
      </c>
      <c r="L466">
        <v>0</v>
      </c>
      <c r="M466">
        <v>0</v>
      </c>
      <c r="N466">
        <v>0</v>
      </c>
      <c r="O466">
        <v>272</v>
      </c>
      <c r="P466">
        <v>0</v>
      </c>
      <c r="Q466">
        <v>14144</v>
      </c>
      <c r="R466">
        <v>49518</v>
      </c>
      <c r="S466">
        <v>102488</v>
      </c>
      <c r="T466">
        <v>10354</v>
      </c>
      <c r="U466">
        <v>8481</v>
      </c>
      <c r="V466">
        <v>913</v>
      </c>
      <c r="W466">
        <v>17363</v>
      </c>
      <c r="X466">
        <v>1939</v>
      </c>
      <c r="Y466">
        <v>874</v>
      </c>
      <c r="AA466">
        <v>351</v>
      </c>
      <c r="AB466">
        <v>65</v>
      </c>
      <c r="AC466">
        <v>60</v>
      </c>
      <c r="AD466">
        <v>117544</v>
      </c>
      <c r="AE466">
        <v>345903</v>
      </c>
      <c r="AF466">
        <v>63775</v>
      </c>
      <c r="AG466">
        <v>73619</v>
      </c>
      <c r="AH466">
        <v>4531</v>
      </c>
      <c r="AI466">
        <v>67475</v>
      </c>
      <c r="AJ466">
        <v>8366</v>
      </c>
      <c r="AK466">
        <v>10448</v>
      </c>
      <c r="AL466">
        <v>18814</v>
      </c>
      <c r="AM466">
        <v>17189</v>
      </c>
      <c r="AN466">
        <v>251872</v>
      </c>
      <c r="AO466">
        <v>24341</v>
      </c>
      <c r="AP466">
        <v>113485</v>
      </c>
      <c r="AQ466">
        <v>37711</v>
      </c>
      <c r="AR466">
        <v>729</v>
      </c>
      <c r="AS466">
        <v>12590</v>
      </c>
      <c r="AT466">
        <v>48</v>
      </c>
      <c r="AU466">
        <v>648</v>
      </c>
      <c r="AV466">
        <v>338</v>
      </c>
      <c r="AW466">
        <v>6712</v>
      </c>
      <c r="AX466">
        <v>1115</v>
      </c>
      <c r="AY466">
        <v>19948</v>
      </c>
      <c r="AZ466">
        <v>3</v>
      </c>
      <c r="BA466">
        <v>10.39</v>
      </c>
      <c r="BB466">
        <v>13.39</v>
      </c>
      <c r="BC466">
        <v>13.280000000000001</v>
      </c>
      <c r="BD466">
        <v>26.669999999999998</v>
      </c>
      <c r="BE466">
        <v>0</v>
      </c>
      <c r="BF466" s="107">
        <v>1155199</v>
      </c>
      <c r="BG466" s="108">
        <v>555858</v>
      </c>
      <c r="BH466">
        <v>127280</v>
      </c>
      <c r="BI466">
        <v>32</v>
      </c>
      <c r="BJ466">
        <v>0</v>
      </c>
      <c r="BK466">
        <v>32</v>
      </c>
      <c r="BL466">
        <v>0</v>
      </c>
      <c r="BM466" s="109">
        <v>0</v>
      </c>
      <c r="BN466">
        <v>360922</v>
      </c>
      <c r="BO466">
        <v>78869</v>
      </c>
      <c r="BP466">
        <v>439791</v>
      </c>
      <c r="BQ466" s="108">
        <v>2278160</v>
      </c>
      <c r="BR466">
        <v>869962</v>
      </c>
      <c r="BS466">
        <v>246212</v>
      </c>
      <c r="BT466">
        <v>163665</v>
      </c>
      <c r="BU466">
        <v>16241</v>
      </c>
      <c r="BV466">
        <v>50584</v>
      </c>
      <c r="BW466">
        <v>2012</v>
      </c>
      <c r="BX466">
        <v>232502</v>
      </c>
      <c r="BY466">
        <v>100077</v>
      </c>
      <c r="BZ466">
        <v>345893</v>
      </c>
      <c r="CA466">
        <f t="shared" si="6"/>
        <v>1794646</v>
      </c>
      <c r="CB466">
        <v>6</v>
      </c>
      <c r="CC466" s="107">
        <v>59.653963335915314</v>
      </c>
      <c r="CD466" s="107">
        <v>36.755031899125726</v>
      </c>
      <c r="CF466">
        <v>166911</v>
      </c>
      <c r="CG466">
        <v>166911</v>
      </c>
      <c r="CI466">
        <v>0</v>
      </c>
      <c r="CJ466">
        <v>0</v>
      </c>
      <c r="CL466">
        <v>0</v>
      </c>
      <c r="CM466">
        <v>0</v>
      </c>
      <c r="CO466">
        <v>1000000</v>
      </c>
      <c r="CP466">
        <v>1000000</v>
      </c>
      <c r="CR466">
        <v>485292</v>
      </c>
      <c r="CS466">
        <v>485292</v>
      </c>
      <c r="CT466">
        <v>1652203</v>
      </c>
      <c r="CU466">
        <v>1652203</v>
      </c>
      <c r="CV466">
        <v>198618</v>
      </c>
      <c r="CW466">
        <v>13479</v>
      </c>
      <c r="CX466">
        <v>142090</v>
      </c>
      <c r="CY466">
        <v>155569</v>
      </c>
      <c r="CZ466">
        <v>3576</v>
      </c>
      <c r="DA466">
        <v>23887</v>
      </c>
      <c r="DB466">
        <v>27463</v>
      </c>
      <c r="DC466">
        <v>2122</v>
      </c>
      <c r="DD466">
        <v>12000</v>
      </c>
      <c r="DE466">
        <v>14122</v>
      </c>
      <c r="DF466">
        <v>344</v>
      </c>
      <c r="DG466">
        <v>1120</v>
      </c>
      <c r="DI466">
        <v>0</v>
      </c>
      <c r="DJ466">
        <v>0</v>
      </c>
      <c r="EC466">
        <v>218</v>
      </c>
      <c r="ED466">
        <v>24</v>
      </c>
      <c r="EE466">
        <v>36</v>
      </c>
      <c r="EF466">
        <v>206</v>
      </c>
      <c r="EG466">
        <v>10114</v>
      </c>
      <c r="EH466">
        <v>335</v>
      </c>
      <c r="EI466">
        <v>2250</v>
      </c>
      <c r="EJ466">
        <v>12699</v>
      </c>
    </row>
    <row r="467" spans="3:140" x14ac:dyDescent="0.35">
      <c r="C467" s="103" t="s">
        <v>2731</v>
      </c>
      <c r="D467" s="104" t="s">
        <v>2647</v>
      </c>
      <c r="E467" s="104" t="s">
        <v>696</v>
      </c>
      <c r="F467" s="105" t="s">
        <v>2644</v>
      </c>
      <c r="G467" s="106" t="s">
        <v>656</v>
      </c>
      <c r="H467">
        <v>5281</v>
      </c>
      <c r="I467">
        <v>10050</v>
      </c>
      <c r="J467">
        <v>15331</v>
      </c>
      <c r="K467">
        <v>0</v>
      </c>
      <c r="L467">
        <v>0</v>
      </c>
      <c r="M467">
        <v>0</v>
      </c>
      <c r="N467">
        <v>0</v>
      </c>
      <c r="O467">
        <v>216</v>
      </c>
      <c r="P467">
        <v>217</v>
      </c>
      <c r="Q467">
        <v>11250</v>
      </c>
      <c r="R467">
        <v>16934</v>
      </c>
      <c r="S467">
        <v>69395</v>
      </c>
      <c r="T467">
        <v>3466</v>
      </c>
      <c r="U467">
        <v>6593</v>
      </c>
      <c r="V467">
        <v>240</v>
      </c>
      <c r="W467">
        <v>15703</v>
      </c>
      <c r="X467">
        <v>872</v>
      </c>
      <c r="Y467">
        <v>200</v>
      </c>
      <c r="AA467">
        <v>182</v>
      </c>
      <c r="AB467">
        <v>30</v>
      </c>
      <c r="AC467">
        <v>29</v>
      </c>
      <c r="AD467">
        <v>30503</v>
      </c>
      <c r="AE467">
        <v>124154</v>
      </c>
      <c r="AF467">
        <v>17368</v>
      </c>
      <c r="AG467">
        <v>22775</v>
      </c>
      <c r="AH467">
        <v>2317</v>
      </c>
      <c r="AI467">
        <v>24977</v>
      </c>
      <c r="AJ467">
        <v>3790</v>
      </c>
      <c r="AK467">
        <v>3738</v>
      </c>
      <c r="AL467">
        <v>7528</v>
      </c>
      <c r="AM467">
        <v>1953</v>
      </c>
      <c r="AN467">
        <v>80059</v>
      </c>
      <c r="AO467">
        <v>10720</v>
      </c>
      <c r="AP467">
        <v>41763</v>
      </c>
      <c r="AQ467">
        <v>21517</v>
      </c>
      <c r="AR467">
        <v>240</v>
      </c>
      <c r="AS467">
        <v>3557</v>
      </c>
      <c r="AT467">
        <v>23</v>
      </c>
      <c r="AU467">
        <v>286</v>
      </c>
      <c r="AV467">
        <v>261</v>
      </c>
      <c r="AW467">
        <v>3552</v>
      </c>
      <c r="AX467">
        <v>524</v>
      </c>
      <c r="AY467">
        <v>7395</v>
      </c>
      <c r="AZ467">
        <v>2</v>
      </c>
      <c r="BA467">
        <v>3.4299999999999997</v>
      </c>
      <c r="BB467">
        <v>5.43</v>
      </c>
      <c r="BC467">
        <v>3.99</v>
      </c>
      <c r="BD467">
        <v>9.42</v>
      </c>
      <c r="BE467">
        <v>1</v>
      </c>
      <c r="BF467" s="107">
        <v>469694</v>
      </c>
      <c r="BG467" s="108">
        <v>350719</v>
      </c>
      <c r="BH467">
        <v>17111</v>
      </c>
      <c r="BI467">
        <v>7415</v>
      </c>
      <c r="BJ467">
        <v>0</v>
      </c>
      <c r="BK467">
        <v>7415</v>
      </c>
      <c r="BL467">
        <v>0</v>
      </c>
      <c r="BM467" s="109">
        <v>500</v>
      </c>
      <c r="BN467">
        <v>59352</v>
      </c>
      <c r="BO467">
        <v>90428</v>
      </c>
      <c r="BP467">
        <v>149780</v>
      </c>
      <c r="BQ467" s="108">
        <v>995219</v>
      </c>
      <c r="BR467">
        <v>349650</v>
      </c>
      <c r="BS467">
        <v>89864</v>
      </c>
      <c r="BT467">
        <v>41713</v>
      </c>
      <c r="BU467">
        <v>2098</v>
      </c>
      <c r="BV467">
        <v>16235</v>
      </c>
      <c r="BW467">
        <v>4887</v>
      </c>
      <c r="BX467">
        <v>64933</v>
      </c>
      <c r="BY467">
        <v>199994</v>
      </c>
      <c r="BZ467">
        <v>113590</v>
      </c>
      <c r="CA467">
        <f t="shared" si="6"/>
        <v>818031</v>
      </c>
      <c r="CB467">
        <v>5</v>
      </c>
      <c r="CC467" s="107">
        <v>88.940352206021586</v>
      </c>
      <c r="CD467" s="107">
        <v>53.513338986367494</v>
      </c>
      <c r="CF467">
        <v>0</v>
      </c>
      <c r="CG467">
        <v>0</v>
      </c>
      <c r="CI467">
        <v>0</v>
      </c>
      <c r="CJ467">
        <v>0</v>
      </c>
      <c r="CL467">
        <v>36527</v>
      </c>
      <c r="CM467">
        <v>2027</v>
      </c>
      <c r="CO467">
        <v>197415</v>
      </c>
      <c r="CP467">
        <v>0</v>
      </c>
      <c r="CR467">
        <v>0</v>
      </c>
      <c r="CS467">
        <v>0</v>
      </c>
      <c r="CT467">
        <v>233942</v>
      </c>
      <c r="CU467">
        <v>2027</v>
      </c>
      <c r="CV467">
        <v>65569</v>
      </c>
      <c r="CW467">
        <v>4381</v>
      </c>
      <c r="CX467">
        <v>48412</v>
      </c>
      <c r="CY467">
        <v>52793</v>
      </c>
      <c r="CZ467">
        <v>4448</v>
      </c>
      <c r="DA467">
        <v>7208</v>
      </c>
      <c r="DB467">
        <v>11656</v>
      </c>
      <c r="DC467">
        <v>0</v>
      </c>
      <c r="DD467">
        <v>0</v>
      </c>
      <c r="DE467">
        <v>0</v>
      </c>
      <c r="DF467">
        <v>305</v>
      </c>
      <c r="DG467">
        <v>841</v>
      </c>
      <c r="DI467">
        <v>0</v>
      </c>
      <c r="DJ467">
        <v>0</v>
      </c>
      <c r="EC467">
        <v>256</v>
      </c>
      <c r="ED467">
        <v>39</v>
      </c>
      <c r="EE467">
        <v>33</v>
      </c>
      <c r="EF467">
        <v>168</v>
      </c>
      <c r="EG467">
        <v>6279</v>
      </c>
      <c r="EH467">
        <v>1173</v>
      </c>
      <c r="EI467">
        <v>1373</v>
      </c>
      <c r="EJ467">
        <v>8825</v>
      </c>
    </row>
    <row r="468" spans="3:140" x14ac:dyDescent="0.35">
      <c r="C468" s="103" t="s">
        <v>2731</v>
      </c>
      <c r="D468" s="104" t="s">
        <v>2648</v>
      </c>
      <c r="E468" s="104" t="s">
        <v>1208</v>
      </c>
      <c r="F468" s="105" t="s">
        <v>2649</v>
      </c>
      <c r="G468" s="106" t="s">
        <v>588</v>
      </c>
      <c r="H468">
        <v>264930</v>
      </c>
      <c r="I468">
        <v>0</v>
      </c>
      <c r="J468">
        <v>264930</v>
      </c>
      <c r="K468">
        <v>9</v>
      </c>
      <c r="L468">
        <v>1</v>
      </c>
      <c r="M468">
        <v>22</v>
      </c>
      <c r="N468">
        <v>0</v>
      </c>
      <c r="O468">
        <v>109</v>
      </c>
      <c r="P468">
        <v>105</v>
      </c>
      <c r="Q468">
        <v>25858</v>
      </c>
      <c r="R468">
        <v>95195</v>
      </c>
      <c r="S468">
        <v>411254</v>
      </c>
      <c r="T468">
        <v>40151</v>
      </c>
      <c r="U468">
        <v>30030</v>
      </c>
      <c r="V468">
        <v>1949</v>
      </c>
      <c r="W468">
        <v>47151</v>
      </c>
      <c r="X468">
        <v>5041</v>
      </c>
      <c r="Y468">
        <v>1256</v>
      </c>
      <c r="AA468">
        <v>736</v>
      </c>
      <c r="AB468">
        <v>225</v>
      </c>
      <c r="AC468">
        <v>188</v>
      </c>
      <c r="AD468">
        <v>748366</v>
      </c>
      <c r="AE468">
        <v>1670499</v>
      </c>
      <c r="AF468">
        <v>12858</v>
      </c>
      <c r="AG468">
        <v>13112</v>
      </c>
      <c r="AH468">
        <v>17618</v>
      </c>
      <c r="AI468">
        <v>266410</v>
      </c>
      <c r="AJ468">
        <v>83382</v>
      </c>
      <c r="AK468">
        <v>8618</v>
      </c>
      <c r="AL468">
        <v>92000</v>
      </c>
      <c r="AM468">
        <v>94319</v>
      </c>
      <c r="AN468">
        <v>936466</v>
      </c>
      <c r="AO468">
        <v>120052</v>
      </c>
      <c r="AP468">
        <v>1832</v>
      </c>
      <c r="AQ468">
        <v>756667</v>
      </c>
      <c r="AR468">
        <v>2190</v>
      </c>
      <c r="AS468">
        <v>69644</v>
      </c>
      <c r="AT468">
        <v>323</v>
      </c>
      <c r="AU468">
        <v>3414</v>
      </c>
      <c r="AV468">
        <v>1049</v>
      </c>
      <c r="AW468">
        <v>14593</v>
      </c>
      <c r="AX468">
        <v>3562</v>
      </c>
      <c r="AY468">
        <v>87651</v>
      </c>
      <c r="AZ468">
        <v>17.670000000000002</v>
      </c>
      <c r="BA468">
        <v>6.34</v>
      </c>
      <c r="BB468">
        <v>24.01</v>
      </c>
      <c r="BC468">
        <v>65.430000000000007</v>
      </c>
      <c r="BD468">
        <v>89.44</v>
      </c>
      <c r="BE468">
        <v>0</v>
      </c>
      <c r="BF468" s="107">
        <v>394471</v>
      </c>
      <c r="BG468" s="108">
        <v>6860136</v>
      </c>
      <c r="BH468">
        <v>240320</v>
      </c>
      <c r="BI468">
        <v>91451</v>
      </c>
      <c r="BJ468">
        <v>2318</v>
      </c>
      <c r="BK468">
        <v>93769</v>
      </c>
      <c r="BL468">
        <v>97260</v>
      </c>
      <c r="BM468" s="109">
        <v>3163</v>
      </c>
      <c r="BN468">
        <v>158349</v>
      </c>
      <c r="BO468">
        <v>520431</v>
      </c>
      <c r="BP468">
        <v>678780</v>
      </c>
      <c r="BQ468" s="108">
        <v>8367899</v>
      </c>
      <c r="BR468">
        <v>3481246</v>
      </c>
      <c r="BS468">
        <v>1271928</v>
      </c>
      <c r="BT468">
        <v>532074</v>
      </c>
      <c r="BU468">
        <v>170801</v>
      </c>
      <c r="BV468">
        <v>142001</v>
      </c>
      <c r="BW468">
        <v>26809</v>
      </c>
      <c r="BX468">
        <v>871685</v>
      </c>
      <c r="BY468">
        <v>59421</v>
      </c>
      <c r="BZ468">
        <v>2171384</v>
      </c>
      <c r="CA468">
        <f t="shared" si="6"/>
        <v>7855664</v>
      </c>
      <c r="CB468">
        <v>1</v>
      </c>
      <c r="CC468" s="110">
        <v>27.383108745706412</v>
      </c>
      <c r="CD468" s="107">
        <v>27.383108745706412</v>
      </c>
      <c r="CF468">
        <v>0</v>
      </c>
      <c r="CG468">
        <v>0</v>
      </c>
      <c r="CI468">
        <v>0</v>
      </c>
      <c r="CJ468">
        <v>0</v>
      </c>
      <c r="CL468">
        <v>198328</v>
      </c>
      <c r="CM468">
        <v>198328</v>
      </c>
      <c r="CO468">
        <v>0</v>
      </c>
      <c r="CP468">
        <v>0</v>
      </c>
      <c r="CR468">
        <v>0</v>
      </c>
      <c r="CS468">
        <v>0</v>
      </c>
      <c r="CT468">
        <v>198328</v>
      </c>
      <c r="CU468">
        <v>198328</v>
      </c>
      <c r="CV468">
        <v>109235</v>
      </c>
      <c r="CW468">
        <v>2461</v>
      </c>
      <c r="CX468">
        <v>0</v>
      </c>
      <c r="CY468">
        <v>2461</v>
      </c>
      <c r="CZ468">
        <v>20395</v>
      </c>
      <c r="DA468">
        <v>58657</v>
      </c>
      <c r="DB468">
        <v>79052</v>
      </c>
      <c r="DC468">
        <v>5968</v>
      </c>
      <c r="DD468">
        <v>16472</v>
      </c>
      <c r="DE468">
        <v>22440</v>
      </c>
      <c r="DF468">
        <v>4886</v>
      </c>
      <c r="DG468">
        <v>396</v>
      </c>
      <c r="DI468">
        <v>0</v>
      </c>
      <c r="DJ468">
        <v>0</v>
      </c>
      <c r="EC468">
        <v>157</v>
      </c>
      <c r="ED468">
        <v>5</v>
      </c>
      <c r="EE468">
        <v>87</v>
      </c>
      <c r="EF468">
        <v>201</v>
      </c>
      <c r="EG468">
        <v>7477</v>
      </c>
      <c r="EH468">
        <v>282</v>
      </c>
      <c r="EI468">
        <v>1418</v>
      </c>
      <c r="EJ468">
        <v>9177</v>
      </c>
    </row>
    <row r="469" spans="3:140" x14ac:dyDescent="0.35">
      <c r="C469" s="103" t="s">
        <v>2731</v>
      </c>
      <c r="D469" s="104" t="s">
        <v>2650</v>
      </c>
      <c r="E469" s="104" t="s">
        <v>594</v>
      </c>
      <c r="F469" s="105" t="s">
        <v>2651</v>
      </c>
      <c r="G469" s="106" t="s">
        <v>595</v>
      </c>
      <c r="H469">
        <v>3549</v>
      </c>
      <c r="I469">
        <v>10154</v>
      </c>
      <c r="J469">
        <v>13703</v>
      </c>
      <c r="K469">
        <v>0</v>
      </c>
      <c r="L469">
        <v>0</v>
      </c>
      <c r="M469">
        <v>0</v>
      </c>
      <c r="N469">
        <v>0</v>
      </c>
      <c r="O469">
        <v>71</v>
      </c>
      <c r="P469">
        <v>35</v>
      </c>
      <c r="Q469">
        <v>3692</v>
      </c>
      <c r="R469">
        <v>4055</v>
      </c>
      <c r="S469">
        <v>26690</v>
      </c>
      <c r="T469">
        <v>1671</v>
      </c>
      <c r="U469">
        <v>987</v>
      </c>
      <c r="V469">
        <v>71</v>
      </c>
      <c r="W469">
        <v>2711</v>
      </c>
      <c r="X469">
        <v>607</v>
      </c>
      <c r="Y469">
        <v>504</v>
      </c>
      <c r="AA469">
        <v>95</v>
      </c>
      <c r="AB469">
        <v>12</v>
      </c>
      <c r="AC469">
        <v>12</v>
      </c>
      <c r="AD469">
        <v>16156</v>
      </c>
      <c r="AE469">
        <v>42187</v>
      </c>
      <c r="AF469">
        <v>15772</v>
      </c>
      <c r="AG469">
        <v>14425</v>
      </c>
      <c r="AH469">
        <v>591</v>
      </c>
      <c r="AI469">
        <v>8788</v>
      </c>
      <c r="AJ469">
        <v>2420</v>
      </c>
      <c r="AK469">
        <v>2667</v>
      </c>
      <c r="AL469">
        <v>5087</v>
      </c>
      <c r="AM469">
        <v>686</v>
      </c>
      <c r="AN469">
        <v>29195</v>
      </c>
      <c r="AO469">
        <v>943</v>
      </c>
      <c r="AP469">
        <v>12972</v>
      </c>
      <c r="AQ469">
        <v>30329</v>
      </c>
      <c r="AR469">
        <v>105</v>
      </c>
      <c r="AS469">
        <v>2345</v>
      </c>
      <c r="AT469">
        <v>28</v>
      </c>
      <c r="AU469">
        <v>156</v>
      </c>
      <c r="AV469">
        <v>105</v>
      </c>
      <c r="AW469">
        <v>724</v>
      </c>
      <c r="AX469">
        <v>238</v>
      </c>
      <c r="AY469">
        <v>3225</v>
      </c>
      <c r="AZ469">
        <v>0.59</v>
      </c>
      <c r="BA469">
        <v>1</v>
      </c>
      <c r="BB469">
        <v>1.5899999999999999</v>
      </c>
      <c r="BC469">
        <v>1.9900000000000002</v>
      </c>
      <c r="BD469">
        <v>3.58</v>
      </c>
      <c r="BE469">
        <v>0</v>
      </c>
      <c r="BF469" s="107">
        <v>183367</v>
      </c>
      <c r="BG469" s="108">
        <v>118474</v>
      </c>
      <c r="BH469">
        <v>11552</v>
      </c>
      <c r="BI469">
        <v>0</v>
      </c>
      <c r="BJ469">
        <v>302</v>
      </c>
      <c r="BK469">
        <v>302</v>
      </c>
      <c r="BL469">
        <v>662</v>
      </c>
      <c r="BM469" s="109">
        <v>0</v>
      </c>
      <c r="BN469">
        <v>0</v>
      </c>
      <c r="BO469">
        <v>2929</v>
      </c>
      <c r="BP469">
        <v>2929</v>
      </c>
      <c r="BQ469" s="108">
        <v>317286</v>
      </c>
      <c r="BR469">
        <v>115875</v>
      </c>
      <c r="BS469">
        <v>38478</v>
      </c>
      <c r="BT469">
        <v>18790</v>
      </c>
      <c r="BU469">
        <v>604</v>
      </c>
      <c r="BV469">
        <v>5106</v>
      </c>
      <c r="BW469">
        <v>17</v>
      </c>
      <c r="BX469">
        <v>24517</v>
      </c>
      <c r="BY469">
        <v>79973</v>
      </c>
      <c r="BZ469">
        <v>48430</v>
      </c>
      <c r="CA469">
        <f t="shared" si="6"/>
        <v>307273</v>
      </c>
      <c r="CB469">
        <v>2</v>
      </c>
      <c r="CC469" s="107">
        <v>51.667230205691745</v>
      </c>
      <c r="CD469" s="107">
        <v>22.027366270159821</v>
      </c>
      <c r="CF469">
        <v>0</v>
      </c>
      <c r="CG469">
        <v>0</v>
      </c>
      <c r="CI469">
        <v>0</v>
      </c>
      <c r="CJ469">
        <v>0</v>
      </c>
      <c r="CL469">
        <v>0</v>
      </c>
      <c r="CM469">
        <v>0</v>
      </c>
      <c r="CO469">
        <v>0</v>
      </c>
      <c r="CP469">
        <v>0</v>
      </c>
      <c r="CR469">
        <v>103976</v>
      </c>
      <c r="CS469">
        <v>0</v>
      </c>
      <c r="CT469">
        <v>103976</v>
      </c>
      <c r="CU469">
        <v>0</v>
      </c>
      <c r="CV469">
        <v>21150</v>
      </c>
      <c r="CW469">
        <v>5</v>
      </c>
      <c r="CX469">
        <v>15776</v>
      </c>
      <c r="CY469">
        <v>15781</v>
      </c>
      <c r="CZ469">
        <v>474</v>
      </c>
      <c r="DA469">
        <v>583</v>
      </c>
      <c r="DB469">
        <v>1057</v>
      </c>
      <c r="DC469">
        <v>109</v>
      </c>
      <c r="DD469">
        <v>3775</v>
      </c>
      <c r="DE469">
        <v>3884</v>
      </c>
      <c r="DF469">
        <v>428</v>
      </c>
      <c r="DG469">
        <v>0</v>
      </c>
      <c r="DI469">
        <v>0</v>
      </c>
      <c r="DJ469">
        <v>0</v>
      </c>
      <c r="EC469">
        <v>1</v>
      </c>
      <c r="ED469">
        <v>19</v>
      </c>
      <c r="EE469">
        <v>66</v>
      </c>
      <c r="EF469">
        <v>262</v>
      </c>
      <c r="EG469">
        <v>8106</v>
      </c>
      <c r="EH469">
        <v>148</v>
      </c>
      <c r="EI469">
        <v>3225</v>
      </c>
      <c r="EJ469">
        <v>11479</v>
      </c>
    </row>
    <row r="470" spans="3:140" x14ac:dyDescent="0.35">
      <c r="C470" s="103" t="s">
        <v>2731</v>
      </c>
      <c r="D470" s="104" t="s">
        <v>2652</v>
      </c>
      <c r="E470" s="104" t="s">
        <v>1201</v>
      </c>
      <c r="F470" s="105" t="s">
        <v>2644</v>
      </c>
      <c r="G470" s="106" t="s">
        <v>656</v>
      </c>
      <c r="H470">
        <v>1960</v>
      </c>
      <c r="I470">
        <v>13558</v>
      </c>
      <c r="J470">
        <v>15518</v>
      </c>
      <c r="K470">
        <v>0</v>
      </c>
      <c r="L470">
        <v>0</v>
      </c>
      <c r="M470">
        <v>0</v>
      </c>
      <c r="N470">
        <v>0</v>
      </c>
      <c r="O470">
        <v>93</v>
      </c>
      <c r="P470">
        <v>93</v>
      </c>
      <c r="Q470">
        <v>4836</v>
      </c>
      <c r="R470">
        <v>13460</v>
      </c>
      <c r="S470">
        <v>36382</v>
      </c>
      <c r="T470">
        <v>2728</v>
      </c>
      <c r="U470">
        <v>2014</v>
      </c>
      <c r="V470">
        <v>100</v>
      </c>
      <c r="W470">
        <v>4696</v>
      </c>
      <c r="X470">
        <v>522</v>
      </c>
      <c r="Y470">
        <v>184</v>
      </c>
      <c r="AA470">
        <v>94</v>
      </c>
      <c r="AB470">
        <v>20</v>
      </c>
      <c r="AC470">
        <v>20</v>
      </c>
      <c r="AD470">
        <v>22720</v>
      </c>
      <c r="AE470">
        <v>70685</v>
      </c>
      <c r="AF470">
        <v>8808</v>
      </c>
      <c r="AG470">
        <v>12619</v>
      </c>
      <c r="AH470">
        <v>802</v>
      </c>
      <c r="AI470">
        <v>15883</v>
      </c>
      <c r="AJ470">
        <v>1405</v>
      </c>
      <c r="AK470">
        <v>5248</v>
      </c>
      <c r="AL470">
        <v>6653</v>
      </c>
      <c r="AM470">
        <v>6359</v>
      </c>
      <c r="AN470">
        <v>78672</v>
      </c>
      <c r="AO470">
        <v>6400</v>
      </c>
      <c r="AP470">
        <v>26036</v>
      </c>
      <c r="AQ470">
        <v>11724</v>
      </c>
      <c r="AR470">
        <v>192</v>
      </c>
      <c r="AS470">
        <v>4013</v>
      </c>
      <c r="AT470">
        <v>22</v>
      </c>
      <c r="AU470">
        <v>267</v>
      </c>
      <c r="AV470">
        <v>212</v>
      </c>
      <c r="AW470">
        <v>1309</v>
      </c>
      <c r="AX470">
        <v>426</v>
      </c>
      <c r="AY470">
        <v>5589</v>
      </c>
      <c r="AZ470">
        <v>0.73</v>
      </c>
      <c r="BA470">
        <v>2</v>
      </c>
      <c r="BB470">
        <v>2.73</v>
      </c>
      <c r="BC470">
        <v>1.56</v>
      </c>
      <c r="BD470">
        <v>4.29</v>
      </c>
      <c r="BE470">
        <v>0</v>
      </c>
      <c r="BF470" s="107">
        <v>125147</v>
      </c>
      <c r="BG470" s="108">
        <v>236882</v>
      </c>
      <c r="BH470">
        <v>5661</v>
      </c>
      <c r="BI470">
        <v>2896</v>
      </c>
      <c r="BJ470">
        <v>0</v>
      </c>
      <c r="BK470">
        <v>2896</v>
      </c>
      <c r="BL470">
        <v>0</v>
      </c>
      <c r="BM470" s="109">
        <v>0</v>
      </c>
      <c r="BN470">
        <v>44</v>
      </c>
      <c r="BO470">
        <v>34259</v>
      </c>
      <c r="BP470">
        <v>34303</v>
      </c>
      <c r="BQ470" s="108">
        <v>404889</v>
      </c>
      <c r="BR470">
        <v>132469</v>
      </c>
      <c r="BS470">
        <v>35379</v>
      </c>
      <c r="BT470">
        <v>21151</v>
      </c>
      <c r="BU470">
        <v>1836</v>
      </c>
      <c r="BV470">
        <v>6276</v>
      </c>
      <c r="BW470">
        <v>103</v>
      </c>
      <c r="BX470">
        <v>29366</v>
      </c>
      <c r="BY470">
        <v>118021</v>
      </c>
      <c r="BZ470">
        <v>76858</v>
      </c>
      <c r="CA470">
        <f t="shared" si="6"/>
        <v>392093</v>
      </c>
      <c r="CB470">
        <v>2</v>
      </c>
      <c r="CC470" s="107">
        <v>63.85051020408163</v>
      </c>
      <c r="CD470" s="107">
        <v>23.32961721871375</v>
      </c>
      <c r="CF470">
        <v>0</v>
      </c>
      <c r="CG470">
        <v>0</v>
      </c>
      <c r="CI470">
        <v>0</v>
      </c>
      <c r="CJ470">
        <v>0</v>
      </c>
      <c r="CL470">
        <v>0</v>
      </c>
      <c r="CM470">
        <v>0</v>
      </c>
      <c r="CO470">
        <v>0</v>
      </c>
      <c r="CP470">
        <v>0</v>
      </c>
      <c r="CR470">
        <v>32463</v>
      </c>
      <c r="CS470">
        <v>9307</v>
      </c>
      <c r="CT470">
        <v>32463</v>
      </c>
      <c r="CU470">
        <v>9307</v>
      </c>
      <c r="CV470">
        <v>51563</v>
      </c>
      <c r="CW470">
        <v>362</v>
      </c>
      <c r="CX470">
        <v>47977</v>
      </c>
      <c r="CY470">
        <v>48339</v>
      </c>
      <c r="CZ470">
        <v>232</v>
      </c>
      <c r="DA470">
        <v>177</v>
      </c>
      <c r="DB470">
        <v>409</v>
      </c>
      <c r="DC470">
        <v>700</v>
      </c>
      <c r="DD470">
        <v>1576</v>
      </c>
      <c r="DE470">
        <v>2276</v>
      </c>
      <c r="DF470">
        <v>21</v>
      </c>
      <c r="DG470">
        <v>518</v>
      </c>
      <c r="DI470">
        <v>0</v>
      </c>
      <c r="DJ470">
        <v>0</v>
      </c>
      <c r="EC470">
        <v>4</v>
      </c>
      <c r="ED470">
        <v>31</v>
      </c>
      <c r="EE470">
        <v>2</v>
      </c>
      <c r="EF470">
        <v>114</v>
      </c>
      <c r="EG470">
        <v>1220</v>
      </c>
      <c r="EH470">
        <v>845</v>
      </c>
      <c r="EI470">
        <v>6</v>
      </c>
      <c r="EJ470">
        <v>2071</v>
      </c>
    </row>
    <row r="471" spans="3:140" x14ac:dyDescent="0.35">
      <c r="C471" s="103" t="s">
        <v>2731</v>
      </c>
      <c r="D471" s="104" t="s">
        <v>2653</v>
      </c>
      <c r="E471" s="104" t="s">
        <v>798</v>
      </c>
      <c r="F471" s="105" t="s">
        <v>2654</v>
      </c>
      <c r="G471" s="106" t="s">
        <v>799</v>
      </c>
      <c r="H471">
        <v>10370</v>
      </c>
      <c r="I471">
        <v>27828</v>
      </c>
      <c r="J471">
        <v>38198</v>
      </c>
      <c r="K471">
        <v>0</v>
      </c>
      <c r="L471">
        <v>0</v>
      </c>
      <c r="M471">
        <v>5</v>
      </c>
      <c r="N471">
        <v>0</v>
      </c>
      <c r="O471">
        <v>151</v>
      </c>
      <c r="P471">
        <v>152</v>
      </c>
      <c r="Q471">
        <v>7866</v>
      </c>
      <c r="R471">
        <v>28280</v>
      </c>
      <c r="S471">
        <v>100792</v>
      </c>
      <c r="T471">
        <v>8215</v>
      </c>
      <c r="U471">
        <v>6894</v>
      </c>
      <c r="V471">
        <v>258</v>
      </c>
      <c r="W471">
        <v>13282</v>
      </c>
      <c r="X471">
        <v>739</v>
      </c>
      <c r="Y471">
        <v>1285</v>
      </c>
      <c r="AA471">
        <v>250</v>
      </c>
      <c r="AB471">
        <v>40</v>
      </c>
      <c r="AC471">
        <v>38</v>
      </c>
      <c r="AD471">
        <v>56571</v>
      </c>
      <c r="AE471">
        <v>144359</v>
      </c>
      <c r="AF471">
        <v>34155</v>
      </c>
      <c r="AG471">
        <v>44976</v>
      </c>
      <c r="AH471">
        <v>838</v>
      </c>
      <c r="AI471">
        <v>14610</v>
      </c>
      <c r="AJ471">
        <v>3699</v>
      </c>
      <c r="AK471">
        <v>3638</v>
      </c>
      <c r="AL471">
        <v>7337</v>
      </c>
      <c r="AM471">
        <v>784</v>
      </c>
      <c r="AN471">
        <v>109071</v>
      </c>
      <c r="AO471">
        <v>9955</v>
      </c>
      <c r="AP471">
        <v>11251</v>
      </c>
      <c r="AQ471">
        <v>45002</v>
      </c>
      <c r="AR471">
        <v>484</v>
      </c>
      <c r="AS471">
        <v>8126</v>
      </c>
      <c r="AT471">
        <v>95</v>
      </c>
      <c r="AU471">
        <v>839</v>
      </c>
      <c r="AV471">
        <v>401</v>
      </c>
      <c r="AW471">
        <v>3071</v>
      </c>
      <c r="AX471">
        <v>980</v>
      </c>
      <c r="AY471">
        <v>12036</v>
      </c>
      <c r="AZ471">
        <v>2</v>
      </c>
      <c r="BA471">
        <v>1.9</v>
      </c>
      <c r="BB471">
        <v>3.9</v>
      </c>
      <c r="BC471">
        <v>7.68</v>
      </c>
      <c r="BD471">
        <v>11.58</v>
      </c>
      <c r="BE471">
        <v>0</v>
      </c>
      <c r="BF471" s="107">
        <v>356147</v>
      </c>
      <c r="BG471" s="108">
        <v>677751</v>
      </c>
      <c r="BH471">
        <v>95695</v>
      </c>
      <c r="BI471">
        <v>0</v>
      </c>
      <c r="BJ471">
        <v>0</v>
      </c>
      <c r="BK471">
        <v>0</v>
      </c>
      <c r="BL471">
        <v>0</v>
      </c>
      <c r="BM471" s="109">
        <v>0</v>
      </c>
      <c r="BN471">
        <v>15724</v>
      </c>
      <c r="BO471">
        <v>50390</v>
      </c>
      <c r="BP471">
        <v>66114</v>
      </c>
      <c r="BQ471" s="108">
        <v>1195707</v>
      </c>
      <c r="BR471">
        <v>346878</v>
      </c>
      <c r="BS471">
        <v>89924</v>
      </c>
      <c r="BT471">
        <v>78403</v>
      </c>
      <c r="BU471">
        <v>1388</v>
      </c>
      <c r="BV471">
        <v>20144</v>
      </c>
      <c r="BW471">
        <v>6933</v>
      </c>
      <c r="BX471">
        <v>106868</v>
      </c>
      <c r="BY471">
        <v>507467</v>
      </c>
      <c r="BZ471">
        <v>125206</v>
      </c>
      <c r="CA471">
        <f t="shared" si="6"/>
        <v>1176343</v>
      </c>
      <c r="CB471">
        <v>3</v>
      </c>
      <c r="CC471" s="107">
        <v>34.343972999035678</v>
      </c>
      <c r="CD471" s="107">
        <v>27.066809780616786</v>
      </c>
      <c r="CF471">
        <v>0</v>
      </c>
      <c r="CG471">
        <v>0</v>
      </c>
      <c r="CI471">
        <v>0</v>
      </c>
      <c r="CJ471">
        <v>0</v>
      </c>
      <c r="CL471">
        <v>0</v>
      </c>
      <c r="CM471">
        <v>0</v>
      </c>
      <c r="CO471">
        <v>23000</v>
      </c>
      <c r="CP471">
        <v>17092</v>
      </c>
      <c r="CR471">
        <v>0</v>
      </c>
      <c r="CS471">
        <v>0</v>
      </c>
      <c r="CT471">
        <v>23000</v>
      </c>
      <c r="CU471">
        <v>17092</v>
      </c>
      <c r="CV471">
        <v>77498</v>
      </c>
      <c r="CW471">
        <v>3675</v>
      </c>
      <c r="CX471">
        <v>43107</v>
      </c>
      <c r="CY471">
        <v>46782</v>
      </c>
      <c r="CZ471">
        <v>3348</v>
      </c>
      <c r="DA471">
        <v>19660</v>
      </c>
      <c r="DB471">
        <v>23008</v>
      </c>
      <c r="DC471">
        <v>847</v>
      </c>
      <c r="DD471">
        <v>6708</v>
      </c>
      <c r="DE471">
        <v>7555</v>
      </c>
      <c r="DF471">
        <v>364</v>
      </c>
      <c r="DG471">
        <v>60</v>
      </c>
      <c r="DI471">
        <v>0</v>
      </c>
      <c r="DJ471">
        <v>0</v>
      </c>
      <c r="EC471">
        <v>63</v>
      </c>
      <c r="ED471">
        <v>2</v>
      </c>
      <c r="EE471">
        <v>2</v>
      </c>
      <c r="EF471">
        <v>102</v>
      </c>
      <c r="EG471">
        <v>3626</v>
      </c>
      <c r="EH471">
        <v>841</v>
      </c>
      <c r="EI471">
        <v>441</v>
      </c>
      <c r="EJ471">
        <v>4908</v>
      </c>
    </row>
    <row r="472" spans="3:140" x14ac:dyDescent="0.35">
      <c r="C472" s="103" t="s">
        <v>2731</v>
      </c>
      <c r="D472" s="104" t="s">
        <v>2655</v>
      </c>
      <c r="E472" s="104" t="s">
        <v>902</v>
      </c>
      <c r="F472" s="105" t="s">
        <v>2646</v>
      </c>
      <c r="G472" s="106" t="s">
        <v>602</v>
      </c>
      <c r="H472">
        <v>24296</v>
      </c>
      <c r="I472">
        <v>38533</v>
      </c>
      <c r="J472">
        <v>62829</v>
      </c>
      <c r="K472">
        <v>0</v>
      </c>
      <c r="L472">
        <v>0</v>
      </c>
      <c r="M472">
        <v>5</v>
      </c>
      <c r="N472">
        <v>0</v>
      </c>
      <c r="O472">
        <v>202</v>
      </c>
      <c r="P472">
        <v>49</v>
      </c>
      <c r="Q472">
        <v>10462</v>
      </c>
      <c r="R472">
        <v>34673</v>
      </c>
      <c r="S472">
        <v>144310</v>
      </c>
      <c r="T472">
        <v>8483</v>
      </c>
      <c r="U472">
        <v>12320</v>
      </c>
      <c r="V472">
        <v>744</v>
      </c>
      <c r="W472">
        <v>18690</v>
      </c>
      <c r="X472">
        <v>1658</v>
      </c>
      <c r="Y472">
        <v>1916</v>
      </c>
      <c r="AA472">
        <v>220</v>
      </c>
      <c r="AB472">
        <v>53</v>
      </c>
      <c r="AC472">
        <v>52</v>
      </c>
      <c r="AD472">
        <v>138560</v>
      </c>
      <c r="AE472">
        <v>386769</v>
      </c>
      <c r="AF472">
        <v>58453</v>
      </c>
      <c r="AG472">
        <v>61240</v>
      </c>
      <c r="AH472">
        <v>3173</v>
      </c>
      <c r="AI472">
        <v>52472</v>
      </c>
      <c r="AJ472">
        <v>9299</v>
      </c>
      <c r="AK472">
        <v>10386</v>
      </c>
      <c r="AL472">
        <v>19685</v>
      </c>
      <c r="AM472">
        <v>20495</v>
      </c>
      <c r="AN472">
        <v>244089</v>
      </c>
      <c r="AO472">
        <v>20134</v>
      </c>
      <c r="AP472">
        <v>66577</v>
      </c>
      <c r="AQ472">
        <v>79466</v>
      </c>
      <c r="AR472">
        <v>557</v>
      </c>
      <c r="AS472">
        <v>13587</v>
      </c>
      <c r="AT472">
        <v>96</v>
      </c>
      <c r="AU472">
        <v>1606</v>
      </c>
      <c r="AV472">
        <v>503</v>
      </c>
      <c r="AW472">
        <v>8261</v>
      </c>
      <c r="AX472">
        <v>1156</v>
      </c>
      <c r="AY472">
        <v>23454</v>
      </c>
      <c r="AZ472">
        <v>3.63</v>
      </c>
      <c r="BA472">
        <v>7.26</v>
      </c>
      <c r="BB472">
        <v>10.89</v>
      </c>
      <c r="BC472">
        <v>11.19</v>
      </c>
      <c r="BD472">
        <v>22.080000000000002</v>
      </c>
      <c r="BE472">
        <v>0</v>
      </c>
      <c r="BF472" s="107">
        <v>940399</v>
      </c>
      <c r="BG472" s="108">
        <v>713617</v>
      </c>
      <c r="BH472">
        <v>25158</v>
      </c>
      <c r="BI472">
        <v>39</v>
      </c>
      <c r="BJ472">
        <v>0</v>
      </c>
      <c r="BK472">
        <v>39</v>
      </c>
      <c r="BL472">
        <v>0</v>
      </c>
      <c r="BM472" s="109">
        <v>0</v>
      </c>
      <c r="BN472">
        <v>40561</v>
      </c>
      <c r="BO472">
        <v>51673</v>
      </c>
      <c r="BP472">
        <v>92234</v>
      </c>
      <c r="BQ472" s="108">
        <v>1771447</v>
      </c>
      <c r="BR472">
        <v>818046</v>
      </c>
      <c r="BS472">
        <v>304860</v>
      </c>
      <c r="BT472">
        <v>127784</v>
      </c>
      <c r="BU472">
        <v>18098</v>
      </c>
      <c r="BV472">
        <v>26577</v>
      </c>
      <c r="BW472">
        <v>11349</v>
      </c>
      <c r="BX472">
        <v>183808</v>
      </c>
      <c r="BY472">
        <v>217910</v>
      </c>
      <c r="BZ472">
        <v>195331</v>
      </c>
      <c r="CA472">
        <f t="shared" si="6"/>
        <v>1719955</v>
      </c>
      <c r="CB472">
        <v>5</v>
      </c>
      <c r="CC472" s="107">
        <v>38.705918669739873</v>
      </c>
      <c r="CD472" s="107">
        <v>26.325677632940202</v>
      </c>
      <c r="CF472">
        <v>0</v>
      </c>
      <c r="CG472">
        <v>0</v>
      </c>
      <c r="CI472">
        <v>0</v>
      </c>
      <c r="CJ472">
        <v>0</v>
      </c>
      <c r="CL472">
        <v>0</v>
      </c>
      <c r="CM472">
        <v>0</v>
      </c>
      <c r="CO472">
        <v>1994</v>
      </c>
      <c r="CP472">
        <v>1994</v>
      </c>
      <c r="CR472">
        <v>8550</v>
      </c>
      <c r="CS472">
        <v>8550</v>
      </c>
      <c r="CT472">
        <v>10544</v>
      </c>
      <c r="CU472">
        <v>10544</v>
      </c>
      <c r="CV472">
        <v>216811</v>
      </c>
      <c r="CW472">
        <v>7989</v>
      </c>
      <c r="CX472">
        <v>175780</v>
      </c>
      <c r="CY472">
        <v>183769</v>
      </c>
      <c r="CZ472">
        <v>14205</v>
      </c>
      <c r="DA472">
        <v>9753</v>
      </c>
      <c r="DB472">
        <v>23958</v>
      </c>
      <c r="DC472">
        <v>1174</v>
      </c>
      <c r="DD472">
        <v>6003</v>
      </c>
      <c r="DE472">
        <v>7177</v>
      </c>
      <c r="DF472">
        <v>1211</v>
      </c>
      <c r="DG472">
        <v>696</v>
      </c>
      <c r="DI472">
        <v>0</v>
      </c>
      <c r="DJ472">
        <v>0</v>
      </c>
      <c r="EC472">
        <v>123</v>
      </c>
      <c r="ED472">
        <v>5</v>
      </c>
      <c r="EE472">
        <v>197</v>
      </c>
      <c r="EF472">
        <v>262</v>
      </c>
      <c r="EG472">
        <v>855</v>
      </c>
      <c r="EH472">
        <v>37</v>
      </c>
      <c r="EI472">
        <v>2158</v>
      </c>
      <c r="EJ472">
        <v>3050</v>
      </c>
    </row>
    <row r="473" spans="3:140" x14ac:dyDescent="0.35">
      <c r="C473" s="103" t="s">
        <v>2731</v>
      </c>
      <c r="D473" s="104" t="s">
        <v>2656</v>
      </c>
      <c r="E473" s="104" t="s">
        <v>558</v>
      </c>
      <c r="F473" s="105" t="s">
        <v>2657</v>
      </c>
      <c r="G473" s="106" t="s">
        <v>559</v>
      </c>
      <c r="H473">
        <v>13027</v>
      </c>
      <c r="I473">
        <v>22899</v>
      </c>
      <c r="J473">
        <v>35926</v>
      </c>
      <c r="K473">
        <v>0</v>
      </c>
      <c r="L473">
        <v>0</v>
      </c>
      <c r="M473">
        <v>7</v>
      </c>
      <c r="N473">
        <v>0</v>
      </c>
      <c r="O473">
        <v>403</v>
      </c>
      <c r="P473">
        <v>260</v>
      </c>
      <c r="Q473">
        <v>20506</v>
      </c>
      <c r="R473">
        <v>54660</v>
      </c>
      <c r="S473">
        <v>198503</v>
      </c>
      <c r="T473">
        <v>10735</v>
      </c>
      <c r="U473">
        <v>6633</v>
      </c>
      <c r="V473">
        <v>434</v>
      </c>
      <c r="W473">
        <v>17810</v>
      </c>
      <c r="X473">
        <v>1715</v>
      </c>
      <c r="Y473">
        <v>644</v>
      </c>
      <c r="AA473">
        <v>487</v>
      </c>
      <c r="AB473">
        <v>91</v>
      </c>
      <c r="AC473">
        <v>81</v>
      </c>
      <c r="AD473">
        <v>129867</v>
      </c>
      <c r="AE473">
        <v>266247</v>
      </c>
      <c r="AF473">
        <v>52296</v>
      </c>
      <c r="AG473">
        <v>39452</v>
      </c>
      <c r="AH473">
        <v>855</v>
      </c>
      <c r="AI473">
        <v>19251</v>
      </c>
      <c r="AJ473">
        <v>7236</v>
      </c>
      <c r="AK473">
        <v>8387</v>
      </c>
      <c r="AL473">
        <v>15623</v>
      </c>
      <c r="AM473">
        <v>16553</v>
      </c>
      <c r="AN473">
        <v>150019</v>
      </c>
      <c r="AO473">
        <v>21046</v>
      </c>
      <c r="AP473">
        <v>105840</v>
      </c>
      <c r="AQ473">
        <v>13884</v>
      </c>
      <c r="AR473">
        <v>560</v>
      </c>
      <c r="AS473">
        <v>11894</v>
      </c>
      <c r="AT473">
        <v>50</v>
      </c>
      <c r="AU473">
        <v>530</v>
      </c>
      <c r="AV473">
        <v>372</v>
      </c>
      <c r="AW473">
        <v>4279</v>
      </c>
      <c r="AX473">
        <v>982</v>
      </c>
      <c r="AY473">
        <v>16703</v>
      </c>
      <c r="AZ473">
        <v>2.08</v>
      </c>
      <c r="BA473">
        <v>9.9600000000000009</v>
      </c>
      <c r="BB473">
        <v>12.040000000000001</v>
      </c>
      <c r="BC473">
        <v>5.6499999999999995</v>
      </c>
      <c r="BD473">
        <v>17.689999999999998</v>
      </c>
      <c r="BE473">
        <v>0</v>
      </c>
      <c r="BF473" s="107">
        <v>606796</v>
      </c>
      <c r="BG473" s="108">
        <v>506178</v>
      </c>
      <c r="BH473">
        <v>22042</v>
      </c>
      <c r="BI473">
        <v>2180</v>
      </c>
      <c r="BJ473">
        <v>84</v>
      </c>
      <c r="BK473">
        <v>2264</v>
      </c>
      <c r="BL473">
        <v>0</v>
      </c>
      <c r="BM473" s="109">
        <v>2650</v>
      </c>
      <c r="BN473">
        <v>45039</v>
      </c>
      <c r="BO473">
        <v>209062</v>
      </c>
      <c r="BP473">
        <v>254101</v>
      </c>
      <c r="BQ473" s="108">
        <v>1394031</v>
      </c>
      <c r="BR473">
        <v>522231</v>
      </c>
      <c r="BS473">
        <v>107468</v>
      </c>
      <c r="BT473">
        <v>115182</v>
      </c>
      <c r="BU473">
        <v>0</v>
      </c>
      <c r="BV473">
        <v>28835</v>
      </c>
      <c r="BW473">
        <v>3301</v>
      </c>
      <c r="BX473">
        <v>147318</v>
      </c>
      <c r="BY473">
        <v>124607</v>
      </c>
      <c r="BZ473">
        <v>316854</v>
      </c>
      <c r="CA473">
        <f t="shared" si="6"/>
        <v>1218478</v>
      </c>
      <c r="CB473">
        <v>10</v>
      </c>
      <c r="CC473" s="107">
        <v>46.579872572349736</v>
      </c>
      <c r="CD473" s="107">
        <v>30.979624784278794</v>
      </c>
      <c r="CF473">
        <v>0</v>
      </c>
      <c r="CG473">
        <v>0</v>
      </c>
      <c r="CI473">
        <v>0</v>
      </c>
      <c r="CJ473">
        <v>0</v>
      </c>
      <c r="CL473">
        <v>0</v>
      </c>
      <c r="CM473">
        <v>0</v>
      </c>
      <c r="CO473">
        <v>13695</v>
      </c>
      <c r="CP473">
        <v>13695</v>
      </c>
      <c r="CR473">
        <v>14664</v>
      </c>
      <c r="CS473">
        <v>14664</v>
      </c>
      <c r="CT473">
        <v>28359</v>
      </c>
      <c r="CU473">
        <v>28359</v>
      </c>
      <c r="CV473">
        <v>176895</v>
      </c>
      <c r="CW473">
        <v>14561</v>
      </c>
      <c r="CX473">
        <v>108930</v>
      </c>
      <c r="CY473">
        <v>123491</v>
      </c>
      <c r="CZ473">
        <v>40233</v>
      </c>
      <c r="DA473">
        <v>7699</v>
      </c>
      <c r="DB473">
        <v>47932</v>
      </c>
      <c r="DC473">
        <v>3406</v>
      </c>
      <c r="DD473">
        <v>1782</v>
      </c>
      <c r="DE473">
        <v>5188</v>
      </c>
      <c r="DF473">
        <v>231</v>
      </c>
      <c r="DG473">
        <v>53</v>
      </c>
      <c r="DI473">
        <v>0</v>
      </c>
      <c r="DJ473">
        <v>0</v>
      </c>
      <c r="EC473">
        <v>89</v>
      </c>
      <c r="ED473">
        <v>54</v>
      </c>
      <c r="EE473">
        <v>129</v>
      </c>
      <c r="EF473">
        <v>309</v>
      </c>
      <c r="EG473">
        <v>6117</v>
      </c>
      <c r="EH473">
        <v>1009</v>
      </c>
      <c r="EI473">
        <v>3790</v>
      </c>
      <c r="EJ473">
        <v>10916</v>
      </c>
    </row>
    <row r="474" spans="3:140" x14ac:dyDescent="0.35">
      <c r="C474" s="103" t="s">
        <v>2731</v>
      </c>
      <c r="D474" s="104" t="s">
        <v>2658</v>
      </c>
      <c r="E474" s="104" t="s">
        <v>845</v>
      </c>
      <c r="F474" s="105" t="s">
        <v>2642</v>
      </c>
      <c r="G474" s="106" t="s">
        <v>571</v>
      </c>
      <c r="H474">
        <v>33138</v>
      </c>
      <c r="I474">
        <v>28707</v>
      </c>
      <c r="J474">
        <v>61845</v>
      </c>
      <c r="K474">
        <v>0</v>
      </c>
      <c r="L474">
        <v>1</v>
      </c>
      <c r="M474">
        <v>1</v>
      </c>
      <c r="N474">
        <v>0</v>
      </c>
      <c r="O474">
        <v>506</v>
      </c>
      <c r="P474">
        <v>130</v>
      </c>
      <c r="Q474">
        <v>27224</v>
      </c>
      <c r="R474">
        <v>89591</v>
      </c>
      <c r="S474">
        <v>235635</v>
      </c>
      <c r="T474">
        <v>12166</v>
      </c>
      <c r="U474">
        <v>17602</v>
      </c>
      <c r="V474">
        <v>1004</v>
      </c>
      <c r="W474">
        <v>32091</v>
      </c>
      <c r="X474">
        <v>2479</v>
      </c>
      <c r="Y474">
        <v>1853</v>
      </c>
      <c r="AA474">
        <v>607</v>
      </c>
      <c r="AB474">
        <v>98</v>
      </c>
      <c r="AC474">
        <v>87</v>
      </c>
      <c r="AD474">
        <v>173478</v>
      </c>
      <c r="AE474">
        <v>502322</v>
      </c>
      <c r="AF474">
        <v>175925</v>
      </c>
      <c r="AG474">
        <v>211389</v>
      </c>
      <c r="AH474">
        <v>3549</v>
      </c>
      <c r="AI474">
        <v>56680</v>
      </c>
      <c r="AJ474">
        <v>16443</v>
      </c>
      <c r="AK474">
        <v>13473</v>
      </c>
      <c r="AL474">
        <v>29916</v>
      </c>
      <c r="AM474">
        <v>40928</v>
      </c>
      <c r="AN474">
        <v>354336</v>
      </c>
      <c r="AO474">
        <v>60000</v>
      </c>
      <c r="AP474">
        <v>255975</v>
      </c>
      <c r="AQ474">
        <v>156352</v>
      </c>
      <c r="AR474">
        <v>1458</v>
      </c>
      <c r="AS474">
        <v>30065</v>
      </c>
      <c r="AT474">
        <v>230</v>
      </c>
      <c r="AU474">
        <v>2037</v>
      </c>
      <c r="AV474">
        <v>1062</v>
      </c>
      <c r="AW474">
        <v>13378</v>
      </c>
      <c r="AX474">
        <v>2750</v>
      </c>
      <c r="AY474">
        <v>45480</v>
      </c>
      <c r="AZ474">
        <v>7.13</v>
      </c>
      <c r="BA474">
        <v>7.46</v>
      </c>
      <c r="BB474">
        <v>14.589999999999998</v>
      </c>
      <c r="BC474">
        <v>26.89</v>
      </c>
      <c r="BD474">
        <v>41.480000000000004</v>
      </c>
      <c r="BE474">
        <v>1</v>
      </c>
      <c r="BF474" s="107">
        <v>1970902</v>
      </c>
      <c r="BG474" s="108">
        <v>744650</v>
      </c>
      <c r="BH474">
        <v>195304</v>
      </c>
      <c r="BI474">
        <v>6527</v>
      </c>
      <c r="BJ474">
        <v>0</v>
      </c>
      <c r="BK474">
        <v>6527</v>
      </c>
      <c r="BL474">
        <v>16125</v>
      </c>
      <c r="BM474" s="109">
        <v>7500</v>
      </c>
      <c r="BN474">
        <v>39622</v>
      </c>
      <c r="BO474">
        <v>304706</v>
      </c>
      <c r="BP474">
        <v>344328</v>
      </c>
      <c r="BQ474" s="108">
        <v>3285336</v>
      </c>
      <c r="BR474">
        <v>1368734</v>
      </c>
      <c r="BS474">
        <v>437411</v>
      </c>
      <c r="BT474">
        <v>166530</v>
      </c>
      <c r="BU474">
        <v>27445</v>
      </c>
      <c r="BV474">
        <v>44307</v>
      </c>
      <c r="BW474">
        <v>4041</v>
      </c>
      <c r="BX474">
        <v>242323</v>
      </c>
      <c r="BY474">
        <v>402627</v>
      </c>
      <c r="BZ474">
        <v>425903</v>
      </c>
      <c r="CA474">
        <f t="shared" si="6"/>
        <v>2876998</v>
      </c>
      <c r="CB474">
        <v>10</v>
      </c>
      <c r="CC474" s="107">
        <v>59.475586939465266</v>
      </c>
      <c r="CD474" s="107">
        <v>43.908998302207131</v>
      </c>
      <c r="CF474">
        <v>0</v>
      </c>
      <c r="CG474">
        <v>0</v>
      </c>
      <c r="CI474">
        <v>0</v>
      </c>
      <c r="CJ474">
        <v>0</v>
      </c>
      <c r="CL474">
        <v>0</v>
      </c>
      <c r="CM474">
        <v>0</v>
      </c>
      <c r="CO474">
        <v>250888</v>
      </c>
      <c r="CP474">
        <v>250888</v>
      </c>
      <c r="CR474">
        <v>0</v>
      </c>
      <c r="CS474">
        <v>0</v>
      </c>
      <c r="CT474">
        <v>250888</v>
      </c>
      <c r="CU474">
        <v>250888</v>
      </c>
      <c r="CV474">
        <v>247023</v>
      </c>
      <c r="CW474">
        <v>14193</v>
      </c>
      <c r="CX474">
        <v>152308</v>
      </c>
      <c r="CY474">
        <v>166501</v>
      </c>
      <c r="CZ474">
        <v>29866</v>
      </c>
      <c r="DA474">
        <v>17728</v>
      </c>
      <c r="DB474">
        <v>47594</v>
      </c>
      <c r="DC474">
        <v>3982</v>
      </c>
      <c r="DD474">
        <v>27682</v>
      </c>
      <c r="DE474">
        <v>31664</v>
      </c>
      <c r="DF474">
        <v>1048</v>
      </c>
      <c r="DG474">
        <v>216</v>
      </c>
      <c r="DI474">
        <v>0</v>
      </c>
      <c r="DJ474">
        <v>0</v>
      </c>
      <c r="EC474">
        <v>241</v>
      </c>
      <c r="ED474">
        <v>10</v>
      </c>
      <c r="EE474">
        <v>151</v>
      </c>
      <c r="EF474">
        <v>551</v>
      </c>
      <c r="EG474">
        <v>11560</v>
      </c>
      <c r="EH474">
        <v>553</v>
      </c>
      <c r="EI474">
        <v>2383</v>
      </c>
      <c r="EJ474">
        <v>14496</v>
      </c>
    </row>
    <row r="475" spans="3:140" x14ac:dyDescent="0.35">
      <c r="C475" s="103" t="s">
        <v>2731</v>
      </c>
      <c r="D475" s="104" t="s">
        <v>2659</v>
      </c>
      <c r="E475" s="104" t="s">
        <v>1166</v>
      </c>
      <c r="F475" s="105" t="s">
        <v>2660</v>
      </c>
      <c r="G475" s="106" t="s">
        <v>644</v>
      </c>
      <c r="H475">
        <v>6924</v>
      </c>
      <c r="I475">
        <v>9642</v>
      </c>
      <c r="J475">
        <v>16566</v>
      </c>
      <c r="K475">
        <v>0</v>
      </c>
      <c r="L475">
        <v>0</v>
      </c>
      <c r="M475">
        <v>1</v>
      </c>
      <c r="N475">
        <v>0</v>
      </c>
      <c r="O475">
        <v>115</v>
      </c>
      <c r="P475">
        <v>88</v>
      </c>
      <c r="Q475">
        <v>5980</v>
      </c>
      <c r="R475">
        <v>22623</v>
      </c>
      <c r="S475">
        <v>53602</v>
      </c>
      <c r="T475">
        <v>3430</v>
      </c>
      <c r="U475">
        <v>2069</v>
      </c>
      <c r="V475">
        <v>211</v>
      </c>
      <c r="W475">
        <v>7232</v>
      </c>
      <c r="X475">
        <v>576</v>
      </c>
      <c r="Y475">
        <v>263</v>
      </c>
      <c r="AA475">
        <v>139</v>
      </c>
      <c r="AB475">
        <v>24</v>
      </c>
      <c r="AC475">
        <v>22</v>
      </c>
      <c r="AD475">
        <v>29260</v>
      </c>
      <c r="AE475">
        <v>83573</v>
      </c>
      <c r="AF475">
        <v>8690</v>
      </c>
      <c r="AG475">
        <v>10797</v>
      </c>
      <c r="AH475">
        <v>620</v>
      </c>
      <c r="AI475">
        <v>11665</v>
      </c>
      <c r="AJ475">
        <v>4000</v>
      </c>
      <c r="AK475">
        <v>3303</v>
      </c>
      <c r="AL475">
        <v>7303</v>
      </c>
      <c r="AM475">
        <v>0</v>
      </c>
      <c r="AN475">
        <v>68656</v>
      </c>
      <c r="AO475">
        <v>6795</v>
      </c>
      <c r="AP475">
        <v>0</v>
      </c>
      <c r="AQ475">
        <v>14965</v>
      </c>
      <c r="AR475">
        <v>196</v>
      </c>
      <c r="AS475">
        <v>4795</v>
      </c>
      <c r="AT475">
        <v>27</v>
      </c>
      <c r="AU475">
        <v>230</v>
      </c>
      <c r="AV475">
        <v>80</v>
      </c>
      <c r="AW475">
        <v>1534</v>
      </c>
      <c r="AX475">
        <v>303</v>
      </c>
      <c r="AY475">
        <v>6559</v>
      </c>
      <c r="AZ475">
        <v>1</v>
      </c>
      <c r="BA475">
        <v>1.8900000000000001</v>
      </c>
      <c r="BB475">
        <v>2.8899999999999997</v>
      </c>
      <c r="BC475">
        <v>4.32</v>
      </c>
      <c r="BD475">
        <v>7.21</v>
      </c>
      <c r="BE475">
        <v>0</v>
      </c>
      <c r="BF475" s="107">
        <v>274261</v>
      </c>
      <c r="BG475" s="108">
        <v>155661</v>
      </c>
      <c r="BH475">
        <v>20152</v>
      </c>
      <c r="BI475">
        <v>0</v>
      </c>
      <c r="BJ475">
        <v>0</v>
      </c>
      <c r="BK475">
        <v>0</v>
      </c>
      <c r="BL475">
        <v>0</v>
      </c>
      <c r="BM475" s="109">
        <v>0</v>
      </c>
      <c r="BN475">
        <v>5911</v>
      </c>
      <c r="BO475">
        <v>14980</v>
      </c>
      <c r="BP475">
        <v>20891</v>
      </c>
      <c r="BQ475" s="108">
        <v>470965</v>
      </c>
      <c r="BR475">
        <v>222580</v>
      </c>
      <c r="BS475">
        <v>40252</v>
      </c>
      <c r="BT475">
        <v>39522</v>
      </c>
      <c r="BU475">
        <v>0</v>
      </c>
      <c r="BV475">
        <v>21345</v>
      </c>
      <c r="BW475">
        <v>4000</v>
      </c>
      <c r="BX475">
        <v>64867</v>
      </c>
      <c r="BY475">
        <v>54764</v>
      </c>
      <c r="BZ475">
        <v>64086</v>
      </c>
      <c r="CA475">
        <f t="shared" si="6"/>
        <v>446549</v>
      </c>
      <c r="CB475">
        <v>3</v>
      </c>
      <c r="CC475" s="107">
        <v>39.610196418255342</v>
      </c>
      <c r="CD475" s="107">
        <v>25.952070505855367</v>
      </c>
      <c r="CF475">
        <v>0</v>
      </c>
      <c r="CG475">
        <v>0</v>
      </c>
      <c r="CI475">
        <v>0</v>
      </c>
      <c r="CJ475">
        <v>0</v>
      </c>
      <c r="CL475">
        <v>0</v>
      </c>
      <c r="CM475">
        <v>0</v>
      </c>
      <c r="CO475">
        <v>0</v>
      </c>
      <c r="CP475">
        <v>0</v>
      </c>
      <c r="CR475">
        <v>72357</v>
      </c>
      <c r="CS475">
        <v>72357</v>
      </c>
      <c r="CT475">
        <v>72357</v>
      </c>
      <c r="CU475">
        <v>72357</v>
      </c>
      <c r="CV475">
        <v>44067</v>
      </c>
      <c r="CW475">
        <v>718</v>
      </c>
      <c r="CX475">
        <v>35608</v>
      </c>
      <c r="CY475">
        <v>36326</v>
      </c>
      <c r="CZ475">
        <v>466</v>
      </c>
      <c r="DA475">
        <v>3927</v>
      </c>
      <c r="DB475">
        <v>4393</v>
      </c>
      <c r="DC475">
        <v>71</v>
      </c>
      <c r="DD475">
        <v>807</v>
      </c>
      <c r="DE475">
        <v>878</v>
      </c>
      <c r="DF475">
        <v>855</v>
      </c>
      <c r="DG475">
        <v>1615</v>
      </c>
      <c r="DI475">
        <v>0</v>
      </c>
      <c r="DJ475">
        <v>0</v>
      </c>
      <c r="EC475">
        <v>26</v>
      </c>
      <c r="ED475">
        <v>8</v>
      </c>
      <c r="EE475">
        <v>20</v>
      </c>
      <c r="EF475">
        <v>40</v>
      </c>
      <c r="EG475">
        <v>1921</v>
      </c>
      <c r="EH475">
        <v>82</v>
      </c>
      <c r="EI475">
        <v>3142</v>
      </c>
      <c r="EJ475">
        <v>5145</v>
      </c>
    </row>
    <row r="476" spans="3:140" x14ac:dyDescent="0.35">
      <c r="C476" s="103" t="s">
        <v>2731</v>
      </c>
      <c r="D476" s="104" t="s">
        <v>2661</v>
      </c>
      <c r="E476" s="104" t="s">
        <v>711</v>
      </c>
      <c r="F476" s="105" t="s">
        <v>2642</v>
      </c>
      <c r="G476" s="106" t="s">
        <v>571</v>
      </c>
      <c r="H476">
        <v>441490</v>
      </c>
      <c r="I476">
        <v>96302</v>
      </c>
      <c r="J476">
        <v>537792</v>
      </c>
      <c r="K476">
        <v>8</v>
      </c>
      <c r="L476">
        <v>2</v>
      </c>
      <c r="M476">
        <v>37</v>
      </c>
      <c r="N476">
        <v>0</v>
      </c>
      <c r="O476">
        <v>1158</v>
      </c>
      <c r="P476">
        <v>672</v>
      </c>
      <c r="Q476">
        <v>84975</v>
      </c>
      <c r="R476">
        <v>475347</v>
      </c>
      <c r="S476">
        <v>1549566</v>
      </c>
      <c r="T476">
        <v>129709</v>
      </c>
      <c r="U476">
        <v>160397</v>
      </c>
      <c r="V476">
        <v>9819</v>
      </c>
      <c r="W476">
        <v>223879</v>
      </c>
      <c r="X476">
        <v>21228</v>
      </c>
      <c r="Y476">
        <v>16786</v>
      </c>
      <c r="AA476">
        <v>3446</v>
      </c>
      <c r="AB476">
        <v>673</v>
      </c>
      <c r="AC476">
        <v>625</v>
      </c>
      <c r="AD476">
        <v>3063079</v>
      </c>
      <c r="AE476">
        <v>7223682</v>
      </c>
      <c r="AF476">
        <v>2058782</v>
      </c>
      <c r="AG476">
        <v>2086533</v>
      </c>
      <c r="AH476">
        <v>76222</v>
      </c>
      <c r="AI476">
        <v>966196</v>
      </c>
      <c r="AJ476">
        <v>275699</v>
      </c>
      <c r="AK476">
        <v>71449</v>
      </c>
      <c r="AL476">
        <v>347148</v>
      </c>
      <c r="AM476">
        <v>387935</v>
      </c>
      <c r="AN476">
        <v>4023334</v>
      </c>
      <c r="AO476">
        <v>489732</v>
      </c>
      <c r="AP476">
        <v>4684594</v>
      </c>
      <c r="AQ476">
        <v>2451661</v>
      </c>
      <c r="AR476">
        <v>8266</v>
      </c>
      <c r="AS476">
        <v>282184</v>
      </c>
      <c r="AT476">
        <v>1361</v>
      </c>
      <c r="AU476">
        <v>18225</v>
      </c>
      <c r="AV476">
        <v>5382</v>
      </c>
      <c r="AW476">
        <v>93804</v>
      </c>
      <c r="AX476">
        <v>15009</v>
      </c>
      <c r="AY476">
        <v>394213</v>
      </c>
      <c r="AZ476">
        <v>109.59</v>
      </c>
      <c r="BA476">
        <v>43.28</v>
      </c>
      <c r="BB476">
        <v>152.87</v>
      </c>
      <c r="BC476">
        <v>248.04</v>
      </c>
      <c r="BD476">
        <v>400.91</v>
      </c>
      <c r="BE476">
        <v>0</v>
      </c>
      <c r="BF476" s="107">
        <v>28504327</v>
      </c>
      <c r="BG476" s="108">
        <v>5297511</v>
      </c>
      <c r="BH476">
        <v>446934</v>
      </c>
      <c r="BI476">
        <v>285183</v>
      </c>
      <c r="BJ476">
        <v>0</v>
      </c>
      <c r="BK476">
        <v>285183</v>
      </c>
      <c r="BL476">
        <v>3825</v>
      </c>
      <c r="BM476" s="109">
        <v>853293</v>
      </c>
      <c r="BN476">
        <v>870474</v>
      </c>
      <c r="BO476">
        <v>2869417</v>
      </c>
      <c r="BP476">
        <v>3739891</v>
      </c>
      <c r="BQ476" s="108">
        <v>39130964</v>
      </c>
      <c r="BR476">
        <v>19243669</v>
      </c>
      <c r="BS476">
        <v>5398376</v>
      </c>
      <c r="BT476">
        <v>1619235</v>
      </c>
      <c r="BU476">
        <v>376638</v>
      </c>
      <c r="BV476">
        <v>621366</v>
      </c>
      <c r="BW476">
        <v>131276</v>
      </c>
      <c r="BX476">
        <v>2748515</v>
      </c>
      <c r="BY476">
        <v>1830791</v>
      </c>
      <c r="BZ476">
        <v>9011224</v>
      </c>
      <c r="CA476">
        <f t="shared" si="6"/>
        <v>38232575</v>
      </c>
      <c r="CB476">
        <v>19</v>
      </c>
      <c r="CC476" s="107">
        <v>64.563924437699612</v>
      </c>
      <c r="CD476" s="107">
        <v>62.852995210044035</v>
      </c>
      <c r="CF476">
        <v>0</v>
      </c>
      <c r="CG476">
        <v>0</v>
      </c>
      <c r="CI476">
        <v>0</v>
      </c>
      <c r="CJ476">
        <v>0</v>
      </c>
      <c r="CL476">
        <v>0</v>
      </c>
      <c r="CM476">
        <v>0</v>
      </c>
      <c r="CO476">
        <v>10019807</v>
      </c>
      <c r="CP476">
        <v>14108350</v>
      </c>
      <c r="CR476">
        <v>346569</v>
      </c>
      <c r="CS476">
        <v>258872</v>
      </c>
      <c r="CT476">
        <v>10366376</v>
      </c>
      <c r="CU476">
        <v>14367222</v>
      </c>
      <c r="CV476">
        <v>2374136</v>
      </c>
      <c r="CW476">
        <v>1141542</v>
      </c>
      <c r="CX476">
        <v>1006509</v>
      </c>
      <c r="CY476">
        <v>2148051</v>
      </c>
      <c r="CZ476">
        <v>41726</v>
      </c>
      <c r="DA476">
        <v>82767</v>
      </c>
      <c r="DB476">
        <v>124493</v>
      </c>
      <c r="DC476">
        <v>27813</v>
      </c>
      <c r="DD476">
        <v>59444</v>
      </c>
      <c r="DE476">
        <v>87257</v>
      </c>
      <c r="DF476">
        <v>14205</v>
      </c>
      <c r="DG476">
        <v>130</v>
      </c>
      <c r="DI476">
        <v>1</v>
      </c>
      <c r="DJ476">
        <v>1</v>
      </c>
      <c r="EC476">
        <v>730</v>
      </c>
      <c r="ED476">
        <v>164</v>
      </c>
      <c r="EE476">
        <v>1060</v>
      </c>
      <c r="EF476">
        <v>2425</v>
      </c>
      <c r="EG476">
        <v>21786</v>
      </c>
      <c r="EH476">
        <v>1821</v>
      </c>
      <c r="EI476">
        <v>6662</v>
      </c>
      <c r="EJ476">
        <v>30269</v>
      </c>
    </row>
    <row r="477" spans="3:140" x14ac:dyDescent="0.35">
      <c r="C477" s="103" t="s">
        <v>2731</v>
      </c>
      <c r="D477" s="104" t="s">
        <v>2662</v>
      </c>
      <c r="E477" s="104" t="s">
        <v>704</v>
      </c>
      <c r="F477" s="103" t="s">
        <v>2663</v>
      </c>
      <c r="G477" s="106" t="s">
        <v>705</v>
      </c>
      <c r="H477">
        <v>51392</v>
      </c>
      <c r="I477">
        <v>32193</v>
      </c>
      <c r="J477">
        <v>83585</v>
      </c>
      <c r="K477">
        <v>0</v>
      </c>
      <c r="L477">
        <v>0</v>
      </c>
      <c r="M477">
        <v>0</v>
      </c>
      <c r="N477">
        <v>0</v>
      </c>
      <c r="O477">
        <v>521</v>
      </c>
      <c r="P477">
        <v>205</v>
      </c>
      <c r="Q477">
        <v>26863</v>
      </c>
      <c r="R477">
        <v>100744</v>
      </c>
      <c r="S477">
        <v>448660</v>
      </c>
      <c r="T477">
        <v>20915</v>
      </c>
      <c r="U477">
        <v>35243</v>
      </c>
      <c r="V477">
        <v>1298</v>
      </c>
      <c r="W477">
        <v>71460</v>
      </c>
      <c r="X477">
        <v>4575</v>
      </c>
      <c r="Y477">
        <v>3373</v>
      </c>
      <c r="AA477">
        <v>637</v>
      </c>
      <c r="AB477">
        <v>118</v>
      </c>
      <c r="AC477">
        <v>100</v>
      </c>
      <c r="AD477">
        <v>193528</v>
      </c>
      <c r="AE477">
        <v>665482</v>
      </c>
      <c r="AF477">
        <v>92387</v>
      </c>
      <c r="AG477">
        <v>78086</v>
      </c>
      <c r="AH477">
        <v>3187</v>
      </c>
      <c r="AI477">
        <v>56341</v>
      </c>
      <c r="AJ477">
        <v>28517</v>
      </c>
      <c r="AK477">
        <v>15758</v>
      </c>
      <c r="AL477">
        <v>44275</v>
      </c>
      <c r="AM477">
        <v>20385</v>
      </c>
      <c r="AN477">
        <v>331032</v>
      </c>
      <c r="AO477">
        <v>35122</v>
      </c>
      <c r="AP477">
        <v>23401</v>
      </c>
      <c r="AQ477">
        <v>415339</v>
      </c>
      <c r="AR477">
        <v>865</v>
      </c>
      <c r="AS477">
        <v>21469</v>
      </c>
      <c r="AT477">
        <v>313</v>
      </c>
      <c r="AU477">
        <v>2456</v>
      </c>
      <c r="AV477">
        <v>792</v>
      </c>
      <c r="AW477">
        <v>9728</v>
      </c>
      <c r="AX477">
        <v>1970</v>
      </c>
      <c r="AY477">
        <v>33653</v>
      </c>
      <c r="AZ477">
        <v>8.41</v>
      </c>
      <c r="BA477">
        <v>8.92</v>
      </c>
      <c r="BB477">
        <v>17.329999999999998</v>
      </c>
      <c r="BC477">
        <v>23.879999999999995</v>
      </c>
      <c r="BD477">
        <v>41.209999999999994</v>
      </c>
      <c r="BE477">
        <v>2</v>
      </c>
      <c r="BF477" s="107">
        <v>2377891</v>
      </c>
      <c r="BG477" s="108">
        <v>895334</v>
      </c>
      <c r="BH477">
        <v>175739</v>
      </c>
      <c r="BI477">
        <v>0</v>
      </c>
      <c r="BJ477">
        <v>0</v>
      </c>
      <c r="BK477">
        <v>0</v>
      </c>
      <c r="BL477">
        <v>621</v>
      </c>
      <c r="BM477" s="109">
        <v>7766</v>
      </c>
      <c r="BN477">
        <v>22606</v>
      </c>
      <c r="BO477">
        <v>198246</v>
      </c>
      <c r="BP477">
        <v>220852</v>
      </c>
      <c r="BQ477" s="108">
        <v>3678203</v>
      </c>
      <c r="BR477">
        <v>1467883</v>
      </c>
      <c r="BS477">
        <v>402366</v>
      </c>
      <c r="BT477">
        <v>265605</v>
      </c>
      <c r="BU477">
        <v>82766</v>
      </c>
      <c r="BV477">
        <v>151181</v>
      </c>
      <c r="BW477">
        <v>26461</v>
      </c>
      <c r="BX477">
        <v>526013</v>
      </c>
      <c r="BY477">
        <v>370890</v>
      </c>
      <c r="BZ477">
        <v>596770</v>
      </c>
      <c r="CA477">
        <f t="shared" si="6"/>
        <v>3363922</v>
      </c>
      <c r="CB477">
        <v>13</v>
      </c>
      <c r="CC477" s="107">
        <v>46.269672322540472</v>
      </c>
      <c r="CD477" s="107">
        <v>39.160435484835794</v>
      </c>
      <c r="CF477">
        <v>0</v>
      </c>
      <c r="CG477">
        <v>0</v>
      </c>
      <c r="CI477">
        <v>0</v>
      </c>
      <c r="CJ477">
        <v>0</v>
      </c>
      <c r="CL477">
        <v>0</v>
      </c>
      <c r="CM477">
        <v>0</v>
      </c>
      <c r="CO477">
        <v>4070</v>
      </c>
      <c r="CP477">
        <v>4070</v>
      </c>
      <c r="CR477">
        <v>66240</v>
      </c>
      <c r="CS477">
        <v>68564</v>
      </c>
      <c r="CT477">
        <v>70310</v>
      </c>
      <c r="CU477">
        <v>72634</v>
      </c>
      <c r="CV477">
        <v>293454</v>
      </c>
      <c r="CW477">
        <v>46026</v>
      </c>
      <c r="CX477">
        <v>177360</v>
      </c>
      <c r="CY477">
        <v>223386</v>
      </c>
      <c r="CZ477">
        <v>4849</v>
      </c>
      <c r="DA477">
        <v>3227</v>
      </c>
      <c r="DB477">
        <v>8076</v>
      </c>
      <c r="DC477">
        <v>11716</v>
      </c>
      <c r="DD477">
        <v>49025</v>
      </c>
      <c r="DE477">
        <v>60741</v>
      </c>
      <c r="DF477">
        <v>1234</v>
      </c>
      <c r="DG477">
        <v>36</v>
      </c>
      <c r="DI477">
        <v>0</v>
      </c>
      <c r="DJ477">
        <v>0</v>
      </c>
      <c r="EC477">
        <v>376</v>
      </c>
      <c r="ED477">
        <v>80</v>
      </c>
      <c r="EE477">
        <v>317</v>
      </c>
      <c r="EF477">
        <v>1016</v>
      </c>
      <c r="EG477">
        <v>24286</v>
      </c>
      <c r="EH477">
        <v>2890</v>
      </c>
      <c r="EI477">
        <v>7876</v>
      </c>
      <c r="EJ477">
        <v>35052</v>
      </c>
    </row>
    <row r="478" spans="3:140" x14ac:dyDescent="0.35">
      <c r="C478" s="103" t="s">
        <v>2731</v>
      </c>
      <c r="D478" s="104" t="s">
        <v>2664</v>
      </c>
      <c r="E478" s="104" t="s">
        <v>2115</v>
      </c>
      <c r="F478" s="105" t="s">
        <v>2649</v>
      </c>
      <c r="G478" s="106" t="s">
        <v>588</v>
      </c>
      <c r="H478">
        <v>28650</v>
      </c>
      <c r="I478">
        <v>0</v>
      </c>
      <c r="J478">
        <v>28650</v>
      </c>
      <c r="K478">
        <v>7</v>
      </c>
      <c r="L478">
        <v>0</v>
      </c>
      <c r="M478">
        <v>1</v>
      </c>
      <c r="N478">
        <v>0</v>
      </c>
      <c r="O478">
        <v>65</v>
      </c>
      <c r="P478">
        <v>65</v>
      </c>
      <c r="Q478">
        <v>12600</v>
      </c>
      <c r="R478">
        <v>41777</v>
      </c>
      <c r="S478">
        <v>123422</v>
      </c>
      <c r="T478">
        <v>8806</v>
      </c>
      <c r="U478">
        <v>9479</v>
      </c>
      <c r="V478">
        <v>652</v>
      </c>
      <c r="W478">
        <v>17619</v>
      </c>
      <c r="X478">
        <v>1867</v>
      </c>
      <c r="Y478">
        <v>460</v>
      </c>
      <c r="AA478">
        <v>248</v>
      </c>
      <c r="AB478">
        <v>61</v>
      </c>
      <c r="AC478">
        <v>48</v>
      </c>
      <c r="AD478">
        <v>67173</v>
      </c>
      <c r="AE478">
        <v>305330</v>
      </c>
      <c r="AF478">
        <v>75575</v>
      </c>
      <c r="AG478">
        <v>73181</v>
      </c>
      <c r="AH478">
        <v>2779</v>
      </c>
      <c r="AI478">
        <v>54743</v>
      </c>
      <c r="AJ478">
        <v>21608</v>
      </c>
      <c r="AK478">
        <v>4804</v>
      </c>
      <c r="AL478">
        <v>26412</v>
      </c>
      <c r="AM478">
        <v>22516</v>
      </c>
      <c r="AN478">
        <v>301060</v>
      </c>
      <c r="AO478">
        <v>32674</v>
      </c>
      <c r="AP478">
        <v>68599</v>
      </c>
      <c r="AQ478">
        <v>279062</v>
      </c>
      <c r="AR478">
        <v>469</v>
      </c>
      <c r="AS478">
        <v>8982</v>
      </c>
      <c r="AT478">
        <v>17</v>
      </c>
      <c r="AU478">
        <v>151</v>
      </c>
      <c r="AV478">
        <v>289</v>
      </c>
      <c r="AW478">
        <v>6565</v>
      </c>
      <c r="AX478">
        <v>775</v>
      </c>
      <c r="AY478">
        <v>15698</v>
      </c>
      <c r="AZ478">
        <v>3.9</v>
      </c>
      <c r="BA478">
        <v>1</v>
      </c>
      <c r="BB478">
        <v>4.9000000000000004</v>
      </c>
      <c r="BC478">
        <v>14.87</v>
      </c>
      <c r="BD478">
        <v>19.77</v>
      </c>
      <c r="BE478">
        <v>0</v>
      </c>
      <c r="BF478" s="107">
        <v>85330</v>
      </c>
      <c r="BG478" s="108">
        <v>1641576</v>
      </c>
      <c r="BH478">
        <v>0</v>
      </c>
      <c r="BI478">
        <v>10399</v>
      </c>
      <c r="BJ478">
        <v>0</v>
      </c>
      <c r="BK478">
        <v>10399</v>
      </c>
      <c r="BL478">
        <v>0</v>
      </c>
      <c r="BM478" s="109">
        <v>0</v>
      </c>
      <c r="BN478">
        <v>0</v>
      </c>
      <c r="BO478">
        <v>31300</v>
      </c>
      <c r="BP478">
        <v>31300</v>
      </c>
      <c r="BQ478" s="108">
        <v>1768605</v>
      </c>
      <c r="BR478">
        <v>826545</v>
      </c>
      <c r="BS478">
        <v>423917</v>
      </c>
      <c r="BT478">
        <v>135553</v>
      </c>
      <c r="BU478">
        <v>7786</v>
      </c>
      <c r="BV478">
        <v>43298</v>
      </c>
      <c r="BW478">
        <v>12292</v>
      </c>
      <c r="BX478">
        <v>198929</v>
      </c>
      <c r="BY478">
        <v>65995</v>
      </c>
      <c r="BZ478">
        <v>122633</v>
      </c>
      <c r="CA478">
        <f t="shared" si="6"/>
        <v>1638019</v>
      </c>
      <c r="CB478">
        <v>1</v>
      </c>
      <c r="CC478" s="110">
        <v>60.275951134380456</v>
      </c>
      <c r="CD478" s="107">
        <v>60.275951134380456</v>
      </c>
      <c r="CF478">
        <v>0</v>
      </c>
      <c r="CG478">
        <v>0</v>
      </c>
      <c r="CI478">
        <v>0</v>
      </c>
      <c r="CJ478">
        <v>0</v>
      </c>
      <c r="CL478">
        <v>0</v>
      </c>
      <c r="CM478">
        <v>0</v>
      </c>
      <c r="CO478">
        <v>0</v>
      </c>
      <c r="CP478">
        <v>0</v>
      </c>
      <c r="CR478">
        <v>0</v>
      </c>
      <c r="CS478">
        <v>0</v>
      </c>
      <c r="CT478">
        <v>0</v>
      </c>
      <c r="CU478">
        <v>0</v>
      </c>
      <c r="CV478">
        <v>24874</v>
      </c>
      <c r="CW478">
        <v>0</v>
      </c>
      <c r="CX478">
        <v>0</v>
      </c>
      <c r="CY478">
        <v>0</v>
      </c>
      <c r="CZ478">
        <v>4647</v>
      </c>
      <c r="DA478">
        <v>1426</v>
      </c>
      <c r="DB478">
        <v>6073</v>
      </c>
      <c r="DC478">
        <v>0</v>
      </c>
      <c r="DD478">
        <v>0</v>
      </c>
      <c r="DE478">
        <v>0</v>
      </c>
      <c r="DF478">
        <v>8107</v>
      </c>
      <c r="DG478">
        <v>10694</v>
      </c>
      <c r="DI478">
        <v>0</v>
      </c>
      <c r="DJ478">
        <v>0</v>
      </c>
      <c r="EC478">
        <v>133</v>
      </c>
      <c r="ED478">
        <v>12</v>
      </c>
      <c r="EE478">
        <v>2</v>
      </c>
      <c r="EF478">
        <v>46</v>
      </c>
      <c r="EG478">
        <v>978</v>
      </c>
      <c r="EH478">
        <v>72</v>
      </c>
      <c r="EI478">
        <v>22</v>
      </c>
      <c r="EJ478">
        <v>1072</v>
      </c>
    </row>
    <row r="479" spans="3:140" x14ac:dyDescent="0.35">
      <c r="C479" s="103" t="s">
        <v>2731</v>
      </c>
      <c r="D479" s="104" t="s">
        <v>2665</v>
      </c>
      <c r="E479" s="104" t="s">
        <v>2132</v>
      </c>
      <c r="F479" s="105" t="s">
        <v>2644</v>
      </c>
      <c r="G479" s="106" t="s">
        <v>656</v>
      </c>
      <c r="H479">
        <v>27217</v>
      </c>
      <c r="I479">
        <v>17244</v>
      </c>
      <c r="J479">
        <v>44461</v>
      </c>
      <c r="K479">
        <v>2</v>
      </c>
      <c r="L479">
        <v>0</v>
      </c>
      <c r="M479">
        <v>0</v>
      </c>
      <c r="N479">
        <v>0</v>
      </c>
      <c r="O479">
        <v>58</v>
      </c>
      <c r="P479">
        <v>0</v>
      </c>
      <c r="Q479">
        <v>3796</v>
      </c>
      <c r="R479">
        <v>33000</v>
      </c>
      <c r="S479">
        <v>118187</v>
      </c>
      <c r="T479">
        <v>4452</v>
      </c>
      <c r="U479">
        <v>9841</v>
      </c>
      <c r="V479">
        <v>697</v>
      </c>
      <c r="W479">
        <v>10774</v>
      </c>
      <c r="X479">
        <v>1813</v>
      </c>
      <c r="Y479">
        <v>1124</v>
      </c>
      <c r="AA479">
        <v>136</v>
      </c>
      <c r="AB479">
        <v>20</v>
      </c>
      <c r="AC479">
        <v>20</v>
      </c>
      <c r="AD479">
        <v>78443</v>
      </c>
      <c r="AE479">
        <v>223353</v>
      </c>
      <c r="AF479">
        <v>31388</v>
      </c>
      <c r="AG479">
        <v>31555</v>
      </c>
      <c r="AH479">
        <v>3003</v>
      </c>
      <c r="AI479">
        <v>46823</v>
      </c>
      <c r="AJ479">
        <v>14159</v>
      </c>
      <c r="AK479">
        <v>6156</v>
      </c>
      <c r="AL479">
        <v>20315</v>
      </c>
      <c r="AM479">
        <v>10634</v>
      </c>
      <c r="AN479">
        <v>138324</v>
      </c>
      <c r="AO479">
        <v>17425</v>
      </c>
      <c r="AP479">
        <v>33864</v>
      </c>
      <c r="AQ479">
        <v>34948</v>
      </c>
      <c r="AR479">
        <v>123</v>
      </c>
      <c r="AS479">
        <v>3864</v>
      </c>
      <c r="AT479">
        <v>5</v>
      </c>
      <c r="AU479">
        <v>27</v>
      </c>
      <c r="AV479">
        <v>71</v>
      </c>
      <c r="AW479">
        <v>1744</v>
      </c>
      <c r="AX479">
        <v>199</v>
      </c>
      <c r="AY479">
        <v>5635</v>
      </c>
      <c r="AZ479">
        <v>4</v>
      </c>
      <c r="BA479">
        <v>1.25</v>
      </c>
      <c r="BB479">
        <v>5.25</v>
      </c>
      <c r="BC479">
        <v>11.45</v>
      </c>
      <c r="BD479">
        <v>16.7</v>
      </c>
      <c r="BE479">
        <v>0</v>
      </c>
      <c r="BF479" s="107">
        <v>1130160</v>
      </c>
      <c r="BG479" s="108">
        <v>391319</v>
      </c>
      <c r="BH479">
        <v>22322</v>
      </c>
      <c r="BI479">
        <v>32863</v>
      </c>
      <c r="BJ479">
        <v>0</v>
      </c>
      <c r="BK479">
        <v>32863</v>
      </c>
      <c r="BL479">
        <v>0</v>
      </c>
      <c r="BM479" s="109">
        <v>0</v>
      </c>
      <c r="BN479">
        <v>263713</v>
      </c>
      <c r="BO479">
        <v>107605</v>
      </c>
      <c r="BP479">
        <v>371318</v>
      </c>
      <c r="BQ479" s="108">
        <v>1947982</v>
      </c>
      <c r="BR479">
        <v>807837</v>
      </c>
      <c r="BS479">
        <v>306604</v>
      </c>
      <c r="BT479">
        <v>49647</v>
      </c>
      <c r="BU479">
        <v>9157</v>
      </c>
      <c r="BV479">
        <v>19477</v>
      </c>
      <c r="BW479">
        <v>0</v>
      </c>
      <c r="BX479">
        <v>78281</v>
      </c>
      <c r="BY479">
        <v>81459</v>
      </c>
      <c r="BZ479">
        <v>208062</v>
      </c>
      <c r="CA479">
        <f t="shared" si="6"/>
        <v>1482243</v>
      </c>
      <c r="CB479">
        <v>1</v>
      </c>
      <c r="CC479" s="107">
        <v>41.524047470331041</v>
      </c>
      <c r="CD479" s="107">
        <v>34.220530352443717</v>
      </c>
      <c r="CF479">
        <v>0</v>
      </c>
      <c r="CG479">
        <v>0</v>
      </c>
      <c r="CI479">
        <v>0</v>
      </c>
      <c r="CJ479">
        <v>0</v>
      </c>
      <c r="CL479">
        <v>0</v>
      </c>
      <c r="CM479">
        <v>0</v>
      </c>
      <c r="CO479">
        <v>155000</v>
      </c>
      <c r="CP479">
        <v>155000</v>
      </c>
      <c r="CR479">
        <v>0</v>
      </c>
      <c r="CS479">
        <v>0</v>
      </c>
      <c r="CT479">
        <v>155000</v>
      </c>
      <c r="CU479">
        <v>155000</v>
      </c>
      <c r="CV479">
        <v>83482</v>
      </c>
      <c r="CW479">
        <v>0</v>
      </c>
      <c r="CX479">
        <v>71904</v>
      </c>
      <c r="CY479">
        <v>71904</v>
      </c>
      <c r="CZ479">
        <v>1084</v>
      </c>
      <c r="DA479">
        <v>4246</v>
      </c>
      <c r="DB479">
        <v>5330</v>
      </c>
      <c r="DC479">
        <v>0</v>
      </c>
      <c r="DD479">
        <v>0</v>
      </c>
      <c r="DE479">
        <v>0</v>
      </c>
      <c r="DF479">
        <v>349</v>
      </c>
      <c r="DG479">
        <v>5899</v>
      </c>
      <c r="DI479">
        <v>0</v>
      </c>
      <c r="DJ479">
        <v>0</v>
      </c>
      <c r="EC479">
        <v>82</v>
      </c>
      <c r="ED479">
        <v>0</v>
      </c>
      <c r="EE479">
        <v>0</v>
      </c>
      <c r="EF479">
        <v>4</v>
      </c>
      <c r="EG479">
        <v>11</v>
      </c>
      <c r="EH479">
        <v>0</v>
      </c>
      <c r="EI479">
        <v>0</v>
      </c>
      <c r="EJ479">
        <v>11</v>
      </c>
    </row>
    <row r="480" spans="3:140" x14ac:dyDescent="0.35">
      <c r="C480" s="103" t="s">
        <v>2731</v>
      </c>
      <c r="D480" s="104" t="s">
        <v>2666</v>
      </c>
      <c r="E480" s="104" t="s">
        <v>785</v>
      </c>
      <c r="F480" s="105" t="s">
        <v>2646</v>
      </c>
      <c r="G480" s="106" t="s">
        <v>602</v>
      </c>
      <c r="H480">
        <v>19092</v>
      </c>
      <c r="I480">
        <v>25518</v>
      </c>
      <c r="J480">
        <v>44610</v>
      </c>
      <c r="K480">
        <v>1</v>
      </c>
      <c r="L480">
        <v>0</v>
      </c>
      <c r="M480">
        <v>0</v>
      </c>
      <c r="N480">
        <v>0</v>
      </c>
      <c r="O480">
        <v>171</v>
      </c>
      <c r="P480">
        <v>0</v>
      </c>
      <c r="Q480">
        <v>10452</v>
      </c>
      <c r="R480">
        <v>22950</v>
      </c>
      <c r="S480">
        <v>63361</v>
      </c>
      <c r="T480">
        <v>5292</v>
      </c>
      <c r="U480">
        <v>6277</v>
      </c>
      <c r="V480">
        <v>458</v>
      </c>
      <c r="W480">
        <v>10882</v>
      </c>
      <c r="X480">
        <v>1230</v>
      </c>
      <c r="Y480">
        <v>888</v>
      </c>
      <c r="AA480">
        <v>203</v>
      </c>
      <c r="AB480">
        <v>36</v>
      </c>
      <c r="AC480">
        <v>31</v>
      </c>
      <c r="AD480">
        <v>140449</v>
      </c>
      <c r="AE480">
        <v>340258</v>
      </c>
      <c r="AF480">
        <v>64387</v>
      </c>
      <c r="AG480">
        <v>66659</v>
      </c>
      <c r="AH480">
        <v>2654</v>
      </c>
      <c r="AI480">
        <v>42378</v>
      </c>
      <c r="AJ480">
        <v>6643</v>
      </c>
      <c r="AK480">
        <v>7606</v>
      </c>
      <c r="AL480">
        <v>14249</v>
      </c>
      <c r="AM480">
        <v>14726</v>
      </c>
      <c r="AN480">
        <v>170392</v>
      </c>
      <c r="AO480">
        <v>26677</v>
      </c>
      <c r="AP480">
        <v>70955</v>
      </c>
      <c r="AQ480">
        <v>76082</v>
      </c>
      <c r="AR480">
        <v>555</v>
      </c>
      <c r="AS480">
        <v>15468</v>
      </c>
      <c r="AT480">
        <v>94</v>
      </c>
      <c r="AU480">
        <v>1425</v>
      </c>
      <c r="AV480">
        <v>243</v>
      </c>
      <c r="AW480">
        <v>5563</v>
      </c>
      <c r="AX480">
        <v>892</v>
      </c>
      <c r="AY480">
        <v>22456</v>
      </c>
      <c r="AZ480">
        <v>1.94</v>
      </c>
      <c r="BA480">
        <v>9.0299999999999994</v>
      </c>
      <c r="BB480">
        <v>10.97</v>
      </c>
      <c r="BC480">
        <v>7.34</v>
      </c>
      <c r="BD480">
        <v>18.310000000000002</v>
      </c>
      <c r="BE480">
        <v>0</v>
      </c>
      <c r="BF480" s="107">
        <v>580678</v>
      </c>
      <c r="BG480" s="108">
        <v>755148</v>
      </c>
      <c r="BH480">
        <v>42992</v>
      </c>
      <c r="BI480">
        <v>50</v>
      </c>
      <c r="BJ480">
        <v>0</v>
      </c>
      <c r="BK480">
        <v>50</v>
      </c>
      <c r="BL480">
        <v>0</v>
      </c>
      <c r="BM480" s="109">
        <v>0</v>
      </c>
      <c r="BN480">
        <v>64927</v>
      </c>
      <c r="BO480">
        <v>76264</v>
      </c>
      <c r="BP480">
        <v>141191</v>
      </c>
      <c r="BQ480" s="108">
        <v>1520059</v>
      </c>
      <c r="BR480">
        <v>653326</v>
      </c>
      <c r="BS480">
        <v>234132</v>
      </c>
      <c r="BT480">
        <v>84482</v>
      </c>
      <c r="BU480">
        <v>18485</v>
      </c>
      <c r="BV480">
        <v>20355</v>
      </c>
      <c r="BW480">
        <v>3521</v>
      </c>
      <c r="BX480">
        <v>126843</v>
      </c>
      <c r="BY480">
        <v>194858</v>
      </c>
      <c r="BZ480">
        <v>233803</v>
      </c>
      <c r="CA480">
        <f t="shared" si="6"/>
        <v>1442962</v>
      </c>
      <c r="CB480">
        <v>4</v>
      </c>
      <c r="CC480" s="107">
        <v>30.414728682170544</v>
      </c>
      <c r="CD480" s="107">
        <v>29.944541582604796</v>
      </c>
      <c r="CF480">
        <v>0</v>
      </c>
      <c r="CG480">
        <v>0</v>
      </c>
      <c r="CI480">
        <v>0</v>
      </c>
      <c r="CJ480">
        <v>0</v>
      </c>
      <c r="CL480">
        <v>0</v>
      </c>
      <c r="CM480">
        <v>0</v>
      </c>
      <c r="CO480">
        <v>0</v>
      </c>
      <c r="CP480">
        <v>0</v>
      </c>
      <c r="CR480">
        <v>0</v>
      </c>
      <c r="CS480">
        <v>0</v>
      </c>
      <c r="CT480">
        <v>0</v>
      </c>
      <c r="CU480">
        <v>0</v>
      </c>
      <c r="CV480">
        <v>204192</v>
      </c>
      <c r="CW480">
        <v>4486</v>
      </c>
      <c r="CX480">
        <v>174034</v>
      </c>
      <c r="CY480">
        <v>178520</v>
      </c>
      <c r="CZ480">
        <v>9374</v>
      </c>
      <c r="DA480">
        <v>15298</v>
      </c>
      <c r="DB480">
        <v>24672</v>
      </c>
      <c r="DC480">
        <v>0</v>
      </c>
      <c r="DD480">
        <v>0</v>
      </c>
      <c r="DE480">
        <v>0</v>
      </c>
      <c r="DF480">
        <v>997</v>
      </c>
      <c r="DG480">
        <v>12</v>
      </c>
      <c r="DI480">
        <v>0</v>
      </c>
      <c r="DJ480">
        <v>0</v>
      </c>
      <c r="EC480">
        <v>10</v>
      </c>
      <c r="ED480">
        <v>5</v>
      </c>
      <c r="EE480">
        <v>22</v>
      </c>
      <c r="EF480">
        <v>103</v>
      </c>
      <c r="EG480">
        <v>3367</v>
      </c>
      <c r="EH480">
        <v>50</v>
      </c>
      <c r="EI480">
        <v>168</v>
      </c>
      <c r="EJ480">
        <v>3585</v>
      </c>
    </row>
    <row r="481" spans="3:140" x14ac:dyDescent="0.35">
      <c r="C481" s="103" t="s">
        <v>2731</v>
      </c>
      <c r="D481" s="104" t="s">
        <v>2667</v>
      </c>
      <c r="E481" s="104" t="s">
        <v>601</v>
      </c>
      <c r="F481" s="105" t="s">
        <v>2646</v>
      </c>
      <c r="G481" s="106" t="s">
        <v>602</v>
      </c>
      <c r="H481">
        <v>79544</v>
      </c>
      <c r="I481">
        <v>25647</v>
      </c>
      <c r="J481">
        <v>105191</v>
      </c>
      <c r="K481">
        <v>0</v>
      </c>
      <c r="L481">
        <v>0</v>
      </c>
      <c r="M481">
        <v>0</v>
      </c>
      <c r="N481">
        <v>0</v>
      </c>
      <c r="O481">
        <v>236</v>
      </c>
      <c r="P481">
        <v>135</v>
      </c>
      <c r="Q481">
        <v>12308</v>
      </c>
      <c r="R481">
        <v>76199</v>
      </c>
      <c r="S481">
        <v>219443</v>
      </c>
      <c r="T481">
        <v>18102</v>
      </c>
      <c r="U481">
        <v>20182</v>
      </c>
      <c r="V481">
        <v>1799</v>
      </c>
      <c r="W481">
        <v>30207</v>
      </c>
      <c r="X481">
        <v>3502</v>
      </c>
      <c r="Y481">
        <v>11137</v>
      </c>
      <c r="AA481">
        <v>333</v>
      </c>
      <c r="AB481">
        <v>92</v>
      </c>
      <c r="AC481">
        <v>74</v>
      </c>
      <c r="AD481">
        <v>417445</v>
      </c>
      <c r="AE481">
        <v>995607</v>
      </c>
      <c r="AF481">
        <v>100186</v>
      </c>
      <c r="AG481">
        <v>119275</v>
      </c>
      <c r="AH481">
        <v>10593</v>
      </c>
      <c r="AI481">
        <v>133296</v>
      </c>
      <c r="AJ481">
        <v>27420</v>
      </c>
      <c r="AK481">
        <v>12727</v>
      </c>
      <c r="AL481">
        <v>40147</v>
      </c>
      <c r="AM481">
        <v>56564</v>
      </c>
      <c r="AN481">
        <v>463400</v>
      </c>
      <c r="AO481">
        <v>53318</v>
      </c>
      <c r="AP481">
        <v>93389</v>
      </c>
      <c r="AQ481">
        <v>325857</v>
      </c>
      <c r="AR481">
        <v>818</v>
      </c>
      <c r="AS481">
        <v>31118</v>
      </c>
      <c r="AT481">
        <v>136</v>
      </c>
      <c r="AU481">
        <v>1634</v>
      </c>
      <c r="AV481">
        <v>436</v>
      </c>
      <c r="AW481">
        <v>9372</v>
      </c>
      <c r="AX481">
        <v>1390</v>
      </c>
      <c r="AY481">
        <v>42124</v>
      </c>
      <c r="AZ481">
        <v>13</v>
      </c>
      <c r="BA481">
        <v>6.05</v>
      </c>
      <c r="BB481">
        <v>19.049999999999997</v>
      </c>
      <c r="BC481">
        <v>37.230000000000004</v>
      </c>
      <c r="BD481">
        <v>56.28</v>
      </c>
      <c r="BE481">
        <v>1</v>
      </c>
      <c r="BF481" s="107">
        <v>3820806</v>
      </c>
      <c r="BG481" s="108">
        <v>783900</v>
      </c>
      <c r="BH481">
        <v>267839</v>
      </c>
      <c r="BI481">
        <v>23072</v>
      </c>
      <c r="BJ481">
        <v>22</v>
      </c>
      <c r="BK481">
        <v>23094</v>
      </c>
      <c r="BL481">
        <v>0</v>
      </c>
      <c r="BM481" s="109">
        <v>232754</v>
      </c>
      <c r="BN481">
        <v>924506</v>
      </c>
      <c r="BO481">
        <v>236968</v>
      </c>
      <c r="BP481">
        <v>1161474</v>
      </c>
      <c r="BQ481" s="108">
        <v>6289867</v>
      </c>
      <c r="BR481">
        <v>2545148</v>
      </c>
      <c r="BS481">
        <v>966039</v>
      </c>
      <c r="BT481">
        <v>285603</v>
      </c>
      <c r="BU481">
        <v>93378</v>
      </c>
      <c r="BV481">
        <v>127510</v>
      </c>
      <c r="BW481">
        <v>6402</v>
      </c>
      <c r="BX481">
        <v>512893</v>
      </c>
      <c r="BY481">
        <v>241928</v>
      </c>
      <c r="BZ481">
        <v>1109779</v>
      </c>
      <c r="CA481">
        <f t="shared" si="6"/>
        <v>5375787</v>
      </c>
      <c r="CB481">
        <v>5</v>
      </c>
      <c r="CC481" s="107">
        <v>48.033868047872872</v>
      </c>
      <c r="CD481" s="107">
        <v>43.774714566835563</v>
      </c>
      <c r="CF481">
        <v>0</v>
      </c>
      <c r="CG481">
        <v>0</v>
      </c>
      <c r="CI481">
        <v>0</v>
      </c>
      <c r="CJ481">
        <v>0</v>
      </c>
      <c r="CL481">
        <v>0</v>
      </c>
      <c r="CM481">
        <v>0</v>
      </c>
      <c r="CO481">
        <v>335833</v>
      </c>
      <c r="CP481">
        <v>335833</v>
      </c>
      <c r="CR481">
        <v>0</v>
      </c>
      <c r="CS481">
        <v>0</v>
      </c>
      <c r="CT481">
        <v>335833</v>
      </c>
      <c r="CU481">
        <v>335833</v>
      </c>
      <c r="CV481">
        <v>359599</v>
      </c>
      <c r="CW481">
        <v>65629</v>
      </c>
      <c r="CX481">
        <v>187823</v>
      </c>
      <c r="CY481">
        <v>253452</v>
      </c>
      <c r="CZ481">
        <v>21724</v>
      </c>
      <c r="DA481">
        <v>63550</v>
      </c>
      <c r="DB481">
        <v>85274</v>
      </c>
      <c r="DC481">
        <v>5544</v>
      </c>
      <c r="DD481">
        <v>13799</v>
      </c>
      <c r="DE481">
        <v>19343</v>
      </c>
      <c r="DF481">
        <v>1302</v>
      </c>
      <c r="DG481">
        <v>228</v>
      </c>
      <c r="DI481">
        <v>0</v>
      </c>
      <c r="DJ481">
        <v>0</v>
      </c>
      <c r="EC481">
        <v>80</v>
      </c>
      <c r="ED481">
        <v>61</v>
      </c>
      <c r="EE481">
        <v>88</v>
      </c>
      <c r="EF481">
        <v>217</v>
      </c>
      <c r="EG481">
        <v>2012</v>
      </c>
      <c r="EH481">
        <v>702</v>
      </c>
      <c r="EI481">
        <v>2030</v>
      </c>
      <c r="EJ481">
        <v>4744</v>
      </c>
    </row>
    <row r="482" spans="3:140" x14ac:dyDescent="0.35">
      <c r="C482" s="103" t="s">
        <v>2731</v>
      </c>
      <c r="D482" s="104" t="s">
        <v>2668</v>
      </c>
      <c r="E482" s="104" t="s">
        <v>2435</v>
      </c>
      <c r="F482" s="105" t="s">
        <v>2649</v>
      </c>
      <c r="G482" s="106" t="s">
        <v>588</v>
      </c>
      <c r="H482">
        <v>4475</v>
      </c>
      <c r="I482">
        <v>0</v>
      </c>
      <c r="J482">
        <v>4475</v>
      </c>
      <c r="K482">
        <v>0</v>
      </c>
      <c r="L482">
        <v>0</v>
      </c>
      <c r="M482">
        <v>1</v>
      </c>
      <c r="N482">
        <v>0</v>
      </c>
      <c r="O482">
        <v>32</v>
      </c>
      <c r="P482">
        <v>0</v>
      </c>
      <c r="Q482">
        <v>1664</v>
      </c>
      <c r="R482">
        <v>5000</v>
      </c>
      <c r="S482">
        <v>11575</v>
      </c>
      <c r="T482">
        <v>1506</v>
      </c>
      <c r="U482">
        <v>479</v>
      </c>
      <c r="V482">
        <v>20</v>
      </c>
      <c r="W482">
        <v>1977</v>
      </c>
      <c r="X482">
        <v>161</v>
      </c>
      <c r="Y482">
        <v>57</v>
      </c>
      <c r="AA482">
        <v>32</v>
      </c>
      <c r="AB482">
        <v>12</v>
      </c>
      <c r="AC482">
        <v>12</v>
      </c>
      <c r="AD482">
        <v>3581</v>
      </c>
      <c r="AE482">
        <v>13772</v>
      </c>
      <c r="AF482">
        <v>6105</v>
      </c>
      <c r="AG482">
        <v>5907</v>
      </c>
      <c r="AH482">
        <v>98</v>
      </c>
      <c r="AI482">
        <v>2384</v>
      </c>
      <c r="AJ482">
        <v>1552</v>
      </c>
      <c r="AK482">
        <v>0</v>
      </c>
      <c r="AL482">
        <v>1552</v>
      </c>
      <c r="AM482">
        <v>0</v>
      </c>
      <c r="AN482">
        <v>0</v>
      </c>
      <c r="AO482">
        <v>1784</v>
      </c>
      <c r="AP482">
        <v>1954</v>
      </c>
      <c r="AQ482">
        <v>0</v>
      </c>
      <c r="AR482">
        <v>48</v>
      </c>
      <c r="AS482">
        <v>1120</v>
      </c>
      <c r="AT482">
        <v>11</v>
      </c>
      <c r="AU482">
        <v>55</v>
      </c>
      <c r="AV482">
        <v>52</v>
      </c>
      <c r="AW482">
        <v>516</v>
      </c>
      <c r="AX482">
        <v>111</v>
      </c>
      <c r="AY482">
        <v>1691</v>
      </c>
      <c r="AZ482">
        <v>0</v>
      </c>
      <c r="BA482">
        <v>0.88</v>
      </c>
      <c r="BB482">
        <v>0.88</v>
      </c>
      <c r="BC482">
        <v>0</v>
      </c>
      <c r="BD482">
        <v>0.88</v>
      </c>
      <c r="BE482">
        <v>0</v>
      </c>
      <c r="BF482" s="107">
        <v>0</v>
      </c>
      <c r="BG482" s="108">
        <v>123342</v>
      </c>
      <c r="BH482">
        <v>0</v>
      </c>
      <c r="BI482">
        <v>575</v>
      </c>
      <c r="BJ482">
        <v>0</v>
      </c>
      <c r="BK482">
        <v>575</v>
      </c>
      <c r="BL482">
        <v>0</v>
      </c>
      <c r="BM482" s="109">
        <v>0</v>
      </c>
      <c r="BN482">
        <v>12762</v>
      </c>
      <c r="BO482">
        <v>10510</v>
      </c>
      <c r="BP482">
        <v>23272</v>
      </c>
      <c r="BQ482" s="108">
        <v>147189</v>
      </c>
      <c r="BR482">
        <v>47476</v>
      </c>
      <c r="BS482">
        <v>31143</v>
      </c>
      <c r="BT482">
        <v>12597</v>
      </c>
      <c r="BU482">
        <v>671</v>
      </c>
      <c r="BV482">
        <v>0</v>
      </c>
      <c r="BW482">
        <v>1575</v>
      </c>
      <c r="BX482">
        <v>14843</v>
      </c>
      <c r="BY482">
        <v>9016</v>
      </c>
      <c r="BZ482">
        <v>27600</v>
      </c>
      <c r="CA482">
        <f t="shared" si="6"/>
        <v>130078</v>
      </c>
      <c r="CB482">
        <v>1</v>
      </c>
      <c r="CC482" s="110">
        <v>27.562458100558658</v>
      </c>
      <c r="CD482" s="107">
        <v>27.562458100558658</v>
      </c>
      <c r="CF482">
        <v>0</v>
      </c>
      <c r="CG482">
        <v>0</v>
      </c>
      <c r="CI482">
        <v>0</v>
      </c>
      <c r="CJ482">
        <v>0</v>
      </c>
      <c r="CL482">
        <v>0</v>
      </c>
      <c r="CM482">
        <v>0</v>
      </c>
      <c r="CO482">
        <v>0</v>
      </c>
      <c r="CP482">
        <v>0</v>
      </c>
      <c r="CR482">
        <v>0</v>
      </c>
      <c r="CS482">
        <v>0</v>
      </c>
      <c r="CT482">
        <v>0</v>
      </c>
      <c r="CU482">
        <v>0</v>
      </c>
      <c r="CV482">
        <v>332</v>
      </c>
      <c r="CW482">
        <v>0</v>
      </c>
      <c r="CX482">
        <v>0</v>
      </c>
      <c r="CY482">
        <v>0</v>
      </c>
      <c r="CZ482">
        <v>282</v>
      </c>
      <c r="DA482">
        <v>0</v>
      </c>
      <c r="DB482">
        <v>282</v>
      </c>
      <c r="DC482">
        <v>0</v>
      </c>
      <c r="DD482">
        <v>15</v>
      </c>
      <c r="DE482">
        <v>15</v>
      </c>
      <c r="DF482">
        <v>35</v>
      </c>
      <c r="DG482">
        <v>0</v>
      </c>
      <c r="DI482">
        <v>0</v>
      </c>
      <c r="DJ482">
        <v>0</v>
      </c>
      <c r="EC482">
        <v>47</v>
      </c>
      <c r="ED482">
        <v>2</v>
      </c>
      <c r="EE482">
        <v>8</v>
      </c>
      <c r="EF482">
        <v>18</v>
      </c>
      <c r="EG482">
        <v>428</v>
      </c>
      <c r="EH482">
        <v>26</v>
      </c>
      <c r="EI482">
        <v>258</v>
      </c>
      <c r="EJ482">
        <v>712</v>
      </c>
    </row>
    <row r="483" spans="3:140" x14ac:dyDescent="0.35">
      <c r="C483" s="103" t="s">
        <v>2731</v>
      </c>
      <c r="D483" s="104" t="s">
        <v>2669</v>
      </c>
      <c r="E483" s="104" t="s">
        <v>791</v>
      </c>
      <c r="F483" s="105" t="s">
        <v>2670</v>
      </c>
      <c r="G483" s="106" t="s">
        <v>734</v>
      </c>
      <c r="H483">
        <v>61131</v>
      </c>
      <c r="I483">
        <v>39794</v>
      </c>
      <c r="J483">
        <v>100925</v>
      </c>
      <c r="K483">
        <v>1</v>
      </c>
      <c r="L483">
        <v>0</v>
      </c>
      <c r="M483">
        <v>18</v>
      </c>
      <c r="N483">
        <v>0</v>
      </c>
      <c r="O483">
        <v>275</v>
      </c>
      <c r="P483">
        <v>266</v>
      </c>
      <c r="Q483">
        <v>15631</v>
      </c>
      <c r="R483">
        <v>115624</v>
      </c>
      <c r="S483">
        <v>280257</v>
      </c>
      <c r="T483">
        <v>21899</v>
      </c>
      <c r="U483">
        <v>26686</v>
      </c>
      <c r="V483">
        <v>1708</v>
      </c>
      <c r="W483">
        <v>52559</v>
      </c>
      <c r="X483">
        <v>4823</v>
      </c>
      <c r="Y483">
        <v>1035</v>
      </c>
      <c r="AA483">
        <v>546</v>
      </c>
      <c r="AB483">
        <v>104</v>
      </c>
      <c r="AC483">
        <v>96</v>
      </c>
      <c r="AD483">
        <v>331672</v>
      </c>
      <c r="AE483">
        <v>846116</v>
      </c>
      <c r="AF483">
        <v>73570</v>
      </c>
      <c r="AG483">
        <v>54944</v>
      </c>
      <c r="AH483">
        <v>6552</v>
      </c>
      <c r="AI483">
        <v>102846</v>
      </c>
      <c r="AJ483">
        <v>21056</v>
      </c>
      <c r="AK483">
        <v>13995</v>
      </c>
      <c r="AL483">
        <v>35051</v>
      </c>
      <c r="AM483">
        <v>32901</v>
      </c>
      <c r="AN483">
        <v>428440</v>
      </c>
      <c r="AO483">
        <v>44848</v>
      </c>
      <c r="AP483">
        <v>129066</v>
      </c>
      <c r="AQ483">
        <v>103280</v>
      </c>
      <c r="AR483">
        <v>810</v>
      </c>
      <c r="AS483">
        <v>33057</v>
      </c>
      <c r="AT483">
        <v>70</v>
      </c>
      <c r="AU483">
        <v>682</v>
      </c>
      <c r="AV483">
        <v>755</v>
      </c>
      <c r="AW483">
        <v>9606</v>
      </c>
      <c r="AX483">
        <v>1635</v>
      </c>
      <c r="AY483">
        <v>43342</v>
      </c>
      <c r="AZ483">
        <v>12.370000000000001</v>
      </c>
      <c r="BA483">
        <v>6.49</v>
      </c>
      <c r="BB483">
        <v>18.86</v>
      </c>
      <c r="BC483">
        <v>31.249999999999996</v>
      </c>
      <c r="BD483">
        <v>50.11</v>
      </c>
      <c r="BE483">
        <v>0</v>
      </c>
      <c r="BF483" s="107">
        <v>2636268</v>
      </c>
      <c r="BG483" s="108">
        <v>1467740</v>
      </c>
      <c r="BH483">
        <v>65901</v>
      </c>
      <c r="BI483">
        <v>0</v>
      </c>
      <c r="BJ483">
        <v>0</v>
      </c>
      <c r="BK483">
        <v>0</v>
      </c>
      <c r="BL483">
        <v>0</v>
      </c>
      <c r="BM483" s="109">
        <v>500</v>
      </c>
      <c r="BN483">
        <v>7087</v>
      </c>
      <c r="BO483">
        <v>369069</v>
      </c>
      <c r="BP483">
        <v>376156</v>
      </c>
      <c r="BQ483" s="108">
        <v>4546565</v>
      </c>
      <c r="BR483">
        <v>2253639</v>
      </c>
      <c r="BS483">
        <v>609411</v>
      </c>
      <c r="BT483">
        <v>312806</v>
      </c>
      <c r="BU483">
        <v>53415</v>
      </c>
      <c r="BV483">
        <v>121858</v>
      </c>
      <c r="BW483">
        <v>1911</v>
      </c>
      <c r="BX483">
        <v>489990</v>
      </c>
      <c r="BY483">
        <v>364701</v>
      </c>
      <c r="BZ483">
        <v>754933</v>
      </c>
      <c r="CA483">
        <f t="shared" si="6"/>
        <v>4472674</v>
      </c>
      <c r="CB483">
        <v>6</v>
      </c>
      <c r="CC483" s="107">
        <v>43.124895715757965</v>
      </c>
      <c r="CD483" s="107">
        <v>40.663938568243744</v>
      </c>
      <c r="CF483">
        <v>0</v>
      </c>
      <c r="CG483">
        <v>0</v>
      </c>
      <c r="CI483">
        <v>0</v>
      </c>
      <c r="CJ483">
        <v>0</v>
      </c>
      <c r="CL483">
        <v>0</v>
      </c>
      <c r="CM483">
        <v>0</v>
      </c>
      <c r="CO483">
        <v>43500</v>
      </c>
      <c r="CP483">
        <v>43500</v>
      </c>
      <c r="CR483">
        <v>19029</v>
      </c>
      <c r="CS483">
        <v>11354</v>
      </c>
      <c r="CT483">
        <v>62529</v>
      </c>
      <c r="CU483">
        <v>54854</v>
      </c>
      <c r="CV483">
        <v>331577</v>
      </c>
      <c r="CW483">
        <v>30346</v>
      </c>
      <c r="CX483">
        <v>256906</v>
      </c>
      <c r="CY483">
        <v>287252</v>
      </c>
      <c r="CZ483">
        <v>11109</v>
      </c>
      <c r="DA483">
        <v>16036</v>
      </c>
      <c r="DB483">
        <v>27145</v>
      </c>
      <c r="DC483">
        <v>6862</v>
      </c>
      <c r="DD483">
        <v>8780</v>
      </c>
      <c r="DE483">
        <v>15642</v>
      </c>
      <c r="DF483">
        <v>1490</v>
      </c>
      <c r="DG483">
        <v>43</v>
      </c>
      <c r="DI483">
        <v>0</v>
      </c>
      <c r="DJ483">
        <v>0</v>
      </c>
      <c r="EC483">
        <v>77</v>
      </c>
      <c r="ED483">
        <v>26</v>
      </c>
      <c r="EE483">
        <v>75</v>
      </c>
      <c r="EF483">
        <v>200</v>
      </c>
      <c r="EG483">
        <v>5219</v>
      </c>
      <c r="EH483">
        <v>1209</v>
      </c>
      <c r="EI483">
        <v>1155</v>
      </c>
      <c r="EJ483">
        <v>7583</v>
      </c>
    </row>
    <row r="484" spans="3:140" x14ac:dyDescent="0.35">
      <c r="C484" s="103" t="s">
        <v>2731</v>
      </c>
      <c r="D484" s="104" t="s">
        <v>2671</v>
      </c>
      <c r="E484" s="104" t="s">
        <v>953</v>
      </c>
      <c r="F484" s="105" t="s">
        <v>2657</v>
      </c>
      <c r="G484" s="106" t="s">
        <v>559</v>
      </c>
      <c r="H484">
        <v>4161</v>
      </c>
      <c r="I484">
        <v>5032</v>
      </c>
      <c r="J484">
        <v>9193</v>
      </c>
      <c r="K484">
        <v>0</v>
      </c>
      <c r="L484">
        <v>0</v>
      </c>
      <c r="M484">
        <v>0</v>
      </c>
      <c r="N484">
        <v>0</v>
      </c>
      <c r="O484">
        <v>106</v>
      </c>
      <c r="P484">
        <v>101</v>
      </c>
      <c r="Q484">
        <v>5447</v>
      </c>
      <c r="R484">
        <v>14624</v>
      </c>
      <c r="S484">
        <v>39465</v>
      </c>
      <c r="T484">
        <v>5464</v>
      </c>
      <c r="U484">
        <v>1208</v>
      </c>
      <c r="V484">
        <v>89</v>
      </c>
      <c r="W484">
        <v>4110</v>
      </c>
      <c r="X484">
        <v>1682</v>
      </c>
      <c r="Y484">
        <v>108</v>
      </c>
      <c r="AA484">
        <v>70</v>
      </c>
      <c r="AB484">
        <v>20</v>
      </c>
      <c r="AC484">
        <v>20</v>
      </c>
      <c r="AD484">
        <v>9573</v>
      </c>
      <c r="AE484">
        <v>38072</v>
      </c>
      <c r="AF484">
        <v>6677</v>
      </c>
      <c r="AG484">
        <v>5513</v>
      </c>
      <c r="AH484">
        <v>143</v>
      </c>
      <c r="AI484">
        <v>5252</v>
      </c>
      <c r="AJ484">
        <v>1636</v>
      </c>
      <c r="AK484">
        <v>1862</v>
      </c>
      <c r="AL484">
        <v>3498</v>
      </c>
      <c r="AM484">
        <v>2747</v>
      </c>
      <c r="AN484">
        <v>41645</v>
      </c>
      <c r="AO484">
        <v>6825</v>
      </c>
      <c r="AP484">
        <v>21144</v>
      </c>
      <c r="AQ484">
        <v>4404</v>
      </c>
      <c r="AR484">
        <v>104</v>
      </c>
      <c r="AS484">
        <v>1481</v>
      </c>
      <c r="AT484">
        <v>3</v>
      </c>
      <c r="AU484">
        <v>83</v>
      </c>
      <c r="AV484">
        <v>237</v>
      </c>
      <c r="AW484">
        <v>2785</v>
      </c>
      <c r="AX484">
        <v>344</v>
      </c>
      <c r="AY484">
        <v>4349</v>
      </c>
      <c r="AZ484">
        <v>0</v>
      </c>
      <c r="BA484">
        <v>3.18</v>
      </c>
      <c r="BB484">
        <v>3.18</v>
      </c>
      <c r="BC484">
        <v>1.1299999999999999</v>
      </c>
      <c r="BD484">
        <v>4.3099999999999996</v>
      </c>
      <c r="BE484">
        <v>0</v>
      </c>
      <c r="BF484" s="107">
        <v>178843</v>
      </c>
      <c r="BG484" s="108">
        <v>102747</v>
      </c>
      <c r="BH484">
        <v>0</v>
      </c>
      <c r="BI484">
        <v>720</v>
      </c>
      <c r="BJ484">
        <v>148</v>
      </c>
      <c r="BK484">
        <v>868</v>
      </c>
      <c r="BL484">
        <v>0</v>
      </c>
      <c r="BM484" s="109">
        <v>0</v>
      </c>
      <c r="BN484">
        <v>30823</v>
      </c>
      <c r="BO484">
        <v>6137</v>
      </c>
      <c r="BP484">
        <v>36960</v>
      </c>
      <c r="BQ484" s="108">
        <v>319418</v>
      </c>
      <c r="BR484">
        <v>125630</v>
      </c>
      <c r="BS484">
        <v>69975</v>
      </c>
      <c r="BT484">
        <v>21343</v>
      </c>
      <c r="BU484">
        <v>0</v>
      </c>
      <c r="BV484">
        <v>5402</v>
      </c>
      <c r="BW484">
        <v>140</v>
      </c>
      <c r="BX484">
        <v>26885</v>
      </c>
      <c r="BY484">
        <v>33079</v>
      </c>
      <c r="BZ484">
        <v>54325</v>
      </c>
      <c r="CA484">
        <f t="shared" si="6"/>
        <v>309894</v>
      </c>
      <c r="CB484">
        <v>3</v>
      </c>
      <c r="CC484" s="107">
        <v>42.98077385243932</v>
      </c>
      <c r="CD484" s="107">
        <v>30.630914826498422</v>
      </c>
      <c r="CF484">
        <v>0</v>
      </c>
      <c r="CG484">
        <v>0</v>
      </c>
      <c r="CI484">
        <v>0</v>
      </c>
      <c r="CJ484">
        <v>0</v>
      </c>
      <c r="CL484">
        <v>0</v>
      </c>
      <c r="CM484">
        <v>0</v>
      </c>
      <c r="CO484">
        <v>2300</v>
      </c>
      <c r="CP484">
        <v>19949</v>
      </c>
      <c r="CR484">
        <v>0</v>
      </c>
      <c r="CS484">
        <v>0</v>
      </c>
      <c r="CT484">
        <v>2300</v>
      </c>
      <c r="CU484">
        <v>19949</v>
      </c>
      <c r="CV484">
        <v>21888</v>
      </c>
      <c r="CW484">
        <v>2755</v>
      </c>
      <c r="CX484">
        <v>17512</v>
      </c>
      <c r="CY484">
        <v>20267</v>
      </c>
      <c r="CZ484">
        <v>1124</v>
      </c>
      <c r="DA484">
        <v>139</v>
      </c>
      <c r="DB484">
        <v>1263</v>
      </c>
      <c r="DC484">
        <v>219</v>
      </c>
      <c r="DD484">
        <v>8</v>
      </c>
      <c r="DE484">
        <v>227</v>
      </c>
      <c r="DF484">
        <v>131</v>
      </c>
      <c r="DG484">
        <v>0</v>
      </c>
      <c r="DI484">
        <v>0</v>
      </c>
      <c r="DJ484">
        <v>0</v>
      </c>
      <c r="EC484">
        <v>20</v>
      </c>
      <c r="ED484">
        <v>94</v>
      </c>
      <c r="EE484">
        <v>29</v>
      </c>
      <c r="EF484">
        <v>224</v>
      </c>
      <c r="EG484">
        <v>3232</v>
      </c>
      <c r="EH484">
        <v>828</v>
      </c>
      <c r="EI484">
        <v>723</v>
      </c>
      <c r="EJ484">
        <v>4783</v>
      </c>
    </row>
    <row r="485" spans="3:140" x14ac:dyDescent="0.35">
      <c r="C485" s="103" t="s">
        <v>2731</v>
      </c>
      <c r="D485" s="104" t="s">
        <v>2672</v>
      </c>
      <c r="E485" s="104" t="s">
        <v>767</v>
      </c>
      <c r="F485" s="105" t="s">
        <v>2660</v>
      </c>
      <c r="G485" s="106" t="s">
        <v>644</v>
      </c>
      <c r="H485">
        <v>30786</v>
      </c>
      <c r="I485">
        <v>22528</v>
      </c>
      <c r="J485">
        <v>53314</v>
      </c>
      <c r="K485">
        <v>1</v>
      </c>
      <c r="L485">
        <v>0</v>
      </c>
      <c r="M485">
        <v>3</v>
      </c>
      <c r="N485">
        <v>0</v>
      </c>
      <c r="O485">
        <v>458</v>
      </c>
      <c r="P485">
        <v>345</v>
      </c>
      <c r="Q485">
        <v>24834</v>
      </c>
      <c r="R485">
        <v>68467</v>
      </c>
      <c r="S485">
        <v>232036</v>
      </c>
      <c r="T485">
        <v>11969</v>
      </c>
      <c r="U485">
        <v>13452</v>
      </c>
      <c r="V485">
        <v>1262</v>
      </c>
      <c r="W485">
        <v>33032</v>
      </c>
      <c r="X485">
        <v>2488</v>
      </c>
      <c r="Y485">
        <v>1104</v>
      </c>
      <c r="AA485">
        <v>432</v>
      </c>
      <c r="AB485">
        <v>120</v>
      </c>
      <c r="AC485">
        <v>110</v>
      </c>
      <c r="AD485">
        <v>173701</v>
      </c>
      <c r="AE485">
        <v>396923</v>
      </c>
      <c r="AF485">
        <v>47541</v>
      </c>
      <c r="AG485">
        <v>49741</v>
      </c>
      <c r="AH485">
        <v>3619</v>
      </c>
      <c r="AI485">
        <v>58518</v>
      </c>
      <c r="AJ485">
        <v>14636</v>
      </c>
      <c r="AK485">
        <v>10278</v>
      </c>
      <c r="AL485">
        <v>24914</v>
      </c>
      <c r="AM485">
        <v>19893</v>
      </c>
      <c r="AN485">
        <v>270945</v>
      </c>
      <c r="AO485">
        <v>36236</v>
      </c>
      <c r="AP485">
        <v>35370</v>
      </c>
      <c r="AQ485">
        <v>48407</v>
      </c>
      <c r="AR485">
        <v>1116</v>
      </c>
      <c r="AS485">
        <v>21446</v>
      </c>
      <c r="AT485">
        <v>61</v>
      </c>
      <c r="AU485">
        <v>1281</v>
      </c>
      <c r="AV485">
        <v>366</v>
      </c>
      <c r="AW485">
        <v>3742</v>
      </c>
      <c r="AX485">
        <v>1543</v>
      </c>
      <c r="AY485">
        <v>26469</v>
      </c>
      <c r="AZ485">
        <v>4</v>
      </c>
      <c r="BA485">
        <v>11.97</v>
      </c>
      <c r="BB485">
        <v>15.97</v>
      </c>
      <c r="BC485">
        <v>18.11</v>
      </c>
      <c r="BD485">
        <v>34.08</v>
      </c>
      <c r="BE485">
        <v>0</v>
      </c>
      <c r="BF485" s="107">
        <v>1508473</v>
      </c>
      <c r="BG485" s="108">
        <v>448264</v>
      </c>
      <c r="BH485">
        <v>97062</v>
      </c>
      <c r="BI485">
        <v>3000</v>
      </c>
      <c r="BJ485">
        <v>1149</v>
      </c>
      <c r="BK485">
        <v>4149</v>
      </c>
      <c r="BL485">
        <v>0</v>
      </c>
      <c r="BM485" s="109">
        <v>24555</v>
      </c>
      <c r="BN485">
        <v>168586</v>
      </c>
      <c r="BO485">
        <v>134016</v>
      </c>
      <c r="BP485">
        <v>302602</v>
      </c>
      <c r="BQ485" s="108">
        <v>2385105</v>
      </c>
      <c r="BR485">
        <v>1125543</v>
      </c>
      <c r="BS485">
        <v>323968</v>
      </c>
      <c r="BT485">
        <v>171747</v>
      </c>
      <c r="BU485">
        <v>48</v>
      </c>
      <c r="BV485">
        <v>45357</v>
      </c>
      <c r="BW485">
        <v>5282</v>
      </c>
      <c r="BX485">
        <v>222434</v>
      </c>
      <c r="BY485">
        <v>128429</v>
      </c>
      <c r="BZ485">
        <v>379842</v>
      </c>
      <c r="CA485">
        <f t="shared" si="6"/>
        <v>2180216</v>
      </c>
      <c r="CB485">
        <v>12</v>
      </c>
      <c r="CC485" s="107">
        <v>48.998668225816928</v>
      </c>
      <c r="CD485" s="107">
        <v>36.702123269685259</v>
      </c>
      <c r="CF485">
        <v>0</v>
      </c>
      <c r="CG485">
        <v>0</v>
      </c>
      <c r="CI485">
        <v>0</v>
      </c>
      <c r="CJ485">
        <v>0</v>
      </c>
      <c r="CL485">
        <v>0</v>
      </c>
      <c r="CM485">
        <v>0</v>
      </c>
      <c r="CO485">
        <v>0</v>
      </c>
      <c r="CP485">
        <v>0</v>
      </c>
      <c r="CR485">
        <v>672</v>
      </c>
      <c r="CS485">
        <v>283</v>
      </c>
      <c r="CT485">
        <v>672</v>
      </c>
      <c r="CU485">
        <v>283</v>
      </c>
      <c r="CV485">
        <v>181626</v>
      </c>
      <c r="CW485">
        <v>16421</v>
      </c>
      <c r="CX485">
        <v>120767</v>
      </c>
      <c r="CY485">
        <v>137188</v>
      </c>
      <c r="CZ485">
        <v>7865</v>
      </c>
      <c r="DA485">
        <v>33059</v>
      </c>
      <c r="DB485">
        <v>40924</v>
      </c>
      <c r="DC485">
        <v>0</v>
      </c>
      <c r="DD485">
        <v>73</v>
      </c>
      <c r="DE485">
        <v>73</v>
      </c>
      <c r="DF485">
        <v>892</v>
      </c>
      <c r="DG485">
        <v>313</v>
      </c>
      <c r="DI485">
        <v>0</v>
      </c>
      <c r="DJ485">
        <v>0</v>
      </c>
      <c r="EC485">
        <v>195</v>
      </c>
      <c r="ED485">
        <v>44</v>
      </c>
      <c r="EE485">
        <v>456</v>
      </c>
      <c r="EF485">
        <v>1216</v>
      </c>
      <c r="EG485">
        <v>17593</v>
      </c>
      <c r="EH485">
        <v>1110</v>
      </c>
      <c r="EI485">
        <v>7509</v>
      </c>
      <c r="EJ485">
        <v>26212</v>
      </c>
    </row>
    <row r="486" spans="3:140" x14ac:dyDescent="0.35">
      <c r="C486" s="103" t="s">
        <v>2731</v>
      </c>
      <c r="D486" s="104" t="s">
        <v>2673</v>
      </c>
      <c r="E486" s="104" t="s">
        <v>579</v>
      </c>
      <c r="F486" s="105" t="s">
        <v>2642</v>
      </c>
      <c r="G486" s="106" t="s">
        <v>571</v>
      </c>
      <c r="H486">
        <v>24580</v>
      </c>
      <c r="I486">
        <v>12065</v>
      </c>
      <c r="J486">
        <v>36645</v>
      </c>
      <c r="K486">
        <v>0</v>
      </c>
      <c r="L486">
        <v>0</v>
      </c>
      <c r="M486">
        <v>0</v>
      </c>
      <c r="N486">
        <v>0</v>
      </c>
      <c r="O486">
        <v>226</v>
      </c>
      <c r="P486">
        <v>200</v>
      </c>
      <c r="Q486">
        <v>12670</v>
      </c>
      <c r="R486">
        <v>49488</v>
      </c>
      <c r="S486">
        <v>145701</v>
      </c>
      <c r="T486">
        <v>8138</v>
      </c>
      <c r="U486">
        <v>12147</v>
      </c>
      <c r="V486">
        <v>751</v>
      </c>
      <c r="W486">
        <v>26077</v>
      </c>
      <c r="X486">
        <v>1863</v>
      </c>
      <c r="Y486">
        <v>1078</v>
      </c>
      <c r="AA486">
        <v>479</v>
      </c>
      <c r="AB486">
        <v>57</v>
      </c>
      <c r="AC486">
        <v>46</v>
      </c>
      <c r="AD486">
        <v>119428</v>
      </c>
      <c r="AE486">
        <v>326269</v>
      </c>
      <c r="AF486">
        <v>113636</v>
      </c>
      <c r="AG486">
        <v>113830</v>
      </c>
      <c r="AH486">
        <v>2229</v>
      </c>
      <c r="AI486">
        <v>35337</v>
      </c>
      <c r="AJ486">
        <v>11340</v>
      </c>
      <c r="AK486">
        <v>6045</v>
      </c>
      <c r="AL486">
        <v>17385</v>
      </c>
      <c r="AM486">
        <v>26196</v>
      </c>
      <c r="AN486">
        <v>223100</v>
      </c>
      <c r="AO486">
        <v>26380</v>
      </c>
      <c r="AP486">
        <v>196234</v>
      </c>
      <c r="AQ486">
        <v>96243</v>
      </c>
      <c r="AR486">
        <v>696</v>
      </c>
      <c r="AS486">
        <v>17599</v>
      </c>
      <c r="AT486">
        <v>20</v>
      </c>
      <c r="AU486">
        <v>567</v>
      </c>
      <c r="AV486">
        <v>268</v>
      </c>
      <c r="AW486">
        <v>3925</v>
      </c>
      <c r="AX486">
        <v>984</v>
      </c>
      <c r="AY486">
        <v>22091</v>
      </c>
      <c r="AZ486">
        <v>7</v>
      </c>
      <c r="BA486">
        <v>7.48</v>
      </c>
      <c r="BB486">
        <v>14.48</v>
      </c>
      <c r="BC486">
        <v>13.03</v>
      </c>
      <c r="BD486">
        <v>27.509999999999998</v>
      </c>
      <c r="BE486">
        <v>1</v>
      </c>
      <c r="BF486" s="107">
        <v>1504763</v>
      </c>
      <c r="BG486" s="108">
        <v>460711</v>
      </c>
      <c r="BH486">
        <v>52774</v>
      </c>
      <c r="BI486">
        <v>2669</v>
      </c>
      <c r="BJ486">
        <v>0</v>
      </c>
      <c r="BK486">
        <v>2669</v>
      </c>
      <c r="BL486">
        <v>92</v>
      </c>
      <c r="BM486" s="109">
        <v>0</v>
      </c>
      <c r="BN486">
        <v>91480</v>
      </c>
      <c r="BO486">
        <v>111796</v>
      </c>
      <c r="BP486">
        <v>203276</v>
      </c>
      <c r="BQ486" s="108">
        <v>2224285</v>
      </c>
      <c r="BR486">
        <v>1004002</v>
      </c>
      <c r="BS486">
        <v>356462</v>
      </c>
      <c r="BT486">
        <v>147576</v>
      </c>
      <c r="BU486">
        <v>9412</v>
      </c>
      <c r="BV486">
        <v>43297</v>
      </c>
      <c r="BW486">
        <v>12389</v>
      </c>
      <c r="BX486">
        <v>212674</v>
      </c>
      <c r="BY486">
        <v>286871</v>
      </c>
      <c r="BZ486">
        <v>231257</v>
      </c>
      <c r="CA486">
        <f t="shared" si="6"/>
        <v>2091266</v>
      </c>
      <c r="CB486">
        <v>5</v>
      </c>
      <c r="CC486" s="107">
        <v>61.21899918633035</v>
      </c>
      <c r="CD486" s="107">
        <v>53.635530085959886</v>
      </c>
      <c r="CF486">
        <v>0</v>
      </c>
      <c r="CG486">
        <v>0</v>
      </c>
      <c r="CI486">
        <v>0</v>
      </c>
      <c r="CJ486">
        <v>0</v>
      </c>
      <c r="CL486">
        <v>0</v>
      </c>
      <c r="CM486">
        <v>0</v>
      </c>
      <c r="CO486">
        <v>0</v>
      </c>
      <c r="CP486">
        <v>0</v>
      </c>
      <c r="CR486">
        <v>210229</v>
      </c>
      <c r="CS486">
        <v>62340</v>
      </c>
      <c r="CT486">
        <v>210229</v>
      </c>
      <c r="CU486">
        <v>62340</v>
      </c>
      <c r="CV486">
        <v>113321</v>
      </c>
      <c r="CW486">
        <v>9087</v>
      </c>
      <c r="CX486">
        <v>71762</v>
      </c>
      <c r="CY486">
        <v>80849</v>
      </c>
      <c r="CZ486">
        <v>4564</v>
      </c>
      <c r="DA486">
        <v>4439</v>
      </c>
      <c r="DB486">
        <v>9003</v>
      </c>
      <c r="DC486">
        <v>5932</v>
      </c>
      <c r="DD486">
        <v>13184</v>
      </c>
      <c r="DE486">
        <v>19116</v>
      </c>
      <c r="DF486">
        <v>654</v>
      </c>
      <c r="DG486">
        <v>3699</v>
      </c>
      <c r="DI486">
        <v>0</v>
      </c>
      <c r="DJ486">
        <v>0</v>
      </c>
      <c r="EC486">
        <v>106</v>
      </c>
      <c r="ED486">
        <v>9</v>
      </c>
      <c r="EE486">
        <v>7</v>
      </c>
      <c r="EF486">
        <v>80</v>
      </c>
      <c r="EG486">
        <v>2635</v>
      </c>
      <c r="EH486">
        <v>602</v>
      </c>
      <c r="EI486">
        <v>330</v>
      </c>
      <c r="EJ486">
        <v>3567</v>
      </c>
    </row>
    <row r="487" spans="3:140" x14ac:dyDescent="0.35">
      <c r="C487" s="103" t="s">
        <v>2731</v>
      </c>
      <c r="D487" s="104" t="s">
        <v>2674</v>
      </c>
      <c r="E487" s="104" t="s">
        <v>733</v>
      </c>
      <c r="F487" s="105" t="s">
        <v>2670</v>
      </c>
      <c r="G487" s="106" t="s">
        <v>734</v>
      </c>
      <c r="H487">
        <v>11406</v>
      </c>
      <c r="I487">
        <v>7905</v>
      </c>
      <c r="J487">
        <v>19311</v>
      </c>
      <c r="K487">
        <v>0</v>
      </c>
      <c r="L487">
        <v>0</v>
      </c>
      <c r="M487">
        <v>2</v>
      </c>
      <c r="N487">
        <v>0</v>
      </c>
      <c r="O487">
        <v>238</v>
      </c>
      <c r="P487">
        <v>109</v>
      </c>
      <c r="Q487">
        <v>12320</v>
      </c>
      <c r="R487">
        <v>53250</v>
      </c>
      <c r="S487">
        <v>103878</v>
      </c>
      <c r="T487">
        <v>6879</v>
      </c>
      <c r="U487">
        <v>9868</v>
      </c>
      <c r="V487">
        <v>413</v>
      </c>
      <c r="W487">
        <v>22889</v>
      </c>
      <c r="X487">
        <v>1527</v>
      </c>
      <c r="Y487">
        <v>616</v>
      </c>
      <c r="AA487">
        <v>264</v>
      </c>
      <c r="AB487">
        <v>54</v>
      </c>
      <c r="AC487">
        <v>46</v>
      </c>
      <c r="AD487">
        <v>63769</v>
      </c>
      <c r="AE487">
        <v>212543</v>
      </c>
      <c r="AF487">
        <v>65907</v>
      </c>
      <c r="AG487">
        <v>51170</v>
      </c>
      <c r="AH487">
        <v>1337</v>
      </c>
      <c r="AI487">
        <v>23423</v>
      </c>
      <c r="AJ487">
        <v>4439</v>
      </c>
      <c r="AK487">
        <v>3746</v>
      </c>
      <c r="AL487">
        <v>8185</v>
      </c>
      <c r="AM487">
        <v>10970</v>
      </c>
      <c r="AN487">
        <v>180266</v>
      </c>
      <c r="AO487">
        <v>19140</v>
      </c>
      <c r="AP487">
        <v>37440</v>
      </c>
      <c r="AQ487">
        <v>69040</v>
      </c>
      <c r="AR487">
        <v>527</v>
      </c>
      <c r="AS487">
        <v>11710</v>
      </c>
      <c r="AT487">
        <v>42</v>
      </c>
      <c r="AU487">
        <v>364</v>
      </c>
      <c r="AV487">
        <v>269</v>
      </c>
      <c r="AW487">
        <v>3660</v>
      </c>
      <c r="AX487">
        <v>838</v>
      </c>
      <c r="AY487">
        <v>15734</v>
      </c>
      <c r="AZ487">
        <v>1.7</v>
      </c>
      <c r="BA487">
        <v>8.41</v>
      </c>
      <c r="BB487">
        <v>10.11</v>
      </c>
      <c r="BC487">
        <v>4.8899999999999997</v>
      </c>
      <c r="BD487">
        <v>15</v>
      </c>
      <c r="BE487">
        <v>1</v>
      </c>
      <c r="BF487" s="107">
        <v>587615</v>
      </c>
      <c r="BG487" s="108">
        <v>322791</v>
      </c>
      <c r="BH487">
        <v>92152</v>
      </c>
      <c r="BI487">
        <v>0</v>
      </c>
      <c r="BJ487">
        <v>0</v>
      </c>
      <c r="BK487">
        <v>0</v>
      </c>
      <c r="BL487">
        <v>0</v>
      </c>
      <c r="BM487" s="109">
        <v>22600</v>
      </c>
      <c r="BN487">
        <v>6959</v>
      </c>
      <c r="BO487">
        <v>56343</v>
      </c>
      <c r="BP487">
        <v>63302</v>
      </c>
      <c r="BQ487" s="108">
        <v>1088460</v>
      </c>
      <c r="BR487">
        <v>480871</v>
      </c>
      <c r="BS487">
        <v>101914</v>
      </c>
      <c r="BT487">
        <v>71259</v>
      </c>
      <c r="BU487">
        <v>13554</v>
      </c>
      <c r="BV487">
        <v>32848</v>
      </c>
      <c r="BW487">
        <v>2403</v>
      </c>
      <c r="BX487">
        <v>120064</v>
      </c>
      <c r="BY487">
        <v>162456</v>
      </c>
      <c r="BZ487">
        <v>178946</v>
      </c>
      <c r="CA487">
        <f t="shared" si="6"/>
        <v>1044251</v>
      </c>
      <c r="CB487">
        <v>0</v>
      </c>
      <c r="CC487" s="107">
        <v>51.518060669822901</v>
      </c>
      <c r="CD487" s="107">
        <v>47.144425456993424</v>
      </c>
      <c r="CF487">
        <v>0</v>
      </c>
      <c r="CG487">
        <v>0</v>
      </c>
      <c r="CI487">
        <v>0</v>
      </c>
      <c r="CJ487">
        <v>0</v>
      </c>
      <c r="CL487">
        <v>0</v>
      </c>
      <c r="CM487">
        <v>0</v>
      </c>
      <c r="CO487">
        <v>5000</v>
      </c>
      <c r="CP487">
        <v>0</v>
      </c>
      <c r="CR487">
        <v>1038532</v>
      </c>
      <c r="CS487">
        <v>1212001</v>
      </c>
      <c r="CT487">
        <v>1043532</v>
      </c>
      <c r="CU487">
        <v>1212001</v>
      </c>
      <c r="CV487">
        <v>102059</v>
      </c>
      <c r="CW487">
        <v>6959</v>
      </c>
      <c r="CX487">
        <v>45136</v>
      </c>
      <c r="CY487">
        <v>52095</v>
      </c>
      <c r="CZ487">
        <v>15352</v>
      </c>
      <c r="DA487">
        <v>31409</v>
      </c>
      <c r="DB487">
        <v>46761</v>
      </c>
      <c r="DC487">
        <v>186</v>
      </c>
      <c r="DD487">
        <v>1084</v>
      </c>
      <c r="DE487">
        <v>1270</v>
      </c>
      <c r="DF487">
        <v>888</v>
      </c>
      <c r="DG487">
        <v>725</v>
      </c>
      <c r="DI487">
        <v>0</v>
      </c>
      <c r="DJ487">
        <v>0</v>
      </c>
      <c r="EC487">
        <v>101</v>
      </c>
      <c r="ED487">
        <v>35</v>
      </c>
      <c r="EE487">
        <v>27</v>
      </c>
      <c r="EF487">
        <v>287</v>
      </c>
      <c r="EG487">
        <v>8093</v>
      </c>
      <c r="EH487">
        <v>1231</v>
      </c>
      <c r="EI487">
        <v>3493</v>
      </c>
      <c r="EJ487">
        <v>12817</v>
      </c>
    </row>
    <row r="488" spans="3:140" x14ac:dyDescent="0.35">
      <c r="C488" s="103" t="s">
        <v>2731</v>
      </c>
      <c r="D488" s="104" t="s">
        <v>2675</v>
      </c>
      <c r="E488" s="104" t="s">
        <v>686</v>
      </c>
      <c r="F488" s="105" t="s">
        <v>2660</v>
      </c>
      <c r="G488" s="106" t="s">
        <v>644</v>
      </c>
      <c r="H488">
        <v>8938</v>
      </c>
      <c r="I488">
        <v>14637</v>
      </c>
      <c r="J488">
        <v>23575</v>
      </c>
      <c r="K488">
        <v>0</v>
      </c>
      <c r="L488">
        <v>0</v>
      </c>
      <c r="M488">
        <v>0</v>
      </c>
      <c r="N488">
        <v>0</v>
      </c>
      <c r="O488">
        <v>165</v>
      </c>
      <c r="P488">
        <v>73</v>
      </c>
      <c r="Q488">
        <v>8580</v>
      </c>
      <c r="R488">
        <v>27740</v>
      </c>
      <c r="S488">
        <v>79378</v>
      </c>
      <c r="T488">
        <v>4655</v>
      </c>
      <c r="U488">
        <v>5849</v>
      </c>
      <c r="V488">
        <v>209</v>
      </c>
      <c r="W488">
        <v>10567</v>
      </c>
      <c r="X488">
        <v>613</v>
      </c>
      <c r="Y488">
        <v>425</v>
      </c>
      <c r="AA488">
        <v>144</v>
      </c>
      <c r="AB488">
        <v>45</v>
      </c>
      <c r="AC488">
        <v>41</v>
      </c>
      <c r="AD488">
        <v>47927</v>
      </c>
      <c r="AE488">
        <v>97937</v>
      </c>
      <c r="AF488">
        <v>14209</v>
      </c>
      <c r="AG488">
        <v>15819</v>
      </c>
      <c r="AH488">
        <v>1331</v>
      </c>
      <c r="AI488">
        <v>27658</v>
      </c>
      <c r="AJ488">
        <v>6142</v>
      </c>
      <c r="AK488">
        <v>5600</v>
      </c>
      <c r="AL488">
        <v>11742</v>
      </c>
      <c r="AM488">
        <v>0</v>
      </c>
      <c r="AN488">
        <v>87012</v>
      </c>
      <c r="AO488">
        <v>12502</v>
      </c>
      <c r="AP488">
        <v>3708</v>
      </c>
      <c r="AQ488">
        <v>21339</v>
      </c>
      <c r="AR488">
        <v>447</v>
      </c>
      <c r="AS488">
        <v>10292</v>
      </c>
      <c r="AT488">
        <v>3</v>
      </c>
      <c r="AU488">
        <v>55</v>
      </c>
      <c r="AV488">
        <v>295</v>
      </c>
      <c r="AW488">
        <v>3120</v>
      </c>
      <c r="AX488">
        <v>745</v>
      </c>
      <c r="AY488">
        <v>13467</v>
      </c>
      <c r="AZ488">
        <v>1</v>
      </c>
      <c r="BA488">
        <v>4.9000000000000004</v>
      </c>
      <c r="BB488">
        <v>5.9</v>
      </c>
      <c r="BC488">
        <v>5.64</v>
      </c>
      <c r="BD488">
        <v>11.54</v>
      </c>
      <c r="BE488">
        <v>0</v>
      </c>
      <c r="BF488" s="107">
        <v>530416</v>
      </c>
      <c r="BG488" s="108">
        <v>204321</v>
      </c>
      <c r="BH488">
        <v>18308</v>
      </c>
      <c r="BI488">
        <v>500</v>
      </c>
      <c r="BJ488">
        <v>0</v>
      </c>
      <c r="BK488">
        <v>500</v>
      </c>
      <c r="BL488">
        <v>0</v>
      </c>
      <c r="BM488" s="109">
        <v>900</v>
      </c>
      <c r="BN488">
        <v>132983</v>
      </c>
      <c r="BO488">
        <v>64708</v>
      </c>
      <c r="BP488">
        <v>197691</v>
      </c>
      <c r="BQ488" s="108">
        <v>952136</v>
      </c>
      <c r="BR488">
        <v>407764</v>
      </c>
      <c r="BS488">
        <v>135746</v>
      </c>
      <c r="BT488">
        <v>58576</v>
      </c>
      <c r="BU488">
        <v>6421</v>
      </c>
      <c r="BV488">
        <v>17805</v>
      </c>
      <c r="BW488">
        <v>5</v>
      </c>
      <c r="BX488">
        <v>82807</v>
      </c>
      <c r="BY488">
        <v>69482</v>
      </c>
      <c r="BZ488">
        <v>55284</v>
      </c>
      <c r="CA488">
        <f t="shared" si="6"/>
        <v>751083</v>
      </c>
      <c r="CB488">
        <v>4</v>
      </c>
      <c r="CC488" s="107">
        <v>59.343924815394942</v>
      </c>
      <c r="CD488" s="107">
        <v>31.165938494167552</v>
      </c>
      <c r="CF488">
        <v>0</v>
      </c>
      <c r="CG488">
        <v>0</v>
      </c>
      <c r="CI488">
        <v>0</v>
      </c>
      <c r="CJ488">
        <v>0</v>
      </c>
      <c r="CL488">
        <v>0</v>
      </c>
      <c r="CM488">
        <v>0</v>
      </c>
      <c r="CO488">
        <v>0</v>
      </c>
      <c r="CP488">
        <v>0</v>
      </c>
      <c r="CR488">
        <v>0</v>
      </c>
      <c r="CS488">
        <v>0</v>
      </c>
      <c r="CT488">
        <v>0</v>
      </c>
      <c r="CU488">
        <v>0</v>
      </c>
      <c r="CV488">
        <v>41737</v>
      </c>
      <c r="CW488">
        <v>2349</v>
      </c>
      <c r="CX488">
        <v>32693</v>
      </c>
      <c r="CY488">
        <v>35042</v>
      </c>
      <c r="CZ488">
        <v>1311</v>
      </c>
      <c r="DA488">
        <v>3237</v>
      </c>
      <c r="DB488">
        <v>4548</v>
      </c>
      <c r="DC488">
        <v>416</v>
      </c>
      <c r="DD488">
        <v>1641</v>
      </c>
      <c r="DE488">
        <v>2057</v>
      </c>
      <c r="DF488">
        <v>61</v>
      </c>
      <c r="DG488">
        <v>29</v>
      </c>
      <c r="DI488">
        <v>0</v>
      </c>
      <c r="DJ488">
        <v>0</v>
      </c>
      <c r="EC488">
        <v>27</v>
      </c>
      <c r="ED488">
        <v>7</v>
      </c>
      <c r="EE488">
        <v>3</v>
      </c>
      <c r="EF488">
        <v>35</v>
      </c>
      <c r="EG488">
        <v>1457</v>
      </c>
      <c r="EH488">
        <v>467</v>
      </c>
      <c r="EI488">
        <v>397</v>
      </c>
      <c r="EJ488">
        <v>2321</v>
      </c>
    </row>
    <row r="489" spans="3:140" x14ac:dyDescent="0.35">
      <c r="C489" s="103" t="s">
        <v>2731</v>
      </c>
      <c r="D489" s="104" t="s">
        <v>2676</v>
      </c>
      <c r="E489" s="104" t="s">
        <v>1296</v>
      </c>
      <c r="F489" s="105" t="s">
        <v>2644</v>
      </c>
      <c r="G489" s="106" t="s">
        <v>656</v>
      </c>
      <c r="H489">
        <v>2958</v>
      </c>
      <c r="I489">
        <v>2935</v>
      </c>
      <c r="J489">
        <v>5893</v>
      </c>
      <c r="K489">
        <v>0</v>
      </c>
      <c r="L489">
        <v>0</v>
      </c>
      <c r="M489">
        <v>0</v>
      </c>
      <c r="N489">
        <v>0</v>
      </c>
      <c r="O489">
        <v>85</v>
      </c>
      <c r="P489">
        <v>91</v>
      </c>
      <c r="Q489">
        <v>4504</v>
      </c>
      <c r="R489">
        <v>6608</v>
      </c>
      <c r="S489">
        <v>28610</v>
      </c>
      <c r="T489">
        <v>1057</v>
      </c>
      <c r="U489">
        <v>2011</v>
      </c>
      <c r="V489">
        <v>65</v>
      </c>
      <c r="W489">
        <v>3514</v>
      </c>
      <c r="X489">
        <v>266</v>
      </c>
      <c r="Y489">
        <v>94</v>
      </c>
      <c r="AA489">
        <v>50</v>
      </c>
      <c r="AB489">
        <v>13</v>
      </c>
      <c r="AC489">
        <v>12</v>
      </c>
      <c r="AD489">
        <v>5829</v>
      </c>
      <c r="AE489">
        <v>30423</v>
      </c>
      <c r="AF489">
        <v>5289</v>
      </c>
      <c r="AG489">
        <v>7093</v>
      </c>
      <c r="AH489">
        <v>596</v>
      </c>
      <c r="AI489">
        <v>5733</v>
      </c>
      <c r="AJ489">
        <v>1590</v>
      </c>
      <c r="AK489">
        <v>1948</v>
      </c>
      <c r="AL489">
        <v>3538</v>
      </c>
      <c r="AM489">
        <v>0</v>
      </c>
      <c r="AN489">
        <v>13233</v>
      </c>
      <c r="AO489">
        <v>3152</v>
      </c>
      <c r="AP489">
        <v>10845</v>
      </c>
      <c r="AQ489">
        <v>12028</v>
      </c>
      <c r="AR489">
        <v>32</v>
      </c>
      <c r="AS489">
        <v>988</v>
      </c>
      <c r="AT489">
        <v>2</v>
      </c>
      <c r="AU489">
        <v>28</v>
      </c>
      <c r="AV489">
        <v>158</v>
      </c>
      <c r="AW489">
        <v>1674</v>
      </c>
      <c r="AX489">
        <v>192</v>
      </c>
      <c r="AY489">
        <v>2690</v>
      </c>
      <c r="AZ489">
        <v>0.8</v>
      </c>
      <c r="BA489">
        <v>1</v>
      </c>
      <c r="BB489">
        <v>1.8</v>
      </c>
      <c r="BC489">
        <v>1.65</v>
      </c>
      <c r="BD489">
        <v>3.45</v>
      </c>
      <c r="BE489">
        <v>0</v>
      </c>
      <c r="BF489" s="107">
        <v>207864</v>
      </c>
      <c r="BG489" s="108">
        <v>46003</v>
      </c>
      <c r="BH489">
        <v>0</v>
      </c>
      <c r="BI489">
        <v>3040</v>
      </c>
      <c r="BJ489">
        <v>0</v>
      </c>
      <c r="BK489">
        <v>3040</v>
      </c>
      <c r="BL489">
        <v>0</v>
      </c>
      <c r="BM489" s="109">
        <v>0</v>
      </c>
      <c r="BN489">
        <v>26376</v>
      </c>
      <c r="BO489">
        <v>64233</v>
      </c>
      <c r="BP489">
        <v>90609</v>
      </c>
      <c r="BQ489" s="108">
        <v>347516</v>
      </c>
      <c r="BR489">
        <v>123022</v>
      </c>
      <c r="BS489">
        <v>81639</v>
      </c>
      <c r="BT489">
        <v>34752</v>
      </c>
      <c r="BU489">
        <v>695</v>
      </c>
      <c r="BV489">
        <v>8897</v>
      </c>
      <c r="BW489">
        <v>4848</v>
      </c>
      <c r="BX489">
        <v>49192</v>
      </c>
      <c r="BY489">
        <v>35032</v>
      </c>
      <c r="BZ489">
        <v>45487</v>
      </c>
      <c r="CA489">
        <f t="shared" si="6"/>
        <v>334372</v>
      </c>
      <c r="CB489">
        <v>2</v>
      </c>
      <c r="CC489" s="107">
        <v>70.271805273833678</v>
      </c>
      <c r="CD489" s="107">
        <v>43.079416256575598</v>
      </c>
      <c r="CF489">
        <v>0</v>
      </c>
      <c r="CG489">
        <v>0</v>
      </c>
      <c r="CI489">
        <v>0</v>
      </c>
      <c r="CJ489">
        <v>0</v>
      </c>
      <c r="CL489">
        <v>0</v>
      </c>
      <c r="CM489">
        <v>0</v>
      </c>
      <c r="CO489">
        <v>0</v>
      </c>
      <c r="CP489">
        <v>0</v>
      </c>
      <c r="CR489">
        <v>0</v>
      </c>
      <c r="CS489">
        <v>0</v>
      </c>
      <c r="CT489">
        <v>0</v>
      </c>
      <c r="CU489">
        <v>0</v>
      </c>
      <c r="CV489">
        <v>13743</v>
      </c>
      <c r="CW489">
        <v>309</v>
      </c>
      <c r="CX489">
        <v>6766</v>
      </c>
      <c r="CY489">
        <v>7075</v>
      </c>
      <c r="CZ489">
        <v>1346</v>
      </c>
      <c r="DA489">
        <v>113</v>
      </c>
      <c r="DB489">
        <v>1459</v>
      </c>
      <c r="DC489">
        <v>73</v>
      </c>
      <c r="DD489">
        <v>0</v>
      </c>
      <c r="DE489">
        <v>73</v>
      </c>
      <c r="DF489">
        <v>929</v>
      </c>
      <c r="DG489">
        <v>4207</v>
      </c>
      <c r="DI489">
        <v>0</v>
      </c>
      <c r="DJ489">
        <v>0</v>
      </c>
      <c r="EC489">
        <v>10</v>
      </c>
      <c r="ED489">
        <v>12</v>
      </c>
      <c r="EE489">
        <v>6</v>
      </c>
      <c r="EF489">
        <v>54</v>
      </c>
      <c r="EG489">
        <v>2521</v>
      </c>
      <c r="EH489">
        <v>124</v>
      </c>
      <c r="EI489">
        <v>853</v>
      </c>
      <c r="EJ489">
        <v>3498</v>
      </c>
    </row>
    <row r="490" spans="3:140" x14ac:dyDescent="0.35">
      <c r="C490" s="103" t="s">
        <v>2731</v>
      </c>
      <c r="D490" s="104" t="s">
        <v>2677</v>
      </c>
      <c r="E490" s="104" t="s">
        <v>755</v>
      </c>
      <c r="F490" s="105" t="s">
        <v>2651</v>
      </c>
      <c r="G490" s="106" t="s">
        <v>595</v>
      </c>
      <c r="H490">
        <v>4079</v>
      </c>
      <c r="I490">
        <v>16746</v>
      </c>
      <c r="J490">
        <v>20825</v>
      </c>
      <c r="K490">
        <v>0</v>
      </c>
      <c r="L490">
        <v>0</v>
      </c>
      <c r="M490">
        <v>0</v>
      </c>
      <c r="N490">
        <v>0</v>
      </c>
      <c r="O490">
        <v>63</v>
      </c>
      <c r="P490">
        <v>45</v>
      </c>
      <c r="Q490">
        <v>3276</v>
      </c>
      <c r="R490">
        <v>12387</v>
      </c>
      <c r="S490">
        <v>36888</v>
      </c>
      <c r="T490">
        <v>1571</v>
      </c>
      <c r="U490">
        <v>1924</v>
      </c>
      <c r="V490">
        <v>88</v>
      </c>
      <c r="W490">
        <v>4620</v>
      </c>
      <c r="X490">
        <v>503</v>
      </c>
      <c r="Y490">
        <v>1904</v>
      </c>
      <c r="AA490">
        <v>54</v>
      </c>
      <c r="AB490">
        <v>26</v>
      </c>
      <c r="AC490">
        <v>23</v>
      </c>
      <c r="AD490">
        <v>24268</v>
      </c>
      <c r="AE490">
        <v>90339</v>
      </c>
      <c r="AF490">
        <v>20863</v>
      </c>
      <c r="AG490">
        <v>26547</v>
      </c>
      <c r="AH490">
        <v>695</v>
      </c>
      <c r="AI490">
        <v>12821</v>
      </c>
      <c r="AJ490">
        <v>2201</v>
      </c>
      <c r="AK490">
        <v>4428</v>
      </c>
      <c r="AL490">
        <v>6629</v>
      </c>
      <c r="AM490">
        <v>2704</v>
      </c>
      <c r="AN490">
        <v>55051</v>
      </c>
      <c r="AO490">
        <v>6343</v>
      </c>
      <c r="AP490">
        <v>3424</v>
      </c>
      <c r="AQ490">
        <v>25808</v>
      </c>
      <c r="AR490">
        <v>86</v>
      </c>
      <c r="AS490">
        <v>2577</v>
      </c>
      <c r="AT490">
        <v>2</v>
      </c>
      <c r="AU490">
        <v>6</v>
      </c>
      <c r="AV490">
        <v>120</v>
      </c>
      <c r="AW490">
        <v>1925</v>
      </c>
      <c r="AX490">
        <v>208</v>
      </c>
      <c r="AY490">
        <v>4508</v>
      </c>
      <c r="AZ490">
        <v>1</v>
      </c>
      <c r="BA490">
        <v>0.45</v>
      </c>
      <c r="BB490">
        <v>1.45</v>
      </c>
      <c r="BC490">
        <v>4.3599999999999994</v>
      </c>
      <c r="BD490">
        <v>5.81</v>
      </c>
      <c r="BE490">
        <v>0</v>
      </c>
      <c r="BF490" s="107">
        <v>182571</v>
      </c>
      <c r="BG490" s="108">
        <v>210281</v>
      </c>
      <c r="BH490">
        <v>9912</v>
      </c>
      <c r="BI490">
        <v>0</v>
      </c>
      <c r="BJ490">
        <v>0</v>
      </c>
      <c r="BK490">
        <v>0</v>
      </c>
      <c r="BL490">
        <v>302</v>
      </c>
      <c r="BM490" s="109">
        <v>0</v>
      </c>
      <c r="BN490">
        <v>0</v>
      </c>
      <c r="BO490">
        <v>19646</v>
      </c>
      <c r="BP490">
        <v>19646</v>
      </c>
      <c r="BQ490" s="108">
        <v>422712</v>
      </c>
      <c r="BR490">
        <v>194722</v>
      </c>
      <c r="BS490">
        <v>63545</v>
      </c>
      <c r="BT490">
        <v>24138</v>
      </c>
      <c r="BU490">
        <v>1250</v>
      </c>
      <c r="BV490">
        <v>6266</v>
      </c>
      <c r="BW490">
        <v>0</v>
      </c>
      <c r="BX490">
        <v>31654</v>
      </c>
      <c r="BY490">
        <v>79736</v>
      </c>
      <c r="BZ490">
        <v>47258</v>
      </c>
      <c r="CA490">
        <f t="shared" si="6"/>
        <v>416915</v>
      </c>
      <c r="CB490">
        <v>2</v>
      </c>
      <c r="CC490" s="107">
        <v>44.758764403039962</v>
      </c>
      <c r="CD490" s="107">
        <v>18.864441776710684</v>
      </c>
      <c r="CF490">
        <v>0</v>
      </c>
      <c r="CG490">
        <v>0</v>
      </c>
      <c r="CI490">
        <v>0</v>
      </c>
      <c r="CJ490">
        <v>0</v>
      </c>
      <c r="CL490">
        <v>0</v>
      </c>
      <c r="CM490">
        <v>0</v>
      </c>
      <c r="CO490">
        <v>0</v>
      </c>
      <c r="CP490">
        <v>0</v>
      </c>
      <c r="CR490">
        <v>0</v>
      </c>
      <c r="CS490">
        <v>0</v>
      </c>
      <c r="CT490">
        <v>0</v>
      </c>
      <c r="CU490">
        <v>0</v>
      </c>
      <c r="CV490">
        <v>61526</v>
      </c>
      <c r="CW490">
        <v>233</v>
      </c>
      <c r="CX490">
        <v>55327</v>
      </c>
      <c r="CY490">
        <v>55560</v>
      </c>
      <c r="CZ490">
        <v>946</v>
      </c>
      <c r="DA490">
        <v>1937</v>
      </c>
      <c r="DB490">
        <v>2883</v>
      </c>
      <c r="DC490">
        <v>772</v>
      </c>
      <c r="DD490">
        <v>2231</v>
      </c>
      <c r="DE490">
        <v>3003</v>
      </c>
      <c r="DF490">
        <v>98</v>
      </c>
      <c r="DG490">
        <v>0</v>
      </c>
      <c r="DI490">
        <v>0</v>
      </c>
      <c r="DJ490">
        <v>0</v>
      </c>
      <c r="EC490">
        <v>4</v>
      </c>
      <c r="ED490">
        <v>0</v>
      </c>
      <c r="EE490">
        <v>0</v>
      </c>
      <c r="EF490">
        <v>24</v>
      </c>
      <c r="EG490">
        <v>5142</v>
      </c>
      <c r="EH490">
        <v>0</v>
      </c>
      <c r="EI490">
        <v>0</v>
      </c>
      <c r="EJ490">
        <v>5142</v>
      </c>
    </row>
    <row r="491" spans="3:140" x14ac:dyDescent="0.35">
      <c r="C491" s="103" t="s">
        <v>2731</v>
      </c>
      <c r="D491" s="104" t="s">
        <v>2678</v>
      </c>
      <c r="E491" s="104" t="s">
        <v>1134</v>
      </c>
      <c r="F491" s="105" t="s">
        <v>2679</v>
      </c>
      <c r="G491" s="106" t="s">
        <v>742</v>
      </c>
      <c r="H491">
        <v>73463</v>
      </c>
      <c r="I491">
        <v>31684</v>
      </c>
      <c r="J491">
        <v>105147</v>
      </c>
      <c r="K491">
        <v>0</v>
      </c>
      <c r="L491">
        <v>0</v>
      </c>
      <c r="M491">
        <v>6</v>
      </c>
      <c r="N491">
        <v>0</v>
      </c>
      <c r="O491">
        <v>441</v>
      </c>
      <c r="P491">
        <v>331</v>
      </c>
      <c r="Q491">
        <v>22880</v>
      </c>
      <c r="R491">
        <v>119126</v>
      </c>
      <c r="S491">
        <v>358430</v>
      </c>
      <c r="T491">
        <v>19389</v>
      </c>
      <c r="U491">
        <v>31156</v>
      </c>
      <c r="V491">
        <v>1546</v>
      </c>
      <c r="W491">
        <v>44890</v>
      </c>
      <c r="X491">
        <v>3917</v>
      </c>
      <c r="Y491">
        <v>5973</v>
      </c>
      <c r="AA491">
        <v>621</v>
      </c>
      <c r="AB491">
        <v>131</v>
      </c>
      <c r="AC491">
        <v>116</v>
      </c>
      <c r="AD491">
        <v>375642</v>
      </c>
      <c r="AE491">
        <v>914511</v>
      </c>
      <c r="AF491">
        <v>110463</v>
      </c>
      <c r="AG491">
        <v>154555</v>
      </c>
      <c r="AH491">
        <v>6931</v>
      </c>
      <c r="AI491">
        <v>107833</v>
      </c>
      <c r="AJ491">
        <v>34616</v>
      </c>
      <c r="AK491">
        <v>17731</v>
      </c>
      <c r="AL491">
        <v>52347</v>
      </c>
      <c r="AM491">
        <v>29950</v>
      </c>
      <c r="AN491">
        <v>436743</v>
      </c>
      <c r="AO491">
        <v>52030</v>
      </c>
      <c r="AP491">
        <v>38443</v>
      </c>
      <c r="AQ491">
        <v>211944</v>
      </c>
      <c r="AR491">
        <v>1439</v>
      </c>
      <c r="AS491">
        <v>39623</v>
      </c>
      <c r="AT491">
        <v>328</v>
      </c>
      <c r="AU491">
        <v>2771</v>
      </c>
      <c r="AV491">
        <v>570</v>
      </c>
      <c r="AW491">
        <v>9200</v>
      </c>
      <c r="AX491">
        <v>2337</v>
      </c>
      <c r="AY491">
        <v>51594</v>
      </c>
      <c r="AZ491">
        <v>18.72</v>
      </c>
      <c r="BA491">
        <v>6.75</v>
      </c>
      <c r="BB491">
        <v>25.47</v>
      </c>
      <c r="BC491">
        <v>33.47</v>
      </c>
      <c r="BD491">
        <v>58.94</v>
      </c>
      <c r="BE491">
        <v>0</v>
      </c>
      <c r="BF491" s="107">
        <v>2984881</v>
      </c>
      <c r="BG491" s="108">
        <v>1153101</v>
      </c>
      <c r="BH491">
        <v>290807</v>
      </c>
      <c r="BI491">
        <v>8952</v>
      </c>
      <c r="BJ491">
        <v>0</v>
      </c>
      <c r="BK491">
        <v>8952</v>
      </c>
      <c r="BL491">
        <v>0</v>
      </c>
      <c r="BM491" s="109">
        <v>11848</v>
      </c>
      <c r="BN491">
        <v>270594</v>
      </c>
      <c r="BO491">
        <v>290453</v>
      </c>
      <c r="BP491">
        <v>561047</v>
      </c>
      <c r="BQ491" s="108">
        <v>5010636</v>
      </c>
      <c r="BR491">
        <v>2280188</v>
      </c>
      <c r="BS491">
        <v>761747</v>
      </c>
      <c r="BT491">
        <v>295058</v>
      </c>
      <c r="BU491">
        <v>14790</v>
      </c>
      <c r="BV491">
        <v>105304</v>
      </c>
      <c r="BW491">
        <v>9170</v>
      </c>
      <c r="BX491">
        <v>424322</v>
      </c>
      <c r="BY491">
        <v>417121</v>
      </c>
      <c r="BZ491">
        <v>571395</v>
      </c>
      <c r="CA491">
        <f t="shared" si="6"/>
        <v>4454773</v>
      </c>
      <c r="CB491">
        <v>8</v>
      </c>
      <c r="CC491" s="107">
        <v>40.631079591086667</v>
      </c>
      <c r="CD491" s="107">
        <v>39.354256421961637</v>
      </c>
      <c r="CF491">
        <v>0</v>
      </c>
      <c r="CG491">
        <v>0</v>
      </c>
      <c r="CI491">
        <v>0</v>
      </c>
      <c r="CJ491">
        <v>0</v>
      </c>
      <c r="CL491">
        <v>23150</v>
      </c>
      <c r="CM491">
        <v>23150</v>
      </c>
      <c r="CO491">
        <v>295251</v>
      </c>
      <c r="CP491">
        <v>295251</v>
      </c>
      <c r="CR491">
        <v>91186</v>
      </c>
      <c r="CS491">
        <v>91186</v>
      </c>
      <c r="CT491">
        <v>409587</v>
      </c>
      <c r="CU491">
        <v>409587</v>
      </c>
      <c r="CV491">
        <v>320963</v>
      </c>
      <c r="CW491">
        <v>35645</v>
      </c>
      <c r="CX491">
        <v>193248</v>
      </c>
      <c r="CY491">
        <v>228893</v>
      </c>
      <c r="CZ491">
        <v>6809</v>
      </c>
      <c r="DA491">
        <v>5139</v>
      </c>
      <c r="DB491">
        <v>11948</v>
      </c>
      <c r="DC491">
        <v>10617</v>
      </c>
      <c r="DD491">
        <v>67469</v>
      </c>
      <c r="DE491">
        <v>78086</v>
      </c>
      <c r="DF491">
        <v>2036</v>
      </c>
      <c r="DG491">
        <v>0</v>
      </c>
      <c r="DI491">
        <v>0</v>
      </c>
      <c r="DJ491">
        <v>0</v>
      </c>
      <c r="EC491">
        <v>120</v>
      </c>
      <c r="ED491">
        <v>32</v>
      </c>
      <c r="EE491">
        <v>78</v>
      </c>
      <c r="EF491">
        <v>513</v>
      </c>
      <c r="EG491">
        <v>23775</v>
      </c>
      <c r="EH491">
        <v>3468</v>
      </c>
      <c r="EI491">
        <v>22229</v>
      </c>
      <c r="EJ491">
        <v>49472</v>
      </c>
    </row>
    <row r="492" spans="3:140" x14ac:dyDescent="0.35">
      <c r="C492" s="103" t="s">
        <v>2731</v>
      </c>
      <c r="D492" s="104" t="s">
        <v>2680</v>
      </c>
      <c r="E492" s="104" t="s">
        <v>1091</v>
      </c>
      <c r="F492" s="105" t="s">
        <v>2651</v>
      </c>
      <c r="G492" s="106" t="s">
        <v>595</v>
      </c>
      <c r="H492">
        <v>10162</v>
      </c>
      <c r="I492">
        <v>17063</v>
      </c>
      <c r="J492">
        <v>27225</v>
      </c>
      <c r="K492">
        <v>0</v>
      </c>
      <c r="L492">
        <v>0</v>
      </c>
      <c r="M492">
        <v>7</v>
      </c>
      <c r="N492">
        <v>0</v>
      </c>
      <c r="O492">
        <v>227</v>
      </c>
      <c r="P492">
        <v>169</v>
      </c>
      <c r="Q492">
        <v>11804</v>
      </c>
      <c r="R492">
        <v>65831</v>
      </c>
      <c r="S492">
        <v>102373</v>
      </c>
      <c r="T492">
        <v>6008</v>
      </c>
      <c r="U492">
        <v>8424</v>
      </c>
      <c r="V492">
        <v>335</v>
      </c>
      <c r="W492">
        <v>17229</v>
      </c>
      <c r="X492">
        <v>1363</v>
      </c>
      <c r="Y492">
        <v>1559</v>
      </c>
      <c r="AA492">
        <v>367</v>
      </c>
      <c r="AB492">
        <v>55</v>
      </c>
      <c r="AC492">
        <v>54</v>
      </c>
      <c r="AD492">
        <v>68957</v>
      </c>
      <c r="AE492">
        <v>210968</v>
      </c>
      <c r="AF492">
        <v>52281</v>
      </c>
      <c r="AG492">
        <v>64646</v>
      </c>
      <c r="AH492">
        <v>896</v>
      </c>
      <c r="AI492">
        <v>23856</v>
      </c>
      <c r="AJ492">
        <v>8552</v>
      </c>
      <c r="AK492">
        <v>13385</v>
      </c>
      <c r="AL492">
        <v>21937</v>
      </c>
      <c r="AM492">
        <v>5221</v>
      </c>
      <c r="AN492">
        <v>155792</v>
      </c>
      <c r="AO492">
        <v>25744</v>
      </c>
      <c r="AP492">
        <v>84336</v>
      </c>
      <c r="AQ492">
        <v>55328</v>
      </c>
      <c r="AR492">
        <v>586</v>
      </c>
      <c r="AS492">
        <v>9732</v>
      </c>
      <c r="AT492">
        <v>191</v>
      </c>
      <c r="AU492">
        <v>2329</v>
      </c>
      <c r="AV492">
        <v>1397</v>
      </c>
      <c r="AW492">
        <v>12714</v>
      </c>
      <c r="AX492">
        <v>2174</v>
      </c>
      <c r="AY492">
        <v>24775</v>
      </c>
      <c r="AZ492">
        <v>0</v>
      </c>
      <c r="BA492">
        <v>5.56</v>
      </c>
      <c r="BB492">
        <v>5.56</v>
      </c>
      <c r="BC492">
        <v>9.08</v>
      </c>
      <c r="BD492">
        <v>14.64</v>
      </c>
      <c r="BE492">
        <v>0</v>
      </c>
      <c r="BF492" s="107">
        <v>654383</v>
      </c>
      <c r="BG492" s="108">
        <v>407702</v>
      </c>
      <c r="BH492">
        <v>62925</v>
      </c>
      <c r="BI492">
        <v>0</v>
      </c>
      <c r="BJ492">
        <v>0</v>
      </c>
      <c r="BK492">
        <v>0</v>
      </c>
      <c r="BL492">
        <v>1108</v>
      </c>
      <c r="BM492" s="109">
        <v>0</v>
      </c>
      <c r="BN492">
        <v>83503</v>
      </c>
      <c r="BO492">
        <v>58013</v>
      </c>
      <c r="BP492">
        <v>141516</v>
      </c>
      <c r="BQ492" s="108">
        <v>1267634</v>
      </c>
      <c r="BR492">
        <v>469893</v>
      </c>
      <c r="BS492">
        <v>168204</v>
      </c>
      <c r="BT492">
        <v>63446</v>
      </c>
      <c r="BU492">
        <v>6209</v>
      </c>
      <c r="BV492">
        <v>17674</v>
      </c>
      <c r="BW492">
        <v>1738</v>
      </c>
      <c r="BX492">
        <v>89067</v>
      </c>
      <c r="BY492">
        <v>127809</v>
      </c>
      <c r="BZ492">
        <v>309329</v>
      </c>
      <c r="CA492">
        <f t="shared" si="6"/>
        <v>1164302</v>
      </c>
      <c r="CB492">
        <v>5</v>
      </c>
      <c r="CC492" s="107">
        <v>64.395099389883882</v>
      </c>
      <c r="CD492" s="107">
        <v>39.011386593204776</v>
      </c>
      <c r="CF492">
        <v>500000</v>
      </c>
      <c r="CG492">
        <v>500000</v>
      </c>
      <c r="CI492">
        <v>0</v>
      </c>
      <c r="CJ492">
        <v>0</v>
      </c>
      <c r="CL492">
        <v>0</v>
      </c>
      <c r="CM492">
        <v>0</v>
      </c>
      <c r="CO492">
        <v>556752</v>
      </c>
      <c r="CP492">
        <v>556752</v>
      </c>
      <c r="CR492">
        <v>672091</v>
      </c>
      <c r="CS492">
        <v>672091</v>
      </c>
      <c r="CT492">
        <v>1728843</v>
      </c>
      <c r="CU492">
        <v>1728843</v>
      </c>
      <c r="CV492">
        <v>133693</v>
      </c>
      <c r="CW492">
        <v>8649</v>
      </c>
      <c r="CX492">
        <v>97283</v>
      </c>
      <c r="CY492">
        <v>105932</v>
      </c>
      <c r="CZ492">
        <v>3514</v>
      </c>
      <c r="DA492">
        <v>10820</v>
      </c>
      <c r="DB492">
        <v>14334</v>
      </c>
      <c r="DC492">
        <v>1570</v>
      </c>
      <c r="DD492">
        <v>10367</v>
      </c>
      <c r="DE492">
        <v>11937</v>
      </c>
      <c r="DF492">
        <v>1280</v>
      </c>
      <c r="DG492">
        <v>210</v>
      </c>
      <c r="DI492">
        <v>0</v>
      </c>
      <c r="DJ492">
        <v>0</v>
      </c>
      <c r="EC492">
        <v>156</v>
      </c>
      <c r="ED492">
        <v>21</v>
      </c>
      <c r="EE492">
        <v>198</v>
      </c>
      <c r="EF492">
        <v>264</v>
      </c>
      <c r="EG492">
        <v>3051</v>
      </c>
      <c r="EH492">
        <v>333</v>
      </c>
      <c r="EI492">
        <v>2564</v>
      </c>
      <c r="EJ492">
        <v>5948</v>
      </c>
    </row>
    <row r="493" spans="3:140" x14ac:dyDescent="0.35">
      <c r="C493" s="103" t="s">
        <v>2731</v>
      </c>
      <c r="D493" s="104" t="s">
        <v>2681</v>
      </c>
      <c r="E493" s="104" t="s">
        <v>1346</v>
      </c>
      <c r="F493" s="105" t="s">
        <v>2682</v>
      </c>
      <c r="G493" s="106" t="s">
        <v>1347</v>
      </c>
      <c r="H493">
        <v>126925</v>
      </c>
      <c r="I493">
        <v>43123</v>
      </c>
      <c r="J493">
        <v>170048</v>
      </c>
      <c r="K493">
        <v>5</v>
      </c>
      <c r="L493">
        <v>2</v>
      </c>
      <c r="M493">
        <v>12</v>
      </c>
      <c r="N493">
        <v>0</v>
      </c>
      <c r="O493">
        <v>127</v>
      </c>
      <c r="P493">
        <v>127</v>
      </c>
      <c r="Q493">
        <v>20256</v>
      </c>
      <c r="R493">
        <v>55800</v>
      </c>
      <c r="S493">
        <v>309418</v>
      </c>
      <c r="T493">
        <v>26409</v>
      </c>
      <c r="U493">
        <v>25488</v>
      </c>
      <c r="V493">
        <v>1341</v>
      </c>
      <c r="W493">
        <v>30512</v>
      </c>
      <c r="X493">
        <v>4028</v>
      </c>
      <c r="Y493">
        <v>1017</v>
      </c>
      <c r="AA493">
        <v>563</v>
      </c>
      <c r="AB493">
        <v>200</v>
      </c>
      <c r="AC493">
        <v>200</v>
      </c>
      <c r="AD493">
        <v>416840</v>
      </c>
      <c r="AE493">
        <v>1068914</v>
      </c>
      <c r="AF493">
        <v>71177</v>
      </c>
      <c r="AG493">
        <v>114133</v>
      </c>
      <c r="AH493">
        <v>10117</v>
      </c>
      <c r="AI493">
        <v>163974</v>
      </c>
      <c r="AJ493">
        <v>76235</v>
      </c>
      <c r="AK493">
        <v>23940</v>
      </c>
      <c r="AL493">
        <v>100175</v>
      </c>
      <c r="AM493">
        <v>80676</v>
      </c>
      <c r="AN493">
        <v>712116</v>
      </c>
      <c r="AO493">
        <v>167381</v>
      </c>
      <c r="AP493">
        <v>216261</v>
      </c>
      <c r="AQ493">
        <v>867726</v>
      </c>
      <c r="AR493">
        <v>2108</v>
      </c>
      <c r="AS493">
        <v>48785</v>
      </c>
      <c r="AT493">
        <v>222</v>
      </c>
      <c r="AU493">
        <v>2627</v>
      </c>
      <c r="AV493">
        <v>935</v>
      </c>
      <c r="AW493">
        <v>22797</v>
      </c>
      <c r="AX493">
        <v>3265</v>
      </c>
      <c r="AY493">
        <v>74209</v>
      </c>
      <c r="AZ493">
        <v>18</v>
      </c>
      <c r="BA493">
        <v>3</v>
      </c>
      <c r="BB493">
        <v>21</v>
      </c>
      <c r="BC493">
        <v>75.37</v>
      </c>
      <c r="BD493">
        <v>96.36999999999999</v>
      </c>
      <c r="BE493">
        <v>1</v>
      </c>
      <c r="BF493" s="107">
        <v>5599558</v>
      </c>
      <c r="BG493" s="108">
        <v>1593780</v>
      </c>
      <c r="BH493">
        <v>147421</v>
      </c>
      <c r="BI493">
        <v>352409</v>
      </c>
      <c r="BJ493">
        <v>0</v>
      </c>
      <c r="BK493">
        <v>352409</v>
      </c>
      <c r="BL493">
        <v>16000</v>
      </c>
      <c r="BM493" s="109">
        <v>4440</v>
      </c>
      <c r="BN493">
        <v>1352050</v>
      </c>
      <c r="BO493">
        <v>249675</v>
      </c>
      <c r="BP493">
        <v>1601725</v>
      </c>
      <c r="BQ493" s="108">
        <v>9315333</v>
      </c>
      <c r="BR493">
        <v>4042517</v>
      </c>
      <c r="BS493">
        <v>1380226</v>
      </c>
      <c r="BT493">
        <v>427362</v>
      </c>
      <c r="BU493">
        <v>163191</v>
      </c>
      <c r="BV493">
        <v>122706</v>
      </c>
      <c r="BW493">
        <v>28303</v>
      </c>
      <c r="BX493">
        <v>741562</v>
      </c>
      <c r="BY493">
        <v>-51233</v>
      </c>
      <c r="BZ493">
        <v>1500782</v>
      </c>
      <c r="CA493">
        <f t="shared" si="6"/>
        <v>7613854</v>
      </c>
      <c r="CB493">
        <v>2</v>
      </c>
      <c r="CC493" s="107">
        <v>44.117061256647624</v>
      </c>
      <c r="CD493" s="107">
        <v>42.30180890101618</v>
      </c>
      <c r="CF493">
        <v>0</v>
      </c>
      <c r="CG493">
        <v>0</v>
      </c>
      <c r="CI493">
        <v>0</v>
      </c>
      <c r="CJ493">
        <v>0</v>
      </c>
      <c r="CL493">
        <v>0</v>
      </c>
      <c r="CM493">
        <v>0</v>
      </c>
      <c r="CO493">
        <v>0</v>
      </c>
      <c r="CP493">
        <v>0</v>
      </c>
      <c r="CR493">
        <v>0</v>
      </c>
      <c r="CS493">
        <v>0</v>
      </c>
      <c r="CT493">
        <v>0</v>
      </c>
      <c r="CU493">
        <v>0</v>
      </c>
      <c r="CV493">
        <v>282868</v>
      </c>
      <c r="CW493">
        <v>10587</v>
      </c>
      <c r="CX493">
        <v>203809</v>
      </c>
      <c r="CY493">
        <v>214396</v>
      </c>
      <c r="CZ493">
        <v>0</v>
      </c>
      <c r="DA493">
        <v>0</v>
      </c>
      <c r="DB493">
        <v>0</v>
      </c>
      <c r="DC493">
        <v>20920</v>
      </c>
      <c r="DD493">
        <v>41147</v>
      </c>
      <c r="DE493">
        <v>62067</v>
      </c>
      <c r="DF493">
        <v>1199</v>
      </c>
      <c r="DG493">
        <v>5206</v>
      </c>
      <c r="DI493">
        <v>0</v>
      </c>
      <c r="DJ493">
        <v>0</v>
      </c>
      <c r="EC493">
        <v>111</v>
      </c>
      <c r="ED493">
        <v>17</v>
      </c>
      <c r="EE493">
        <v>56</v>
      </c>
      <c r="EF493">
        <v>206</v>
      </c>
      <c r="EG493">
        <v>8316</v>
      </c>
      <c r="EH493">
        <v>1720</v>
      </c>
      <c r="EI493">
        <v>2582</v>
      </c>
      <c r="EJ493">
        <v>12618</v>
      </c>
    </row>
    <row r="494" spans="3:140" x14ac:dyDescent="0.35">
      <c r="C494" s="103" t="s">
        <v>2731</v>
      </c>
      <c r="D494" s="104" t="s">
        <v>2683</v>
      </c>
      <c r="E494" s="104" t="s">
        <v>587</v>
      </c>
      <c r="F494" s="105" t="s">
        <v>2649</v>
      </c>
      <c r="G494" s="106" t="s">
        <v>588</v>
      </c>
      <c r="H494">
        <v>6001</v>
      </c>
      <c r="I494">
        <v>14776</v>
      </c>
      <c r="J494">
        <v>20777</v>
      </c>
      <c r="K494">
        <v>0</v>
      </c>
      <c r="L494">
        <v>0</v>
      </c>
      <c r="M494">
        <v>1</v>
      </c>
      <c r="N494">
        <v>0</v>
      </c>
      <c r="O494">
        <v>102</v>
      </c>
      <c r="P494">
        <v>102</v>
      </c>
      <c r="Q494">
        <v>5304</v>
      </c>
      <c r="R494">
        <v>10000</v>
      </c>
      <c r="S494">
        <v>59205</v>
      </c>
      <c r="T494">
        <v>3338</v>
      </c>
      <c r="U494">
        <v>4468</v>
      </c>
      <c r="V494">
        <v>215</v>
      </c>
      <c r="W494">
        <v>8894</v>
      </c>
      <c r="X494">
        <v>485</v>
      </c>
      <c r="Y494">
        <v>2138</v>
      </c>
      <c r="AA494">
        <v>136</v>
      </c>
      <c r="AB494">
        <v>21</v>
      </c>
      <c r="AC494">
        <v>18</v>
      </c>
      <c r="AD494">
        <v>36579</v>
      </c>
      <c r="AE494">
        <v>96291</v>
      </c>
      <c r="AF494">
        <v>36917</v>
      </c>
      <c r="AG494">
        <v>33382</v>
      </c>
      <c r="AH494">
        <v>411</v>
      </c>
      <c r="AI494">
        <v>9932</v>
      </c>
      <c r="AJ494">
        <v>3989</v>
      </c>
      <c r="AK494">
        <v>3696</v>
      </c>
      <c r="AL494">
        <v>7685</v>
      </c>
      <c r="AM494">
        <v>20970</v>
      </c>
      <c r="AN494">
        <v>92802</v>
      </c>
      <c r="AO494">
        <v>9118</v>
      </c>
      <c r="AP494">
        <v>8293</v>
      </c>
      <c r="AQ494">
        <v>24179</v>
      </c>
      <c r="AR494">
        <v>729</v>
      </c>
      <c r="AS494">
        <v>7632</v>
      </c>
      <c r="AT494">
        <v>101</v>
      </c>
      <c r="AU494">
        <v>898</v>
      </c>
      <c r="AV494">
        <v>542</v>
      </c>
      <c r="AW494">
        <v>5787</v>
      </c>
      <c r="AX494">
        <v>1372</v>
      </c>
      <c r="AY494">
        <v>14317</v>
      </c>
      <c r="AZ494">
        <v>0.88</v>
      </c>
      <c r="BA494">
        <v>4.75</v>
      </c>
      <c r="BB494">
        <v>5.63</v>
      </c>
      <c r="BC494">
        <v>2.4</v>
      </c>
      <c r="BD494">
        <v>8.0300000000000011</v>
      </c>
      <c r="BE494">
        <v>0</v>
      </c>
      <c r="BF494" s="107">
        <v>311543</v>
      </c>
      <c r="BG494" s="108">
        <v>273180</v>
      </c>
      <c r="BH494">
        <v>1640</v>
      </c>
      <c r="BI494">
        <v>7014</v>
      </c>
      <c r="BJ494">
        <v>0</v>
      </c>
      <c r="BK494">
        <v>7014</v>
      </c>
      <c r="BL494">
        <v>0</v>
      </c>
      <c r="BM494" s="109">
        <v>0</v>
      </c>
      <c r="BN494">
        <v>0</v>
      </c>
      <c r="BO494">
        <v>25515</v>
      </c>
      <c r="BP494">
        <v>25515</v>
      </c>
      <c r="BQ494" s="108">
        <v>618892</v>
      </c>
      <c r="BR494">
        <v>254869</v>
      </c>
      <c r="BS494">
        <v>77659</v>
      </c>
      <c r="BT494">
        <v>55797</v>
      </c>
      <c r="BU494">
        <v>1679</v>
      </c>
      <c r="BV494">
        <v>7881</v>
      </c>
      <c r="BW494">
        <v>17</v>
      </c>
      <c r="BX494">
        <v>65374</v>
      </c>
      <c r="BY494">
        <v>94685</v>
      </c>
      <c r="BZ494">
        <v>71490</v>
      </c>
      <c r="CA494">
        <f t="shared" si="6"/>
        <v>564077</v>
      </c>
      <c r="CB494">
        <v>2</v>
      </c>
      <c r="CC494" s="107">
        <v>51.915180803199469</v>
      </c>
      <c r="CD494" s="107">
        <v>28.142802136978389</v>
      </c>
      <c r="CF494">
        <v>0</v>
      </c>
      <c r="CG494">
        <v>0</v>
      </c>
      <c r="CI494">
        <v>0</v>
      </c>
      <c r="CJ494">
        <v>0</v>
      </c>
      <c r="CL494">
        <v>0</v>
      </c>
      <c r="CM494">
        <v>0</v>
      </c>
      <c r="CO494">
        <v>0</v>
      </c>
      <c r="CP494">
        <v>12376</v>
      </c>
      <c r="CR494">
        <v>0</v>
      </c>
      <c r="CS494">
        <v>0</v>
      </c>
      <c r="CT494">
        <v>0</v>
      </c>
      <c r="CU494">
        <v>12376</v>
      </c>
      <c r="CV494">
        <v>49024</v>
      </c>
      <c r="CW494">
        <v>910</v>
      </c>
      <c r="CX494">
        <v>43641</v>
      </c>
      <c r="CY494">
        <v>44551</v>
      </c>
      <c r="CZ494">
        <v>3355</v>
      </c>
      <c r="DA494">
        <v>1</v>
      </c>
      <c r="DB494">
        <v>3356</v>
      </c>
      <c r="DC494">
        <v>145</v>
      </c>
      <c r="DD494">
        <v>517</v>
      </c>
      <c r="DE494">
        <v>662</v>
      </c>
      <c r="DF494">
        <v>361</v>
      </c>
      <c r="DG494">
        <v>94</v>
      </c>
      <c r="DI494">
        <v>0</v>
      </c>
      <c r="DJ494">
        <v>0</v>
      </c>
      <c r="EC494">
        <v>458</v>
      </c>
      <c r="ED494">
        <v>46</v>
      </c>
      <c r="EE494">
        <v>42</v>
      </c>
      <c r="EF494">
        <v>181</v>
      </c>
      <c r="EG494">
        <v>2451</v>
      </c>
      <c r="EH494">
        <v>528</v>
      </c>
      <c r="EI494">
        <v>223</v>
      </c>
      <c r="EJ494">
        <v>3202</v>
      </c>
    </row>
    <row r="495" spans="3:140" x14ac:dyDescent="0.35">
      <c r="C495" s="103" t="s">
        <v>2731</v>
      </c>
      <c r="D495" s="104" t="s">
        <v>2684</v>
      </c>
      <c r="E495" s="104" t="s">
        <v>1394</v>
      </c>
      <c r="F495" s="105" t="s">
        <v>2651</v>
      </c>
      <c r="G495" s="106" t="s">
        <v>595</v>
      </c>
      <c r="H495">
        <v>119484</v>
      </c>
      <c r="I495">
        <v>0</v>
      </c>
      <c r="J495">
        <v>119484</v>
      </c>
      <c r="K495">
        <v>7</v>
      </c>
      <c r="L495">
        <v>0</v>
      </c>
      <c r="M495">
        <v>1</v>
      </c>
      <c r="N495">
        <v>0</v>
      </c>
      <c r="O495">
        <v>114</v>
      </c>
      <c r="P495">
        <v>65</v>
      </c>
      <c r="Q495">
        <v>19604</v>
      </c>
      <c r="R495">
        <v>103181</v>
      </c>
      <c r="S495">
        <v>279458</v>
      </c>
      <c r="T495">
        <v>23049</v>
      </c>
      <c r="U495">
        <v>32091</v>
      </c>
      <c r="V495">
        <v>2508</v>
      </c>
      <c r="W495">
        <v>35449</v>
      </c>
      <c r="X495">
        <v>4366</v>
      </c>
      <c r="Y495">
        <v>736</v>
      </c>
      <c r="AA495">
        <v>747</v>
      </c>
      <c r="AB495">
        <v>198</v>
      </c>
      <c r="AC495">
        <v>188</v>
      </c>
      <c r="AD495">
        <v>521150</v>
      </c>
      <c r="AE495">
        <v>1158116</v>
      </c>
      <c r="AF495">
        <v>194888</v>
      </c>
      <c r="AG495">
        <v>193576</v>
      </c>
      <c r="AH495">
        <v>9557</v>
      </c>
      <c r="AI495">
        <v>152368</v>
      </c>
      <c r="AJ495">
        <v>78412</v>
      </c>
      <c r="AK495">
        <v>19827</v>
      </c>
      <c r="AL495">
        <v>98239</v>
      </c>
      <c r="AM495">
        <v>55094</v>
      </c>
      <c r="AN495">
        <v>867324</v>
      </c>
      <c r="AO495">
        <v>107848</v>
      </c>
      <c r="AP495">
        <v>83441</v>
      </c>
      <c r="AQ495">
        <v>180729</v>
      </c>
      <c r="AR495">
        <v>1648</v>
      </c>
      <c r="AS495">
        <v>68291</v>
      </c>
      <c r="AT495">
        <v>154</v>
      </c>
      <c r="AU495">
        <v>4747</v>
      </c>
      <c r="AV495">
        <v>872</v>
      </c>
      <c r="AW495">
        <v>18801</v>
      </c>
      <c r="AX495">
        <v>2674</v>
      </c>
      <c r="AY495">
        <v>91839</v>
      </c>
      <c r="AZ495">
        <v>20.2</v>
      </c>
      <c r="BA495">
        <v>14</v>
      </c>
      <c r="BB495">
        <v>34.200000000000003</v>
      </c>
      <c r="BC495">
        <v>49.56</v>
      </c>
      <c r="BD495">
        <v>83.759999999999991</v>
      </c>
      <c r="BE495">
        <v>0</v>
      </c>
      <c r="BF495" s="107">
        <v>4736372</v>
      </c>
      <c r="BG495" s="108">
        <v>2058143</v>
      </c>
      <c r="BH495">
        <v>231679</v>
      </c>
      <c r="BI495">
        <v>24945</v>
      </c>
      <c r="BJ495">
        <v>1150</v>
      </c>
      <c r="BK495">
        <v>26095</v>
      </c>
      <c r="BL495">
        <v>0</v>
      </c>
      <c r="BM495" s="109">
        <v>112478</v>
      </c>
      <c r="BN495">
        <v>44760</v>
      </c>
      <c r="BO495">
        <v>134766</v>
      </c>
      <c r="BP495">
        <v>179526</v>
      </c>
      <c r="BQ495" s="108">
        <v>7344293</v>
      </c>
      <c r="BR495">
        <v>4196200</v>
      </c>
      <c r="BS495">
        <v>1364953</v>
      </c>
      <c r="BT495">
        <v>302524</v>
      </c>
      <c r="BU495">
        <v>43147</v>
      </c>
      <c r="BV495">
        <v>162394</v>
      </c>
      <c r="BW495">
        <v>0</v>
      </c>
      <c r="BX495">
        <v>508065</v>
      </c>
      <c r="BY495">
        <v>109547</v>
      </c>
      <c r="BZ495">
        <v>865116</v>
      </c>
      <c r="CA495">
        <f t="shared" si="6"/>
        <v>7043881</v>
      </c>
      <c r="CB495">
        <v>1</v>
      </c>
      <c r="CC495" s="110">
        <v>56.865479896889958</v>
      </c>
      <c r="CD495" s="107">
        <v>56.865479896889958</v>
      </c>
      <c r="CF495">
        <v>0</v>
      </c>
      <c r="CG495">
        <v>0</v>
      </c>
      <c r="CI495">
        <v>0</v>
      </c>
      <c r="CJ495">
        <v>0</v>
      </c>
      <c r="CL495">
        <v>0</v>
      </c>
      <c r="CM495">
        <v>4939</v>
      </c>
      <c r="CO495">
        <v>31188</v>
      </c>
      <c r="CP495">
        <v>31188</v>
      </c>
      <c r="CR495">
        <v>0</v>
      </c>
      <c r="CS495">
        <v>0</v>
      </c>
      <c r="CT495">
        <v>31188</v>
      </c>
      <c r="CU495">
        <v>36127</v>
      </c>
      <c r="CV495">
        <v>253787</v>
      </c>
      <c r="CW495">
        <v>72934</v>
      </c>
      <c r="CX495">
        <v>91351</v>
      </c>
      <c r="CY495">
        <v>164285</v>
      </c>
      <c r="CZ495">
        <v>23570</v>
      </c>
      <c r="DA495">
        <v>51377</v>
      </c>
      <c r="DB495">
        <v>74947</v>
      </c>
      <c r="DC495">
        <v>0</v>
      </c>
      <c r="DD495">
        <v>0</v>
      </c>
      <c r="DE495">
        <v>0</v>
      </c>
      <c r="DF495">
        <v>4498</v>
      </c>
      <c r="DG495">
        <v>10057</v>
      </c>
      <c r="DI495">
        <v>0</v>
      </c>
      <c r="DJ495">
        <v>0</v>
      </c>
      <c r="EC495">
        <v>82</v>
      </c>
      <c r="ED495">
        <v>1</v>
      </c>
      <c r="EE495">
        <v>11</v>
      </c>
      <c r="EF495">
        <v>41</v>
      </c>
      <c r="EG495">
        <v>1832</v>
      </c>
      <c r="EH495">
        <v>38</v>
      </c>
      <c r="EI495">
        <v>110</v>
      </c>
      <c r="EJ495">
        <v>1980</v>
      </c>
    </row>
    <row r="496" spans="3:140" x14ac:dyDescent="0.35">
      <c r="C496" s="103" t="s">
        <v>2731</v>
      </c>
      <c r="D496" s="104" t="s">
        <v>2685</v>
      </c>
      <c r="E496" s="104" t="s">
        <v>643</v>
      </c>
      <c r="F496" s="105" t="s">
        <v>2660</v>
      </c>
      <c r="G496" s="106" t="s">
        <v>644</v>
      </c>
      <c r="H496">
        <v>7225</v>
      </c>
      <c r="I496">
        <v>9719</v>
      </c>
      <c r="J496">
        <v>16944</v>
      </c>
      <c r="K496">
        <v>1</v>
      </c>
      <c r="L496">
        <v>0</v>
      </c>
      <c r="M496">
        <v>0</v>
      </c>
      <c r="N496">
        <v>0</v>
      </c>
      <c r="O496">
        <v>185</v>
      </c>
      <c r="P496">
        <v>185</v>
      </c>
      <c r="Q496">
        <v>10608</v>
      </c>
      <c r="R496">
        <v>17315</v>
      </c>
      <c r="S496">
        <v>68410</v>
      </c>
      <c r="T496">
        <v>4777</v>
      </c>
      <c r="U496">
        <v>2492</v>
      </c>
      <c r="V496">
        <v>153</v>
      </c>
      <c r="W496">
        <v>8576</v>
      </c>
      <c r="X496">
        <v>1065</v>
      </c>
      <c r="Y496">
        <v>215</v>
      </c>
      <c r="AA496">
        <v>218</v>
      </c>
      <c r="AB496">
        <v>42</v>
      </c>
      <c r="AC496">
        <v>42</v>
      </c>
      <c r="AD496">
        <v>25810</v>
      </c>
      <c r="AE496">
        <v>67900</v>
      </c>
      <c r="AF496">
        <v>14542</v>
      </c>
      <c r="AG496">
        <v>11009</v>
      </c>
      <c r="AH496">
        <v>465</v>
      </c>
      <c r="AI496">
        <v>7573</v>
      </c>
      <c r="AJ496">
        <v>3346</v>
      </c>
      <c r="AK496">
        <v>2214</v>
      </c>
      <c r="AL496">
        <v>5560</v>
      </c>
      <c r="AM496">
        <v>40</v>
      </c>
      <c r="AN496">
        <v>27065</v>
      </c>
      <c r="AO496">
        <v>12424</v>
      </c>
      <c r="AP496">
        <v>833</v>
      </c>
      <c r="AQ496">
        <v>5420</v>
      </c>
      <c r="AR496">
        <v>434</v>
      </c>
      <c r="AS496">
        <v>7965</v>
      </c>
      <c r="AT496">
        <v>16</v>
      </c>
      <c r="AU496">
        <v>272</v>
      </c>
      <c r="AV496">
        <v>163</v>
      </c>
      <c r="AW496">
        <v>1806</v>
      </c>
      <c r="AX496">
        <v>613</v>
      </c>
      <c r="AY496">
        <v>10043</v>
      </c>
      <c r="AZ496">
        <v>0</v>
      </c>
      <c r="BA496">
        <v>4.79</v>
      </c>
      <c r="BB496">
        <v>4.79</v>
      </c>
      <c r="BC496">
        <v>2.91</v>
      </c>
      <c r="BD496">
        <v>7.6999999999999993</v>
      </c>
      <c r="BE496">
        <v>0</v>
      </c>
      <c r="BF496" s="107">
        <v>356020</v>
      </c>
      <c r="BG496" s="108">
        <v>153742</v>
      </c>
      <c r="BH496">
        <v>19083</v>
      </c>
      <c r="BI496">
        <v>0</v>
      </c>
      <c r="BJ496">
        <v>0</v>
      </c>
      <c r="BK496">
        <v>0</v>
      </c>
      <c r="BL496">
        <v>0</v>
      </c>
      <c r="BM496" s="109">
        <v>5000</v>
      </c>
      <c r="BN496">
        <v>16535</v>
      </c>
      <c r="BO496">
        <v>55202</v>
      </c>
      <c r="BP496">
        <v>71737</v>
      </c>
      <c r="BQ496" s="108">
        <v>605582</v>
      </c>
      <c r="BR496">
        <v>237743</v>
      </c>
      <c r="BS496">
        <v>48966</v>
      </c>
      <c r="BT496">
        <v>60327</v>
      </c>
      <c r="BU496">
        <v>0</v>
      </c>
      <c r="BV496">
        <v>13546</v>
      </c>
      <c r="BW496">
        <v>3978</v>
      </c>
      <c r="BX496">
        <v>77851</v>
      </c>
      <c r="BY496">
        <v>80789</v>
      </c>
      <c r="BZ496">
        <v>106913</v>
      </c>
      <c r="CA496">
        <f t="shared" si="6"/>
        <v>552262</v>
      </c>
      <c r="CB496">
        <v>6</v>
      </c>
      <c r="CC496" s="107">
        <v>49.276124567474049</v>
      </c>
      <c r="CD496" s="107">
        <v>30.085103871576958</v>
      </c>
      <c r="CF496">
        <v>0</v>
      </c>
      <c r="CG496">
        <v>0</v>
      </c>
      <c r="CI496">
        <v>0</v>
      </c>
      <c r="CJ496">
        <v>0</v>
      </c>
      <c r="CL496">
        <v>0</v>
      </c>
      <c r="CM496">
        <v>108933</v>
      </c>
      <c r="CO496">
        <v>0</v>
      </c>
      <c r="CP496">
        <v>0</v>
      </c>
      <c r="CR496">
        <v>0</v>
      </c>
      <c r="CS496">
        <v>0</v>
      </c>
      <c r="CT496">
        <v>0</v>
      </c>
      <c r="CU496">
        <v>108933</v>
      </c>
      <c r="CV496">
        <v>29890</v>
      </c>
      <c r="CW496">
        <v>882</v>
      </c>
      <c r="CX496">
        <v>23931</v>
      </c>
      <c r="CY496">
        <v>24813</v>
      </c>
      <c r="CZ496">
        <v>951</v>
      </c>
      <c r="DA496">
        <v>1961</v>
      </c>
      <c r="DB496">
        <v>2912</v>
      </c>
      <c r="DC496">
        <v>34</v>
      </c>
      <c r="DD496">
        <v>1995</v>
      </c>
      <c r="DE496">
        <v>2029</v>
      </c>
      <c r="DF496">
        <v>52</v>
      </c>
      <c r="DG496">
        <v>76</v>
      </c>
      <c r="DI496">
        <v>0</v>
      </c>
      <c r="DJ496">
        <v>0</v>
      </c>
      <c r="EC496">
        <v>298</v>
      </c>
      <c r="ED496">
        <v>23</v>
      </c>
      <c r="EE496">
        <v>74</v>
      </c>
      <c r="EF496">
        <v>476</v>
      </c>
      <c r="EG496">
        <v>61160</v>
      </c>
      <c r="EH496">
        <v>243</v>
      </c>
      <c r="EI496">
        <v>5747</v>
      </c>
      <c r="EJ496">
        <v>67150</v>
      </c>
    </row>
    <row r="497" spans="3:140" x14ac:dyDescent="0.35">
      <c r="C497" s="103" t="s">
        <v>2731</v>
      </c>
      <c r="D497" s="104" t="s">
        <v>2686</v>
      </c>
      <c r="E497" s="104" t="s">
        <v>621</v>
      </c>
      <c r="F497" s="105" t="s">
        <v>2657</v>
      </c>
      <c r="G497" s="106" t="s">
        <v>559</v>
      </c>
      <c r="H497">
        <v>20086</v>
      </c>
      <c r="I497">
        <v>0</v>
      </c>
      <c r="J497">
        <v>20086</v>
      </c>
      <c r="K497">
        <v>3</v>
      </c>
      <c r="L497">
        <v>0</v>
      </c>
      <c r="M497">
        <v>10</v>
      </c>
      <c r="N497">
        <v>0</v>
      </c>
      <c r="O497">
        <v>54</v>
      </c>
      <c r="P497">
        <v>59</v>
      </c>
      <c r="Q497">
        <v>5270</v>
      </c>
      <c r="R497">
        <v>18016</v>
      </c>
      <c r="S497">
        <v>43548</v>
      </c>
      <c r="T497">
        <v>3554</v>
      </c>
      <c r="U497">
        <v>4469</v>
      </c>
      <c r="V497">
        <v>320</v>
      </c>
      <c r="W497">
        <v>4832</v>
      </c>
      <c r="X497">
        <v>393</v>
      </c>
      <c r="Y497">
        <v>733</v>
      </c>
      <c r="AA497">
        <v>47</v>
      </c>
      <c r="AB497">
        <v>21</v>
      </c>
      <c r="AC497">
        <v>19</v>
      </c>
      <c r="AD497">
        <v>35716</v>
      </c>
      <c r="AE497">
        <v>112589</v>
      </c>
      <c r="AF497">
        <v>16957</v>
      </c>
      <c r="AG497">
        <v>15497</v>
      </c>
      <c r="AH497">
        <v>1078</v>
      </c>
      <c r="AI497">
        <v>15560</v>
      </c>
      <c r="AJ497">
        <v>7944</v>
      </c>
      <c r="AK497">
        <v>873</v>
      </c>
      <c r="AL497">
        <v>8817</v>
      </c>
      <c r="AM497">
        <v>8404</v>
      </c>
      <c r="AN497">
        <v>71065</v>
      </c>
      <c r="AO497">
        <v>9386</v>
      </c>
      <c r="AP497">
        <v>63249</v>
      </c>
      <c r="AQ497">
        <v>22922</v>
      </c>
      <c r="AR497">
        <v>104</v>
      </c>
      <c r="AS497">
        <v>3284</v>
      </c>
      <c r="AT497">
        <v>11</v>
      </c>
      <c r="AU497">
        <v>163</v>
      </c>
      <c r="AV497">
        <v>21</v>
      </c>
      <c r="AW497">
        <v>716</v>
      </c>
      <c r="AX497">
        <v>136</v>
      </c>
      <c r="AY497">
        <v>4163</v>
      </c>
      <c r="AZ497">
        <v>2</v>
      </c>
      <c r="BA497">
        <v>1</v>
      </c>
      <c r="BB497">
        <v>3</v>
      </c>
      <c r="BC497">
        <v>7.04</v>
      </c>
      <c r="BD497">
        <v>10.039999999999999</v>
      </c>
      <c r="BE497">
        <v>1</v>
      </c>
      <c r="BF497" s="107">
        <v>306690</v>
      </c>
      <c r="BG497" s="108">
        <v>323756</v>
      </c>
      <c r="BH497">
        <v>10787</v>
      </c>
      <c r="BI497">
        <v>240</v>
      </c>
      <c r="BJ497">
        <v>0</v>
      </c>
      <c r="BK497">
        <v>240</v>
      </c>
      <c r="BL497">
        <v>0</v>
      </c>
      <c r="BM497" s="109">
        <v>3524</v>
      </c>
      <c r="BN497">
        <v>11466</v>
      </c>
      <c r="BO497">
        <v>756</v>
      </c>
      <c r="BP497">
        <v>12222</v>
      </c>
      <c r="BQ497" s="108">
        <v>657219</v>
      </c>
      <c r="BR497">
        <v>358332</v>
      </c>
      <c r="BS497">
        <v>115909</v>
      </c>
      <c r="BT497">
        <v>50639</v>
      </c>
      <c r="BU497">
        <v>3484</v>
      </c>
      <c r="BV497">
        <v>14148</v>
      </c>
      <c r="BW497">
        <v>2200</v>
      </c>
      <c r="BX497">
        <v>70471</v>
      </c>
      <c r="BY497">
        <v>50436</v>
      </c>
      <c r="BZ497">
        <v>36401</v>
      </c>
      <c r="CA497">
        <f t="shared" si="6"/>
        <v>631549</v>
      </c>
      <c r="CB497">
        <v>0</v>
      </c>
      <c r="CC497" s="110">
        <v>31.387334461814199</v>
      </c>
      <c r="CD497" s="107">
        <v>31.387334461814199</v>
      </c>
      <c r="CF497">
        <v>0</v>
      </c>
      <c r="CG497">
        <v>0</v>
      </c>
      <c r="CI497">
        <v>0</v>
      </c>
      <c r="CJ497">
        <v>0</v>
      </c>
      <c r="CL497">
        <v>0</v>
      </c>
      <c r="CM497">
        <v>0</v>
      </c>
      <c r="CO497">
        <v>0</v>
      </c>
      <c r="CP497">
        <v>0</v>
      </c>
      <c r="CR497">
        <v>47853</v>
      </c>
      <c r="CS497">
        <v>47853</v>
      </c>
      <c r="CT497">
        <v>47853</v>
      </c>
      <c r="CU497">
        <v>47853</v>
      </c>
      <c r="CV497">
        <v>12704</v>
      </c>
      <c r="CW497">
        <v>0</v>
      </c>
      <c r="CX497">
        <v>0</v>
      </c>
      <c r="CY497">
        <v>0</v>
      </c>
      <c r="CZ497">
        <v>4779</v>
      </c>
      <c r="DA497">
        <v>2632</v>
      </c>
      <c r="DB497">
        <v>7411</v>
      </c>
      <c r="DC497">
        <v>4199</v>
      </c>
      <c r="DD497">
        <v>392</v>
      </c>
      <c r="DE497">
        <v>4591</v>
      </c>
      <c r="DF497">
        <v>670</v>
      </c>
      <c r="DG497">
        <v>32</v>
      </c>
      <c r="DI497">
        <v>0</v>
      </c>
      <c r="DJ497">
        <v>0</v>
      </c>
      <c r="EC497">
        <v>1</v>
      </c>
      <c r="ED497">
        <v>2</v>
      </c>
      <c r="EE497">
        <v>2</v>
      </c>
      <c r="EF497">
        <v>7</v>
      </c>
      <c r="EG497">
        <v>93</v>
      </c>
      <c r="EH497">
        <v>5</v>
      </c>
      <c r="EI497">
        <v>97</v>
      </c>
      <c r="EJ497">
        <v>195</v>
      </c>
    </row>
    <row r="498" spans="3:140" x14ac:dyDescent="0.35">
      <c r="C498" s="103" t="s">
        <v>2731</v>
      </c>
      <c r="D498" s="104" t="s">
        <v>2687</v>
      </c>
      <c r="E498" s="104" t="s">
        <v>2163</v>
      </c>
      <c r="F498" s="105" t="s">
        <v>2657</v>
      </c>
      <c r="G498" s="106" t="s">
        <v>559</v>
      </c>
      <c r="H498">
        <v>13046</v>
      </c>
      <c r="I498">
        <v>15904</v>
      </c>
      <c r="J498">
        <v>28950</v>
      </c>
      <c r="K498">
        <v>0</v>
      </c>
      <c r="L498">
        <v>0</v>
      </c>
      <c r="M498">
        <v>6</v>
      </c>
      <c r="N498">
        <v>0</v>
      </c>
      <c r="O498">
        <v>115</v>
      </c>
      <c r="P498">
        <v>53</v>
      </c>
      <c r="Q498">
        <v>5868</v>
      </c>
      <c r="R498">
        <v>38465</v>
      </c>
      <c r="S498">
        <v>118313</v>
      </c>
      <c r="T498">
        <v>6212</v>
      </c>
      <c r="U498">
        <v>9880</v>
      </c>
      <c r="V498">
        <v>364</v>
      </c>
      <c r="W498">
        <v>8286</v>
      </c>
      <c r="X498">
        <v>562</v>
      </c>
      <c r="Y498">
        <v>608</v>
      </c>
      <c r="AA498">
        <v>246</v>
      </c>
      <c r="AB498">
        <v>70</v>
      </c>
      <c r="AC498">
        <v>65</v>
      </c>
      <c r="AD498">
        <v>87960</v>
      </c>
      <c r="AE498">
        <v>223560</v>
      </c>
      <c r="AF498">
        <v>34639</v>
      </c>
      <c r="AG498">
        <v>25999</v>
      </c>
      <c r="AH498">
        <v>1737</v>
      </c>
      <c r="AI498">
        <v>34207</v>
      </c>
      <c r="AJ498">
        <v>7255</v>
      </c>
      <c r="AK498">
        <v>8653</v>
      </c>
      <c r="AL498">
        <v>15908</v>
      </c>
      <c r="AM498">
        <v>7980</v>
      </c>
      <c r="AN498">
        <v>143149</v>
      </c>
      <c r="AO498">
        <v>21000</v>
      </c>
      <c r="AP498">
        <v>79567</v>
      </c>
      <c r="AQ498">
        <v>78004</v>
      </c>
      <c r="AR498">
        <v>431</v>
      </c>
      <c r="AS498">
        <v>10868</v>
      </c>
      <c r="AT498">
        <v>0</v>
      </c>
      <c r="AU498">
        <v>0</v>
      </c>
      <c r="AV498">
        <v>303</v>
      </c>
      <c r="AW498">
        <v>2179</v>
      </c>
      <c r="AX498">
        <v>734</v>
      </c>
      <c r="AY498">
        <v>13047</v>
      </c>
      <c r="AZ498">
        <v>2</v>
      </c>
      <c r="BA498">
        <v>6.95</v>
      </c>
      <c r="BB498">
        <v>8.9499999999999993</v>
      </c>
      <c r="BC498">
        <v>10.620000000000001</v>
      </c>
      <c r="BD498">
        <v>19.57</v>
      </c>
      <c r="BE498">
        <v>0</v>
      </c>
      <c r="BF498" s="107">
        <v>692499</v>
      </c>
      <c r="BG498" s="108">
        <v>647324</v>
      </c>
      <c r="BH498">
        <v>49228</v>
      </c>
      <c r="BI498">
        <v>5171</v>
      </c>
      <c r="BJ498">
        <v>508</v>
      </c>
      <c r="BK498">
        <v>5679</v>
      </c>
      <c r="BL498">
        <v>2947</v>
      </c>
      <c r="BM498" s="109">
        <v>0</v>
      </c>
      <c r="BN498">
        <v>30919</v>
      </c>
      <c r="BO498">
        <v>31141</v>
      </c>
      <c r="BP498">
        <v>62060</v>
      </c>
      <c r="BQ498" s="108">
        <v>1459737</v>
      </c>
      <c r="BR498">
        <v>764120</v>
      </c>
      <c r="BS498">
        <v>239283</v>
      </c>
      <c r="BT498">
        <v>106209</v>
      </c>
      <c r="BU498">
        <v>1709</v>
      </c>
      <c r="BV498">
        <v>17469</v>
      </c>
      <c r="BW498">
        <v>9697</v>
      </c>
      <c r="BX498">
        <v>135084</v>
      </c>
      <c r="BY498">
        <v>62873</v>
      </c>
      <c r="BZ498">
        <v>227802</v>
      </c>
      <c r="CA498">
        <f t="shared" si="6"/>
        <v>1429162</v>
      </c>
      <c r="CB498">
        <v>2</v>
      </c>
      <c r="CC498" s="107">
        <v>53.081327609995398</v>
      </c>
      <c r="CD498" s="107">
        <v>46.280587219343694</v>
      </c>
      <c r="CF498">
        <v>0</v>
      </c>
      <c r="CG498">
        <v>0</v>
      </c>
      <c r="CI498">
        <v>6996</v>
      </c>
      <c r="CJ498">
        <v>6996</v>
      </c>
      <c r="CL498">
        <v>0</v>
      </c>
      <c r="CM498">
        <v>0</v>
      </c>
      <c r="CO498">
        <v>143671</v>
      </c>
      <c r="CP498">
        <v>143671</v>
      </c>
      <c r="CR498">
        <v>46306</v>
      </c>
      <c r="CS498">
        <v>46306</v>
      </c>
      <c r="CT498">
        <v>196973</v>
      </c>
      <c r="CU498">
        <v>196973</v>
      </c>
      <c r="CV498">
        <v>129921</v>
      </c>
      <c r="CW498">
        <v>389</v>
      </c>
      <c r="CX498">
        <v>104426</v>
      </c>
      <c r="CY498">
        <v>104815</v>
      </c>
      <c r="CZ498">
        <v>14237</v>
      </c>
      <c r="DA498">
        <v>8583</v>
      </c>
      <c r="DB498">
        <v>22820</v>
      </c>
      <c r="DC498">
        <v>431</v>
      </c>
      <c r="DD498">
        <v>1424</v>
      </c>
      <c r="DE498">
        <v>1855</v>
      </c>
      <c r="DF498">
        <v>265</v>
      </c>
      <c r="DG498">
        <v>166</v>
      </c>
      <c r="DI498">
        <v>0</v>
      </c>
      <c r="DJ498">
        <v>0</v>
      </c>
      <c r="EC498">
        <v>20</v>
      </c>
      <c r="ED498">
        <v>4</v>
      </c>
      <c r="EE498">
        <v>20</v>
      </c>
      <c r="EF498">
        <v>75</v>
      </c>
      <c r="EG498">
        <v>7348</v>
      </c>
      <c r="EH498">
        <v>131</v>
      </c>
      <c r="EI498">
        <v>2100</v>
      </c>
      <c r="EJ498">
        <v>9579</v>
      </c>
    </row>
    <row r="499" spans="3:140" x14ac:dyDescent="0.35">
      <c r="C499" s="103" t="s">
        <v>2731</v>
      </c>
      <c r="D499" s="104" t="s">
        <v>2688</v>
      </c>
      <c r="E499" s="104" t="s">
        <v>1363</v>
      </c>
      <c r="F499" s="105" t="s">
        <v>2654</v>
      </c>
      <c r="G499" s="106" t="s">
        <v>799</v>
      </c>
      <c r="H499">
        <v>49119</v>
      </c>
      <c r="I499">
        <v>32830</v>
      </c>
      <c r="J499">
        <v>81949</v>
      </c>
      <c r="K499">
        <v>0</v>
      </c>
      <c r="L499">
        <v>0</v>
      </c>
      <c r="M499">
        <v>4</v>
      </c>
      <c r="N499">
        <v>0</v>
      </c>
      <c r="O499">
        <v>172</v>
      </c>
      <c r="P499">
        <v>109</v>
      </c>
      <c r="Q499">
        <v>8944</v>
      </c>
      <c r="R499">
        <v>85590</v>
      </c>
      <c r="S499">
        <v>275906</v>
      </c>
      <c r="T499">
        <v>21702</v>
      </c>
      <c r="U499">
        <v>24094</v>
      </c>
      <c r="V499">
        <v>1151</v>
      </c>
      <c r="W499">
        <v>28652</v>
      </c>
      <c r="X499">
        <v>2338</v>
      </c>
      <c r="Y499">
        <v>867</v>
      </c>
      <c r="AA499">
        <v>428</v>
      </c>
      <c r="AB499">
        <v>77</v>
      </c>
      <c r="AC499">
        <v>63</v>
      </c>
      <c r="AD499">
        <v>235623</v>
      </c>
      <c r="AE499">
        <v>646410</v>
      </c>
      <c r="AF499">
        <v>98250</v>
      </c>
      <c r="AG499">
        <v>90183</v>
      </c>
      <c r="AH499">
        <v>4546</v>
      </c>
      <c r="AI499">
        <v>61059</v>
      </c>
      <c r="AJ499">
        <v>18083</v>
      </c>
      <c r="AK499">
        <v>8817</v>
      </c>
      <c r="AL499">
        <v>26900</v>
      </c>
      <c r="AM499">
        <v>13071</v>
      </c>
      <c r="AN499">
        <v>301003</v>
      </c>
      <c r="AO499">
        <v>43315</v>
      </c>
      <c r="AP499">
        <v>53329</v>
      </c>
      <c r="AQ499">
        <v>200292</v>
      </c>
      <c r="AR499">
        <v>680</v>
      </c>
      <c r="AS499">
        <v>34897</v>
      </c>
      <c r="AT499">
        <v>69</v>
      </c>
      <c r="AU499">
        <v>1185</v>
      </c>
      <c r="AV499">
        <v>278</v>
      </c>
      <c r="AW499">
        <v>7943</v>
      </c>
      <c r="AX499">
        <v>1027</v>
      </c>
      <c r="AY499">
        <v>44025</v>
      </c>
      <c r="AZ499">
        <v>9.25</v>
      </c>
      <c r="BA499">
        <v>5.7</v>
      </c>
      <c r="BB499">
        <v>14.95</v>
      </c>
      <c r="BC499">
        <v>31.27</v>
      </c>
      <c r="BD499">
        <v>46.220000000000006</v>
      </c>
      <c r="BE499">
        <v>0</v>
      </c>
      <c r="BF499" s="107">
        <v>2478362</v>
      </c>
      <c r="BG499" s="108">
        <v>782075</v>
      </c>
      <c r="BH499">
        <v>35362</v>
      </c>
      <c r="BI499">
        <v>21000</v>
      </c>
      <c r="BJ499">
        <v>0</v>
      </c>
      <c r="BK499">
        <v>21000</v>
      </c>
      <c r="BL499">
        <v>0</v>
      </c>
      <c r="BM499" s="109">
        <v>0</v>
      </c>
      <c r="BN499">
        <v>176624</v>
      </c>
      <c r="BO499">
        <v>266308</v>
      </c>
      <c r="BP499">
        <v>442932</v>
      </c>
      <c r="BQ499" s="108">
        <v>3759731</v>
      </c>
      <c r="BR499">
        <v>1895340</v>
      </c>
      <c r="BS499">
        <v>552624</v>
      </c>
      <c r="BT499">
        <v>263392</v>
      </c>
      <c r="BU499">
        <v>29611</v>
      </c>
      <c r="BV499">
        <v>55900</v>
      </c>
      <c r="BW499">
        <v>1280</v>
      </c>
      <c r="BX499">
        <v>350183</v>
      </c>
      <c r="BY499">
        <v>179718</v>
      </c>
      <c r="BZ499">
        <v>572942</v>
      </c>
      <c r="CA499">
        <f t="shared" si="6"/>
        <v>3550807</v>
      </c>
      <c r="CB499">
        <v>3</v>
      </c>
      <c r="CC499" s="107">
        <v>50.456279647386957</v>
      </c>
      <c r="CD499" s="107">
        <v>39.78617188739338</v>
      </c>
      <c r="CF499">
        <v>0</v>
      </c>
      <c r="CG499">
        <v>0</v>
      </c>
      <c r="CI499">
        <v>0</v>
      </c>
      <c r="CJ499">
        <v>0</v>
      </c>
      <c r="CL499">
        <v>0</v>
      </c>
      <c r="CM499">
        <v>0</v>
      </c>
      <c r="CO499">
        <v>0</v>
      </c>
      <c r="CP499">
        <v>0</v>
      </c>
      <c r="CR499">
        <v>71000</v>
      </c>
      <c r="CS499">
        <v>71000</v>
      </c>
      <c r="CT499">
        <v>71000</v>
      </c>
      <c r="CU499">
        <v>71000</v>
      </c>
      <c r="CV499">
        <v>219185</v>
      </c>
      <c r="CW499">
        <v>44519</v>
      </c>
      <c r="CX499">
        <v>144817</v>
      </c>
      <c r="CY499">
        <v>189336</v>
      </c>
      <c r="CZ499">
        <v>4853</v>
      </c>
      <c r="DA499">
        <v>6449</v>
      </c>
      <c r="DB499">
        <v>11302</v>
      </c>
      <c r="DC499">
        <v>5628</v>
      </c>
      <c r="DD499">
        <v>9059</v>
      </c>
      <c r="DE499">
        <v>14687</v>
      </c>
      <c r="DF499">
        <v>3061</v>
      </c>
      <c r="DG499">
        <v>793</v>
      </c>
      <c r="DI499">
        <v>0</v>
      </c>
      <c r="DJ499">
        <v>0</v>
      </c>
      <c r="EC499">
        <v>38</v>
      </c>
      <c r="ED499">
        <v>3</v>
      </c>
      <c r="EE499">
        <v>18</v>
      </c>
      <c r="EF499">
        <v>61</v>
      </c>
      <c r="EG499">
        <v>3005</v>
      </c>
      <c r="EH499">
        <v>46</v>
      </c>
      <c r="EI499">
        <v>1162</v>
      </c>
      <c r="EJ499">
        <v>4213</v>
      </c>
    </row>
    <row r="500" spans="3:140" x14ac:dyDescent="0.35">
      <c r="C500" s="103" t="s">
        <v>2731</v>
      </c>
      <c r="D500" s="104" t="s">
        <v>2689</v>
      </c>
      <c r="E500" s="104" t="s">
        <v>2261</v>
      </c>
      <c r="F500" s="105" t="s">
        <v>2657</v>
      </c>
      <c r="G500" s="106" t="s">
        <v>559</v>
      </c>
      <c r="H500">
        <v>132311</v>
      </c>
      <c r="I500">
        <v>0</v>
      </c>
      <c r="J500">
        <v>132311</v>
      </c>
      <c r="K500">
        <v>8</v>
      </c>
      <c r="L500">
        <v>0</v>
      </c>
      <c r="M500">
        <v>0</v>
      </c>
      <c r="N500">
        <v>0</v>
      </c>
      <c r="O500">
        <v>60</v>
      </c>
      <c r="P500">
        <v>60</v>
      </c>
      <c r="Q500">
        <v>17888</v>
      </c>
      <c r="R500">
        <v>82700</v>
      </c>
      <c r="S500">
        <v>290781</v>
      </c>
      <c r="T500">
        <v>21300</v>
      </c>
      <c r="U500">
        <v>21184</v>
      </c>
      <c r="V500">
        <v>1261</v>
      </c>
      <c r="W500">
        <v>27675</v>
      </c>
      <c r="X500">
        <v>2207</v>
      </c>
      <c r="Y500">
        <v>15739</v>
      </c>
      <c r="AA500">
        <v>438</v>
      </c>
      <c r="AB500">
        <v>151</v>
      </c>
      <c r="AC500">
        <v>97</v>
      </c>
      <c r="AD500">
        <v>360685</v>
      </c>
      <c r="AE500">
        <v>784604</v>
      </c>
      <c r="AF500">
        <v>54018</v>
      </c>
      <c r="AG500">
        <v>74107</v>
      </c>
      <c r="AH500">
        <v>8032</v>
      </c>
      <c r="AI500">
        <v>134215</v>
      </c>
      <c r="AJ500">
        <v>74248</v>
      </c>
      <c r="AK500">
        <v>3167</v>
      </c>
      <c r="AL500">
        <v>77415</v>
      </c>
      <c r="AM500">
        <v>31512</v>
      </c>
      <c r="AN500">
        <v>0</v>
      </c>
      <c r="AO500">
        <v>53789</v>
      </c>
      <c r="AP500">
        <v>0</v>
      </c>
      <c r="AQ500">
        <v>324483</v>
      </c>
      <c r="AR500">
        <v>1437</v>
      </c>
      <c r="AS500">
        <v>32153</v>
      </c>
      <c r="AT500">
        <v>16</v>
      </c>
      <c r="AU500">
        <v>300</v>
      </c>
      <c r="AV500">
        <v>374</v>
      </c>
      <c r="AW500">
        <v>3949</v>
      </c>
      <c r="AX500">
        <v>1827</v>
      </c>
      <c r="AY500">
        <v>36402</v>
      </c>
      <c r="AZ500">
        <v>7.6</v>
      </c>
      <c r="BA500">
        <v>1</v>
      </c>
      <c r="BB500">
        <v>8.6</v>
      </c>
      <c r="BC500">
        <v>43.98</v>
      </c>
      <c r="BD500">
        <v>52.58</v>
      </c>
      <c r="BE500">
        <v>0</v>
      </c>
      <c r="BF500" s="107">
        <v>0</v>
      </c>
      <c r="BG500" s="108">
        <v>3572407</v>
      </c>
      <c r="BH500">
        <v>0</v>
      </c>
      <c r="BI500">
        <v>2160</v>
      </c>
      <c r="BJ500">
        <v>0</v>
      </c>
      <c r="BK500">
        <v>2160</v>
      </c>
      <c r="BL500">
        <v>0</v>
      </c>
      <c r="BM500" s="109">
        <v>52831</v>
      </c>
      <c r="BN500">
        <v>116955</v>
      </c>
      <c r="BO500">
        <v>87258</v>
      </c>
      <c r="BP500">
        <v>204213</v>
      </c>
      <c r="BQ500" s="108">
        <v>3831611</v>
      </c>
      <c r="BR500">
        <v>2175065</v>
      </c>
      <c r="BS500">
        <v>502127</v>
      </c>
      <c r="BT500">
        <v>293651</v>
      </c>
      <c r="BU500">
        <v>25183</v>
      </c>
      <c r="BV500">
        <v>70989</v>
      </c>
      <c r="BW500">
        <v>0</v>
      </c>
      <c r="BX500">
        <v>389823</v>
      </c>
      <c r="BY500">
        <v>48028</v>
      </c>
      <c r="BZ500">
        <v>354946</v>
      </c>
      <c r="CA500">
        <f t="shared" si="6"/>
        <v>3469989</v>
      </c>
      <c r="CB500">
        <v>0</v>
      </c>
      <c r="CC500" s="110">
        <v>27.000075579505861</v>
      </c>
      <c r="CD500" s="107">
        <v>27.000075579505861</v>
      </c>
      <c r="CF500">
        <v>0</v>
      </c>
      <c r="CG500">
        <v>0</v>
      </c>
      <c r="CI500">
        <v>0</v>
      </c>
      <c r="CJ500">
        <v>0</v>
      </c>
      <c r="CL500">
        <v>35540</v>
      </c>
      <c r="CM500">
        <v>35540</v>
      </c>
      <c r="CO500">
        <v>0</v>
      </c>
      <c r="CP500">
        <v>0</v>
      </c>
      <c r="CR500">
        <v>0</v>
      </c>
      <c r="CS500">
        <v>0</v>
      </c>
      <c r="CT500">
        <v>35540</v>
      </c>
      <c r="CU500">
        <v>35540</v>
      </c>
      <c r="CV500">
        <v>34673</v>
      </c>
      <c r="CW500">
        <v>0</v>
      </c>
      <c r="CX500">
        <v>0</v>
      </c>
      <c r="CY500">
        <v>0</v>
      </c>
      <c r="CZ500">
        <v>7397</v>
      </c>
      <c r="DA500">
        <v>9969</v>
      </c>
      <c r="DB500">
        <v>17366</v>
      </c>
      <c r="DC500">
        <v>12803</v>
      </c>
      <c r="DD500">
        <v>1896</v>
      </c>
      <c r="DE500">
        <v>14699</v>
      </c>
      <c r="DF500">
        <v>2553</v>
      </c>
      <c r="DG500">
        <v>55</v>
      </c>
      <c r="DI500">
        <v>0</v>
      </c>
      <c r="DJ500">
        <v>0</v>
      </c>
      <c r="EC500">
        <v>122</v>
      </c>
      <c r="ED500">
        <v>2</v>
      </c>
      <c r="EE500">
        <v>2</v>
      </c>
      <c r="EF500">
        <v>10</v>
      </c>
      <c r="EG500">
        <v>23</v>
      </c>
      <c r="EH500">
        <v>5</v>
      </c>
      <c r="EI500">
        <v>51</v>
      </c>
      <c r="EJ500">
        <v>79</v>
      </c>
    </row>
    <row r="501" spans="3:140" x14ac:dyDescent="0.35">
      <c r="C501" s="103" t="s">
        <v>2731</v>
      </c>
      <c r="D501" s="104" t="s">
        <v>2690</v>
      </c>
      <c r="E501" s="104" t="s">
        <v>2480</v>
      </c>
      <c r="F501" s="105" t="s">
        <v>2649</v>
      </c>
      <c r="G501" s="106" t="s">
        <v>588</v>
      </c>
      <c r="H501">
        <v>41401</v>
      </c>
      <c r="I501">
        <v>0</v>
      </c>
      <c r="J501">
        <v>41401</v>
      </c>
      <c r="K501">
        <v>6</v>
      </c>
      <c r="L501">
        <v>0</v>
      </c>
      <c r="M501">
        <v>0</v>
      </c>
      <c r="N501">
        <v>0</v>
      </c>
      <c r="O501">
        <v>65</v>
      </c>
      <c r="P501">
        <v>49</v>
      </c>
      <c r="Q501">
        <v>10572</v>
      </c>
      <c r="R501">
        <v>19902</v>
      </c>
      <c r="S501">
        <v>74354</v>
      </c>
      <c r="T501">
        <v>4787</v>
      </c>
      <c r="U501">
        <v>8360</v>
      </c>
      <c r="V501">
        <v>553</v>
      </c>
      <c r="W501">
        <v>16723</v>
      </c>
      <c r="X501">
        <v>1345</v>
      </c>
      <c r="Y501">
        <v>1102</v>
      </c>
      <c r="AA501">
        <v>162</v>
      </c>
      <c r="AB501">
        <v>58</v>
      </c>
      <c r="AC501">
        <v>45</v>
      </c>
      <c r="AD501">
        <v>73802</v>
      </c>
      <c r="AE501">
        <v>217065</v>
      </c>
      <c r="AF501">
        <v>49384</v>
      </c>
      <c r="AG501">
        <v>67829</v>
      </c>
      <c r="AH501">
        <v>1430</v>
      </c>
      <c r="AI501">
        <v>25575</v>
      </c>
      <c r="AJ501">
        <v>16248</v>
      </c>
      <c r="AK501">
        <v>899</v>
      </c>
      <c r="AL501">
        <v>17147</v>
      </c>
      <c r="AM501">
        <v>0</v>
      </c>
      <c r="AN501">
        <v>0</v>
      </c>
      <c r="AO501">
        <v>0</v>
      </c>
      <c r="AP501">
        <v>0</v>
      </c>
      <c r="AQ501">
        <v>0</v>
      </c>
      <c r="AR501">
        <v>552</v>
      </c>
      <c r="AS501">
        <v>7100</v>
      </c>
      <c r="AT501">
        <v>50</v>
      </c>
      <c r="AU501">
        <v>502</v>
      </c>
      <c r="AV501">
        <v>250</v>
      </c>
      <c r="AW501">
        <v>6001</v>
      </c>
      <c r="AX501">
        <v>852</v>
      </c>
      <c r="AY501">
        <v>13603</v>
      </c>
      <c r="AZ501">
        <v>2</v>
      </c>
      <c r="BA501">
        <v>3.8</v>
      </c>
      <c r="BB501">
        <v>5.8</v>
      </c>
      <c r="BC501">
        <v>11.5</v>
      </c>
      <c r="BD501">
        <v>17.3</v>
      </c>
      <c r="BE501">
        <v>0</v>
      </c>
      <c r="BF501" s="107">
        <v>0</v>
      </c>
      <c r="BG501" s="108">
        <v>1105377</v>
      </c>
      <c r="BH501">
        <v>0</v>
      </c>
      <c r="BI501">
        <v>13404</v>
      </c>
      <c r="BJ501">
        <v>0</v>
      </c>
      <c r="BK501">
        <v>13404</v>
      </c>
      <c r="BL501">
        <v>0</v>
      </c>
      <c r="BM501" s="109">
        <v>0</v>
      </c>
      <c r="BN501">
        <v>0</v>
      </c>
      <c r="BO501">
        <v>25774</v>
      </c>
      <c r="BP501">
        <v>25774</v>
      </c>
      <c r="BQ501" s="108">
        <v>1144555</v>
      </c>
      <c r="BR501">
        <v>580398</v>
      </c>
      <c r="BS501">
        <v>174191</v>
      </c>
      <c r="BT501">
        <v>60265</v>
      </c>
      <c r="BU501">
        <v>6761</v>
      </c>
      <c r="BV501">
        <v>30471</v>
      </c>
      <c r="BW501">
        <v>0</v>
      </c>
      <c r="BX501">
        <v>97497</v>
      </c>
      <c r="BY501">
        <v>66816</v>
      </c>
      <c r="BZ501">
        <v>225653</v>
      </c>
      <c r="CA501">
        <f t="shared" si="6"/>
        <v>1144555</v>
      </c>
      <c r="CB501">
        <v>0</v>
      </c>
      <c r="CC501" s="110">
        <v>26.699282626023525</v>
      </c>
      <c r="CD501" s="107">
        <v>26.699282626023525</v>
      </c>
      <c r="CF501">
        <v>0</v>
      </c>
      <c r="CG501">
        <v>0</v>
      </c>
      <c r="CI501">
        <v>0</v>
      </c>
      <c r="CJ501">
        <v>0</v>
      </c>
      <c r="CL501">
        <v>0</v>
      </c>
      <c r="CM501">
        <v>0</v>
      </c>
      <c r="CO501">
        <v>0</v>
      </c>
      <c r="CP501">
        <v>0</v>
      </c>
      <c r="CR501">
        <v>0</v>
      </c>
      <c r="CS501">
        <v>0</v>
      </c>
      <c r="CT501">
        <v>0</v>
      </c>
      <c r="CU501">
        <v>0</v>
      </c>
      <c r="CV501">
        <v>16759</v>
      </c>
      <c r="CW501">
        <v>0</v>
      </c>
      <c r="CX501">
        <v>0</v>
      </c>
      <c r="CY501">
        <v>0</v>
      </c>
      <c r="CZ501">
        <v>3896</v>
      </c>
      <c r="DA501">
        <v>5286</v>
      </c>
      <c r="DB501">
        <v>9182</v>
      </c>
      <c r="DC501">
        <v>0</v>
      </c>
      <c r="DD501">
        <v>410</v>
      </c>
      <c r="DE501">
        <v>410</v>
      </c>
      <c r="DF501">
        <v>1167</v>
      </c>
      <c r="DG501">
        <v>6000</v>
      </c>
      <c r="DI501">
        <v>0</v>
      </c>
      <c r="DJ501">
        <v>0</v>
      </c>
      <c r="EC501">
        <v>203</v>
      </c>
      <c r="ED501">
        <v>12</v>
      </c>
      <c r="EE501">
        <v>22</v>
      </c>
      <c r="EF501">
        <v>54</v>
      </c>
      <c r="EG501">
        <v>109</v>
      </c>
      <c r="EH501">
        <v>63</v>
      </c>
      <c r="EI501">
        <v>142</v>
      </c>
      <c r="EJ501">
        <v>314</v>
      </c>
    </row>
    <row r="502" spans="3:140" x14ac:dyDescent="0.35">
      <c r="C502" s="103" t="s">
        <v>2731</v>
      </c>
      <c r="D502" s="104" t="s">
        <v>2691</v>
      </c>
      <c r="E502" s="104" t="s">
        <v>1096</v>
      </c>
      <c r="F502" s="105" t="s">
        <v>2670</v>
      </c>
      <c r="G502" s="106" t="s">
        <v>734</v>
      </c>
      <c r="H502">
        <v>5560</v>
      </c>
      <c r="I502">
        <v>9825</v>
      </c>
      <c r="J502">
        <v>15385</v>
      </c>
      <c r="K502">
        <v>0</v>
      </c>
      <c r="L502">
        <v>0</v>
      </c>
      <c r="M502">
        <v>0</v>
      </c>
      <c r="N502">
        <v>0</v>
      </c>
      <c r="O502">
        <v>203</v>
      </c>
      <c r="P502">
        <v>54</v>
      </c>
      <c r="Q502">
        <v>10652</v>
      </c>
      <c r="R502">
        <v>13538</v>
      </c>
      <c r="S502">
        <v>49698</v>
      </c>
      <c r="T502">
        <v>3314</v>
      </c>
      <c r="U502">
        <v>4730</v>
      </c>
      <c r="V502">
        <v>235</v>
      </c>
      <c r="W502">
        <v>13513</v>
      </c>
      <c r="X502">
        <v>1255</v>
      </c>
      <c r="Y502">
        <v>229</v>
      </c>
      <c r="AA502">
        <v>92</v>
      </c>
      <c r="AB502">
        <v>28</v>
      </c>
      <c r="AC502">
        <v>28</v>
      </c>
      <c r="AD502">
        <v>30318</v>
      </c>
      <c r="AE502">
        <v>108990</v>
      </c>
      <c r="AF502">
        <v>32193</v>
      </c>
      <c r="AG502">
        <v>37263</v>
      </c>
      <c r="AH502">
        <v>804</v>
      </c>
      <c r="AI502">
        <v>12781</v>
      </c>
      <c r="AJ502">
        <v>1913</v>
      </c>
      <c r="AK502">
        <v>2732</v>
      </c>
      <c r="AL502">
        <v>4645</v>
      </c>
      <c r="AM502">
        <v>1115</v>
      </c>
      <c r="AN502">
        <v>70214</v>
      </c>
      <c r="AO502">
        <v>7920</v>
      </c>
      <c r="AP502">
        <v>28980</v>
      </c>
      <c r="AQ502">
        <v>33011</v>
      </c>
      <c r="AR502">
        <v>373</v>
      </c>
      <c r="AS502">
        <v>4864</v>
      </c>
      <c r="AT502">
        <v>31</v>
      </c>
      <c r="AU502">
        <v>176</v>
      </c>
      <c r="AV502">
        <v>130</v>
      </c>
      <c r="AW502">
        <v>1992</v>
      </c>
      <c r="AX502">
        <v>534</v>
      </c>
      <c r="AY502">
        <v>7032</v>
      </c>
      <c r="AZ502">
        <v>1.38</v>
      </c>
      <c r="BA502">
        <v>3.9299999999999997</v>
      </c>
      <c r="BB502">
        <v>5.31</v>
      </c>
      <c r="BC502">
        <v>1.3</v>
      </c>
      <c r="BD502">
        <v>6.6099999999999994</v>
      </c>
      <c r="BE502">
        <v>0</v>
      </c>
      <c r="BF502" s="107">
        <v>240766</v>
      </c>
      <c r="BG502" s="108">
        <v>275000</v>
      </c>
      <c r="BH502">
        <v>13111</v>
      </c>
      <c r="BI502">
        <v>0</v>
      </c>
      <c r="BJ502">
        <v>0</v>
      </c>
      <c r="BK502">
        <v>0</v>
      </c>
      <c r="BL502">
        <v>0</v>
      </c>
      <c r="BM502" s="109">
        <v>0</v>
      </c>
      <c r="BN502">
        <v>11043</v>
      </c>
      <c r="BO502">
        <v>17397</v>
      </c>
      <c r="BP502">
        <v>28440</v>
      </c>
      <c r="BQ502" s="108">
        <v>557317</v>
      </c>
      <c r="BR502">
        <v>202055</v>
      </c>
      <c r="BS502">
        <v>63771</v>
      </c>
      <c r="BT502">
        <v>33764</v>
      </c>
      <c r="BU502">
        <v>4810</v>
      </c>
      <c r="BV502">
        <v>14115</v>
      </c>
      <c r="BW502">
        <v>1350</v>
      </c>
      <c r="BX502">
        <v>54039</v>
      </c>
      <c r="BY502">
        <v>179958</v>
      </c>
      <c r="BZ502">
        <v>44392</v>
      </c>
      <c r="CA502">
        <f t="shared" si="6"/>
        <v>544215</v>
      </c>
      <c r="CB502">
        <v>6</v>
      </c>
      <c r="CC502" s="107">
        <v>43.303237410071944</v>
      </c>
      <c r="CD502" s="107">
        <v>33.523951901202473</v>
      </c>
      <c r="CF502">
        <v>0</v>
      </c>
      <c r="CG502">
        <v>0</v>
      </c>
      <c r="CI502">
        <v>0</v>
      </c>
      <c r="CJ502">
        <v>0</v>
      </c>
      <c r="CL502">
        <v>0</v>
      </c>
      <c r="CM502">
        <v>0</v>
      </c>
      <c r="CO502">
        <v>0</v>
      </c>
      <c r="CP502">
        <v>0</v>
      </c>
      <c r="CR502">
        <v>0</v>
      </c>
      <c r="CS502">
        <v>0</v>
      </c>
      <c r="CT502">
        <v>0</v>
      </c>
      <c r="CU502">
        <v>0</v>
      </c>
      <c r="CV502">
        <v>67329</v>
      </c>
      <c r="CW502">
        <v>6161</v>
      </c>
      <c r="CX502">
        <v>52456</v>
      </c>
      <c r="CY502">
        <v>58617</v>
      </c>
      <c r="CZ502">
        <v>1087</v>
      </c>
      <c r="DA502">
        <v>1679</v>
      </c>
      <c r="DB502">
        <v>2766</v>
      </c>
      <c r="DC502">
        <v>5404</v>
      </c>
      <c r="DD502">
        <v>40</v>
      </c>
      <c r="DE502">
        <v>5444</v>
      </c>
      <c r="DF502">
        <v>428</v>
      </c>
      <c r="DG502">
        <v>60</v>
      </c>
      <c r="DI502">
        <v>0</v>
      </c>
      <c r="DJ502">
        <v>0</v>
      </c>
      <c r="EC502">
        <v>74</v>
      </c>
      <c r="ED502">
        <v>84</v>
      </c>
      <c r="EE502">
        <v>143</v>
      </c>
      <c r="EF502">
        <v>419</v>
      </c>
      <c r="EG502">
        <v>3326</v>
      </c>
      <c r="EH502">
        <v>705</v>
      </c>
      <c r="EI502">
        <v>2153</v>
      </c>
      <c r="EJ502">
        <v>6184</v>
      </c>
    </row>
    <row r="503" spans="3:140" x14ac:dyDescent="0.35">
      <c r="C503" s="103" t="s">
        <v>2731</v>
      </c>
      <c r="D503" s="104" t="s">
        <v>2692</v>
      </c>
      <c r="E503" s="104" t="s">
        <v>2627</v>
      </c>
      <c r="F503" s="105" t="s">
        <v>2649</v>
      </c>
      <c r="G503" s="106" t="s">
        <v>588</v>
      </c>
      <c r="H503">
        <v>4265</v>
      </c>
      <c r="I503">
        <v>0</v>
      </c>
      <c r="J503">
        <v>4265</v>
      </c>
      <c r="K503">
        <v>0</v>
      </c>
      <c r="L503">
        <v>0</v>
      </c>
      <c r="M503">
        <v>0</v>
      </c>
      <c r="N503">
        <v>0</v>
      </c>
      <c r="O503">
        <v>51</v>
      </c>
      <c r="P503">
        <v>50</v>
      </c>
      <c r="Q503">
        <v>2630</v>
      </c>
      <c r="R503">
        <v>18600</v>
      </c>
      <c r="S503">
        <v>29115</v>
      </c>
      <c r="T503">
        <v>1574</v>
      </c>
      <c r="U503">
        <v>654</v>
      </c>
      <c r="V503">
        <v>23</v>
      </c>
      <c r="W503">
        <v>5292</v>
      </c>
      <c r="X503">
        <v>568</v>
      </c>
      <c r="Y503">
        <v>587</v>
      </c>
      <c r="AA503">
        <v>30</v>
      </c>
      <c r="AB503">
        <v>9</v>
      </c>
      <c r="AC503">
        <v>9</v>
      </c>
      <c r="AD503">
        <v>1608</v>
      </c>
      <c r="AE503">
        <v>11313</v>
      </c>
      <c r="AF503">
        <v>52</v>
      </c>
      <c r="AG503">
        <v>358</v>
      </c>
      <c r="AH503">
        <v>0</v>
      </c>
      <c r="AI503">
        <v>-3</v>
      </c>
      <c r="AJ503">
        <v>1677</v>
      </c>
      <c r="AK503">
        <v>797</v>
      </c>
      <c r="AL503">
        <v>2474</v>
      </c>
      <c r="AM503">
        <v>1578</v>
      </c>
      <c r="AN503">
        <v>10306</v>
      </c>
      <c r="AO503">
        <v>1709</v>
      </c>
      <c r="AP503">
        <v>0</v>
      </c>
      <c r="AQ503">
        <v>0</v>
      </c>
      <c r="AR503">
        <v>25</v>
      </c>
      <c r="AS503">
        <v>130</v>
      </c>
      <c r="AT503">
        <v>23</v>
      </c>
      <c r="AU503">
        <v>139</v>
      </c>
      <c r="AV503">
        <v>184</v>
      </c>
      <c r="AW503">
        <v>2302</v>
      </c>
      <c r="AX503">
        <v>232</v>
      </c>
      <c r="AY503">
        <v>2571</v>
      </c>
      <c r="AZ503">
        <v>2</v>
      </c>
      <c r="BA503">
        <v>1</v>
      </c>
      <c r="BB503">
        <v>3</v>
      </c>
      <c r="BC503">
        <v>0</v>
      </c>
      <c r="BD503">
        <v>3</v>
      </c>
      <c r="BE503">
        <v>0</v>
      </c>
      <c r="BF503" s="107">
        <v>131318</v>
      </c>
      <c r="BG503" s="108">
        <v>21000</v>
      </c>
      <c r="BH503">
        <v>0</v>
      </c>
      <c r="BI503">
        <v>1927</v>
      </c>
      <c r="BJ503">
        <v>0</v>
      </c>
      <c r="BK503">
        <v>1927</v>
      </c>
      <c r="BL503">
        <v>77216</v>
      </c>
      <c r="BM503" s="109">
        <v>151552</v>
      </c>
      <c r="BN503">
        <v>0</v>
      </c>
      <c r="BO503">
        <v>0</v>
      </c>
      <c r="BP503">
        <v>0</v>
      </c>
      <c r="BQ503" s="108">
        <v>383013</v>
      </c>
      <c r="BR503">
        <v>175811</v>
      </c>
      <c r="BS503">
        <v>71921</v>
      </c>
      <c r="BT503">
        <v>18285</v>
      </c>
      <c r="BU503">
        <v>2465</v>
      </c>
      <c r="BV503">
        <v>6792</v>
      </c>
      <c r="BW503">
        <v>6856</v>
      </c>
      <c r="BX503">
        <v>34398</v>
      </c>
      <c r="BY503">
        <v>-4742</v>
      </c>
      <c r="BZ503">
        <v>105625</v>
      </c>
      <c r="CA503">
        <f t="shared" si="6"/>
        <v>383013</v>
      </c>
      <c r="CB503">
        <v>1</v>
      </c>
      <c r="CC503" s="107">
        <v>30.789683470105508</v>
      </c>
      <c r="CD503" s="107">
        <v>35.713481828839392</v>
      </c>
      <c r="CF503">
        <v>0</v>
      </c>
      <c r="CG503">
        <v>0</v>
      </c>
      <c r="CI503">
        <v>0</v>
      </c>
      <c r="CJ503">
        <v>0</v>
      </c>
      <c r="CL503">
        <v>0</v>
      </c>
      <c r="CM503">
        <v>0</v>
      </c>
      <c r="CO503">
        <v>0</v>
      </c>
      <c r="CP503">
        <v>0</v>
      </c>
      <c r="CR503">
        <v>0</v>
      </c>
      <c r="CS503">
        <v>0</v>
      </c>
      <c r="CT503">
        <v>0</v>
      </c>
      <c r="CU503">
        <v>0</v>
      </c>
      <c r="CV503">
        <v>2019</v>
      </c>
      <c r="CW503">
        <v>0</v>
      </c>
      <c r="CX503">
        <v>0</v>
      </c>
      <c r="CY503">
        <v>0</v>
      </c>
      <c r="CZ503">
        <v>0</v>
      </c>
      <c r="DA503">
        <v>0</v>
      </c>
      <c r="DB503">
        <v>0</v>
      </c>
      <c r="DC503">
        <v>0</v>
      </c>
      <c r="DD503">
        <v>0</v>
      </c>
      <c r="DE503">
        <v>0</v>
      </c>
      <c r="DF503">
        <v>0</v>
      </c>
      <c r="DG503">
        <v>0</v>
      </c>
      <c r="DI503">
        <v>0</v>
      </c>
      <c r="DJ503">
        <v>0</v>
      </c>
      <c r="EC503">
        <v>11</v>
      </c>
      <c r="ED503">
        <v>1</v>
      </c>
      <c r="EE503">
        <v>1</v>
      </c>
      <c r="EF503">
        <v>17</v>
      </c>
      <c r="EG503">
        <v>815</v>
      </c>
      <c r="EH503">
        <v>40</v>
      </c>
      <c r="EI503">
        <v>72</v>
      </c>
      <c r="EJ503">
        <v>927</v>
      </c>
    </row>
    <row r="504" spans="3:140" x14ac:dyDescent="0.35">
      <c r="C504" s="103" t="s">
        <v>2731</v>
      </c>
      <c r="D504" s="104">
        <v>41</v>
      </c>
      <c r="E504" s="104" t="s">
        <v>816</v>
      </c>
      <c r="F504" s="105" t="s">
        <v>2694</v>
      </c>
      <c r="G504" s="106" t="s">
        <v>817</v>
      </c>
      <c r="H504">
        <v>942262</v>
      </c>
      <c r="I504">
        <v>4124</v>
      </c>
      <c r="J504">
        <v>946386</v>
      </c>
      <c r="K504">
        <v>12</v>
      </c>
      <c r="L504">
        <v>1</v>
      </c>
      <c r="M504">
        <v>179</v>
      </c>
      <c r="N504">
        <v>0</v>
      </c>
      <c r="O504">
        <v>902</v>
      </c>
      <c r="P504">
        <v>742</v>
      </c>
      <c r="Q504">
        <v>76704</v>
      </c>
      <c r="R504">
        <v>856094</v>
      </c>
      <c r="S504">
        <v>3150166</v>
      </c>
      <c r="T504">
        <v>182670</v>
      </c>
      <c r="U504">
        <v>241824</v>
      </c>
      <c r="V504">
        <v>12099</v>
      </c>
      <c r="W504">
        <v>279989</v>
      </c>
      <c r="X504">
        <v>26802</v>
      </c>
      <c r="Y504">
        <v>269642</v>
      </c>
      <c r="AA504">
        <v>2671</v>
      </c>
      <c r="AB504">
        <v>1155</v>
      </c>
      <c r="AC504">
        <v>1087</v>
      </c>
      <c r="AD504">
        <v>2472854</v>
      </c>
      <c r="AE504">
        <v>5906536</v>
      </c>
      <c r="AF504">
        <v>918600</v>
      </c>
      <c r="AG504">
        <v>912209</v>
      </c>
      <c r="AH504">
        <v>74158</v>
      </c>
      <c r="AI504">
        <v>604568</v>
      </c>
      <c r="AJ504">
        <v>603663</v>
      </c>
      <c r="AK504">
        <v>281</v>
      </c>
      <c r="AL504">
        <v>603944</v>
      </c>
      <c r="AM504">
        <v>878565</v>
      </c>
      <c r="AN504">
        <v>4207367</v>
      </c>
      <c r="AO504">
        <v>653263</v>
      </c>
      <c r="AP504">
        <v>1557681</v>
      </c>
      <c r="AQ504">
        <v>2502040</v>
      </c>
      <c r="AR504">
        <v>6386</v>
      </c>
      <c r="AS504">
        <v>176477</v>
      </c>
      <c r="AT504">
        <v>740</v>
      </c>
      <c r="AU504">
        <v>12478</v>
      </c>
      <c r="AV504">
        <v>4512</v>
      </c>
      <c r="AW504">
        <v>66097</v>
      </c>
      <c r="AX504">
        <v>11638</v>
      </c>
      <c r="AY504">
        <v>255052</v>
      </c>
      <c r="AZ504">
        <v>174.07999999999998</v>
      </c>
      <c r="BA504">
        <v>7.26</v>
      </c>
      <c r="BB504">
        <v>181.33999999999997</v>
      </c>
      <c r="BC504">
        <v>323.24000000000007</v>
      </c>
      <c r="BD504">
        <v>504.58</v>
      </c>
      <c r="BE504">
        <v>1</v>
      </c>
      <c r="BF504" s="107">
        <v>37008718</v>
      </c>
      <c r="BG504" s="108">
        <v>66650</v>
      </c>
      <c r="BH504">
        <v>0</v>
      </c>
      <c r="BI504">
        <v>1821848</v>
      </c>
      <c r="BJ504">
        <v>1145524</v>
      </c>
      <c r="BK504">
        <v>2967372</v>
      </c>
      <c r="BL504">
        <v>108207</v>
      </c>
      <c r="BM504" s="109">
        <v>52915</v>
      </c>
      <c r="BN504">
        <v>2707263</v>
      </c>
      <c r="BO504">
        <v>2796385</v>
      </c>
      <c r="BP504">
        <v>5503648</v>
      </c>
      <c r="BQ504" s="108">
        <v>45707510</v>
      </c>
      <c r="BR504">
        <v>22505595</v>
      </c>
      <c r="BS504">
        <v>8074115</v>
      </c>
      <c r="BT504">
        <v>2228762</v>
      </c>
      <c r="BU504">
        <v>636140</v>
      </c>
      <c r="BV504">
        <v>664460</v>
      </c>
      <c r="BW504">
        <v>18418</v>
      </c>
      <c r="BX504">
        <v>3547780</v>
      </c>
      <c r="BY504">
        <v>848190</v>
      </c>
      <c r="BZ504">
        <v>7098412</v>
      </c>
      <c r="CA504">
        <f t="shared" si="6"/>
        <v>42074092</v>
      </c>
      <c r="CB504">
        <v>9</v>
      </c>
      <c r="CC504" s="107">
        <v>39.276462385196474</v>
      </c>
      <c r="CD504" s="107">
        <v>39.175735904799943</v>
      </c>
      <c r="CF504">
        <v>0</v>
      </c>
      <c r="CG504">
        <v>0</v>
      </c>
      <c r="CI504">
        <v>0</v>
      </c>
      <c r="CJ504">
        <v>0</v>
      </c>
      <c r="CL504">
        <v>0</v>
      </c>
      <c r="CM504">
        <v>0</v>
      </c>
      <c r="CO504">
        <v>4596093</v>
      </c>
      <c r="CP504">
        <v>4564530</v>
      </c>
      <c r="CR504">
        <v>69600</v>
      </c>
      <c r="CS504">
        <v>69600</v>
      </c>
      <c r="CT504">
        <v>4665693</v>
      </c>
      <c r="CU504">
        <v>4634130</v>
      </c>
      <c r="CV504">
        <v>1641469</v>
      </c>
      <c r="CW504">
        <v>1619948</v>
      </c>
      <c r="CX504">
        <v>13134</v>
      </c>
      <c r="CY504">
        <v>1633082</v>
      </c>
      <c r="CZ504">
        <v>0</v>
      </c>
      <c r="DA504">
        <v>0</v>
      </c>
      <c r="DB504">
        <v>0</v>
      </c>
      <c r="DC504">
        <v>8387</v>
      </c>
      <c r="DD504">
        <v>0</v>
      </c>
      <c r="DE504">
        <v>8387</v>
      </c>
      <c r="DF504">
        <v>0</v>
      </c>
      <c r="DG504">
        <v>0</v>
      </c>
      <c r="DI504">
        <v>1</v>
      </c>
      <c r="DJ504">
        <v>1</v>
      </c>
      <c r="EC504">
        <v>734</v>
      </c>
      <c r="ED504">
        <v>22</v>
      </c>
      <c r="EE504">
        <v>86</v>
      </c>
      <c r="EF504">
        <v>298</v>
      </c>
      <c r="EG504">
        <v>27292</v>
      </c>
      <c r="EH504">
        <v>980</v>
      </c>
      <c r="EI504">
        <v>1725</v>
      </c>
      <c r="EJ504">
        <v>29997</v>
      </c>
    </row>
    <row r="505" spans="3:140" x14ac:dyDescent="0.35">
      <c r="C505" s="103" t="s">
        <v>2731</v>
      </c>
      <c r="D505" s="104">
        <v>42</v>
      </c>
      <c r="E505" s="104" t="s">
        <v>1339</v>
      </c>
      <c r="F505" s="105" t="s">
        <v>2651</v>
      </c>
      <c r="G505" s="106" t="s">
        <v>595</v>
      </c>
      <c r="H505">
        <v>22174</v>
      </c>
      <c r="I505">
        <v>24811</v>
      </c>
      <c r="J505">
        <v>46985</v>
      </c>
      <c r="K505">
        <v>0</v>
      </c>
      <c r="L505">
        <v>0</v>
      </c>
      <c r="M505">
        <v>0</v>
      </c>
      <c r="N505">
        <v>0</v>
      </c>
      <c r="O505">
        <v>228</v>
      </c>
      <c r="P505">
        <v>135</v>
      </c>
      <c r="Q505">
        <v>11856</v>
      </c>
      <c r="R505">
        <v>30497</v>
      </c>
      <c r="S505">
        <v>109936</v>
      </c>
      <c r="T505">
        <v>6318</v>
      </c>
      <c r="U505">
        <v>7410</v>
      </c>
      <c r="V505">
        <v>362</v>
      </c>
      <c r="W505">
        <v>16024</v>
      </c>
      <c r="X505">
        <v>1150</v>
      </c>
      <c r="Y505">
        <v>269</v>
      </c>
      <c r="AA505">
        <v>262</v>
      </c>
      <c r="AB505">
        <v>80</v>
      </c>
      <c r="AC505">
        <v>51</v>
      </c>
      <c r="AD505">
        <v>119652</v>
      </c>
      <c r="AE505">
        <v>245890</v>
      </c>
      <c r="AF505">
        <v>42140</v>
      </c>
      <c r="AG505">
        <v>47304</v>
      </c>
      <c r="AH505">
        <v>2565</v>
      </c>
      <c r="AI505">
        <v>35070</v>
      </c>
      <c r="AJ505">
        <v>16045</v>
      </c>
      <c r="AK505">
        <v>13630</v>
      </c>
      <c r="AL505">
        <v>29675</v>
      </c>
      <c r="AM505">
        <v>441</v>
      </c>
      <c r="AN505">
        <v>21857</v>
      </c>
      <c r="AO505">
        <v>16781</v>
      </c>
      <c r="AP505">
        <v>96764</v>
      </c>
      <c r="AQ505">
        <v>125863</v>
      </c>
      <c r="AR505">
        <v>752</v>
      </c>
      <c r="AS505">
        <v>18113</v>
      </c>
      <c r="AT505">
        <v>85</v>
      </c>
      <c r="AU505">
        <v>3242</v>
      </c>
      <c r="AV505">
        <v>506</v>
      </c>
      <c r="AW505">
        <v>8489</v>
      </c>
      <c r="AX505">
        <v>1343</v>
      </c>
      <c r="AY505">
        <v>29844</v>
      </c>
      <c r="AZ505">
        <v>6</v>
      </c>
      <c r="BA505">
        <v>2.68</v>
      </c>
      <c r="BB505">
        <v>8.68</v>
      </c>
      <c r="BC505">
        <v>9.2900000000000009</v>
      </c>
      <c r="BD505">
        <v>17.97</v>
      </c>
      <c r="BE505">
        <v>0</v>
      </c>
      <c r="BF505" s="107">
        <v>800968</v>
      </c>
      <c r="BG505" s="108">
        <v>442676</v>
      </c>
      <c r="BH505">
        <v>30826</v>
      </c>
      <c r="BI505">
        <v>112</v>
      </c>
      <c r="BJ505">
        <v>0</v>
      </c>
      <c r="BK505">
        <v>112</v>
      </c>
      <c r="BL505">
        <v>2401</v>
      </c>
      <c r="BM505" s="109">
        <v>1900</v>
      </c>
      <c r="BN505">
        <v>27639</v>
      </c>
      <c r="BO505">
        <v>86604</v>
      </c>
      <c r="BP505">
        <v>114243</v>
      </c>
      <c r="BQ505" s="108">
        <v>1393126</v>
      </c>
      <c r="BR505">
        <v>648860</v>
      </c>
      <c r="BS505">
        <v>216110</v>
      </c>
      <c r="BT505">
        <v>71296</v>
      </c>
      <c r="BU505">
        <v>4701</v>
      </c>
      <c r="BV505">
        <v>20302</v>
      </c>
      <c r="BW505">
        <v>962</v>
      </c>
      <c r="BX505">
        <v>97261</v>
      </c>
      <c r="BY505">
        <v>167583</v>
      </c>
      <c r="BZ505">
        <v>229146</v>
      </c>
      <c r="CA505">
        <f t="shared" si="6"/>
        <v>1358960</v>
      </c>
      <c r="CB505">
        <v>6</v>
      </c>
      <c r="CC505" s="107">
        <v>36.121944619825022</v>
      </c>
      <c r="CD505" s="107">
        <v>26.468958178141961</v>
      </c>
      <c r="CF505">
        <v>11000</v>
      </c>
      <c r="CG505">
        <v>11000</v>
      </c>
      <c r="CI505">
        <v>0</v>
      </c>
      <c r="CJ505">
        <v>0</v>
      </c>
      <c r="CL505">
        <v>0</v>
      </c>
      <c r="CM505">
        <v>0</v>
      </c>
      <c r="CO505">
        <v>0</v>
      </c>
      <c r="CP505">
        <v>0</v>
      </c>
      <c r="CR505">
        <v>22255</v>
      </c>
      <c r="CS505">
        <v>64275</v>
      </c>
      <c r="CT505">
        <v>33255</v>
      </c>
      <c r="CU505">
        <v>75275</v>
      </c>
      <c r="CV505">
        <v>108724</v>
      </c>
      <c r="CW505">
        <v>6518</v>
      </c>
      <c r="CX505">
        <v>84542</v>
      </c>
      <c r="CY505">
        <v>91060</v>
      </c>
      <c r="CZ505">
        <v>6747</v>
      </c>
      <c r="DA505">
        <v>10466</v>
      </c>
      <c r="DB505">
        <v>17213</v>
      </c>
      <c r="DC505">
        <v>0</v>
      </c>
      <c r="DD505">
        <v>0</v>
      </c>
      <c r="DE505">
        <v>0</v>
      </c>
      <c r="DF505">
        <v>398</v>
      </c>
      <c r="DG505">
        <v>52</v>
      </c>
      <c r="DI505">
        <v>0</v>
      </c>
      <c r="DJ505">
        <v>0</v>
      </c>
      <c r="EC505">
        <v>42</v>
      </c>
      <c r="ED505">
        <v>15</v>
      </c>
      <c r="EE505">
        <v>238</v>
      </c>
      <c r="EF505">
        <v>513</v>
      </c>
      <c r="EG505">
        <v>9994</v>
      </c>
      <c r="EH505">
        <v>353</v>
      </c>
      <c r="EI505">
        <v>5222</v>
      </c>
      <c r="EJ505">
        <v>15569</v>
      </c>
    </row>
    <row r="506" spans="3:140" x14ac:dyDescent="0.35">
      <c r="C506" s="103" t="s">
        <v>2731</v>
      </c>
      <c r="D506" s="104">
        <v>43</v>
      </c>
      <c r="E506" s="104" t="s">
        <v>1444</v>
      </c>
      <c r="F506" s="105" t="s">
        <v>2649</v>
      </c>
      <c r="G506" s="106" t="s">
        <v>588</v>
      </c>
      <c r="H506">
        <v>12925</v>
      </c>
      <c r="I506">
        <v>25843</v>
      </c>
      <c r="J506">
        <v>38768</v>
      </c>
      <c r="K506">
        <v>0</v>
      </c>
      <c r="L506">
        <v>0</v>
      </c>
      <c r="M506">
        <v>0</v>
      </c>
      <c r="N506">
        <v>0</v>
      </c>
      <c r="O506">
        <v>260</v>
      </c>
      <c r="P506">
        <v>172</v>
      </c>
      <c r="Q506">
        <v>13405</v>
      </c>
      <c r="R506">
        <v>32509</v>
      </c>
      <c r="S506">
        <v>102973</v>
      </c>
      <c r="T506">
        <v>5574</v>
      </c>
      <c r="U506">
        <v>6609</v>
      </c>
      <c r="V506">
        <v>343</v>
      </c>
      <c r="W506">
        <v>19275</v>
      </c>
      <c r="X506">
        <v>1727</v>
      </c>
      <c r="Y506">
        <v>1318</v>
      </c>
      <c r="AA506">
        <v>228</v>
      </c>
      <c r="AB506">
        <v>53</v>
      </c>
      <c r="AC506">
        <v>46</v>
      </c>
      <c r="AD506">
        <v>53170</v>
      </c>
      <c r="AE506">
        <v>212637</v>
      </c>
      <c r="AF506">
        <v>71620</v>
      </c>
      <c r="AG506">
        <v>63858</v>
      </c>
      <c r="AH506">
        <v>669</v>
      </c>
      <c r="AI506">
        <v>21893</v>
      </c>
      <c r="AJ506">
        <v>7228</v>
      </c>
      <c r="AK506">
        <v>6146</v>
      </c>
      <c r="AL506">
        <v>13374</v>
      </c>
      <c r="AM506">
        <v>7748</v>
      </c>
      <c r="AN506">
        <v>85300</v>
      </c>
      <c r="AO506">
        <v>20178</v>
      </c>
      <c r="AP506">
        <v>25299</v>
      </c>
      <c r="AQ506">
        <v>18933</v>
      </c>
      <c r="AR506">
        <v>618</v>
      </c>
      <c r="AS506">
        <v>11883</v>
      </c>
      <c r="AT506">
        <v>57</v>
      </c>
      <c r="AU506">
        <v>889</v>
      </c>
      <c r="AV506">
        <v>463</v>
      </c>
      <c r="AW506">
        <v>10770</v>
      </c>
      <c r="AX506">
        <v>1138</v>
      </c>
      <c r="AY506">
        <v>23542</v>
      </c>
      <c r="AZ506">
        <v>0</v>
      </c>
      <c r="BA506">
        <v>8.64</v>
      </c>
      <c r="BB506">
        <v>8.64</v>
      </c>
      <c r="BC506">
        <v>7.01</v>
      </c>
      <c r="BD506">
        <v>15.649999999999999</v>
      </c>
      <c r="BE506">
        <v>3</v>
      </c>
      <c r="BF506" s="107">
        <v>437164</v>
      </c>
      <c r="BG506" s="108">
        <v>528445</v>
      </c>
      <c r="BH506">
        <v>460</v>
      </c>
      <c r="BI506">
        <v>11231</v>
      </c>
      <c r="BJ506">
        <v>258</v>
      </c>
      <c r="BK506">
        <v>11489</v>
      </c>
      <c r="BL506">
        <v>200</v>
      </c>
      <c r="BM506" s="109">
        <v>4460</v>
      </c>
      <c r="BN506">
        <v>148954</v>
      </c>
      <c r="BO506">
        <v>96070</v>
      </c>
      <c r="BP506">
        <v>245024</v>
      </c>
      <c r="BQ506" s="108">
        <v>1227242</v>
      </c>
      <c r="BR506">
        <v>505266</v>
      </c>
      <c r="BS506">
        <v>139317</v>
      </c>
      <c r="BT506">
        <v>64326</v>
      </c>
      <c r="BU506">
        <v>2690</v>
      </c>
      <c r="BV506">
        <v>22873</v>
      </c>
      <c r="BW506">
        <v>4048</v>
      </c>
      <c r="BX506">
        <v>93937</v>
      </c>
      <c r="BY506">
        <v>159978</v>
      </c>
      <c r="BZ506">
        <v>123897</v>
      </c>
      <c r="CA506">
        <f t="shared" si="6"/>
        <v>1022395</v>
      </c>
      <c r="CB506">
        <v>6</v>
      </c>
      <c r="CC506" s="107">
        <v>33.823133462282399</v>
      </c>
      <c r="CD506" s="107">
        <v>24.907372059430458</v>
      </c>
      <c r="CF506">
        <v>0</v>
      </c>
      <c r="CG506">
        <v>0</v>
      </c>
      <c r="CI506">
        <v>0</v>
      </c>
      <c r="CJ506">
        <v>0</v>
      </c>
      <c r="CL506">
        <v>0</v>
      </c>
      <c r="CM506">
        <v>0</v>
      </c>
      <c r="CO506">
        <v>11845</v>
      </c>
      <c r="CP506">
        <v>19564</v>
      </c>
      <c r="CR506">
        <v>0</v>
      </c>
      <c r="CS506">
        <v>0</v>
      </c>
      <c r="CT506">
        <v>11845</v>
      </c>
      <c r="CU506">
        <v>19564</v>
      </c>
      <c r="CV506">
        <v>120530</v>
      </c>
      <c r="CW506">
        <v>9094</v>
      </c>
      <c r="CX506">
        <v>85825</v>
      </c>
      <c r="CY506">
        <v>94919</v>
      </c>
      <c r="CZ506">
        <v>18956</v>
      </c>
      <c r="DA506">
        <v>232</v>
      </c>
      <c r="DB506">
        <v>19188</v>
      </c>
      <c r="DC506">
        <v>3160</v>
      </c>
      <c r="DD506">
        <v>592</v>
      </c>
      <c r="DE506">
        <v>3752</v>
      </c>
      <c r="DF506">
        <v>2524</v>
      </c>
      <c r="DG506">
        <v>147</v>
      </c>
      <c r="DI506">
        <v>0</v>
      </c>
      <c r="DJ506">
        <v>0</v>
      </c>
      <c r="EC506">
        <v>726</v>
      </c>
      <c r="ED506">
        <v>37</v>
      </c>
      <c r="EE506">
        <v>178</v>
      </c>
      <c r="EF506">
        <v>342</v>
      </c>
      <c r="EG506">
        <v>6538</v>
      </c>
      <c r="EH506">
        <v>1142</v>
      </c>
      <c r="EI506">
        <v>1975</v>
      </c>
      <c r="EJ506">
        <v>9655</v>
      </c>
    </row>
    <row r="507" spans="3:140" x14ac:dyDescent="0.35">
      <c r="C507" s="103" t="s">
        <v>2731</v>
      </c>
      <c r="D507" s="104">
        <v>44</v>
      </c>
      <c r="E507" s="104" t="s">
        <v>1599</v>
      </c>
      <c r="F507" s="105" t="s">
        <v>2657</v>
      </c>
      <c r="G507" s="106" t="s">
        <v>559</v>
      </c>
      <c r="H507">
        <v>24773</v>
      </c>
      <c r="I507">
        <v>11507</v>
      </c>
      <c r="J507">
        <v>36280</v>
      </c>
      <c r="K507">
        <v>0</v>
      </c>
      <c r="L507">
        <v>0</v>
      </c>
      <c r="M507">
        <v>3</v>
      </c>
      <c r="N507">
        <v>0</v>
      </c>
      <c r="O507">
        <v>165</v>
      </c>
      <c r="P507">
        <v>106</v>
      </c>
      <c r="Q507">
        <v>8580</v>
      </c>
      <c r="R507">
        <v>42828</v>
      </c>
      <c r="S507">
        <v>150379</v>
      </c>
      <c r="T507">
        <v>7655</v>
      </c>
      <c r="U507">
        <v>9868</v>
      </c>
      <c r="V507">
        <v>489</v>
      </c>
      <c r="W507">
        <v>12325</v>
      </c>
      <c r="X507">
        <v>910</v>
      </c>
      <c r="Y507">
        <v>536</v>
      </c>
      <c r="AA507">
        <v>339</v>
      </c>
      <c r="AB507">
        <v>40</v>
      </c>
      <c r="AC507">
        <v>40</v>
      </c>
      <c r="AD507">
        <v>105070</v>
      </c>
      <c r="AE507">
        <v>332573</v>
      </c>
      <c r="AF507">
        <v>42482</v>
      </c>
      <c r="AG507">
        <v>42760</v>
      </c>
      <c r="AH507">
        <v>2893</v>
      </c>
      <c r="AI507">
        <v>57689</v>
      </c>
      <c r="AJ507">
        <v>17161</v>
      </c>
      <c r="AK507">
        <v>9593</v>
      </c>
      <c r="AL507">
        <v>26754</v>
      </c>
      <c r="AM507">
        <v>18471</v>
      </c>
      <c r="AN507">
        <v>227927</v>
      </c>
      <c r="AO507">
        <v>23782</v>
      </c>
      <c r="AP507">
        <v>105034</v>
      </c>
      <c r="AQ507">
        <v>33433</v>
      </c>
      <c r="AR507">
        <v>881</v>
      </c>
      <c r="AS507">
        <v>19747</v>
      </c>
      <c r="AT507">
        <v>77</v>
      </c>
      <c r="AU507">
        <v>1206</v>
      </c>
      <c r="AV507">
        <v>507</v>
      </c>
      <c r="AW507">
        <v>7933</v>
      </c>
      <c r="AX507">
        <v>1465</v>
      </c>
      <c r="AY507">
        <v>28886</v>
      </c>
      <c r="AZ507">
        <v>4.95</v>
      </c>
      <c r="BA507">
        <v>13.26</v>
      </c>
      <c r="BB507">
        <v>18.21</v>
      </c>
      <c r="BC507">
        <v>5.59</v>
      </c>
      <c r="BD507">
        <v>23.8</v>
      </c>
      <c r="BE507">
        <v>1</v>
      </c>
      <c r="BF507" s="107">
        <v>1269038</v>
      </c>
      <c r="BG507" s="108">
        <v>430676</v>
      </c>
      <c r="BH507">
        <v>70971</v>
      </c>
      <c r="BI507">
        <v>1541</v>
      </c>
      <c r="BJ507">
        <v>0</v>
      </c>
      <c r="BK507">
        <v>1541</v>
      </c>
      <c r="BL507">
        <v>0</v>
      </c>
      <c r="BM507" s="109">
        <v>2250</v>
      </c>
      <c r="BN507">
        <v>25000</v>
      </c>
      <c r="BO507">
        <v>65892</v>
      </c>
      <c r="BP507">
        <v>90892</v>
      </c>
      <c r="BQ507" s="108">
        <v>1865368</v>
      </c>
      <c r="BR507">
        <v>956080</v>
      </c>
      <c r="BS507">
        <v>344602</v>
      </c>
      <c r="BT507">
        <v>123127</v>
      </c>
      <c r="BU507">
        <v>7</v>
      </c>
      <c r="BV507">
        <v>25670</v>
      </c>
      <c r="BW507">
        <v>1621</v>
      </c>
      <c r="BX507">
        <v>150425</v>
      </c>
      <c r="BY507">
        <v>121847</v>
      </c>
      <c r="BZ507">
        <v>180766</v>
      </c>
      <c r="CA507">
        <f t="shared" si="6"/>
        <v>1753720</v>
      </c>
      <c r="CB507">
        <v>3</v>
      </c>
      <c r="CC507" s="107">
        <v>51.226658055140675</v>
      </c>
      <c r="CD507" s="107">
        <v>46.849889746416757</v>
      </c>
      <c r="CF507">
        <v>0</v>
      </c>
      <c r="CG507">
        <v>0</v>
      </c>
      <c r="CI507">
        <v>0</v>
      </c>
      <c r="CJ507">
        <v>0</v>
      </c>
      <c r="CL507">
        <v>0</v>
      </c>
      <c r="CM507">
        <v>0</v>
      </c>
      <c r="CO507">
        <v>569482</v>
      </c>
      <c r="CP507">
        <v>569482</v>
      </c>
      <c r="CR507">
        <v>255314</v>
      </c>
      <c r="CS507">
        <v>268741</v>
      </c>
      <c r="CT507">
        <v>824796</v>
      </c>
      <c r="CU507">
        <v>838223</v>
      </c>
      <c r="CV507">
        <v>129165</v>
      </c>
      <c r="CW507">
        <v>5346</v>
      </c>
      <c r="CX507">
        <v>64358</v>
      </c>
      <c r="CY507">
        <v>69704</v>
      </c>
      <c r="CZ507">
        <v>3439</v>
      </c>
      <c r="DA507">
        <v>5757</v>
      </c>
      <c r="DB507">
        <v>9196</v>
      </c>
      <c r="DC507">
        <v>23044</v>
      </c>
      <c r="DD507">
        <v>25710</v>
      </c>
      <c r="DE507">
        <v>48754</v>
      </c>
      <c r="DF507">
        <v>1394</v>
      </c>
      <c r="DG507">
        <v>117</v>
      </c>
      <c r="DI507">
        <v>0</v>
      </c>
      <c r="DJ507">
        <v>0</v>
      </c>
      <c r="EC507">
        <v>69</v>
      </c>
      <c r="ED507">
        <v>0</v>
      </c>
      <c r="EE507">
        <v>1</v>
      </c>
      <c r="EF507">
        <v>6</v>
      </c>
      <c r="EG507">
        <v>44</v>
      </c>
      <c r="EH507">
        <v>0</v>
      </c>
      <c r="EI507">
        <v>27</v>
      </c>
      <c r="EJ507">
        <v>71</v>
      </c>
    </row>
    <row r="508" spans="3:140" x14ac:dyDescent="0.35">
      <c r="C508" s="103" t="s">
        <v>2731</v>
      </c>
      <c r="D508" s="104">
        <v>45</v>
      </c>
      <c r="E508" s="104" t="s">
        <v>629</v>
      </c>
      <c r="F508" s="105" t="s">
        <v>2699</v>
      </c>
      <c r="G508" s="106" t="s">
        <v>630</v>
      </c>
      <c r="H508">
        <v>118143</v>
      </c>
      <c r="I508">
        <v>78320</v>
      </c>
      <c r="J508">
        <v>196463</v>
      </c>
      <c r="K508">
        <v>2</v>
      </c>
      <c r="L508">
        <v>0</v>
      </c>
      <c r="M508">
        <v>0</v>
      </c>
      <c r="N508">
        <v>0</v>
      </c>
      <c r="O508">
        <v>371</v>
      </c>
      <c r="P508">
        <v>156</v>
      </c>
      <c r="Q508">
        <v>21732</v>
      </c>
      <c r="R508">
        <v>144738</v>
      </c>
      <c r="S508">
        <v>405026</v>
      </c>
      <c r="T508">
        <v>35976</v>
      </c>
      <c r="U508">
        <v>45279</v>
      </c>
      <c r="V508">
        <v>2152</v>
      </c>
      <c r="W508">
        <v>65468</v>
      </c>
      <c r="X508">
        <v>6510</v>
      </c>
      <c r="Y508">
        <v>4739</v>
      </c>
      <c r="AA508">
        <v>737</v>
      </c>
      <c r="AB508">
        <v>136</v>
      </c>
      <c r="AC508">
        <v>102</v>
      </c>
      <c r="AD508">
        <v>663865</v>
      </c>
      <c r="AE508">
        <v>1512719</v>
      </c>
      <c r="AF508">
        <v>297478</v>
      </c>
      <c r="AG508">
        <v>330868</v>
      </c>
      <c r="AH508">
        <v>12329</v>
      </c>
      <c r="AI508">
        <v>227826</v>
      </c>
      <c r="AJ508">
        <v>72795</v>
      </c>
      <c r="AK508">
        <v>46903</v>
      </c>
      <c r="AL508">
        <v>119698</v>
      </c>
      <c r="AM508">
        <v>69753</v>
      </c>
      <c r="AN508">
        <v>741570</v>
      </c>
      <c r="AO508">
        <v>80120</v>
      </c>
      <c r="AP508">
        <v>74488</v>
      </c>
      <c r="AQ508">
        <v>1020397</v>
      </c>
      <c r="AR508">
        <v>1809</v>
      </c>
      <c r="AS508">
        <v>76637</v>
      </c>
      <c r="AT508">
        <v>236</v>
      </c>
      <c r="AU508">
        <v>4995</v>
      </c>
      <c r="AV508">
        <v>689</v>
      </c>
      <c r="AW508">
        <v>11690</v>
      </c>
      <c r="AX508">
        <v>2734</v>
      </c>
      <c r="AY508">
        <v>93322</v>
      </c>
      <c r="AZ508">
        <v>18.88</v>
      </c>
      <c r="BA508">
        <v>4.7300000000000004</v>
      </c>
      <c r="BB508">
        <v>23.61</v>
      </c>
      <c r="BC508">
        <v>63.710000000000008</v>
      </c>
      <c r="BD508">
        <v>87.319999999999979</v>
      </c>
      <c r="BE508">
        <v>1</v>
      </c>
      <c r="BF508" s="107">
        <v>5143420</v>
      </c>
      <c r="BG508" s="108">
        <v>1800518</v>
      </c>
      <c r="BH508">
        <v>335644</v>
      </c>
      <c r="BI508">
        <v>25545</v>
      </c>
      <c r="BJ508">
        <v>0</v>
      </c>
      <c r="BK508">
        <v>25545</v>
      </c>
      <c r="BL508">
        <v>4032</v>
      </c>
      <c r="BM508" s="109">
        <v>30000</v>
      </c>
      <c r="BN508">
        <v>143818</v>
      </c>
      <c r="BO508">
        <v>355824</v>
      </c>
      <c r="BP508">
        <v>499642</v>
      </c>
      <c r="BQ508" s="108">
        <v>7838801</v>
      </c>
      <c r="BR508">
        <v>3785871</v>
      </c>
      <c r="BS508">
        <v>1121314</v>
      </c>
      <c r="BT508">
        <v>524879</v>
      </c>
      <c r="BU508">
        <v>226925</v>
      </c>
      <c r="BV508">
        <v>152931</v>
      </c>
      <c r="BW508">
        <v>31635</v>
      </c>
      <c r="BX508">
        <v>936370</v>
      </c>
      <c r="BY508">
        <v>335962</v>
      </c>
      <c r="BZ508">
        <v>1326255</v>
      </c>
      <c r="CA508">
        <f t="shared" si="6"/>
        <v>7505772</v>
      </c>
      <c r="CB508">
        <v>7</v>
      </c>
      <c r="CC508" s="107">
        <v>43.535545906232279</v>
      </c>
      <c r="CD508" s="107">
        <v>35.344762118057851</v>
      </c>
      <c r="CF508">
        <v>0</v>
      </c>
      <c r="CG508">
        <v>0</v>
      </c>
      <c r="CI508">
        <v>0</v>
      </c>
      <c r="CJ508">
        <v>0</v>
      </c>
      <c r="CL508">
        <v>0</v>
      </c>
      <c r="CM508">
        <v>0</v>
      </c>
      <c r="CO508">
        <v>6500</v>
      </c>
      <c r="CP508">
        <v>6500</v>
      </c>
      <c r="CR508">
        <v>66826</v>
      </c>
      <c r="CS508">
        <v>22583</v>
      </c>
      <c r="CT508">
        <v>73326</v>
      </c>
      <c r="CU508">
        <v>29083</v>
      </c>
      <c r="CV508">
        <v>726134</v>
      </c>
      <c r="CW508">
        <v>127037</v>
      </c>
      <c r="CX508">
        <v>419483</v>
      </c>
      <c r="CY508">
        <v>546520</v>
      </c>
      <c r="CZ508">
        <v>3749</v>
      </c>
      <c r="DA508">
        <v>10627</v>
      </c>
      <c r="DB508">
        <v>14376</v>
      </c>
      <c r="DC508">
        <v>55314</v>
      </c>
      <c r="DD508">
        <v>102219</v>
      </c>
      <c r="DE508">
        <v>157533</v>
      </c>
      <c r="DF508">
        <v>7557</v>
      </c>
      <c r="DG508">
        <v>148</v>
      </c>
      <c r="DI508">
        <v>0</v>
      </c>
      <c r="DJ508">
        <v>0</v>
      </c>
      <c r="EC508">
        <v>150</v>
      </c>
      <c r="ED508">
        <v>6</v>
      </c>
      <c r="EE508">
        <v>150</v>
      </c>
      <c r="EF508">
        <v>256</v>
      </c>
      <c r="EG508">
        <v>5328</v>
      </c>
      <c r="EH508">
        <v>200</v>
      </c>
      <c r="EI508">
        <v>2754</v>
      </c>
      <c r="EJ508">
        <v>8282</v>
      </c>
    </row>
    <row r="509" spans="3:140" x14ac:dyDescent="0.35">
      <c r="C509" s="103" t="s">
        <v>2731</v>
      </c>
      <c r="D509" s="104">
        <v>46</v>
      </c>
      <c r="E509" s="104" t="s">
        <v>880</v>
      </c>
      <c r="F509" s="105" t="s">
        <v>2663</v>
      </c>
      <c r="G509" s="106" t="s">
        <v>705</v>
      </c>
      <c r="H509">
        <v>71962</v>
      </c>
      <c r="I509">
        <v>17750</v>
      </c>
      <c r="J509">
        <v>89712</v>
      </c>
      <c r="K509">
        <v>0</v>
      </c>
      <c r="L509">
        <v>0</v>
      </c>
      <c r="M509">
        <v>0</v>
      </c>
      <c r="N509">
        <v>0</v>
      </c>
      <c r="O509">
        <v>296</v>
      </c>
      <c r="P509">
        <v>116</v>
      </c>
      <c r="Q509">
        <v>15284</v>
      </c>
      <c r="R509">
        <v>118544</v>
      </c>
      <c r="S509">
        <v>302935</v>
      </c>
      <c r="T509">
        <v>18893</v>
      </c>
      <c r="U509">
        <v>23402</v>
      </c>
      <c r="V509">
        <v>1300</v>
      </c>
      <c r="W509">
        <v>35770</v>
      </c>
      <c r="X509">
        <v>3826</v>
      </c>
      <c r="Y509">
        <v>690</v>
      </c>
      <c r="AA509">
        <v>594</v>
      </c>
      <c r="AB509">
        <v>93</v>
      </c>
      <c r="AC509">
        <v>67</v>
      </c>
      <c r="AD509">
        <v>381318</v>
      </c>
      <c r="AE509">
        <v>884426</v>
      </c>
      <c r="AF509">
        <v>183505</v>
      </c>
      <c r="AG509">
        <v>177879</v>
      </c>
      <c r="AH509">
        <v>7758</v>
      </c>
      <c r="AI509">
        <v>114064</v>
      </c>
      <c r="AJ509">
        <v>39384</v>
      </c>
      <c r="AK509">
        <v>8115</v>
      </c>
      <c r="AL509">
        <v>47499</v>
      </c>
      <c r="AM509">
        <v>26551</v>
      </c>
      <c r="AN509">
        <v>427043</v>
      </c>
      <c r="AO509">
        <v>35944</v>
      </c>
      <c r="AP509">
        <v>63739</v>
      </c>
      <c r="AQ509">
        <v>352383</v>
      </c>
      <c r="AR509">
        <v>1033</v>
      </c>
      <c r="AS509">
        <v>31858</v>
      </c>
      <c r="AT509">
        <v>271</v>
      </c>
      <c r="AU509">
        <v>5036</v>
      </c>
      <c r="AV509">
        <v>691</v>
      </c>
      <c r="AW509">
        <v>8301</v>
      </c>
      <c r="AX509">
        <v>1995</v>
      </c>
      <c r="AY509">
        <v>45195</v>
      </c>
      <c r="AZ509">
        <v>15.629999999999999</v>
      </c>
      <c r="BA509">
        <v>4</v>
      </c>
      <c r="BB509">
        <v>19.63</v>
      </c>
      <c r="BC509">
        <v>27.290000000000003</v>
      </c>
      <c r="BD509">
        <v>46.92</v>
      </c>
      <c r="BE509">
        <v>2</v>
      </c>
      <c r="BF509" s="107">
        <v>3348674</v>
      </c>
      <c r="BG509" s="108">
        <v>635482</v>
      </c>
      <c r="BH509">
        <v>23579</v>
      </c>
      <c r="BI509">
        <v>0</v>
      </c>
      <c r="BJ509">
        <v>0</v>
      </c>
      <c r="BK509">
        <v>0</v>
      </c>
      <c r="BL509">
        <v>0</v>
      </c>
      <c r="BM509" s="109">
        <v>0</v>
      </c>
      <c r="BN509">
        <v>106768</v>
      </c>
      <c r="BO509">
        <v>148762</v>
      </c>
      <c r="BP509">
        <v>255530</v>
      </c>
      <c r="BQ509" s="108">
        <v>4263265</v>
      </c>
      <c r="BR509">
        <v>1983232</v>
      </c>
      <c r="BS509">
        <v>656627</v>
      </c>
      <c r="BT509">
        <v>269166</v>
      </c>
      <c r="BU509">
        <v>58939</v>
      </c>
      <c r="BV509">
        <v>83352</v>
      </c>
      <c r="BW509">
        <v>9140</v>
      </c>
      <c r="BX509">
        <v>420597</v>
      </c>
      <c r="BY509">
        <v>241394</v>
      </c>
      <c r="BZ509">
        <v>666199</v>
      </c>
      <c r="CA509">
        <f t="shared" si="6"/>
        <v>3968049</v>
      </c>
      <c r="CB509">
        <v>5</v>
      </c>
      <c r="CC509" s="107">
        <v>46.533920680359081</v>
      </c>
      <c r="CD509" s="107">
        <v>44.410513643659712</v>
      </c>
      <c r="CF509">
        <v>0</v>
      </c>
      <c r="CG509">
        <v>0</v>
      </c>
      <c r="CI509">
        <v>0</v>
      </c>
      <c r="CJ509">
        <v>0</v>
      </c>
      <c r="CL509">
        <v>0</v>
      </c>
      <c r="CM509">
        <v>0</v>
      </c>
      <c r="CO509">
        <v>10100</v>
      </c>
      <c r="CP509">
        <v>7000</v>
      </c>
      <c r="CR509">
        <v>0</v>
      </c>
      <c r="CS509">
        <v>0</v>
      </c>
      <c r="CT509">
        <v>10100</v>
      </c>
      <c r="CU509">
        <v>7000</v>
      </c>
      <c r="CV509">
        <v>234272</v>
      </c>
      <c r="CW509">
        <v>109058</v>
      </c>
      <c r="CX509">
        <v>100049</v>
      </c>
      <c r="CY509">
        <v>209107</v>
      </c>
      <c r="CZ509">
        <v>10555</v>
      </c>
      <c r="DA509">
        <v>9683</v>
      </c>
      <c r="DB509">
        <v>20238</v>
      </c>
      <c r="DC509">
        <v>4522</v>
      </c>
      <c r="DD509">
        <v>5</v>
      </c>
      <c r="DE509">
        <v>4527</v>
      </c>
      <c r="DF509">
        <v>393</v>
      </c>
      <c r="DG509">
        <v>7</v>
      </c>
      <c r="DI509">
        <v>1</v>
      </c>
      <c r="DJ509">
        <v>1</v>
      </c>
      <c r="EC509">
        <v>144</v>
      </c>
      <c r="ED509">
        <v>25</v>
      </c>
      <c r="EE509">
        <v>14</v>
      </c>
      <c r="EF509">
        <v>110</v>
      </c>
      <c r="EG509">
        <v>16653</v>
      </c>
      <c r="EH509">
        <v>140</v>
      </c>
      <c r="EI509">
        <v>2949</v>
      </c>
      <c r="EJ509">
        <v>19742</v>
      </c>
    </row>
    <row r="510" spans="3:140" x14ac:dyDescent="0.35">
      <c r="C510" s="103" t="s">
        <v>2731</v>
      </c>
      <c r="D510" s="104">
        <v>47</v>
      </c>
      <c r="E510" s="104" t="s">
        <v>1028</v>
      </c>
      <c r="F510" s="105" t="s">
        <v>2646</v>
      </c>
      <c r="G510" s="106" t="s">
        <v>602</v>
      </c>
      <c r="H510">
        <v>2676</v>
      </c>
      <c r="I510">
        <v>4753</v>
      </c>
      <c r="J510">
        <v>7429</v>
      </c>
      <c r="K510">
        <v>0</v>
      </c>
      <c r="L510">
        <v>0</v>
      </c>
      <c r="M510">
        <v>0</v>
      </c>
      <c r="N510">
        <v>0</v>
      </c>
      <c r="O510">
        <v>88</v>
      </c>
      <c r="P510">
        <v>71</v>
      </c>
      <c r="Q510">
        <v>4472</v>
      </c>
      <c r="R510">
        <v>14336</v>
      </c>
      <c r="S510">
        <v>71506</v>
      </c>
      <c r="T510">
        <v>3603</v>
      </c>
      <c r="U510">
        <v>2947</v>
      </c>
      <c r="V510">
        <v>289</v>
      </c>
      <c r="W510">
        <v>3884</v>
      </c>
      <c r="X510">
        <v>320</v>
      </c>
      <c r="Y510">
        <v>92</v>
      </c>
      <c r="AA510">
        <v>91</v>
      </c>
      <c r="AB510">
        <v>11</v>
      </c>
      <c r="AC510">
        <v>11</v>
      </c>
      <c r="AD510">
        <v>15780</v>
      </c>
      <c r="AE510">
        <v>37758</v>
      </c>
      <c r="AF510">
        <v>8885</v>
      </c>
      <c r="AG510">
        <v>5727</v>
      </c>
      <c r="AH510">
        <v>245</v>
      </c>
      <c r="AI510">
        <v>6458</v>
      </c>
      <c r="AJ510">
        <v>290</v>
      </c>
      <c r="AK510">
        <v>433</v>
      </c>
      <c r="AL510">
        <v>721</v>
      </c>
      <c r="AM510">
        <v>2508</v>
      </c>
      <c r="AN510">
        <v>45072</v>
      </c>
      <c r="AO510">
        <v>3532</v>
      </c>
      <c r="AP510">
        <v>7499</v>
      </c>
      <c r="AQ510">
        <v>4455</v>
      </c>
      <c r="AR510">
        <v>23</v>
      </c>
      <c r="AS510">
        <v>151</v>
      </c>
      <c r="AT510">
        <v>4</v>
      </c>
      <c r="AU510">
        <v>9</v>
      </c>
      <c r="AV510">
        <v>18</v>
      </c>
      <c r="AW510">
        <v>302</v>
      </c>
      <c r="AX510">
        <v>45</v>
      </c>
      <c r="AY510">
        <v>462</v>
      </c>
      <c r="AZ510">
        <v>0</v>
      </c>
      <c r="BA510">
        <v>2.78</v>
      </c>
      <c r="BB510">
        <v>2.78</v>
      </c>
      <c r="BC510">
        <v>0.55000000000000004</v>
      </c>
      <c r="BD510">
        <v>3.33</v>
      </c>
      <c r="BE510">
        <v>0</v>
      </c>
      <c r="BF510" s="107">
        <v>91139</v>
      </c>
      <c r="BG510" s="108">
        <v>85005</v>
      </c>
      <c r="BH510">
        <v>25376</v>
      </c>
      <c r="BI510">
        <v>0</v>
      </c>
      <c r="BJ510">
        <v>0</v>
      </c>
      <c r="BK510">
        <v>0</v>
      </c>
      <c r="BL510">
        <v>0</v>
      </c>
      <c r="BM510" s="109">
        <v>0</v>
      </c>
      <c r="BN510">
        <v>11927</v>
      </c>
      <c r="BO510">
        <v>12290</v>
      </c>
      <c r="BP510">
        <v>24217</v>
      </c>
      <c r="BQ510" s="108">
        <v>225737</v>
      </c>
      <c r="BR510">
        <v>77704</v>
      </c>
      <c r="BS510">
        <v>17253</v>
      </c>
      <c r="BT510">
        <v>39389</v>
      </c>
      <c r="BU510">
        <v>3015</v>
      </c>
      <c r="BV510">
        <v>7118</v>
      </c>
      <c r="BW510">
        <v>1011</v>
      </c>
      <c r="BX510">
        <v>50533</v>
      </c>
      <c r="BY510">
        <v>27138</v>
      </c>
      <c r="BZ510">
        <v>53109</v>
      </c>
      <c r="CA510">
        <f t="shared" si="6"/>
        <v>225737</v>
      </c>
      <c r="CB510">
        <v>0</v>
      </c>
      <c r="CC510" s="107">
        <v>34.057922272047833</v>
      </c>
      <c r="CD510" s="107">
        <v>23.710324404361288</v>
      </c>
      <c r="CF510">
        <v>0</v>
      </c>
      <c r="CG510">
        <v>0</v>
      </c>
      <c r="CI510">
        <v>0</v>
      </c>
      <c r="CJ510">
        <v>0</v>
      </c>
      <c r="CL510">
        <v>0</v>
      </c>
      <c r="CM510">
        <v>0</v>
      </c>
      <c r="CO510">
        <v>0</v>
      </c>
      <c r="CP510">
        <v>0</v>
      </c>
      <c r="CR510">
        <v>0</v>
      </c>
      <c r="CS510">
        <v>0</v>
      </c>
      <c r="CT510">
        <v>0</v>
      </c>
      <c r="CU510">
        <v>0</v>
      </c>
      <c r="CV510">
        <v>21461</v>
      </c>
      <c r="CW510">
        <v>38</v>
      </c>
      <c r="CX510">
        <v>14374</v>
      </c>
      <c r="CY510">
        <v>14412</v>
      </c>
      <c r="CZ510">
        <v>99</v>
      </c>
      <c r="DA510">
        <v>3685</v>
      </c>
      <c r="DB510">
        <v>3784</v>
      </c>
      <c r="DC510">
        <v>0</v>
      </c>
      <c r="DD510">
        <v>3143</v>
      </c>
      <c r="DE510">
        <v>3143</v>
      </c>
      <c r="DF510">
        <v>775</v>
      </c>
      <c r="DG510">
        <v>108</v>
      </c>
      <c r="DI510">
        <v>0</v>
      </c>
      <c r="DJ510">
        <v>0</v>
      </c>
      <c r="EC510">
        <v>11</v>
      </c>
      <c r="ED510">
        <v>25</v>
      </c>
      <c r="EE510">
        <v>31</v>
      </c>
      <c r="EF510">
        <v>316</v>
      </c>
      <c r="EG510">
        <v>19579</v>
      </c>
      <c r="EH510">
        <v>1029</v>
      </c>
      <c r="EI510">
        <v>1153</v>
      </c>
      <c r="EJ510">
        <v>21761</v>
      </c>
    </row>
    <row r="511" spans="3:140" x14ac:dyDescent="0.35">
      <c r="C511" s="103" t="s">
        <v>2731</v>
      </c>
      <c r="D511" s="104">
        <v>48</v>
      </c>
      <c r="E511" s="104" t="s">
        <v>1074</v>
      </c>
      <c r="F511" s="105" t="s">
        <v>2646</v>
      </c>
      <c r="G511" s="106" t="s">
        <v>602</v>
      </c>
      <c r="H511">
        <v>26132</v>
      </c>
      <c r="I511">
        <v>19389</v>
      </c>
      <c r="J511">
        <v>45521</v>
      </c>
      <c r="K511">
        <v>0</v>
      </c>
      <c r="L511">
        <v>0</v>
      </c>
      <c r="M511">
        <v>2</v>
      </c>
      <c r="N511">
        <v>0</v>
      </c>
      <c r="O511">
        <v>279</v>
      </c>
      <c r="P511">
        <v>119</v>
      </c>
      <c r="Q511">
        <v>14343</v>
      </c>
      <c r="R511">
        <v>54136</v>
      </c>
      <c r="S511">
        <v>147494</v>
      </c>
      <c r="T511">
        <v>8684</v>
      </c>
      <c r="U511">
        <v>14935</v>
      </c>
      <c r="V511">
        <v>740</v>
      </c>
      <c r="W511">
        <v>21627</v>
      </c>
      <c r="X511">
        <v>1661</v>
      </c>
      <c r="Y511">
        <v>1925</v>
      </c>
      <c r="AA511">
        <v>261</v>
      </c>
      <c r="AB511">
        <v>79</v>
      </c>
      <c r="AC511">
        <v>75</v>
      </c>
      <c r="AD511">
        <v>158976</v>
      </c>
      <c r="AE511">
        <v>453759</v>
      </c>
      <c r="AF511">
        <v>93384</v>
      </c>
      <c r="AG511">
        <v>89736</v>
      </c>
      <c r="AH511">
        <v>4681</v>
      </c>
      <c r="AI511">
        <v>67978</v>
      </c>
      <c r="AJ511">
        <v>12588</v>
      </c>
      <c r="AK511">
        <v>7825</v>
      </c>
      <c r="AL511">
        <v>20413</v>
      </c>
      <c r="AM511">
        <v>15741</v>
      </c>
      <c r="AN511">
        <v>300644</v>
      </c>
      <c r="AO511">
        <v>29046</v>
      </c>
      <c r="AP511">
        <v>31736</v>
      </c>
      <c r="AQ511">
        <v>129380</v>
      </c>
      <c r="AR511">
        <v>635</v>
      </c>
      <c r="AS511">
        <v>13245</v>
      </c>
      <c r="AT511">
        <v>97</v>
      </c>
      <c r="AU511">
        <v>929</v>
      </c>
      <c r="AV511">
        <v>600</v>
      </c>
      <c r="AW511">
        <v>7759</v>
      </c>
      <c r="AX511">
        <v>1332</v>
      </c>
      <c r="AY511">
        <v>21933</v>
      </c>
      <c r="AZ511">
        <v>5</v>
      </c>
      <c r="BA511">
        <v>6.25</v>
      </c>
      <c r="BB511">
        <v>11.25</v>
      </c>
      <c r="BC511">
        <v>13.82</v>
      </c>
      <c r="BD511">
        <v>25.07</v>
      </c>
      <c r="BE511">
        <v>0</v>
      </c>
      <c r="BF511" s="107">
        <v>1338524</v>
      </c>
      <c r="BG511" s="108">
        <v>475249</v>
      </c>
      <c r="BH511">
        <v>215198</v>
      </c>
      <c r="BI511">
        <v>72</v>
      </c>
      <c r="BJ511">
        <v>0</v>
      </c>
      <c r="BK511">
        <v>72</v>
      </c>
      <c r="BL511">
        <v>0</v>
      </c>
      <c r="BM511" s="109">
        <v>0</v>
      </c>
      <c r="BN511">
        <v>83788</v>
      </c>
      <c r="BO511">
        <v>99087</v>
      </c>
      <c r="BP511">
        <v>182875</v>
      </c>
      <c r="BQ511" s="108">
        <v>2211918</v>
      </c>
      <c r="BR511">
        <v>1001553</v>
      </c>
      <c r="BS511">
        <v>222890</v>
      </c>
      <c r="BT511">
        <v>125309</v>
      </c>
      <c r="BU511">
        <v>15538</v>
      </c>
      <c r="BV511">
        <v>42310</v>
      </c>
      <c r="BW511">
        <v>3368</v>
      </c>
      <c r="BX511">
        <v>186525</v>
      </c>
      <c r="BY511">
        <v>80651</v>
      </c>
      <c r="BZ511">
        <v>531618</v>
      </c>
      <c r="CA511">
        <f t="shared" si="6"/>
        <v>2023237</v>
      </c>
      <c r="CB511">
        <v>6</v>
      </c>
      <c r="CC511" s="107">
        <v>51.221643961426601</v>
      </c>
      <c r="CD511" s="107">
        <v>39.844752971156169</v>
      </c>
      <c r="CF511">
        <v>0</v>
      </c>
      <c r="CG511">
        <v>0</v>
      </c>
      <c r="CI511">
        <v>0</v>
      </c>
      <c r="CJ511">
        <v>0</v>
      </c>
      <c r="CL511">
        <v>0</v>
      </c>
      <c r="CM511">
        <v>0</v>
      </c>
      <c r="CO511">
        <v>0</v>
      </c>
      <c r="CP511">
        <v>0</v>
      </c>
      <c r="CR511">
        <v>37339</v>
      </c>
      <c r="CS511">
        <v>37339</v>
      </c>
      <c r="CT511">
        <v>37339</v>
      </c>
      <c r="CU511">
        <v>37339</v>
      </c>
      <c r="CV511">
        <v>206675</v>
      </c>
      <c r="CW511">
        <v>7034</v>
      </c>
      <c r="CX511">
        <v>122129</v>
      </c>
      <c r="CY511">
        <v>129163</v>
      </c>
      <c r="CZ511">
        <v>20515</v>
      </c>
      <c r="DA511">
        <v>56438</v>
      </c>
      <c r="DB511">
        <v>76953</v>
      </c>
      <c r="DC511">
        <v>0</v>
      </c>
      <c r="DD511">
        <v>0</v>
      </c>
      <c r="DE511">
        <v>0</v>
      </c>
      <c r="DF511">
        <v>154</v>
      </c>
      <c r="DG511">
        <v>405</v>
      </c>
      <c r="DI511">
        <v>0</v>
      </c>
      <c r="DJ511">
        <v>0</v>
      </c>
      <c r="EC511">
        <v>78</v>
      </c>
      <c r="ED511">
        <v>170</v>
      </c>
      <c r="EE511">
        <v>79</v>
      </c>
      <c r="EF511">
        <v>465</v>
      </c>
      <c r="EG511">
        <v>43914</v>
      </c>
      <c r="EH511">
        <v>2942</v>
      </c>
      <c r="EI511">
        <v>3150</v>
      </c>
      <c r="EJ511">
        <v>50006</v>
      </c>
    </row>
    <row r="512" spans="3:140" x14ac:dyDescent="0.35">
      <c r="C512" s="103" t="s">
        <v>2731</v>
      </c>
      <c r="D512" s="104">
        <v>49</v>
      </c>
      <c r="E512" s="104" t="s">
        <v>609</v>
      </c>
      <c r="F512" s="105" t="s">
        <v>2646</v>
      </c>
      <c r="G512" s="106" t="s">
        <v>602</v>
      </c>
      <c r="H512">
        <v>14674</v>
      </c>
      <c r="I512">
        <v>29760</v>
      </c>
      <c r="J512">
        <v>44434</v>
      </c>
      <c r="K512">
        <v>0</v>
      </c>
      <c r="L512">
        <v>0</v>
      </c>
      <c r="M512">
        <v>1</v>
      </c>
      <c r="N512">
        <v>0</v>
      </c>
      <c r="O512">
        <v>439</v>
      </c>
      <c r="P512">
        <v>0</v>
      </c>
      <c r="Q512">
        <v>22828</v>
      </c>
      <c r="R512">
        <v>67061</v>
      </c>
      <c r="S512">
        <v>153399</v>
      </c>
      <c r="T512">
        <v>11616</v>
      </c>
      <c r="U512">
        <v>12121</v>
      </c>
      <c r="V512">
        <v>803</v>
      </c>
      <c r="W512">
        <v>28592</v>
      </c>
      <c r="X512">
        <v>2674</v>
      </c>
      <c r="Y512">
        <v>1443</v>
      </c>
      <c r="AA512">
        <v>372</v>
      </c>
      <c r="AB512">
        <v>94</v>
      </c>
      <c r="AC512">
        <v>89</v>
      </c>
      <c r="AD512">
        <v>141942</v>
      </c>
      <c r="AE512">
        <v>379738</v>
      </c>
      <c r="AF512">
        <v>96271</v>
      </c>
      <c r="AG512">
        <v>88833</v>
      </c>
      <c r="AH512">
        <v>3994</v>
      </c>
      <c r="AI512">
        <v>61219</v>
      </c>
      <c r="AJ512">
        <v>6587</v>
      </c>
      <c r="AK512">
        <v>11203</v>
      </c>
      <c r="AL512">
        <v>17790</v>
      </c>
      <c r="AM512">
        <v>14547</v>
      </c>
      <c r="AN512">
        <v>200373</v>
      </c>
      <c r="AO512">
        <v>33860</v>
      </c>
      <c r="AP512">
        <v>170928</v>
      </c>
      <c r="AQ512">
        <v>87923</v>
      </c>
      <c r="AR512">
        <v>973</v>
      </c>
      <c r="AS512">
        <v>14438</v>
      </c>
      <c r="AT512">
        <v>120</v>
      </c>
      <c r="AU512">
        <v>777</v>
      </c>
      <c r="AV512">
        <v>730</v>
      </c>
      <c r="AW512">
        <v>7737</v>
      </c>
      <c r="AX512">
        <v>1823</v>
      </c>
      <c r="AY512">
        <v>22952</v>
      </c>
      <c r="AZ512">
        <v>2.81</v>
      </c>
      <c r="BA512">
        <v>15.030000000000001</v>
      </c>
      <c r="BB512">
        <v>17.84</v>
      </c>
      <c r="BC512">
        <v>10.6</v>
      </c>
      <c r="BD512">
        <v>28.439999999999998</v>
      </c>
      <c r="BE512">
        <v>0</v>
      </c>
      <c r="BF512" s="107">
        <v>922906</v>
      </c>
      <c r="BG512" s="108">
        <v>882473</v>
      </c>
      <c r="BH512">
        <v>67108</v>
      </c>
      <c r="BI512">
        <v>386</v>
      </c>
      <c r="BJ512">
        <v>186</v>
      </c>
      <c r="BK512">
        <v>572</v>
      </c>
      <c r="BL512">
        <v>0</v>
      </c>
      <c r="BM512" s="109">
        <v>0</v>
      </c>
      <c r="BN512">
        <v>338266</v>
      </c>
      <c r="BO512">
        <v>84348</v>
      </c>
      <c r="BP512">
        <v>422614</v>
      </c>
      <c r="BQ512" s="108">
        <v>2295673</v>
      </c>
      <c r="BR512">
        <v>845937</v>
      </c>
      <c r="BS512">
        <v>272565</v>
      </c>
      <c r="BT512">
        <v>129112</v>
      </c>
      <c r="BU512">
        <v>19211</v>
      </c>
      <c r="BV512">
        <v>53088</v>
      </c>
      <c r="BW512">
        <v>1565</v>
      </c>
      <c r="BX512">
        <v>202976</v>
      </c>
      <c r="BY512">
        <v>161895</v>
      </c>
      <c r="BZ512">
        <v>421974</v>
      </c>
      <c r="CA512">
        <f t="shared" si="6"/>
        <v>1905347</v>
      </c>
      <c r="CB512">
        <v>9</v>
      </c>
      <c r="CC512" s="107">
        <v>62.893962109854165</v>
      </c>
      <c r="CD512" s="107">
        <v>40.63057568528604</v>
      </c>
      <c r="CF512">
        <v>500000</v>
      </c>
      <c r="CG512">
        <v>500000</v>
      </c>
      <c r="CI512">
        <v>0</v>
      </c>
      <c r="CJ512">
        <v>0</v>
      </c>
      <c r="CL512">
        <v>0</v>
      </c>
      <c r="CM512">
        <v>0</v>
      </c>
      <c r="CO512">
        <v>538500</v>
      </c>
      <c r="CP512">
        <v>538500</v>
      </c>
      <c r="CR512">
        <v>100000</v>
      </c>
      <c r="CS512">
        <v>100000</v>
      </c>
      <c r="CT512">
        <v>1138500</v>
      </c>
      <c r="CU512">
        <v>1138500</v>
      </c>
      <c r="CV512">
        <v>254426</v>
      </c>
      <c r="CW512">
        <v>18665</v>
      </c>
      <c r="CX512">
        <v>196452</v>
      </c>
      <c r="CY512">
        <v>215117</v>
      </c>
      <c r="CZ512">
        <v>5481</v>
      </c>
      <c r="DA512">
        <v>13024</v>
      </c>
      <c r="DB512">
        <v>18505</v>
      </c>
      <c r="DC512">
        <v>1122</v>
      </c>
      <c r="DD512">
        <v>10370</v>
      </c>
      <c r="DE512">
        <v>11492</v>
      </c>
      <c r="DF512">
        <v>261</v>
      </c>
      <c r="DG512">
        <v>9041</v>
      </c>
      <c r="DI512">
        <v>0</v>
      </c>
      <c r="DJ512">
        <v>0</v>
      </c>
      <c r="EC512">
        <v>83</v>
      </c>
      <c r="ED512">
        <v>69</v>
      </c>
      <c r="EE512">
        <v>108</v>
      </c>
      <c r="EF512">
        <v>307</v>
      </c>
      <c r="EG512">
        <v>3288</v>
      </c>
      <c r="EH512">
        <v>806</v>
      </c>
      <c r="EI512">
        <v>5369</v>
      </c>
      <c r="EJ512">
        <v>9463</v>
      </c>
    </row>
    <row r="513" spans="3:140" x14ac:dyDescent="0.35">
      <c r="C513" s="103" t="s">
        <v>2731</v>
      </c>
      <c r="D513" s="104">
        <v>50</v>
      </c>
      <c r="E513" s="104" t="s">
        <v>615</v>
      </c>
      <c r="F513" s="105" t="s">
        <v>2642</v>
      </c>
      <c r="G513" s="106" t="s">
        <v>571</v>
      </c>
      <c r="H513">
        <v>71680</v>
      </c>
      <c r="I513">
        <v>0</v>
      </c>
      <c r="J513">
        <v>71680</v>
      </c>
      <c r="K513">
        <v>3</v>
      </c>
      <c r="L513">
        <v>0</v>
      </c>
      <c r="M513">
        <v>12</v>
      </c>
      <c r="N513">
        <v>0</v>
      </c>
      <c r="O513">
        <v>87</v>
      </c>
      <c r="P513">
        <v>72</v>
      </c>
      <c r="Q513">
        <v>8682</v>
      </c>
      <c r="R513">
        <v>47536</v>
      </c>
      <c r="S513">
        <v>148480</v>
      </c>
      <c r="T513">
        <v>8787</v>
      </c>
      <c r="U513">
        <v>10613</v>
      </c>
      <c r="V513">
        <v>745</v>
      </c>
      <c r="W513">
        <v>14291</v>
      </c>
      <c r="X513">
        <v>1486</v>
      </c>
      <c r="Y513">
        <v>573</v>
      </c>
      <c r="AA513">
        <v>226</v>
      </c>
      <c r="AB513">
        <v>69</v>
      </c>
      <c r="AC513">
        <v>67</v>
      </c>
      <c r="AD513">
        <v>164542</v>
      </c>
      <c r="AE513">
        <v>394525</v>
      </c>
      <c r="AF513">
        <v>106982</v>
      </c>
      <c r="AG513">
        <v>101552</v>
      </c>
      <c r="AH513">
        <v>5712</v>
      </c>
      <c r="AI513">
        <v>123162</v>
      </c>
      <c r="AJ513">
        <v>23325</v>
      </c>
      <c r="AK513">
        <v>2705</v>
      </c>
      <c r="AL513">
        <v>26030</v>
      </c>
      <c r="AM513">
        <v>33796</v>
      </c>
      <c r="AN513">
        <v>327619</v>
      </c>
      <c r="AO513">
        <v>35985</v>
      </c>
      <c r="AP513">
        <v>326301</v>
      </c>
      <c r="AQ513">
        <v>169209</v>
      </c>
      <c r="AR513">
        <v>669</v>
      </c>
      <c r="AS513">
        <v>14287</v>
      </c>
      <c r="AT513">
        <v>121</v>
      </c>
      <c r="AU513">
        <v>1777</v>
      </c>
      <c r="AV513">
        <v>70</v>
      </c>
      <c r="AW513">
        <v>3105</v>
      </c>
      <c r="AX513">
        <v>860</v>
      </c>
      <c r="AY513">
        <v>19169</v>
      </c>
      <c r="AZ513">
        <v>5.7</v>
      </c>
      <c r="BA513">
        <v>0.43</v>
      </c>
      <c r="BB513">
        <v>6.13</v>
      </c>
      <c r="BC513">
        <v>22.77</v>
      </c>
      <c r="BD513">
        <v>28.900000000000002</v>
      </c>
      <c r="BE513">
        <v>0</v>
      </c>
      <c r="BF513" s="107">
        <v>31998</v>
      </c>
      <c r="BG513" s="108">
        <v>1769164</v>
      </c>
      <c r="BH513">
        <v>0</v>
      </c>
      <c r="BI513">
        <v>3584</v>
      </c>
      <c r="BJ513">
        <v>878</v>
      </c>
      <c r="BK513">
        <v>4462</v>
      </c>
      <c r="BL513">
        <v>1389</v>
      </c>
      <c r="BM513" s="109">
        <v>0</v>
      </c>
      <c r="BN513">
        <v>0</v>
      </c>
      <c r="BO513">
        <v>52120</v>
      </c>
      <c r="BP513">
        <v>52120</v>
      </c>
      <c r="BQ513" s="108">
        <v>1859133</v>
      </c>
      <c r="BR513">
        <v>1115930</v>
      </c>
      <c r="BS513">
        <v>340964</v>
      </c>
      <c r="BT513">
        <v>85072</v>
      </c>
      <c r="BU513">
        <v>17720</v>
      </c>
      <c r="BV513">
        <v>24073</v>
      </c>
      <c r="BW513">
        <v>568</v>
      </c>
      <c r="BX513">
        <v>127433</v>
      </c>
      <c r="BY513">
        <v>177034</v>
      </c>
      <c r="BZ513">
        <v>74531</v>
      </c>
      <c r="CA513">
        <f t="shared" si="6"/>
        <v>1835892</v>
      </c>
      <c r="CB513">
        <v>1</v>
      </c>
      <c r="CC513" s="110">
        <v>25.127818080357144</v>
      </c>
      <c r="CD513" s="107">
        <v>25.127818080357144</v>
      </c>
      <c r="CF513">
        <v>0</v>
      </c>
      <c r="CG513">
        <v>0</v>
      </c>
      <c r="CI513">
        <v>0</v>
      </c>
      <c r="CJ513">
        <v>0</v>
      </c>
      <c r="CL513">
        <v>35046</v>
      </c>
      <c r="CM513">
        <v>35046</v>
      </c>
      <c r="CO513">
        <v>0</v>
      </c>
      <c r="CP513">
        <v>0</v>
      </c>
      <c r="CR513">
        <v>0</v>
      </c>
      <c r="CS513">
        <v>0</v>
      </c>
      <c r="CT513">
        <v>35046</v>
      </c>
      <c r="CU513">
        <v>35046</v>
      </c>
      <c r="CV513">
        <v>31992</v>
      </c>
      <c r="CW513">
        <v>11950</v>
      </c>
      <c r="CX513">
        <v>0</v>
      </c>
      <c r="CY513">
        <v>11950</v>
      </c>
      <c r="CZ513">
        <v>4083</v>
      </c>
      <c r="DA513">
        <v>2898</v>
      </c>
      <c r="DB513">
        <v>6981</v>
      </c>
      <c r="DC513">
        <v>9022</v>
      </c>
      <c r="DD513">
        <v>3499</v>
      </c>
      <c r="DE513">
        <v>12521</v>
      </c>
      <c r="DF513">
        <v>539</v>
      </c>
      <c r="DG513">
        <v>1</v>
      </c>
      <c r="DI513">
        <v>0</v>
      </c>
      <c r="DJ513">
        <v>0</v>
      </c>
      <c r="EC513">
        <v>151</v>
      </c>
      <c r="ED513">
        <v>1</v>
      </c>
      <c r="EE513">
        <v>3</v>
      </c>
      <c r="EF513">
        <v>7</v>
      </c>
      <c r="EG513">
        <v>76</v>
      </c>
      <c r="EH513">
        <v>42</v>
      </c>
      <c r="EI513">
        <v>552</v>
      </c>
      <c r="EJ513">
        <v>670</v>
      </c>
    </row>
    <row r="514" spans="3:140" x14ac:dyDescent="0.35">
      <c r="C514" s="103" t="s">
        <v>2731</v>
      </c>
      <c r="D514" s="104">
        <v>51</v>
      </c>
      <c r="E514" s="104" t="s">
        <v>1749</v>
      </c>
      <c r="F514" s="105" t="s">
        <v>2646</v>
      </c>
      <c r="G514" s="106" t="s">
        <v>602</v>
      </c>
      <c r="H514">
        <v>4660</v>
      </c>
      <c r="I514">
        <v>9552</v>
      </c>
      <c r="J514">
        <v>14212</v>
      </c>
      <c r="K514">
        <v>0</v>
      </c>
      <c r="L514">
        <v>0</v>
      </c>
      <c r="M514">
        <v>0</v>
      </c>
      <c r="N514">
        <v>0</v>
      </c>
      <c r="O514">
        <v>144</v>
      </c>
      <c r="P514">
        <v>133</v>
      </c>
      <c r="Q514">
        <v>7322</v>
      </c>
      <c r="R514">
        <v>29736</v>
      </c>
      <c r="S514">
        <v>64602</v>
      </c>
      <c r="T514">
        <v>3980</v>
      </c>
      <c r="U514">
        <v>3562</v>
      </c>
      <c r="V514">
        <v>171</v>
      </c>
      <c r="W514">
        <v>8273</v>
      </c>
      <c r="X514">
        <v>1028</v>
      </c>
      <c r="Y514">
        <v>1589</v>
      </c>
      <c r="AA514">
        <v>134</v>
      </c>
      <c r="AB514">
        <v>24</v>
      </c>
      <c r="AC514">
        <v>16</v>
      </c>
      <c r="AD514">
        <v>42118</v>
      </c>
      <c r="AE514">
        <v>122546</v>
      </c>
      <c r="AF514">
        <v>27594</v>
      </c>
      <c r="AG514">
        <v>29189</v>
      </c>
      <c r="AH514">
        <v>543</v>
      </c>
      <c r="AI514">
        <v>12089</v>
      </c>
      <c r="AJ514">
        <v>2278</v>
      </c>
      <c r="AK514">
        <v>4062</v>
      </c>
      <c r="AL514">
        <v>6340</v>
      </c>
      <c r="AM514">
        <v>2933</v>
      </c>
      <c r="AN514">
        <v>82880</v>
      </c>
      <c r="AO514">
        <v>8428</v>
      </c>
      <c r="AP514">
        <v>44436</v>
      </c>
      <c r="AQ514">
        <v>17606</v>
      </c>
      <c r="AR514">
        <v>317</v>
      </c>
      <c r="AS514">
        <v>5907</v>
      </c>
      <c r="AT514">
        <v>40</v>
      </c>
      <c r="AU514">
        <v>287</v>
      </c>
      <c r="AV514">
        <v>124</v>
      </c>
      <c r="AW514">
        <v>2302</v>
      </c>
      <c r="AX514">
        <v>481</v>
      </c>
      <c r="AY514">
        <v>8496</v>
      </c>
      <c r="AZ514">
        <v>2</v>
      </c>
      <c r="BA514">
        <v>4.24</v>
      </c>
      <c r="BB514">
        <v>6.24</v>
      </c>
      <c r="BC514">
        <v>4.67</v>
      </c>
      <c r="BD514">
        <v>10.91</v>
      </c>
      <c r="BE514">
        <v>0</v>
      </c>
      <c r="BF514" s="107">
        <v>456414</v>
      </c>
      <c r="BG514" s="108">
        <v>300275</v>
      </c>
      <c r="BH514">
        <v>79470</v>
      </c>
      <c r="BI514">
        <v>48</v>
      </c>
      <c r="BJ514">
        <v>111</v>
      </c>
      <c r="BK514">
        <v>159</v>
      </c>
      <c r="BL514">
        <v>0</v>
      </c>
      <c r="BM514" s="109">
        <v>17500</v>
      </c>
      <c r="BN514">
        <v>4486</v>
      </c>
      <c r="BO514">
        <v>38542</v>
      </c>
      <c r="BP514">
        <v>43028</v>
      </c>
      <c r="BQ514" s="108">
        <v>896846</v>
      </c>
      <c r="BR514">
        <v>386363</v>
      </c>
      <c r="BS514">
        <v>153178</v>
      </c>
      <c r="BT514">
        <v>75311</v>
      </c>
      <c r="BU514">
        <v>6689</v>
      </c>
      <c r="BV514">
        <v>19234</v>
      </c>
      <c r="BW514">
        <v>9173</v>
      </c>
      <c r="BX514">
        <v>110407</v>
      </c>
      <c r="BY514">
        <v>47104</v>
      </c>
      <c r="BZ514">
        <v>187517</v>
      </c>
      <c r="CA514">
        <f t="shared" si="6"/>
        <v>884569</v>
      </c>
      <c r="CB514">
        <v>3</v>
      </c>
      <c r="CC514" s="107">
        <v>97.942918454935622</v>
      </c>
      <c r="CD514" s="107">
        <v>53.242963692654094</v>
      </c>
      <c r="CF514">
        <v>0</v>
      </c>
      <c r="CG514">
        <v>0</v>
      </c>
      <c r="CI514">
        <v>0</v>
      </c>
      <c r="CJ514">
        <v>0</v>
      </c>
      <c r="CL514">
        <v>0</v>
      </c>
      <c r="CM514">
        <v>0</v>
      </c>
      <c r="CO514">
        <v>0</v>
      </c>
      <c r="CP514">
        <v>0</v>
      </c>
      <c r="CR514">
        <v>16305</v>
      </c>
      <c r="CS514">
        <v>16305</v>
      </c>
      <c r="CT514">
        <v>16305</v>
      </c>
      <c r="CU514">
        <v>16305</v>
      </c>
      <c r="CV514">
        <v>80106</v>
      </c>
      <c r="CW514">
        <v>2748</v>
      </c>
      <c r="CX514">
        <v>60985</v>
      </c>
      <c r="CY514">
        <v>63733</v>
      </c>
      <c r="CZ514">
        <v>198</v>
      </c>
      <c r="DA514">
        <v>170</v>
      </c>
      <c r="DB514">
        <v>368</v>
      </c>
      <c r="DC514">
        <v>2131</v>
      </c>
      <c r="DD514">
        <v>13696</v>
      </c>
      <c r="DE514">
        <v>15827</v>
      </c>
      <c r="DF514">
        <v>169</v>
      </c>
      <c r="DG514">
        <v>9</v>
      </c>
      <c r="DI514">
        <v>0</v>
      </c>
      <c r="DJ514">
        <v>0</v>
      </c>
      <c r="EC514">
        <v>57</v>
      </c>
      <c r="ED514">
        <v>12</v>
      </c>
      <c r="EE514">
        <v>35</v>
      </c>
      <c r="EF514">
        <v>219</v>
      </c>
      <c r="EG514">
        <v>14263</v>
      </c>
      <c r="EH514">
        <v>272</v>
      </c>
      <c r="EI514">
        <v>14068</v>
      </c>
      <c r="EJ514">
        <v>28603</v>
      </c>
    </row>
    <row r="515" spans="3:140" x14ac:dyDescent="0.35">
      <c r="C515" s="103" t="s">
        <v>2731</v>
      </c>
      <c r="D515" s="104">
        <v>52</v>
      </c>
      <c r="E515" s="104" t="s">
        <v>828</v>
      </c>
      <c r="F515" s="105" t="s">
        <v>2707</v>
      </c>
      <c r="G515" s="106" t="s">
        <v>829</v>
      </c>
      <c r="H515">
        <v>102861</v>
      </c>
      <c r="I515">
        <v>93590</v>
      </c>
      <c r="J515">
        <v>196451</v>
      </c>
      <c r="K515">
        <v>0</v>
      </c>
      <c r="L515">
        <v>1</v>
      </c>
      <c r="M515">
        <v>28</v>
      </c>
      <c r="N515">
        <v>0</v>
      </c>
      <c r="O515">
        <v>283</v>
      </c>
      <c r="P515">
        <v>278</v>
      </c>
      <c r="Q515">
        <v>16742</v>
      </c>
      <c r="R515">
        <v>110458</v>
      </c>
      <c r="S515">
        <v>417410</v>
      </c>
      <c r="T515">
        <v>25009</v>
      </c>
      <c r="U515">
        <v>30995</v>
      </c>
      <c r="V515">
        <v>1317</v>
      </c>
      <c r="W515">
        <v>51530</v>
      </c>
      <c r="X515">
        <v>4054</v>
      </c>
      <c r="Y515">
        <v>1850</v>
      </c>
      <c r="AA515">
        <v>683</v>
      </c>
      <c r="AB515">
        <v>138</v>
      </c>
      <c r="AC515">
        <v>128</v>
      </c>
      <c r="AD515">
        <v>415105</v>
      </c>
      <c r="AE515">
        <v>1054404</v>
      </c>
      <c r="AF515">
        <v>111030</v>
      </c>
      <c r="AG515">
        <v>125906</v>
      </c>
      <c r="AH515">
        <v>8346</v>
      </c>
      <c r="AI515">
        <v>145530</v>
      </c>
      <c r="AJ515">
        <v>44437</v>
      </c>
      <c r="AK515">
        <v>33681</v>
      </c>
      <c r="AL515">
        <v>78118</v>
      </c>
      <c r="AM515">
        <v>65165</v>
      </c>
      <c r="AN515">
        <v>526573</v>
      </c>
      <c r="AO515">
        <v>45476</v>
      </c>
      <c r="AP515">
        <v>58492</v>
      </c>
      <c r="AQ515">
        <v>730049</v>
      </c>
      <c r="AR515">
        <v>955</v>
      </c>
      <c r="AS515">
        <v>32918</v>
      </c>
      <c r="AT515">
        <v>210</v>
      </c>
      <c r="AU515">
        <v>2224</v>
      </c>
      <c r="AV515">
        <v>815</v>
      </c>
      <c r="AW515">
        <v>10462</v>
      </c>
      <c r="AX515">
        <v>1980</v>
      </c>
      <c r="AY515">
        <v>45604</v>
      </c>
      <c r="AZ515">
        <v>19.03</v>
      </c>
      <c r="BA515">
        <v>5.8000000000000007</v>
      </c>
      <c r="BB515">
        <v>24.830000000000002</v>
      </c>
      <c r="BC515">
        <v>47.78</v>
      </c>
      <c r="BD515">
        <v>72.61</v>
      </c>
      <c r="BE515">
        <v>0</v>
      </c>
      <c r="BF515" s="107">
        <v>3430085</v>
      </c>
      <c r="BG515" s="108">
        <v>2458394</v>
      </c>
      <c r="BH515">
        <v>225329</v>
      </c>
      <c r="BI515">
        <v>5000</v>
      </c>
      <c r="BJ515">
        <v>0</v>
      </c>
      <c r="BK515">
        <v>5000</v>
      </c>
      <c r="BL515">
        <v>0</v>
      </c>
      <c r="BM515" s="109">
        <v>12776</v>
      </c>
      <c r="BN515">
        <v>103483</v>
      </c>
      <c r="BO515">
        <v>118740</v>
      </c>
      <c r="BP515">
        <v>222223</v>
      </c>
      <c r="BQ515" s="108">
        <v>6353807</v>
      </c>
      <c r="BR515">
        <v>3404499</v>
      </c>
      <c r="BS515">
        <v>1085543</v>
      </c>
      <c r="BT515">
        <v>316287</v>
      </c>
      <c r="BU515">
        <v>74101</v>
      </c>
      <c r="BV515">
        <v>121840</v>
      </c>
      <c r="BW515">
        <v>15279</v>
      </c>
      <c r="BX515">
        <v>527507</v>
      </c>
      <c r="BY515">
        <v>227468</v>
      </c>
      <c r="BZ515">
        <v>984347</v>
      </c>
      <c r="CA515">
        <f t="shared" si="6"/>
        <v>6229364</v>
      </c>
      <c r="CB515">
        <v>5</v>
      </c>
      <c r="CC515" s="107">
        <v>33.346798106182128</v>
      </c>
      <c r="CD515" s="107">
        <v>29.974288753938641</v>
      </c>
      <c r="CF515">
        <v>0</v>
      </c>
      <c r="CG515">
        <v>0</v>
      </c>
      <c r="CI515">
        <v>0</v>
      </c>
      <c r="CJ515">
        <v>0</v>
      </c>
      <c r="CL515">
        <v>0</v>
      </c>
      <c r="CM515">
        <v>0</v>
      </c>
      <c r="CO515">
        <v>230000</v>
      </c>
      <c r="CP515">
        <v>146454</v>
      </c>
      <c r="CR515">
        <v>4280</v>
      </c>
      <c r="CS515">
        <v>4280</v>
      </c>
      <c r="CT515">
        <v>234280</v>
      </c>
      <c r="CU515">
        <v>150734</v>
      </c>
      <c r="CV515">
        <v>534301</v>
      </c>
      <c r="CW515">
        <v>31049</v>
      </c>
      <c r="CX515">
        <v>438676</v>
      </c>
      <c r="CY515">
        <v>469725</v>
      </c>
      <c r="CZ515">
        <v>3728</v>
      </c>
      <c r="DA515">
        <v>34201</v>
      </c>
      <c r="DB515">
        <v>37929</v>
      </c>
      <c r="DC515">
        <v>11147</v>
      </c>
      <c r="DD515">
        <v>14936</v>
      </c>
      <c r="DE515">
        <v>26083</v>
      </c>
      <c r="DF515">
        <v>526</v>
      </c>
      <c r="DG515">
        <v>38</v>
      </c>
      <c r="DI515">
        <v>2</v>
      </c>
      <c r="DJ515">
        <v>2</v>
      </c>
      <c r="EC515">
        <v>78</v>
      </c>
      <c r="ED515">
        <v>22</v>
      </c>
      <c r="EE515">
        <v>50</v>
      </c>
      <c r="EF515">
        <v>157</v>
      </c>
      <c r="EG515">
        <v>9078</v>
      </c>
      <c r="EH515">
        <v>604</v>
      </c>
      <c r="EI515">
        <v>2874</v>
      </c>
      <c r="EJ515">
        <v>12556</v>
      </c>
    </row>
    <row r="516" spans="3:140" x14ac:dyDescent="0.35">
      <c r="C516" s="103" t="s">
        <v>2731</v>
      </c>
      <c r="D516" s="104">
        <v>53</v>
      </c>
      <c r="E516" s="104" t="s">
        <v>1461</v>
      </c>
      <c r="F516" s="105" t="s">
        <v>2660</v>
      </c>
      <c r="G516" s="106" t="s">
        <v>644</v>
      </c>
      <c r="H516">
        <v>6688</v>
      </c>
      <c r="I516">
        <v>11549</v>
      </c>
      <c r="J516">
        <v>18237</v>
      </c>
      <c r="K516">
        <v>0</v>
      </c>
      <c r="L516">
        <v>0</v>
      </c>
      <c r="M516">
        <v>0</v>
      </c>
      <c r="N516">
        <v>0</v>
      </c>
      <c r="O516">
        <v>110</v>
      </c>
      <c r="P516">
        <v>83</v>
      </c>
      <c r="Q516">
        <v>5720</v>
      </c>
      <c r="R516">
        <v>26896</v>
      </c>
      <c r="S516">
        <v>64463</v>
      </c>
      <c r="T516">
        <v>2757</v>
      </c>
      <c r="U516">
        <v>3681</v>
      </c>
      <c r="V516">
        <v>164</v>
      </c>
      <c r="W516">
        <v>10319</v>
      </c>
      <c r="X516">
        <v>683</v>
      </c>
      <c r="Y516">
        <v>323</v>
      </c>
      <c r="AA516">
        <v>139</v>
      </c>
      <c r="AB516">
        <v>21</v>
      </c>
      <c r="AC516">
        <v>20</v>
      </c>
      <c r="AD516">
        <v>24904</v>
      </c>
      <c r="AE516">
        <v>78130</v>
      </c>
      <c r="AF516">
        <v>12280</v>
      </c>
      <c r="AG516">
        <v>9952</v>
      </c>
      <c r="AH516">
        <v>1834</v>
      </c>
      <c r="AI516">
        <v>15412</v>
      </c>
      <c r="AJ516">
        <v>4090</v>
      </c>
      <c r="AK516">
        <v>4915</v>
      </c>
      <c r="AL516">
        <v>9005</v>
      </c>
      <c r="AM516">
        <v>2275</v>
      </c>
      <c r="AN516">
        <v>80755</v>
      </c>
      <c r="AO516">
        <v>7874</v>
      </c>
      <c r="AP516">
        <v>1496</v>
      </c>
      <c r="AQ516">
        <v>2791</v>
      </c>
      <c r="AR516">
        <v>221</v>
      </c>
      <c r="AS516">
        <v>2140</v>
      </c>
      <c r="AT516">
        <v>0</v>
      </c>
      <c r="AU516">
        <v>0</v>
      </c>
      <c r="AV516">
        <v>91</v>
      </c>
      <c r="AW516">
        <v>740</v>
      </c>
      <c r="AX516">
        <v>312</v>
      </c>
      <c r="AY516">
        <v>2880</v>
      </c>
      <c r="AZ516">
        <v>0</v>
      </c>
      <c r="BA516">
        <v>3.43</v>
      </c>
      <c r="BB516">
        <v>3.43</v>
      </c>
      <c r="BC516">
        <v>5.4300000000000006</v>
      </c>
      <c r="BD516">
        <v>8.86</v>
      </c>
      <c r="BE516">
        <v>0</v>
      </c>
      <c r="BF516" s="107">
        <v>342673</v>
      </c>
      <c r="BG516" s="108">
        <v>155632</v>
      </c>
      <c r="BH516">
        <v>20010</v>
      </c>
      <c r="BI516">
        <v>0</v>
      </c>
      <c r="BJ516">
        <v>0</v>
      </c>
      <c r="BK516">
        <v>0</v>
      </c>
      <c r="BL516">
        <v>0</v>
      </c>
      <c r="BM516" s="109">
        <v>3300</v>
      </c>
      <c r="BN516">
        <v>141894</v>
      </c>
      <c r="BO516">
        <v>10292</v>
      </c>
      <c r="BP516">
        <v>152186</v>
      </c>
      <c r="BQ516" s="108">
        <v>673801</v>
      </c>
      <c r="BR516">
        <v>234233</v>
      </c>
      <c r="BS516">
        <v>77311</v>
      </c>
      <c r="BT516">
        <v>29540</v>
      </c>
      <c r="BU516">
        <v>74</v>
      </c>
      <c r="BV516">
        <v>7107</v>
      </c>
      <c r="BW516">
        <v>870</v>
      </c>
      <c r="BX516">
        <v>37591</v>
      </c>
      <c r="BY516">
        <v>44583</v>
      </c>
      <c r="BZ516">
        <v>72676</v>
      </c>
      <c r="CA516">
        <f t="shared" si="6"/>
        <v>466394</v>
      </c>
      <c r="CB516">
        <v>3</v>
      </c>
      <c r="CC516" s="107">
        <v>51.236991626794257</v>
      </c>
      <c r="CD516" s="107">
        <v>27.323847123978723</v>
      </c>
      <c r="CF516">
        <v>0</v>
      </c>
      <c r="CG516">
        <v>0</v>
      </c>
      <c r="CI516">
        <v>0</v>
      </c>
      <c r="CJ516">
        <v>0</v>
      </c>
      <c r="CL516">
        <v>0</v>
      </c>
      <c r="CM516">
        <v>0</v>
      </c>
      <c r="CO516">
        <v>0</v>
      </c>
      <c r="CP516">
        <v>0</v>
      </c>
      <c r="CR516">
        <v>0</v>
      </c>
      <c r="CS516">
        <v>0</v>
      </c>
      <c r="CT516">
        <v>0</v>
      </c>
      <c r="CU516">
        <v>0</v>
      </c>
      <c r="CV516">
        <v>42985</v>
      </c>
      <c r="CW516">
        <v>556</v>
      </c>
      <c r="CX516">
        <v>36723</v>
      </c>
      <c r="CY516">
        <v>37279</v>
      </c>
      <c r="CZ516">
        <v>939</v>
      </c>
      <c r="DA516">
        <v>1388</v>
      </c>
      <c r="DB516">
        <v>2327</v>
      </c>
      <c r="DC516">
        <v>537</v>
      </c>
      <c r="DD516">
        <v>2256</v>
      </c>
      <c r="DE516">
        <v>2793</v>
      </c>
      <c r="DF516">
        <v>586</v>
      </c>
      <c r="DG516">
        <v>0</v>
      </c>
      <c r="DI516">
        <v>0</v>
      </c>
      <c r="DJ516">
        <v>0</v>
      </c>
      <c r="EC516">
        <v>25</v>
      </c>
      <c r="ED516">
        <v>2</v>
      </c>
      <c r="EE516">
        <v>114</v>
      </c>
      <c r="EF516">
        <v>274</v>
      </c>
      <c r="EG516">
        <v>4152</v>
      </c>
      <c r="EH516">
        <v>37</v>
      </c>
      <c r="EI516">
        <v>2249</v>
      </c>
      <c r="EJ516">
        <v>6438</v>
      </c>
    </row>
    <row r="517" spans="3:140" x14ac:dyDescent="0.35">
      <c r="C517" s="103" t="s">
        <v>2731</v>
      </c>
      <c r="D517" s="104">
        <v>54</v>
      </c>
      <c r="E517" s="104" t="s">
        <v>722</v>
      </c>
      <c r="F517" s="105" t="s">
        <v>2710</v>
      </c>
      <c r="G517" s="106" t="s">
        <v>723</v>
      </c>
      <c r="H517">
        <v>120150</v>
      </c>
      <c r="I517">
        <v>40315</v>
      </c>
      <c r="J517">
        <v>160465</v>
      </c>
      <c r="K517">
        <v>1</v>
      </c>
      <c r="L517">
        <v>0</v>
      </c>
      <c r="M517">
        <v>10</v>
      </c>
      <c r="N517">
        <v>0</v>
      </c>
      <c r="O517">
        <v>390</v>
      </c>
      <c r="P517">
        <v>223</v>
      </c>
      <c r="Q517">
        <v>20073</v>
      </c>
      <c r="R517">
        <v>175665</v>
      </c>
      <c r="S517">
        <v>420675</v>
      </c>
      <c r="T517">
        <v>32626</v>
      </c>
      <c r="U517">
        <v>53568</v>
      </c>
      <c r="V517">
        <v>2831</v>
      </c>
      <c r="W517">
        <v>61130</v>
      </c>
      <c r="X517">
        <v>5171</v>
      </c>
      <c r="Y517">
        <v>1176</v>
      </c>
      <c r="AA517">
        <v>665</v>
      </c>
      <c r="AB517">
        <v>165</v>
      </c>
      <c r="AC517">
        <v>119</v>
      </c>
      <c r="AD517">
        <v>437517</v>
      </c>
      <c r="AE517">
        <v>1216381</v>
      </c>
      <c r="AF517">
        <v>163032</v>
      </c>
      <c r="AG517">
        <v>140041</v>
      </c>
      <c r="AH517">
        <v>5890</v>
      </c>
      <c r="AI517">
        <v>164980</v>
      </c>
      <c r="AJ517">
        <v>94167</v>
      </c>
      <c r="AK517">
        <v>33787</v>
      </c>
      <c r="AL517">
        <v>127954</v>
      </c>
      <c r="AM517">
        <v>48543</v>
      </c>
      <c r="AN517">
        <v>605337</v>
      </c>
      <c r="AO517">
        <v>87820</v>
      </c>
      <c r="AP517">
        <v>111742</v>
      </c>
      <c r="AQ517">
        <v>169032</v>
      </c>
      <c r="AR517">
        <v>1589</v>
      </c>
      <c r="AS517">
        <v>48419</v>
      </c>
      <c r="AT517">
        <v>312</v>
      </c>
      <c r="AU517">
        <v>4900</v>
      </c>
      <c r="AV517">
        <v>754</v>
      </c>
      <c r="AW517">
        <v>19317</v>
      </c>
      <c r="AX517">
        <v>2655</v>
      </c>
      <c r="AY517">
        <v>72636</v>
      </c>
      <c r="AZ517">
        <v>22.63</v>
      </c>
      <c r="BA517">
        <v>5.3100000000000005</v>
      </c>
      <c r="BB517">
        <v>27.94</v>
      </c>
      <c r="BC517">
        <v>62.500000000000007</v>
      </c>
      <c r="BD517">
        <v>90.44</v>
      </c>
      <c r="BE517">
        <v>0</v>
      </c>
      <c r="BF517" s="107">
        <v>6226498</v>
      </c>
      <c r="BG517" s="108">
        <v>1098657</v>
      </c>
      <c r="BH517">
        <v>109405</v>
      </c>
      <c r="BI517">
        <v>50250</v>
      </c>
      <c r="BJ517">
        <v>0</v>
      </c>
      <c r="BK517">
        <v>50250</v>
      </c>
      <c r="BL517">
        <v>0</v>
      </c>
      <c r="BM517" s="109">
        <v>24100</v>
      </c>
      <c r="BN517">
        <v>56106</v>
      </c>
      <c r="BO517">
        <v>247919</v>
      </c>
      <c r="BP517">
        <v>304025</v>
      </c>
      <c r="BQ517" s="108">
        <v>7812935</v>
      </c>
      <c r="BR517">
        <v>4038518</v>
      </c>
      <c r="BS517">
        <v>1176169</v>
      </c>
      <c r="BT517">
        <v>381666</v>
      </c>
      <c r="BU517">
        <v>115633</v>
      </c>
      <c r="BV517">
        <v>152334</v>
      </c>
      <c r="BW517">
        <v>28290</v>
      </c>
      <c r="BX517">
        <v>677923</v>
      </c>
      <c r="BY517">
        <v>274956</v>
      </c>
      <c r="BZ517">
        <v>1305275</v>
      </c>
      <c r="CA517">
        <f t="shared" si="6"/>
        <v>7472841</v>
      </c>
      <c r="CB517">
        <v>7</v>
      </c>
      <c r="CC517" s="107">
        <v>51.822704952143155</v>
      </c>
      <c r="CD517" s="107">
        <v>45.649549746050539</v>
      </c>
      <c r="CF517">
        <v>0</v>
      </c>
      <c r="CG517">
        <v>0</v>
      </c>
      <c r="CI517">
        <v>0</v>
      </c>
      <c r="CJ517">
        <v>0</v>
      </c>
      <c r="CL517">
        <v>0</v>
      </c>
      <c r="CM517">
        <v>0</v>
      </c>
      <c r="CO517">
        <v>2707313</v>
      </c>
      <c r="CP517">
        <v>2601485</v>
      </c>
      <c r="CR517">
        <v>216659</v>
      </c>
      <c r="CS517">
        <v>358703</v>
      </c>
      <c r="CT517">
        <v>2923972</v>
      </c>
      <c r="CU517">
        <v>2960188</v>
      </c>
      <c r="CV517">
        <v>354890</v>
      </c>
      <c r="CW517">
        <v>72542</v>
      </c>
      <c r="CX517">
        <v>236191</v>
      </c>
      <c r="CY517">
        <v>308733</v>
      </c>
      <c r="CZ517">
        <v>0</v>
      </c>
      <c r="DA517">
        <v>0</v>
      </c>
      <c r="DB517">
        <v>0</v>
      </c>
      <c r="DC517">
        <v>12499</v>
      </c>
      <c r="DD517">
        <v>27609</v>
      </c>
      <c r="DE517">
        <v>40108</v>
      </c>
      <c r="DF517">
        <v>2154</v>
      </c>
      <c r="DG517">
        <v>3895</v>
      </c>
      <c r="DI517">
        <v>0</v>
      </c>
      <c r="DJ517">
        <v>0</v>
      </c>
      <c r="EC517">
        <v>338</v>
      </c>
      <c r="ED517">
        <v>57</v>
      </c>
      <c r="EE517">
        <v>60</v>
      </c>
      <c r="EF517">
        <v>257</v>
      </c>
      <c r="EG517">
        <v>8921</v>
      </c>
      <c r="EH517">
        <v>1817</v>
      </c>
      <c r="EI517">
        <v>3571</v>
      </c>
      <c r="EJ517">
        <v>14309</v>
      </c>
    </row>
    <row r="518" spans="3:140" x14ac:dyDescent="0.35">
      <c r="C518" s="103" t="s">
        <v>2731</v>
      </c>
      <c r="D518" s="104">
        <v>55</v>
      </c>
      <c r="E518" s="104" t="s">
        <v>1401</v>
      </c>
      <c r="F518" s="105" t="s">
        <v>2646</v>
      </c>
      <c r="G518" s="106" t="s">
        <v>602</v>
      </c>
      <c r="H518">
        <v>14919</v>
      </c>
      <c r="I518">
        <v>0</v>
      </c>
      <c r="J518">
        <v>14919</v>
      </c>
      <c r="K518">
        <v>0</v>
      </c>
      <c r="L518">
        <v>0</v>
      </c>
      <c r="M518">
        <v>0</v>
      </c>
      <c r="N518">
        <v>0</v>
      </c>
      <c r="O518">
        <v>125</v>
      </c>
      <c r="P518">
        <v>0</v>
      </c>
      <c r="Q518">
        <v>6500</v>
      </c>
      <c r="R518">
        <v>26509</v>
      </c>
      <c r="S518">
        <v>57108</v>
      </c>
      <c r="T518">
        <v>2991</v>
      </c>
      <c r="U518">
        <v>3240</v>
      </c>
      <c r="V518">
        <v>238</v>
      </c>
      <c r="W518">
        <v>7246</v>
      </c>
      <c r="X518">
        <v>713</v>
      </c>
      <c r="Y518">
        <v>570</v>
      </c>
      <c r="AA518">
        <v>83</v>
      </c>
      <c r="AB518">
        <v>32</v>
      </c>
      <c r="AC518">
        <v>29</v>
      </c>
      <c r="AD518">
        <v>43856</v>
      </c>
      <c r="AE518">
        <v>123300</v>
      </c>
      <c r="AF518">
        <v>25528</v>
      </c>
      <c r="AG518">
        <v>26593</v>
      </c>
      <c r="AH518">
        <v>753</v>
      </c>
      <c r="AI518">
        <v>12225</v>
      </c>
      <c r="AJ518">
        <v>4386</v>
      </c>
      <c r="AK518">
        <v>1860</v>
      </c>
      <c r="AL518">
        <v>6246</v>
      </c>
      <c r="AM518">
        <v>3903</v>
      </c>
      <c r="AN518">
        <v>108200</v>
      </c>
      <c r="AO518">
        <v>9514</v>
      </c>
      <c r="AP518">
        <v>45626</v>
      </c>
      <c r="AQ518">
        <v>19019</v>
      </c>
      <c r="AR518">
        <v>242</v>
      </c>
      <c r="AS518">
        <v>4414</v>
      </c>
      <c r="AT518">
        <v>61</v>
      </c>
      <c r="AU518">
        <v>1037</v>
      </c>
      <c r="AV518">
        <v>132</v>
      </c>
      <c r="AW518">
        <v>3743</v>
      </c>
      <c r="AX518">
        <v>435</v>
      </c>
      <c r="AY518">
        <v>9194</v>
      </c>
      <c r="AZ518">
        <v>1</v>
      </c>
      <c r="BA518">
        <v>6.8</v>
      </c>
      <c r="BB518">
        <v>7.8</v>
      </c>
      <c r="BC518">
        <v>0.05</v>
      </c>
      <c r="BD518">
        <v>7.85</v>
      </c>
      <c r="BE518">
        <v>3</v>
      </c>
      <c r="BF518" s="107">
        <v>203816</v>
      </c>
      <c r="BG518" s="108">
        <v>335016</v>
      </c>
      <c r="BH518">
        <v>39063</v>
      </c>
      <c r="BI518">
        <v>48</v>
      </c>
      <c r="BJ518">
        <v>0</v>
      </c>
      <c r="BK518">
        <v>48</v>
      </c>
      <c r="BL518">
        <v>0</v>
      </c>
      <c r="BM518" s="109">
        <v>0</v>
      </c>
      <c r="BN518">
        <v>59087</v>
      </c>
      <c r="BO518">
        <v>65640</v>
      </c>
      <c r="BP518">
        <v>124727</v>
      </c>
      <c r="BQ518" s="108">
        <v>702670</v>
      </c>
      <c r="BR518">
        <v>278415</v>
      </c>
      <c r="BS518">
        <v>122220</v>
      </c>
      <c r="BT518">
        <v>35514</v>
      </c>
      <c r="BU518">
        <v>5684</v>
      </c>
      <c r="BV518">
        <v>10730</v>
      </c>
      <c r="BW518">
        <v>713</v>
      </c>
      <c r="BX518">
        <v>52641</v>
      </c>
      <c r="BY518">
        <v>68054</v>
      </c>
      <c r="BZ518">
        <v>90904</v>
      </c>
      <c r="CA518">
        <f t="shared" si="6"/>
        <v>612234</v>
      </c>
      <c r="CB518">
        <v>2</v>
      </c>
      <c r="CC518" s="110">
        <v>36.117166029894769</v>
      </c>
      <c r="CD518" s="107">
        <v>36.117166029894769</v>
      </c>
      <c r="CF518">
        <v>0</v>
      </c>
      <c r="CG518">
        <v>0</v>
      </c>
      <c r="CI518">
        <v>0</v>
      </c>
      <c r="CJ518">
        <v>0</v>
      </c>
      <c r="CL518">
        <v>0</v>
      </c>
      <c r="CM518">
        <v>0</v>
      </c>
      <c r="CO518">
        <v>0</v>
      </c>
      <c r="CP518">
        <v>0</v>
      </c>
      <c r="CR518">
        <v>17688</v>
      </c>
      <c r="CS518">
        <v>17688</v>
      </c>
      <c r="CT518">
        <v>17688</v>
      </c>
      <c r="CU518">
        <v>17688</v>
      </c>
      <c r="CV518">
        <v>74586</v>
      </c>
      <c r="CW518">
        <v>6378</v>
      </c>
      <c r="CX518">
        <v>56012</v>
      </c>
      <c r="CY518">
        <v>62390</v>
      </c>
      <c r="CZ518">
        <v>1004</v>
      </c>
      <c r="DA518">
        <v>5324</v>
      </c>
      <c r="DB518">
        <v>6328</v>
      </c>
      <c r="DC518">
        <v>1514</v>
      </c>
      <c r="DD518">
        <v>3996</v>
      </c>
      <c r="DE518">
        <v>5510</v>
      </c>
      <c r="DF518">
        <v>224</v>
      </c>
      <c r="DG518">
        <v>134</v>
      </c>
      <c r="DI518">
        <v>0</v>
      </c>
      <c r="DJ518">
        <v>0</v>
      </c>
      <c r="EC518">
        <v>72</v>
      </c>
      <c r="ED518">
        <v>2</v>
      </c>
      <c r="EE518">
        <v>21</v>
      </c>
      <c r="EF518">
        <v>83</v>
      </c>
      <c r="EG518">
        <v>3288</v>
      </c>
      <c r="EH518">
        <v>164</v>
      </c>
      <c r="EI518">
        <v>497</v>
      </c>
      <c r="EJ518">
        <v>3949</v>
      </c>
    </row>
    <row r="519" spans="3:140" x14ac:dyDescent="0.35">
      <c r="C519" s="103" t="s">
        <v>2731</v>
      </c>
      <c r="D519" s="104">
        <v>56</v>
      </c>
      <c r="E519" s="104" t="s">
        <v>668</v>
      </c>
      <c r="F519" s="105" t="s">
        <v>2646</v>
      </c>
      <c r="G519" s="106" t="s">
        <v>602</v>
      </c>
      <c r="H519">
        <v>53126</v>
      </c>
      <c r="I519">
        <v>33234</v>
      </c>
      <c r="J519">
        <v>86360</v>
      </c>
      <c r="K519">
        <v>0</v>
      </c>
      <c r="L519">
        <v>0</v>
      </c>
      <c r="M519">
        <v>1</v>
      </c>
      <c r="N519">
        <v>0</v>
      </c>
      <c r="O519">
        <v>432</v>
      </c>
      <c r="P519">
        <v>104</v>
      </c>
      <c r="Q519">
        <v>22416</v>
      </c>
      <c r="R519">
        <v>58350</v>
      </c>
      <c r="S519">
        <v>202643</v>
      </c>
      <c r="T519">
        <v>17256</v>
      </c>
      <c r="U519">
        <v>18079</v>
      </c>
      <c r="V519">
        <v>1332</v>
      </c>
      <c r="W519">
        <v>29382</v>
      </c>
      <c r="X519">
        <v>2979</v>
      </c>
      <c r="Y519">
        <v>2757</v>
      </c>
      <c r="AA519">
        <v>421</v>
      </c>
      <c r="AB519">
        <v>71</v>
      </c>
      <c r="AC519">
        <v>68</v>
      </c>
      <c r="AD519">
        <v>341511</v>
      </c>
      <c r="AE519">
        <v>718818</v>
      </c>
      <c r="AF519">
        <v>157623</v>
      </c>
      <c r="AG519">
        <v>141256</v>
      </c>
      <c r="AH519">
        <v>5936</v>
      </c>
      <c r="AI519">
        <v>100996</v>
      </c>
      <c r="AJ519">
        <v>21054</v>
      </c>
      <c r="AK519">
        <v>11314</v>
      </c>
      <c r="AL519">
        <v>32368</v>
      </c>
      <c r="AM519">
        <v>49812</v>
      </c>
      <c r="AN519">
        <v>468595</v>
      </c>
      <c r="AO519">
        <v>34531</v>
      </c>
      <c r="AP519">
        <v>165029</v>
      </c>
      <c r="AQ519">
        <v>149753</v>
      </c>
      <c r="AR519">
        <v>1477</v>
      </c>
      <c r="AS519">
        <v>42199</v>
      </c>
      <c r="AT519">
        <v>169</v>
      </c>
      <c r="AU519">
        <v>1966</v>
      </c>
      <c r="AV519">
        <v>1022</v>
      </c>
      <c r="AW519">
        <v>15871</v>
      </c>
      <c r="AX519">
        <v>2668</v>
      </c>
      <c r="AY519">
        <v>60036</v>
      </c>
      <c r="AZ519">
        <v>4.5</v>
      </c>
      <c r="BA519">
        <v>21.53</v>
      </c>
      <c r="BB519">
        <v>26.03</v>
      </c>
      <c r="BC519">
        <v>14.41</v>
      </c>
      <c r="BD519">
        <v>40.440000000000012</v>
      </c>
      <c r="BE519">
        <v>1</v>
      </c>
      <c r="BF519" s="107">
        <v>1817627</v>
      </c>
      <c r="BG519" s="108">
        <v>1990426</v>
      </c>
      <c r="BH519">
        <v>69785</v>
      </c>
      <c r="BI519">
        <v>526</v>
      </c>
      <c r="BJ519">
        <v>0</v>
      </c>
      <c r="BK519">
        <v>526</v>
      </c>
      <c r="BL519">
        <v>0</v>
      </c>
      <c r="BM519" s="109">
        <v>0</v>
      </c>
      <c r="BN519">
        <v>417946</v>
      </c>
      <c r="BO519">
        <v>119232</v>
      </c>
      <c r="BP519">
        <v>537178</v>
      </c>
      <c r="BQ519" s="108">
        <v>4415542</v>
      </c>
      <c r="BR519">
        <v>1376210</v>
      </c>
      <c r="BS519">
        <v>297824</v>
      </c>
      <c r="BT519">
        <v>241973</v>
      </c>
      <c r="BU519">
        <v>39733</v>
      </c>
      <c r="BV519">
        <v>72358</v>
      </c>
      <c r="BW519">
        <v>9663</v>
      </c>
      <c r="BX519">
        <v>363727</v>
      </c>
      <c r="BY519">
        <v>134848</v>
      </c>
      <c r="BZ519">
        <v>641639</v>
      </c>
      <c r="CA519">
        <f t="shared" si="6"/>
        <v>2814248</v>
      </c>
      <c r="CB519">
        <v>9</v>
      </c>
      <c r="CC519" s="107">
        <v>34.213511275081878</v>
      </c>
      <c r="CD519" s="107">
        <v>44.095101899027327</v>
      </c>
      <c r="CF519">
        <v>0</v>
      </c>
      <c r="CG519">
        <v>0</v>
      </c>
      <c r="CI519">
        <v>0</v>
      </c>
      <c r="CJ519">
        <v>0</v>
      </c>
      <c r="CL519">
        <v>0</v>
      </c>
      <c r="CM519">
        <v>0</v>
      </c>
      <c r="CO519">
        <v>5116</v>
      </c>
      <c r="CP519">
        <v>5116</v>
      </c>
      <c r="CR519">
        <v>908951</v>
      </c>
      <c r="CS519">
        <v>908951</v>
      </c>
      <c r="CT519">
        <v>914067</v>
      </c>
      <c r="CU519">
        <v>914067</v>
      </c>
      <c r="CV519">
        <v>299353</v>
      </c>
      <c r="CW519">
        <v>41032</v>
      </c>
      <c r="CX519">
        <v>218037</v>
      </c>
      <c r="CY519">
        <v>259069</v>
      </c>
      <c r="CZ519">
        <v>7475</v>
      </c>
      <c r="DA519">
        <v>30484</v>
      </c>
      <c r="DB519">
        <v>37959</v>
      </c>
      <c r="DC519">
        <v>0</v>
      </c>
      <c r="DD519">
        <v>0</v>
      </c>
      <c r="DE519">
        <v>0</v>
      </c>
      <c r="DF519">
        <v>204</v>
      </c>
      <c r="DG519">
        <v>2121</v>
      </c>
      <c r="DI519">
        <v>0</v>
      </c>
      <c r="DJ519">
        <v>0</v>
      </c>
      <c r="EC519">
        <v>215</v>
      </c>
      <c r="ED519">
        <v>25</v>
      </c>
      <c r="EE519">
        <v>154</v>
      </c>
      <c r="EF519">
        <v>746</v>
      </c>
      <c r="EG519">
        <v>26787</v>
      </c>
      <c r="EH519">
        <v>416</v>
      </c>
      <c r="EI519">
        <v>4371</v>
      </c>
      <c r="EJ519">
        <v>31574</v>
      </c>
    </row>
    <row r="520" spans="3:140" x14ac:dyDescent="0.35">
      <c r="C520" s="103" t="s">
        <v>2731</v>
      </c>
      <c r="D520" s="104">
        <v>57</v>
      </c>
      <c r="E520" s="104" t="s">
        <v>679</v>
      </c>
      <c r="F520" s="105" t="s">
        <v>2642</v>
      </c>
      <c r="G520" s="106" t="s">
        <v>571</v>
      </c>
      <c r="H520">
        <v>32995</v>
      </c>
      <c r="I520">
        <v>27081</v>
      </c>
      <c r="J520">
        <v>60076</v>
      </c>
      <c r="K520">
        <v>0</v>
      </c>
      <c r="L520">
        <v>0</v>
      </c>
      <c r="M520">
        <v>0</v>
      </c>
      <c r="N520">
        <v>0</v>
      </c>
      <c r="O520">
        <v>404</v>
      </c>
      <c r="P520">
        <v>141</v>
      </c>
      <c r="Q520">
        <v>20882</v>
      </c>
      <c r="R520">
        <v>74410</v>
      </c>
      <c r="S520">
        <v>303386</v>
      </c>
      <c r="T520">
        <v>18144</v>
      </c>
      <c r="U520">
        <v>17874</v>
      </c>
      <c r="V520">
        <v>1073</v>
      </c>
      <c r="W520">
        <v>60116</v>
      </c>
      <c r="X520">
        <v>5037</v>
      </c>
      <c r="Y520">
        <v>2240</v>
      </c>
      <c r="AA520">
        <v>694</v>
      </c>
      <c r="AB520">
        <v>97</v>
      </c>
      <c r="AC520">
        <v>95</v>
      </c>
      <c r="AD520">
        <v>270594</v>
      </c>
      <c r="AE520">
        <v>796693</v>
      </c>
      <c r="AF520">
        <v>304494</v>
      </c>
      <c r="AG520">
        <v>284229</v>
      </c>
      <c r="AH520">
        <v>4549</v>
      </c>
      <c r="AI520">
        <v>80641</v>
      </c>
      <c r="AJ520">
        <v>17276</v>
      </c>
      <c r="AK520">
        <v>13751</v>
      </c>
      <c r="AL520">
        <v>31027</v>
      </c>
      <c r="AM520">
        <v>39141</v>
      </c>
      <c r="AN520">
        <v>568124</v>
      </c>
      <c r="AO520">
        <v>56808</v>
      </c>
      <c r="AP520">
        <v>242045</v>
      </c>
      <c r="AQ520">
        <v>211668</v>
      </c>
      <c r="AR520">
        <v>1860</v>
      </c>
      <c r="AS520">
        <v>51212</v>
      </c>
      <c r="AT520">
        <v>248</v>
      </c>
      <c r="AU520">
        <v>3772</v>
      </c>
      <c r="AV520">
        <v>515</v>
      </c>
      <c r="AW520">
        <v>7666</v>
      </c>
      <c r="AX520">
        <v>2623</v>
      </c>
      <c r="AY520">
        <v>62650</v>
      </c>
      <c r="AZ520">
        <v>11.05</v>
      </c>
      <c r="BA520">
        <v>11.16</v>
      </c>
      <c r="BB520">
        <v>22.210000000000004</v>
      </c>
      <c r="BC520">
        <v>21.46</v>
      </c>
      <c r="BD520">
        <v>43.670000000000009</v>
      </c>
      <c r="BE520">
        <v>0</v>
      </c>
      <c r="BF520" s="107">
        <v>1874633</v>
      </c>
      <c r="BG520" s="108">
        <v>1074904</v>
      </c>
      <c r="BH520">
        <v>220489</v>
      </c>
      <c r="BI520">
        <v>6464</v>
      </c>
      <c r="BJ520">
        <v>323</v>
      </c>
      <c r="BK520">
        <v>6787</v>
      </c>
      <c r="BL520">
        <v>0</v>
      </c>
      <c r="BM520" s="109">
        <v>0</v>
      </c>
      <c r="BN520">
        <v>20904</v>
      </c>
      <c r="BO520">
        <v>235894</v>
      </c>
      <c r="BP520">
        <v>256798</v>
      </c>
      <c r="BQ520" s="108">
        <v>3433611</v>
      </c>
      <c r="BR520">
        <v>1677847</v>
      </c>
      <c r="BS520">
        <v>471878</v>
      </c>
      <c r="BT520">
        <v>205241</v>
      </c>
      <c r="BU520">
        <v>31832</v>
      </c>
      <c r="BV520">
        <v>75300</v>
      </c>
      <c r="BW520">
        <v>24697</v>
      </c>
      <c r="BX520">
        <v>337070</v>
      </c>
      <c r="BY520">
        <v>384527</v>
      </c>
      <c r="BZ520">
        <v>517105</v>
      </c>
      <c r="CA520">
        <f t="shared" si="6"/>
        <v>3388427</v>
      </c>
      <c r="CB520">
        <v>9</v>
      </c>
      <c r="CC520" s="107">
        <v>56.815669040763751</v>
      </c>
      <c r="CD520" s="107">
        <v>49.096760769691727</v>
      </c>
      <c r="CF520">
        <v>0</v>
      </c>
      <c r="CG520">
        <v>0</v>
      </c>
      <c r="CI520">
        <v>0</v>
      </c>
      <c r="CJ520">
        <v>0</v>
      </c>
      <c r="CL520">
        <v>0</v>
      </c>
      <c r="CM520">
        <v>0</v>
      </c>
      <c r="CO520">
        <v>821258</v>
      </c>
      <c r="CP520">
        <v>52168</v>
      </c>
      <c r="CR520">
        <v>373432</v>
      </c>
      <c r="CS520">
        <v>273432</v>
      </c>
      <c r="CT520">
        <v>1194690</v>
      </c>
      <c r="CU520">
        <v>325600</v>
      </c>
      <c r="CV520">
        <v>417794</v>
      </c>
      <c r="CW520">
        <v>49122</v>
      </c>
      <c r="CX520">
        <v>247076</v>
      </c>
      <c r="CY520">
        <v>296198</v>
      </c>
      <c r="CZ520">
        <v>24014</v>
      </c>
      <c r="DA520">
        <v>53191</v>
      </c>
      <c r="DB520">
        <v>77205</v>
      </c>
      <c r="DC520">
        <v>3607</v>
      </c>
      <c r="DD520">
        <v>32459</v>
      </c>
      <c r="DE520">
        <v>36066</v>
      </c>
      <c r="DF520">
        <v>8257</v>
      </c>
      <c r="DG520">
        <v>68</v>
      </c>
      <c r="DI520">
        <v>0</v>
      </c>
      <c r="DJ520">
        <v>0</v>
      </c>
      <c r="EC520">
        <v>101</v>
      </c>
      <c r="ED520">
        <v>618</v>
      </c>
      <c r="EE520">
        <v>450</v>
      </c>
      <c r="EF520">
        <v>1364</v>
      </c>
      <c r="EG520">
        <v>7923</v>
      </c>
      <c r="EH520">
        <v>4264</v>
      </c>
      <c r="EI520">
        <v>7157</v>
      </c>
      <c r="EJ520">
        <v>19344</v>
      </c>
    </row>
    <row r="521" spans="3:140" x14ac:dyDescent="0.35">
      <c r="C521" s="103" t="s">
        <v>2731</v>
      </c>
      <c r="D521" s="104">
        <v>58</v>
      </c>
      <c r="E521" s="104" t="s">
        <v>1263</v>
      </c>
      <c r="F521" s="105" t="s">
        <v>2644</v>
      </c>
      <c r="G521" s="106" t="s">
        <v>656</v>
      </c>
      <c r="H521">
        <v>7215</v>
      </c>
      <c r="I521">
        <v>9674</v>
      </c>
      <c r="J521">
        <v>16889</v>
      </c>
      <c r="K521">
        <v>0</v>
      </c>
      <c r="L521">
        <v>0</v>
      </c>
      <c r="M521">
        <v>0</v>
      </c>
      <c r="N521">
        <v>0</v>
      </c>
      <c r="O521">
        <v>142</v>
      </c>
      <c r="P521">
        <v>136</v>
      </c>
      <c r="Q521">
        <v>7246</v>
      </c>
      <c r="R521">
        <v>24500</v>
      </c>
      <c r="S521">
        <v>71565</v>
      </c>
      <c r="T521">
        <v>3686</v>
      </c>
      <c r="U521">
        <v>3787</v>
      </c>
      <c r="V521">
        <v>263</v>
      </c>
      <c r="W521">
        <v>9117</v>
      </c>
      <c r="X521">
        <v>1074</v>
      </c>
      <c r="Y521">
        <v>713</v>
      </c>
      <c r="AA521">
        <v>155</v>
      </c>
      <c r="AB521">
        <v>47</v>
      </c>
      <c r="AC521">
        <v>46</v>
      </c>
      <c r="AD521">
        <v>26074</v>
      </c>
      <c r="AE521">
        <v>114019</v>
      </c>
      <c r="AF521">
        <v>20372</v>
      </c>
      <c r="AG521">
        <v>20318</v>
      </c>
      <c r="AH521">
        <v>752</v>
      </c>
      <c r="AI521">
        <v>19802</v>
      </c>
      <c r="AJ521">
        <v>2601</v>
      </c>
      <c r="AK521">
        <v>10356</v>
      </c>
      <c r="AL521">
        <v>12957</v>
      </c>
      <c r="AM521">
        <v>1967</v>
      </c>
      <c r="AN521">
        <v>88192</v>
      </c>
      <c r="AO521">
        <v>16549</v>
      </c>
      <c r="AP521">
        <v>18948</v>
      </c>
      <c r="AQ521">
        <v>3587</v>
      </c>
      <c r="AR521">
        <v>145</v>
      </c>
      <c r="AS521">
        <v>2795</v>
      </c>
      <c r="AT521">
        <v>38</v>
      </c>
      <c r="AU521">
        <v>884</v>
      </c>
      <c r="AV521">
        <v>102</v>
      </c>
      <c r="AW521">
        <v>2414</v>
      </c>
      <c r="AX521">
        <v>285</v>
      </c>
      <c r="AY521">
        <v>6093</v>
      </c>
      <c r="AZ521">
        <v>1.1299999999999999</v>
      </c>
      <c r="BA521">
        <v>2.58</v>
      </c>
      <c r="BB521">
        <v>3.71</v>
      </c>
      <c r="BC521">
        <v>7.16</v>
      </c>
      <c r="BD521">
        <v>10.87</v>
      </c>
      <c r="BE521">
        <v>1</v>
      </c>
      <c r="BF521" s="107">
        <v>95990</v>
      </c>
      <c r="BG521" s="108">
        <v>341262</v>
      </c>
      <c r="BH521">
        <v>31033</v>
      </c>
      <c r="BI521">
        <v>4158</v>
      </c>
      <c r="BJ521">
        <v>0</v>
      </c>
      <c r="BK521">
        <v>4158</v>
      </c>
      <c r="BL521">
        <v>46556</v>
      </c>
      <c r="BM521" s="109">
        <v>0</v>
      </c>
      <c r="BN521">
        <v>25815</v>
      </c>
      <c r="BO521">
        <v>92140</v>
      </c>
      <c r="BP521">
        <v>117955</v>
      </c>
      <c r="BQ521" s="108">
        <v>636954</v>
      </c>
      <c r="BR521">
        <v>278570</v>
      </c>
      <c r="BS521">
        <v>69238</v>
      </c>
      <c r="BT521">
        <v>46667</v>
      </c>
      <c r="BU521">
        <v>10499</v>
      </c>
      <c r="BV521">
        <v>11676</v>
      </c>
      <c r="BW521">
        <v>2196</v>
      </c>
      <c r="BX521">
        <v>71038</v>
      </c>
      <c r="BY521">
        <v>56054</v>
      </c>
      <c r="BZ521">
        <v>136692</v>
      </c>
      <c r="CA521">
        <f t="shared" si="6"/>
        <v>611592</v>
      </c>
      <c r="CB521">
        <v>1</v>
      </c>
      <c r="CC521" s="107">
        <v>13.304227304227304</v>
      </c>
      <c r="CD521" s="107">
        <v>25.889750725324177</v>
      </c>
      <c r="CF521">
        <v>0</v>
      </c>
      <c r="CG521">
        <v>0</v>
      </c>
      <c r="CI521">
        <v>0</v>
      </c>
      <c r="CJ521">
        <v>0</v>
      </c>
      <c r="CL521">
        <v>0</v>
      </c>
      <c r="CM521">
        <v>0</v>
      </c>
      <c r="CO521">
        <v>0</v>
      </c>
      <c r="CP521">
        <v>0</v>
      </c>
      <c r="CR521">
        <v>24000</v>
      </c>
      <c r="CS521">
        <v>7626</v>
      </c>
      <c r="CT521">
        <v>24000</v>
      </c>
      <c r="CU521">
        <v>7626</v>
      </c>
      <c r="CV521">
        <v>90220</v>
      </c>
      <c r="CW521">
        <v>16260</v>
      </c>
      <c r="CX521">
        <v>55658</v>
      </c>
      <c r="CY521">
        <v>71918</v>
      </c>
      <c r="CZ521">
        <v>2380</v>
      </c>
      <c r="DA521">
        <v>14660</v>
      </c>
      <c r="DB521">
        <v>17040</v>
      </c>
      <c r="DC521">
        <v>34</v>
      </c>
      <c r="DD521">
        <v>3</v>
      </c>
      <c r="DE521">
        <v>37</v>
      </c>
      <c r="DF521">
        <v>797</v>
      </c>
      <c r="DG521">
        <v>428</v>
      </c>
      <c r="DI521">
        <v>0</v>
      </c>
      <c r="DJ521">
        <v>0</v>
      </c>
      <c r="EC521">
        <v>74</v>
      </c>
      <c r="ED521">
        <v>3</v>
      </c>
      <c r="EE521">
        <v>3</v>
      </c>
      <c r="EF521">
        <v>17</v>
      </c>
      <c r="EG521">
        <v>1207</v>
      </c>
      <c r="EH521">
        <v>19</v>
      </c>
      <c r="EI521">
        <v>49</v>
      </c>
      <c r="EJ521">
        <v>1275</v>
      </c>
    </row>
    <row r="522" spans="3:140" x14ac:dyDescent="0.35">
      <c r="C522" s="103" t="s">
        <v>2731</v>
      </c>
      <c r="D522" s="104">
        <v>59</v>
      </c>
      <c r="E522" s="104" t="s">
        <v>2012</v>
      </c>
      <c r="F522" s="105" t="s">
        <v>2649</v>
      </c>
      <c r="G522" s="106" t="s">
        <v>588</v>
      </c>
      <c r="H522">
        <v>41769</v>
      </c>
      <c r="I522">
        <v>0</v>
      </c>
      <c r="J522">
        <v>41769</v>
      </c>
      <c r="K522">
        <v>5</v>
      </c>
      <c r="L522">
        <v>0</v>
      </c>
      <c r="M522">
        <v>1</v>
      </c>
      <c r="N522">
        <v>0</v>
      </c>
      <c r="O522">
        <v>55</v>
      </c>
      <c r="P522">
        <v>55</v>
      </c>
      <c r="Q522">
        <v>9102</v>
      </c>
      <c r="R522">
        <v>21200</v>
      </c>
      <c r="S522">
        <v>101871</v>
      </c>
      <c r="T522">
        <v>8044</v>
      </c>
      <c r="U522">
        <v>5700</v>
      </c>
      <c r="V522">
        <v>426</v>
      </c>
      <c r="W522">
        <v>8993</v>
      </c>
      <c r="X522">
        <v>791</v>
      </c>
      <c r="Y522">
        <v>1309</v>
      </c>
      <c r="AA522">
        <v>227</v>
      </c>
      <c r="AB522">
        <v>37</v>
      </c>
      <c r="AC522">
        <v>31</v>
      </c>
      <c r="AD522">
        <v>83417</v>
      </c>
      <c r="AE522">
        <v>213891</v>
      </c>
      <c r="AF522">
        <v>42962</v>
      </c>
      <c r="AG522">
        <v>51674</v>
      </c>
      <c r="AH522">
        <v>783</v>
      </c>
      <c r="AI522">
        <v>25672</v>
      </c>
      <c r="AJ522">
        <v>15203</v>
      </c>
      <c r="AK522">
        <v>833</v>
      </c>
      <c r="AL522">
        <v>16036</v>
      </c>
      <c r="AM522">
        <v>81144</v>
      </c>
      <c r="AN522">
        <v>141861</v>
      </c>
      <c r="AO522">
        <v>13687</v>
      </c>
      <c r="AP522">
        <v>14895</v>
      </c>
      <c r="AQ522">
        <v>31435</v>
      </c>
      <c r="AR522">
        <v>594</v>
      </c>
      <c r="AS522">
        <v>5780</v>
      </c>
      <c r="AT522">
        <v>23</v>
      </c>
      <c r="AU522">
        <v>114</v>
      </c>
      <c r="AV522">
        <v>619</v>
      </c>
      <c r="AW522">
        <v>10817</v>
      </c>
      <c r="AX522">
        <v>1236</v>
      </c>
      <c r="AY522">
        <v>16711</v>
      </c>
      <c r="AZ522">
        <v>1</v>
      </c>
      <c r="BA522">
        <v>6.36</v>
      </c>
      <c r="BB522">
        <v>7.36</v>
      </c>
      <c r="BC522">
        <v>9.89</v>
      </c>
      <c r="BD522">
        <v>17.25</v>
      </c>
      <c r="BE522">
        <v>0</v>
      </c>
      <c r="BF522" s="107">
        <v>0</v>
      </c>
      <c r="BG522" s="108">
        <v>773549</v>
      </c>
      <c r="BH522">
        <v>0</v>
      </c>
      <c r="BI522">
        <v>11846</v>
      </c>
      <c r="BJ522">
        <v>0</v>
      </c>
      <c r="BK522">
        <v>11846</v>
      </c>
      <c r="BL522">
        <v>0</v>
      </c>
      <c r="BM522" s="109">
        <v>0</v>
      </c>
      <c r="BN522">
        <v>0</v>
      </c>
      <c r="BO522">
        <v>37444</v>
      </c>
      <c r="BP522">
        <v>37444</v>
      </c>
      <c r="BQ522" s="108">
        <v>822839</v>
      </c>
      <c r="BR522">
        <v>439748</v>
      </c>
      <c r="BS522">
        <v>121550</v>
      </c>
      <c r="BT522">
        <v>106256</v>
      </c>
      <c r="BU522">
        <v>9906</v>
      </c>
      <c r="BV522">
        <v>27219</v>
      </c>
      <c r="BW522">
        <v>6415</v>
      </c>
      <c r="BX522">
        <v>149796</v>
      </c>
      <c r="BY522">
        <v>-29077</v>
      </c>
      <c r="BZ522">
        <v>114441</v>
      </c>
      <c r="CA522">
        <f t="shared" si="6"/>
        <v>796458</v>
      </c>
      <c r="CB522">
        <v>0</v>
      </c>
      <c r="CC522" s="110">
        <v>18.519691637338696</v>
      </c>
      <c r="CD522" s="107">
        <v>18.519691637338696</v>
      </c>
      <c r="CF522">
        <v>0</v>
      </c>
      <c r="CG522">
        <v>0</v>
      </c>
      <c r="CI522">
        <v>0</v>
      </c>
      <c r="CJ522">
        <v>0</v>
      </c>
      <c r="CL522">
        <v>0</v>
      </c>
      <c r="CM522">
        <v>0</v>
      </c>
      <c r="CO522">
        <v>0</v>
      </c>
      <c r="CP522">
        <v>0</v>
      </c>
      <c r="CR522">
        <v>0</v>
      </c>
      <c r="CS522">
        <v>0</v>
      </c>
      <c r="CT522">
        <v>0</v>
      </c>
      <c r="CU522">
        <v>0</v>
      </c>
      <c r="CV522">
        <v>26987</v>
      </c>
      <c r="CW522">
        <v>0</v>
      </c>
      <c r="CX522">
        <v>0</v>
      </c>
      <c r="CY522">
        <v>0</v>
      </c>
      <c r="CZ522">
        <v>8285</v>
      </c>
      <c r="DA522">
        <v>3024</v>
      </c>
      <c r="DB522">
        <v>11309</v>
      </c>
      <c r="DC522">
        <v>12418</v>
      </c>
      <c r="DD522">
        <v>2615</v>
      </c>
      <c r="DE522">
        <v>15033</v>
      </c>
      <c r="DF522">
        <v>572</v>
      </c>
      <c r="DG522">
        <v>73</v>
      </c>
      <c r="DI522">
        <v>0</v>
      </c>
      <c r="DJ522">
        <v>0</v>
      </c>
      <c r="EC522">
        <v>64</v>
      </c>
      <c r="ED522">
        <v>16</v>
      </c>
      <c r="EE522">
        <v>13</v>
      </c>
      <c r="EF522">
        <v>35</v>
      </c>
      <c r="EG522">
        <v>668</v>
      </c>
      <c r="EH522">
        <v>220</v>
      </c>
      <c r="EI522">
        <v>500</v>
      </c>
      <c r="EJ522">
        <v>1388</v>
      </c>
    </row>
    <row r="523" spans="3:140" x14ac:dyDescent="0.35">
      <c r="C523" s="103" t="s">
        <v>2731</v>
      </c>
      <c r="D523" s="104">
        <v>60</v>
      </c>
      <c r="E523" s="104" t="s">
        <v>873</v>
      </c>
      <c r="F523" s="105" t="s">
        <v>2663</v>
      </c>
      <c r="G523" s="106" t="s">
        <v>705</v>
      </c>
      <c r="H523">
        <v>79205</v>
      </c>
      <c r="I523">
        <v>37328</v>
      </c>
      <c r="J523">
        <v>116533</v>
      </c>
      <c r="K523">
        <v>0</v>
      </c>
      <c r="L523">
        <v>0</v>
      </c>
      <c r="M523">
        <v>3</v>
      </c>
      <c r="N523">
        <v>0</v>
      </c>
      <c r="O523">
        <v>443</v>
      </c>
      <c r="P523">
        <v>318</v>
      </c>
      <c r="Q523">
        <v>22750</v>
      </c>
      <c r="R523">
        <v>165023</v>
      </c>
      <c r="S523">
        <v>453909</v>
      </c>
      <c r="T523">
        <v>27330</v>
      </c>
      <c r="U523">
        <v>30053</v>
      </c>
      <c r="V523">
        <v>2029</v>
      </c>
      <c r="W523">
        <v>52410</v>
      </c>
      <c r="X523">
        <v>5304</v>
      </c>
      <c r="Y523">
        <v>1272</v>
      </c>
      <c r="AA523">
        <v>939</v>
      </c>
      <c r="AB523">
        <v>135</v>
      </c>
      <c r="AC523">
        <v>115</v>
      </c>
      <c r="AD523">
        <v>370673</v>
      </c>
      <c r="AE523">
        <v>964763</v>
      </c>
      <c r="AF523">
        <v>167918</v>
      </c>
      <c r="AG523">
        <v>171760</v>
      </c>
      <c r="AH523">
        <v>8101</v>
      </c>
      <c r="AI523">
        <v>111765</v>
      </c>
      <c r="AJ523">
        <v>50598</v>
      </c>
      <c r="AK523">
        <v>18284</v>
      </c>
      <c r="AL523">
        <v>68882</v>
      </c>
      <c r="AM523">
        <v>50892</v>
      </c>
      <c r="AN523">
        <v>574382</v>
      </c>
      <c r="AO523">
        <v>67429</v>
      </c>
      <c r="AP523">
        <v>159080</v>
      </c>
      <c r="AQ523">
        <v>704557</v>
      </c>
      <c r="AR523">
        <v>1540</v>
      </c>
      <c r="AS523">
        <v>42293</v>
      </c>
      <c r="AT523">
        <v>145</v>
      </c>
      <c r="AU523">
        <v>3578</v>
      </c>
      <c r="AV523">
        <v>773</v>
      </c>
      <c r="AW523">
        <v>13148</v>
      </c>
      <c r="AX523">
        <v>2458</v>
      </c>
      <c r="AY523">
        <v>59019</v>
      </c>
      <c r="AZ523">
        <v>14.55</v>
      </c>
      <c r="BA523">
        <v>9.48</v>
      </c>
      <c r="BB523">
        <v>24.03</v>
      </c>
      <c r="BC523">
        <v>39.659999999999997</v>
      </c>
      <c r="BD523">
        <v>63.69</v>
      </c>
      <c r="BE523">
        <v>1</v>
      </c>
      <c r="BF523" s="107">
        <v>3596361</v>
      </c>
      <c r="BG523" s="108">
        <v>1402914</v>
      </c>
      <c r="BH523">
        <v>144334</v>
      </c>
      <c r="BI523">
        <v>0</v>
      </c>
      <c r="BJ523">
        <v>0</v>
      </c>
      <c r="BK523">
        <v>0</v>
      </c>
      <c r="BL523">
        <v>0</v>
      </c>
      <c r="BM523" s="109">
        <v>100000</v>
      </c>
      <c r="BN523">
        <v>44413</v>
      </c>
      <c r="BO523">
        <v>505289</v>
      </c>
      <c r="BP523">
        <v>549702</v>
      </c>
      <c r="BQ523" s="108">
        <v>5793311</v>
      </c>
      <c r="BR523">
        <v>2642559</v>
      </c>
      <c r="BS523">
        <v>821217</v>
      </c>
      <c r="BT523">
        <v>407516</v>
      </c>
      <c r="BU523">
        <v>86456</v>
      </c>
      <c r="BV523">
        <v>165202</v>
      </c>
      <c r="BW523">
        <v>81679</v>
      </c>
      <c r="BX523">
        <v>740853</v>
      </c>
      <c r="BY523">
        <v>286022</v>
      </c>
      <c r="BZ523">
        <v>1145059</v>
      </c>
      <c r="CA523">
        <f t="shared" si="6"/>
        <v>5635710</v>
      </c>
      <c r="CB523">
        <v>8</v>
      </c>
      <c r="CC523" s="107">
        <v>45.405731961366072</v>
      </c>
      <c r="CD523" s="107">
        <v>42.900079805720267</v>
      </c>
      <c r="CF523">
        <v>0</v>
      </c>
      <c r="CG523">
        <v>0</v>
      </c>
      <c r="CI523">
        <v>0</v>
      </c>
      <c r="CJ523">
        <v>0</v>
      </c>
      <c r="CL523">
        <v>0</v>
      </c>
      <c r="CM523">
        <v>0</v>
      </c>
      <c r="CO523">
        <v>19085</v>
      </c>
      <c r="CP523">
        <v>19085</v>
      </c>
      <c r="CR523">
        <v>0</v>
      </c>
      <c r="CS523">
        <v>84599</v>
      </c>
      <c r="CT523">
        <v>19085</v>
      </c>
      <c r="CU523">
        <v>103684</v>
      </c>
      <c r="CV523">
        <v>374147</v>
      </c>
      <c r="CW523">
        <v>64050</v>
      </c>
      <c r="CX523">
        <v>258942</v>
      </c>
      <c r="CY523">
        <v>322992</v>
      </c>
      <c r="CZ523">
        <v>6600</v>
      </c>
      <c r="DA523">
        <v>23459</v>
      </c>
      <c r="DB523">
        <v>30059</v>
      </c>
      <c r="DC523">
        <v>3839</v>
      </c>
      <c r="DD523">
        <v>12986</v>
      </c>
      <c r="DE523">
        <v>16825</v>
      </c>
      <c r="DF523">
        <v>3118</v>
      </c>
      <c r="DG523">
        <v>1153</v>
      </c>
      <c r="DI523">
        <v>0</v>
      </c>
      <c r="DJ523">
        <v>0</v>
      </c>
      <c r="EC523">
        <v>129</v>
      </c>
      <c r="ED523">
        <v>18</v>
      </c>
      <c r="EE523">
        <v>32</v>
      </c>
      <c r="EF523">
        <v>161</v>
      </c>
      <c r="EG523">
        <v>9650</v>
      </c>
      <c r="EH523">
        <v>731</v>
      </c>
      <c r="EI523">
        <v>1434</v>
      </c>
      <c r="EJ523">
        <v>11815</v>
      </c>
    </row>
    <row r="524" spans="3:140" x14ac:dyDescent="0.35">
      <c r="C524" s="103" t="s">
        <v>2731</v>
      </c>
      <c r="D524" s="104">
        <v>61</v>
      </c>
      <c r="E524" s="104" t="s">
        <v>1183</v>
      </c>
      <c r="F524" s="105" t="s">
        <v>2657</v>
      </c>
      <c r="G524" s="106" t="s">
        <v>559</v>
      </c>
      <c r="H524">
        <v>6837</v>
      </c>
      <c r="I524">
        <v>14006</v>
      </c>
      <c r="J524">
        <v>20843</v>
      </c>
      <c r="K524">
        <v>0</v>
      </c>
      <c r="L524">
        <v>0</v>
      </c>
      <c r="M524">
        <v>0</v>
      </c>
      <c r="N524">
        <v>0</v>
      </c>
      <c r="O524">
        <v>205</v>
      </c>
      <c r="P524">
        <v>195</v>
      </c>
      <c r="Q524">
        <v>10509</v>
      </c>
      <c r="R524">
        <v>26224</v>
      </c>
      <c r="S524">
        <v>87676</v>
      </c>
      <c r="T524">
        <v>6118</v>
      </c>
      <c r="U524">
        <v>3672</v>
      </c>
      <c r="V524">
        <v>262</v>
      </c>
      <c r="W524">
        <v>12169</v>
      </c>
      <c r="X524">
        <v>1544</v>
      </c>
      <c r="Y524">
        <v>311</v>
      </c>
      <c r="AA524">
        <v>284</v>
      </c>
      <c r="AB524">
        <v>47</v>
      </c>
      <c r="AC524">
        <v>45</v>
      </c>
      <c r="AD524">
        <v>93408</v>
      </c>
      <c r="AE524">
        <v>214956</v>
      </c>
      <c r="AF524">
        <v>29123</v>
      </c>
      <c r="AG524">
        <v>31044</v>
      </c>
      <c r="AH524">
        <v>534</v>
      </c>
      <c r="AI524">
        <v>12583</v>
      </c>
      <c r="AJ524">
        <v>4281</v>
      </c>
      <c r="AK524">
        <v>5887</v>
      </c>
      <c r="AL524">
        <v>10168</v>
      </c>
      <c r="AM524">
        <v>10349</v>
      </c>
      <c r="AN524">
        <v>129762</v>
      </c>
      <c r="AO524">
        <v>16749</v>
      </c>
      <c r="AP524">
        <v>74075</v>
      </c>
      <c r="AQ524">
        <v>10735</v>
      </c>
      <c r="AR524">
        <v>354</v>
      </c>
      <c r="AS524">
        <v>20359</v>
      </c>
      <c r="AT524">
        <v>21</v>
      </c>
      <c r="AU524">
        <v>1403</v>
      </c>
      <c r="AV524">
        <v>110</v>
      </c>
      <c r="AW524">
        <v>8091</v>
      </c>
      <c r="AX524">
        <v>485</v>
      </c>
      <c r="AY524">
        <v>29853</v>
      </c>
      <c r="AZ524">
        <v>0</v>
      </c>
      <c r="BA524">
        <v>3.63</v>
      </c>
      <c r="BB524">
        <v>3.63</v>
      </c>
      <c r="BC524">
        <v>6.8100000000000005</v>
      </c>
      <c r="BD524">
        <v>10.439999999999998</v>
      </c>
      <c r="BE524">
        <v>0</v>
      </c>
      <c r="BF524" s="107">
        <v>287170</v>
      </c>
      <c r="BG524" s="108">
        <v>415823</v>
      </c>
      <c r="BH524">
        <v>19446</v>
      </c>
      <c r="BI524">
        <v>9647</v>
      </c>
      <c r="BJ524">
        <v>132</v>
      </c>
      <c r="BK524">
        <v>9779</v>
      </c>
      <c r="BL524">
        <v>0</v>
      </c>
      <c r="BM524" s="109">
        <v>2690</v>
      </c>
      <c r="BN524">
        <v>76939</v>
      </c>
      <c r="BO524">
        <v>51544</v>
      </c>
      <c r="BP524">
        <v>128483</v>
      </c>
      <c r="BQ524" s="108">
        <v>863391</v>
      </c>
      <c r="BR524">
        <v>306765</v>
      </c>
      <c r="BS524">
        <v>104642</v>
      </c>
      <c r="BT524">
        <v>82292</v>
      </c>
      <c r="BU524">
        <v>0</v>
      </c>
      <c r="BV524">
        <v>19068</v>
      </c>
      <c r="BW524">
        <v>1576</v>
      </c>
      <c r="BX524">
        <v>102936</v>
      </c>
      <c r="BY524">
        <v>83822</v>
      </c>
      <c r="BZ524">
        <v>193105</v>
      </c>
      <c r="CA524">
        <f t="shared" si="6"/>
        <v>791270</v>
      </c>
      <c r="CB524">
        <v>5</v>
      </c>
      <c r="CC524" s="107">
        <v>42.002340207693436</v>
      </c>
      <c r="CD524" s="107">
        <v>33.728014201410545</v>
      </c>
      <c r="CF524">
        <v>0</v>
      </c>
      <c r="CG524">
        <v>0</v>
      </c>
      <c r="CI524">
        <v>0</v>
      </c>
      <c r="CJ524">
        <v>0</v>
      </c>
      <c r="CL524">
        <v>0</v>
      </c>
      <c r="CM524">
        <v>0</v>
      </c>
      <c r="CO524">
        <v>12569</v>
      </c>
      <c r="CP524">
        <v>12569</v>
      </c>
      <c r="CR524">
        <v>0</v>
      </c>
      <c r="CS524">
        <v>0</v>
      </c>
      <c r="CT524">
        <v>12569</v>
      </c>
      <c r="CU524">
        <v>12569</v>
      </c>
      <c r="CV524">
        <v>136196</v>
      </c>
      <c r="CW524">
        <v>16589</v>
      </c>
      <c r="CX524">
        <v>95496</v>
      </c>
      <c r="CY524">
        <v>112085</v>
      </c>
      <c r="CZ524">
        <v>13206</v>
      </c>
      <c r="DA524">
        <v>1651</v>
      </c>
      <c r="DB524">
        <v>14857</v>
      </c>
      <c r="DC524">
        <v>3195</v>
      </c>
      <c r="DD524">
        <v>5736</v>
      </c>
      <c r="DE524">
        <v>8931</v>
      </c>
      <c r="DF524">
        <v>316</v>
      </c>
      <c r="DG524">
        <v>7</v>
      </c>
      <c r="DI524">
        <v>0</v>
      </c>
      <c r="DJ524">
        <v>0</v>
      </c>
      <c r="EC524">
        <v>94</v>
      </c>
      <c r="ED524">
        <v>138</v>
      </c>
      <c r="EE524">
        <v>22</v>
      </c>
      <c r="EF524">
        <v>542</v>
      </c>
      <c r="EG524">
        <v>8679</v>
      </c>
      <c r="EH524">
        <v>1345</v>
      </c>
      <c r="EI524">
        <v>1035</v>
      </c>
      <c r="EJ524">
        <v>11059</v>
      </c>
    </row>
    <row r="525" spans="3:140" x14ac:dyDescent="0.35">
      <c r="C525" s="103" t="s">
        <v>2731</v>
      </c>
      <c r="D525" s="104">
        <v>62</v>
      </c>
      <c r="E525" s="104" t="s">
        <v>637</v>
      </c>
      <c r="F525" s="105" t="s">
        <v>2651</v>
      </c>
      <c r="G525" s="106" t="s">
        <v>595</v>
      </c>
      <c r="H525">
        <v>14104</v>
      </c>
      <c r="I525">
        <v>15853</v>
      </c>
      <c r="J525">
        <v>29957</v>
      </c>
      <c r="K525">
        <v>0</v>
      </c>
      <c r="L525">
        <v>0</v>
      </c>
      <c r="M525">
        <v>0</v>
      </c>
      <c r="N525">
        <v>0</v>
      </c>
      <c r="O525">
        <v>361</v>
      </c>
      <c r="P525">
        <v>282</v>
      </c>
      <c r="Q525">
        <v>18730</v>
      </c>
      <c r="R525">
        <v>30149</v>
      </c>
      <c r="S525">
        <v>121903</v>
      </c>
      <c r="T525">
        <v>7302</v>
      </c>
      <c r="U525">
        <v>5901</v>
      </c>
      <c r="V525">
        <v>506</v>
      </c>
      <c r="W525">
        <v>14287</v>
      </c>
      <c r="X525">
        <v>1315</v>
      </c>
      <c r="Y525">
        <v>3316</v>
      </c>
      <c r="AA525">
        <v>349</v>
      </c>
      <c r="AB525">
        <v>60</v>
      </c>
      <c r="AC525">
        <v>60</v>
      </c>
      <c r="AD525">
        <v>67435</v>
      </c>
      <c r="AE525">
        <v>177778</v>
      </c>
      <c r="AF525">
        <v>52901</v>
      </c>
      <c r="AG525">
        <v>37361</v>
      </c>
      <c r="AH525">
        <v>1394</v>
      </c>
      <c r="AI525">
        <v>25814</v>
      </c>
      <c r="AJ525">
        <v>9743</v>
      </c>
      <c r="AK525">
        <v>9874</v>
      </c>
      <c r="AL525">
        <v>19617</v>
      </c>
      <c r="AM525">
        <v>12172</v>
      </c>
      <c r="AN525">
        <v>89161</v>
      </c>
      <c r="AO525">
        <v>26814</v>
      </c>
      <c r="AP525">
        <v>21146</v>
      </c>
      <c r="AQ525">
        <v>77094</v>
      </c>
      <c r="AR525">
        <v>675</v>
      </c>
      <c r="AS525">
        <v>8350</v>
      </c>
      <c r="AT525">
        <v>127</v>
      </c>
      <c r="AU525">
        <v>553</v>
      </c>
      <c r="AV525">
        <v>1344</v>
      </c>
      <c r="AW525">
        <v>4968</v>
      </c>
      <c r="AX525">
        <v>2146</v>
      </c>
      <c r="AY525">
        <v>13871</v>
      </c>
      <c r="AZ525">
        <v>1</v>
      </c>
      <c r="BA525">
        <v>10.110000000000001</v>
      </c>
      <c r="BB525">
        <v>11.110000000000001</v>
      </c>
      <c r="BC525">
        <v>4.57</v>
      </c>
      <c r="BD525">
        <v>15.68</v>
      </c>
      <c r="BE525">
        <v>0</v>
      </c>
      <c r="BF525" s="107">
        <v>734183</v>
      </c>
      <c r="BG525" s="108">
        <v>453004</v>
      </c>
      <c r="BH525">
        <v>59732</v>
      </c>
      <c r="BI525">
        <v>298</v>
      </c>
      <c r="BJ525">
        <v>491</v>
      </c>
      <c r="BK525">
        <v>789</v>
      </c>
      <c r="BL525">
        <v>1108</v>
      </c>
      <c r="BM525" s="109">
        <v>5500</v>
      </c>
      <c r="BN525">
        <v>40660</v>
      </c>
      <c r="BO525">
        <v>30272</v>
      </c>
      <c r="BP525">
        <v>70932</v>
      </c>
      <c r="BQ525" s="108">
        <v>1325248</v>
      </c>
      <c r="BR525">
        <v>581704</v>
      </c>
      <c r="BS525">
        <v>203861</v>
      </c>
      <c r="BT525">
        <v>103460</v>
      </c>
      <c r="BU525">
        <v>4394</v>
      </c>
      <c r="BV525">
        <v>35169</v>
      </c>
      <c r="BW525">
        <v>5591</v>
      </c>
      <c r="BX525">
        <v>148614</v>
      </c>
      <c r="BY525">
        <v>85416</v>
      </c>
      <c r="BZ525">
        <v>202979</v>
      </c>
      <c r="CA525">
        <f t="shared" si="6"/>
        <v>1222574</v>
      </c>
      <c r="CB525">
        <v>9</v>
      </c>
      <c r="CC525" s="107">
        <v>52.054948950652296</v>
      </c>
      <c r="CD525" s="107">
        <v>39.629702573688952</v>
      </c>
      <c r="CF525">
        <v>0</v>
      </c>
      <c r="CG525">
        <v>0</v>
      </c>
      <c r="CI525">
        <v>0</v>
      </c>
      <c r="CJ525">
        <v>0</v>
      </c>
      <c r="CL525">
        <v>0</v>
      </c>
      <c r="CM525">
        <v>0</v>
      </c>
      <c r="CO525">
        <v>3500</v>
      </c>
      <c r="CP525">
        <v>1894</v>
      </c>
      <c r="CR525">
        <v>38884</v>
      </c>
      <c r="CS525">
        <v>38884</v>
      </c>
      <c r="CT525">
        <v>42384</v>
      </c>
      <c r="CU525">
        <v>40778</v>
      </c>
      <c r="CV525">
        <v>99851</v>
      </c>
      <c r="CW525">
        <v>9565</v>
      </c>
      <c r="CX525">
        <v>68104</v>
      </c>
      <c r="CY525">
        <v>77669</v>
      </c>
      <c r="CZ525">
        <v>3162</v>
      </c>
      <c r="DA525">
        <v>16717</v>
      </c>
      <c r="DB525">
        <v>19879</v>
      </c>
      <c r="DC525">
        <v>416</v>
      </c>
      <c r="DD525">
        <v>1673</v>
      </c>
      <c r="DE525">
        <v>2089</v>
      </c>
      <c r="DF525">
        <v>127</v>
      </c>
      <c r="DG525">
        <v>87</v>
      </c>
      <c r="DI525">
        <v>0</v>
      </c>
      <c r="DJ525">
        <v>0</v>
      </c>
      <c r="EC525">
        <v>227</v>
      </c>
      <c r="ED525">
        <v>11</v>
      </c>
      <c r="EE525">
        <v>52</v>
      </c>
      <c r="EF525">
        <v>154</v>
      </c>
      <c r="EG525">
        <v>1948</v>
      </c>
      <c r="EH525">
        <v>80</v>
      </c>
      <c r="EI525">
        <v>1044</v>
      </c>
      <c r="EJ525">
        <v>3072</v>
      </c>
    </row>
    <row r="526" spans="3:140" x14ac:dyDescent="0.35">
      <c r="C526" s="103" t="s">
        <v>2731</v>
      </c>
      <c r="D526" s="104">
        <v>63</v>
      </c>
      <c r="E526" s="104" t="s">
        <v>1017</v>
      </c>
      <c r="F526" s="105" t="s">
        <v>2651</v>
      </c>
      <c r="G526" s="106" t="s">
        <v>595</v>
      </c>
      <c r="H526">
        <v>10702</v>
      </c>
      <c r="I526">
        <v>19592</v>
      </c>
      <c r="J526">
        <v>30294</v>
      </c>
      <c r="K526">
        <v>0</v>
      </c>
      <c r="L526">
        <v>0</v>
      </c>
      <c r="M526">
        <v>2</v>
      </c>
      <c r="N526">
        <v>0</v>
      </c>
      <c r="O526">
        <v>274</v>
      </c>
      <c r="P526">
        <v>186</v>
      </c>
      <c r="Q526">
        <v>14248</v>
      </c>
      <c r="R526">
        <v>45732</v>
      </c>
      <c r="S526">
        <v>165103</v>
      </c>
      <c r="T526">
        <v>6711</v>
      </c>
      <c r="U526">
        <v>9342</v>
      </c>
      <c r="V526">
        <v>632</v>
      </c>
      <c r="W526">
        <v>30491</v>
      </c>
      <c r="X526">
        <v>2453</v>
      </c>
      <c r="Y526">
        <v>2591</v>
      </c>
      <c r="AA526">
        <v>370</v>
      </c>
      <c r="AB526">
        <v>79</v>
      </c>
      <c r="AC526">
        <v>78</v>
      </c>
      <c r="AD526">
        <v>142267</v>
      </c>
      <c r="AE526">
        <v>345926</v>
      </c>
      <c r="AF526">
        <v>79625</v>
      </c>
      <c r="AG526">
        <v>89971</v>
      </c>
      <c r="AH526">
        <v>2745</v>
      </c>
      <c r="AI526">
        <v>36491</v>
      </c>
      <c r="AJ526">
        <v>8852</v>
      </c>
      <c r="AK526">
        <v>10874</v>
      </c>
      <c r="AL526">
        <v>19726</v>
      </c>
      <c r="AM526">
        <v>29</v>
      </c>
      <c r="AN526">
        <v>49543</v>
      </c>
      <c r="AO526">
        <v>16691</v>
      </c>
      <c r="AP526">
        <v>91999</v>
      </c>
      <c r="AQ526">
        <v>71783</v>
      </c>
      <c r="AR526">
        <v>965</v>
      </c>
      <c r="AS526">
        <v>23124</v>
      </c>
      <c r="AT526">
        <v>33</v>
      </c>
      <c r="AU526">
        <v>115</v>
      </c>
      <c r="AV526">
        <v>602</v>
      </c>
      <c r="AW526">
        <v>8093</v>
      </c>
      <c r="AX526">
        <v>1600</v>
      </c>
      <c r="AY526">
        <v>31332</v>
      </c>
      <c r="AZ526">
        <v>0</v>
      </c>
      <c r="BA526">
        <v>8.68</v>
      </c>
      <c r="BB526">
        <v>8.68</v>
      </c>
      <c r="BC526">
        <v>6.46</v>
      </c>
      <c r="BD526">
        <v>15.139999999999999</v>
      </c>
      <c r="BE526">
        <v>0</v>
      </c>
      <c r="BF526" s="107">
        <v>613345</v>
      </c>
      <c r="BG526" s="108">
        <v>454592</v>
      </c>
      <c r="BH526">
        <v>69301</v>
      </c>
      <c r="BI526">
        <v>0</v>
      </c>
      <c r="BJ526">
        <v>3463</v>
      </c>
      <c r="BK526">
        <v>3463</v>
      </c>
      <c r="BL526">
        <v>403</v>
      </c>
      <c r="BM526" s="109">
        <v>5600</v>
      </c>
      <c r="BN526">
        <v>13741</v>
      </c>
      <c r="BO526">
        <v>76458</v>
      </c>
      <c r="BP526">
        <v>90199</v>
      </c>
      <c r="BQ526" s="108">
        <v>1236903</v>
      </c>
      <c r="BR526">
        <v>482305</v>
      </c>
      <c r="BS526">
        <v>192952</v>
      </c>
      <c r="BT526">
        <v>82921</v>
      </c>
      <c r="BU526">
        <v>3599</v>
      </c>
      <c r="BV526">
        <v>23026</v>
      </c>
      <c r="BW526">
        <v>2530</v>
      </c>
      <c r="BX526">
        <v>112076</v>
      </c>
      <c r="BY526">
        <v>241672</v>
      </c>
      <c r="BZ526">
        <v>149387</v>
      </c>
      <c r="CA526">
        <f t="shared" si="6"/>
        <v>1178392</v>
      </c>
      <c r="CB526">
        <v>8</v>
      </c>
      <c r="CC526" s="107">
        <v>57.311250233601193</v>
      </c>
      <c r="CD526" s="107">
        <v>35.25242622301446</v>
      </c>
      <c r="CF526">
        <v>0</v>
      </c>
      <c r="CG526">
        <v>0</v>
      </c>
      <c r="CI526">
        <v>0</v>
      </c>
      <c r="CJ526">
        <v>0</v>
      </c>
      <c r="CL526">
        <v>0</v>
      </c>
      <c r="CM526">
        <v>0</v>
      </c>
      <c r="CO526">
        <v>3231</v>
      </c>
      <c r="CP526">
        <v>771</v>
      </c>
      <c r="CR526">
        <v>20713</v>
      </c>
      <c r="CS526">
        <v>20713</v>
      </c>
      <c r="CT526">
        <v>23944</v>
      </c>
      <c r="CU526">
        <v>21484</v>
      </c>
      <c r="CV526">
        <v>201323</v>
      </c>
      <c r="CW526">
        <v>11432</v>
      </c>
      <c r="CX526">
        <v>144165</v>
      </c>
      <c r="CY526">
        <v>155597</v>
      </c>
      <c r="CZ526">
        <v>3864</v>
      </c>
      <c r="DA526">
        <v>15604</v>
      </c>
      <c r="DB526">
        <v>19468</v>
      </c>
      <c r="DC526">
        <v>2698</v>
      </c>
      <c r="DD526">
        <v>19004</v>
      </c>
      <c r="DE526">
        <v>21702</v>
      </c>
      <c r="DF526">
        <v>2359</v>
      </c>
      <c r="DG526">
        <v>974</v>
      </c>
      <c r="DI526">
        <v>0</v>
      </c>
      <c r="DJ526">
        <v>0</v>
      </c>
      <c r="EC526">
        <v>134</v>
      </c>
      <c r="ED526">
        <v>3</v>
      </c>
      <c r="EE526">
        <v>90</v>
      </c>
      <c r="EF526">
        <v>280</v>
      </c>
      <c r="EG526">
        <v>8726</v>
      </c>
      <c r="EH526">
        <v>129</v>
      </c>
      <c r="EI526">
        <v>3761</v>
      </c>
      <c r="EJ526">
        <v>12616</v>
      </c>
    </row>
    <row r="527" spans="3:140" x14ac:dyDescent="0.35">
      <c r="C527" s="103" t="s">
        <v>2731</v>
      </c>
      <c r="D527" s="104">
        <v>64</v>
      </c>
      <c r="E527" s="104" t="s">
        <v>778</v>
      </c>
      <c r="F527" s="105" t="s">
        <v>2644</v>
      </c>
      <c r="G527" s="106" t="s">
        <v>656</v>
      </c>
      <c r="H527">
        <v>18461</v>
      </c>
      <c r="I527">
        <v>3337</v>
      </c>
      <c r="J527">
        <v>21798</v>
      </c>
      <c r="K527">
        <v>0</v>
      </c>
      <c r="L527">
        <v>0</v>
      </c>
      <c r="M527">
        <v>3</v>
      </c>
      <c r="N527">
        <v>0</v>
      </c>
      <c r="O527">
        <v>296</v>
      </c>
      <c r="P527">
        <v>311</v>
      </c>
      <c r="Q527">
        <v>15966</v>
      </c>
      <c r="R527">
        <v>51922</v>
      </c>
      <c r="S527">
        <v>142741</v>
      </c>
      <c r="T527">
        <v>6717</v>
      </c>
      <c r="U527">
        <v>12880</v>
      </c>
      <c r="V527">
        <v>493</v>
      </c>
      <c r="W527">
        <v>24911</v>
      </c>
      <c r="X527">
        <v>2031</v>
      </c>
      <c r="Y527">
        <v>712</v>
      </c>
      <c r="AA527">
        <v>270</v>
      </c>
      <c r="AB527">
        <v>72</v>
      </c>
      <c r="AC527">
        <v>66</v>
      </c>
      <c r="AD527">
        <v>40571</v>
      </c>
      <c r="AE527">
        <v>182469</v>
      </c>
      <c r="AF527">
        <v>34239</v>
      </c>
      <c r="AG527">
        <v>35481</v>
      </c>
      <c r="AH527">
        <v>1391</v>
      </c>
      <c r="AI527">
        <v>33623</v>
      </c>
      <c r="AJ527">
        <v>9687</v>
      </c>
      <c r="AK527">
        <v>4353</v>
      </c>
      <c r="AL527">
        <v>14040</v>
      </c>
      <c r="AM527">
        <v>5</v>
      </c>
      <c r="AN527">
        <v>187165</v>
      </c>
      <c r="AO527">
        <v>15705</v>
      </c>
      <c r="AP527">
        <v>87448</v>
      </c>
      <c r="AQ527">
        <v>76837</v>
      </c>
      <c r="AR527">
        <v>371</v>
      </c>
      <c r="AS527">
        <v>5096</v>
      </c>
      <c r="AT527">
        <v>13</v>
      </c>
      <c r="AU527">
        <v>113</v>
      </c>
      <c r="AV527">
        <v>553</v>
      </c>
      <c r="AW527">
        <v>8261</v>
      </c>
      <c r="AX527">
        <v>937</v>
      </c>
      <c r="AY527">
        <v>13470</v>
      </c>
      <c r="AZ527">
        <v>1</v>
      </c>
      <c r="BA527">
        <v>7.91</v>
      </c>
      <c r="BB527">
        <v>8.91</v>
      </c>
      <c r="BC527">
        <v>6.5200000000000005</v>
      </c>
      <c r="BD527">
        <v>15.429999999999998</v>
      </c>
      <c r="BE527">
        <v>1</v>
      </c>
      <c r="BF527" s="107">
        <v>893274</v>
      </c>
      <c r="BG527" s="108">
        <v>58400</v>
      </c>
      <c r="BH527">
        <v>15001</v>
      </c>
      <c r="BI527">
        <v>13123</v>
      </c>
      <c r="BJ527">
        <v>0</v>
      </c>
      <c r="BK527">
        <v>13123</v>
      </c>
      <c r="BL527">
        <v>10000</v>
      </c>
      <c r="BM527" s="109">
        <v>25302</v>
      </c>
      <c r="BN527">
        <v>84877</v>
      </c>
      <c r="BO527">
        <v>611620</v>
      </c>
      <c r="BP527">
        <v>696497</v>
      </c>
      <c r="BQ527" s="108">
        <v>1711597</v>
      </c>
      <c r="BR527">
        <v>554451</v>
      </c>
      <c r="BS527">
        <v>184485</v>
      </c>
      <c r="BT527">
        <v>92867</v>
      </c>
      <c r="BU527">
        <v>3137</v>
      </c>
      <c r="BV527">
        <v>32475</v>
      </c>
      <c r="BW527">
        <v>610</v>
      </c>
      <c r="BX527">
        <v>129089</v>
      </c>
      <c r="BY527">
        <v>87454</v>
      </c>
      <c r="BZ527">
        <v>179078</v>
      </c>
      <c r="CA527">
        <f t="shared" si="6"/>
        <v>1134557</v>
      </c>
      <c r="CB527">
        <v>0</v>
      </c>
      <c r="CC527" s="107">
        <v>48.387086290016789</v>
      </c>
      <c r="CD527" s="107">
        <v>43.65877603449858</v>
      </c>
      <c r="CF527">
        <v>0</v>
      </c>
      <c r="CG527">
        <v>0</v>
      </c>
      <c r="CI527">
        <v>0</v>
      </c>
      <c r="CJ527">
        <v>0</v>
      </c>
      <c r="CL527">
        <v>0</v>
      </c>
      <c r="CM527">
        <v>0</v>
      </c>
      <c r="CO527">
        <v>0</v>
      </c>
      <c r="CP527">
        <v>0</v>
      </c>
      <c r="CR527">
        <v>186263</v>
      </c>
      <c r="CS527">
        <v>148937</v>
      </c>
      <c r="CT527">
        <v>186263</v>
      </c>
      <c r="CU527">
        <v>148937</v>
      </c>
      <c r="CV527">
        <v>55084</v>
      </c>
      <c r="CW527">
        <v>29354</v>
      </c>
      <c r="CX527">
        <v>720</v>
      </c>
      <c r="CY527">
        <v>30074</v>
      </c>
      <c r="CZ527">
        <v>1739</v>
      </c>
      <c r="DA527">
        <v>98</v>
      </c>
      <c r="DB527">
        <v>1837</v>
      </c>
      <c r="DC527">
        <v>5289</v>
      </c>
      <c r="DD527">
        <v>4408</v>
      </c>
      <c r="DE527">
        <v>9697</v>
      </c>
      <c r="DF527">
        <v>1843</v>
      </c>
      <c r="DG527">
        <v>11633</v>
      </c>
      <c r="DI527">
        <v>0</v>
      </c>
      <c r="DJ527">
        <v>0</v>
      </c>
      <c r="EC527">
        <v>108</v>
      </c>
      <c r="ED527">
        <v>7</v>
      </c>
      <c r="EE527">
        <v>21</v>
      </c>
      <c r="EF527">
        <v>117</v>
      </c>
      <c r="EG527">
        <v>4896</v>
      </c>
      <c r="EH527">
        <v>144</v>
      </c>
      <c r="EI527">
        <v>765</v>
      </c>
      <c r="EJ527">
        <v>5805</v>
      </c>
    </row>
    <row r="528" spans="3:140" x14ac:dyDescent="0.35">
      <c r="C528" s="103" t="s">
        <v>2731</v>
      </c>
      <c r="D528" s="104">
        <v>65</v>
      </c>
      <c r="E528" s="104" t="s">
        <v>980</v>
      </c>
      <c r="F528" s="105" t="s">
        <v>2707</v>
      </c>
      <c r="G528" s="106" t="s">
        <v>829</v>
      </c>
      <c r="H528">
        <v>44241</v>
      </c>
      <c r="I528">
        <v>47492</v>
      </c>
      <c r="J528">
        <v>91733</v>
      </c>
      <c r="K528">
        <v>0</v>
      </c>
      <c r="L528">
        <v>0</v>
      </c>
      <c r="M528">
        <v>0</v>
      </c>
      <c r="N528">
        <v>0</v>
      </c>
      <c r="O528">
        <v>500</v>
      </c>
      <c r="P528">
        <v>449</v>
      </c>
      <c r="Q528">
        <v>25867</v>
      </c>
      <c r="R528">
        <v>90425</v>
      </c>
      <c r="S528">
        <v>346273</v>
      </c>
      <c r="T528">
        <v>22983</v>
      </c>
      <c r="U528">
        <v>27306</v>
      </c>
      <c r="V528">
        <v>1503</v>
      </c>
      <c r="W528">
        <v>58059</v>
      </c>
      <c r="X528">
        <v>4807</v>
      </c>
      <c r="Y528">
        <v>1180</v>
      </c>
      <c r="AA528">
        <v>641</v>
      </c>
      <c r="AB528">
        <v>102</v>
      </c>
      <c r="AC528">
        <v>97</v>
      </c>
      <c r="AD528">
        <v>332806</v>
      </c>
      <c r="AE528">
        <v>761204</v>
      </c>
      <c r="AF528">
        <v>138963</v>
      </c>
      <c r="AG528">
        <v>105523</v>
      </c>
      <c r="AH528">
        <v>3804</v>
      </c>
      <c r="AI528">
        <v>78795</v>
      </c>
      <c r="AJ528">
        <v>27259</v>
      </c>
      <c r="AK528">
        <v>23862</v>
      </c>
      <c r="AL528">
        <v>51121</v>
      </c>
      <c r="AM528">
        <v>20999</v>
      </c>
      <c r="AN528">
        <v>514220</v>
      </c>
      <c r="AO528">
        <v>43373</v>
      </c>
      <c r="AP528">
        <v>31309</v>
      </c>
      <c r="AQ528">
        <v>178737</v>
      </c>
      <c r="AR528">
        <v>1781</v>
      </c>
      <c r="AS528">
        <v>48351</v>
      </c>
      <c r="AT528">
        <v>197</v>
      </c>
      <c r="AU528">
        <v>4314</v>
      </c>
      <c r="AV528">
        <v>972</v>
      </c>
      <c r="AW528">
        <v>11893</v>
      </c>
      <c r="AX528">
        <v>2950</v>
      </c>
      <c r="AY528">
        <v>64556</v>
      </c>
      <c r="AZ528">
        <v>10</v>
      </c>
      <c r="BA528">
        <v>13.83</v>
      </c>
      <c r="BB528">
        <v>23.830000000000002</v>
      </c>
      <c r="BC528">
        <v>28.280000000000005</v>
      </c>
      <c r="BD528">
        <v>52.110000000000007</v>
      </c>
      <c r="BE528">
        <v>0</v>
      </c>
      <c r="BF528" s="107">
        <v>2182794</v>
      </c>
      <c r="BG528" s="108">
        <v>1714727</v>
      </c>
      <c r="BH528">
        <v>58848</v>
      </c>
      <c r="BI528">
        <v>0</v>
      </c>
      <c r="BJ528">
        <v>0</v>
      </c>
      <c r="BK528">
        <v>0</v>
      </c>
      <c r="BL528">
        <v>0</v>
      </c>
      <c r="BM528" s="109">
        <v>14181</v>
      </c>
      <c r="BN528">
        <v>29731</v>
      </c>
      <c r="BO528">
        <v>193919</v>
      </c>
      <c r="BP528">
        <v>223650</v>
      </c>
      <c r="BQ528" s="108">
        <v>4194200</v>
      </c>
      <c r="BR528">
        <v>1889818</v>
      </c>
      <c r="BS528">
        <v>559680</v>
      </c>
      <c r="BT528">
        <v>332838</v>
      </c>
      <c r="BU528">
        <v>57114</v>
      </c>
      <c r="BV528">
        <v>107108</v>
      </c>
      <c r="BW528">
        <v>11184</v>
      </c>
      <c r="BX528">
        <v>508244</v>
      </c>
      <c r="BY528">
        <v>464733</v>
      </c>
      <c r="BZ528">
        <v>642417</v>
      </c>
      <c r="CA528">
        <f t="shared" si="6"/>
        <v>4064892</v>
      </c>
      <c r="CB528">
        <v>10</v>
      </c>
      <c r="CC528" s="107">
        <v>49.338712958567847</v>
      </c>
      <c r="CD528" s="107">
        <v>42.487665289481427</v>
      </c>
      <c r="CF528">
        <v>0</v>
      </c>
      <c r="CG528">
        <v>0</v>
      </c>
      <c r="CI528">
        <v>0</v>
      </c>
      <c r="CJ528">
        <v>0</v>
      </c>
      <c r="CL528">
        <v>0</v>
      </c>
      <c r="CM528">
        <v>0</v>
      </c>
      <c r="CO528">
        <v>9852</v>
      </c>
      <c r="CP528">
        <v>7817</v>
      </c>
      <c r="CR528">
        <v>36415</v>
      </c>
      <c r="CS528">
        <v>38542</v>
      </c>
      <c r="CT528">
        <v>46267</v>
      </c>
      <c r="CU528">
        <v>46359</v>
      </c>
      <c r="CV528">
        <v>386268</v>
      </c>
      <c r="CW528">
        <v>64441</v>
      </c>
      <c r="CX528">
        <v>294554</v>
      </c>
      <c r="CY528">
        <v>358995</v>
      </c>
      <c r="CZ528">
        <v>3385</v>
      </c>
      <c r="DA528">
        <v>3136</v>
      </c>
      <c r="DB528">
        <v>6521</v>
      </c>
      <c r="DC528">
        <v>11353</v>
      </c>
      <c r="DD528">
        <v>3483</v>
      </c>
      <c r="DE528">
        <v>14836</v>
      </c>
      <c r="DF528">
        <v>1215</v>
      </c>
      <c r="DG528">
        <v>4911</v>
      </c>
      <c r="DI528">
        <v>1</v>
      </c>
      <c r="DJ528">
        <v>1</v>
      </c>
      <c r="EC528">
        <v>615</v>
      </c>
      <c r="ED528">
        <v>31</v>
      </c>
      <c r="EE528">
        <v>111</v>
      </c>
      <c r="EF528">
        <v>282</v>
      </c>
      <c r="EG528">
        <v>5749</v>
      </c>
      <c r="EH528">
        <v>335</v>
      </c>
      <c r="EI528">
        <v>2795</v>
      </c>
      <c r="EJ528">
        <v>8879</v>
      </c>
    </row>
    <row r="529" spans="1:140" x14ac:dyDescent="0.35">
      <c r="C529" s="103" t="s">
        <v>2731</v>
      </c>
      <c r="D529" s="104">
        <v>66</v>
      </c>
      <c r="E529" s="104" t="s">
        <v>2026</v>
      </c>
      <c r="F529" s="105" t="s">
        <v>2644</v>
      </c>
      <c r="G529" s="106" t="s">
        <v>656</v>
      </c>
      <c r="H529">
        <v>3939</v>
      </c>
      <c r="I529">
        <v>12084</v>
      </c>
      <c r="J529">
        <v>16023</v>
      </c>
      <c r="K529">
        <v>0</v>
      </c>
      <c r="L529">
        <v>0</v>
      </c>
      <c r="M529">
        <v>1</v>
      </c>
      <c r="N529">
        <v>0</v>
      </c>
      <c r="O529">
        <v>103</v>
      </c>
      <c r="P529">
        <v>103</v>
      </c>
      <c r="Q529">
        <v>5356</v>
      </c>
      <c r="R529">
        <v>8280</v>
      </c>
      <c r="S529">
        <v>42032</v>
      </c>
      <c r="T529">
        <v>2649</v>
      </c>
      <c r="U529">
        <v>3259</v>
      </c>
      <c r="V529">
        <v>295</v>
      </c>
      <c r="W529">
        <v>7882</v>
      </c>
      <c r="X529">
        <v>702</v>
      </c>
      <c r="Y529">
        <v>370</v>
      </c>
      <c r="AA529">
        <v>100</v>
      </c>
      <c r="AB529">
        <v>17</v>
      </c>
      <c r="AC529">
        <v>17</v>
      </c>
      <c r="AD529">
        <v>43839</v>
      </c>
      <c r="AE529">
        <v>125559</v>
      </c>
      <c r="AF529">
        <v>17681</v>
      </c>
      <c r="AG529">
        <v>19973</v>
      </c>
      <c r="AH529">
        <v>1763</v>
      </c>
      <c r="AI529">
        <v>22243</v>
      </c>
      <c r="AJ529">
        <v>2796</v>
      </c>
      <c r="AK529">
        <v>5909</v>
      </c>
      <c r="AL529">
        <v>8705</v>
      </c>
      <c r="AM529">
        <v>0</v>
      </c>
      <c r="AN529">
        <v>82223</v>
      </c>
      <c r="AO529">
        <v>7063</v>
      </c>
      <c r="AP529">
        <v>20862</v>
      </c>
      <c r="AQ529">
        <v>38838</v>
      </c>
      <c r="AR529">
        <v>313</v>
      </c>
      <c r="AS529">
        <v>8142</v>
      </c>
      <c r="AT529">
        <v>60</v>
      </c>
      <c r="AU529">
        <v>763</v>
      </c>
      <c r="AV529">
        <v>157</v>
      </c>
      <c r="AW529">
        <v>2527</v>
      </c>
      <c r="AX529">
        <v>530</v>
      </c>
      <c r="AY529">
        <v>11432</v>
      </c>
      <c r="AZ529">
        <v>1</v>
      </c>
      <c r="BA529">
        <v>0.73</v>
      </c>
      <c r="BB529">
        <v>1.73</v>
      </c>
      <c r="BC529">
        <v>7.48</v>
      </c>
      <c r="BD529">
        <v>9.2100000000000009</v>
      </c>
      <c r="BE529">
        <v>0</v>
      </c>
      <c r="BF529" s="107">
        <v>230893</v>
      </c>
      <c r="BG529" s="108">
        <v>224296</v>
      </c>
      <c r="BH529">
        <v>29517</v>
      </c>
      <c r="BI529">
        <v>2986</v>
      </c>
      <c r="BJ529">
        <v>0</v>
      </c>
      <c r="BK529">
        <v>2986</v>
      </c>
      <c r="BL529">
        <v>0</v>
      </c>
      <c r="BM529" s="109">
        <v>2750</v>
      </c>
      <c r="BN529">
        <v>0</v>
      </c>
      <c r="BO529">
        <v>28195</v>
      </c>
      <c r="BP529">
        <v>28195</v>
      </c>
      <c r="BQ529" s="108">
        <v>518637</v>
      </c>
      <c r="BR529">
        <v>248645</v>
      </c>
      <c r="BS529">
        <v>31807</v>
      </c>
      <c r="BT529">
        <v>35476</v>
      </c>
      <c r="BU529">
        <v>2131</v>
      </c>
      <c r="BV529">
        <v>15890</v>
      </c>
      <c r="BW529">
        <v>0</v>
      </c>
      <c r="BX529">
        <v>53497</v>
      </c>
      <c r="BY529">
        <v>98659</v>
      </c>
      <c r="BZ529">
        <v>81805</v>
      </c>
      <c r="CA529">
        <f t="shared" ref="CA529:CA535" si="7">SUMIF($E$6:$E$461,$E529,CA$6:CA$461)</f>
        <v>514413</v>
      </c>
      <c r="CB529">
        <v>2</v>
      </c>
      <c r="CC529" s="107">
        <v>58.617161716171616</v>
      </c>
      <c r="CD529" s="107">
        <v>28.408475316732197</v>
      </c>
      <c r="CF529">
        <v>0</v>
      </c>
      <c r="CG529">
        <v>0</v>
      </c>
      <c r="CI529">
        <v>0</v>
      </c>
      <c r="CJ529">
        <v>0</v>
      </c>
      <c r="CL529">
        <v>0</v>
      </c>
      <c r="CM529">
        <v>0</v>
      </c>
      <c r="CO529">
        <v>0</v>
      </c>
      <c r="CP529">
        <v>0</v>
      </c>
      <c r="CR529">
        <v>0</v>
      </c>
      <c r="CS529">
        <v>0</v>
      </c>
      <c r="CT529">
        <v>0</v>
      </c>
      <c r="CU529">
        <v>0</v>
      </c>
      <c r="CV529">
        <v>85468</v>
      </c>
      <c r="CW529">
        <v>6120</v>
      </c>
      <c r="CX529">
        <v>63679</v>
      </c>
      <c r="CY529">
        <v>69799</v>
      </c>
      <c r="CZ529">
        <v>1075</v>
      </c>
      <c r="DA529">
        <v>13331</v>
      </c>
      <c r="DB529">
        <v>14406</v>
      </c>
      <c r="DC529">
        <v>681</v>
      </c>
      <c r="DD529">
        <v>436</v>
      </c>
      <c r="DE529">
        <v>1117</v>
      </c>
      <c r="DF529">
        <v>222</v>
      </c>
      <c r="DG529">
        <v>823</v>
      </c>
      <c r="DI529">
        <v>0</v>
      </c>
      <c r="DJ529">
        <v>0</v>
      </c>
      <c r="EC529">
        <v>23</v>
      </c>
      <c r="ED529">
        <v>30</v>
      </c>
      <c r="EE529">
        <v>0</v>
      </c>
      <c r="EF529">
        <v>39</v>
      </c>
      <c r="EG529">
        <v>1294</v>
      </c>
      <c r="EH529">
        <v>150</v>
      </c>
      <c r="EI529">
        <v>0</v>
      </c>
      <c r="EJ529">
        <v>1444</v>
      </c>
    </row>
    <row r="530" spans="1:140" x14ac:dyDescent="0.35">
      <c r="C530" s="103" t="s">
        <v>2731</v>
      </c>
      <c r="D530" s="104">
        <v>67</v>
      </c>
      <c r="E530" s="104" t="s">
        <v>1176</v>
      </c>
      <c r="F530" s="103" t="s">
        <v>2663</v>
      </c>
      <c r="G530" s="106" t="s">
        <v>705</v>
      </c>
      <c r="H530">
        <v>78113</v>
      </c>
      <c r="I530">
        <v>59603</v>
      </c>
      <c r="J530">
        <v>137716</v>
      </c>
      <c r="K530">
        <v>0</v>
      </c>
      <c r="L530">
        <v>0</v>
      </c>
      <c r="M530">
        <v>0</v>
      </c>
      <c r="N530">
        <v>0</v>
      </c>
      <c r="O530">
        <v>280</v>
      </c>
      <c r="P530">
        <v>58</v>
      </c>
      <c r="Q530">
        <v>14546</v>
      </c>
      <c r="R530">
        <v>135100</v>
      </c>
      <c r="S530">
        <v>482564</v>
      </c>
      <c r="T530">
        <v>20306</v>
      </c>
      <c r="U530">
        <v>38632</v>
      </c>
      <c r="V530">
        <v>1716</v>
      </c>
      <c r="W530">
        <v>40517</v>
      </c>
      <c r="X530">
        <v>3641</v>
      </c>
      <c r="Y530">
        <v>1662</v>
      </c>
      <c r="AA530">
        <v>657</v>
      </c>
      <c r="AB530">
        <v>100</v>
      </c>
      <c r="AC530">
        <v>84</v>
      </c>
      <c r="AD530">
        <v>500824</v>
      </c>
      <c r="AE530">
        <v>1118866</v>
      </c>
      <c r="AF530">
        <v>137913</v>
      </c>
      <c r="AG530">
        <v>153565</v>
      </c>
      <c r="AH530">
        <v>10542</v>
      </c>
      <c r="AI530">
        <v>131299</v>
      </c>
      <c r="AJ530">
        <v>50420</v>
      </c>
      <c r="AK530">
        <v>32342</v>
      </c>
      <c r="AL530">
        <v>82762</v>
      </c>
      <c r="AM530">
        <v>77824</v>
      </c>
      <c r="AN530">
        <v>236611</v>
      </c>
      <c r="AO530">
        <v>34699</v>
      </c>
      <c r="AP530">
        <v>52708</v>
      </c>
      <c r="AQ530">
        <v>658046</v>
      </c>
      <c r="AR530">
        <v>1011</v>
      </c>
      <c r="AS530">
        <v>51350</v>
      </c>
      <c r="AT530">
        <v>215</v>
      </c>
      <c r="AU530">
        <v>1991</v>
      </c>
      <c r="AV530">
        <v>671</v>
      </c>
      <c r="AW530">
        <v>18764</v>
      </c>
      <c r="AX530">
        <v>1897</v>
      </c>
      <c r="AY530">
        <v>72105</v>
      </c>
      <c r="AZ530">
        <v>15.73</v>
      </c>
      <c r="BA530">
        <v>14.329999999999998</v>
      </c>
      <c r="BB530">
        <v>30.06</v>
      </c>
      <c r="BC530">
        <v>26.73</v>
      </c>
      <c r="BD530">
        <v>56.790000000000006</v>
      </c>
      <c r="BE530">
        <v>0</v>
      </c>
      <c r="BF530" s="107">
        <v>2376761</v>
      </c>
      <c r="BG530" s="108">
        <v>1642617</v>
      </c>
      <c r="BH530">
        <v>81044</v>
      </c>
      <c r="BI530">
        <v>0</v>
      </c>
      <c r="BJ530">
        <v>0</v>
      </c>
      <c r="BK530">
        <v>0</v>
      </c>
      <c r="BL530">
        <v>0</v>
      </c>
      <c r="BM530" s="109">
        <v>0</v>
      </c>
      <c r="BN530">
        <v>50605</v>
      </c>
      <c r="BO530">
        <v>298460</v>
      </c>
      <c r="BP530">
        <v>349065</v>
      </c>
      <c r="BQ530" s="108">
        <v>4449487</v>
      </c>
      <c r="BR530">
        <v>1948900</v>
      </c>
      <c r="BS530">
        <v>589539</v>
      </c>
      <c r="BT530">
        <v>289603</v>
      </c>
      <c r="BU530">
        <v>36937</v>
      </c>
      <c r="BV530">
        <v>84547</v>
      </c>
      <c r="BW530">
        <v>640</v>
      </c>
      <c r="BX530">
        <v>411727</v>
      </c>
      <c r="BY530">
        <v>291265</v>
      </c>
      <c r="BZ530">
        <v>918951</v>
      </c>
      <c r="CA530">
        <f t="shared" si="7"/>
        <v>4160382</v>
      </c>
      <c r="CB530">
        <v>5</v>
      </c>
      <c r="CC530" s="107">
        <v>30.427214420134934</v>
      </c>
      <c r="CD530" s="107">
        <v>29.185991460687212</v>
      </c>
      <c r="CF530">
        <v>0</v>
      </c>
      <c r="CG530">
        <v>0</v>
      </c>
      <c r="CI530">
        <v>0</v>
      </c>
      <c r="CJ530">
        <v>0</v>
      </c>
      <c r="CL530">
        <v>90813</v>
      </c>
      <c r="CM530">
        <v>5000</v>
      </c>
      <c r="CO530">
        <v>5000</v>
      </c>
      <c r="CP530">
        <v>9576</v>
      </c>
      <c r="CR530">
        <v>0</v>
      </c>
      <c r="CS530">
        <v>0</v>
      </c>
      <c r="CT530">
        <v>95813</v>
      </c>
      <c r="CU530">
        <v>14576</v>
      </c>
      <c r="CV530">
        <v>454747</v>
      </c>
      <c r="CW530">
        <v>32660</v>
      </c>
      <c r="CX530">
        <v>352767</v>
      </c>
      <c r="CY530">
        <v>385427</v>
      </c>
      <c r="CZ530">
        <v>24049</v>
      </c>
      <c r="DA530">
        <v>23924</v>
      </c>
      <c r="DB530">
        <v>47973</v>
      </c>
      <c r="DC530">
        <v>9809</v>
      </c>
      <c r="DD530">
        <v>9029</v>
      </c>
      <c r="DE530">
        <v>18838</v>
      </c>
      <c r="DF530">
        <v>2306</v>
      </c>
      <c r="DG530">
        <v>203</v>
      </c>
      <c r="DI530">
        <v>0</v>
      </c>
      <c r="DJ530">
        <v>0</v>
      </c>
      <c r="EC530">
        <v>129</v>
      </c>
      <c r="ED530">
        <v>13</v>
      </c>
      <c r="EE530">
        <v>9</v>
      </c>
      <c r="EF530">
        <v>85</v>
      </c>
      <c r="EG530">
        <v>3409</v>
      </c>
      <c r="EH530">
        <v>867</v>
      </c>
      <c r="EI530">
        <v>2327</v>
      </c>
      <c r="EJ530">
        <v>6603</v>
      </c>
    </row>
    <row r="531" spans="1:140" x14ac:dyDescent="0.35">
      <c r="C531" s="103" t="s">
        <v>2731</v>
      </c>
      <c r="D531" s="104">
        <v>68</v>
      </c>
      <c r="E531" s="104" t="s">
        <v>741</v>
      </c>
      <c r="F531" s="105" t="s">
        <v>2679</v>
      </c>
      <c r="G531" s="106" t="s">
        <v>742</v>
      </c>
      <c r="H531">
        <v>315652</v>
      </c>
      <c r="I531">
        <v>90506</v>
      </c>
      <c r="J531">
        <v>406158</v>
      </c>
      <c r="K531">
        <v>0</v>
      </c>
      <c r="L531">
        <v>0</v>
      </c>
      <c r="M531">
        <v>1</v>
      </c>
      <c r="N531">
        <v>0</v>
      </c>
      <c r="O531">
        <v>953</v>
      </c>
      <c r="P531">
        <v>751</v>
      </c>
      <c r="Q531">
        <v>48956</v>
      </c>
      <c r="R531">
        <v>440648</v>
      </c>
      <c r="S531">
        <v>1373053</v>
      </c>
      <c r="T531">
        <v>100090</v>
      </c>
      <c r="U531">
        <v>123818</v>
      </c>
      <c r="V531">
        <v>7535</v>
      </c>
      <c r="W531">
        <v>155200</v>
      </c>
      <c r="X531">
        <v>14191</v>
      </c>
      <c r="Y531">
        <v>9292</v>
      </c>
      <c r="AA531">
        <v>2262</v>
      </c>
      <c r="AB531">
        <v>449</v>
      </c>
      <c r="AC531">
        <v>397</v>
      </c>
      <c r="AD531">
        <v>2222965</v>
      </c>
      <c r="AE531">
        <v>4693583</v>
      </c>
      <c r="AF531">
        <v>492164</v>
      </c>
      <c r="AG531">
        <v>568704</v>
      </c>
      <c r="AH531">
        <v>37609</v>
      </c>
      <c r="AI531">
        <v>508831</v>
      </c>
      <c r="AJ531">
        <v>157464</v>
      </c>
      <c r="AK531">
        <v>47854</v>
      </c>
      <c r="AL531">
        <v>205318</v>
      </c>
      <c r="AM531">
        <v>327399</v>
      </c>
      <c r="AN531">
        <v>2114363</v>
      </c>
      <c r="AO531">
        <v>133145</v>
      </c>
      <c r="AP531">
        <v>96950</v>
      </c>
      <c r="AQ531">
        <v>806355</v>
      </c>
      <c r="AR531">
        <v>5337</v>
      </c>
      <c r="AS531">
        <v>201498</v>
      </c>
      <c r="AT531">
        <v>576</v>
      </c>
      <c r="AU531">
        <v>11268</v>
      </c>
      <c r="AV531">
        <v>2221</v>
      </c>
      <c r="AW531">
        <v>61805</v>
      </c>
      <c r="AX531">
        <v>8134</v>
      </c>
      <c r="AY531">
        <v>274571</v>
      </c>
      <c r="AZ531">
        <v>81.570000000000007</v>
      </c>
      <c r="BA531">
        <v>11.71</v>
      </c>
      <c r="BB531">
        <v>93.279999999999987</v>
      </c>
      <c r="BC531">
        <v>140.94</v>
      </c>
      <c r="BD531">
        <v>234.21999999999997</v>
      </c>
      <c r="BE531">
        <v>2</v>
      </c>
      <c r="BF531" s="107">
        <v>14948543</v>
      </c>
      <c r="BG531" s="108">
        <v>3523524</v>
      </c>
      <c r="BH531">
        <v>486977</v>
      </c>
      <c r="BI531">
        <v>25868</v>
      </c>
      <c r="BJ531">
        <v>105</v>
      </c>
      <c r="BK531">
        <v>25973</v>
      </c>
      <c r="BL531">
        <v>27800</v>
      </c>
      <c r="BM531" s="109">
        <v>52558</v>
      </c>
      <c r="BN531">
        <v>67434</v>
      </c>
      <c r="BO531">
        <v>658799</v>
      </c>
      <c r="BP531">
        <v>726233</v>
      </c>
      <c r="BQ531" s="108">
        <v>19791608</v>
      </c>
      <c r="BR531">
        <v>10520025</v>
      </c>
      <c r="BS531">
        <v>2992239</v>
      </c>
      <c r="BT531">
        <v>1616725</v>
      </c>
      <c r="BU531">
        <v>151261</v>
      </c>
      <c r="BV531">
        <v>451729</v>
      </c>
      <c r="BW531">
        <v>41146</v>
      </c>
      <c r="BX531">
        <v>2260861</v>
      </c>
      <c r="BY531">
        <v>398862</v>
      </c>
      <c r="BZ531">
        <v>3198025</v>
      </c>
      <c r="CA531">
        <f t="shared" si="7"/>
        <v>19370012</v>
      </c>
      <c r="CB531">
        <v>16</v>
      </c>
      <c r="CC531" s="107">
        <v>47.357669205327383</v>
      </c>
      <c r="CD531" s="107">
        <v>45.480002856031398</v>
      </c>
      <c r="CF531">
        <v>0</v>
      </c>
      <c r="CG531">
        <v>0</v>
      </c>
      <c r="CI531">
        <v>0</v>
      </c>
      <c r="CJ531">
        <v>0</v>
      </c>
      <c r="CL531">
        <v>0</v>
      </c>
      <c r="CM531">
        <v>0</v>
      </c>
      <c r="CO531">
        <v>235567</v>
      </c>
      <c r="CP531">
        <v>171068</v>
      </c>
      <c r="CR531">
        <v>52838</v>
      </c>
      <c r="CS531">
        <v>52838</v>
      </c>
      <c r="CT531">
        <v>288405</v>
      </c>
      <c r="CU531">
        <v>223906</v>
      </c>
      <c r="CV531">
        <v>1634395</v>
      </c>
      <c r="CW531">
        <v>577988</v>
      </c>
      <c r="CX531">
        <v>819075</v>
      </c>
      <c r="CY531">
        <v>1397063</v>
      </c>
      <c r="CZ531">
        <v>11082</v>
      </c>
      <c r="DA531">
        <v>49617</v>
      </c>
      <c r="DB531">
        <v>60699</v>
      </c>
      <c r="DC531">
        <v>65403</v>
      </c>
      <c r="DD531">
        <v>107854</v>
      </c>
      <c r="DE531">
        <v>173257</v>
      </c>
      <c r="DF531">
        <v>3376</v>
      </c>
      <c r="DG531">
        <v>73</v>
      </c>
      <c r="DI531">
        <v>3</v>
      </c>
      <c r="DJ531">
        <v>3</v>
      </c>
      <c r="EC531">
        <v>591</v>
      </c>
      <c r="ED531">
        <v>95</v>
      </c>
      <c r="EE531">
        <v>291</v>
      </c>
      <c r="EF531">
        <v>864</v>
      </c>
      <c r="EG531">
        <v>16290</v>
      </c>
      <c r="EH531">
        <v>1601</v>
      </c>
      <c r="EI531">
        <v>5580</v>
      </c>
      <c r="EJ531">
        <v>23471</v>
      </c>
    </row>
    <row r="532" spans="1:140" x14ac:dyDescent="0.35">
      <c r="C532" s="103" t="s">
        <v>2731</v>
      </c>
      <c r="D532" s="104">
        <v>69</v>
      </c>
      <c r="E532" s="104" t="s">
        <v>919</v>
      </c>
      <c r="F532" s="105" t="s">
        <v>2699</v>
      </c>
      <c r="G532" s="106" t="s">
        <v>630</v>
      </c>
      <c r="H532">
        <v>24700</v>
      </c>
      <c r="I532">
        <v>29395</v>
      </c>
      <c r="J532">
        <v>54095</v>
      </c>
      <c r="K532">
        <v>0</v>
      </c>
      <c r="L532">
        <v>0</v>
      </c>
      <c r="M532">
        <v>0</v>
      </c>
      <c r="N532">
        <v>0</v>
      </c>
      <c r="O532">
        <v>425</v>
      </c>
      <c r="P532">
        <v>166</v>
      </c>
      <c r="Q532">
        <v>21681</v>
      </c>
      <c r="R532">
        <v>80144</v>
      </c>
      <c r="S532">
        <v>257948</v>
      </c>
      <c r="T532">
        <v>17286</v>
      </c>
      <c r="U532">
        <v>18389</v>
      </c>
      <c r="V532">
        <v>732</v>
      </c>
      <c r="W532">
        <v>38886</v>
      </c>
      <c r="X532">
        <v>2995</v>
      </c>
      <c r="Y532">
        <v>1990</v>
      </c>
      <c r="AA532">
        <v>552</v>
      </c>
      <c r="AB532">
        <v>131</v>
      </c>
      <c r="AC532">
        <v>103</v>
      </c>
      <c r="AD532">
        <v>222267</v>
      </c>
      <c r="AE532">
        <v>582294</v>
      </c>
      <c r="AF532">
        <v>205005</v>
      </c>
      <c r="AG532">
        <v>155353</v>
      </c>
      <c r="AH532">
        <v>2777</v>
      </c>
      <c r="AI532">
        <v>56374</v>
      </c>
      <c r="AJ532">
        <v>15810</v>
      </c>
      <c r="AK532">
        <v>17666</v>
      </c>
      <c r="AL532">
        <v>33476</v>
      </c>
      <c r="AM532">
        <v>36020</v>
      </c>
      <c r="AN532">
        <v>346579</v>
      </c>
      <c r="AO532">
        <v>50550</v>
      </c>
      <c r="AP532">
        <v>52050</v>
      </c>
      <c r="AQ532">
        <v>142181</v>
      </c>
      <c r="AR532">
        <v>1366</v>
      </c>
      <c r="AS532">
        <v>26693</v>
      </c>
      <c r="AT532">
        <v>250</v>
      </c>
      <c r="AU532">
        <v>1958</v>
      </c>
      <c r="AV532">
        <v>435</v>
      </c>
      <c r="AW532">
        <v>7172</v>
      </c>
      <c r="AX532">
        <v>2051</v>
      </c>
      <c r="AY532">
        <v>35823</v>
      </c>
      <c r="AZ532">
        <v>6</v>
      </c>
      <c r="BA532">
        <v>19.329999999999998</v>
      </c>
      <c r="BB532">
        <v>25.33</v>
      </c>
      <c r="BC532">
        <v>17.670000000000002</v>
      </c>
      <c r="BD532">
        <v>43</v>
      </c>
      <c r="BE532">
        <v>0</v>
      </c>
      <c r="BF532" s="107">
        <v>1498598</v>
      </c>
      <c r="BG532" s="108">
        <v>1049235</v>
      </c>
      <c r="BH532">
        <v>120493</v>
      </c>
      <c r="BI532">
        <v>36842</v>
      </c>
      <c r="BJ532">
        <v>1383</v>
      </c>
      <c r="BK532">
        <v>38225</v>
      </c>
      <c r="BL532">
        <v>0</v>
      </c>
      <c r="BM532" s="109">
        <v>0</v>
      </c>
      <c r="BN532">
        <v>65007</v>
      </c>
      <c r="BO532">
        <v>142502</v>
      </c>
      <c r="BP532">
        <v>207509</v>
      </c>
      <c r="BQ532" s="108">
        <v>2914060</v>
      </c>
      <c r="BR532">
        <v>1454142</v>
      </c>
      <c r="BS532">
        <v>452577</v>
      </c>
      <c r="BT532">
        <v>246537</v>
      </c>
      <c r="BU532">
        <v>22879</v>
      </c>
      <c r="BV532">
        <v>64239</v>
      </c>
      <c r="BW532">
        <v>2663</v>
      </c>
      <c r="BX532">
        <v>336318</v>
      </c>
      <c r="BY532">
        <v>121850</v>
      </c>
      <c r="BZ532">
        <v>451407</v>
      </c>
      <c r="CA532">
        <f t="shared" si="7"/>
        <v>2816294</v>
      </c>
      <c r="CB532">
        <v>9</v>
      </c>
      <c r="CC532" s="107">
        <v>60.671983805668013</v>
      </c>
      <c r="CD532" s="107">
        <v>47.099232831130422</v>
      </c>
      <c r="CF532">
        <v>0</v>
      </c>
      <c r="CG532">
        <v>0</v>
      </c>
      <c r="CI532">
        <v>0</v>
      </c>
      <c r="CJ532">
        <v>0</v>
      </c>
      <c r="CL532">
        <v>0</v>
      </c>
      <c r="CM532">
        <v>0</v>
      </c>
      <c r="CO532">
        <v>15000</v>
      </c>
      <c r="CP532">
        <v>14735</v>
      </c>
      <c r="CR532">
        <v>88758</v>
      </c>
      <c r="CS532">
        <v>76746</v>
      </c>
      <c r="CT532">
        <v>103758</v>
      </c>
      <c r="CU532">
        <v>91481</v>
      </c>
      <c r="CV532">
        <v>350578</v>
      </c>
      <c r="CW532">
        <v>15201</v>
      </c>
      <c r="CX532">
        <v>242582</v>
      </c>
      <c r="CY532">
        <v>257783</v>
      </c>
      <c r="CZ532">
        <v>2848</v>
      </c>
      <c r="DA532">
        <v>18582</v>
      </c>
      <c r="DB532">
        <v>21430</v>
      </c>
      <c r="DC532">
        <v>50759</v>
      </c>
      <c r="DD532">
        <v>18682</v>
      </c>
      <c r="DE532">
        <v>69441</v>
      </c>
      <c r="DF532">
        <v>1788</v>
      </c>
      <c r="DG532">
        <v>136</v>
      </c>
      <c r="DI532">
        <v>0</v>
      </c>
      <c r="DJ532">
        <v>0</v>
      </c>
      <c r="EC532">
        <v>311</v>
      </c>
      <c r="ED532">
        <v>36</v>
      </c>
      <c r="EE532">
        <v>132</v>
      </c>
      <c r="EF532">
        <v>361</v>
      </c>
      <c r="EG532">
        <v>16683</v>
      </c>
      <c r="EH532">
        <v>621</v>
      </c>
      <c r="EI532">
        <v>5701</v>
      </c>
      <c r="EJ532">
        <v>23005</v>
      </c>
    </row>
    <row r="533" spans="1:140" x14ac:dyDescent="0.35">
      <c r="C533" s="103" t="s">
        <v>2731</v>
      </c>
      <c r="D533" s="104">
        <v>70</v>
      </c>
      <c r="E533" s="104" t="s">
        <v>1246</v>
      </c>
      <c r="F533" s="105" t="s">
        <v>2670</v>
      </c>
      <c r="G533" s="106" t="s">
        <v>734</v>
      </c>
      <c r="H533">
        <v>10043</v>
      </c>
      <c r="I533">
        <v>14378</v>
      </c>
      <c r="J533">
        <v>24421</v>
      </c>
      <c r="K533">
        <v>0</v>
      </c>
      <c r="L533">
        <v>0</v>
      </c>
      <c r="M533">
        <v>1</v>
      </c>
      <c r="N533">
        <v>0</v>
      </c>
      <c r="O533">
        <v>242</v>
      </c>
      <c r="P533">
        <v>168</v>
      </c>
      <c r="Q533">
        <v>14190</v>
      </c>
      <c r="R533">
        <v>26984</v>
      </c>
      <c r="S533">
        <v>98766</v>
      </c>
      <c r="T533">
        <v>7002</v>
      </c>
      <c r="U533">
        <v>7844</v>
      </c>
      <c r="V533">
        <v>341</v>
      </c>
      <c r="W533">
        <v>25978</v>
      </c>
      <c r="X533">
        <v>2545</v>
      </c>
      <c r="Y533">
        <v>1066</v>
      </c>
      <c r="AA533">
        <v>311</v>
      </c>
      <c r="AB533">
        <v>56</v>
      </c>
      <c r="AC533">
        <v>56</v>
      </c>
      <c r="AD533">
        <v>54686</v>
      </c>
      <c r="AE533">
        <v>196754</v>
      </c>
      <c r="AF533">
        <v>56576</v>
      </c>
      <c r="AG533">
        <v>53818</v>
      </c>
      <c r="AH533">
        <v>953</v>
      </c>
      <c r="AI533">
        <v>21525</v>
      </c>
      <c r="AJ533">
        <v>2873</v>
      </c>
      <c r="AK533">
        <v>4963</v>
      </c>
      <c r="AL533">
        <v>7836</v>
      </c>
      <c r="AM533">
        <v>5643</v>
      </c>
      <c r="AN533">
        <v>72123</v>
      </c>
      <c r="AO533">
        <v>13692</v>
      </c>
      <c r="AP533">
        <v>59580</v>
      </c>
      <c r="AQ533">
        <v>57139</v>
      </c>
      <c r="AR533">
        <v>459</v>
      </c>
      <c r="AS533">
        <v>7349</v>
      </c>
      <c r="AT533">
        <v>72</v>
      </c>
      <c r="AU533">
        <v>396</v>
      </c>
      <c r="AV533">
        <v>384</v>
      </c>
      <c r="AW533">
        <v>4063</v>
      </c>
      <c r="AX533">
        <v>915</v>
      </c>
      <c r="AY533">
        <v>11808</v>
      </c>
      <c r="AZ533">
        <v>1</v>
      </c>
      <c r="BA533">
        <v>8.3600000000000012</v>
      </c>
      <c r="BB533">
        <v>9.3600000000000012</v>
      </c>
      <c r="BC533">
        <v>4.45</v>
      </c>
      <c r="BD533">
        <v>13.809999999999999</v>
      </c>
      <c r="BE533">
        <v>1</v>
      </c>
      <c r="BF533" s="107">
        <v>289979</v>
      </c>
      <c r="BG533" s="108">
        <v>521080</v>
      </c>
      <c r="BH533">
        <v>17835</v>
      </c>
      <c r="BI533">
        <v>45</v>
      </c>
      <c r="BJ533">
        <v>0</v>
      </c>
      <c r="BK533">
        <v>45</v>
      </c>
      <c r="BL533">
        <v>0</v>
      </c>
      <c r="BM533" s="109">
        <v>41193</v>
      </c>
      <c r="BN533">
        <v>17833</v>
      </c>
      <c r="BO533">
        <v>29335</v>
      </c>
      <c r="BP533">
        <v>47168</v>
      </c>
      <c r="BQ533" s="108">
        <v>917300</v>
      </c>
      <c r="BR533">
        <v>360412</v>
      </c>
      <c r="BS533">
        <v>61722</v>
      </c>
      <c r="BT533">
        <v>61076</v>
      </c>
      <c r="BU533">
        <v>6374</v>
      </c>
      <c r="BV533">
        <v>34607</v>
      </c>
      <c r="BW533">
        <v>10665</v>
      </c>
      <c r="BX533">
        <v>112722</v>
      </c>
      <c r="BY533">
        <v>232539</v>
      </c>
      <c r="BZ533">
        <v>108255</v>
      </c>
      <c r="CA533">
        <f t="shared" si="7"/>
        <v>875650</v>
      </c>
      <c r="CB533">
        <v>0</v>
      </c>
      <c r="CC533" s="107">
        <v>28.873742905506322</v>
      </c>
      <c r="CD533" s="107">
        <v>33.211539249007004</v>
      </c>
      <c r="CF533">
        <v>0</v>
      </c>
      <c r="CG533">
        <v>0</v>
      </c>
      <c r="CI533">
        <v>0</v>
      </c>
      <c r="CJ533">
        <v>0</v>
      </c>
      <c r="CL533">
        <v>0</v>
      </c>
      <c r="CM533">
        <v>0</v>
      </c>
      <c r="CO533">
        <v>0</v>
      </c>
      <c r="CP533">
        <v>0</v>
      </c>
      <c r="CR533">
        <v>0</v>
      </c>
      <c r="CS533">
        <v>0</v>
      </c>
      <c r="CT533">
        <v>0</v>
      </c>
      <c r="CU533">
        <v>0</v>
      </c>
      <c r="CV533">
        <v>122852</v>
      </c>
      <c r="CW533">
        <v>13399</v>
      </c>
      <c r="CX533">
        <v>91424</v>
      </c>
      <c r="CY533">
        <v>104823</v>
      </c>
      <c r="CZ533">
        <v>3385</v>
      </c>
      <c r="DA533">
        <v>8194</v>
      </c>
      <c r="DB533">
        <v>11579</v>
      </c>
      <c r="DC533">
        <v>5477</v>
      </c>
      <c r="DD533">
        <v>118</v>
      </c>
      <c r="DE533">
        <v>5595</v>
      </c>
      <c r="DF533">
        <v>854</v>
      </c>
      <c r="DG533">
        <v>0</v>
      </c>
      <c r="DI533">
        <v>0</v>
      </c>
      <c r="DJ533">
        <v>0</v>
      </c>
      <c r="EC533">
        <v>162</v>
      </c>
      <c r="ED533">
        <v>54</v>
      </c>
      <c r="EE533">
        <v>89</v>
      </c>
      <c r="EF533">
        <v>268</v>
      </c>
      <c r="EG533">
        <v>9952</v>
      </c>
      <c r="EH533">
        <v>453</v>
      </c>
      <c r="EI533">
        <v>1326</v>
      </c>
      <c r="EJ533">
        <v>11731</v>
      </c>
    </row>
    <row r="534" spans="1:140" x14ac:dyDescent="0.35">
      <c r="C534" s="103" t="s">
        <v>2731</v>
      </c>
      <c r="D534" s="104">
        <v>71</v>
      </c>
      <c r="E534" s="104" t="s">
        <v>1541</v>
      </c>
      <c r="F534" s="105" t="s">
        <v>2670</v>
      </c>
      <c r="G534" s="106" t="s">
        <v>734</v>
      </c>
      <c r="H534">
        <v>117207</v>
      </c>
      <c r="I534">
        <v>54660</v>
      </c>
      <c r="J534">
        <v>171867</v>
      </c>
      <c r="K534">
        <v>0</v>
      </c>
      <c r="L534">
        <v>0</v>
      </c>
      <c r="M534">
        <v>42</v>
      </c>
      <c r="N534">
        <v>0</v>
      </c>
      <c r="O534">
        <v>298</v>
      </c>
      <c r="P534">
        <v>240</v>
      </c>
      <c r="Q534">
        <v>15348</v>
      </c>
      <c r="R534">
        <v>198000</v>
      </c>
      <c r="S534">
        <v>516147</v>
      </c>
      <c r="T534">
        <v>35287</v>
      </c>
      <c r="U534">
        <v>69738</v>
      </c>
      <c r="V534">
        <v>3970</v>
      </c>
      <c r="W534">
        <v>78079</v>
      </c>
      <c r="X534">
        <v>9064</v>
      </c>
      <c r="Y534">
        <v>10589</v>
      </c>
      <c r="AA534">
        <v>817</v>
      </c>
      <c r="AB534">
        <v>149</v>
      </c>
      <c r="AC534">
        <v>122</v>
      </c>
      <c r="AD534">
        <v>751338</v>
      </c>
      <c r="AE534">
        <v>1904567</v>
      </c>
      <c r="AF534">
        <v>260986</v>
      </c>
      <c r="AG534">
        <v>269342</v>
      </c>
      <c r="AH534">
        <v>12272</v>
      </c>
      <c r="AI534">
        <v>214001</v>
      </c>
      <c r="AJ534">
        <v>45114</v>
      </c>
      <c r="AK534">
        <v>26439</v>
      </c>
      <c r="AL534">
        <v>71553</v>
      </c>
      <c r="AM534">
        <v>110504</v>
      </c>
      <c r="AN534">
        <v>662449</v>
      </c>
      <c r="AO534">
        <v>95210</v>
      </c>
      <c r="AP534">
        <v>265780</v>
      </c>
      <c r="AQ534">
        <v>514200</v>
      </c>
      <c r="AR534">
        <v>1567</v>
      </c>
      <c r="AS534">
        <v>70380</v>
      </c>
      <c r="AT534">
        <v>161</v>
      </c>
      <c r="AU534">
        <v>4309</v>
      </c>
      <c r="AV534">
        <v>789</v>
      </c>
      <c r="AW534">
        <v>18188</v>
      </c>
      <c r="AX534">
        <v>2517</v>
      </c>
      <c r="AY534">
        <v>92877</v>
      </c>
      <c r="AZ534">
        <v>25.07</v>
      </c>
      <c r="BA534">
        <v>7.09</v>
      </c>
      <c r="BB534">
        <v>32.159999999999997</v>
      </c>
      <c r="BC534">
        <v>47.16</v>
      </c>
      <c r="BD534">
        <v>79.319999999999993</v>
      </c>
      <c r="BE534">
        <v>0</v>
      </c>
      <c r="BF534" s="107">
        <v>5248323</v>
      </c>
      <c r="BG534" s="108">
        <v>2255229</v>
      </c>
      <c r="BH534">
        <v>150402</v>
      </c>
      <c r="BI534">
        <v>0</v>
      </c>
      <c r="BJ534">
        <v>0</v>
      </c>
      <c r="BK534">
        <v>0</v>
      </c>
      <c r="BL534">
        <v>0</v>
      </c>
      <c r="BM534" s="109">
        <v>261602</v>
      </c>
      <c r="BN534">
        <v>315097</v>
      </c>
      <c r="BO534">
        <v>142781</v>
      </c>
      <c r="BP534">
        <v>457878</v>
      </c>
      <c r="BQ534" s="108">
        <v>8373434</v>
      </c>
      <c r="BR534">
        <v>4228471</v>
      </c>
      <c r="BS534">
        <v>1237009</v>
      </c>
      <c r="BT534">
        <v>457546</v>
      </c>
      <c r="BU534">
        <v>182164</v>
      </c>
      <c r="BV534">
        <v>248815</v>
      </c>
      <c r="BW534">
        <v>9378</v>
      </c>
      <c r="BX534">
        <v>897903</v>
      </c>
      <c r="BY534">
        <v>480815</v>
      </c>
      <c r="BZ534">
        <v>938539</v>
      </c>
      <c r="CA534">
        <f t="shared" si="7"/>
        <v>7782737</v>
      </c>
      <c r="CB534">
        <v>5</v>
      </c>
      <c r="CC534" s="107">
        <v>44.778238501113414</v>
      </c>
      <c r="CD534" s="107">
        <v>43.659061949065268</v>
      </c>
      <c r="CF534">
        <v>0</v>
      </c>
      <c r="CG534">
        <v>0</v>
      </c>
      <c r="CI534">
        <v>0</v>
      </c>
      <c r="CJ534">
        <v>0</v>
      </c>
      <c r="CL534">
        <v>0</v>
      </c>
      <c r="CM534">
        <v>0</v>
      </c>
      <c r="CO534">
        <v>185541</v>
      </c>
      <c r="CP534">
        <v>185541</v>
      </c>
      <c r="CR534">
        <v>14823</v>
      </c>
      <c r="CS534">
        <v>2304</v>
      </c>
      <c r="CT534">
        <v>200364</v>
      </c>
      <c r="CU534">
        <v>187845</v>
      </c>
      <c r="CV534">
        <v>794487</v>
      </c>
      <c r="CW534">
        <v>89027</v>
      </c>
      <c r="CX534">
        <v>475422</v>
      </c>
      <c r="CY534">
        <v>564449</v>
      </c>
      <c r="CZ534">
        <v>9777</v>
      </c>
      <c r="DA534">
        <v>13654</v>
      </c>
      <c r="DB534">
        <v>23431</v>
      </c>
      <c r="DC534">
        <v>97089</v>
      </c>
      <c r="DD534">
        <v>101707</v>
      </c>
      <c r="DE534">
        <v>198796</v>
      </c>
      <c r="DF534">
        <v>6906</v>
      </c>
      <c r="DG534">
        <v>611</v>
      </c>
      <c r="DI534">
        <v>0</v>
      </c>
      <c r="DJ534">
        <v>0</v>
      </c>
      <c r="EC534">
        <v>87</v>
      </c>
      <c r="ED534">
        <v>11</v>
      </c>
      <c r="EE534">
        <v>23</v>
      </c>
      <c r="EF534">
        <v>136</v>
      </c>
      <c r="EG534">
        <v>2468</v>
      </c>
      <c r="EH534">
        <v>210</v>
      </c>
      <c r="EI534">
        <v>743</v>
      </c>
      <c r="EJ534">
        <v>3421</v>
      </c>
    </row>
    <row r="535" spans="1:140" x14ac:dyDescent="0.35">
      <c r="C535" s="103" t="s">
        <v>2731</v>
      </c>
      <c r="D535" s="104">
        <v>72</v>
      </c>
      <c r="E535" s="104" t="s">
        <v>650</v>
      </c>
      <c r="F535" s="105" t="s">
        <v>2642</v>
      </c>
      <c r="G535" s="106" t="s">
        <v>571</v>
      </c>
      <c r="H535">
        <v>44985</v>
      </c>
      <c r="I535">
        <v>33445</v>
      </c>
      <c r="J535">
        <v>78430</v>
      </c>
      <c r="K535">
        <v>0</v>
      </c>
      <c r="L535">
        <v>0</v>
      </c>
      <c r="M535">
        <v>20</v>
      </c>
      <c r="N535">
        <v>0</v>
      </c>
      <c r="O535">
        <v>280</v>
      </c>
      <c r="P535">
        <v>144</v>
      </c>
      <c r="Q535">
        <v>14434</v>
      </c>
      <c r="R535">
        <v>96337</v>
      </c>
      <c r="S535">
        <v>248949</v>
      </c>
      <c r="T535">
        <v>18161</v>
      </c>
      <c r="U535">
        <v>19913</v>
      </c>
      <c r="V535">
        <v>1246</v>
      </c>
      <c r="W535">
        <v>46648</v>
      </c>
      <c r="X535">
        <v>5695</v>
      </c>
      <c r="Y535">
        <v>8588</v>
      </c>
      <c r="AA535">
        <v>413</v>
      </c>
      <c r="AB535">
        <v>112</v>
      </c>
      <c r="AC535">
        <v>101</v>
      </c>
      <c r="AD535">
        <v>138312</v>
      </c>
      <c r="AE535">
        <v>709073</v>
      </c>
      <c r="AF535">
        <v>130345</v>
      </c>
      <c r="AG535">
        <v>98291</v>
      </c>
      <c r="AH535">
        <v>5280</v>
      </c>
      <c r="AI535">
        <v>94354</v>
      </c>
      <c r="AJ535">
        <v>29531</v>
      </c>
      <c r="AK535">
        <v>20748</v>
      </c>
      <c r="AL535">
        <v>50279</v>
      </c>
      <c r="AM535">
        <v>24220</v>
      </c>
      <c r="AN535">
        <v>411004</v>
      </c>
      <c r="AO535">
        <v>54695</v>
      </c>
      <c r="AP535">
        <v>208567</v>
      </c>
      <c r="AQ535">
        <v>281881</v>
      </c>
      <c r="AR535">
        <v>663</v>
      </c>
      <c r="AS535">
        <v>17427</v>
      </c>
      <c r="AT535">
        <v>161</v>
      </c>
      <c r="AU535">
        <v>6420</v>
      </c>
      <c r="AV535">
        <v>532</v>
      </c>
      <c r="AW535">
        <v>15037</v>
      </c>
      <c r="AX535">
        <v>1356</v>
      </c>
      <c r="AY535">
        <v>38884</v>
      </c>
      <c r="AZ535">
        <v>10</v>
      </c>
      <c r="BA535">
        <v>4.4800000000000004</v>
      </c>
      <c r="BB535">
        <v>14.48</v>
      </c>
      <c r="BC535">
        <v>32.19</v>
      </c>
      <c r="BD535">
        <v>46.670000000000009</v>
      </c>
      <c r="BE535">
        <v>1</v>
      </c>
      <c r="BF535" s="107">
        <v>2749117</v>
      </c>
      <c r="BG535" s="108">
        <v>917452</v>
      </c>
      <c r="BH535">
        <v>55705</v>
      </c>
      <c r="BI535">
        <v>6116</v>
      </c>
      <c r="BJ535">
        <v>0</v>
      </c>
      <c r="BK535">
        <v>6116</v>
      </c>
      <c r="BL535">
        <v>0</v>
      </c>
      <c r="BM535" s="109">
        <v>0</v>
      </c>
      <c r="BN535">
        <v>79986</v>
      </c>
      <c r="BO535">
        <v>275927</v>
      </c>
      <c r="BP535">
        <v>355913</v>
      </c>
      <c r="BQ535" s="108">
        <v>4084303</v>
      </c>
      <c r="BR535">
        <v>1949134</v>
      </c>
      <c r="BS535">
        <v>663458</v>
      </c>
      <c r="BT535">
        <v>255829</v>
      </c>
      <c r="BU535">
        <v>75572</v>
      </c>
      <c r="BV535">
        <v>75706</v>
      </c>
      <c r="BW535">
        <v>5170</v>
      </c>
      <c r="BX535">
        <v>412277</v>
      </c>
      <c r="BY535">
        <v>75784</v>
      </c>
      <c r="BZ535">
        <v>919316</v>
      </c>
      <c r="CA535">
        <f t="shared" si="7"/>
        <v>4019969</v>
      </c>
      <c r="CB535">
        <v>6</v>
      </c>
      <c r="CC535" s="107">
        <v>61.111859508725132</v>
      </c>
      <c r="CD535" s="107">
        <v>46.749572867525181</v>
      </c>
      <c r="CF535">
        <v>0</v>
      </c>
      <c r="CG535">
        <v>0</v>
      </c>
      <c r="CI535">
        <v>0</v>
      </c>
      <c r="CJ535">
        <v>0</v>
      </c>
      <c r="CL535">
        <v>0</v>
      </c>
      <c r="CM535">
        <v>0</v>
      </c>
      <c r="CO535">
        <v>35000</v>
      </c>
      <c r="CP535">
        <v>35000</v>
      </c>
      <c r="CR535">
        <v>105162</v>
      </c>
      <c r="CS535">
        <v>105162</v>
      </c>
      <c r="CT535">
        <v>140162</v>
      </c>
      <c r="CU535">
        <v>140162</v>
      </c>
      <c r="CV535">
        <v>297168</v>
      </c>
      <c r="CW535">
        <v>16495</v>
      </c>
      <c r="CX535">
        <v>216599</v>
      </c>
      <c r="CY535">
        <v>233094</v>
      </c>
      <c r="CZ535">
        <v>31070</v>
      </c>
      <c r="DA535">
        <v>1928</v>
      </c>
      <c r="DB535">
        <v>32998</v>
      </c>
      <c r="DC535">
        <v>12233</v>
      </c>
      <c r="DD535">
        <v>15235</v>
      </c>
      <c r="DE535">
        <v>27468</v>
      </c>
      <c r="DF535">
        <v>3510</v>
      </c>
      <c r="DG535">
        <v>98</v>
      </c>
      <c r="DI535">
        <v>1</v>
      </c>
      <c r="DJ535">
        <v>1</v>
      </c>
      <c r="EC535">
        <v>184</v>
      </c>
      <c r="ED535">
        <v>19</v>
      </c>
      <c r="EE535">
        <v>142</v>
      </c>
      <c r="EF535">
        <v>247</v>
      </c>
      <c r="EG535">
        <v>6652</v>
      </c>
      <c r="EH535">
        <v>227</v>
      </c>
      <c r="EI535">
        <v>1977</v>
      </c>
      <c r="EJ535">
        <v>8856</v>
      </c>
    </row>
    <row r="537" spans="1:140" s="63" customFormat="1" ht="92.25" customHeight="1" x14ac:dyDescent="0.35">
      <c r="A537" s="102" t="s">
        <v>2732</v>
      </c>
      <c r="B537" s="111"/>
      <c r="C537" s="111"/>
      <c r="D537" s="111"/>
      <c r="E537" s="111"/>
      <c r="F537" s="111"/>
      <c r="G537" s="111"/>
      <c r="BH537" s="112" t="s">
        <v>2733</v>
      </c>
      <c r="BI537" s="113" t="s">
        <v>2734</v>
      </c>
      <c r="BJ537" s="113" t="s">
        <v>2735</v>
      </c>
      <c r="BK537" s="113" t="s">
        <v>2736</v>
      </c>
      <c r="BL537" s="113" t="s">
        <v>2737</v>
      </c>
      <c r="BP537" s="113" t="s">
        <v>2738</v>
      </c>
      <c r="BQ537" s="113" t="s">
        <v>2739</v>
      </c>
      <c r="BY537" s="113" t="s">
        <v>2740</v>
      </c>
    </row>
    <row r="538" spans="1:140" x14ac:dyDescent="0.35">
      <c r="A538" t="s">
        <v>2741</v>
      </c>
      <c r="B538" s="114"/>
      <c r="C538" s="114"/>
      <c r="D538" s="114"/>
      <c r="E538" s="102" t="s">
        <v>2742</v>
      </c>
      <c r="F538" s="102" t="s">
        <v>2710</v>
      </c>
      <c r="G538" s="115" t="s">
        <v>723</v>
      </c>
      <c r="K538">
        <v>7</v>
      </c>
      <c r="L538">
        <v>0</v>
      </c>
      <c r="S538" s="116">
        <v>2143</v>
      </c>
      <c r="T538" s="116">
        <v>45</v>
      </c>
      <c r="U538" s="116">
        <v>0</v>
      </c>
      <c r="V538" s="116">
        <v>0</v>
      </c>
      <c r="W538" s="116">
        <v>25</v>
      </c>
      <c r="X538" s="116">
        <v>0</v>
      </c>
      <c r="AA538" s="116">
        <v>4</v>
      </c>
      <c r="AE538" s="116">
        <v>7</v>
      </c>
      <c r="AF538" s="116">
        <v>5</v>
      </c>
      <c r="AG538" s="116">
        <v>2</v>
      </c>
      <c r="AL538" s="116">
        <v>127954</v>
      </c>
      <c r="AZ538" s="109">
        <v>1</v>
      </c>
      <c r="BA538" s="109">
        <v>0</v>
      </c>
      <c r="BB538" s="109">
        <v>1</v>
      </c>
      <c r="BC538" s="109">
        <v>2.85</v>
      </c>
      <c r="BD538" s="109">
        <v>3.85</v>
      </c>
      <c r="BG538">
        <v>1100158</v>
      </c>
      <c r="BH538">
        <v>24315</v>
      </c>
      <c r="BI538">
        <v>467820</v>
      </c>
      <c r="BJ538">
        <v>271213</v>
      </c>
      <c r="BK538">
        <v>739033</v>
      </c>
      <c r="BL538">
        <v>0</v>
      </c>
      <c r="BM538">
        <v>248868</v>
      </c>
      <c r="BP538">
        <v>0</v>
      </c>
      <c r="BQ538">
        <v>2112374</v>
      </c>
      <c r="BR538">
        <v>179480</v>
      </c>
      <c r="BS538">
        <v>74953</v>
      </c>
      <c r="BT538">
        <v>4208</v>
      </c>
      <c r="BU538">
        <v>106163</v>
      </c>
      <c r="BV538">
        <v>0</v>
      </c>
      <c r="BW538">
        <v>0</v>
      </c>
      <c r="BX538">
        <v>110371</v>
      </c>
      <c r="BY538">
        <v>1247057</v>
      </c>
      <c r="BZ538">
        <v>183724</v>
      </c>
      <c r="CA538">
        <v>1795585</v>
      </c>
      <c r="CF538">
        <v>0</v>
      </c>
      <c r="CG538">
        <v>0</v>
      </c>
      <c r="CI538">
        <v>0</v>
      </c>
      <c r="CJ538">
        <v>0</v>
      </c>
      <c r="CR538">
        <v>0</v>
      </c>
      <c r="CS538">
        <v>0</v>
      </c>
      <c r="CT538">
        <v>0</v>
      </c>
      <c r="CU538">
        <v>0</v>
      </c>
      <c r="DO538">
        <v>155352</v>
      </c>
      <c r="DP538">
        <v>54323</v>
      </c>
      <c r="DQ538">
        <v>952</v>
      </c>
      <c r="DR538">
        <v>79824</v>
      </c>
      <c r="DS538">
        <v>80109</v>
      </c>
      <c r="DT538">
        <v>5047</v>
      </c>
      <c r="DW538">
        <v>0</v>
      </c>
    </row>
    <row r="539" spans="1:140" x14ac:dyDescent="0.35">
      <c r="A539" t="s">
        <v>2743</v>
      </c>
      <c r="B539" s="114"/>
      <c r="C539" s="114"/>
      <c r="D539" s="114"/>
      <c r="E539" s="102" t="s">
        <v>2742</v>
      </c>
      <c r="F539" s="102" t="s">
        <v>2679</v>
      </c>
      <c r="G539" s="115" t="s">
        <v>742</v>
      </c>
      <c r="K539">
        <v>24</v>
      </c>
      <c r="L539">
        <v>0</v>
      </c>
      <c r="S539" s="116">
        <v>0</v>
      </c>
      <c r="T539" s="116">
        <v>0</v>
      </c>
      <c r="U539" s="116">
        <v>0</v>
      </c>
      <c r="V539" s="116">
        <v>0</v>
      </c>
      <c r="W539" s="116">
        <v>0</v>
      </c>
      <c r="X539" s="116">
        <v>0</v>
      </c>
      <c r="AA539" s="116">
        <v>1</v>
      </c>
      <c r="AE539" s="116">
        <v>0</v>
      </c>
      <c r="AF539" s="116">
        <v>0</v>
      </c>
      <c r="AG539" s="116">
        <v>0</v>
      </c>
      <c r="AL539" s="116">
        <v>257665</v>
      </c>
      <c r="AZ539" s="109">
        <v>6</v>
      </c>
      <c r="BA539" s="109">
        <v>0</v>
      </c>
      <c r="BB539" s="109">
        <v>6</v>
      </c>
      <c r="BC539" s="109">
        <v>0.69450000000000001</v>
      </c>
      <c r="BD539" s="109">
        <v>6.6944999999999997</v>
      </c>
      <c r="BG539">
        <v>3523524</v>
      </c>
      <c r="BH539" t="s">
        <v>563</v>
      </c>
      <c r="BI539">
        <v>1297789</v>
      </c>
      <c r="BJ539">
        <v>12587</v>
      </c>
      <c r="BK539">
        <v>1310376</v>
      </c>
      <c r="BL539">
        <v>1229</v>
      </c>
      <c r="BM539">
        <v>837961</v>
      </c>
      <c r="BP539">
        <v>26071</v>
      </c>
      <c r="BQ539">
        <v>5699161</v>
      </c>
      <c r="BR539">
        <v>490616</v>
      </c>
      <c r="BS539">
        <v>165524</v>
      </c>
      <c r="BT539">
        <v>199</v>
      </c>
      <c r="BU539">
        <v>335621</v>
      </c>
      <c r="BV539">
        <v>0</v>
      </c>
      <c r="BW539">
        <v>0</v>
      </c>
      <c r="BX539">
        <v>335820</v>
      </c>
      <c r="BY539">
        <v>4012178</v>
      </c>
      <c r="BZ539">
        <v>669543</v>
      </c>
      <c r="CA539">
        <v>5673681</v>
      </c>
      <c r="CF539">
        <v>0</v>
      </c>
      <c r="CG539">
        <v>0</v>
      </c>
      <c r="CI539">
        <v>0</v>
      </c>
      <c r="CJ539">
        <v>0</v>
      </c>
      <c r="CR539">
        <v>0</v>
      </c>
      <c r="CS539">
        <v>0</v>
      </c>
      <c r="CT539">
        <v>0</v>
      </c>
      <c r="CU539">
        <v>0</v>
      </c>
      <c r="DO539">
        <v>158512</v>
      </c>
      <c r="DP539">
        <v>56297</v>
      </c>
      <c r="DQ539">
        <v>952</v>
      </c>
      <c r="DR539">
        <v>345640</v>
      </c>
      <c r="DS539">
        <v>267482</v>
      </c>
      <c r="DT539">
        <v>462</v>
      </c>
      <c r="DW539">
        <v>0</v>
      </c>
    </row>
    <row r="540" spans="1:140" x14ac:dyDescent="0.35">
      <c r="A540" t="s">
        <v>2744</v>
      </c>
      <c r="B540" s="114"/>
      <c r="C540" s="114"/>
      <c r="D540" s="114"/>
      <c r="E540" s="102" t="s">
        <v>2742</v>
      </c>
      <c r="F540" s="102" t="s">
        <v>2646</v>
      </c>
      <c r="G540" s="115" t="s">
        <v>602</v>
      </c>
      <c r="K540">
        <v>53</v>
      </c>
      <c r="L540">
        <v>0</v>
      </c>
      <c r="S540" s="116">
        <v>96</v>
      </c>
      <c r="T540" s="116">
        <v>1</v>
      </c>
      <c r="U540" s="116">
        <v>0</v>
      </c>
      <c r="V540" s="116">
        <v>25</v>
      </c>
      <c r="W540" s="116">
        <v>15</v>
      </c>
      <c r="X540" s="116">
        <v>0</v>
      </c>
      <c r="AA540" s="116">
        <v>8</v>
      </c>
      <c r="AE540" s="116">
        <v>9208</v>
      </c>
      <c r="AF540" s="116">
        <v>425</v>
      </c>
      <c r="AG540" s="116">
        <v>1693</v>
      </c>
      <c r="AL540" s="116">
        <v>181667</v>
      </c>
      <c r="AZ540" s="109">
        <v>3.75</v>
      </c>
      <c r="BA540" s="109">
        <v>3.8125</v>
      </c>
      <c r="BB540" s="109">
        <v>7.5625</v>
      </c>
      <c r="BC540" s="109">
        <v>6.8250000000000002</v>
      </c>
      <c r="BD540" s="109">
        <v>14.387499999999999</v>
      </c>
      <c r="BG540">
        <v>0</v>
      </c>
      <c r="BH540" t="s">
        <v>563</v>
      </c>
      <c r="BI540">
        <v>1200056</v>
      </c>
      <c r="BJ540">
        <v>563072</v>
      </c>
      <c r="BK540">
        <v>1763128</v>
      </c>
      <c r="BL540">
        <v>32014</v>
      </c>
      <c r="BM540">
        <v>790869</v>
      </c>
      <c r="BP540">
        <v>683342</v>
      </c>
      <c r="BQ540">
        <v>3269353</v>
      </c>
      <c r="BR540">
        <v>774228</v>
      </c>
      <c r="BS540">
        <v>310410</v>
      </c>
      <c r="BT540">
        <v>966</v>
      </c>
      <c r="BU540">
        <v>224362</v>
      </c>
      <c r="BV540">
        <v>0</v>
      </c>
      <c r="BW540">
        <v>1088</v>
      </c>
      <c r="BX540">
        <v>226416</v>
      </c>
      <c r="BY540">
        <v>621722</v>
      </c>
      <c r="BZ540">
        <v>442175</v>
      </c>
      <c r="CA540">
        <v>2374951</v>
      </c>
      <c r="CF540">
        <v>0</v>
      </c>
      <c r="CG540">
        <v>0</v>
      </c>
      <c r="CI540">
        <v>0</v>
      </c>
      <c r="CJ540">
        <v>0</v>
      </c>
      <c r="CR540">
        <v>0</v>
      </c>
      <c r="CS540">
        <v>0</v>
      </c>
      <c r="CT540">
        <v>0</v>
      </c>
      <c r="CU540">
        <v>0</v>
      </c>
      <c r="DO540">
        <v>159486</v>
      </c>
      <c r="DP540">
        <v>56164</v>
      </c>
      <c r="DQ540">
        <v>969</v>
      </c>
      <c r="DR540">
        <v>293895</v>
      </c>
      <c r="DS540">
        <v>260908</v>
      </c>
      <c r="DT540">
        <v>478</v>
      </c>
      <c r="DW540">
        <v>0</v>
      </c>
    </row>
    <row r="541" spans="1:140" x14ac:dyDescent="0.35">
      <c r="A541" t="s">
        <v>2745</v>
      </c>
      <c r="B541" s="114"/>
      <c r="C541" s="114"/>
      <c r="D541" s="114"/>
      <c r="E541" s="102" t="s">
        <v>2742</v>
      </c>
      <c r="F541" s="102" t="s">
        <v>2682</v>
      </c>
      <c r="G541" s="115" t="s">
        <v>1347</v>
      </c>
      <c r="K541">
        <v>2</v>
      </c>
      <c r="L541">
        <v>0</v>
      </c>
      <c r="S541" s="116">
        <v>0</v>
      </c>
      <c r="T541" s="116">
        <v>0</v>
      </c>
      <c r="U541" s="116">
        <v>0</v>
      </c>
      <c r="V541" s="116">
        <v>0</v>
      </c>
      <c r="W541" s="116">
        <v>0</v>
      </c>
      <c r="X541" s="116">
        <v>0</v>
      </c>
      <c r="AA541" s="116">
        <v>0</v>
      </c>
      <c r="AE541" s="116">
        <v>0</v>
      </c>
      <c r="AF541" s="116">
        <v>0</v>
      </c>
      <c r="AG541" s="116">
        <v>0</v>
      </c>
      <c r="AL541" s="116">
        <v>102435</v>
      </c>
      <c r="AZ541" s="109">
        <v>0.25</v>
      </c>
      <c r="BA541" s="109">
        <v>0</v>
      </c>
      <c r="BB541" s="109">
        <v>0.25</v>
      </c>
      <c r="BC541" s="109">
        <v>0</v>
      </c>
      <c r="BD541" s="109">
        <v>0.25</v>
      </c>
      <c r="BG541">
        <v>1593780</v>
      </c>
      <c r="BH541">
        <v>147421</v>
      </c>
      <c r="BI541">
        <v>425230</v>
      </c>
      <c r="BJ541">
        <v>0</v>
      </c>
      <c r="BK541">
        <v>425230</v>
      </c>
      <c r="BL541">
        <v>0</v>
      </c>
      <c r="BM541" t="s">
        <v>563</v>
      </c>
      <c r="BP541">
        <v>0</v>
      </c>
      <c r="BQ541">
        <v>2166431</v>
      </c>
      <c r="BR541">
        <v>0</v>
      </c>
      <c r="BS541">
        <v>0</v>
      </c>
      <c r="BT541">
        <v>0</v>
      </c>
      <c r="BU541">
        <v>100000</v>
      </c>
      <c r="BV541">
        <v>0</v>
      </c>
      <c r="BW541">
        <v>0</v>
      </c>
      <c r="BX541">
        <v>100000</v>
      </c>
      <c r="BY541">
        <v>1994780</v>
      </c>
      <c r="BZ541">
        <v>71651</v>
      </c>
      <c r="CA541">
        <v>2166431</v>
      </c>
      <c r="CF541">
        <v>0</v>
      </c>
      <c r="CG541">
        <v>0</v>
      </c>
      <c r="CI541">
        <v>0</v>
      </c>
      <c r="CJ541">
        <v>0</v>
      </c>
      <c r="CR541">
        <v>0</v>
      </c>
      <c r="CS541">
        <v>0</v>
      </c>
      <c r="CT541">
        <v>0</v>
      </c>
      <c r="CU541">
        <v>0</v>
      </c>
      <c r="DO541">
        <v>180646</v>
      </c>
      <c r="DP541">
        <v>92441</v>
      </c>
      <c r="DQ541">
        <v>960</v>
      </c>
      <c r="DR541">
        <v>73189</v>
      </c>
      <c r="DS541">
        <v>100088</v>
      </c>
      <c r="DT541">
        <v>2321</v>
      </c>
      <c r="DW541">
        <v>0</v>
      </c>
    </row>
    <row r="542" spans="1:140" x14ac:dyDescent="0.35">
      <c r="A542" t="s">
        <v>2746</v>
      </c>
      <c r="B542" s="114"/>
      <c r="C542" s="114"/>
      <c r="D542" s="114"/>
      <c r="E542" s="102" t="s">
        <v>2742</v>
      </c>
      <c r="F542" s="102" t="s">
        <v>2707</v>
      </c>
      <c r="G542" s="115" t="s">
        <v>829</v>
      </c>
      <c r="K542">
        <v>15</v>
      </c>
      <c r="L542">
        <v>0</v>
      </c>
      <c r="S542" s="116">
        <v>58</v>
      </c>
      <c r="T542" s="116">
        <v>47</v>
      </c>
      <c r="U542" s="116">
        <v>0</v>
      </c>
      <c r="V542" s="116">
        <v>0</v>
      </c>
      <c r="W542" s="116">
        <v>0</v>
      </c>
      <c r="X542" s="116">
        <v>0</v>
      </c>
      <c r="AA542" s="116">
        <v>3</v>
      </c>
      <c r="AE542" s="116">
        <v>0</v>
      </c>
      <c r="AF542" s="116">
        <v>5479</v>
      </c>
      <c r="AG542" s="116">
        <v>6015</v>
      </c>
      <c r="AL542" s="116">
        <v>135000</v>
      </c>
      <c r="AZ542" s="109">
        <v>1</v>
      </c>
      <c r="BA542" s="109">
        <v>5</v>
      </c>
      <c r="BB542" s="109">
        <v>6</v>
      </c>
      <c r="BC542" s="109">
        <v>0.1</v>
      </c>
      <c r="BD542" s="109">
        <v>6.1</v>
      </c>
      <c r="BG542">
        <v>4173121</v>
      </c>
      <c r="BH542">
        <v>78616</v>
      </c>
      <c r="BI542">
        <v>680193</v>
      </c>
      <c r="BJ542">
        <v>106398</v>
      </c>
      <c r="BK542">
        <v>786591</v>
      </c>
      <c r="BL542">
        <v>46900</v>
      </c>
      <c r="BM542">
        <v>574375</v>
      </c>
      <c r="BP542">
        <v>60</v>
      </c>
      <c r="BQ542">
        <v>5659663</v>
      </c>
      <c r="BR542">
        <v>385649</v>
      </c>
      <c r="BS542">
        <v>124511</v>
      </c>
      <c r="BT542">
        <v>2880</v>
      </c>
      <c r="BU542">
        <v>126258</v>
      </c>
      <c r="BV542">
        <v>0</v>
      </c>
      <c r="BW542">
        <v>0</v>
      </c>
      <c r="BX542">
        <v>129138</v>
      </c>
      <c r="BY542">
        <v>4851317</v>
      </c>
      <c r="BZ542">
        <v>46900</v>
      </c>
      <c r="CA542">
        <v>5537515</v>
      </c>
      <c r="CF542">
        <v>0</v>
      </c>
      <c r="CG542">
        <v>0</v>
      </c>
      <c r="CI542">
        <v>0</v>
      </c>
      <c r="CJ542">
        <v>0</v>
      </c>
      <c r="CR542">
        <v>0</v>
      </c>
      <c r="CS542">
        <v>0</v>
      </c>
      <c r="CT542">
        <v>0</v>
      </c>
      <c r="CU542">
        <v>0</v>
      </c>
      <c r="DO542">
        <v>157037</v>
      </c>
      <c r="DP542">
        <v>54956</v>
      </c>
      <c r="DQ542">
        <v>953</v>
      </c>
      <c r="DR542">
        <v>126827</v>
      </c>
      <c r="DS542">
        <v>97219</v>
      </c>
      <c r="DT542">
        <v>304</v>
      </c>
      <c r="DW542">
        <v>0</v>
      </c>
    </row>
    <row r="543" spans="1:140" x14ac:dyDescent="0.35">
      <c r="A543" t="s">
        <v>2747</v>
      </c>
      <c r="B543" s="114"/>
      <c r="C543" s="114"/>
      <c r="D543" s="114"/>
      <c r="E543" s="102" t="s">
        <v>2742</v>
      </c>
      <c r="F543" s="102" t="s">
        <v>2654</v>
      </c>
      <c r="G543" s="115" t="s">
        <v>799</v>
      </c>
      <c r="K543">
        <v>6</v>
      </c>
      <c r="L543">
        <v>0</v>
      </c>
      <c r="S543" s="116">
        <v>0</v>
      </c>
      <c r="T543" s="116">
        <v>0</v>
      </c>
      <c r="U543" s="116">
        <v>0</v>
      </c>
      <c r="V543" s="116">
        <v>0</v>
      </c>
      <c r="W543" s="116">
        <v>0</v>
      </c>
      <c r="X543" s="116">
        <v>0</v>
      </c>
      <c r="AA543" s="116">
        <v>0</v>
      </c>
      <c r="AE543" s="116">
        <v>0</v>
      </c>
      <c r="AF543" s="116">
        <v>0</v>
      </c>
      <c r="AG543" s="116">
        <v>0</v>
      </c>
      <c r="AL543" s="116">
        <v>34237</v>
      </c>
      <c r="AZ543" s="109">
        <v>1</v>
      </c>
      <c r="BA543" s="109">
        <v>0</v>
      </c>
      <c r="BB543" s="109">
        <v>1</v>
      </c>
      <c r="BC543" s="109">
        <v>2.125</v>
      </c>
      <c r="BD543" s="109">
        <v>3.125</v>
      </c>
      <c r="BG543">
        <v>534400</v>
      </c>
      <c r="BH543" t="s">
        <v>563</v>
      </c>
      <c r="BI543">
        <v>318462</v>
      </c>
      <c r="BJ543">
        <v>22130</v>
      </c>
      <c r="BK543">
        <v>340592</v>
      </c>
      <c r="BL543">
        <v>25147</v>
      </c>
      <c r="BM543">
        <v>127769</v>
      </c>
      <c r="BP543">
        <v>0</v>
      </c>
      <c r="BQ543">
        <v>1027908</v>
      </c>
      <c r="BR543">
        <v>165161</v>
      </c>
      <c r="BS543">
        <v>36573</v>
      </c>
      <c r="BT543">
        <v>0</v>
      </c>
      <c r="BU543">
        <v>24591</v>
      </c>
      <c r="BV543">
        <v>0</v>
      </c>
      <c r="BW543">
        <v>0</v>
      </c>
      <c r="BX543">
        <v>24591</v>
      </c>
      <c r="BY543">
        <v>779354</v>
      </c>
      <c r="BZ543">
        <v>0</v>
      </c>
      <c r="CA543">
        <v>1005679</v>
      </c>
      <c r="CF543">
        <v>0</v>
      </c>
      <c r="CG543">
        <v>0</v>
      </c>
      <c r="CI543">
        <v>14440</v>
      </c>
      <c r="CJ543">
        <v>14440</v>
      </c>
      <c r="CR543">
        <v>0</v>
      </c>
      <c r="CS543">
        <v>0</v>
      </c>
      <c r="CT543">
        <v>14440</v>
      </c>
      <c r="CU543">
        <v>14440</v>
      </c>
      <c r="DO543">
        <v>155059</v>
      </c>
      <c r="DP543">
        <v>54197</v>
      </c>
      <c r="DQ543">
        <v>952</v>
      </c>
      <c r="DR543">
        <v>44205</v>
      </c>
      <c r="DS543">
        <v>31394</v>
      </c>
      <c r="DT543">
        <v>70</v>
      </c>
      <c r="DW543">
        <v>0</v>
      </c>
    </row>
    <row r="544" spans="1:140" x14ac:dyDescent="0.35">
      <c r="A544" t="s">
        <v>2748</v>
      </c>
      <c r="B544" s="114"/>
      <c r="C544" s="114"/>
      <c r="D544" s="114"/>
      <c r="E544" s="102" t="s">
        <v>2742</v>
      </c>
      <c r="F544" s="102" t="s">
        <v>2694</v>
      </c>
      <c r="G544" s="115" t="s">
        <v>817</v>
      </c>
      <c r="K544">
        <v>15</v>
      </c>
      <c r="L544">
        <v>0</v>
      </c>
      <c r="S544" s="116">
        <v>0</v>
      </c>
      <c r="T544" s="116">
        <v>0</v>
      </c>
      <c r="U544" s="116">
        <v>1</v>
      </c>
      <c r="V544" s="116">
        <v>0</v>
      </c>
      <c r="W544" s="116">
        <v>0</v>
      </c>
      <c r="X544" s="116">
        <v>0</v>
      </c>
      <c r="AA544" s="116">
        <v>0</v>
      </c>
      <c r="AE544" s="116">
        <v>0</v>
      </c>
      <c r="AF544" s="116">
        <v>0</v>
      </c>
      <c r="AG544" s="116">
        <v>0</v>
      </c>
      <c r="AL544" s="116">
        <v>604691</v>
      </c>
      <c r="AZ544" s="109">
        <v>2</v>
      </c>
      <c r="BA544" s="109">
        <v>0</v>
      </c>
      <c r="BB544" s="109">
        <v>2</v>
      </c>
      <c r="BC544" s="109">
        <v>2.625</v>
      </c>
      <c r="BD544" s="109">
        <v>4.625</v>
      </c>
      <c r="BG544">
        <v>66650</v>
      </c>
      <c r="BH544" t="s">
        <v>563</v>
      </c>
      <c r="BI544">
        <v>2855318</v>
      </c>
      <c r="BJ544">
        <v>19297</v>
      </c>
      <c r="BK544">
        <v>2874615</v>
      </c>
      <c r="BL544">
        <v>17107</v>
      </c>
      <c r="BM544">
        <v>1081184</v>
      </c>
      <c r="BP544">
        <v>309227</v>
      </c>
      <c r="BQ544">
        <v>4348783</v>
      </c>
      <c r="BR544">
        <v>373383</v>
      </c>
      <c r="BS544">
        <v>183708</v>
      </c>
      <c r="BT544">
        <v>0</v>
      </c>
      <c r="BU544">
        <v>157450</v>
      </c>
      <c r="BV544">
        <v>0</v>
      </c>
      <c r="BW544">
        <v>0</v>
      </c>
      <c r="BX544">
        <v>157450</v>
      </c>
      <c r="BY544">
        <v>3325150</v>
      </c>
      <c r="BZ544">
        <v>199364</v>
      </c>
      <c r="CA544">
        <v>4239055</v>
      </c>
      <c r="CF544">
        <v>0</v>
      </c>
      <c r="CG544">
        <v>0</v>
      </c>
      <c r="CI544">
        <v>0</v>
      </c>
      <c r="CJ544">
        <v>0</v>
      </c>
      <c r="CR544">
        <v>0</v>
      </c>
      <c r="CS544">
        <v>0</v>
      </c>
      <c r="CT544">
        <v>0</v>
      </c>
      <c r="CU544">
        <v>0</v>
      </c>
      <c r="DO544">
        <v>0</v>
      </c>
      <c r="DP544">
        <v>0</v>
      </c>
      <c r="DQ544">
        <v>0</v>
      </c>
      <c r="DR544">
        <v>0</v>
      </c>
      <c r="DS544">
        <v>0</v>
      </c>
      <c r="DT544">
        <v>0</v>
      </c>
      <c r="DW544">
        <v>0</v>
      </c>
    </row>
    <row r="545" spans="1:127" x14ac:dyDescent="0.35">
      <c r="A545" t="s">
        <v>2749</v>
      </c>
      <c r="B545" s="114"/>
      <c r="C545" s="114"/>
      <c r="D545" s="114"/>
      <c r="E545" s="102" t="s">
        <v>2742</v>
      </c>
      <c r="F545" s="102" t="s">
        <v>2663</v>
      </c>
      <c r="G545" s="115" t="s">
        <v>705</v>
      </c>
      <c r="K545">
        <v>31</v>
      </c>
      <c r="L545">
        <v>1</v>
      </c>
      <c r="S545" s="116">
        <v>30235</v>
      </c>
      <c r="T545" s="116">
        <v>1728</v>
      </c>
      <c r="U545" s="116">
        <v>672</v>
      </c>
      <c r="V545" s="116">
        <v>90</v>
      </c>
      <c r="W545" s="116">
        <v>1655</v>
      </c>
      <c r="X545" s="116">
        <v>142</v>
      </c>
      <c r="AA545" s="116">
        <v>60</v>
      </c>
      <c r="AE545" s="116">
        <v>49486</v>
      </c>
      <c r="AF545" s="116">
        <v>78</v>
      </c>
      <c r="AG545" s="116">
        <v>308</v>
      </c>
      <c r="AL545" s="116">
        <v>223306</v>
      </c>
      <c r="AZ545" s="109">
        <v>3.5</v>
      </c>
      <c r="BA545" s="109">
        <v>6</v>
      </c>
      <c r="BB545" s="109">
        <v>9.5</v>
      </c>
      <c r="BC545" s="109">
        <v>3.9249999999999998</v>
      </c>
      <c r="BD545" s="109">
        <v>13.425000000000001</v>
      </c>
      <c r="BG545">
        <v>1768305</v>
      </c>
      <c r="BH545">
        <v>48976</v>
      </c>
      <c r="BI545">
        <v>1069643</v>
      </c>
      <c r="BJ545">
        <v>92494</v>
      </c>
      <c r="BK545">
        <v>1162137</v>
      </c>
      <c r="BL545">
        <v>0</v>
      </c>
      <c r="BM545">
        <v>1205</v>
      </c>
      <c r="BP545">
        <v>-35120</v>
      </c>
      <c r="BQ545">
        <v>2945503</v>
      </c>
      <c r="BR545">
        <v>576800</v>
      </c>
      <c r="BS545">
        <v>200462</v>
      </c>
      <c r="BT545">
        <v>32920</v>
      </c>
      <c r="BU545">
        <v>78595</v>
      </c>
      <c r="BV545">
        <v>0</v>
      </c>
      <c r="BW545">
        <v>0</v>
      </c>
      <c r="BX545">
        <v>111515</v>
      </c>
      <c r="BY545">
        <v>1945943</v>
      </c>
      <c r="BZ545">
        <v>66943</v>
      </c>
      <c r="CA545">
        <v>2901663</v>
      </c>
      <c r="CF545">
        <v>0</v>
      </c>
      <c r="CG545">
        <v>0</v>
      </c>
      <c r="CI545">
        <v>0</v>
      </c>
      <c r="CJ545">
        <v>0</v>
      </c>
      <c r="CR545">
        <v>35164</v>
      </c>
      <c r="CS545">
        <v>35164</v>
      </c>
      <c r="CT545">
        <v>35164</v>
      </c>
      <c r="CU545">
        <v>35164</v>
      </c>
      <c r="DO545">
        <v>155074</v>
      </c>
      <c r="DP545">
        <v>88713</v>
      </c>
      <c r="DQ545">
        <v>952</v>
      </c>
      <c r="DR545">
        <v>244056</v>
      </c>
      <c r="DS545">
        <v>163862</v>
      </c>
      <c r="DT545">
        <v>264</v>
      </c>
      <c r="DW545">
        <v>0</v>
      </c>
    </row>
    <row r="546" spans="1:127" x14ac:dyDescent="0.35">
      <c r="A546" t="s">
        <v>2750</v>
      </c>
      <c r="B546" s="114"/>
      <c r="C546" s="114"/>
      <c r="D546" s="114"/>
      <c r="E546" s="102" t="s">
        <v>2742</v>
      </c>
      <c r="F546" s="102" t="s">
        <v>2649</v>
      </c>
      <c r="G546" s="115" t="s">
        <v>588</v>
      </c>
      <c r="K546">
        <v>15</v>
      </c>
      <c r="L546">
        <v>0</v>
      </c>
      <c r="S546" s="116">
        <v>43</v>
      </c>
      <c r="T546" s="116">
        <v>1</v>
      </c>
      <c r="U546" s="116">
        <v>0</v>
      </c>
      <c r="V546" s="116">
        <v>0</v>
      </c>
      <c r="W546" s="116">
        <v>7</v>
      </c>
      <c r="X546" s="116">
        <v>0</v>
      </c>
      <c r="AA546" s="116">
        <v>0</v>
      </c>
      <c r="AE546" s="116">
        <v>296</v>
      </c>
      <c r="AF546" s="116">
        <v>13</v>
      </c>
      <c r="AG546" s="116">
        <v>324</v>
      </c>
      <c r="AL546" s="116">
        <v>184530</v>
      </c>
      <c r="AZ546" s="109">
        <v>1</v>
      </c>
      <c r="BA546" s="109">
        <v>0</v>
      </c>
      <c r="BB546" s="109">
        <v>1</v>
      </c>
      <c r="BC546" s="109">
        <v>4</v>
      </c>
      <c r="BD546" s="109">
        <v>5</v>
      </c>
      <c r="BG546">
        <v>0</v>
      </c>
      <c r="BH546" t="s">
        <v>563</v>
      </c>
      <c r="BI546">
        <v>1140645</v>
      </c>
      <c r="BJ546">
        <v>14087</v>
      </c>
      <c r="BK546">
        <v>1154732</v>
      </c>
      <c r="BL546">
        <v>0</v>
      </c>
      <c r="BM546">
        <v>377409</v>
      </c>
      <c r="BP546">
        <v>0</v>
      </c>
      <c r="BQ546">
        <v>1532141</v>
      </c>
      <c r="BR546">
        <v>248209</v>
      </c>
      <c r="BS546">
        <v>101002</v>
      </c>
      <c r="BT546">
        <v>0</v>
      </c>
      <c r="BU546">
        <v>0</v>
      </c>
      <c r="BV546">
        <v>0</v>
      </c>
      <c r="BW546">
        <v>0</v>
      </c>
      <c r="BX546">
        <v>0</v>
      </c>
      <c r="BY546">
        <v>988691</v>
      </c>
      <c r="BZ546">
        <v>168042</v>
      </c>
      <c r="CA546">
        <v>1505944</v>
      </c>
      <c r="CF546">
        <v>0</v>
      </c>
      <c r="CG546">
        <v>0</v>
      </c>
      <c r="CI546">
        <v>0</v>
      </c>
      <c r="CJ546">
        <v>0</v>
      </c>
      <c r="CR546">
        <v>0</v>
      </c>
      <c r="CS546">
        <v>0</v>
      </c>
      <c r="CT546">
        <v>0</v>
      </c>
      <c r="CU546">
        <v>0</v>
      </c>
      <c r="DO546">
        <v>158733</v>
      </c>
      <c r="DP546">
        <v>55376</v>
      </c>
      <c r="DQ546">
        <v>952</v>
      </c>
      <c r="DR546">
        <v>230252</v>
      </c>
      <c r="DS546">
        <v>163850</v>
      </c>
      <c r="DT546">
        <v>342</v>
      </c>
      <c r="DW546">
        <v>0</v>
      </c>
    </row>
    <row r="547" spans="1:127" x14ac:dyDescent="0.35">
      <c r="A547" t="s">
        <v>2751</v>
      </c>
      <c r="B547" s="114"/>
      <c r="C547" s="114"/>
      <c r="D547" s="114"/>
      <c r="E547" s="102" t="s">
        <v>2742</v>
      </c>
      <c r="F547" s="102" t="s">
        <v>2644</v>
      </c>
      <c r="G547" s="115" t="s">
        <v>656</v>
      </c>
      <c r="K547">
        <v>27</v>
      </c>
      <c r="L547">
        <v>0</v>
      </c>
      <c r="S547" s="116">
        <v>194</v>
      </c>
      <c r="T547" s="116">
        <v>4</v>
      </c>
      <c r="U547" s="116">
        <v>0</v>
      </c>
      <c r="V547" s="116">
        <v>0</v>
      </c>
      <c r="W547" s="116">
        <v>1</v>
      </c>
      <c r="X547" s="116">
        <v>0</v>
      </c>
      <c r="AA547" s="116">
        <v>2</v>
      </c>
      <c r="AE547" s="116">
        <v>3884</v>
      </c>
      <c r="AF547" s="116">
        <v>13</v>
      </c>
      <c r="AG547" s="116">
        <v>3597</v>
      </c>
      <c r="AL547" s="116">
        <v>84001</v>
      </c>
      <c r="AZ547" s="109">
        <v>3</v>
      </c>
      <c r="BA547" s="109">
        <v>2</v>
      </c>
      <c r="BB547" s="109">
        <v>5</v>
      </c>
      <c r="BC547" s="109">
        <v>1.175</v>
      </c>
      <c r="BD547" s="109">
        <v>6.1749999999999998</v>
      </c>
      <c r="BG547">
        <v>207378</v>
      </c>
      <c r="BH547" t="s">
        <v>563</v>
      </c>
      <c r="BI547">
        <v>564347</v>
      </c>
      <c r="BJ547">
        <v>9025</v>
      </c>
      <c r="BK547">
        <v>573372</v>
      </c>
      <c r="BL547">
        <v>10000</v>
      </c>
      <c r="BM547">
        <v>269173</v>
      </c>
      <c r="BP547">
        <v>53704</v>
      </c>
      <c r="BQ547">
        <v>1113627</v>
      </c>
      <c r="BR547">
        <v>304648</v>
      </c>
      <c r="BS547">
        <v>107103</v>
      </c>
      <c r="BT547">
        <v>121</v>
      </c>
      <c r="BU547">
        <v>72037</v>
      </c>
      <c r="BV547">
        <v>0</v>
      </c>
      <c r="BW547">
        <v>0</v>
      </c>
      <c r="BX547">
        <v>72158</v>
      </c>
      <c r="BY547">
        <v>131896</v>
      </c>
      <c r="BZ547">
        <v>947007</v>
      </c>
      <c r="CA547">
        <v>1562812</v>
      </c>
      <c r="CF547">
        <v>0</v>
      </c>
      <c r="CG547">
        <v>0</v>
      </c>
      <c r="CI547">
        <v>0</v>
      </c>
      <c r="CJ547">
        <v>0</v>
      </c>
      <c r="CR547">
        <v>32275</v>
      </c>
      <c r="CS547">
        <v>32275</v>
      </c>
      <c r="CT547">
        <v>32275</v>
      </c>
      <c r="CU547">
        <v>32275</v>
      </c>
      <c r="DO547">
        <v>157400</v>
      </c>
      <c r="DP547">
        <v>54837</v>
      </c>
      <c r="DQ547">
        <v>952</v>
      </c>
      <c r="DR547">
        <v>2567</v>
      </c>
      <c r="DS547">
        <v>674</v>
      </c>
      <c r="DT547">
        <v>0</v>
      </c>
      <c r="DW547">
        <v>0</v>
      </c>
    </row>
    <row r="548" spans="1:127" x14ac:dyDescent="0.35">
      <c r="A548" t="s">
        <v>2752</v>
      </c>
      <c r="B548" s="114"/>
      <c r="C548" s="114"/>
      <c r="D548" s="114"/>
      <c r="E548" s="102" t="s">
        <v>2742</v>
      </c>
      <c r="F548" s="102" t="s">
        <v>2699</v>
      </c>
      <c r="G548" s="115" t="s">
        <v>630</v>
      </c>
      <c r="K548">
        <v>16</v>
      </c>
      <c r="L548">
        <v>0</v>
      </c>
      <c r="S548" s="116">
        <v>23</v>
      </c>
      <c r="T548" s="116">
        <v>1</v>
      </c>
      <c r="U548" s="116">
        <v>6</v>
      </c>
      <c r="V548" s="116">
        <v>0</v>
      </c>
      <c r="W548" s="116">
        <v>3</v>
      </c>
      <c r="X548" s="116">
        <v>0</v>
      </c>
      <c r="AA548" s="116">
        <v>1</v>
      </c>
      <c r="AE548" s="116">
        <v>909</v>
      </c>
      <c r="AF548" s="116">
        <v>19</v>
      </c>
      <c r="AG548" s="116">
        <v>939</v>
      </c>
      <c r="AL548" s="116">
        <v>153190</v>
      </c>
      <c r="AZ548" s="109">
        <v>4.75</v>
      </c>
      <c r="BA548" s="109">
        <v>5.1749999999999998</v>
      </c>
      <c r="BB548" s="109">
        <v>9.9250000000000007</v>
      </c>
      <c r="BC548" s="109">
        <v>0.875</v>
      </c>
      <c r="BD548" s="109">
        <v>10.8</v>
      </c>
      <c r="BG548">
        <v>2819532</v>
      </c>
      <c r="BH548">
        <v>398042</v>
      </c>
      <c r="BI548">
        <v>647980</v>
      </c>
      <c r="BJ548">
        <v>54934</v>
      </c>
      <c r="BK548">
        <v>702914</v>
      </c>
      <c r="BL548">
        <v>104000</v>
      </c>
      <c r="BM548">
        <v>923379</v>
      </c>
      <c r="BP548">
        <v>881969</v>
      </c>
      <c r="BQ548">
        <v>5829836</v>
      </c>
      <c r="BR548">
        <v>526823</v>
      </c>
      <c r="BS548">
        <v>202686</v>
      </c>
      <c r="BT548">
        <v>0</v>
      </c>
      <c r="BU548">
        <v>143066</v>
      </c>
      <c r="BV548">
        <v>0</v>
      </c>
      <c r="BW548">
        <v>0</v>
      </c>
      <c r="BX548">
        <v>143066</v>
      </c>
      <c r="BY548">
        <v>3538498</v>
      </c>
      <c r="BZ548">
        <v>544124</v>
      </c>
      <c r="CA548">
        <v>4955197</v>
      </c>
      <c r="CF548">
        <v>0</v>
      </c>
      <c r="CG548">
        <v>0</v>
      </c>
      <c r="CI548">
        <v>0</v>
      </c>
      <c r="CJ548">
        <v>0</v>
      </c>
      <c r="CR548">
        <v>0</v>
      </c>
      <c r="CS548">
        <v>0</v>
      </c>
      <c r="CT548">
        <v>0</v>
      </c>
      <c r="CU548">
        <v>0</v>
      </c>
      <c r="DO548">
        <v>158512</v>
      </c>
      <c r="DP548">
        <v>64159</v>
      </c>
      <c r="DQ548">
        <v>952</v>
      </c>
      <c r="DR548">
        <v>135669</v>
      </c>
      <c r="DS548">
        <v>100038</v>
      </c>
      <c r="DT548">
        <v>185</v>
      </c>
      <c r="DW548">
        <v>0</v>
      </c>
    </row>
    <row r="549" spans="1:127" x14ac:dyDescent="0.35">
      <c r="A549" t="s">
        <v>2753</v>
      </c>
      <c r="B549" s="114"/>
      <c r="C549" s="114"/>
      <c r="D549" s="114"/>
      <c r="E549" s="102" t="s">
        <v>2742</v>
      </c>
      <c r="F549" s="102" t="s">
        <v>2642</v>
      </c>
      <c r="G549" s="115" t="s">
        <v>571</v>
      </c>
      <c r="K549">
        <v>54</v>
      </c>
      <c r="L549">
        <v>0</v>
      </c>
      <c r="S549" s="116">
        <v>1535</v>
      </c>
      <c r="T549" s="116">
        <v>68</v>
      </c>
      <c r="U549" s="116">
        <v>9</v>
      </c>
      <c r="V549" s="116">
        <v>7</v>
      </c>
      <c r="W549" s="116">
        <v>31</v>
      </c>
      <c r="X549" s="116">
        <v>0</v>
      </c>
      <c r="AA549" s="116">
        <v>12</v>
      </c>
      <c r="AE549" s="116">
        <v>14405</v>
      </c>
      <c r="AF549" s="116">
        <v>40555</v>
      </c>
      <c r="AG549" s="116">
        <v>15277</v>
      </c>
      <c r="AL549" s="116">
        <v>439623</v>
      </c>
      <c r="AZ549" s="109">
        <v>10.875</v>
      </c>
      <c r="BA549" s="109">
        <v>0</v>
      </c>
      <c r="BB549" s="109">
        <v>10.875</v>
      </c>
      <c r="BC549" s="109">
        <v>39.575000000000003</v>
      </c>
      <c r="BD549" s="109">
        <v>50.45</v>
      </c>
      <c r="BG549">
        <v>1473716</v>
      </c>
      <c r="BH549" t="s">
        <v>563</v>
      </c>
      <c r="BI549">
        <v>2175371</v>
      </c>
      <c r="BJ549">
        <v>22865</v>
      </c>
      <c r="BK549">
        <v>2198236</v>
      </c>
      <c r="BL549">
        <v>142356</v>
      </c>
      <c r="BM549">
        <v>4401130</v>
      </c>
      <c r="BP549">
        <v>2075541</v>
      </c>
      <c r="BQ549">
        <v>10290979</v>
      </c>
      <c r="BR549">
        <v>2824012</v>
      </c>
      <c r="BS549">
        <v>1002129</v>
      </c>
      <c r="BT549">
        <v>5202</v>
      </c>
      <c r="BU549">
        <v>289885</v>
      </c>
      <c r="BV549">
        <v>0</v>
      </c>
      <c r="BW549">
        <v>0</v>
      </c>
      <c r="BX549">
        <v>295087</v>
      </c>
      <c r="BY549">
        <v>2517264</v>
      </c>
      <c r="BZ549">
        <v>1678218</v>
      </c>
      <c r="CA549">
        <v>8316710</v>
      </c>
      <c r="CF549">
        <v>551802</v>
      </c>
      <c r="CG549">
        <v>551802</v>
      </c>
      <c r="CI549">
        <v>24595</v>
      </c>
      <c r="CJ549">
        <v>24595</v>
      </c>
      <c r="CR549">
        <v>249678</v>
      </c>
      <c r="CS549">
        <v>249678</v>
      </c>
      <c r="CT549">
        <v>826075</v>
      </c>
      <c r="CU549">
        <v>826075</v>
      </c>
      <c r="DO549">
        <v>157350</v>
      </c>
      <c r="DP549">
        <v>55245</v>
      </c>
      <c r="DQ549">
        <v>952</v>
      </c>
      <c r="DR549">
        <v>719165</v>
      </c>
      <c r="DS549">
        <v>602350</v>
      </c>
      <c r="DT549">
        <v>1227</v>
      </c>
      <c r="DW549">
        <v>0</v>
      </c>
    </row>
    <row r="550" spans="1:127" x14ac:dyDescent="0.35">
      <c r="A550" t="s">
        <v>2754</v>
      </c>
      <c r="B550" s="114"/>
      <c r="C550" s="114"/>
      <c r="D550" s="114"/>
      <c r="E550" s="102" t="s">
        <v>2742</v>
      </c>
      <c r="F550" s="102" t="s">
        <v>2660</v>
      </c>
      <c r="G550" s="115" t="s">
        <v>644</v>
      </c>
      <c r="K550">
        <v>28</v>
      </c>
      <c r="L550">
        <v>0</v>
      </c>
      <c r="S550" s="116">
        <v>104</v>
      </c>
      <c r="T550" s="116">
        <v>6</v>
      </c>
      <c r="U550" s="116">
        <v>0</v>
      </c>
      <c r="V550" s="116">
        <v>0</v>
      </c>
      <c r="W550" s="116">
        <v>28</v>
      </c>
      <c r="X550" s="116">
        <v>0</v>
      </c>
      <c r="AA550" s="116">
        <v>0</v>
      </c>
      <c r="AE550" s="116">
        <v>915</v>
      </c>
      <c r="AF550" s="116">
        <v>1094</v>
      </c>
      <c r="AG550" s="116">
        <v>27</v>
      </c>
      <c r="AL550" s="116">
        <v>56259</v>
      </c>
      <c r="AZ550" s="109">
        <v>1</v>
      </c>
      <c r="BA550" s="109">
        <v>3</v>
      </c>
      <c r="BB550" s="109">
        <v>4</v>
      </c>
      <c r="BC550" s="109">
        <v>1.75</v>
      </c>
      <c r="BD550" s="109">
        <v>5.75</v>
      </c>
      <c r="BG550">
        <v>0</v>
      </c>
      <c r="BH550" t="s">
        <v>563</v>
      </c>
      <c r="BI550">
        <v>387543</v>
      </c>
      <c r="BJ550">
        <v>47479</v>
      </c>
      <c r="BK550">
        <v>435022</v>
      </c>
      <c r="BL550">
        <v>-24659</v>
      </c>
      <c r="BM550">
        <v>231286</v>
      </c>
      <c r="BP550">
        <v>7786</v>
      </c>
      <c r="BQ550">
        <v>649435</v>
      </c>
      <c r="BR550">
        <v>289339</v>
      </c>
      <c r="BS550">
        <v>113860</v>
      </c>
      <c r="BT550">
        <v>407</v>
      </c>
      <c r="BU550">
        <v>16032</v>
      </c>
      <c r="BV550">
        <v>0</v>
      </c>
      <c r="BW550">
        <v>1524</v>
      </c>
      <c r="BX550">
        <v>17963</v>
      </c>
      <c r="BY550">
        <v>209449</v>
      </c>
      <c r="BZ550">
        <v>27110</v>
      </c>
      <c r="CA550">
        <v>657721</v>
      </c>
      <c r="CF550">
        <v>24659</v>
      </c>
      <c r="CG550">
        <v>24659</v>
      </c>
      <c r="CI550">
        <v>0</v>
      </c>
      <c r="CJ550">
        <v>0</v>
      </c>
      <c r="CR550">
        <v>0</v>
      </c>
      <c r="CS550">
        <v>0</v>
      </c>
      <c r="CT550">
        <v>24659</v>
      </c>
      <c r="CU550">
        <v>24659</v>
      </c>
      <c r="DO550">
        <v>155378</v>
      </c>
      <c r="DP550">
        <v>54232</v>
      </c>
      <c r="DQ550">
        <v>952</v>
      </c>
      <c r="DR550">
        <v>70950</v>
      </c>
      <c r="DS550">
        <v>49887</v>
      </c>
      <c r="DT550">
        <v>96</v>
      </c>
      <c r="DW550">
        <v>0</v>
      </c>
    </row>
    <row r="551" spans="1:127" x14ac:dyDescent="0.35">
      <c r="A551" t="s">
        <v>2755</v>
      </c>
      <c r="B551" s="114"/>
      <c r="C551" s="114"/>
      <c r="D551" s="114"/>
      <c r="E551" s="102" t="s">
        <v>2742</v>
      </c>
      <c r="F551" s="102" t="s">
        <v>2651</v>
      </c>
      <c r="G551" s="115" t="s">
        <v>595</v>
      </c>
      <c r="K551">
        <v>34</v>
      </c>
      <c r="L551">
        <v>0</v>
      </c>
      <c r="S551" s="116">
        <v>0</v>
      </c>
      <c r="T551" s="116">
        <v>0</v>
      </c>
      <c r="U551" s="116">
        <v>0</v>
      </c>
      <c r="V551" s="116">
        <v>0</v>
      </c>
      <c r="W551" s="116">
        <v>0</v>
      </c>
      <c r="X551" s="116">
        <v>0</v>
      </c>
      <c r="AA551" s="116">
        <v>3</v>
      </c>
      <c r="AE551" s="116">
        <v>0</v>
      </c>
      <c r="AF551" s="116">
        <v>0</v>
      </c>
      <c r="AG551" s="116">
        <v>0</v>
      </c>
      <c r="AL551" s="116">
        <v>225000</v>
      </c>
      <c r="AZ551" s="109">
        <v>3</v>
      </c>
      <c r="BA551" s="109">
        <v>1</v>
      </c>
      <c r="BB551" s="109">
        <v>4</v>
      </c>
      <c r="BC551" s="109">
        <v>6</v>
      </c>
      <c r="BD551" s="109">
        <v>10</v>
      </c>
      <c r="BG551">
        <v>88753</v>
      </c>
      <c r="BH551" t="s">
        <v>563</v>
      </c>
      <c r="BI551">
        <v>818836</v>
      </c>
      <c r="BJ551">
        <v>0</v>
      </c>
      <c r="BK551">
        <v>818836</v>
      </c>
      <c r="BL551">
        <v>10394</v>
      </c>
      <c r="BM551">
        <v>7500</v>
      </c>
      <c r="BP551">
        <v>281771</v>
      </c>
      <c r="BQ551">
        <v>1207254</v>
      </c>
      <c r="BR551">
        <v>465740</v>
      </c>
      <c r="BS551">
        <v>205270</v>
      </c>
      <c r="BT551">
        <v>771</v>
      </c>
      <c r="BU551">
        <v>0</v>
      </c>
      <c r="BV551">
        <v>0</v>
      </c>
      <c r="BW551">
        <v>0</v>
      </c>
      <c r="BX551">
        <v>771</v>
      </c>
      <c r="BY551">
        <v>24945</v>
      </c>
      <c r="BZ551">
        <v>224918</v>
      </c>
      <c r="CA551">
        <v>921644</v>
      </c>
      <c r="CF551">
        <v>0</v>
      </c>
      <c r="CG551">
        <v>0</v>
      </c>
      <c r="CI551">
        <v>0</v>
      </c>
      <c r="CJ551">
        <v>0</v>
      </c>
      <c r="CR551">
        <v>0</v>
      </c>
      <c r="CS551">
        <v>0</v>
      </c>
      <c r="CT551">
        <v>0</v>
      </c>
      <c r="CU551">
        <v>0</v>
      </c>
      <c r="DO551">
        <v>155109</v>
      </c>
      <c r="DP551">
        <v>54444</v>
      </c>
      <c r="DQ551">
        <v>952</v>
      </c>
      <c r="DR551">
        <v>155109</v>
      </c>
      <c r="DS551">
        <v>136908</v>
      </c>
      <c r="DT551">
        <v>202</v>
      </c>
      <c r="DW551">
        <v>0</v>
      </c>
    </row>
    <row r="552" spans="1:127" x14ac:dyDescent="0.35">
      <c r="A552" t="s">
        <v>2756</v>
      </c>
      <c r="B552" s="114"/>
      <c r="C552" s="114"/>
      <c r="D552" s="114"/>
      <c r="E552" s="102" t="s">
        <v>2742</v>
      </c>
      <c r="F552" s="102" t="s">
        <v>2670</v>
      </c>
      <c r="G552" s="115" t="s">
        <v>734</v>
      </c>
      <c r="K552">
        <v>30</v>
      </c>
      <c r="L552">
        <v>0</v>
      </c>
      <c r="S552" s="116">
        <v>3424</v>
      </c>
      <c r="T552" s="116">
        <v>80</v>
      </c>
      <c r="U552" s="116">
        <v>0</v>
      </c>
      <c r="V552" s="116">
        <v>3</v>
      </c>
      <c r="W552" s="116">
        <v>0</v>
      </c>
      <c r="X552" s="116">
        <v>0</v>
      </c>
      <c r="AA552" s="116">
        <v>6</v>
      </c>
      <c r="AE552" s="116">
        <v>2</v>
      </c>
      <c r="AF552" s="116">
        <v>3853</v>
      </c>
      <c r="AG552" s="116">
        <v>4641</v>
      </c>
      <c r="AL552" s="116">
        <v>101318</v>
      </c>
      <c r="AZ552" s="109">
        <v>4.25</v>
      </c>
      <c r="BA552" s="109">
        <v>0</v>
      </c>
      <c r="BB552" s="109">
        <v>4.25</v>
      </c>
      <c r="BC552" s="109">
        <v>12.395</v>
      </c>
      <c r="BD552" s="109">
        <v>16.645</v>
      </c>
      <c r="BG552">
        <v>4672612</v>
      </c>
      <c r="BH552">
        <v>142234</v>
      </c>
      <c r="BI552">
        <v>944892</v>
      </c>
      <c r="BJ552">
        <v>701734</v>
      </c>
      <c r="BK552">
        <v>1646626</v>
      </c>
      <c r="BL552">
        <v>18272</v>
      </c>
      <c r="BM552">
        <v>158290</v>
      </c>
      <c r="BP552">
        <v>1569314</v>
      </c>
      <c r="BQ552">
        <v>8207348</v>
      </c>
      <c r="BR552">
        <v>862117</v>
      </c>
      <c r="BS552">
        <v>328429</v>
      </c>
      <c r="BT552">
        <v>4323</v>
      </c>
      <c r="BU552">
        <v>199270</v>
      </c>
      <c r="BV552">
        <v>4423</v>
      </c>
      <c r="BW552">
        <v>73</v>
      </c>
      <c r="BX552">
        <v>208089</v>
      </c>
      <c r="BY552">
        <v>4647565</v>
      </c>
      <c r="BZ552">
        <v>794302</v>
      </c>
      <c r="CA552">
        <v>6840502</v>
      </c>
      <c r="CF552">
        <v>0</v>
      </c>
      <c r="CG552">
        <v>0</v>
      </c>
      <c r="CI552">
        <v>0</v>
      </c>
      <c r="CJ552">
        <v>0</v>
      </c>
      <c r="CR552">
        <v>0</v>
      </c>
      <c r="CS552">
        <v>0</v>
      </c>
      <c r="CT552">
        <v>0</v>
      </c>
      <c r="CU552">
        <v>0</v>
      </c>
      <c r="DO552">
        <v>162971</v>
      </c>
      <c r="DP552">
        <v>58225</v>
      </c>
      <c r="DQ552">
        <v>954</v>
      </c>
      <c r="DR552">
        <v>215069</v>
      </c>
      <c r="DS552">
        <v>152267</v>
      </c>
      <c r="DT552">
        <v>258</v>
      </c>
      <c r="DW552">
        <v>0</v>
      </c>
    </row>
    <row r="553" spans="1:127" x14ac:dyDescent="0.35">
      <c r="A553" t="s">
        <v>2757</v>
      </c>
      <c r="B553" s="114"/>
      <c r="C553" s="114"/>
      <c r="D553" s="114"/>
      <c r="E553" s="102" t="s">
        <v>2742</v>
      </c>
      <c r="F553" s="102" t="s">
        <v>2657</v>
      </c>
      <c r="G553" s="115" t="s">
        <v>559</v>
      </c>
      <c r="K553">
        <v>25</v>
      </c>
      <c r="L553">
        <v>0</v>
      </c>
      <c r="S553" s="116">
        <v>241</v>
      </c>
      <c r="T553" s="116">
        <v>6</v>
      </c>
      <c r="U553" s="116">
        <v>0</v>
      </c>
      <c r="V553" s="116">
        <v>0</v>
      </c>
      <c r="W553" s="116">
        <v>0</v>
      </c>
      <c r="X553" s="116">
        <v>0</v>
      </c>
      <c r="AA553" s="116">
        <v>16</v>
      </c>
      <c r="AE553" s="116">
        <v>296</v>
      </c>
      <c r="AF553" s="116">
        <v>59</v>
      </c>
      <c r="AG553" s="116">
        <v>118</v>
      </c>
      <c r="AL553" s="116">
        <v>158206</v>
      </c>
      <c r="AZ553" s="109">
        <v>4.0999999999999996</v>
      </c>
      <c r="BA553" s="109">
        <v>0</v>
      </c>
      <c r="BB553" s="109">
        <v>4.0999999999999996</v>
      </c>
      <c r="BC553" s="109">
        <v>3.75</v>
      </c>
      <c r="BD553" s="109">
        <v>7.85</v>
      </c>
      <c r="BG553">
        <v>41185</v>
      </c>
      <c r="BH553">
        <v>0</v>
      </c>
      <c r="BI553">
        <v>905747</v>
      </c>
      <c r="BJ553">
        <v>3079</v>
      </c>
      <c r="BK553">
        <v>908826</v>
      </c>
      <c r="BL553">
        <v>82700</v>
      </c>
      <c r="BM553">
        <v>547325</v>
      </c>
      <c r="BP553">
        <v>1075779</v>
      </c>
      <c r="BQ553">
        <v>2655815</v>
      </c>
      <c r="BR553">
        <v>423040</v>
      </c>
      <c r="BS553">
        <v>179191</v>
      </c>
      <c r="BT553">
        <v>3341</v>
      </c>
      <c r="BU553">
        <v>39972</v>
      </c>
      <c r="BV553">
        <v>0</v>
      </c>
      <c r="BW553">
        <v>0</v>
      </c>
      <c r="BX553">
        <v>43313</v>
      </c>
      <c r="BY553">
        <v>459188</v>
      </c>
      <c r="BZ553">
        <v>353359</v>
      </c>
      <c r="CA553">
        <v>1458091</v>
      </c>
      <c r="CF553">
        <v>0</v>
      </c>
      <c r="CG553">
        <v>0</v>
      </c>
      <c r="CI553">
        <v>2944</v>
      </c>
      <c r="CJ553">
        <v>2944</v>
      </c>
      <c r="CR553">
        <v>46419</v>
      </c>
      <c r="CS553">
        <v>46419</v>
      </c>
      <c r="CT553">
        <v>49363</v>
      </c>
      <c r="CU553">
        <v>49363</v>
      </c>
      <c r="DO553">
        <v>155420</v>
      </c>
      <c r="DP553">
        <v>54429</v>
      </c>
      <c r="DQ553">
        <v>952</v>
      </c>
      <c r="DR553">
        <v>159383</v>
      </c>
      <c r="DS553">
        <v>119155</v>
      </c>
      <c r="DT553">
        <v>233</v>
      </c>
      <c r="DW553">
        <v>0</v>
      </c>
    </row>
    <row r="555" spans="1:127" ht="127" x14ac:dyDescent="0.35">
      <c r="A555" s="96" t="s">
        <v>2758</v>
      </c>
      <c r="B555" s="117"/>
      <c r="C555" s="117"/>
      <c r="D555" s="117"/>
      <c r="E555" s="117"/>
      <c r="F555" s="117"/>
      <c r="G555" s="117"/>
      <c r="BF555" s="118" t="s">
        <v>2759</v>
      </c>
      <c r="BG555" s="119" t="s">
        <v>2760</v>
      </c>
      <c r="BH555" s="120" t="s">
        <v>2761</v>
      </c>
      <c r="BI555" s="121"/>
      <c r="BJ555" s="121"/>
      <c r="BK555" s="120" t="s">
        <v>2762</v>
      </c>
      <c r="BL555" s="121" t="s">
        <v>2763</v>
      </c>
      <c r="BM555" s="121" t="s">
        <v>2764</v>
      </c>
      <c r="BP555" t="s">
        <v>2765</v>
      </c>
    </row>
    <row r="556" spans="1:127" x14ac:dyDescent="0.35">
      <c r="A556" s="117" t="s">
        <v>2741</v>
      </c>
      <c r="B556" s="117"/>
      <c r="C556" s="117"/>
      <c r="D556" s="117"/>
      <c r="E556" s="96" t="s">
        <v>2766</v>
      </c>
      <c r="F556" s="96" t="s">
        <v>2710</v>
      </c>
      <c r="G556" s="122" t="s">
        <v>723</v>
      </c>
      <c r="BE556" s="123" t="s">
        <v>2767</v>
      </c>
      <c r="BF556">
        <v>-1100158</v>
      </c>
      <c r="BG556" s="124">
        <v>-1098657</v>
      </c>
      <c r="BH556">
        <v>0</v>
      </c>
      <c r="BI556">
        <v>-50250</v>
      </c>
      <c r="BK556">
        <v>-50250</v>
      </c>
      <c r="BL556">
        <v>0</v>
      </c>
      <c r="BM556" s="125">
        <v>-246868</v>
      </c>
      <c r="BP556">
        <v>0</v>
      </c>
      <c r="BQ556">
        <v>-1395775</v>
      </c>
    </row>
    <row r="557" spans="1:127" x14ac:dyDescent="0.35">
      <c r="A557" s="117" t="s">
        <v>2743</v>
      </c>
      <c r="B557" s="117"/>
      <c r="C557" s="117"/>
      <c r="D557" s="117"/>
      <c r="E557" s="96" t="s">
        <v>2766</v>
      </c>
      <c r="F557" s="96" t="s">
        <v>2679</v>
      </c>
      <c r="G557" s="122" t="s">
        <v>742</v>
      </c>
      <c r="BE557" s="126" t="s">
        <v>2768</v>
      </c>
      <c r="BF557" s="124">
        <v>-4676625</v>
      </c>
      <c r="BG557">
        <v>-3523524</v>
      </c>
      <c r="BH557">
        <v>-138031</v>
      </c>
      <c r="BI557">
        <v>-34820</v>
      </c>
      <c r="BK557">
        <v>-34820</v>
      </c>
      <c r="BL557">
        <v>0</v>
      </c>
      <c r="BM557" s="125">
        <v>-815279</v>
      </c>
      <c r="BP557">
        <v>0</v>
      </c>
      <c r="BQ557">
        <v>-4511654</v>
      </c>
    </row>
    <row r="558" spans="1:127" x14ac:dyDescent="0.35">
      <c r="A558" s="117" t="s">
        <v>2744</v>
      </c>
      <c r="B558" s="117"/>
      <c r="C558" s="117"/>
      <c r="D558" s="117"/>
      <c r="E558" s="96" t="s">
        <v>2766</v>
      </c>
      <c r="F558" s="96" t="s">
        <v>2646</v>
      </c>
      <c r="G558" s="122" t="s">
        <v>602</v>
      </c>
      <c r="BE558" s="126" t="s">
        <v>2768</v>
      </c>
      <c r="BF558" s="124">
        <v>-6876967</v>
      </c>
      <c r="BG558">
        <v>0</v>
      </c>
      <c r="BH558">
        <v>-637004</v>
      </c>
      <c r="BI558">
        <v>-24273</v>
      </c>
      <c r="BK558">
        <v>-24273</v>
      </c>
      <c r="BL558">
        <v>0</v>
      </c>
      <c r="BM558" s="125">
        <v>-813010</v>
      </c>
      <c r="BP558">
        <v>0</v>
      </c>
      <c r="BQ558">
        <v>-1474287</v>
      </c>
    </row>
    <row r="559" spans="1:127" x14ac:dyDescent="0.35">
      <c r="A559" s="117" t="s">
        <v>2745</v>
      </c>
      <c r="B559" s="117"/>
      <c r="C559" s="117"/>
      <c r="D559" s="117"/>
      <c r="E559" s="96" t="s">
        <v>2766</v>
      </c>
      <c r="F559" s="96" t="s">
        <v>2682</v>
      </c>
      <c r="G559" s="122" t="s">
        <v>1347</v>
      </c>
      <c r="BE559" s="123" t="s">
        <v>2767</v>
      </c>
      <c r="BF559">
        <v>-1593780</v>
      </c>
      <c r="BG559" s="124">
        <v>-1593780</v>
      </c>
      <c r="BH559">
        <v>0</v>
      </c>
      <c r="BI559">
        <v>-352409</v>
      </c>
      <c r="BK559">
        <v>-352409</v>
      </c>
      <c r="BL559">
        <v>0</v>
      </c>
      <c r="BM559" s="125">
        <v>-4440</v>
      </c>
      <c r="BP559">
        <v>0</v>
      </c>
      <c r="BQ559">
        <v>-1950629</v>
      </c>
    </row>
    <row r="560" spans="1:127" x14ac:dyDescent="0.35">
      <c r="A560" s="117" t="s">
        <v>2746</v>
      </c>
      <c r="B560" s="117"/>
      <c r="C560" s="117"/>
      <c r="D560" s="117"/>
      <c r="E560" s="96" t="s">
        <v>2766</v>
      </c>
      <c r="F560" s="96" t="s">
        <v>2707</v>
      </c>
      <c r="G560" s="122" t="s">
        <v>829</v>
      </c>
      <c r="BE560" s="126" t="s">
        <v>2768</v>
      </c>
      <c r="BF560" s="124">
        <v>-4173121</v>
      </c>
      <c r="BG560">
        <v>-4173121</v>
      </c>
      <c r="BH560">
        <v>-178669</v>
      </c>
      <c r="BI560">
        <v>-5000</v>
      </c>
      <c r="BK560">
        <v>-5000</v>
      </c>
      <c r="BL560">
        <v>0</v>
      </c>
      <c r="BM560" s="125">
        <v>-39981</v>
      </c>
      <c r="BP560">
        <v>0</v>
      </c>
      <c r="BQ560">
        <v>-4396771</v>
      </c>
    </row>
    <row r="561" spans="1:127" x14ac:dyDescent="0.35">
      <c r="A561" s="117" t="s">
        <v>2747</v>
      </c>
      <c r="B561" s="117"/>
      <c r="C561" s="117"/>
      <c r="D561" s="117"/>
      <c r="E561" s="96" t="s">
        <v>2766</v>
      </c>
      <c r="F561" s="96" t="s">
        <v>2654</v>
      </c>
      <c r="G561" s="122" t="s">
        <v>799</v>
      </c>
      <c r="BE561" s="126" t="s">
        <v>2768</v>
      </c>
      <c r="BF561" s="124">
        <v>-1459826</v>
      </c>
      <c r="BG561">
        <v>-534400</v>
      </c>
      <c r="BH561">
        <v>-87336</v>
      </c>
      <c r="BI561">
        <v>-21000</v>
      </c>
      <c r="BK561">
        <v>-21000</v>
      </c>
      <c r="BL561">
        <v>0</v>
      </c>
      <c r="BM561" s="125">
        <v>-127769</v>
      </c>
      <c r="BP561">
        <v>0</v>
      </c>
      <c r="BQ561">
        <v>-770505</v>
      </c>
    </row>
    <row r="562" spans="1:127" x14ac:dyDescent="0.35">
      <c r="A562" s="117" t="s">
        <v>2748</v>
      </c>
      <c r="B562" s="117"/>
      <c r="C562" s="117"/>
      <c r="D562" s="117"/>
      <c r="E562" s="96" t="s">
        <v>2766</v>
      </c>
      <c r="F562" s="96" t="s">
        <v>2694</v>
      </c>
      <c r="G562" s="122" t="s">
        <v>817</v>
      </c>
      <c r="BE562" s="123" t="s">
        <v>2767</v>
      </c>
      <c r="BF562">
        <v>-66650</v>
      </c>
      <c r="BG562" s="124">
        <v>-66650</v>
      </c>
      <c r="BH562">
        <v>0</v>
      </c>
      <c r="BI562">
        <v>-1821848</v>
      </c>
      <c r="BK562">
        <v>-1821848</v>
      </c>
      <c r="BL562">
        <v>0</v>
      </c>
      <c r="BM562" s="125">
        <v>-1031306</v>
      </c>
      <c r="BP562">
        <v>0</v>
      </c>
      <c r="BQ562">
        <v>-2919804</v>
      </c>
    </row>
    <row r="563" spans="1:127" x14ac:dyDescent="0.35">
      <c r="A563" s="117" t="s">
        <v>2749</v>
      </c>
      <c r="B563" s="117"/>
      <c r="C563" s="117"/>
      <c r="D563" s="117"/>
      <c r="E563" s="96" t="s">
        <v>2766</v>
      </c>
      <c r="F563" s="96" t="s">
        <v>2663</v>
      </c>
      <c r="G563" s="122" t="s">
        <v>705</v>
      </c>
      <c r="BE563" s="126" t="s">
        <v>2768</v>
      </c>
      <c r="BF563" s="124">
        <v>-4576347</v>
      </c>
      <c r="BG563">
        <v>-1768305</v>
      </c>
      <c r="BH563">
        <v>-190915</v>
      </c>
      <c r="BI563">
        <v>0</v>
      </c>
      <c r="BK563">
        <v>0</v>
      </c>
      <c r="BL563">
        <v>0</v>
      </c>
      <c r="BM563" s="125">
        <v>-7766</v>
      </c>
      <c r="BP563">
        <v>0</v>
      </c>
      <c r="BQ563">
        <v>-1966986</v>
      </c>
    </row>
    <row r="564" spans="1:127" x14ac:dyDescent="0.35">
      <c r="A564" s="117" t="s">
        <v>2750</v>
      </c>
      <c r="B564" s="117"/>
      <c r="C564" s="117"/>
      <c r="D564" s="117"/>
      <c r="E564" s="96" t="s">
        <v>2766</v>
      </c>
      <c r="F564" s="96" t="s">
        <v>2649</v>
      </c>
      <c r="G564" s="122" t="s">
        <v>588</v>
      </c>
      <c r="BE564" s="126" t="s">
        <v>2768</v>
      </c>
      <c r="BF564" s="124">
        <v>-11326605</v>
      </c>
      <c r="BG564">
        <v>0</v>
      </c>
      <c r="BH564">
        <v>-160999</v>
      </c>
      <c r="BI564">
        <v>-147847</v>
      </c>
      <c r="BK564">
        <v>-147847</v>
      </c>
      <c r="BL564">
        <v>0</v>
      </c>
      <c r="BM564" s="125">
        <v>-290385</v>
      </c>
      <c r="BP564">
        <v>0</v>
      </c>
      <c r="BQ564">
        <v>-599231</v>
      </c>
    </row>
    <row r="565" spans="1:127" x14ac:dyDescent="0.35">
      <c r="A565" s="117" t="s">
        <v>2751</v>
      </c>
      <c r="B565" s="117"/>
      <c r="C565" s="117"/>
      <c r="D565" s="117"/>
      <c r="E565" s="96" t="s">
        <v>2766</v>
      </c>
      <c r="F565" s="96" t="s">
        <v>2644</v>
      </c>
      <c r="G565" s="122" t="s">
        <v>656</v>
      </c>
      <c r="BE565" s="126" t="s">
        <v>2768</v>
      </c>
      <c r="BF565" s="124">
        <v>-1877483</v>
      </c>
      <c r="BG565">
        <v>-207378</v>
      </c>
      <c r="BH565">
        <v>-152946</v>
      </c>
      <c r="BI565">
        <v>-71041</v>
      </c>
      <c r="BK565">
        <v>-71041</v>
      </c>
      <c r="BL565">
        <v>0</v>
      </c>
      <c r="BM565" s="125">
        <v>-269173</v>
      </c>
      <c r="BP565">
        <v>0</v>
      </c>
      <c r="BQ565">
        <v>-700538</v>
      </c>
    </row>
    <row r="566" spans="1:127" x14ac:dyDescent="0.35">
      <c r="A566" s="117" t="s">
        <v>2752</v>
      </c>
      <c r="B566" s="117"/>
      <c r="C566" s="117"/>
      <c r="D566" s="117"/>
      <c r="E566" s="96" t="s">
        <v>2766</v>
      </c>
      <c r="F566" s="96" t="s">
        <v>2699</v>
      </c>
      <c r="G566" s="122" t="s">
        <v>630</v>
      </c>
      <c r="BE566" s="126" t="s">
        <v>2768</v>
      </c>
      <c r="BF566" s="124">
        <v>-2849753</v>
      </c>
      <c r="BG566">
        <v>-2819532</v>
      </c>
      <c r="BH566">
        <v>-95683</v>
      </c>
      <c r="BI566">
        <v>-62387</v>
      </c>
      <c r="BK566">
        <v>-62387</v>
      </c>
      <c r="BL566">
        <v>0</v>
      </c>
      <c r="BM566" s="125">
        <v>-347783</v>
      </c>
      <c r="BP566">
        <v>0</v>
      </c>
      <c r="BQ566">
        <v>-3325385</v>
      </c>
    </row>
    <row r="567" spans="1:127" x14ac:dyDescent="0.35">
      <c r="A567" s="117" t="s">
        <v>2753</v>
      </c>
      <c r="B567" s="117"/>
      <c r="C567" s="117"/>
      <c r="D567" s="117"/>
      <c r="E567" s="96" t="s">
        <v>2766</v>
      </c>
      <c r="F567" s="96" t="s">
        <v>2642</v>
      </c>
      <c r="G567" s="122" t="s">
        <v>571</v>
      </c>
      <c r="BE567" s="126" t="s">
        <v>2768</v>
      </c>
      <c r="BF567" s="124">
        <v>-10703136</v>
      </c>
      <c r="BG567">
        <v>-1473716</v>
      </c>
      <c r="BH567">
        <v>-493663</v>
      </c>
      <c r="BI567">
        <v>-311732</v>
      </c>
      <c r="BK567">
        <v>-311732</v>
      </c>
      <c r="BL567">
        <v>0</v>
      </c>
      <c r="BM567" s="125">
        <v>-2458615</v>
      </c>
      <c r="BP567">
        <v>0</v>
      </c>
      <c r="BQ567">
        <v>-4737726</v>
      </c>
    </row>
    <row r="568" spans="1:127" x14ac:dyDescent="0.35">
      <c r="A568" s="117" t="s">
        <v>2754</v>
      </c>
      <c r="B568" s="117"/>
      <c r="C568" s="117"/>
      <c r="D568" s="117"/>
      <c r="E568" s="96" t="s">
        <v>2766</v>
      </c>
      <c r="F568" s="96" t="s">
        <v>2660</v>
      </c>
      <c r="G568" s="122" t="s">
        <v>644</v>
      </c>
      <c r="BE568" s="126" t="s">
        <v>2768</v>
      </c>
      <c r="BF568" s="124">
        <v>-1117620</v>
      </c>
      <c r="BG568">
        <v>0</v>
      </c>
      <c r="BH568">
        <v>-146031</v>
      </c>
      <c r="BI568">
        <v>-3500</v>
      </c>
      <c r="BK568">
        <v>-3500</v>
      </c>
      <c r="BL568">
        <v>0</v>
      </c>
      <c r="BM568" s="125">
        <v>-203736</v>
      </c>
      <c r="BP568">
        <v>0</v>
      </c>
      <c r="BQ568">
        <v>-353267</v>
      </c>
    </row>
    <row r="569" spans="1:127" x14ac:dyDescent="0.35">
      <c r="A569" s="117" t="s">
        <v>2755</v>
      </c>
      <c r="B569" s="117"/>
      <c r="C569" s="117"/>
      <c r="D569" s="117"/>
      <c r="E569" s="96" t="s">
        <v>2766</v>
      </c>
      <c r="F569" s="96" t="s">
        <v>2651</v>
      </c>
      <c r="G569" s="122" t="s">
        <v>595</v>
      </c>
      <c r="BE569" s="126" t="s">
        <v>2768</v>
      </c>
      <c r="BF569" s="124">
        <v>-4144872</v>
      </c>
      <c r="BG569">
        <v>-88753</v>
      </c>
      <c r="BH569">
        <v>-402364</v>
      </c>
      <c r="BI569">
        <v>-25355</v>
      </c>
      <c r="BK569">
        <v>-25355</v>
      </c>
      <c r="BL569">
        <v>-4484</v>
      </c>
      <c r="BM569" s="125">
        <v>-112478</v>
      </c>
      <c r="BP569">
        <v>0</v>
      </c>
      <c r="BQ569">
        <v>-633434</v>
      </c>
    </row>
    <row r="570" spans="1:127" x14ac:dyDescent="0.35">
      <c r="A570" s="117" t="s">
        <v>2756</v>
      </c>
      <c r="B570" s="117"/>
      <c r="C570" s="117"/>
      <c r="D570" s="117"/>
      <c r="E570" s="96" t="s">
        <v>2766</v>
      </c>
      <c r="F570" s="96" t="s">
        <v>2670</v>
      </c>
      <c r="G570" s="122" t="s">
        <v>734</v>
      </c>
      <c r="BE570" s="126" t="s">
        <v>2768</v>
      </c>
      <c r="BF570" s="124">
        <v>-4841840</v>
      </c>
      <c r="BG570">
        <v>-4672612</v>
      </c>
      <c r="BH570">
        <v>-186951</v>
      </c>
      <c r="BI570">
        <v>-45</v>
      </c>
      <c r="BK570">
        <v>-45</v>
      </c>
      <c r="BL570">
        <v>0</v>
      </c>
      <c r="BM570" s="125">
        <v>-164990</v>
      </c>
      <c r="BP570">
        <v>0</v>
      </c>
      <c r="BQ570">
        <v>-5024598</v>
      </c>
    </row>
    <row r="571" spans="1:127" x14ac:dyDescent="0.35">
      <c r="A571" s="117" t="s">
        <v>2757</v>
      </c>
      <c r="B571" s="117"/>
      <c r="C571" s="117"/>
      <c r="D571" s="117"/>
      <c r="E571" s="96" t="s">
        <v>2766</v>
      </c>
      <c r="F571" s="96" t="s">
        <v>2657</v>
      </c>
      <c r="G571" s="122" t="s">
        <v>559</v>
      </c>
      <c r="BE571" s="126" t="s">
        <v>2768</v>
      </c>
      <c r="BF571" s="124">
        <v>-5998911</v>
      </c>
      <c r="BG571">
        <v>-41185</v>
      </c>
      <c r="BH571">
        <v>-83141</v>
      </c>
      <c r="BI571">
        <v>-21659</v>
      </c>
      <c r="BK571">
        <v>-21659</v>
      </c>
      <c r="BL571">
        <v>0</v>
      </c>
      <c r="BM571" s="125">
        <v>-600156</v>
      </c>
      <c r="BP571">
        <v>0</v>
      </c>
      <c r="BQ571">
        <v>-746141</v>
      </c>
    </row>
    <row r="573" spans="1:127" x14ac:dyDescent="0.35">
      <c r="A573" s="102" t="s">
        <v>2769</v>
      </c>
      <c r="B573" s="114"/>
      <c r="C573" s="114"/>
      <c r="D573" s="114"/>
      <c r="E573" s="114"/>
      <c r="F573" s="114"/>
      <c r="G573" s="114"/>
    </row>
    <row r="574" spans="1:127" x14ac:dyDescent="0.35">
      <c r="A574" s="114"/>
      <c r="B574" s="114"/>
      <c r="C574" s="114"/>
      <c r="D574" s="114"/>
      <c r="E574" s="102" t="s">
        <v>2742</v>
      </c>
      <c r="F574" s="102" t="s">
        <v>2710</v>
      </c>
      <c r="G574" s="115" t="s">
        <v>723</v>
      </c>
      <c r="H574" s="116">
        <v>120150</v>
      </c>
      <c r="I574" s="116">
        <v>40315</v>
      </c>
      <c r="J574" s="116">
        <v>160465</v>
      </c>
      <c r="K574" s="116">
        <v>7</v>
      </c>
      <c r="L574" s="116">
        <v>0</v>
      </c>
      <c r="S574" s="116">
        <v>2143</v>
      </c>
      <c r="T574" s="116">
        <v>45</v>
      </c>
      <c r="U574" s="116">
        <v>0</v>
      </c>
      <c r="V574" s="116">
        <v>0</v>
      </c>
      <c r="W574" s="116">
        <v>25</v>
      </c>
      <c r="X574" s="116">
        <v>0</v>
      </c>
      <c r="Y574" s="116">
        <v>0</v>
      </c>
      <c r="Z574" s="116">
        <v>0</v>
      </c>
      <c r="AA574" s="116">
        <v>4</v>
      </c>
      <c r="AE574" s="116">
        <v>7</v>
      </c>
      <c r="AF574" s="116">
        <v>5</v>
      </c>
      <c r="AG574" s="116">
        <v>2</v>
      </c>
      <c r="AL574" s="116">
        <v>127954</v>
      </c>
      <c r="AZ574" s="127">
        <v>1</v>
      </c>
      <c r="BA574" s="127">
        <v>0</v>
      </c>
      <c r="BB574" s="127">
        <v>1</v>
      </c>
      <c r="BC574" s="127">
        <v>2.85</v>
      </c>
      <c r="BD574" s="127">
        <v>3.85</v>
      </c>
      <c r="BG574" s="116">
        <v>1501</v>
      </c>
      <c r="BH574" s="116">
        <v>24315</v>
      </c>
      <c r="BI574" s="116">
        <v>417570</v>
      </c>
      <c r="BJ574" s="116">
        <v>271213</v>
      </c>
      <c r="BK574" s="116">
        <v>688783</v>
      </c>
      <c r="BL574" s="116">
        <v>0</v>
      </c>
      <c r="BM574" s="116">
        <v>2000</v>
      </c>
      <c r="BO574" s="116">
        <v>0</v>
      </c>
      <c r="BP574" s="116">
        <v>0</v>
      </c>
      <c r="BQ574" s="116">
        <v>716599</v>
      </c>
      <c r="BR574" s="116">
        <v>179480</v>
      </c>
      <c r="BS574" s="116">
        <v>74953</v>
      </c>
      <c r="BT574" s="116">
        <v>4208</v>
      </c>
      <c r="BU574" s="116">
        <v>106163</v>
      </c>
      <c r="BV574" s="116">
        <v>0</v>
      </c>
      <c r="BW574" s="116">
        <v>0</v>
      </c>
      <c r="BX574" s="116">
        <v>110371</v>
      </c>
      <c r="BY574" s="116">
        <v>1247057</v>
      </c>
      <c r="BZ574" s="116">
        <v>183724</v>
      </c>
      <c r="CA574" s="116">
        <v>1795585</v>
      </c>
      <c r="CF574" s="116">
        <v>0</v>
      </c>
      <c r="CG574" s="116">
        <v>0</v>
      </c>
      <c r="CI574" s="116">
        <v>0</v>
      </c>
      <c r="CJ574" s="116">
        <v>0</v>
      </c>
      <c r="CL574" s="116">
        <v>0</v>
      </c>
      <c r="CM574" s="116">
        <v>0</v>
      </c>
      <c r="CO574" s="116">
        <v>0</v>
      </c>
      <c r="CP574" s="116">
        <v>0</v>
      </c>
      <c r="CR574" s="116">
        <v>0</v>
      </c>
      <c r="CS574" s="116">
        <v>0</v>
      </c>
      <c r="CT574" s="116">
        <v>0</v>
      </c>
      <c r="CU574" s="116">
        <v>0</v>
      </c>
      <c r="DO574" s="116">
        <v>155352</v>
      </c>
      <c r="DP574" s="116">
        <v>54323</v>
      </c>
      <c r="DQ574" s="116">
        <v>952</v>
      </c>
      <c r="DR574" s="116">
        <v>79824</v>
      </c>
      <c r="DS574" s="116">
        <v>80109</v>
      </c>
      <c r="DT574" s="116">
        <v>5047</v>
      </c>
      <c r="DW574" s="116">
        <v>0</v>
      </c>
    </row>
    <row r="575" spans="1:127" x14ac:dyDescent="0.35">
      <c r="A575" s="114"/>
      <c r="B575" s="114"/>
      <c r="C575" s="114"/>
      <c r="D575" s="114"/>
      <c r="E575" s="102" t="s">
        <v>2742</v>
      </c>
      <c r="F575" s="102" t="s">
        <v>2679</v>
      </c>
      <c r="G575" s="115" t="s">
        <v>742</v>
      </c>
      <c r="H575" s="116">
        <v>389115</v>
      </c>
      <c r="I575" s="116">
        <v>122190</v>
      </c>
      <c r="J575" s="116">
        <v>511305</v>
      </c>
      <c r="K575" s="116">
        <v>24</v>
      </c>
      <c r="L575" s="116">
        <v>0</v>
      </c>
      <c r="S575" s="116">
        <v>0</v>
      </c>
      <c r="T575" s="116">
        <v>0</v>
      </c>
      <c r="U575" s="116">
        <v>0</v>
      </c>
      <c r="V575" s="116">
        <v>0</v>
      </c>
      <c r="W575" s="116">
        <v>0</v>
      </c>
      <c r="X575" s="116">
        <v>0</v>
      </c>
      <c r="Y575" s="116">
        <v>0</v>
      </c>
      <c r="Z575" s="116">
        <v>0</v>
      </c>
      <c r="AA575" s="116">
        <v>1</v>
      </c>
      <c r="AE575" s="116">
        <v>0</v>
      </c>
      <c r="AF575" s="116">
        <v>0</v>
      </c>
      <c r="AG575" s="116">
        <v>0</v>
      </c>
      <c r="AL575" s="116">
        <v>257665</v>
      </c>
      <c r="AZ575" s="127">
        <v>6</v>
      </c>
      <c r="BA575" s="127">
        <v>0</v>
      </c>
      <c r="BB575" s="127">
        <v>6</v>
      </c>
      <c r="BC575" s="127">
        <v>0.69450000000000001</v>
      </c>
      <c r="BD575" s="127">
        <v>6.6944999999999997</v>
      </c>
      <c r="BG575" s="116">
        <v>0</v>
      </c>
      <c r="BH575" s="116">
        <v>-138031</v>
      </c>
      <c r="BI575" s="116">
        <v>1262969</v>
      </c>
      <c r="BJ575" s="116">
        <v>12587</v>
      </c>
      <c r="BK575" s="116">
        <v>1275556</v>
      </c>
      <c r="BL575" s="116">
        <v>1229</v>
      </c>
      <c r="BM575" s="116">
        <v>22682</v>
      </c>
      <c r="BO575" s="116">
        <v>0</v>
      </c>
      <c r="BP575" s="116">
        <v>26071</v>
      </c>
      <c r="BQ575" s="116">
        <v>1187507</v>
      </c>
      <c r="BR575" s="116">
        <v>490616</v>
      </c>
      <c r="BS575" s="116">
        <v>165524</v>
      </c>
      <c r="BT575" s="116">
        <v>199</v>
      </c>
      <c r="BU575" s="116">
        <v>335621</v>
      </c>
      <c r="BV575" s="116">
        <v>0</v>
      </c>
      <c r="BW575" s="116">
        <v>0</v>
      </c>
      <c r="BX575" s="116">
        <v>335820</v>
      </c>
      <c r="BY575" s="116">
        <v>4012178</v>
      </c>
      <c r="BZ575" s="116">
        <v>669543</v>
      </c>
      <c r="CA575" s="116">
        <v>5673681</v>
      </c>
      <c r="CF575" s="116">
        <v>0</v>
      </c>
      <c r="CG575" s="116">
        <v>0</v>
      </c>
      <c r="CI575" s="116">
        <v>0</v>
      </c>
      <c r="CJ575" s="116">
        <v>0</v>
      </c>
      <c r="CL575" s="116">
        <v>0</v>
      </c>
      <c r="CM575" s="116">
        <v>0</v>
      </c>
      <c r="CO575" s="116">
        <v>0</v>
      </c>
      <c r="CP575" s="116">
        <v>0</v>
      </c>
      <c r="CR575" s="116">
        <v>0</v>
      </c>
      <c r="CS575" s="116">
        <v>0</v>
      </c>
      <c r="CT575" s="116">
        <v>0</v>
      </c>
      <c r="CU575" s="116">
        <v>0</v>
      </c>
      <c r="DO575" s="116">
        <v>158512</v>
      </c>
      <c r="DP575" s="116">
        <v>56297</v>
      </c>
      <c r="DQ575" s="116">
        <v>952</v>
      </c>
      <c r="DR575" s="116">
        <v>345640</v>
      </c>
      <c r="DS575" s="116">
        <v>267482</v>
      </c>
      <c r="DT575" s="116">
        <v>462</v>
      </c>
      <c r="DW575" s="116">
        <v>0</v>
      </c>
    </row>
    <row r="576" spans="1:127" x14ac:dyDescent="0.35">
      <c r="A576" s="114"/>
      <c r="B576" s="114"/>
      <c r="C576" s="114"/>
      <c r="D576" s="114"/>
      <c r="E576" s="102" t="s">
        <v>2742</v>
      </c>
      <c r="F576" s="102" t="s">
        <v>2646</v>
      </c>
      <c r="G576" s="115" t="s">
        <v>602</v>
      </c>
      <c r="H576" s="116">
        <v>258484</v>
      </c>
      <c r="I576" s="116">
        <v>213574</v>
      </c>
      <c r="J576" s="116">
        <v>472058</v>
      </c>
      <c r="K576" s="116">
        <v>53</v>
      </c>
      <c r="L576" s="116">
        <v>0</v>
      </c>
      <c r="S576" s="116">
        <v>96</v>
      </c>
      <c r="T576" s="116">
        <v>1</v>
      </c>
      <c r="U576" s="116">
        <v>0</v>
      </c>
      <c r="V576" s="116">
        <v>25</v>
      </c>
      <c r="W576" s="116">
        <v>15</v>
      </c>
      <c r="X576" s="116">
        <v>0</v>
      </c>
      <c r="Y576" s="116">
        <v>0</v>
      </c>
      <c r="Z576" s="116">
        <v>0</v>
      </c>
      <c r="AA576" s="116">
        <v>8</v>
      </c>
      <c r="AE576" s="116">
        <v>9208</v>
      </c>
      <c r="AF576" s="116">
        <v>425</v>
      </c>
      <c r="AG576" s="116">
        <v>1693</v>
      </c>
      <c r="AL576" s="116">
        <v>181667</v>
      </c>
      <c r="AZ576" s="127">
        <v>3.75</v>
      </c>
      <c r="BA576" s="127">
        <v>3.8125</v>
      </c>
      <c r="BB576" s="127">
        <v>7.5625</v>
      </c>
      <c r="BC576" s="127">
        <v>6.8250000000000002</v>
      </c>
      <c r="BD576" s="127">
        <v>14.387499999999999</v>
      </c>
      <c r="BG576" s="116">
        <v>0</v>
      </c>
      <c r="BH576" s="116">
        <v>-637004</v>
      </c>
      <c r="BI576" s="116">
        <v>1175783</v>
      </c>
      <c r="BJ576" s="116">
        <v>563072</v>
      </c>
      <c r="BK576" s="116">
        <v>1738855</v>
      </c>
      <c r="BL576" s="116">
        <v>32014</v>
      </c>
      <c r="BM576" s="116">
        <v>-22141</v>
      </c>
      <c r="BO576" s="116">
        <v>0</v>
      </c>
      <c r="BP576" s="116">
        <v>683342</v>
      </c>
      <c r="BQ576" s="116">
        <v>1795066</v>
      </c>
      <c r="BR576" s="116">
        <v>774228</v>
      </c>
      <c r="BS576" s="116">
        <v>310410</v>
      </c>
      <c r="BT576" s="116">
        <v>966</v>
      </c>
      <c r="BU576" s="116">
        <v>224362</v>
      </c>
      <c r="BV576" s="116">
        <v>0</v>
      </c>
      <c r="BW576" s="116">
        <v>1088</v>
      </c>
      <c r="BX576" s="116">
        <v>226416</v>
      </c>
      <c r="BY576" s="116">
        <v>621722</v>
      </c>
      <c r="BZ576" s="116">
        <v>442175</v>
      </c>
      <c r="CA576" s="116">
        <v>2374951</v>
      </c>
      <c r="CF576" s="116">
        <v>0</v>
      </c>
      <c r="CG576" s="116">
        <v>0</v>
      </c>
      <c r="CI576" s="116">
        <v>0</v>
      </c>
      <c r="CJ576" s="116">
        <v>0</v>
      </c>
      <c r="CL576" s="116">
        <v>0</v>
      </c>
      <c r="CM576" s="116">
        <v>0</v>
      </c>
      <c r="CO576" s="116">
        <v>0</v>
      </c>
      <c r="CP576" s="116">
        <v>0</v>
      </c>
      <c r="CR576" s="116">
        <v>0</v>
      </c>
      <c r="CS576" s="116">
        <v>0</v>
      </c>
      <c r="CT576" s="116">
        <v>0</v>
      </c>
      <c r="CU576" s="116">
        <v>0</v>
      </c>
      <c r="DO576" s="116">
        <v>159486</v>
      </c>
      <c r="DP576" s="116">
        <v>56164</v>
      </c>
      <c r="DQ576" s="116">
        <v>969</v>
      </c>
      <c r="DR576" s="116">
        <v>293895</v>
      </c>
      <c r="DS576" s="116">
        <v>260908</v>
      </c>
      <c r="DT576" s="116">
        <v>478</v>
      </c>
      <c r="DW576" s="116">
        <v>0</v>
      </c>
    </row>
    <row r="577" spans="1:140" x14ac:dyDescent="0.35">
      <c r="A577" s="114"/>
      <c r="B577" s="114"/>
      <c r="C577" s="114"/>
      <c r="D577" s="114"/>
      <c r="E577" s="102" t="s">
        <v>2742</v>
      </c>
      <c r="F577" s="102" t="s">
        <v>2682</v>
      </c>
      <c r="G577" s="115" t="s">
        <v>1347</v>
      </c>
      <c r="H577" s="116">
        <v>126925</v>
      </c>
      <c r="I577" s="116">
        <v>43123</v>
      </c>
      <c r="J577" s="116">
        <v>170048</v>
      </c>
      <c r="K577" s="116">
        <v>2</v>
      </c>
      <c r="L577" s="116">
        <v>0</v>
      </c>
      <c r="S577" s="116">
        <v>0</v>
      </c>
      <c r="T577" s="116">
        <v>0</v>
      </c>
      <c r="U577" s="116">
        <v>0</v>
      </c>
      <c r="V577" s="116">
        <v>0</v>
      </c>
      <c r="W577" s="116">
        <v>0</v>
      </c>
      <c r="X577" s="116">
        <v>0</v>
      </c>
      <c r="Y577" s="116">
        <v>0</v>
      </c>
      <c r="Z577" s="116">
        <v>0</v>
      </c>
      <c r="AA577" s="116">
        <v>0</v>
      </c>
      <c r="AE577" s="116">
        <v>0</v>
      </c>
      <c r="AF577" s="116">
        <v>0</v>
      </c>
      <c r="AG577" s="116">
        <v>0</v>
      </c>
      <c r="AL577" s="116">
        <v>102435</v>
      </c>
      <c r="AZ577" s="127">
        <v>0.25</v>
      </c>
      <c r="BA577" s="127">
        <v>0</v>
      </c>
      <c r="BB577" s="127">
        <v>0.25</v>
      </c>
      <c r="BC577" s="127">
        <v>0</v>
      </c>
      <c r="BD577" s="127">
        <v>0.25</v>
      </c>
      <c r="BG577" s="116">
        <v>0</v>
      </c>
      <c r="BH577" s="116">
        <v>147421</v>
      </c>
      <c r="BI577" s="116">
        <v>72821</v>
      </c>
      <c r="BJ577" s="116">
        <v>0</v>
      </c>
      <c r="BK577" s="116">
        <v>72821</v>
      </c>
      <c r="BL577" s="116">
        <v>0</v>
      </c>
      <c r="BM577" s="116">
        <v>-4440</v>
      </c>
      <c r="BO577" s="116">
        <v>0</v>
      </c>
      <c r="BP577" s="116">
        <v>0</v>
      </c>
      <c r="BQ577" s="116">
        <v>215802</v>
      </c>
      <c r="BR577" s="116">
        <v>0</v>
      </c>
      <c r="BS577" s="116">
        <v>0</v>
      </c>
      <c r="BT577" s="116">
        <v>0</v>
      </c>
      <c r="BU577" s="116">
        <v>100000</v>
      </c>
      <c r="BV577" s="116">
        <v>0</v>
      </c>
      <c r="BW577" s="116">
        <v>0</v>
      </c>
      <c r="BX577" s="116">
        <v>100000</v>
      </c>
      <c r="BY577" s="116">
        <v>1994780</v>
      </c>
      <c r="BZ577" s="116">
        <v>71651</v>
      </c>
      <c r="CA577" s="116">
        <v>2166431</v>
      </c>
      <c r="CF577" s="116">
        <v>0</v>
      </c>
      <c r="CG577" s="116">
        <v>0</v>
      </c>
      <c r="CI577" s="116">
        <v>0</v>
      </c>
      <c r="CJ577" s="116">
        <v>0</v>
      </c>
      <c r="CL577" s="116">
        <v>0</v>
      </c>
      <c r="CM577" s="116">
        <v>0</v>
      </c>
      <c r="CO577" s="116">
        <v>0</v>
      </c>
      <c r="CP577" s="116">
        <v>0</v>
      </c>
      <c r="CR577" s="116">
        <v>0</v>
      </c>
      <c r="CS577" s="116">
        <v>0</v>
      </c>
      <c r="CT577" s="116">
        <v>0</v>
      </c>
      <c r="CU577" s="116">
        <v>0</v>
      </c>
      <c r="DO577" s="116">
        <v>180646</v>
      </c>
      <c r="DP577" s="116">
        <v>92441</v>
      </c>
      <c r="DQ577" s="116">
        <v>960</v>
      </c>
      <c r="DR577" s="116">
        <v>73189</v>
      </c>
      <c r="DS577" s="116">
        <v>100088</v>
      </c>
      <c r="DT577" s="116">
        <v>2321</v>
      </c>
      <c r="DW577" s="116">
        <v>0</v>
      </c>
    </row>
    <row r="578" spans="1:140" x14ac:dyDescent="0.35">
      <c r="A578" s="114"/>
      <c r="B578" s="114"/>
      <c r="C578" s="114"/>
      <c r="D578" s="114"/>
      <c r="E578" s="102" t="s">
        <v>2742</v>
      </c>
      <c r="F578" s="102" t="s">
        <v>2707</v>
      </c>
      <c r="G578" s="115" t="s">
        <v>829</v>
      </c>
      <c r="H578" s="116">
        <v>147102</v>
      </c>
      <c r="I578" s="116">
        <v>141082</v>
      </c>
      <c r="J578" s="116">
        <v>288184</v>
      </c>
      <c r="K578" s="116">
        <v>15</v>
      </c>
      <c r="L578" s="116">
        <v>0</v>
      </c>
      <c r="S578" s="116">
        <v>58</v>
      </c>
      <c r="T578" s="116">
        <v>47</v>
      </c>
      <c r="U578" s="116">
        <v>0</v>
      </c>
      <c r="V578" s="116">
        <v>0</v>
      </c>
      <c r="W578" s="116">
        <v>0</v>
      </c>
      <c r="X578" s="116">
        <v>0</v>
      </c>
      <c r="Y578" s="116">
        <v>0</v>
      </c>
      <c r="Z578" s="116">
        <v>0</v>
      </c>
      <c r="AA578" s="116">
        <v>3</v>
      </c>
      <c r="AE578" s="116">
        <v>0</v>
      </c>
      <c r="AF578" s="116">
        <v>5479</v>
      </c>
      <c r="AG578" s="116">
        <v>6015</v>
      </c>
      <c r="AL578" s="116">
        <v>135000</v>
      </c>
      <c r="AZ578" s="127">
        <v>1</v>
      </c>
      <c r="BA578" s="127">
        <v>5</v>
      </c>
      <c r="BB578" s="127">
        <v>6</v>
      </c>
      <c r="BC578" s="127">
        <v>0.1</v>
      </c>
      <c r="BD578" s="127">
        <v>6.1</v>
      </c>
      <c r="BG578" s="116">
        <v>0</v>
      </c>
      <c r="BH578" s="116">
        <v>-100053</v>
      </c>
      <c r="BI578" s="116">
        <v>675193</v>
      </c>
      <c r="BJ578" s="116">
        <v>106398</v>
      </c>
      <c r="BK578" s="116">
        <v>781591</v>
      </c>
      <c r="BL578" s="116">
        <v>46900</v>
      </c>
      <c r="BM578" s="116">
        <v>534394</v>
      </c>
      <c r="BO578" s="116">
        <v>0</v>
      </c>
      <c r="BP578" s="116">
        <v>60</v>
      </c>
      <c r="BQ578" s="116">
        <v>1262892</v>
      </c>
      <c r="BR578" s="116">
        <v>385649</v>
      </c>
      <c r="BS578" s="116">
        <v>124511</v>
      </c>
      <c r="BT578" s="116">
        <v>2880</v>
      </c>
      <c r="BU578" s="116">
        <v>126258</v>
      </c>
      <c r="BV578" s="116">
        <v>0</v>
      </c>
      <c r="BW578" s="116">
        <v>0</v>
      </c>
      <c r="BX578" s="116">
        <v>129138</v>
      </c>
      <c r="BY578" s="116">
        <v>4851317</v>
      </c>
      <c r="BZ578" s="116">
        <v>46900</v>
      </c>
      <c r="CA578" s="116">
        <v>5537515</v>
      </c>
      <c r="CF578" s="116">
        <v>0</v>
      </c>
      <c r="CG578" s="116">
        <v>0</v>
      </c>
      <c r="CI578" s="116">
        <v>0</v>
      </c>
      <c r="CJ578" s="116">
        <v>0</v>
      </c>
      <c r="CL578" s="116">
        <v>0</v>
      </c>
      <c r="CM578" s="116">
        <v>0</v>
      </c>
      <c r="CO578" s="116">
        <v>0</v>
      </c>
      <c r="CP578" s="116">
        <v>0</v>
      </c>
      <c r="CR578" s="116">
        <v>0</v>
      </c>
      <c r="CS578" s="116">
        <v>0</v>
      </c>
      <c r="CT578" s="116">
        <v>0</v>
      </c>
      <c r="CU578" s="116">
        <v>0</v>
      </c>
      <c r="DO578" s="116">
        <v>157037</v>
      </c>
      <c r="DP578" s="116">
        <v>54956</v>
      </c>
      <c r="DQ578" s="116">
        <v>953</v>
      </c>
      <c r="DR578" s="116">
        <v>126827</v>
      </c>
      <c r="DS578" s="116">
        <v>97219</v>
      </c>
      <c r="DT578" s="116">
        <v>304</v>
      </c>
      <c r="DW578" s="116">
        <v>0</v>
      </c>
    </row>
    <row r="579" spans="1:140" x14ac:dyDescent="0.35">
      <c r="A579" s="114"/>
      <c r="B579" s="114"/>
      <c r="C579" s="114"/>
      <c r="D579" s="114"/>
      <c r="E579" s="102" t="s">
        <v>2742</v>
      </c>
      <c r="F579" s="102" t="s">
        <v>2654</v>
      </c>
      <c r="G579" s="115" t="s">
        <v>799</v>
      </c>
      <c r="H579" s="116">
        <v>59489</v>
      </c>
      <c r="I579" s="116">
        <v>60658</v>
      </c>
      <c r="J579" s="116">
        <v>120147</v>
      </c>
      <c r="K579" s="116">
        <v>6</v>
      </c>
      <c r="L579" s="116">
        <v>0</v>
      </c>
      <c r="S579" s="116">
        <v>0</v>
      </c>
      <c r="T579" s="116">
        <v>0</v>
      </c>
      <c r="U579" s="116">
        <v>0</v>
      </c>
      <c r="V579" s="116">
        <v>0</v>
      </c>
      <c r="W579" s="116">
        <v>0</v>
      </c>
      <c r="X579" s="116">
        <v>0</v>
      </c>
      <c r="Y579" s="116">
        <v>0</v>
      </c>
      <c r="Z579" s="116">
        <v>0</v>
      </c>
      <c r="AA579" s="116">
        <v>0</v>
      </c>
      <c r="AE579" s="116">
        <v>0</v>
      </c>
      <c r="AF579" s="116">
        <v>0</v>
      </c>
      <c r="AG579" s="116">
        <v>0</v>
      </c>
      <c r="AL579" s="116">
        <v>34237</v>
      </c>
      <c r="AZ579" s="127">
        <v>1</v>
      </c>
      <c r="BA579" s="127">
        <v>0</v>
      </c>
      <c r="BB579" s="127">
        <v>1</v>
      </c>
      <c r="BC579" s="127">
        <v>2.125</v>
      </c>
      <c r="BD579" s="127">
        <v>3.125</v>
      </c>
      <c r="BG579" s="116">
        <v>0</v>
      </c>
      <c r="BH579" s="116">
        <v>-87336</v>
      </c>
      <c r="BI579" s="116">
        <v>297462</v>
      </c>
      <c r="BJ579" s="116">
        <v>22130</v>
      </c>
      <c r="BK579" s="116">
        <v>319592</v>
      </c>
      <c r="BL579" s="116">
        <v>25147</v>
      </c>
      <c r="BM579" s="116">
        <v>0</v>
      </c>
      <c r="BO579" s="116">
        <v>0</v>
      </c>
      <c r="BP579" s="116">
        <v>0</v>
      </c>
      <c r="BQ579" s="116">
        <v>257403</v>
      </c>
      <c r="BR579" s="116">
        <v>165161</v>
      </c>
      <c r="BS579" s="116">
        <v>36573</v>
      </c>
      <c r="BT579" s="116">
        <v>0</v>
      </c>
      <c r="BU579" s="116">
        <v>24591</v>
      </c>
      <c r="BV579" s="116">
        <v>0</v>
      </c>
      <c r="BW579" s="116">
        <v>0</v>
      </c>
      <c r="BX579" s="116">
        <v>24591</v>
      </c>
      <c r="BY579" s="116">
        <v>779354</v>
      </c>
      <c r="BZ579" s="116">
        <v>0</v>
      </c>
      <c r="CA579" s="116">
        <v>1005679</v>
      </c>
      <c r="CF579" s="116">
        <v>0</v>
      </c>
      <c r="CG579" s="116">
        <v>0</v>
      </c>
      <c r="CI579" s="116">
        <v>14440</v>
      </c>
      <c r="CJ579" s="116">
        <v>14440</v>
      </c>
      <c r="CL579" s="116">
        <v>0</v>
      </c>
      <c r="CM579" s="116">
        <v>0</v>
      </c>
      <c r="CO579" s="116">
        <v>0</v>
      </c>
      <c r="CP579" s="116">
        <v>0</v>
      </c>
      <c r="CR579" s="116">
        <v>0</v>
      </c>
      <c r="CS579" s="116">
        <v>0</v>
      </c>
      <c r="CT579" s="116">
        <v>14440</v>
      </c>
      <c r="CU579" s="116">
        <v>14440</v>
      </c>
      <c r="DO579" s="116">
        <v>155059</v>
      </c>
      <c r="DP579" s="116">
        <v>54197</v>
      </c>
      <c r="DQ579" s="116">
        <v>952</v>
      </c>
      <c r="DR579" s="116">
        <v>44205</v>
      </c>
      <c r="DS579" s="116">
        <v>31394</v>
      </c>
      <c r="DT579" s="116">
        <v>70</v>
      </c>
      <c r="DW579" s="116">
        <v>0</v>
      </c>
    </row>
    <row r="580" spans="1:140" x14ac:dyDescent="0.35">
      <c r="A580" s="114"/>
      <c r="B580" s="114"/>
      <c r="C580" s="114"/>
      <c r="D580" s="114"/>
      <c r="E580" s="102" t="s">
        <v>2742</v>
      </c>
      <c r="F580" s="102" t="s">
        <v>2694</v>
      </c>
      <c r="G580" s="115" t="s">
        <v>817</v>
      </c>
      <c r="H580" s="116">
        <v>942262</v>
      </c>
      <c r="I580" s="116">
        <v>4124</v>
      </c>
      <c r="J580" s="116">
        <v>946386</v>
      </c>
      <c r="K580" s="116">
        <v>15</v>
      </c>
      <c r="L580" s="116">
        <v>0</v>
      </c>
      <c r="S580" s="116">
        <v>0</v>
      </c>
      <c r="T580" s="116">
        <v>0</v>
      </c>
      <c r="U580" s="116">
        <v>1</v>
      </c>
      <c r="V580" s="116">
        <v>0</v>
      </c>
      <c r="W580" s="116">
        <v>0</v>
      </c>
      <c r="X580" s="116">
        <v>0</v>
      </c>
      <c r="Y580" s="116">
        <v>0</v>
      </c>
      <c r="Z580" s="116">
        <v>0</v>
      </c>
      <c r="AA580" s="116">
        <v>0</v>
      </c>
      <c r="AE580" s="116">
        <v>0</v>
      </c>
      <c r="AF580" s="116">
        <v>0</v>
      </c>
      <c r="AG580" s="116">
        <v>0</v>
      </c>
      <c r="AL580" s="116">
        <v>604691</v>
      </c>
      <c r="AZ580" s="127">
        <v>2</v>
      </c>
      <c r="BA580" s="127">
        <v>0</v>
      </c>
      <c r="BB580" s="127">
        <v>2</v>
      </c>
      <c r="BC580" s="127">
        <v>2.625</v>
      </c>
      <c r="BD580" s="127">
        <v>4.625</v>
      </c>
      <c r="BG580" s="116">
        <v>0</v>
      </c>
      <c r="BH580" s="116">
        <v>0</v>
      </c>
      <c r="BI580" s="116">
        <v>1033470</v>
      </c>
      <c r="BJ580" s="116">
        <v>19297</v>
      </c>
      <c r="BK580" s="116">
        <v>1052767</v>
      </c>
      <c r="BL580" s="116">
        <v>17107</v>
      </c>
      <c r="BM580" s="116">
        <v>49878</v>
      </c>
      <c r="BO580" s="116">
        <v>0</v>
      </c>
      <c r="BP580" s="116">
        <v>309227</v>
      </c>
      <c r="BQ580" s="116">
        <v>1428979</v>
      </c>
      <c r="BR580" s="116">
        <v>373383</v>
      </c>
      <c r="BS580" s="116">
        <v>183708</v>
      </c>
      <c r="BT580" s="116">
        <v>0</v>
      </c>
      <c r="BU580" s="116">
        <v>157450</v>
      </c>
      <c r="BV580" s="116">
        <v>0</v>
      </c>
      <c r="BW580" s="116">
        <v>0</v>
      </c>
      <c r="BX580" s="116">
        <v>157450</v>
      </c>
      <c r="BY580" s="116">
        <v>3325150</v>
      </c>
      <c r="BZ580" s="116">
        <v>199364</v>
      </c>
      <c r="CA580" s="116">
        <v>4239055</v>
      </c>
      <c r="CF580" s="116">
        <v>0</v>
      </c>
      <c r="CG580" s="116">
        <v>0</v>
      </c>
      <c r="CI580" s="116">
        <v>0</v>
      </c>
      <c r="CJ580" s="116">
        <v>0</v>
      </c>
      <c r="CL580" s="116">
        <v>0</v>
      </c>
      <c r="CM580" s="116">
        <v>0</v>
      </c>
      <c r="CO580" s="116">
        <v>0</v>
      </c>
      <c r="CP580" s="116">
        <v>0</v>
      </c>
      <c r="CR580" s="116">
        <v>0</v>
      </c>
      <c r="CS580" s="116">
        <v>0</v>
      </c>
      <c r="CT580" s="116">
        <v>0</v>
      </c>
      <c r="CU580" s="116">
        <v>0</v>
      </c>
      <c r="DO580" s="116">
        <v>0</v>
      </c>
      <c r="DP580" s="116">
        <v>0</v>
      </c>
      <c r="DQ580" s="116">
        <v>0</v>
      </c>
      <c r="DR580" s="116">
        <v>0</v>
      </c>
      <c r="DS580" s="116">
        <v>0</v>
      </c>
      <c r="DT580" s="116">
        <v>0</v>
      </c>
      <c r="DW580" s="116">
        <v>0</v>
      </c>
    </row>
    <row r="581" spans="1:140" x14ac:dyDescent="0.35">
      <c r="A581" s="114"/>
      <c r="B581" s="114"/>
      <c r="C581" s="114"/>
      <c r="D581" s="114"/>
      <c r="E581" s="102" t="s">
        <v>2742</v>
      </c>
      <c r="F581" s="102" t="s">
        <v>2663</v>
      </c>
      <c r="G581" s="115" t="s">
        <v>705</v>
      </c>
      <c r="H581" s="116">
        <v>280672</v>
      </c>
      <c r="I581" s="116">
        <v>146874</v>
      </c>
      <c r="J581" s="116">
        <v>427546</v>
      </c>
      <c r="K581" s="116">
        <v>31</v>
      </c>
      <c r="L581" s="116">
        <v>1</v>
      </c>
      <c r="S581" s="116">
        <v>30235</v>
      </c>
      <c r="T581" s="116">
        <v>1728</v>
      </c>
      <c r="U581" s="116">
        <v>672</v>
      </c>
      <c r="V581" s="116">
        <v>90</v>
      </c>
      <c r="W581" s="116">
        <v>1655</v>
      </c>
      <c r="X581" s="116">
        <v>142</v>
      </c>
      <c r="Y581" s="116">
        <v>0</v>
      </c>
      <c r="Z581" s="116">
        <v>0</v>
      </c>
      <c r="AA581" s="116">
        <v>60</v>
      </c>
      <c r="AE581" s="116">
        <v>49486</v>
      </c>
      <c r="AF581" s="116">
        <v>78</v>
      </c>
      <c r="AG581" s="116">
        <v>308</v>
      </c>
      <c r="AL581" s="116">
        <v>223306</v>
      </c>
      <c r="AZ581" s="127">
        <v>3.5</v>
      </c>
      <c r="BA581" s="127">
        <v>6</v>
      </c>
      <c r="BB581" s="127">
        <v>9.5</v>
      </c>
      <c r="BC581" s="127">
        <v>3.9249999999999998</v>
      </c>
      <c r="BD581" s="127">
        <v>13.425000000000001</v>
      </c>
      <c r="BG581" s="116">
        <v>0</v>
      </c>
      <c r="BH581" s="116">
        <v>-141939</v>
      </c>
      <c r="BI581" s="116">
        <v>1069643</v>
      </c>
      <c r="BJ581" s="116">
        <v>92494</v>
      </c>
      <c r="BK581" s="116">
        <v>1162137</v>
      </c>
      <c r="BL581" s="116">
        <v>0</v>
      </c>
      <c r="BM581" s="116">
        <v>-6561</v>
      </c>
      <c r="BO581" s="116">
        <v>0</v>
      </c>
      <c r="BP581" s="116">
        <v>-35120</v>
      </c>
      <c r="BQ581" s="116">
        <v>978517</v>
      </c>
      <c r="BR581" s="116">
        <v>576800</v>
      </c>
      <c r="BS581" s="116">
        <v>200462</v>
      </c>
      <c r="BT581" s="116">
        <v>32920</v>
      </c>
      <c r="BU581" s="116">
        <v>78595</v>
      </c>
      <c r="BV581" s="116">
        <v>0</v>
      </c>
      <c r="BW581" s="116">
        <v>0</v>
      </c>
      <c r="BX581" s="116">
        <v>111515</v>
      </c>
      <c r="BY581" s="116">
        <v>1945943</v>
      </c>
      <c r="BZ581" s="116">
        <v>66943</v>
      </c>
      <c r="CA581" s="116">
        <v>2901663</v>
      </c>
      <c r="CF581" s="116">
        <v>0</v>
      </c>
      <c r="CG581" s="116">
        <v>0</v>
      </c>
      <c r="CI581" s="116">
        <v>0</v>
      </c>
      <c r="CJ581" s="116">
        <v>0</v>
      </c>
      <c r="CL581" s="116">
        <v>0</v>
      </c>
      <c r="CM581" s="116">
        <v>0</v>
      </c>
      <c r="CO581" s="116">
        <v>0</v>
      </c>
      <c r="CP581" s="116">
        <v>0</v>
      </c>
      <c r="CR581" s="116">
        <v>35164</v>
      </c>
      <c r="CS581" s="116">
        <v>35164</v>
      </c>
      <c r="CT581" s="116">
        <v>35164</v>
      </c>
      <c r="CU581" s="116">
        <v>35164</v>
      </c>
      <c r="DO581" s="116">
        <v>155074</v>
      </c>
      <c r="DP581" s="116">
        <v>88713</v>
      </c>
      <c r="DQ581" s="116">
        <v>952</v>
      </c>
      <c r="DR581" s="116">
        <v>244056</v>
      </c>
      <c r="DS581" s="116">
        <v>163862</v>
      </c>
      <c r="DT581" s="116">
        <v>264</v>
      </c>
      <c r="DW581" s="116">
        <v>0</v>
      </c>
    </row>
    <row r="582" spans="1:140" x14ac:dyDescent="0.35">
      <c r="A582" s="114"/>
      <c r="B582" s="114"/>
      <c r="C582" s="114"/>
      <c r="D582" s="114"/>
      <c r="E582" s="102" t="s">
        <v>2742</v>
      </c>
      <c r="F582" s="102" t="s">
        <v>2649</v>
      </c>
      <c r="G582" s="115" t="s">
        <v>588</v>
      </c>
      <c r="H582" s="116">
        <v>404416</v>
      </c>
      <c r="I582" s="116">
        <v>40619</v>
      </c>
      <c r="J582" s="116">
        <v>445035</v>
      </c>
      <c r="K582" s="116">
        <v>15</v>
      </c>
      <c r="L582" s="116">
        <v>0</v>
      </c>
      <c r="S582" s="116">
        <v>43</v>
      </c>
      <c r="T582" s="116">
        <v>1</v>
      </c>
      <c r="U582" s="116">
        <v>0</v>
      </c>
      <c r="V582" s="116">
        <v>0</v>
      </c>
      <c r="W582" s="116">
        <v>7</v>
      </c>
      <c r="X582" s="116">
        <v>0</v>
      </c>
      <c r="Y582" s="116">
        <v>0</v>
      </c>
      <c r="Z582" s="116">
        <v>0</v>
      </c>
      <c r="AA582" s="116">
        <v>0</v>
      </c>
      <c r="AE582" s="116">
        <v>296</v>
      </c>
      <c r="AF582" s="116">
        <v>13</v>
      </c>
      <c r="AG582" s="116">
        <v>324</v>
      </c>
      <c r="AL582" s="116">
        <v>184530</v>
      </c>
      <c r="AZ582" s="127">
        <v>1</v>
      </c>
      <c r="BA582" s="127">
        <v>0</v>
      </c>
      <c r="BB582" s="127">
        <v>1</v>
      </c>
      <c r="BC582" s="127">
        <v>4</v>
      </c>
      <c r="BD582" s="127">
        <v>5</v>
      </c>
      <c r="BG582" s="116">
        <v>0</v>
      </c>
      <c r="BH582" s="116">
        <v>-160999</v>
      </c>
      <c r="BI582" s="116">
        <v>992798</v>
      </c>
      <c r="BJ582" s="116">
        <v>14087</v>
      </c>
      <c r="BK582" s="116">
        <v>1006885</v>
      </c>
      <c r="BL582" s="116">
        <v>0</v>
      </c>
      <c r="BM582" s="116">
        <v>87024</v>
      </c>
      <c r="BO582" s="116">
        <v>0</v>
      </c>
      <c r="BP582" s="116">
        <v>0</v>
      </c>
      <c r="BQ582" s="116">
        <v>932910</v>
      </c>
      <c r="BR582" s="116">
        <v>248209</v>
      </c>
      <c r="BS582" s="116">
        <v>101002</v>
      </c>
      <c r="BT582" s="116">
        <v>0</v>
      </c>
      <c r="BU582" s="116">
        <v>0</v>
      </c>
      <c r="BV582" s="116">
        <v>0</v>
      </c>
      <c r="BW582" s="116">
        <v>0</v>
      </c>
      <c r="BX582" s="116">
        <v>0</v>
      </c>
      <c r="BY582" s="116">
        <v>988691</v>
      </c>
      <c r="BZ582" s="116">
        <v>168042</v>
      </c>
      <c r="CA582" s="116">
        <v>1505944</v>
      </c>
      <c r="CF582" s="116">
        <v>0</v>
      </c>
      <c r="CG582" s="116">
        <v>0</v>
      </c>
      <c r="CI582" s="116">
        <v>0</v>
      </c>
      <c r="CJ582" s="116">
        <v>0</v>
      </c>
      <c r="CL582" s="116">
        <v>0</v>
      </c>
      <c r="CM582" s="116">
        <v>0</v>
      </c>
      <c r="CO582" s="116">
        <v>0</v>
      </c>
      <c r="CP582" s="116">
        <v>0</v>
      </c>
      <c r="CR582" s="116">
        <v>0</v>
      </c>
      <c r="CS582" s="116">
        <v>0</v>
      </c>
      <c r="CT582" s="116">
        <v>0</v>
      </c>
      <c r="CU582" s="116">
        <v>0</v>
      </c>
      <c r="DO582" s="116">
        <v>158733</v>
      </c>
      <c r="DP582" s="116">
        <v>55376</v>
      </c>
      <c r="DQ582" s="116">
        <v>952</v>
      </c>
      <c r="DR582" s="116">
        <v>230252</v>
      </c>
      <c r="DS582" s="116">
        <v>163850</v>
      </c>
      <c r="DT582" s="116">
        <v>342</v>
      </c>
      <c r="DW582" s="116">
        <v>0</v>
      </c>
    </row>
    <row r="583" spans="1:140" x14ac:dyDescent="0.35">
      <c r="A583" s="114"/>
      <c r="B583" s="114"/>
      <c r="C583" s="114"/>
      <c r="D583" s="114"/>
      <c r="E583" s="102" t="s">
        <v>2742</v>
      </c>
      <c r="F583" s="102" t="s">
        <v>2644</v>
      </c>
      <c r="G583" s="115" t="s">
        <v>656</v>
      </c>
      <c r="H583" s="116">
        <v>76056</v>
      </c>
      <c r="I583" s="116">
        <v>75801</v>
      </c>
      <c r="J583" s="116">
        <v>151857</v>
      </c>
      <c r="K583" s="116">
        <v>27</v>
      </c>
      <c r="L583" s="116">
        <v>0</v>
      </c>
      <c r="S583" s="116">
        <v>194</v>
      </c>
      <c r="T583" s="116">
        <v>4</v>
      </c>
      <c r="U583" s="116">
        <v>0</v>
      </c>
      <c r="V583" s="116">
        <v>0</v>
      </c>
      <c r="W583" s="116">
        <v>1</v>
      </c>
      <c r="X583" s="116">
        <v>0</v>
      </c>
      <c r="Y583" s="116">
        <v>0</v>
      </c>
      <c r="Z583" s="116">
        <v>0</v>
      </c>
      <c r="AA583" s="116">
        <v>2</v>
      </c>
      <c r="AE583" s="116">
        <v>3884</v>
      </c>
      <c r="AF583" s="116">
        <v>13</v>
      </c>
      <c r="AG583" s="116">
        <v>3597</v>
      </c>
      <c r="AL583" s="116">
        <v>84001</v>
      </c>
      <c r="AZ583" s="127">
        <v>3</v>
      </c>
      <c r="BA583" s="127">
        <v>2</v>
      </c>
      <c r="BB583" s="127">
        <v>5</v>
      </c>
      <c r="BC583" s="127">
        <v>1.175</v>
      </c>
      <c r="BD583" s="127">
        <v>6.1749999999999998</v>
      </c>
      <c r="BG583" s="116">
        <v>0</v>
      </c>
      <c r="BH583" s="116">
        <v>-152946</v>
      </c>
      <c r="BI583" s="116">
        <v>493306</v>
      </c>
      <c r="BJ583" s="116">
        <v>9025</v>
      </c>
      <c r="BK583" s="116">
        <v>502331</v>
      </c>
      <c r="BL583" s="116">
        <v>10000</v>
      </c>
      <c r="BM583" s="116">
        <v>0</v>
      </c>
      <c r="BO583" s="116">
        <v>0</v>
      </c>
      <c r="BP583" s="116">
        <v>53704</v>
      </c>
      <c r="BQ583" s="116">
        <v>413089</v>
      </c>
      <c r="BR583" s="116">
        <v>304648</v>
      </c>
      <c r="BS583" s="116">
        <v>107103</v>
      </c>
      <c r="BT583" s="116">
        <v>121</v>
      </c>
      <c r="BU583" s="116">
        <v>72037</v>
      </c>
      <c r="BV583" s="116">
        <v>0</v>
      </c>
      <c r="BW583" s="116">
        <v>0</v>
      </c>
      <c r="BX583" s="116">
        <v>72158</v>
      </c>
      <c r="BY583" s="116">
        <v>131896</v>
      </c>
      <c r="BZ583" s="116">
        <v>947007</v>
      </c>
      <c r="CA583" s="116">
        <v>1562812</v>
      </c>
      <c r="CF583" s="116">
        <v>0</v>
      </c>
      <c r="CG583" s="116">
        <v>0</v>
      </c>
      <c r="CI583" s="116">
        <v>0</v>
      </c>
      <c r="CJ583" s="116">
        <v>0</v>
      </c>
      <c r="CL583" s="116">
        <v>0</v>
      </c>
      <c r="CM583" s="116">
        <v>0</v>
      </c>
      <c r="CO583" s="116">
        <v>0</v>
      </c>
      <c r="CP583" s="116">
        <v>0</v>
      </c>
      <c r="CR583" s="116">
        <v>32275</v>
      </c>
      <c r="CS583" s="116">
        <v>32275</v>
      </c>
      <c r="CT583" s="116">
        <v>32275</v>
      </c>
      <c r="CU583" s="116">
        <v>32275</v>
      </c>
      <c r="DO583" s="116">
        <v>157400</v>
      </c>
      <c r="DP583" s="116">
        <v>54837</v>
      </c>
      <c r="DQ583" s="116">
        <v>952</v>
      </c>
      <c r="DR583" s="116">
        <v>2567</v>
      </c>
      <c r="DS583" s="116">
        <v>674</v>
      </c>
      <c r="DT583" s="116">
        <v>0</v>
      </c>
      <c r="DW583" s="116">
        <v>0</v>
      </c>
    </row>
    <row r="584" spans="1:140" x14ac:dyDescent="0.35">
      <c r="A584" s="114"/>
      <c r="B584" s="114"/>
      <c r="C584" s="114"/>
      <c r="D584" s="114"/>
      <c r="E584" s="102" t="s">
        <v>2742</v>
      </c>
      <c r="F584" s="102" t="s">
        <v>2699</v>
      </c>
      <c r="G584" s="115" t="s">
        <v>630</v>
      </c>
      <c r="H584" s="116">
        <v>142843</v>
      </c>
      <c r="I584" s="116">
        <v>107715</v>
      </c>
      <c r="J584" s="116">
        <v>250558</v>
      </c>
      <c r="K584" s="116">
        <v>16</v>
      </c>
      <c r="L584" s="116">
        <v>0</v>
      </c>
      <c r="S584" s="116">
        <v>23</v>
      </c>
      <c r="T584" s="116">
        <v>1</v>
      </c>
      <c r="U584" s="116">
        <v>6</v>
      </c>
      <c r="V584" s="116">
        <v>0</v>
      </c>
      <c r="W584" s="116">
        <v>3</v>
      </c>
      <c r="X584" s="116">
        <v>0</v>
      </c>
      <c r="Y584" s="116">
        <v>0</v>
      </c>
      <c r="Z584" s="116">
        <v>0</v>
      </c>
      <c r="AA584" s="116">
        <v>1</v>
      </c>
      <c r="AE584" s="116">
        <v>909</v>
      </c>
      <c r="AF584" s="116">
        <v>19</v>
      </c>
      <c r="AG584" s="116">
        <v>939</v>
      </c>
      <c r="AL584" s="116">
        <v>153190</v>
      </c>
      <c r="AZ584" s="127">
        <v>4.75</v>
      </c>
      <c r="BA584" s="127">
        <v>5.1749999999999998</v>
      </c>
      <c r="BB584" s="127">
        <v>9.9250000000000007</v>
      </c>
      <c r="BC584" s="127">
        <v>0.875</v>
      </c>
      <c r="BD584" s="127">
        <v>10.8</v>
      </c>
      <c r="BG584" s="116">
        <v>0</v>
      </c>
      <c r="BH584" s="116">
        <v>302359</v>
      </c>
      <c r="BI584" s="116">
        <v>585593</v>
      </c>
      <c r="BJ584" s="116">
        <v>54934</v>
      </c>
      <c r="BK584" s="116">
        <v>640527</v>
      </c>
      <c r="BL584" s="116">
        <v>104000</v>
      </c>
      <c r="BM584" s="116">
        <v>575596</v>
      </c>
      <c r="BO584" s="116">
        <v>0</v>
      </c>
      <c r="BP584" s="116">
        <v>881969</v>
      </c>
      <c r="BQ584" s="116">
        <v>2504451</v>
      </c>
      <c r="BR584" s="116">
        <v>526823</v>
      </c>
      <c r="BS584" s="116">
        <v>202686</v>
      </c>
      <c r="BT584" s="116">
        <v>0</v>
      </c>
      <c r="BU584" s="116">
        <v>143066</v>
      </c>
      <c r="BV584" s="116">
        <v>0</v>
      </c>
      <c r="BW584" s="116">
        <v>0</v>
      </c>
      <c r="BX584" s="116">
        <v>143066</v>
      </c>
      <c r="BY584" s="116">
        <v>3538498</v>
      </c>
      <c r="BZ584" s="116">
        <v>544124</v>
      </c>
      <c r="CA584" s="116">
        <v>4955197</v>
      </c>
      <c r="CF584" s="116">
        <v>0</v>
      </c>
      <c r="CG584" s="116">
        <v>0</v>
      </c>
      <c r="CI584" s="116">
        <v>0</v>
      </c>
      <c r="CJ584" s="116">
        <v>0</v>
      </c>
      <c r="CL584" s="116">
        <v>0</v>
      </c>
      <c r="CM584" s="116">
        <v>0</v>
      </c>
      <c r="CO584" s="116">
        <v>0</v>
      </c>
      <c r="CP584" s="116">
        <v>0</v>
      </c>
      <c r="CR584" s="116">
        <v>0</v>
      </c>
      <c r="CS584" s="116">
        <v>0</v>
      </c>
      <c r="CT584" s="116">
        <v>0</v>
      </c>
      <c r="CU584" s="116">
        <v>0</v>
      </c>
      <c r="DO584" s="116">
        <v>158512</v>
      </c>
      <c r="DP584" s="116">
        <v>64159</v>
      </c>
      <c r="DQ584" s="116">
        <v>952</v>
      </c>
      <c r="DR584" s="116">
        <v>135669</v>
      </c>
      <c r="DS584" s="116">
        <v>100038</v>
      </c>
      <c r="DT584" s="116">
        <v>185</v>
      </c>
      <c r="DW584" s="116">
        <v>0</v>
      </c>
    </row>
    <row r="585" spans="1:140" x14ac:dyDescent="0.35">
      <c r="A585" s="114"/>
      <c r="B585" s="114"/>
      <c r="C585" s="114"/>
      <c r="D585" s="114"/>
      <c r="E585" s="102" t="s">
        <v>2742</v>
      </c>
      <c r="F585" s="102" t="s">
        <v>2642</v>
      </c>
      <c r="G585" s="115" t="s">
        <v>571</v>
      </c>
      <c r="H585" s="116">
        <v>669647</v>
      </c>
      <c r="I585" s="116">
        <v>197600</v>
      </c>
      <c r="J585" s="116">
        <v>867247</v>
      </c>
      <c r="K585" s="116">
        <v>54</v>
      </c>
      <c r="L585" s="116">
        <v>0</v>
      </c>
      <c r="S585" s="116">
        <v>1535</v>
      </c>
      <c r="T585" s="116">
        <v>68</v>
      </c>
      <c r="U585" s="116">
        <v>9</v>
      </c>
      <c r="V585" s="116">
        <v>7</v>
      </c>
      <c r="W585" s="116">
        <v>31</v>
      </c>
      <c r="X585" s="116">
        <v>0</v>
      </c>
      <c r="Y585" s="116">
        <v>0</v>
      </c>
      <c r="Z585" s="116">
        <v>0</v>
      </c>
      <c r="AA585" s="116">
        <v>12</v>
      </c>
      <c r="AE585" s="116">
        <v>14405</v>
      </c>
      <c r="AF585" s="116">
        <v>40555</v>
      </c>
      <c r="AG585" s="116">
        <v>15277</v>
      </c>
      <c r="AL585" s="116">
        <v>439623</v>
      </c>
      <c r="AZ585" s="127">
        <v>10.875</v>
      </c>
      <c r="BA585" s="127">
        <v>0</v>
      </c>
      <c r="BB585" s="127">
        <v>10.875</v>
      </c>
      <c r="BC585" s="127">
        <v>39.575000000000003</v>
      </c>
      <c r="BD585" s="127">
        <v>50.45</v>
      </c>
      <c r="BG585" s="116">
        <v>0</v>
      </c>
      <c r="BH585" s="116">
        <v>-493663</v>
      </c>
      <c r="BI585" s="116">
        <v>1863639</v>
      </c>
      <c r="BJ585" s="116">
        <v>22865</v>
      </c>
      <c r="BK585" s="116">
        <v>1886504</v>
      </c>
      <c r="BL585" s="116">
        <v>142356</v>
      </c>
      <c r="BM585" s="116">
        <v>1942515</v>
      </c>
      <c r="BO585" s="116">
        <v>0</v>
      </c>
      <c r="BP585" s="116">
        <v>2075541</v>
      </c>
      <c r="BQ585" s="116">
        <v>5553253</v>
      </c>
      <c r="BR585" s="116">
        <v>2824012</v>
      </c>
      <c r="BS585" s="116">
        <v>1002129</v>
      </c>
      <c r="BT585" s="116">
        <v>5202</v>
      </c>
      <c r="BU585" s="116">
        <v>289885</v>
      </c>
      <c r="BV585" s="116">
        <v>0</v>
      </c>
      <c r="BW585" s="116">
        <v>0</v>
      </c>
      <c r="BX585" s="116">
        <v>295087</v>
      </c>
      <c r="BY585" s="116">
        <v>2517264</v>
      </c>
      <c r="BZ585" s="116">
        <v>1678218</v>
      </c>
      <c r="CA585" s="116">
        <v>8316710</v>
      </c>
      <c r="CF585" s="116">
        <v>551802</v>
      </c>
      <c r="CG585" s="116">
        <v>551802</v>
      </c>
      <c r="CI585" s="116">
        <v>24595</v>
      </c>
      <c r="CJ585" s="116">
        <v>24595</v>
      </c>
      <c r="CL585" s="116">
        <v>0</v>
      </c>
      <c r="CM585" s="116">
        <v>0</v>
      </c>
      <c r="CO585" s="116">
        <v>0</v>
      </c>
      <c r="CP585" s="116">
        <v>0</v>
      </c>
      <c r="CR585" s="116">
        <v>249678</v>
      </c>
      <c r="CS585" s="116">
        <v>249678</v>
      </c>
      <c r="CT585" s="116">
        <v>826075</v>
      </c>
      <c r="CU585" s="116">
        <v>826075</v>
      </c>
      <c r="DO585" s="116">
        <v>157350</v>
      </c>
      <c r="DP585" s="116">
        <v>55245</v>
      </c>
      <c r="DQ585" s="116">
        <v>952</v>
      </c>
      <c r="DR585" s="116">
        <v>719165</v>
      </c>
      <c r="DS585" s="116">
        <v>602350</v>
      </c>
      <c r="DT585" s="116">
        <v>1227</v>
      </c>
      <c r="DW585" s="116">
        <v>0</v>
      </c>
    </row>
    <row r="586" spans="1:140" x14ac:dyDescent="0.35">
      <c r="A586" s="114"/>
      <c r="B586" s="114"/>
      <c r="C586" s="114"/>
      <c r="D586" s="114"/>
      <c r="E586" s="102" t="s">
        <v>2742</v>
      </c>
      <c r="F586" s="102" t="s">
        <v>2660</v>
      </c>
      <c r="G586" s="115" t="s">
        <v>644</v>
      </c>
      <c r="H586" s="116">
        <v>60561</v>
      </c>
      <c r="I586" s="116">
        <v>68075</v>
      </c>
      <c r="J586" s="116">
        <v>128636</v>
      </c>
      <c r="K586" s="116">
        <v>28</v>
      </c>
      <c r="L586" s="116">
        <v>0</v>
      </c>
      <c r="S586" s="116">
        <v>104</v>
      </c>
      <c r="T586" s="116">
        <v>6</v>
      </c>
      <c r="U586" s="116">
        <v>0</v>
      </c>
      <c r="V586" s="116">
        <v>0</v>
      </c>
      <c r="W586" s="116">
        <v>28</v>
      </c>
      <c r="X586" s="116">
        <v>0</v>
      </c>
      <c r="Y586" s="116">
        <v>0</v>
      </c>
      <c r="Z586" s="116">
        <v>0</v>
      </c>
      <c r="AA586" s="116">
        <v>0</v>
      </c>
      <c r="AE586" s="116">
        <v>915</v>
      </c>
      <c r="AF586" s="116">
        <v>1094</v>
      </c>
      <c r="AG586" s="116">
        <v>27</v>
      </c>
      <c r="AL586" s="116">
        <v>56259</v>
      </c>
      <c r="AZ586" s="127">
        <v>1</v>
      </c>
      <c r="BA586" s="127">
        <v>3</v>
      </c>
      <c r="BB586" s="127">
        <v>4</v>
      </c>
      <c r="BC586" s="127">
        <v>1.75</v>
      </c>
      <c r="BD586" s="127">
        <v>5.75</v>
      </c>
      <c r="BG586" s="116">
        <v>0</v>
      </c>
      <c r="BH586" s="116">
        <v>-146031</v>
      </c>
      <c r="BI586" s="116">
        <v>384043</v>
      </c>
      <c r="BJ586" s="116">
        <v>47479</v>
      </c>
      <c r="BK586" s="116">
        <v>431522</v>
      </c>
      <c r="BL586" s="116">
        <v>-24659</v>
      </c>
      <c r="BM586" s="116">
        <v>27550</v>
      </c>
      <c r="BO586" s="116">
        <v>0</v>
      </c>
      <c r="BP586" s="116">
        <v>7786</v>
      </c>
      <c r="BQ586" s="116">
        <v>296168</v>
      </c>
      <c r="BR586" s="116">
        <v>289339</v>
      </c>
      <c r="BS586" s="116">
        <v>113860</v>
      </c>
      <c r="BT586" s="116">
        <v>407</v>
      </c>
      <c r="BU586" s="116">
        <v>16032</v>
      </c>
      <c r="BV586" s="116">
        <v>0</v>
      </c>
      <c r="BW586" s="116">
        <v>1524</v>
      </c>
      <c r="BX586" s="116">
        <v>17963</v>
      </c>
      <c r="BY586" s="116">
        <v>209449</v>
      </c>
      <c r="BZ586" s="116">
        <v>27110</v>
      </c>
      <c r="CA586" s="116">
        <v>657721</v>
      </c>
      <c r="CF586" s="116">
        <v>24659</v>
      </c>
      <c r="CG586" s="116">
        <v>24659</v>
      </c>
      <c r="CI586" s="116">
        <v>0</v>
      </c>
      <c r="CJ586" s="116">
        <v>0</v>
      </c>
      <c r="CL586" s="116">
        <v>0</v>
      </c>
      <c r="CM586" s="116">
        <v>0</v>
      </c>
      <c r="CO586" s="116">
        <v>0</v>
      </c>
      <c r="CP586" s="116">
        <v>0</v>
      </c>
      <c r="CR586" s="116">
        <v>0</v>
      </c>
      <c r="CS586" s="116">
        <v>0</v>
      </c>
      <c r="CT586" s="116">
        <v>24659</v>
      </c>
      <c r="CU586" s="116">
        <v>24659</v>
      </c>
      <c r="DO586" s="116">
        <v>155378</v>
      </c>
      <c r="DP586" s="116">
        <v>54232</v>
      </c>
      <c r="DQ586" s="116">
        <v>952</v>
      </c>
      <c r="DR586" s="116">
        <v>70950</v>
      </c>
      <c r="DS586" s="116">
        <v>49887</v>
      </c>
      <c r="DT586" s="116">
        <v>96</v>
      </c>
      <c r="DW586" s="116">
        <v>0</v>
      </c>
    </row>
    <row r="587" spans="1:140" x14ac:dyDescent="0.35">
      <c r="A587" s="114"/>
      <c r="B587" s="114"/>
      <c r="C587" s="114"/>
      <c r="D587" s="114"/>
      <c r="E587" s="102" t="s">
        <v>2742</v>
      </c>
      <c r="F587" s="102" t="s">
        <v>2651</v>
      </c>
      <c r="G587" s="115" t="s">
        <v>595</v>
      </c>
      <c r="H587" s="116">
        <v>184254</v>
      </c>
      <c r="I587" s="116">
        <v>104219</v>
      </c>
      <c r="J587" s="116">
        <v>288473</v>
      </c>
      <c r="K587" s="116">
        <v>34</v>
      </c>
      <c r="L587" s="116">
        <v>0</v>
      </c>
      <c r="S587" s="116">
        <v>0</v>
      </c>
      <c r="T587" s="116">
        <v>0</v>
      </c>
      <c r="U587" s="116">
        <v>0</v>
      </c>
      <c r="V587" s="116">
        <v>0</v>
      </c>
      <c r="W587" s="116">
        <v>0</v>
      </c>
      <c r="X587" s="116">
        <v>0</v>
      </c>
      <c r="Y587" s="116">
        <v>0</v>
      </c>
      <c r="Z587" s="116">
        <v>0</v>
      </c>
      <c r="AA587" s="116">
        <v>3</v>
      </c>
      <c r="AE587" s="116">
        <v>0</v>
      </c>
      <c r="AF587" s="116">
        <v>0</v>
      </c>
      <c r="AG587" s="116">
        <v>0</v>
      </c>
      <c r="AL587" s="116">
        <v>225000</v>
      </c>
      <c r="AZ587" s="127">
        <v>3</v>
      </c>
      <c r="BA587" s="127">
        <v>1</v>
      </c>
      <c r="BB587" s="127">
        <v>4</v>
      </c>
      <c r="BC587" s="127">
        <v>6</v>
      </c>
      <c r="BD587" s="127">
        <v>10</v>
      </c>
      <c r="BG587" s="116">
        <v>0</v>
      </c>
      <c r="BH587" s="116">
        <v>-402364</v>
      </c>
      <c r="BI587" s="116">
        <v>793481</v>
      </c>
      <c r="BJ587" s="116">
        <v>0</v>
      </c>
      <c r="BK587" s="116">
        <v>793481</v>
      </c>
      <c r="BL587" s="116">
        <v>5910</v>
      </c>
      <c r="BM587" s="116">
        <v>-104978</v>
      </c>
      <c r="BO587" s="116">
        <v>0</v>
      </c>
      <c r="BP587" s="116">
        <v>281771</v>
      </c>
      <c r="BQ587" s="116">
        <v>573820</v>
      </c>
      <c r="BR587" s="116">
        <v>465740</v>
      </c>
      <c r="BS587" s="116">
        <v>205270</v>
      </c>
      <c r="BT587" s="116">
        <v>771</v>
      </c>
      <c r="BU587" s="116">
        <v>0</v>
      </c>
      <c r="BV587" s="116">
        <v>0</v>
      </c>
      <c r="BW587" s="116">
        <v>0</v>
      </c>
      <c r="BX587" s="116">
        <v>771</v>
      </c>
      <c r="BY587" s="116">
        <v>24945</v>
      </c>
      <c r="BZ587" s="116">
        <v>224918</v>
      </c>
      <c r="CA587" s="116">
        <v>921644</v>
      </c>
      <c r="CF587" s="116">
        <v>0</v>
      </c>
      <c r="CG587" s="116">
        <v>0</v>
      </c>
      <c r="CI587" s="116">
        <v>0</v>
      </c>
      <c r="CJ587" s="116">
        <v>0</v>
      </c>
      <c r="CL587" s="116">
        <v>0</v>
      </c>
      <c r="CM587" s="116">
        <v>0</v>
      </c>
      <c r="CO587" s="116">
        <v>0</v>
      </c>
      <c r="CP587" s="116">
        <v>0</v>
      </c>
      <c r="CR587" s="116">
        <v>0</v>
      </c>
      <c r="CS587" s="116">
        <v>0</v>
      </c>
      <c r="CT587" s="116">
        <v>0</v>
      </c>
      <c r="CU587" s="116">
        <v>0</v>
      </c>
      <c r="DO587" s="116">
        <v>155109</v>
      </c>
      <c r="DP587" s="116">
        <v>54444</v>
      </c>
      <c r="DQ587" s="116">
        <v>952</v>
      </c>
      <c r="DR587" s="116">
        <v>155109</v>
      </c>
      <c r="DS587" s="116">
        <v>136908</v>
      </c>
      <c r="DT587" s="116">
        <v>202</v>
      </c>
      <c r="DW587" s="116">
        <v>0</v>
      </c>
    </row>
    <row r="588" spans="1:140" x14ac:dyDescent="0.35">
      <c r="A588" s="114"/>
      <c r="B588" s="114"/>
      <c r="C588" s="114"/>
      <c r="D588" s="114"/>
      <c r="E588" s="102" t="s">
        <v>2742</v>
      </c>
      <c r="F588" s="102" t="s">
        <v>2670</v>
      </c>
      <c r="G588" s="115" t="s">
        <v>734</v>
      </c>
      <c r="H588" s="116">
        <v>205347</v>
      </c>
      <c r="I588" s="116">
        <v>126562</v>
      </c>
      <c r="J588" s="116">
        <v>331909</v>
      </c>
      <c r="K588" s="116">
        <v>30</v>
      </c>
      <c r="L588" s="116">
        <v>0</v>
      </c>
      <c r="S588" s="116">
        <v>3424</v>
      </c>
      <c r="T588" s="116">
        <v>80</v>
      </c>
      <c r="U588" s="116">
        <v>0</v>
      </c>
      <c r="V588" s="116">
        <v>3</v>
      </c>
      <c r="W588" s="116">
        <v>0</v>
      </c>
      <c r="X588" s="116">
        <v>0</v>
      </c>
      <c r="Y588" s="116">
        <v>0</v>
      </c>
      <c r="Z588" s="116">
        <v>0</v>
      </c>
      <c r="AA588" s="116">
        <v>6</v>
      </c>
      <c r="AE588" s="116">
        <v>2</v>
      </c>
      <c r="AF588" s="116">
        <v>3853</v>
      </c>
      <c r="AG588" s="116">
        <v>4641</v>
      </c>
      <c r="AL588" s="116">
        <v>101318</v>
      </c>
      <c r="AZ588" s="127">
        <v>4.25</v>
      </c>
      <c r="BA588" s="127">
        <v>0</v>
      </c>
      <c r="BB588" s="127">
        <v>4.25</v>
      </c>
      <c r="BC588" s="127">
        <v>12.395</v>
      </c>
      <c r="BD588" s="127">
        <v>16.645</v>
      </c>
      <c r="BG588" s="116">
        <v>0</v>
      </c>
      <c r="BH588" s="116">
        <v>-44717</v>
      </c>
      <c r="BI588" s="116">
        <v>944847</v>
      </c>
      <c r="BJ588" s="116">
        <v>701734</v>
      </c>
      <c r="BK588" s="116">
        <v>1646581</v>
      </c>
      <c r="BL588" s="116">
        <v>18272</v>
      </c>
      <c r="BM588" s="116">
        <v>-6700</v>
      </c>
      <c r="BO588" s="116">
        <v>0</v>
      </c>
      <c r="BP588" s="116">
        <v>1569314</v>
      </c>
      <c r="BQ588" s="116">
        <v>3182750</v>
      </c>
      <c r="BR588" s="116">
        <v>862117</v>
      </c>
      <c r="BS588" s="116">
        <v>328429</v>
      </c>
      <c r="BT588" s="116">
        <v>4323</v>
      </c>
      <c r="BU588" s="116">
        <v>199270</v>
      </c>
      <c r="BV588" s="116">
        <v>4423</v>
      </c>
      <c r="BW588" s="116">
        <v>73</v>
      </c>
      <c r="BX588" s="116">
        <v>208089</v>
      </c>
      <c r="BY588" s="116">
        <v>4647565</v>
      </c>
      <c r="BZ588" s="116">
        <v>794302</v>
      </c>
      <c r="CA588" s="116">
        <v>6840502</v>
      </c>
      <c r="CF588" s="116">
        <v>0</v>
      </c>
      <c r="CG588" s="116">
        <v>0</v>
      </c>
      <c r="CI588" s="116">
        <v>0</v>
      </c>
      <c r="CJ588" s="116">
        <v>0</v>
      </c>
      <c r="CL588" s="116">
        <v>0</v>
      </c>
      <c r="CM588" s="116">
        <v>0</v>
      </c>
      <c r="CO588" s="116">
        <v>0</v>
      </c>
      <c r="CP588" s="116">
        <v>0</v>
      </c>
      <c r="CR588" s="116">
        <v>0</v>
      </c>
      <c r="CS588" s="116">
        <v>0</v>
      </c>
      <c r="CT588" s="116">
        <v>0</v>
      </c>
      <c r="CU588" s="116">
        <v>0</v>
      </c>
      <c r="DO588" s="116">
        <v>162971</v>
      </c>
      <c r="DP588" s="116">
        <v>58225</v>
      </c>
      <c r="DQ588" s="116">
        <v>954</v>
      </c>
      <c r="DR588" s="116">
        <v>215069</v>
      </c>
      <c r="DS588" s="116">
        <v>152267</v>
      </c>
      <c r="DT588" s="116">
        <v>258</v>
      </c>
      <c r="DW588" s="116">
        <v>0</v>
      </c>
    </row>
    <row r="589" spans="1:140" x14ac:dyDescent="0.35">
      <c r="A589" s="114"/>
      <c r="B589" s="114"/>
      <c r="C589" s="114"/>
      <c r="D589" s="114"/>
      <c r="E589" s="102" t="s">
        <v>2742</v>
      </c>
      <c r="F589" s="102" t="s">
        <v>2657</v>
      </c>
      <c r="G589" s="115" t="s">
        <v>559</v>
      </c>
      <c r="H589" s="116">
        <v>214241</v>
      </c>
      <c r="I589" s="116">
        <v>69348</v>
      </c>
      <c r="J589" s="116">
        <v>283589</v>
      </c>
      <c r="K589" s="116">
        <v>25</v>
      </c>
      <c r="L589" s="116">
        <v>0</v>
      </c>
      <c r="S589" s="116">
        <v>241</v>
      </c>
      <c r="T589" s="116">
        <v>6</v>
      </c>
      <c r="U589" s="116">
        <v>0</v>
      </c>
      <c r="V589" s="116">
        <v>0</v>
      </c>
      <c r="W589" s="116">
        <v>0</v>
      </c>
      <c r="X589" s="116">
        <v>0</v>
      </c>
      <c r="Y589" s="116">
        <v>0</v>
      </c>
      <c r="Z589" s="116">
        <v>0</v>
      </c>
      <c r="AA589" s="116">
        <v>16</v>
      </c>
      <c r="AE589" s="116">
        <v>296</v>
      </c>
      <c r="AF589" s="116">
        <v>59</v>
      </c>
      <c r="AG589" s="116">
        <v>118</v>
      </c>
      <c r="AL589" s="116">
        <v>158206</v>
      </c>
      <c r="AZ589" s="127">
        <v>4.0999999999999996</v>
      </c>
      <c r="BA589" s="127">
        <v>0</v>
      </c>
      <c r="BB589" s="127">
        <v>4.0999999999999996</v>
      </c>
      <c r="BC589" s="127">
        <v>3.75</v>
      </c>
      <c r="BD589" s="127">
        <v>7.85</v>
      </c>
      <c r="BG589" s="116">
        <v>0</v>
      </c>
      <c r="BH589" s="116">
        <v>-83141</v>
      </c>
      <c r="BI589" s="116">
        <v>884088</v>
      </c>
      <c r="BJ589" s="116">
        <v>3079</v>
      </c>
      <c r="BK589" s="116">
        <v>887167</v>
      </c>
      <c r="BL589" s="116">
        <v>82700</v>
      </c>
      <c r="BM589" s="116">
        <v>-52831</v>
      </c>
      <c r="BO589" s="116">
        <v>0</v>
      </c>
      <c r="BP589" s="116">
        <v>1075779</v>
      </c>
      <c r="BQ589" s="116">
        <v>1909674</v>
      </c>
      <c r="BR589" s="116">
        <v>423040</v>
      </c>
      <c r="BS589" s="116">
        <v>179191</v>
      </c>
      <c r="BT589" s="116">
        <v>3341</v>
      </c>
      <c r="BU589" s="116">
        <v>39972</v>
      </c>
      <c r="BV589" s="116">
        <v>0</v>
      </c>
      <c r="BW589" s="116">
        <v>0</v>
      </c>
      <c r="BX589" s="116">
        <v>43313</v>
      </c>
      <c r="BY589" s="116">
        <v>459188</v>
      </c>
      <c r="BZ589" s="116">
        <v>353359</v>
      </c>
      <c r="CA589" s="116">
        <v>1458091</v>
      </c>
      <c r="CF589" s="116">
        <v>0</v>
      </c>
      <c r="CG589" s="116">
        <v>0</v>
      </c>
      <c r="CI589" s="116">
        <v>2944</v>
      </c>
      <c r="CJ589" s="116">
        <v>2944</v>
      </c>
      <c r="CL589" s="116">
        <v>0</v>
      </c>
      <c r="CM589" s="116">
        <v>0</v>
      </c>
      <c r="CO589" s="116">
        <v>0</v>
      </c>
      <c r="CP589" s="116">
        <v>0</v>
      </c>
      <c r="CR589" s="116">
        <v>46419</v>
      </c>
      <c r="CS589" s="116">
        <v>46419</v>
      </c>
      <c r="CT589" s="116">
        <v>49363</v>
      </c>
      <c r="CU589" s="116">
        <v>49363</v>
      </c>
      <c r="DO589" s="116">
        <v>155420</v>
      </c>
      <c r="DP589" s="116">
        <v>54429</v>
      </c>
      <c r="DQ589" s="116">
        <v>952</v>
      </c>
      <c r="DR589" s="116">
        <v>159383</v>
      </c>
      <c r="DS589" s="116">
        <v>119155</v>
      </c>
      <c r="DT589" s="116">
        <v>233</v>
      </c>
      <c r="DW589" s="116">
        <v>0</v>
      </c>
    </row>
    <row r="591" spans="1:140" x14ac:dyDescent="0.35">
      <c r="A591" s="102" t="s">
        <v>2770</v>
      </c>
      <c r="B591" s="114"/>
      <c r="C591" s="114"/>
      <c r="D591" s="114"/>
      <c r="E591" s="114"/>
      <c r="F591" s="114"/>
      <c r="G591" s="114"/>
      <c r="AL591" s="114" t="s">
        <v>2771</v>
      </c>
      <c r="BY591" s="63" t="s">
        <v>2841</v>
      </c>
      <c r="CA591" s="63" t="s">
        <v>2841</v>
      </c>
    </row>
    <row r="592" spans="1:140" x14ac:dyDescent="0.35">
      <c r="A592" s="114"/>
      <c r="B592" s="114"/>
      <c r="C592" s="114"/>
      <c r="D592" s="114"/>
      <c r="E592" s="114" t="s">
        <v>2772</v>
      </c>
      <c r="F592" s="102" t="s">
        <v>2710</v>
      </c>
      <c r="G592" s="115" t="s">
        <v>723</v>
      </c>
      <c r="H592" s="116">
        <v>120150</v>
      </c>
      <c r="I592" s="116">
        <v>40315</v>
      </c>
      <c r="J592" s="116">
        <v>160465</v>
      </c>
      <c r="K592" s="116">
        <v>8</v>
      </c>
      <c r="L592" s="116">
        <v>0</v>
      </c>
      <c r="M592" s="116">
        <v>10</v>
      </c>
      <c r="N592" s="116">
        <v>0</v>
      </c>
      <c r="O592" s="116">
        <v>390</v>
      </c>
      <c r="P592" s="116">
        <v>223</v>
      </c>
      <c r="Q592" s="116">
        <v>20073</v>
      </c>
      <c r="R592" s="116">
        <v>175665</v>
      </c>
      <c r="S592" s="116">
        <v>422818</v>
      </c>
      <c r="T592" s="116">
        <v>32671</v>
      </c>
      <c r="U592" s="116">
        <v>53568</v>
      </c>
      <c r="V592" s="116">
        <v>2831</v>
      </c>
      <c r="W592" s="116">
        <v>61155</v>
      </c>
      <c r="X592" s="116">
        <v>5171</v>
      </c>
      <c r="Y592" s="116">
        <v>1176</v>
      </c>
      <c r="Z592" s="116"/>
      <c r="AA592" s="116">
        <v>669</v>
      </c>
      <c r="AB592" s="116">
        <v>165</v>
      </c>
      <c r="AC592" s="116">
        <v>119</v>
      </c>
      <c r="AD592" s="116">
        <v>437517</v>
      </c>
      <c r="AE592" s="116">
        <v>1216388</v>
      </c>
      <c r="AF592" s="116">
        <v>163037</v>
      </c>
      <c r="AG592" s="116">
        <v>140043</v>
      </c>
      <c r="AH592" s="116">
        <v>5890</v>
      </c>
      <c r="AI592" s="116">
        <v>164980</v>
      </c>
      <c r="AJ592" s="116">
        <v>94167</v>
      </c>
      <c r="AK592" s="116">
        <v>33787</v>
      </c>
      <c r="AL592" s="116">
        <v>127954</v>
      </c>
      <c r="AM592" s="116">
        <v>48543</v>
      </c>
      <c r="AN592" s="116">
        <v>605337</v>
      </c>
      <c r="AO592" s="116">
        <v>87820</v>
      </c>
      <c r="AP592" s="116">
        <v>111742</v>
      </c>
      <c r="AQ592" s="116">
        <v>169032</v>
      </c>
      <c r="AR592" s="116">
        <v>1589</v>
      </c>
      <c r="AS592" s="116">
        <v>48419</v>
      </c>
      <c r="AT592" s="116">
        <v>312</v>
      </c>
      <c r="AU592" s="116">
        <v>4900</v>
      </c>
      <c r="AV592" s="116">
        <v>754</v>
      </c>
      <c r="AW592" s="116">
        <v>19317</v>
      </c>
      <c r="AX592" s="116">
        <v>2655</v>
      </c>
      <c r="AY592" s="116">
        <v>72636</v>
      </c>
      <c r="AZ592" s="128">
        <v>23.63</v>
      </c>
      <c r="BA592" s="128">
        <v>5.3100000000000005</v>
      </c>
      <c r="BB592" s="128">
        <v>28.94</v>
      </c>
      <c r="BC592" s="128">
        <v>65.350000000000009</v>
      </c>
      <c r="BD592" s="128">
        <v>94.289999999999992</v>
      </c>
      <c r="BE592" s="116">
        <v>0</v>
      </c>
      <c r="BF592" s="108">
        <v>6226498</v>
      </c>
      <c r="BG592" s="108">
        <v>1100158</v>
      </c>
      <c r="BH592" s="108">
        <v>133720</v>
      </c>
      <c r="BI592" s="108">
        <v>467820</v>
      </c>
      <c r="BJ592" s="108">
        <v>271213</v>
      </c>
      <c r="BK592" s="108">
        <v>739033</v>
      </c>
      <c r="BL592" s="108">
        <v>0</v>
      </c>
      <c r="BM592" s="108">
        <v>26100</v>
      </c>
      <c r="BP592" s="108">
        <v>304025</v>
      </c>
      <c r="BQ592" s="108">
        <v>8529534</v>
      </c>
      <c r="BR592" s="108">
        <v>4217998</v>
      </c>
      <c r="BS592" s="108">
        <v>1251122</v>
      </c>
      <c r="BT592" s="108">
        <v>385874</v>
      </c>
      <c r="BU592" s="108">
        <v>221796</v>
      </c>
      <c r="BV592" s="108">
        <v>152334</v>
      </c>
      <c r="BW592" s="108">
        <v>28290</v>
      </c>
      <c r="BX592" s="108">
        <v>788294</v>
      </c>
      <c r="BY592" s="108">
        <v>1522013</v>
      </c>
      <c r="BZ592" s="108">
        <v>1488999</v>
      </c>
      <c r="CA592" s="108">
        <v>9268426</v>
      </c>
      <c r="CB592" s="116">
        <v>7</v>
      </c>
      <c r="CC592" s="107">
        <v>51.822704952143155</v>
      </c>
      <c r="CD592" s="108">
        <v>60.979242613399919</v>
      </c>
      <c r="CF592" s="108">
        <v>0</v>
      </c>
      <c r="CG592" s="108">
        <v>0</v>
      </c>
      <c r="CI592" s="108">
        <v>0</v>
      </c>
      <c r="CJ592" s="108">
        <v>0</v>
      </c>
      <c r="CL592" s="108">
        <v>0</v>
      </c>
      <c r="CM592" s="108">
        <v>0</v>
      </c>
      <c r="CO592" s="107">
        <v>0</v>
      </c>
      <c r="CP592" s="107">
        <v>0</v>
      </c>
      <c r="CR592" s="108">
        <v>216659</v>
      </c>
      <c r="CS592" s="108">
        <v>358703</v>
      </c>
      <c r="CT592" s="108">
        <v>2923972</v>
      </c>
      <c r="CU592" s="108">
        <v>2960188</v>
      </c>
      <c r="CV592" s="116">
        <v>354890</v>
      </c>
      <c r="CW592" s="116">
        <v>72542</v>
      </c>
      <c r="CX592" s="116">
        <v>236191</v>
      </c>
      <c r="CY592" s="116">
        <v>308733</v>
      </c>
      <c r="CZ592" s="116">
        <v>0</v>
      </c>
      <c r="DA592" s="116">
        <v>0</v>
      </c>
      <c r="DB592" s="116">
        <v>0</v>
      </c>
      <c r="DC592" s="116">
        <v>12499</v>
      </c>
      <c r="DD592" s="116">
        <v>27609</v>
      </c>
      <c r="DE592" s="116">
        <v>40108</v>
      </c>
      <c r="DF592" s="116">
        <v>2154</v>
      </c>
      <c r="DG592" s="116">
        <v>3895</v>
      </c>
      <c r="DH592" s="116">
        <v>0</v>
      </c>
      <c r="DI592" s="116">
        <v>0</v>
      </c>
      <c r="DJ592" s="116">
        <v>0</v>
      </c>
      <c r="DO592" s="116">
        <v>155352</v>
      </c>
      <c r="DP592" s="116">
        <v>54323</v>
      </c>
      <c r="DQ592" s="116">
        <v>952</v>
      </c>
      <c r="DR592" s="116">
        <v>79824</v>
      </c>
      <c r="DS592" s="116">
        <v>80109</v>
      </c>
      <c r="DT592" s="116">
        <v>5047</v>
      </c>
      <c r="DX592" s="116"/>
      <c r="EC592" s="116">
        <v>338</v>
      </c>
      <c r="ED592" s="116">
        <v>57</v>
      </c>
      <c r="EE592" s="116">
        <v>60</v>
      </c>
      <c r="EF592" s="116">
        <v>257</v>
      </c>
      <c r="EG592" s="116">
        <v>8921</v>
      </c>
      <c r="EH592" s="116">
        <v>1817</v>
      </c>
      <c r="EI592" s="116">
        <v>3571</v>
      </c>
      <c r="EJ592" s="116">
        <v>14309</v>
      </c>
    </row>
    <row r="593" spans="1:140" x14ac:dyDescent="0.35">
      <c r="A593" s="114"/>
      <c r="B593" s="114"/>
      <c r="C593" s="114"/>
      <c r="D593" s="114"/>
      <c r="E593" s="114" t="s">
        <v>2772</v>
      </c>
      <c r="F593" s="102" t="s">
        <v>2679</v>
      </c>
      <c r="G593" s="115" t="s">
        <v>742</v>
      </c>
      <c r="H593" s="116">
        <v>389115</v>
      </c>
      <c r="I593" s="116">
        <v>122190</v>
      </c>
      <c r="J593" s="116">
        <v>511305</v>
      </c>
      <c r="K593" s="116">
        <v>24</v>
      </c>
      <c r="L593" s="116">
        <v>0</v>
      </c>
      <c r="M593" s="116">
        <v>7</v>
      </c>
      <c r="N593" s="116">
        <v>0</v>
      </c>
      <c r="O593" s="116">
        <v>1394</v>
      </c>
      <c r="P593" s="116">
        <v>1082</v>
      </c>
      <c r="Q593" s="116">
        <v>71836</v>
      </c>
      <c r="R593" s="116">
        <v>559774</v>
      </c>
      <c r="S593" s="116">
        <v>1731483</v>
      </c>
      <c r="T593" s="116">
        <v>119479</v>
      </c>
      <c r="U593" s="116">
        <v>154974</v>
      </c>
      <c r="V593" s="116">
        <v>9081</v>
      </c>
      <c r="W593" s="116">
        <v>200090</v>
      </c>
      <c r="X593" s="116">
        <v>18108</v>
      </c>
      <c r="Y593" s="116">
        <v>15265</v>
      </c>
      <c r="Z593" s="116"/>
      <c r="AA593" s="116">
        <v>2884</v>
      </c>
      <c r="AB593" s="116">
        <v>580</v>
      </c>
      <c r="AC593" s="116">
        <v>513</v>
      </c>
      <c r="AD593" s="116">
        <v>2598607</v>
      </c>
      <c r="AE593" s="116">
        <v>5608094</v>
      </c>
      <c r="AF593" s="116">
        <v>602627</v>
      </c>
      <c r="AG593" s="116">
        <v>723259</v>
      </c>
      <c r="AH593" s="116">
        <v>44540</v>
      </c>
      <c r="AI593" s="116">
        <v>616664</v>
      </c>
      <c r="AJ593" s="116">
        <v>192080</v>
      </c>
      <c r="AK593" s="116">
        <v>65585</v>
      </c>
      <c r="AL593" s="116">
        <v>257665</v>
      </c>
      <c r="AM593" s="116">
        <v>357349</v>
      </c>
      <c r="AN593" s="116">
        <v>2551106</v>
      </c>
      <c r="AO593" s="116">
        <v>185175</v>
      </c>
      <c r="AP593" s="116">
        <v>135393</v>
      </c>
      <c r="AQ593" s="116">
        <v>1018299</v>
      </c>
      <c r="AR593" s="116">
        <v>6776</v>
      </c>
      <c r="AS593" s="116">
        <v>241121</v>
      </c>
      <c r="AT593" s="116">
        <v>904</v>
      </c>
      <c r="AU593" s="116">
        <v>14039</v>
      </c>
      <c r="AV593" s="116">
        <v>2791</v>
      </c>
      <c r="AW593" s="116">
        <v>71005</v>
      </c>
      <c r="AX593" s="116">
        <v>10471</v>
      </c>
      <c r="AY593" s="116">
        <v>326165</v>
      </c>
      <c r="AZ593" s="128">
        <v>106.29</v>
      </c>
      <c r="BA593" s="128">
        <v>18.46</v>
      </c>
      <c r="BB593" s="128">
        <v>124.74999999999999</v>
      </c>
      <c r="BC593" s="128">
        <v>175.1045</v>
      </c>
      <c r="BD593" s="128">
        <v>299.85449999999997</v>
      </c>
      <c r="BE593" s="116">
        <v>2</v>
      </c>
      <c r="BF593" s="108">
        <v>17933424</v>
      </c>
      <c r="BG593" s="108">
        <v>4676625</v>
      </c>
      <c r="BH593" s="108">
        <v>639753</v>
      </c>
      <c r="BI593" s="108">
        <v>1297789</v>
      </c>
      <c r="BJ593" s="108">
        <v>12692</v>
      </c>
      <c r="BK593" s="108">
        <v>1310481</v>
      </c>
      <c r="BL593" s="108">
        <v>29029</v>
      </c>
      <c r="BM593" s="108">
        <v>87088</v>
      </c>
      <c r="BP593" s="108">
        <v>1313351</v>
      </c>
      <c r="BQ593" s="108">
        <v>25989751</v>
      </c>
      <c r="BR593" s="108">
        <v>13290829</v>
      </c>
      <c r="BS593" s="108">
        <v>3919510</v>
      </c>
      <c r="BT593" s="108">
        <v>1911982</v>
      </c>
      <c r="BU593" s="108">
        <v>501672</v>
      </c>
      <c r="BV593" s="108">
        <v>557033</v>
      </c>
      <c r="BW593" s="108">
        <v>50316</v>
      </c>
      <c r="BX593" s="108">
        <v>3021003</v>
      </c>
      <c r="BY593" s="108">
        <v>4828161</v>
      </c>
      <c r="BZ593" s="108">
        <v>4438963</v>
      </c>
      <c r="CA593" s="108">
        <v>29498466</v>
      </c>
      <c r="CB593" s="116">
        <v>24</v>
      </c>
      <c r="CC593" s="107">
        <v>46.087722138699355</v>
      </c>
      <c r="CD593" s="108">
        <v>58.106341312979453</v>
      </c>
      <c r="CF593" s="108">
        <v>0</v>
      </c>
      <c r="CG593" s="108">
        <v>0</v>
      </c>
      <c r="CI593" s="108">
        <v>0</v>
      </c>
      <c r="CJ593" s="108">
        <v>0</v>
      </c>
      <c r="CL593" s="108">
        <v>23150</v>
      </c>
      <c r="CM593" s="108">
        <v>23150</v>
      </c>
      <c r="CO593" s="107">
        <v>23150</v>
      </c>
      <c r="CP593" s="107">
        <v>23150</v>
      </c>
      <c r="CR593" s="108">
        <v>144024</v>
      </c>
      <c r="CS593" s="108">
        <v>144024</v>
      </c>
      <c r="CT593" s="108">
        <v>697992</v>
      </c>
      <c r="CU593" s="108">
        <v>633493</v>
      </c>
      <c r="CV593" s="116">
        <v>1955358</v>
      </c>
      <c r="CW593" s="116">
        <v>613633</v>
      </c>
      <c r="CX593" s="116">
        <v>1012323</v>
      </c>
      <c r="CY593" s="116">
        <v>1625956</v>
      </c>
      <c r="CZ593" s="116">
        <v>17891</v>
      </c>
      <c r="DA593" s="116">
        <v>54756</v>
      </c>
      <c r="DB593" s="116">
        <v>72647</v>
      </c>
      <c r="DC593" s="116">
        <v>76020</v>
      </c>
      <c r="DD593" s="116">
        <v>175323</v>
      </c>
      <c r="DE593" s="116">
        <v>251343</v>
      </c>
      <c r="DF593" s="116">
        <v>5412</v>
      </c>
      <c r="DG593" s="116">
        <v>73</v>
      </c>
      <c r="DH593" s="116">
        <v>0</v>
      </c>
      <c r="DI593" s="116">
        <v>3</v>
      </c>
      <c r="DJ593" s="116">
        <v>3</v>
      </c>
      <c r="DO593" s="116">
        <v>158512</v>
      </c>
      <c r="DP593" s="116">
        <v>56297</v>
      </c>
      <c r="DQ593" s="116">
        <v>952</v>
      </c>
      <c r="DR593" s="116">
        <v>345640</v>
      </c>
      <c r="DS593" s="116">
        <v>267482</v>
      </c>
      <c r="DT593" s="116">
        <v>462</v>
      </c>
      <c r="DX593" s="116"/>
      <c r="EC593" s="116">
        <v>711</v>
      </c>
      <c r="ED593" s="116">
        <v>127</v>
      </c>
      <c r="EE593" s="116">
        <v>369</v>
      </c>
      <c r="EF593" s="116">
        <v>1377</v>
      </c>
      <c r="EG593" s="116">
        <v>40065</v>
      </c>
      <c r="EH593" s="116">
        <v>5069</v>
      </c>
      <c r="EI593" s="116">
        <v>27809</v>
      </c>
      <c r="EJ593" s="116">
        <v>72943</v>
      </c>
    </row>
    <row r="594" spans="1:140" x14ac:dyDescent="0.35">
      <c r="A594" s="114"/>
      <c r="B594" s="114"/>
      <c r="C594" s="114"/>
      <c r="D594" s="114"/>
      <c r="E594" s="114" t="s">
        <v>2772</v>
      </c>
      <c r="F594" s="102" t="s">
        <v>2646</v>
      </c>
      <c r="G594" s="115" t="s">
        <v>602</v>
      </c>
      <c r="H594" s="116">
        <v>258484</v>
      </c>
      <c r="I594" s="116">
        <v>213574</v>
      </c>
      <c r="J594" s="116">
        <v>472058</v>
      </c>
      <c r="K594" s="116">
        <v>54</v>
      </c>
      <c r="L594" s="116">
        <v>0</v>
      </c>
      <c r="M594" s="116">
        <v>9</v>
      </c>
      <c r="N594" s="116">
        <v>0</v>
      </c>
      <c r="O594" s="116">
        <v>2388</v>
      </c>
      <c r="P594" s="116">
        <v>611</v>
      </c>
      <c r="Q594" s="116">
        <v>125247</v>
      </c>
      <c r="R594" s="116">
        <v>433468</v>
      </c>
      <c r="S594" s="116">
        <v>1226450</v>
      </c>
      <c r="T594" s="116">
        <v>90362</v>
      </c>
      <c r="U594" s="116">
        <v>102144</v>
      </c>
      <c r="V594" s="116">
        <v>7512</v>
      </c>
      <c r="W594" s="116">
        <v>176161</v>
      </c>
      <c r="X594" s="116">
        <v>17704</v>
      </c>
      <c r="Y594" s="116">
        <v>23191</v>
      </c>
      <c r="Z594" s="116"/>
      <c r="AA594" s="116">
        <v>2477</v>
      </c>
      <c r="AB594" s="116">
        <v>557</v>
      </c>
      <c r="AC594" s="116">
        <v>505</v>
      </c>
      <c r="AD594" s="116">
        <v>1558181</v>
      </c>
      <c r="AE594" s="116">
        <v>3913664</v>
      </c>
      <c r="AF594" s="116">
        <v>696511</v>
      </c>
      <c r="AG594" s="116">
        <v>703820</v>
      </c>
      <c r="AH594" s="116">
        <v>37103</v>
      </c>
      <c r="AI594" s="116">
        <v>556586</v>
      </c>
      <c r="AJ594" s="116">
        <v>98911</v>
      </c>
      <c r="AK594" s="116">
        <v>77864</v>
      </c>
      <c r="AL594" s="116">
        <v>176773</v>
      </c>
      <c r="AM594" s="116">
        <v>198418</v>
      </c>
      <c r="AN594" s="116">
        <v>2335517</v>
      </c>
      <c r="AO594" s="116">
        <v>243381</v>
      </c>
      <c r="AP594" s="116">
        <v>809660</v>
      </c>
      <c r="AQ594" s="116">
        <v>927252</v>
      </c>
      <c r="AR594" s="116">
        <v>6326</v>
      </c>
      <c r="AS594" s="116">
        <v>153117</v>
      </c>
      <c r="AT594" s="116">
        <v>865</v>
      </c>
      <c r="AU594" s="116">
        <v>10318</v>
      </c>
      <c r="AV594" s="116">
        <v>4146</v>
      </c>
      <c r="AW594" s="116">
        <v>67622</v>
      </c>
      <c r="AX594" s="116">
        <v>11337</v>
      </c>
      <c r="AY594" s="116">
        <v>231055</v>
      </c>
      <c r="AZ594" s="128">
        <v>40.629999999999995</v>
      </c>
      <c r="BA594" s="128">
        <v>93.172499999999999</v>
      </c>
      <c r="BB594" s="128">
        <v>133.80250000000001</v>
      </c>
      <c r="BC594" s="128">
        <v>119.96499999999999</v>
      </c>
      <c r="BD594" s="128">
        <v>253.76749999999998</v>
      </c>
      <c r="BE594" s="116">
        <v>5</v>
      </c>
      <c r="BF594" s="108">
        <v>11327508</v>
      </c>
      <c r="BG594" s="108">
        <v>6876967</v>
      </c>
      <c r="BH594" s="108">
        <v>322265</v>
      </c>
      <c r="BI594" s="108">
        <v>1200056</v>
      </c>
      <c r="BJ594" s="108">
        <v>563391</v>
      </c>
      <c r="BK594" s="108">
        <v>1763447</v>
      </c>
      <c r="BL594" s="108">
        <v>32014</v>
      </c>
      <c r="BM594" s="108">
        <v>228113</v>
      </c>
      <c r="BP594" s="108">
        <v>3852671</v>
      </c>
      <c r="BQ594" s="108">
        <v>24402985</v>
      </c>
      <c r="BR594" s="108">
        <v>9626892</v>
      </c>
      <c r="BS594" s="108">
        <v>3147583</v>
      </c>
      <c r="BT594" s="108">
        <v>1309108</v>
      </c>
      <c r="BU594" s="108">
        <v>460434</v>
      </c>
      <c r="BV594" s="108">
        <v>429864</v>
      </c>
      <c r="BW594" s="108">
        <v>49865</v>
      </c>
      <c r="BX594" s="108">
        <v>2249271</v>
      </c>
      <c r="BY594" s="108">
        <v>1896185</v>
      </c>
      <c r="BZ594" s="108">
        <v>4253742</v>
      </c>
      <c r="CA594" s="108">
        <v>21173673</v>
      </c>
      <c r="CB594" s="116">
        <v>49</v>
      </c>
      <c r="CC594" s="107">
        <v>45.118939663576853</v>
      </c>
      <c r="CD594" s="108">
        <v>70.427860138345125</v>
      </c>
      <c r="CF594" s="108">
        <v>666911</v>
      </c>
      <c r="CG594" s="108">
        <v>666911</v>
      </c>
      <c r="CI594" s="108">
        <v>0</v>
      </c>
      <c r="CJ594" s="108">
        <v>0</v>
      </c>
      <c r="CL594" s="108">
        <v>0</v>
      </c>
      <c r="CM594" s="108">
        <v>0</v>
      </c>
      <c r="CO594" s="107">
        <v>0</v>
      </c>
      <c r="CP594" s="107">
        <v>0</v>
      </c>
      <c r="CR594" s="108">
        <v>1574125</v>
      </c>
      <c r="CS594" s="108">
        <v>1574125</v>
      </c>
      <c r="CT594" s="108">
        <v>4122479</v>
      </c>
      <c r="CU594" s="108">
        <v>4122479</v>
      </c>
      <c r="CV594" s="116">
        <v>1915827</v>
      </c>
      <c r="CW594" s="116">
        <v>167478</v>
      </c>
      <c r="CX594" s="116">
        <v>1347716</v>
      </c>
      <c r="CY594" s="116">
        <v>1515194</v>
      </c>
      <c r="CZ594" s="116">
        <v>83651</v>
      </c>
      <c r="DA594" s="116">
        <v>221613</v>
      </c>
      <c r="DB594" s="116">
        <v>305264</v>
      </c>
      <c r="DC594" s="116">
        <v>13607</v>
      </c>
      <c r="DD594" s="116">
        <v>63007</v>
      </c>
      <c r="DE594" s="116">
        <v>76614</v>
      </c>
      <c r="DF594" s="116">
        <v>5641</v>
      </c>
      <c r="DG594" s="116">
        <v>13874</v>
      </c>
      <c r="DH594" s="116">
        <v>0</v>
      </c>
      <c r="DI594" s="116">
        <v>0</v>
      </c>
      <c r="DJ594" s="116">
        <v>0</v>
      </c>
      <c r="DO594" s="116">
        <v>159486</v>
      </c>
      <c r="DP594" s="116">
        <v>56164</v>
      </c>
      <c r="DQ594" s="116">
        <v>969</v>
      </c>
      <c r="DR594" s="116">
        <v>293895</v>
      </c>
      <c r="DS594" s="116">
        <v>260908</v>
      </c>
      <c r="DT594" s="116">
        <v>478</v>
      </c>
      <c r="DX594" s="116"/>
      <c r="EC594" s="116">
        <v>947</v>
      </c>
      <c r="ED594" s="116">
        <v>398</v>
      </c>
      <c r="EE594" s="116">
        <v>771</v>
      </c>
      <c r="EF594" s="116">
        <v>2924</v>
      </c>
      <c r="EG594" s="116">
        <v>127467</v>
      </c>
      <c r="EH594" s="116">
        <v>6753</v>
      </c>
      <c r="EI594" s="116">
        <v>35214</v>
      </c>
      <c r="EJ594" s="116">
        <v>169434</v>
      </c>
    </row>
    <row r="595" spans="1:140" x14ac:dyDescent="0.35">
      <c r="A595" s="114"/>
      <c r="B595" s="114"/>
      <c r="C595" s="114"/>
      <c r="D595" s="114"/>
      <c r="E595" s="114" t="s">
        <v>2772</v>
      </c>
      <c r="F595" s="102" t="s">
        <v>2682</v>
      </c>
      <c r="G595" s="115" t="s">
        <v>1347</v>
      </c>
      <c r="H595" s="116">
        <v>126925</v>
      </c>
      <c r="I595" s="116">
        <v>43123</v>
      </c>
      <c r="J595" s="116">
        <v>170048</v>
      </c>
      <c r="K595" s="116">
        <v>7</v>
      </c>
      <c r="L595" s="116">
        <v>2</v>
      </c>
      <c r="M595" s="116">
        <v>12</v>
      </c>
      <c r="N595" s="116">
        <v>0</v>
      </c>
      <c r="O595" s="116">
        <v>127</v>
      </c>
      <c r="P595" s="116">
        <v>127</v>
      </c>
      <c r="Q595" s="116">
        <v>20256</v>
      </c>
      <c r="R595" s="116">
        <v>55800</v>
      </c>
      <c r="S595" s="116">
        <v>309418</v>
      </c>
      <c r="T595" s="116">
        <v>26409</v>
      </c>
      <c r="U595" s="116">
        <v>25488</v>
      </c>
      <c r="V595" s="116">
        <v>1341</v>
      </c>
      <c r="W595" s="116">
        <v>30512</v>
      </c>
      <c r="X595" s="116">
        <v>4028</v>
      </c>
      <c r="Y595" s="116">
        <v>1017</v>
      </c>
      <c r="Z595" s="116"/>
      <c r="AA595" s="116">
        <v>563</v>
      </c>
      <c r="AB595" s="116">
        <v>200</v>
      </c>
      <c r="AC595" s="116">
        <v>200</v>
      </c>
      <c r="AD595" s="116">
        <v>416840</v>
      </c>
      <c r="AE595" s="116">
        <v>1068914</v>
      </c>
      <c r="AF595" s="116">
        <v>71177</v>
      </c>
      <c r="AG595" s="116">
        <v>114133</v>
      </c>
      <c r="AH595" s="116">
        <v>10117</v>
      </c>
      <c r="AI595" s="116">
        <v>163974</v>
      </c>
      <c r="AJ595" s="116">
        <v>76235</v>
      </c>
      <c r="AK595" s="116">
        <v>23940</v>
      </c>
      <c r="AL595" s="116">
        <v>100175</v>
      </c>
      <c r="AM595" s="116">
        <v>80676</v>
      </c>
      <c r="AN595" s="116">
        <v>712116</v>
      </c>
      <c r="AO595" s="116">
        <v>167381</v>
      </c>
      <c r="AP595" s="116">
        <v>216261</v>
      </c>
      <c r="AQ595" s="116">
        <v>867726</v>
      </c>
      <c r="AR595" s="116">
        <v>2108</v>
      </c>
      <c r="AS595" s="116">
        <v>48785</v>
      </c>
      <c r="AT595" s="116">
        <v>222</v>
      </c>
      <c r="AU595" s="116">
        <v>2627</v>
      </c>
      <c r="AV595" s="116">
        <v>935</v>
      </c>
      <c r="AW595" s="116">
        <v>22797</v>
      </c>
      <c r="AX595" s="116">
        <v>3265</v>
      </c>
      <c r="AY595" s="116">
        <v>74209</v>
      </c>
      <c r="AZ595" s="128">
        <v>18.25</v>
      </c>
      <c r="BA595" s="128">
        <v>3</v>
      </c>
      <c r="BB595" s="128">
        <v>21.25</v>
      </c>
      <c r="BC595" s="128">
        <v>75.37</v>
      </c>
      <c r="BD595" s="128">
        <v>96.61999999999999</v>
      </c>
      <c r="BE595" s="116">
        <v>1</v>
      </c>
      <c r="BF595" s="108">
        <v>5599558</v>
      </c>
      <c r="BG595" s="108">
        <v>1593780</v>
      </c>
      <c r="BH595" s="108">
        <v>294842</v>
      </c>
      <c r="BI595" s="108">
        <v>425230</v>
      </c>
      <c r="BJ595" s="108">
        <v>0</v>
      </c>
      <c r="BK595" s="108">
        <v>425230</v>
      </c>
      <c r="BL595" s="108">
        <v>16000</v>
      </c>
      <c r="BM595" s="108">
        <v>0</v>
      </c>
      <c r="BP595" s="108">
        <v>1601725</v>
      </c>
      <c r="BQ595" s="108">
        <v>9531135</v>
      </c>
      <c r="BR595" s="108">
        <v>4042517</v>
      </c>
      <c r="BS595" s="108">
        <v>1380226</v>
      </c>
      <c r="BT595" s="108">
        <v>427362</v>
      </c>
      <c r="BU595" s="108">
        <v>263191</v>
      </c>
      <c r="BV595" s="108">
        <v>122706</v>
      </c>
      <c r="BW595" s="108">
        <v>28303</v>
      </c>
      <c r="BX595" s="108">
        <v>841562</v>
      </c>
      <c r="BY595" s="108">
        <v>1943547</v>
      </c>
      <c r="BZ595" s="108">
        <v>1572433</v>
      </c>
      <c r="CA595" s="108">
        <v>9780285</v>
      </c>
      <c r="CB595" s="116">
        <v>2</v>
      </c>
      <c r="CC595" s="107">
        <v>44.117061256647624</v>
      </c>
      <c r="CD595" s="108">
        <v>56.67392554658263</v>
      </c>
      <c r="CF595" s="108">
        <v>0</v>
      </c>
      <c r="CG595" s="108">
        <v>0</v>
      </c>
      <c r="CI595" s="108">
        <v>0</v>
      </c>
      <c r="CJ595" s="108">
        <v>0</v>
      </c>
      <c r="CL595" s="108">
        <v>0</v>
      </c>
      <c r="CM595" s="108">
        <v>0</v>
      </c>
      <c r="CO595" s="107">
        <v>0</v>
      </c>
      <c r="CP595" s="107">
        <v>0</v>
      </c>
      <c r="CR595" s="108">
        <v>0</v>
      </c>
      <c r="CS595" s="108">
        <v>0</v>
      </c>
      <c r="CT595" s="108">
        <v>0</v>
      </c>
      <c r="CU595" s="108">
        <v>0</v>
      </c>
      <c r="CV595" s="116">
        <v>282868</v>
      </c>
      <c r="CW595" s="116">
        <v>10587</v>
      </c>
      <c r="CX595" s="116">
        <v>203809</v>
      </c>
      <c r="CY595" s="116">
        <v>214396</v>
      </c>
      <c r="CZ595" s="116">
        <v>0</v>
      </c>
      <c r="DA595" s="116">
        <v>0</v>
      </c>
      <c r="DB595" s="116">
        <v>0</v>
      </c>
      <c r="DC595" s="116">
        <v>20920</v>
      </c>
      <c r="DD595" s="116">
        <v>41147</v>
      </c>
      <c r="DE595" s="116">
        <v>62067</v>
      </c>
      <c r="DF595" s="116">
        <v>1199</v>
      </c>
      <c r="DG595" s="116">
        <v>5206</v>
      </c>
      <c r="DH595" s="116">
        <v>0</v>
      </c>
      <c r="DI595" s="116">
        <v>0</v>
      </c>
      <c r="DJ595" s="116">
        <v>0</v>
      </c>
      <c r="DO595" s="116">
        <v>180646</v>
      </c>
      <c r="DP595" s="116">
        <v>92441</v>
      </c>
      <c r="DQ595" s="116">
        <v>960</v>
      </c>
      <c r="DR595" s="116">
        <v>73189</v>
      </c>
      <c r="DS595" s="116">
        <v>100088</v>
      </c>
      <c r="DT595" s="116">
        <v>2321</v>
      </c>
      <c r="DX595" s="116"/>
      <c r="EC595" s="116">
        <v>111</v>
      </c>
      <c r="ED595" s="116">
        <v>17</v>
      </c>
      <c r="EE595" s="116">
        <v>56</v>
      </c>
      <c r="EF595" s="116">
        <v>206</v>
      </c>
      <c r="EG595" s="116">
        <v>8316</v>
      </c>
      <c r="EH595" s="116">
        <v>1720</v>
      </c>
      <c r="EI595" s="116">
        <v>2582</v>
      </c>
      <c r="EJ595" s="116">
        <v>12618</v>
      </c>
    </row>
    <row r="596" spans="1:140" x14ac:dyDescent="0.35">
      <c r="A596" s="114"/>
      <c r="B596" s="114"/>
      <c r="C596" s="114"/>
      <c r="D596" s="114"/>
      <c r="E596" s="114" t="s">
        <v>2772</v>
      </c>
      <c r="F596" s="102" t="s">
        <v>2707</v>
      </c>
      <c r="G596" s="115" t="s">
        <v>829</v>
      </c>
      <c r="H596" s="116">
        <v>147102</v>
      </c>
      <c r="I596" s="116">
        <v>141082</v>
      </c>
      <c r="J596" s="116">
        <v>288184</v>
      </c>
      <c r="K596" s="116">
        <v>15</v>
      </c>
      <c r="L596" s="116">
        <v>1</v>
      </c>
      <c r="M596" s="116">
        <v>28</v>
      </c>
      <c r="N596" s="116">
        <v>0</v>
      </c>
      <c r="O596" s="116">
        <v>783</v>
      </c>
      <c r="P596" s="116">
        <v>727</v>
      </c>
      <c r="Q596" s="116">
        <v>42609</v>
      </c>
      <c r="R596" s="116">
        <v>200883</v>
      </c>
      <c r="S596" s="116">
        <v>763741</v>
      </c>
      <c r="T596" s="116">
        <v>48039</v>
      </c>
      <c r="U596" s="116">
        <v>58301</v>
      </c>
      <c r="V596" s="116">
        <v>2820</v>
      </c>
      <c r="W596" s="116">
        <v>109589</v>
      </c>
      <c r="X596" s="116">
        <v>8861</v>
      </c>
      <c r="Y596" s="116">
        <v>3030</v>
      </c>
      <c r="Z596" s="116"/>
      <c r="AA596" s="116">
        <v>1327</v>
      </c>
      <c r="AB596" s="116">
        <v>240</v>
      </c>
      <c r="AC596" s="116">
        <v>225</v>
      </c>
      <c r="AD596" s="116">
        <v>747911</v>
      </c>
      <c r="AE596" s="116">
        <v>1815608</v>
      </c>
      <c r="AF596" s="116">
        <v>255472</v>
      </c>
      <c r="AG596" s="116">
        <v>237444</v>
      </c>
      <c r="AH596" s="116">
        <v>12150</v>
      </c>
      <c r="AI596" s="116">
        <v>224325</v>
      </c>
      <c r="AJ596" s="116">
        <v>71696</v>
      </c>
      <c r="AK596" s="116">
        <v>57543</v>
      </c>
      <c r="AL596" s="116">
        <v>129239</v>
      </c>
      <c r="AM596" s="116">
        <v>86164</v>
      </c>
      <c r="AN596" s="116">
        <v>1040793</v>
      </c>
      <c r="AO596" s="116">
        <v>88849</v>
      </c>
      <c r="AP596" s="116">
        <v>89801</v>
      </c>
      <c r="AQ596" s="116">
        <v>908786</v>
      </c>
      <c r="AR596" s="116">
        <v>2736</v>
      </c>
      <c r="AS596" s="116">
        <v>81269</v>
      </c>
      <c r="AT596" s="116">
        <v>407</v>
      </c>
      <c r="AU596" s="116">
        <v>6538</v>
      </c>
      <c r="AV596" s="116">
        <v>1787</v>
      </c>
      <c r="AW596" s="116">
        <v>22355</v>
      </c>
      <c r="AX596" s="116">
        <v>4930</v>
      </c>
      <c r="AY596" s="116">
        <v>110160</v>
      </c>
      <c r="AZ596" s="128">
        <v>30.03</v>
      </c>
      <c r="BA596" s="128">
        <v>24.630000000000003</v>
      </c>
      <c r="BB596" s="128">
        <v>54.660000000000004</v>
      </c>
      <c r="BC596" s="128">
        <v>76.16</v>
      </c>
      <c r="BD596" s="128">
        <v>130.82</v>
      </c>
      <c r="BE596" s="116">
        <v>0</v>
      </c>
      <c r="BF596" s="108">
        <v>5612879</v>
      </c>
      <c r="BG596" s="108">
        <v>4173121</v>
      </c>
      <c r="BH596" s="108">
        <v>184124</v>
      </c>
      <c r="BI596" s="108">
        <v>680193</v>
      </c>
      <c r="BJ596" s="108">
        <v>106398</v>
      </c>
      <c r="BK596" s="108">
        <v>786591</v>
      </c>
      <c r="BL596" s="108">
        <v>46900</v>
      </c>
      <c r="BM596" s="108">
        <v>561351</v>
      </c>
      <c r="BP596" s="108">
        <v>445933</v>
      </c>
      <c r="BQ596" s="108">
        <v>11810899</v>
      </c>
      <c r="BR596" s="108">
        <v>5679966</v>
      </c>
      <c r="BS596" s="108">
        <v>1769734</v>
      </c>
      <c r="BT596" s="108">
        <v>652005</v>
      </c>
      <c r="BU596" s="108">
        <v>257473</v>
      </c>
      <c r="BV596" s="108">
        <v>228948</v>
      </c>
      <c r="BW596" s="108">
        <v>26463</v>
      </c>
      <c r="BX596" s="108">
        <v>1164889</v>
      </c>
      <c r="BY596" s="108">
        <v>5543518</v>
      </c>
      <c r="BZ596" s="108">
        <v>1673664</v>
      </c>
      <c r="CA596" s="108">
        <v>15831771</v>
      </c>
      <c r="CB596" s="116">
        <v>15</v>
      </c>
      <c r="CC596" s="107">
        <v>38.15637448845019</v>
      </c>
      <c r="CD596" s="108">
        <v>66.525268181261978</v>
      </c>
      <c r="CF596" s="108">
        <v>0</v>
      </c>
      <c r="CG596" s="108">
        <v>0</v>
      </c>
      <c r="CI596" s="108">
        <v>0</v>
      </c>
      <c r="CJ596" s="108">
        <v>0</v>
      </c>
      <c r="CL596" s="108">
        <v>0</v>
      </c>
      <c r="CM596" s="108">
        <v>0</v>
      </c>
      <c r="CO596" s="107">
        <v>0</v>
      </c>
      <c r="CP596" s="107">
        <v>0</v>
      </c>
      <c r="CR596" s="108">
        <v>40695</v>
      </c>
      <c r="CS596" s="108">
        <v>42822</v>
      </c>
      <c r="CT596" s="108">
        <v>280547</v>
      </c>
      <c r="CU596" s="108">
        <v>197093</v>
      </c>
      <c r="CV596" s="116">
        <v>920569</v>
      </c>
      <c r="CW596" s="116">
        <v>95490</v>
      </c>
      <c r="CX596" s="116">
        <v>733230</v>
      </c>
      <c r="CY596" s="116">
        <v>828720</v>
      </c>
      <c r="CZ596" s="116">
        <v>7113</v>
      </c>
      <c r="DA596" s="116">
        <v>37337</v>
      </c>
      <c r="DB596" s="116">
        <v>44450</v>
      </c>
      <c r="DC596" s="116">
        <v>22500</v>
      </c>
      <c r="DD596" s="116">
        <v>18419</v>
      </c>
      <c r="DE596" s="116">
        <v>40919</v>
      </c>
      <c r="DF596" s="116">
        <v>1741</v>
      </c>
      <c r="DG596" s="116">
        <v>4949</v>
      </c>
      <c r="DH596" s="116">
        <v>0</v>
      </c>
      <c r="DI596" s="116">
        <v>3</v>
      </c>
      <c r="DJ596" s="116">
        <v>3</v>
      </c>
      <c r="DO596" s="116">
        <v>157037</v>
      </c>
      <c r="DP596" s="116">
        <v>54956</v>
      </c>
      <c r="DQ596" s="116">
        <v>953</v>
      </c>
      <c r="DR596" s="116">
        <v>126827</v>
      </c>
      <c r="DS596" s="116">
        <v>97219</v>
      </c>
      <c r="DT596" s="116">
        <v>304</v>
      </c>
      <c r="DX596" s="116"/>
      <c r="EC596" s="116">
        <v>693</v>
      </c>
      <c r="ED596" s="116">
        <v>53</v>
      </c>
      <c r="EE596" s="116">
        <v>161</v>
      </c>
      <c r="EF596" s="116">
        <v>439</v>
      </c>
      <c r="EG596" s="116">
        <v>14827</v>
      </c>
      <c r="EH596" s="116">
        <v>939</v>
      </c>
      <c r="EI596" s="116">
        <v>5669</v>
      </c>
      <c r="EJ596" s="116">
        <v>21435</v>
      </c>
    </row>
    <row r="597" spans="1:140" x14ac:dyDescent="0.35">
      <c r="A597" s="114"/>
      <c r="B597" s="114"/>
      <c r="C597" s="114"/>
      <c r="D597" s="114"/>
      <c r="E597" s="114" t="s">
        <v>2772</v>
      </c>
      <c r="F597" s="102" t="s">
        <v>2654</v>
      </c>
      <c r="G597" s="115" t="s">
        <v>799</v>
      </c>
      <c r="H597" s="116">
        <v>59489</v>
      </c>
      <c r="I597" s="116">
        <v>60658</v>
      </c>
      <c r="J597" s="116">
        <v>120147</v>
      </c>
      <c r="K597" s="116">
        <v>6</v>
      </c>
      <c r="L597" s="116">
        <v>0</v>
      </c>
      <c r="M597" s="116">
        <v>9</v>
      </c>
      <c r="N597" s="116">
        <v>0</v>
      </c>
      <c r="O597" s="116">
        <v>323</v>
      </c>
      <c r="P597" s="116">
        <v>261</v>
      </c>
      <c r="Q597" s="116">
        <v>16810</v>
      </c>
      <c r="R597" s="116">
        <v>113870</v>
      </c>
      <c r="S597" s="116">
        <v>376698</v>
      </c>
      <c r="T597" s="116">
        <v>29917</v>
      </c>
      <c r="U597" s="116">
        <v>30988</v>
      </c>
      <c r="V597" s="116">
        <v>1409</v>
      </c>
      <c r="W597" s="116">
        <v>41934</v>
      </c>
      <c r="X597" s="116">
        <v>3077</v>
      </c>
      <c r="Y597" s="116">
        <v>2152</v>
      </c>
      <c r="Z597" s="116"/>
      <c r="AA597" s="116">
        <v>678</v>
      </c>
      <c r="AB597" s="116">
        <v>117</v>
      </c>
      <c r="AC597" s="116">
        <v>101</v>
      </c>
      <c r="AD597" s="116">
        <v>292194</v>
      </c>
      <c r="AE597" s="116">
        <v>790769</v>
      </c>
      <c r="AF597" s="116">
        <v>132405</v>
      </c>
      <c r="AG597" s="116">
        <v>135159</v>
      </c>
      <c r="AH597" s="116">
        <v>5384</v>
      </c>
      <c r="AI597" s="116">
        <v>75669</v>
      </c>
      <c r="AJ597" s="116">
        <v>21782</v>
      </c>
      <c r="AK597" s="116">
        <v>12455</v>
      </c>
      <c r="AL597" s="116">
        <v>34237</v>
      </c>
      <c r="AM597" s="116">
        <v>13855</v>
      </c>
      <c r="AN597" s="116">
        <v>410074</v>
      </c>
      <c r="AO597" s="116">
        <v>53270</v>
      </c>
      <c r="AP597" s="116">
        <v>64580</v>
      </c>
      <c r="AQ597" s="116">
        <v>245294</v>
      </c>
      <c r="AR597" s="116">
        <v>1164</v>
      </c>
      <c r="AS597" s="116">
        <v>43023</v>
      </c>
      <c r="AT597" s="116">
        <v>164</v>
      </c>
      <c r="AU597" s="116">
        <v>2024</v>
      </c>
      <c r="AV597" s="116">
        <v>679</v>
      </c>
      <c r="AW597" s="116">
        <v>11014</v>
      </c>
      <c r="AX597" s="116">
        <v>2007</v>
      </c>
      <c r="AY597" s="116">
        <v>56061</v>
      </c>
      <c r="AZ597" s="128">
        <v>12.25</v>
      </c>
      <c r="BA597" s="128">
        <v>7.6</v>
      </c>
      <c r="BB597" s="128">
        <v>19.849999999999998</v>
      </c>
      <c r="BC597" s="128">
        <v>41.075000000000003</v>
      </c>
      <c r="BD597" s="128">
        <v>60.925000000000004</v>
      </c>
      <c r="BE597" s="116">
        <v>0</v>
      </c>
      <c r="BF597" s="108">
        <v>2834509</v>
      </c>
      <c r="BG597" s="108">
        <v>1459826</v>
      </c>
      <c r="BH597" s="108">
        <v>43721</v>
      </c>
      <c r="BI597" s="108">
        <v>318462</v>
      </c>
      <c r="BJ597" s="108">
        <v>22130</v>
      </c>
      <c r="BK597" s="108">
        <v>340592</v>
      </c>
      <c r="BL597" s="108">
        <v>25147</v>
      </c>
      <c r="BM597" s="108">
        <v>0</v>
      </c>
      <c r="BP597" s="108">
        <v>509046</v>
      </c>
      <c r="BQ597" s="108">
        <v>5212841</v>
      </c>
      <c r="BR597" s="108">
        <v>2407379</v>
      </c>
      <c r="BS597" s="108">
        <v>679121</v>
      </c>
      <c r="BT597" s="108">
        <v>341795</v>
      </c>
      <c r="BU597" s="108">
        <v>55590</v>
      </c>
      <c r="BV597" s="108">
        <v>76044</v>
      </c>
      <c r="BW597" s="108">
        <v>8213</v>
      </c>
      <c r="BX597" s="108">
        <v>481642</v>
      </c>
      <c r="BY597" s="108">
        <v>1466539</v>
      </c>
      <c r="BZ597" s="108">
        <v>698148</v>
      </c>
      <c r="CA597" s="108">
        <v>5732829</v>
      </c>
      <c r="CB597" s="116">
        <v>6</v>
      </c>
      <c r="CC597" s="107">
        <v>47.647615525559345</v>
      </c>
      <c r="CD597" s="108">
        <v>72.187042982736301</v>
      </c>
      <c r="CF597" s="108">
        <v>0</v>
      </c>
      <c r="CG597" s="108">
        <v>0</v>
      </c>
      <c r="CI597" s="108">
        <v>14440</v>
      </c>
      <c r="CJ597" s="108">
        <v>14440</v>
      </c>
      <c r="CL597" s="108">
        <v>0</v>
      </c>
      <c r="CM597" s="108">
        <v>0</v>
      </c>
      <c r="CO597" s="107">
        <v>0</v>
      </c>
      <c r="CP597" s="107">
        <v>0</v>
      </c>
      <c r="CR597" s="108">
        <v>71000</v>
      </c>
      <c r="CS597" s="108">
        <v>71000</v>
      </c>
      <c r="CT597" s="108">
        <v>108440</v>
      </c>
      <c r="CU597" s="108">
        <v>102532</v>
      </c>
      <c r="CV597" s="116">
        <v>296683</v>
      </c>
      <c r="CW597" s="116">
        <v>48194</v>
      </c>
      <c r="CX597" s="116">
        <v>187924</v>
      </c>
      <c r="CY597" s="116">
        <v>236118</v>
      </c>
      <c r="CZ597" s="116">
        <v>8201</v>
      </c>
      <c r="DA597" s="116">
        <v>26109</v>
      </c>
      <c r="DB597" s="116">
        <v>34310</v>
      </c>
      <c r="DC597" s="116">
        <v>6475</v>
      </c>
      <c r="DD597" s="116">
        <v>15767</v>
      </c>
      <c r="DE597" s="116">
        <v>22242</v>
      </c>
      <c r="DF597" s="116">
        <v>3425</v>
      </c>
      <c r="DG597" s="116">
        <v>853</v>
      </c>
      <c r="DH597" s="116">
        <v>0</v>
      </c>
      <c r="DI597" s="116">
        <v>0</v>
      </c>
      <c r="DJ597" s="116">
        <v>0</v>
      </c>
      <c r="DO597" s="116">
        <v>155059</v>
      </c>
      <c r="DP597" s="116">
        <v>54197</v>
      </c>
      <c r="DQ597" s="116">
        <v>952</v>
      </c>
      <c r="DR597" s="116">
        <v>44205</v>
      </c>
      <c r="DS597" s="116">
        <v>31394</v>
      </c>
      <c r="DT597" s="116">
        <v>70</v>
      </c>
      <c r="DX597" s="116"/>
      <c r="EC597" s="116">
        <v>101</v>
      </c>
      <c r="ED597" s="116">
        <v>5</v>
      </c>
      <c r="EE597" s="116">
        <v>20</v>
      </c>
      <c r="EF597" s="116">
        <v>163</v>
      </c>
      <c r="EG597" s="116">
        <v>6631</v>
      </c>
      <c r="EH597" s="116">
        <v>887</v>
      </c>
      <c r="EI597" s="116">
        <v>1603</v>
      </c>
      <c r="EJ597" s="116">
        <v>9121</v>
      </c>
    </row>
    <row r="598" spans="1:140" x14ac:dyDescent="0.35">
      <c r="A598" s="114"/>
      <c r="B598" s="114"/>
      <c r="C598" s="114"/>
      <c r="D598" s="114"/>
      <c r="E598" s="114" t="s">
        <v>2772</v>
      </c>
      <c r="F598" s="102" t="s">
        <v>2694</v>
      </c>
      <c r="G598" s="115" t="s">
        <v>817</v>
      </c>
      <c r="H598" s="116">
        <v>942262</v>
      </c>
      <c r="I598" s="116">
        <v>4124</v>
      </c>
      <c r="J598" s="116">
        <v>946386</v>
      </c>
      <c r="K598" s="116">
        <v>27</v>
      </c>
      <c r="L598" s="116">
        <v>1</v>
      </c>
      <c r="M598" s="116">
        <v>179</v>
      </c>
      <c r="N598" s="116">
        <v>0</v>
      </c>
      <c r="O598" s="116">
        <v>902</v>
      </c>
      <c r="P598" s="116">
        <v>742</v>
      </c>
      <c r="Q598" s="116">
        <v>76704</v>
      </c>
      <c r="R598" s="116">
        <v>856094</v>
      </c>
      <c r="S598" s="116">
        <v>3150166</v>
      </c>
      <c r="T598" s="116">
        <v>182670</v>
      </c>
      <c r="U598" s="116">
        <v>241825</v>
      </c>
      <c r="V598" s="116">
        <v>12099</v>
      </c>
      <c r="W598" s="116">
        <v>279989</v>
      </c>
      <c r="X598" s="116">
        <v>26802</v>
      </c>
      <c r="Y598" s="116">
        <v>269642</v>
      </c>
      <c r="Z598" s="116"/>
      <c r="AA598" s="116">
        <v>2671</v>
      </c>
      <c r="AB598" s="116">
        <v>1155</v>
      </c>
      <c r="AC598" s="116">
        <v>1087</v>
      </c>
      <c r="AD598" s="116">
        <v>2472854</v>
      </c>
      <c r="AE598" s="116">
        <v>5906536</v>
      </c>
      <c r="AF598" s="116">
        <v>918600</v>
      </c>
      <c r="AG598" s="116">
        <v>912209</v>
      </c>
      <c r="AH598" s="116">
        <v>74158</v>
      </c>
      <c r="AI598" s="116">
        <v>604568</v>
      </c>
      <c r="AJ598" s="116">
        <v>603663</v>
      </c>
      <c r="AK598" s="116">
        <v>281</v>
      </c>
      <c r="AL598" s="116">
        <v>603944</v>
      </c>
      <c r="AM598" s="116">
        <v>878565</v>
      </c>
      <c r="AN598" s="116">
        <v>4207367</v>
      </c>
      <c r="AO598" s="116">
        <v>653263</v>
      </c>
      <c r="AP598" s="116">
        <v>1557681</v>
      </c>
      <c r="AQ598" s="116">
        <v>2502040</v>
      </c>
      <c r="AR598" s="116">
        <v>6386</v>
      </c>
      <c r="AS598" s="116">
        <v>176477</v>
      </c>
      <c r="AT598" s="116">
        <v>740</v>
      </c>
      <c r="AU598" s="116">
        <v>12478</v>
      </c>
      <c r="AV598" s="116">
        <v>4512</v>
      </c>
      <c r="AW598" s="116">
        <v>66097</v>
      </c>
      <c r="AX598" s="116">
        <v>11638</v>
      </c>
      <c r="AY598" s="116">
        <v>255052</v>
      </c>
      <c r="AZ598" s="128">
        <v>176.07999999999998</v>
      </c>
      <c r="BA598" s="128">
        <v>7.26</v>
      </c>
      <c r="BB598" s="128">
        <v>183.33999999999997</v>
      </c>
      <c r="BC598" s="128">
        <v>325.86500000000007</v>
      </c>
      <c r="BD598" s="128">
        <v>509.20499999999998</v>
      </c>
      <c r="BE598" s="116">
        <v>1</v>
      </c>
      <c r="BF598" s="108">
        <v>37008718</v>
      </c>
      <c r="BG598" s="108">
        <v>66650</v>
      </c>
      <c r="BH598" s="108">
        <v>0</v>
      </c>
      <c r="BI598" s="108">
        <v>2855318</v>
      </c>
      <c r="BJ598" s="108">
        <v>1164821</v>
      </c>
      <c r="BK598" s="108">
        <v>4020139</v>
      </c>
      <c r="BL598" s="108">
        <v>125314</v>
      </c>
      <c r="BM598" s="108">
        <v>102793</v>
      </c>
      <c r="BP598" s="108">
        <v>5812875</v>
      </c>
      <c r="BQ598" s="108">
        <v>47136489</v>
      </c>
      <c r="BR598" s="108">
        <v>22878978</v>
      </c>
      <c r="BS598" s="108">
        <v>8257823</v>
      </c>
      <c r="BT598" s="108">
        <v>2228762</v>
      </c>
      <c r="BU598" s="108">
        <v>793590</v>
      </c>
      <c r="BV598" s="108">
        <v>664460</v>
      </c>
      <c r="BW598" s="108">
        <v>18418</v>
      </c>
      <c r="BX598" s="108">
        <v>3705230</v>
      </c>
      <c r="BY598" s="108">
        <v>4173340</v>
      </c>
      <c r="BZ598" s="108">
        <v>7297776</v>
      </c>
      <c r="CA598" s="108">
        <v>46313147</v>
      </c>
      <c r="CB598" s="116">
        <v>9</v>
      </c>
      <c r="CC598" s="107">
        <v>39.276462385196474</v>
      </c>
      <c r="CD598" s="108">
        <v>39.34719642732064</v>
      </c>
      <c r="CF598" s="108">
        <v>0</v>
      </c>
      <c r="CG598" s="108">
        <v>0</v>
      </c>
      <c r="CI598" s="108">
        <v>0</v>
      </c>
      <c r="CJ598" s="108">
        <v>0</v>
      </c>
      <c r="CL598" s="108">
        <v>0</v>
      </c>
      <c r="CM598" s="108">
        <v>0</v>
      </c>
      <c r="CO598" s="107">
        <v>0</v>
      </c>
      <c r="CP598" s="107">
        <v>0</v>
      </c>
      <c r="CR598" s="108">
        <v>69600</v>
      </c>
      <c r="CS598" s="108">
        <v>69600</v>
      </c>
      <c r="CT598" s="108">
        <v>4665693</v>
      </c>
      <c r="CU598" s="108">
        <v>4634130</v>
      </c>
      <c r="CV598" s="116">
        <v>1641469</v>
      </c>
      <c r="CW598" s="116">
        <v>1619948</v>
      </c>
      <c r="CX598" s="116">
        <v>13134</v>
      </c>
      <c r="CY598" s="116">
        <v>1633082</v>
      </c>
      <c r="CZ598" s="116">
        <v>0</v>
      </c>
      <c r="DA598" s="116">
        <v>0</v>
      </c>
      <c r="DB598" s="116">
        <v>0</v>
      </c>
      <c r="DC598" s="116">
        <v>8387</v>
      </c>
      <c r="DD598" s="116">
        <v>0</v>
      </c>
      <c r="DE598" s="116">
        <v>8387</v>
      </c>
      <c r="DF598" s="116">
        <v>0</v>
      </c>
      <c r="DG598" s="116">
        <v>0</v>
      </c>
      <c r="DH598" s="116">
        <v>0</v>
      </c>
      <c r="DI598" s="116">
        <v>1</v>
      </c>
      <c r="DJ598" s="116">
        <v>1</v>
      </c>
      <c r="DO598" s="116">
        <v>0</v>
      </c>
      <c r="DP598" s="116">
        <v>0</v>
      </c>
      <c r="DQ598" s="116">
        <v>0</v>
      </c>
      <c r="DR598" s="116">
        <v>0</v>
      </c>
      <c r="DS598" s="116">
        <v>0</v>
      </c>
      <c r="DT598" s="116">
        <v>0</v>
      </c>
      <c r="DX598" s="116"/>
      <c r="EC598" s="116">
        <v>734</v>
      </c>
      <c r="ED598" s="116">
        <v>22</v>
      </c>
      <c r="EE598" s="116">
        <v>86</v>
      </c>
      <c r="EF598" s="116">
        <v>298</v>
      </c>
      <c r="EG598" s="116">
        <v>27292</v>
      </c>
      <c r="EH598" s="116">
        <v>980</v>
      </c>
      <c r="EI598" s="116">
        <v>1725</v>
      </c>
      <c r="EJ598" s="116">
        <v>29997</v>
      </c>
    </row>
    <row r="599" spans="1:140" x14ac:dyDescent="0.35">
      <c r="A599" s="114"/>
      <c r="B599" s="114"/>
      <c r="C599" s="114"/>
      <c r="D599" s="114"/>
      <c r="E599" s="114" t="s">
        <v>2772</v>
      </c>
      <c r="F599" s="102" t="s">
        <v>2663</v>
      </c>
      <c r="G599" s="115" t="s">
        <v>705</v>
      </c>
      <c r="H599" s="116">
        <v>280672</v>
      </c>
      <c r="I599" s="116">
        <v>146874</v>
      </c>
      <c r="J599" s="116">
        <v>427546</v>
      </c>
      <c r="K599" s="116">
        <v>31</v>
      </c>
      <c r="L599" s="116">
        <v>1</v>
      </c>
      <c r="M599" s="116">
        <v>3</v>
      </c>
      <c r="N599" s="116">
        <v>0</v>
      </c>
      <c r="O599" s="116">
        <v>1540</v>
      </c>
      <c r="P599" s="116">
        <v>697</v>
      </c>
      <c r="Q599" s="116">
        <v>79443</v>
      </c>
      <c r="R599" s="116">
        <v>519411</v>
      </c>
      <c r="S599" s="116">
        <v>1718303</v>
      </c>
      <c r="T599" s="116">
        <v>89172</v>
      </c>
      <c r="U599" s="116">
        <v>128002</v>
      </c>
      <c r="V599" s="116">
        <v>6433</v>
      </c>
      <c r="W599" s="116">
        <v>201812</v>
      </c>
      <c r="X599" s="116">
        <v>17488</v>
      </c>
      <c r="Y599" s="116">
        <v>6997</v>
      </c>
      <c r="Z599" s="116"/>
      <c r="AA599" s="116">
        <v>2887</v>
      </c>
      <c r="AB599" s="116">
        <v>446</v>
      </c>
      <c r="AC599" s="116">
        <v>366</v>
      </c>
      <c r="AD599" s="116">
        <v>1446343</v>
      </c>
      <c r="AE599" s="116">
        <v>3683023</v>
      </c>
      <c r="AF599" s="116">
        <v>581801</v>
      </c>
      <c r="AG599" s="116">
        <v>581598</v>
      </c>
      <c r="AH599" s="116">
        <v>29588</v>
      </c>
      <c r="AI599" s="116">
        <v>413469</v>
      </c>
      <c r="AJ599" s="116">
        <v>168919</v>
      </c>
      <c r="AK599" s="116">
        <v>74499</v>
      </c>
      <c r="AL599" s="116">
        <v>243418</v>
      </c>
      <c r="AM599" s="116">
        <v>175652</v>
      </c>
      <c r="AN599" s="116">
        <v>1569068</v>
      </c>
      <c r="AO599" s="116">
        <v>173194</v>
      </c>
      <c r="AP599" s="116">
        <v>298928</v>
      </c>
      <c r="AQ599" s="116">
        <v>2130325</v>
      </c>
      <c r="AR599" s="116">
        <v>4449</v>
      </c>
      <c r="AS599" s="116">
        <v>146970</v>
      </c>
      <c r="AT599" s="116">
        <v>944</v>
      </c>
      <c r="AU599" s="116">
        <v>13061</v>
      </c>
      <c r="AV599" s="116">
        <v>2927</v>
      </c>
      <c r="AW599" s="116">
        <v>49941</v>
      </c>
      <c r="AX599" s="116">
        <v>8320</v>
      </c>
      <c r="AY599" s="116">
        <v>209972</v>
      </c>
      <c r="AZ599" s="128">
        <v>57.820000000000007</v>
      </c>
      <c r="BA599" s="128">
        <v>42.73</v>
      </c>
      <c r="BB599" s="128">
        <v>100.55</v>
      </c>
      <c r="BC599" s="128">
        <v>121.485</v>
      </c>
      <c r="BD599" s="128">
        <v>222.03500000000003</v>
      </c>
      <c r="BE599" s="116">
        <v>5</v>
      </c>
      <c r="BF599" s="108">
        <v>11699687</v>
      </c>
      <c r="BG599" s="108">
        <v>4576347</v>
      </c>
      <c r="BH599" s="108">
        <v>282757</v>
      </c>
      <c r="BI599" s="108">
        <v>1069643</v>
      </c>
      <c r="BJ599" s="108">
        <v>92494</v>
      </c>
      <c r="BK599" s="108">
        <v>1162137</v>
      </c>
      <c r="BL599" s="108">
        <v>621</v>
      </c>
      <c r="BM599" s="108">
        <v>101205</v>
      </c>
      <c r="BP599" s="108">
        <v>1340029</v>
      </c>
      <c r="BQ599" s="108">
        <v>19162783</v>
      </c>
      <c r="BR599" s="108">
        <v>8619374</v>
      </c>
      <c r="BS599" s="108">
        <v>2670211</v>
      </c>
      <c r="BT599" s="108">
        <v>1264810</v>
      </c>
      <c r="BU599" s="108">
        <v>343693</v>
      </c>
      <c r="BV599" s="108">
        <v>484282</v>
      </c>
      <c r="BW599" s="108">
        <v>117920</v>
      </c>
      <c r="BX599" s="108">
        <v>2210705</v>
      </c>
      <c r="BY599" s="108">
        <v>3135514</v>
      </c>
      <c r="BZ599" s="108">
        <v>3393922</v>
      </c>
      <c r="CA599" s="108">
        <v>20029726</v>
      </c>
      <c r="CB599" s="116">
        <v>31</v>
      </c>
      <c r="CC599" s="107">
        <v>41.68455350017102</v>
      </c>
      <c r="CD599" s="108">
        <v>57.989518013909475</v>
      </c>
      <c r="CF599" s="108">
        <v>0</v>
      </c>
      <c r="CG599" s="108">
        <v>0</v>
      </c>
      <c r="CI599" s="108">
        <v>0</v>
      </c>
      <c r="CJ599" s="108">
        <v>0</v>
      </c>
      <c r="CL599" s="108">
        <v>90813</v>
      </c>
      <c r="CM599" s="108">
        <v>5000</v>
      </c>
      <c r="CO599" s="107">
        <v>90813</v>
      </c>
      <c r="CP599" s="107">
        <v>5000</v>
      </c>
      <c r="CR599" s="108">
        <v>101404</v>
      </c>
      <c r="CS599" s="108">
        <v>188327</v>
      </c>
      <c r="CT599" s="108">
        <v>230472</v>
      </c>
      <c r="CU599" s="108">
        <v>233058</v>
      </c>
      <c r="CV599" s="116">
        <v>1356620</v>
      </c>
      <c r="CW599" s="116">
        <v>251794</v>
      </c>
      <c r="CX599" s="116">
        <v>889118</v>
      </c>
      <c r="CY599" s="116">
        <v>1140912</v>
      </c>
      <c r="CZ599" s="116">
        <v>46053</v>
      </c>
      <c r="DA599" s="116">
        <v>60293</v>
      </c>
      <c r="DB599" s="116">
        <v>106346</v>
      </c>
      <c r="DC599" s="116">
        <v>29886</v>
      </c>
      <c r="DD599" s="116">
        <v>71045</v>
      </c>
      <c r="DE599" s="116">
        <v>100931</v>
      </c>
      <c r="DF599" s="116">
        <v>7051</v>
      </c>
      <c r="DG599" s="116">
        <v>1399</v>
      </c>
      <c r="DH599" s="116">
        <v>0</v>
      </c>
      <c r="DI599" s="116">
        <v>1</v>
      </c>
      <c r="DJ599" s="116">
        <v>1</v>
      </c>
      <c r="DO599" s="116">
        <v>155074</v>
      </c>
      <c r="DP599" s="116">
        <v>88713</v>
      </c>
      <c r="DQ599" s="116">
        <v>952</v>
      </c>
      <c r="DR599" s="116">
        <v>244056</v>
      </c>
      <c r="DS599" s="116">
        <v>163862</v>
      </c>
      <c r="DT599" s="116">
        <v>264</v>
      </c>
      <c r="DX599" s="116"/>
      <c r="EC599" s="116">
        <v>778</v>
      </c>
      <c r="ED599" s="116">
        <v>136</v>
      </c>
      <c r="EE599" s="116">
        <v>372</v>
      </c>
      <c r="EF599" s="116">
        <v>1372</v>
      </c>
      <c r="EG599" s="116">
        <v>53998</v>
      </c>
      <c r="EH599" s="116">
        <v>4628</v>
      </c>
      <c r="EI599" s="116">
        <v>14586</v>
      </c>
      <c r="EJ599" s="116">
        <v>73212</v>
      </c>
    </row>
    <row r="600" spans="1:140" x14ac:dyDescent="0.35">
      <c r="A600" s="114"/>
      <c r="B600" s="114"/>
      <c r="C600" s="114"/>
      <c r="D600" s="114"/>
      <c r="E600" s="114" t="s">
        <v>2772</v>
      </c>
      <c r="F600" s="102" t="s">
        <v>2649</v>
      </c>
      <c r="G600" s="115" t="s">
        <v>588</v>
      </c>
      <c r="H600" s="116">
        <v>404416</v>
      </c>
      <c r="I600" s="116">
        <v>40619</v>
      </c>
      <c r="J600" s="116">
        <v>445035</v>
      </c>
      <c r="K600" s="116">
        <v>42</v>
      </c>
      <c r="L600" s="116">
        <v>1</v>
      </c>
      <c r="M600" s="116">
        <v>26</v>
      </c>
      <c r="N600" s="116">
        <v>0</v>
      </c>
      <c r="O600" s="116">
        <v>739</v>
      </c>
      <c r="P600" s="116">
        <v>598</v>
      </c>
      <c r="Q600" s="116">
        <v>81135</v>
      </c>
      <c r="R600" s="116">
        <v>244183</v>
      </c>
      <c r="S600" s="116">
        <v>913812</v>
      </c>
      <c r="T600" s="116">
        <v>73781</v>
      </c>
      <c r="U600" s="116">
        <v>65779</v>
      </c>
      <c r="V600" s="116">
        <v>4181</v>
      </c>
      <c r="W600" s="116">
        <v>125931</v>
      </c>
      <c r="X600" s="116">
        <v>11985</v>
      </c>
      <c r="Y600" s="116">
        <v>8227</v>
      </c>
      <c r="Z600" s="116"/>
      <c r="AA600" s="116">
        <v>1799</v>
      </c>
      <c r="AB600" s="116">
        <v>476</v>
      </c>
      <c r="AC600" s="116">
        <v>397</v>
      </c>
      <c r="AD600" s="116">
        <v>1067696</v>
      </c>
      <c r="AE600" s="116">
        <v>2741094</v>
      </c>
      <c r="AF600" s="116">
        <v>295486</v>
      </c>
      <c r="AG600" s="116">
        <v>309625</v>
      </c>
      <c r="AH600" s="116">
        <v>23788</v>
      </c>
      <c r="AI600" s="116">
        <v>406606</v>
      </c>
      <c r="AJ600" s="116">
        <v>150887</v>
      </c>
      <c r="AK600" s="116">
        <v>25793</v>
      </c>
      <c r="AL600" s="116">
        <v>176680</v>
      </c>
      <c r="AM600" s="116">
        <v>228275</v>
      </c>
      <c r="AN600" s="116">
        <v>1567795</v>
      </c>
      <c r="AO600" s="116">
        <v>199202</v>
      </c>
      <c r="AP600" s="116">
        <v>120872</v>
      </c>
      <c r="AQ600" s="116">
        <v>1110276</v>
      </c>
      <c r="AR600" s="116">
        <v>5225</v>
      </c>
      <c r="AS600" s="116">
        <v>112271</v>
      </c>
      <c r="AT600" s="116">
        <v>605</v>
      </c>
      <c r="AU600" s="116">
        <v>6162</v>
      </c>
      <c r="AV600" s="116">
        <v>3448</v>
      </c>
      <c r="AW600" s="116">
        <v>57351</v>
      </c>
      <c r="AX600" s="116">
        <v>9278</v>
      </c>
      <c r="AY600" s="116">
        <v>175784</v>
      </c>
      <c r="AZ600" s="128">
        <v>28.45</v>
      </c>
      <c r="BA600" s="128">
        <v>32.770000000000003</v>
      </c>
      <c r="BB600" s="128">
        <v>61.22</v>
      </c>
      <c r="BC600" s="128">
        <v>115.10000000000002</v>
      </c>
      <c r="BD600" s="128">
        <v>176.32</v>
      </c>
      <c r="BE600" s="116">
        <v>3</v>
      </c>
      <c r="BF600" s="108">
        <v>1359826</v>
      </c>
      <c r="BG600" s="108">
        <v>11326605</v>
      </c>
      <c r="BH600" s="108">
        <v>81421</v>
      </c>
      <c r="BI600" s="108">
        <v>1140645</v>
      </c>
      <c r="BJ600" s="108">
        <v>16663</v>
      </c>
      <c r="BK600" s="108">
        <v>1157308</v>
      </c>
      <c r="BL600" s="108">
        <v>174676</v>
      </c>
      <c r="BM600" s="108">
        <v>246199</v>
      </c>
      <c r="BP600" s="108">
        <v>1067109</v>
      </c>
      <c r="BQ600" s="108">
        <v>15413144</v>
      </c>
      <c r="BR600" s="108">
        <v>6559568</v>
      </c>
      <c r="BS600" s="108">
        <v>2412628</v>
      </c>
      <c r="BT600" s="108">
        <v>985153</v>
      </c>
      <c r="BU600" s="108">
        <v>202759</v>
      </c>
      <c r="BV600" s="108">
        <v>280535</v>
      </c>
      <c r="BW600" s="108">
        <v>58012</v>
      </c>
      <c r="BX600" s="108">
        <v>1526459</v>
      </c>
      <c r="BY600" s="108">
        <v>1410783</v>
      </c>
      <c r="BZ600" s="108">
        <v>3130765</v>
      </c>
      <c r="CA600" s="108">
        <v>15040203</v>
      </c>
      <c r="CB600" s="116">
        <v>12</v>
      </c>
      <c r="CC600" s="107">
        <v>29.335649430289603</v>
      </c>
      <c r="CD600" s="108">
        <v>31.369755400379805</v>
      </c>
      <c r="CF600" s="108">
        <v>0</v>
      </c>
      <c r="CG600" s="108">
        <v>0</v>
      </c>
      <c r="CI600" s="108">
        <v>0</v>
      </c>
      <c r="CJ600" s="108">
        <v>0</v>
      </c>
      <c r="CL600" s="108">
        <v>198328</v>
      </c>
      <c r="CM600" s="108">
        <v>198328</v>
      </c>
      <c r="CO600" s="107">
        <v>198328</v>
      </c>
      <c r="CP600" s="107">
        <v>198328</v>
      </c>
      <c r="CR600" s="108">
        <v>0</v>
      </c>
      <c r="CS600" s="108">
        <v>0</v>
      </c>
      <c r="CT600" s="108">
        <v>210173</v>
      </c>
      <c r="CU600" s="108">
        <v>230268</v>
      </c>
      <c r="CV600" s="116">
        <v>349760</v>
      </c>
      <c r="CW600" s="116">
        <v>12465</v>
      </c>
      <c r="CX600" s="116">
        <v>129466</v>
      </c>
      <c r="CY600" s="116">
        <v>141931</v>
      </c>
      <c r="CZ600" s="116">
        <v>59816</v>
      </c>
      <c r="DA600" s="116">
        <v>68626</v>
      </c>
      <c r="DB600" s="116">
        <v>128442</v>
      </c>
      <c r="DC600" s="116">
        <v>21691</v>
      </c>
      <c r="DD600" s="116">
        <v>20621</v>
      </c>
      <c r="DE600" s="116">
        <v>42312</v>
      </c>
      <c r="DF600" s="116">
        <v>17652</v>
      </c>
      <c r="DG600" s="116">
        <v>17404</v>
      </c>
      <c r="DH600" s="116">
        <v>0</v>
      </c>
      <c r="DI600" s="116">
        <v>0</v>
      </c>
      <c r="DJ600" s="116">
        <v>0</v>
      </c>
      <c r="DO600" s="116">
        <v>158733</v>
      </c>
      <c r="DP600" s="116">
        <v>55376</v>
      </c>
      <c r="DQ600" s="116">
        <v>952</v>
      </c>
      <c r="DR600" s="116">
        <v>230252</v>
      </c>
      <c r="DS600" s="116">
        <v>163850</v>
      </c>
      <c r="DT600" s="116">
        <v>342</v>
      </c>
      <c r="DX600" s="116"/>
      <c r="EC600" s="116">
        <v>1799</v>
      </c>
      <c r="ED600" s="116">
        <v>131</v>
      </c>
      <c r="EE600" s="116">
        <v>353</v>
      </c>
      <c r="EF600" s="116">
        <v>894</v>
      </c>
      <c r="EG600" s="116">
        <v>19464</v>
      </c>
      <c r="EH600" s="116">
        <v>2373</v>
      </c>
      <c r="EI600" s="116">
        <v>4610</v>
      </c>
      <c r="EJ600" s="116">
        <v>26447</v>
      </c>
    </row>
    <row r="601" spans="1:140" x14ac:dyDescent="0.35">
      <c r="A601" s="114"/>
      <c r="B601" s="114"/>
      <c r="C601" s="114"/>
      <c r="D601" s="114"/>
      <c r="E601" s="114" t="s">
        <v>2772</v>
      </c>
      <c r="F601" s="102" t="s">
        <v>2644</v>
      </c>
      <c r="G601" s="115" t="s">
        <v>656</v>
      </c>
      <c r="H601" s="116">
        <v>76056</v>
      </c>
      <c r="I601" s="116">
        <v>75801</v>
      </c>
      <c r="J601" s="116">
        <v>151857</v>
      </c>
      <c r="K601" s="116">
        <v>29</v>
      </c>
      <c r="L601" s="116">
        <v>0</v>
      </c>
      <c r="M601" s="116">
        <v>4</v>
      </c>
      <c r="N601" s="116">
        <v>0</v>
      </c>
      <c r="O601" s="116">
        <v>1124</v>
      </c>
      <c r="P601" s="116">
        <v>1044</v>
      </c>
      <c r="Q601" s="116">
        <v>59766</v>
      </c>
      <c r="R601" s="116">
        <v>177360</v>
      </c>
      <c r="S601" s="116">
        <v>568455</v>
      </c>
      <c r="T601" s="116">
        <v>27891</v>
      </c>
      <c r="U601" s="116">
        <v>45877</v>
      </c>
      <c r="V601" s="116">
        <v>2448</v>
      </c>
      <c r="W601" s="116">
        <v>85672</v>
      </c>
      <c r="X601" s="116">
        <v>7907</v>
      </c>
      <c r="Y601" s="116">
        <v>3548</v>
      </c>
      <c r="Z601" s="116"/>
      <c r="AA601" s="116">
        <v>1204</v>
      </c>
      <c r="AB601" s="116">
        <v>251</v>
      </c>
      <c r="AC601" s="116">
        <v>241</v>
      </c>
      <c r="AD601" s="116">
        <v>284255</v>
      </c>
      <c r="AE601" s="116">
        <v>989354</v>
      </c>
      <c r="AF601" s="116">
        <v>153495</v>
      </c>
      <c r="AG601" s="116">
        <v>170380</v>
      </c>
      <c r="AH601" s="116">
        <v>13265</v>
      </c>
      <c r="AI601" s="116">
        <v>195389</v>
      </c>
      <c r="AJ601" s="116">
        <v>41555</v>
      </c>
      <c r="AK601" s="116">
        <v>41366</v>
      </c>
      <c r="AL601" s="116">
        <v>82921</v>
      </c>
      <c r="AM601" s="116">
        <v>23435</v>
      </c>
      <c r="AN601" s="116">
        <v>728716</v>
      </c>
      <c r="AO601" s="116">
        <v>89135</v>
      </c>
      <c r="AP601" s="116">
        <v>287387</v>
      </c>
      <c r="AQ601" s="116">
        <v>306327</v>
      </c>
      <c r="AR601" s="116">
        <v>1646</v>
      </c>
      <c r="AS601" s="116">
        <v>31718</v>
      </c>
      <c r="AT601" s="116">
        <v>264</v>
      </c>
      <c r="AU601" s="116">
        <v>3226</v>
      </c>
      <c r="AV601" s="116">
        <v>1669</v>
      </c>
      <c r="AW601" s="116">
        <v>23794</v>
      </c>
      <c r="AX601" s="116">
        <v>3579</v>
      </c>
      <c r="AY601" s="116">
        <v>58738</v>
      </c>
      <c r="AZ601" s="128">
        <v>14.66</v>
      </c>
      <c r="BA601" s="128">
        <v>26.65</v>
      </c>
      <c r="BB601" s="128">
        <v>41.309999999999995</v>
      </c>
      <c r="BC601" s="128">
        <v>45.164999999999992</v>
      </c>
      <c r="BD601" s="128">
        <v>86.475000000000009</v>
      </c>
      <c r="BE601" s="116">
        <v>3</v>
      </c>
      <c r="BF601" s="108">
        <v>3728536</v>
      </c>
      <c r="BG601" s="108">
        <v>1877483</v>
      </c>
      <c r="BH601" s="108">
        <v>63490</v>
      </c>
      <c r="BI601" s="108">
        <v>564347</v>
      </c>
      <c r="BJ601" s="108">
        <v>9025</v>
      </c>
      <c r="BK601" s="108">
        <v>573372</v>
      </c>
      <c r="BL601" s="108">
        <v>66556</v>
      </c>
      <c r="BM601" s="108">
        <v>28552</v>
      </c>
      <c r="BP601" s="108">
        <v>1773742</v>
      </c>
      <c r="BQ601" s="108">
        <v>8111731</v>
      </c>
      <c r="BR601" s="108">
        <v>3216924</v>
      </c>
      <c r="BS601" s="108">
        <v>1061786</v>
      </c>
      <c r="BT601" s="108">
        <v>366036</v>
      </c>
      <c r="BU601" s="108">
        <v>103877</v>
      </c>
      <c r="BV601" s="108">
        <v>125147</v>
      </c>
      <c r="BW601" s="108">
        <v>21977</v>
      </c>
      <c r="BX601" s="108">
        <v>617037</v>
      </c>
      <c r="BY601" s="108">
        <v>969037</v>
      </c>
      <c r="BZ601" s="108">
        <v>1888317</v>
      </c>
      <c r="CA601" s="108">
        <v>7753101</v>
      </c>
      <c r="CB601" s="116">
        <v>16</v>
      </c>
      <c r="CC601" s="107">
        <v>49.023561586199641</v>
      </c>
      <c r="CD601" s="108">
        <v>73.709095929315239</v>
      </c>
      <c r="CF601" s="108">
        <v>0</v>
      </c>
      <c r="CG601" s="108">
        <v>0</v>
      </c>
      <c r="CI601" s="108">
        <v>0</v>
      </c>
      <c r="CJ601" s="108">
        <v>0</v>
      </c>
      <c r="CL601" s="108">
        <v>36527</v>
      </c>
      <c r="CM601" s="108">
        <v>2027</v>
      </c>
      <c r="CO601" s="107">
        <v>36527</v>
      </c>
      <c r="CP601" s="107">
        <v>2027</v>
      </c>
      <c r="CR601" s="108">
        <v>275001</v>
      </c>
      <c r="CS601" s="108">
        <v>198145</v>
      </c>
      <c r="CT601" s="108">
        <v>672943</v>
      </c>
      <c r="CU601" s="108">
        <v>366172</v>
      </c>
      <c r="CV601" s="116">
        <v>504102</v>
      </c>
      <c r="CW601" s="116">
        <v>57301</v>
      </c>
      <c r="CX601" s="116">
        <v>322714</v>
      </c>
      <c r="CY601" s="116">
        <v>380015</v>
      </c>
      <c r="CZ601" s="116">
        <v>17969</v>
      </c>
      <c r="DA601" s="116">
        <v>64239</v>
      </c>
      <c r="DB601" s="116">
        <v>82208</v>
      </c>
      <c r="DC601" s="116">
        <v>6777</v>
      </c>
      <c r="DD601" s="116">
        <v>6461</v>
      </c>
      <c r="DE601" s="116">
        <v>13238</v>
      </c>
      <c r="DF601" s="116">
        <v>4736</v>
      </c>
      <c r="DG601" s="116">
        <v>24736</v>
      </c>
      <c r="DH601" s="116">
        <v>0</v>
      </c>
      <c r="DI601" s="116">
        <v>0</v>
      </c>
      <c r="DJ601" s="116">
        <v>0</v>
      </c>
      <c r="DO601" s="116">
        <v>157400</v>
      </c>
      <c r="DP601" s="116">
        <v>54837</v>
      </c>
      <c r="DQ601" s="116">
        <v>952</v>
      </c>
      <c r="DR601" s="116">
        <v>2567</v>
      </c>
      <c r="DS601" s="116">
        <v>674</v>
      </c>
      <c r="DT601" s="116">
        <v>0</v>
      </c>
      <c r="DX601" s="116"/>
      <c r="EC601" s="116">
        <v>580</v>
      </c>
      <c r="ED601" s="116">
        <v>143</v>
      </c>
      <c r="EE601" s="116">
        <v>80</v>
      </c>
      <c r="EF601" s="116">
        <v>600</v>
      </c>
      <c r="EG601" s="116">
        <v>20817</v>
      </c>
      <c r="EH601" s="116">
        <v>3549</v>
      </c>
      <c r="EI601" s="116">
        <v>3529</v>
      </c>
      <c r="EJ601" s="116">
        <v>27895</v>
      </c>
    </row>
    <row r="602" spans="1:140" x14ac:dyDescent="0.35">
      <c r="A602" s="114"/>
      <c r="B602" s="114"/>
      <c r="C602" s="114"/>
      <c r="D602" s="114"/>
      <c r="E602" s="114" t="s">
        <v>2772</v>
      </c>
      <c r="F602" s="102" t="s">
        <v>2699</v>
      </c>
      <c r="G602" s="115" t="s">
        <v>630</v>
      </c>
      <c r="H602" s="116">
        <v>142843</v>
      </c>
      <c r="I602" s="116">
        <v>107715</v>
      </c>
      <c r="J602" s="116">
        <v>250558</v>
      </c>
      <c r="K602" s="116">
        <v>18</v>
      </c>
      <c r="L602" s="116">
        <v>0</v>
      </c>
      <c r="M602" s="116">
        <v>0</v>
      </c>
      <c r="N602" s="116">
        <v>0</v>
      </c>
      <c r="O602" s="116">
        <v>796</v>
      </c>
      <c r="P602" s="116">
        <v>322</v>
      </c>
      <c r="Q602" s="116">
        <v>43413</v>
      </c>
      <c r="R602" s="116">
        <v>224882</v>
      </c>
      <c r="S602" s="116">
        <v>662997</v>
      </c>
      <c r="T602" s="116">
        <v>53263</v>
      </c>
      <c r="U602" s="116">
        <v>63674</v>
      </c>
      <c r="V602" s="116">
        <v>2884</v>
      </c>
      <c r="W602" s="116">
        <v>104357</v>
      </c>
      <c r="X602" s="116">
        <v>9505</v>
      </c>
      <c r="Y602" s="116">
        <v>6729</v>
      </c>
      <c r="Z602" s="116"/>
      <c r="AA602" s="116">
        <v>1290</v>
      </c>
      <c r="AB602" s="116">
        <v>267</v>
      </c>
      <c r="AC602" s="116">
        <v>205</v>
      </c>
      <c r="AD602" s="116">
        <v>886132</v>
      </c>
      <c r="AE602" s="116">
        <v>2095922</v>
      </c>
      <c r="AF602" s="116">
        <v>502502</v>
      </c>
      <c r="AG602" s="116">
        <v>487160</v>
      </c>
      <c r="AH602" s="116">
        <v>15106</v>
      </c>
      <c r="AI602" s="116">
        <v>284200</v>
      </c>
      <c r="AJ602" s="116">
        <v>88605</v>
      </c>
      <c r="AK602" s="116">
        <v>64569</v>
      </c>
      <c r="AL602" s="116">
        <v>153174</v>
      </c>
      <c r="AM602" s="116">
        <v>105773</v>
      </c>
      <c r="AN602" s="116">
        <v>1088149</v>
      </c>
      <c r="AO602" s="116">
        <v>130670</v>
      </c>
      <c r="AP602" s="116">
        <v>126538</v>
      </c>
      <c r="AQ602" s="116">
        <v>1162578</v>
      </c>
      <c r="AR602" s="116">
        <v>3175</v>
      </c>
      <c r="AS602" s="116">
        <v>103330</v>
      </c>
      <c r="AT602" s="116">
        <v>486</v>
      </c>
      <c r="AU602" s="116">
        <v>6953</v>
      </c>
      <c r="AV602" s="116">
        <v>1124</v>
      </c>
      <c r="AW602" s="116">
        <v>18862</v>
      </c>
      <c r="AX602" s="116">
        <v>4785</v>
      </c>
      <c r="AY602" s="116">
        <v>129145</v>
      </c>
      <c r="AZ602" s="128">
        <v>29.63</v>
      </c>
      <c r="BA602" s="128">
        <v>29.234999999999999</v>
      </c>
      <c r="BB602" s="128">
        <v>58.864999999999995</v>
      </c>
      <c r="BC602" s="128">
        <v>82.25500000000001</v>
      </c>
      <c r="BD602" s="128">
        <v>141.12</v>
      </c>
      <c r="BE602" s="116">
        <v>1</v>
      </c>
      <c r="BF602" s="108">
        <v>6642018</v>
      </c>
      <c r="BG602" s="108">
        <v>2849753</v>
      </c>
      <c r="BH602" s="108">
        <v>758496</v>
      </c>
      <c r="BI602" s="108">
        <v>647980</v>
      </c>
      <c r="BJ602" s="108">
        <v>56317</v>
      </c>
      <c r="BK602" s="108">
        <v>704297</v>
      </c>
      <c r="BL602" s="108">
        <v>108032</v>
      </c>
      <c r="BM602" s="108">
        <v>605596</v>
      </c>
      <c r="BP602" s="108">
        <v>1589120</v>
      </c>
      <c r="BQ602" s="108">
        <v>13257312</v>
      </c>
      <c r="BR602" s="108">
        <v>5766836</v>
      </c>
      <c r="BS602" s="108">
        <v>1776577</v>
      </c>
      <c r="BT602" s="108">
        <v>771416</v>
      </c>
      <c r="BU602" s="108">
        <v>392870</v>
      </c>
      <c r="BV602" s="108">
        <v>217170</v>
      </c>
      <c r="BW602" s="108">
        <v>34298</v>
      </c>
      <c r="BX602" s="108">
        <v>1415754</v>
      </c>
      <c r="BY602" s="108">
        <v>3996310</v>
      </c>
      <c r="BZ602" s="108">
        <v>2321786</v>
      </c>
      <c r="CA602" s="108">
        <v>15277263</v>
      </c>
      <c r="CB602" s="116">
        <v>16</v>
      </c>
      <c r="CC602" s="107">
        <v>46.498729374208047</v>
      </c>
      <c r="CD602" s="108">
        <v>66.448975448569414</v>
      </c>
      <c r="CF602" s="108">
        <v>0</v>
      </c>
      <c r="CG602" s="108">
        <v>0</v>
      </c>
      <c r="CI602" s="108">
        <v>0</v>
      </c>
      <c r="CJ602" s="108">
        <v>0</v>
      </c>
      <c r="CL602" s="108">
        <v>0</v>
      </c>
      <c r="CM602" s="108">
        <v>0</v>
      </c>
      <c r="CO602" s="107">
        <v>0</v>
      </c>
      <c r="CP602" s="107">
        <v>0</v>
      </c>
      <c r="CR602" s="108">
        <v>155584</v>
      </c>
      <c r="CS602" s="108">
        <v>99329</v>
      </c>
      <c r="CT602" s="108">
        <v>177084</v>
      </c>
      <c r="CU602" s="108">
        <v>120564</v>
      </c>
      <c r="CV602" s="116">
        <v>1076712</v>
      </c>
      <c r="CW602" s="116">
        <v>142238</v>
      </c>
      <c r="CX602" s="116">
        <v>662065</v>
      </c>
      <c r="CY602" s="116">
        <v>804303</v>
      </c>
      <c r="CZ602" s="116">
        <v>6597</v>
      </c>
      <c r="DA602" s="116">
        <v>29209</v>
      </c>
      <c r="DB602" s="116">
        <v>35806</v>
      </c>
      <c r="DC602" s="116">
        <v>106073</v>
      </c>
      <c r="DD602" s="116">
        <v>120901</v>
      </c>
      <c r="DE602" s="116">
        <v>226974</v>
      </c>
      <c r="DF602" s="116">
        <v>9345</v>
      </c>
      <c r="DG602" s="116">
        <v>284</v>
      </c>
      <c r="DH602" s="116">
        <v>0</v>
      </c>
      <c r="DI602" s="116">
        <v>0</v>
      </c>
      <c r="DJ602" s="116">
        <v>0</v>
      </c>
      <c r="DO602" s="116">
        <v>158512</v>
      </c>
      <c r="DP602" s="116">
        <v>64159</v>
      </c>
      <c r="DQ602" s="116">
        <v>952</v>
      </c>
      <c r="DR602" s="116">
        <v>135669</v>
      </c>
      <c r="DS602" s="116">
        <v>100038</v>
      </c>
      <c r="DT602" s="116">
        <v>185</v>
      </c>
      <c r="DX602" s="116"/>
      <c r="EC602" s="116">
        <v>461</v>
      </c>
      <c r="ED602" s="116">
        <v>42</v>
      </c>
      <c r="EE602" s="116">
        <v>282</v>
      </c>
      <c r="EF602" s="116">
        <v>617</v>
      </c>
      <c r="EG602" s="116">
        <v>22011</v>
      </c>
      <c r="EH602" s="116">
        <v>821</v>
      </c>
      <c r="EI602" s="116">
        <v>8455</v>
      </c>
      <c r="EJ602" s="116">
        <v>31287</v>
      </c>
    </row>
    <row r="603" spans="1:140" x14ac:dyDescent="0.35">
      <c r="A603" s="114"/>
      <c r="B603" s="114"/>
      <c r="C603" s="114"/>
      <c r="D603" s="114"/>
      <c r="E603" s="114" t="s">
        <v>2772</v>
      </c>
      <c r="F603" s="102" t="s">
        <v>2642</v>
      </c>
      <c r="G603" s="115" t="s">
        <v>571</v>
      </c>
      <c r="H603" s="116">
        <v>669647</v>
      </c>
      <c r="I603" s="116">
        <v>197600</v>
      </c>
      <c r="J603" s="116">
        <v>867247</v>
      </c>
      <c r="K603" s="116">
        <v>65</v>
      </c>
      <c r="L603" s="116">
        <v>3</v>
      </c>
      <c r="M603" s="116">
        <v>70</v>
      </c>
      <c r="N603" s="116">
        <v>0</v>
      </c>
      <c r="O603" s="116">
        <v>2753</v>
      </c>
      <c r="P603" s="116">
        <v>1403</v>
      </c>
      <c r="Q603" s="116">
        <v>173595</v>
      </c>
      <c r="R603" s="116">
        <v>846534</v>
      </c>
      <c r="S603" s="116">
        <v>2680396</v>
      </c>
      <c r="T603" s="116">
        <v>197858</v>
      </c>
      <c r="U603" s="116">
        <v>241951</v>
      </c>
      <c r="V603" s="116">
        <v>14876</v>
      </c>
      <c r="W603" s="116">
        <v>415938</v>
      </c>
      <c r="X603" s="116">
        <v>39177</v>
      </c>
      <c r="Y603" s="116">
        <v>31430</v>
      </c>
      <c r="Z603" s="116"/>
      <c r="AA603" s="116">
        <v>6010</v>
      </c>
      <c r="AB603" s="116">
        <v>1126</v>
      </c>
      <c r="AC603" s="116">
        <v>1041</v>
      </c>
      <c r="AD603" s="116">
        <v>3951592</v>
      </c>
      <c r="AE603" s="116">
        <v>10083313</v>
      </c>
      <c r="AF603" s="116">
        <v>2985862</v>
      </c>
      <c r="AG603" s="116">
        <v>2941313</v>
      </c>
      <c r="AH603" s="116">
        <v>98197</v>
      </c>
      <c r="AI603" s="116">
        <v>1372975</v>
      </c>
      <c r="AJ603" s="116">
        <v>381418</v>
      </c>
      <c r="AK603" s="116">
        <v>128580</v>
      </c>
      <c r="AL603" s="116">
        <v>509998</v>
      </c>
      <c r="AM603" s="116">
        <v>558993</v>
      </c>
      <c r="AN603" s="116">
        <v>5974424</v>
      </c>
      <c r="AO603" s="116">
        <v>731516</v>
      </c>
      <c r="AP603" s="116">
        <v>5956760</v>
      </c>
      <c r="AQ603" s="116">
        <v>3399625</v>
      </c>
      <c r="AR603" s="116">
        <v>13753</v>
      </c>
      <c r="AS603" s="116">
        <v>416128</v>
      </c>
      <c r="AT603" s="116">
        <v>2152</v>
      </c>
      <c r="AU603" s="116">
        <v>32878</v>
      </c>
      <c r="AV603" s="116">
        <v>8097</v>
      </c>
      <c r="AW603" s="116">
        <v>142707</v>
      </c>
      <c r="AX603" s="116">
        <v>24002</v>
      </c>
      <c r="AY603" s="116">
        <v>591713</v>
      </c>
      <c r="AZ603" s="128">
        <v>162.345</v>
      </c>
      <c r="BA603" s="128">
        <v>75.290000000000006</v>
      </c>
      <c r="BB603" s="128">
        <v>237.63499999999999</v>
      </c>
      <c r="BC603" s="128">
        <v>412.00499999999994</v>
      </c>
      <c r="BD603" s="128">
        <v>649.64</v>
      </c>
      <c r="BE603" s="116">
        <v>3</v>
      </c>
      <c r="BF603" s="108">
        <v>36851953</v>
      </c>
      <c r="BG603" s="108">
        <v>10703136</v>
      </c>
      <c r="BH603" s="108">
        <v>481968</v>
      </c>
      <c r="BI603" s="108">
        <v>2175371</v>
      </c>
      <c r="BJ603" s="108">
        <v>24066</v>
      </c>
      <c r="BK603" s="108">
        <v>2199437</v>
      </c>
      <c r="BL603" s="108">
        <v>163787</v>
      </c>
      <c r="BM603" s="108">
        <v>2812169</v>
      </c>
      <c r="BP603" s="108">
        <v>7053228</v>
      </c>
      <c r="BQ603" s="108">
        <v>60265678</v>
      </c>
      <c r="BR603" s="108">
        <v>29518893</v>
      </c>
      <c r="BS603" s="108">
        <v>8797776</v>
      </c>
      <c r="BT603" s="108">
        <v>2518661</v>
      </c>
      <c r="BU603" s="108">
        <v>831799</v>
      </c>
      <c r="BV603" s="108">
        <v>897887</v>
      </c>
      <c r="BW603" s="108">
        <v>178817</v>
      </c>
      <c r="BX603" s="108">
        <v>4427164</v>
      </c>
      <c r="BY603" s="108">
        <v>5737045</v>
      </c>
      <c r="BZ603" s="108">
        <v>12919288</v>
      </c>
      <c r="CA603" s="108">
        <v>61400166</v>
      </c>
      <c r="CB603" s="116">
        <v>51</v>
      </c>
      <c r="CC603" s="107">
        <v>58.329031564391386</v>
      </c>
      <c r="CD603" s="108">
        <v>71.015160226208735</v>
      </c>
      <c r="CF603" s="108">
        <v>551802</v>
      </c>
      <c r="CG603" s="108">
        <v>551802</v>
      </c>
      <c r="CI603" s="108">
        <v>24595</v>
      </c>
      <c r="CJ603" s="108">
        <v>24595</v>
      </c>
      <c r="CL603" s="108">
        <v>35046</v>
      </c>
      <c r="CM603" s="108">
        <v>35046</v>
      </c>
      <c r="CO603" s="107">
        <v>35046</v>
      </c>
      <c r="CP603" s="107">
        <v>35046</v>
      </c>
      <c r="CR603" s="108">
        <v>1285070</v>
      </c>
      <c r="CS603" s="108">
        <v>949484</v>
      </c>
      <c r="CT603" s="108">
        <v>13023466</v>
      </c>
      <c r="CU603" s="108">
        <v>16007333</v>
      </c>
      <c r="CV603" s="116">
        <v>3490883</v>
      </c>
      <c r="CW603" s="116">
        <v>1245282</v>
      </c>
      <c r="CX603" s="116">
        <v>1694254</v>
      </c>
      <c r="CY603" s="116">
        <v>2939536</v>
      </c>
      <c r="CZ603" s="116">
        <v>138039</v>
      </c>
      <c r="DA603" s="116">
        <v>164228</v>
      </c>
      <c r="DB603" s="116">
        <v>302267</v>
      </c>
      <c r="DC603" s="116">
        <v>63579</v>
      </c>
      <c r="DD603" s="116">
        <v>152535</v>
      </c>
      <c r="DE603" s="116">
        <v>216114</v>
      </c>
      <c r="DF603" s="116">
        <v>28517</v>
      </c>
      <c r="DG603" s="116">
        <v>4449</v>
      </c>
      <c r="DH603" s="116">
        <v>0</v>
      </c>
      <c r="DI603" s="116">
        <v>2</v>
      </c>
      <c r="DJ603" s="116">
        <v>2</v>
      </c>
      <c r="DO603" s="116">
        <v>157350</v>
      </c>
      <c r="DP603" s="116">
        <v>55245</v>
      </c>
      <c r="DQ603" s="116">
        <v>952</v>
      </c>
      <c r="DR603" s="116">
        <v>719165</v>
      </c>
      <c r="DS603" s="116">
        <v>602350</v>
      </c>
      <c r="DT603" s="116">
        <v>1227</v>
      </c>
      <c r="DX603" s="116"/>
      <c r="EC603" s="116">
        <v>1627</v>
      </c>
      <c r="ED603" s="116">
        <v>821</v>
      </c>
      <c r="EE603" s="116">
        <v>1813</v>
      </c>
      <c r="EF603" s="116">
        <v>4721</v>
      </c>
      <c r="EG603" s="116">
        <v>51032</v>
      </c>
      <c r="EH603" s="116">
        <v>7509</v>
      </c>
      <c r="EI603" s="116">
        <v>19061</v>
      </c>
      <c r="EJ603" s="116">
        <v>77602</v>
      </c>
    </row>
    <row r="604" spans="1:140" x14ac:dyDescent="0.35">
      <c r="A604" s="114"/>
      <c r="B604" s="114"/>
      <c r="C604" s="114"/>
      <c r="D604" s="114"/>
      <c r="E604" s="114" t="s">
        <v>2772</v>
      </c>
      <c r="F604" s="102" t="s">
        <v>2660</v>
      </c>
      <c r="G604" s="115" t="s">
        <v>644</v>
      </c>
      <c r="H604" s="116">
        <v>60561</v>
      </c>
      <c r="I604" s="116">
        <v>68075</v>
      </c>
      <c r="J604" s="116">
        <v>128636</v>
      </c>
      <c r="K604" s="116">
        <v>30</v>
      </c>
      <c r="L604" s="116">
        <v>0</v>
      </c>
      <c r="M604" s="116">
        <v>4</v>
      </c>
      <c r="N604" s="116">
        <v>0</v>
      </c>
      <c r="O604" s="116">
        <v>1033</v>
      </c>
      <c r="P604" s="116">
        <v>774</v>
      </c>
      <c r="Q604" s="116">
        <v>55722</v>
      </c>
      <c r="R604" s="116">
        <v>163041</v>
      </c>
      <c r="S604" s="116">
        <v>497993</v>
      </c>
      <c r="T604" s="116">
        <v>27594</v>
      </c>
      <c r="U604" s="116">
        <v>27543</v>
      </c>
      <c r="V604" s="116">
        <v>1999</v>
      </c>
      <c r="W604" s="116">
        <v>69754</v>
      </c>
      <c r="X604" s="116">
        <v>5425</v>
      </c>
      <c r="Y604" s="116">
        <v>2330</v>
      </c>
      <c r="Z604" s="116"/>
      <c r="AA604" s="116">
        <v>1072</v>
      </c>
      <c r="AB604" s="116">
        <v>252</v>
      </c>
      <c r="AC604" s="116">
        <v>235</v>
      </c>
      <c r="AD604" s="116">
        <v>301602</v>
      </c>
      <c r="AE604" s="116">
        <v>725378</v>
      </c>
      <c r="AF604" s="116">
        <v>98356</v>
      </c>
      <c r="AG604" s="116">
        <v>97345</v>
      </c>
      <c r="AH604" s="116">
        <v>7869</v>
      </c>
      <c r="AI604" s="116">
        <v>120826</v>
      </c>
      <c r="AJ604" s="116">
        <v>32214</v>
      </c>
      <c r="AK604" s="116">
        <v>26310</v>
      </c>
      <c r="AL604" s="116">
        <v>58524</v>
      </c>
      <c r="AM604" s="116">
        <v>22208</v>
      </c>
      <c r="AN604" s="116">
        <v>534433</v>
      </c>
      <c r="AO604" s="116">
        <v>75831</v>
      </c>
      <c r="AP604" s="116">
        <v>41407</v>
      </c>
      <c r="AQ604" s="116">
        <v>92922</v>
      </c>
      <c r="AR604" s="116">
        <v>2414</v>
      </c>
      <c r="AS604" s="116">
        <v>46638</v>
      </c>
      <c r="AT604" s="116">
        <v>107</v>
      </c>
      <c r="AU604" s="116">
        <v>1838</v>
      </c>
      <c r="AV604" s="116">
        <v>995</v>
      </c>
      <c r="AW604" s="116">
        <v>10942</v>
      </c>
      <c r="AX604" s="116">
        <v>3516</v>
      </c>
      <c r="AY604" s="116">
        <v>59418</v>
      </c>
      <c r="AZ604" s="128">
        <v>7</v>
      </c>
      <c r="BA604" s="128">
        <v>29.98</v>
      </c>
      <c r="BB604" s="128">
        <v>36.979999999999997</v>
      </c>
      <c r="BC604" s="128">
        <v>38.160000000000004</v>
      </c>
      <c r="BD604" s="128">
        <v>75.14</v>
      </c>
      <c r="BE604" s="116">
        <v>0</v>
      </c>
      <c r="BF604" s="108">
        <v>3011843</v>
      </c>
      <c r="BG604" s="108">
        <v>1117620</v>
      </c>
      <c r="BH604" s="108">
        <v>28584</v>
      </c>
      <c r="BI604" s="108">
        <v>387543</v>
      </c>
      <c r="BJ604" s="108">
        <v>48628</v>
      </c>
      <c r="BK604" s="108">
        <v>436171</v>
      </c>
      <c r="BL604" s="108">
        <v>-24659</v>
      </c>
      <c r="BM604" s="108">
        <v>61305</v>
      </c>
      <c r="BP604" s="108">
        <v>752893</v>
      </c>
      <c r="BQ604" s="108">
        <v>5383757</v>
      </c>
      <c r="BR604" s="108">
        <v>2517202</v>
      </c>
      <c r="BS604" s="108">
        <v>740103</v>
      </c>
      <c r="BT604" s="108">
        <v>360119</v>
      </c>
      <c r="BU604" s="108">
        <v>22575</v>
      </c>
      <c r="BV604" s="108">
        <v>105160</v>
      </c>
      <c r="BW604" s="108">
        <v>15659</v>
      </c>
      <c r="BX604" s="108">
        <v>503513</v>
      </c>
      <c r="BY604" s="108">
        <v>587496</v>
      </c>
      <c r="BZ604" s="108">
        <v>705911</v>
      </c>
      <c r="CA604" s="108">
        <v>5054225</v>
      </c>
      <c r="CB604" s="116">
        <v>28</v>
      </c>
      <c r="CC604" s="107">
        <v>49.732385528640542</v>
      </c>
      <c r="CD604" s="108">
        <v>68.186836412872978</v>
      </c>
      <c r="CF604" s="108">
        <v>24659</v>
      </c>
      <c r="CG604" s="108">
        <v>24659</v>
      </c>
      <c r="CI604" s="108">
        <v>0</v>
      </c>
      <c r="CJ604" s="108">
        <v>0</v>
      </c>
      <c r="CL604" s="108">
        <v>0</v>
      </c>
      <c r="CM604" s="108">
        <v>108933</v>
      </c>
      <c r="CO604" s="107">
        <v>0</v>
      </c>
      <c r="CP604" s="107">
        <v>108933</v>
      </c>
      <c r="CR604" s="108">
        <v>73029</v>
      </c>
      <c r="CS604" s="108">
        <v>72640</v>
      </c>
      <c r="CT604" s="108">
        <v>97688</v>
      </c>
      <c r="CU604" s="108">
        <v>206232</v>
      </c>
      <c r="CV604" s="116">
        <v>340305</v>
      </c>
      <c r="CW604" s="116">
        <v>20926</v>
      </c>
      <c r="CX604" s="116">
        <v>249722</v>
      </c>
      <c r="CY604" s="116">
        <v>270648</v>
      </c>
      <c r="CZ604" s="116">
        <v>11532</v>
      </c>
      <c r="DA604" s="116">
        <v>43572</v>
      </c>
      <c r="DB604" s="116">
        <v>55104</v>
      </c>
      <c r="DC604" s="116">
        <v>1058</v>
      </c>
      <c r="DD604" s="116">
        <v>6772</v>
      </c>
      <c r="DE604" s="116">
        <v>7830</v>
      </c>
      <c r="DF604" s="116">
        <v>2446</v>
      </c>
      <c r="DG604" s="116">
        <v>2033</v>
      </c>
      <c r="DH604" s="116">
        <v>0</v>
      </c>
      <c r="DI604" s="116">
        <v>0</v>
      </c>
      <c r="DJ604" s="116">
        <v>0</v>
      </c>
      <c r="DO604" s="116">
        <v>155378</v>
      </c>
      <c r="DP604" s="116">
        <v>54232</v>
      </c>
      <c r="DQ604" s="116">
        <v>952</v>
      </c>
      <c r="DR604" s="116">
        <v>70950</v>
      </c>
      <c r="DS604" s="116">
        <v>49887</v>
      </c>
      <c r="DT604" s="116">
        <v>96</v>
      </c>
      <c r="DX604" s="116"/>
      <c r="EC604" s="116">
        <v>571</v>
      </c>
      <c r="ED604" s="116">
        <v>84</v>
      </c>
      <c r="EE604" s="116">
        <v>667</v>
      </c>
      <c r="EF604" s="116">
        <v>2041</v>
      </c>
      <c r="EG604" s="116">
        <v>86283</v>
      </c>
      <c r="EH604" s="116">
        <v>1939</v>
      </c>
      <c r="EI604" s="116">
        <v>19044</v>
      </c>
      <c r="EJ604" s="116">
        <v>107266</v>
      </c>
    </row>
    <row r="605" spans="1:140" x14ac:dyDescent="0.35">
      <c r="A605" s="114"/>
      <c r="B605" s="114"/>
      <c r="C605" s="114"/>
      <c r="D605" s="114"/>
      <c r="E605" s="114" t="s">
        <v>2772</v>
      </c>
      <c r="F605" s="102" t="s">
        <v>2651</v>
      </c>
      <c r="G605" s="115" t="s">
        <v>595</v>
      </c>
      <c r="H605" s="116">
        <v>184254</v>
      </c>
      <c r="I605" s="116">
        <v>104219</v>
      </c>
      <c r="J605" s="116">
        <v>288473</v>
      </c>
      <c r="K605" s="116">
        <v>41</v>
      </c>
      <c r="L605" s="116">
        <v>0</v>
      </c>
      <c r="M605" s="116">
        <v>10</v>
      </c>
      <c r="N605" s="116">
        <v>0</v>
      </c>
      <c r="O605" s="116">
        <v>1338</v>
      </c>
      <c r="P605" s="116">
        <v>917</v>
      </c>
      <c r="Q605" s="116">
        <v>83210</v>
      </c>
      <c r="R605" s="116">
        <v>291832</v>
      </c>
      <c r="S605" s="116">
        <v>842351</v>
      </c>
      <c r="T605" s="116">
        <v>52630</v>
      </c>
      <c r="U605" s="116">
        <v>66079</v>
      </c>
      <c r="V605" s="116">
        <v>4502</v>
      </c>
      <c r="W605" s="116">
        <v>120811</v>
      </c>
      <c r="X605" s="116">
        <v>11757</v>
      </c>
      <c r="Y605" s="116">
        <v>10879</v>
      </c>
      <c r="Z605" s="116"/>
      <c r="AA605" s="116">
        <v>2247</v>
      </c>
      <c r="AB605" s="116">
        <v>510</v>
      </c>
      <c r="AC605" s="116">
        <v>466</v>
      </c>
      <c r="AD605" s="116">
        <v>959885</v>
      </c>
      <c r="AE605" s="116">
        <v>2271204</v>
      </c>
      <c r="AF605" s="116">
        <v>458470</v>
      </c>
      <c r="AG605" s="116">
        <v>473830</v>
      </c>
      <c r="AH605" s="116">
        <v>18443</v>
      </c>
      <c r="AI605" s="116">
        <v>295208</v>
      </c>
      <c r="AJ605" s="116">
        <v>126225</v>
      </c>
      <c r="AK605" s="116">
        <v>74685</v>
      </c>
      <c r="AL605" s="116">
        <v>200910</v>
      </c>
      <c r="AM605" s="116">
        <v>76347</v>
      </c>
      <c r="AN605" s="116">
        <v>1267923</v>
      </c>
      <c r="AO605" s="116">
        <v>201164</v>
      </c>
      <c r="AP605" s="116">
        <v>394082</v>
      </c>
      <c r="AQ605" s="116">
        <v>566934</v>
      </c>
      <c r="AR605" s="116">
        <v>4817</v>
      </c>
      <c r="AS605" s="116">
        <v>132532</v>
      </c>
      <c r="AT605" s="116">
        <v>620</v>
      </c>
      <c r="AU605" s="116">
        <v>11148</v>
      </c>
      <c r="AV605" s="116">
        <v>4946</v>
      </c>
      <c r="AW605" s="116">
        <v>55714</v>
      </c>
      <c r="AX605" s="116">
        <v>10383</v>
      </c>
      <c r="AY605" s="116">
        <v>199394</v>
      </c>
      <c r="AZ605" s="128">
        <v>31.79</v>
      </c>
      <c r="BA605" s="128">
        <v>43.48</v>
      </c>
      <c r="BB605" s="128">
        <v>75.27000000000001</v>
      </c>
      <c r="BC605" s="128">
        <v>91.310000000000016</v>
      </c>
      <c r="BD605" s="128">
        <v>166.57999999999998</v>
      </c>
      <c r="BE605" s="116">
        <v>0</v>
      </c>
      <c r="BF605" s="108">
        <v>7905189</v>
      </c>
      <c r="BG605" s="108">
        <v>4144872</v>
      </c>
      <c r="BH605" s="108">
        <v>73563</v>
      </c>
      <c r="BI605" s="108">
        <v>818836</v>
      </c>
      <c r="BJ605" s="108">
        <v>5406</v>
      </c>
      <c r="BK605" s="108">
        <v>824242</v>
      </c>
      <c r="BL605" s="108">
        <v>11894</v>
      </c>
      <c r="BM605" s="108">
        <v>20500</v>
      </c>
      <c r="BP605" s="108">
        <v>900762</v>
      </c>
      <c r="BQ605" s="108">
        <v>13881022</v>
      </c>
      <c r="BR605" s="108">
        <v>7155299</v>
      </c>
      <c r="BS605" s="108">
        <v>2453373</v>
      </c>
      <c r="BT605" s="108">
        <v>667346</v>
      </c>
      <c r="BU605" s="108">
        <v>63904</v>
      </c>
      <c r="BV605" s="108">
        <v>269937</v>
      </c>
      <c r="BW605" s="108">
        <v>10838</v>
      </c>
      <c r="BX605" s="108">
        <v>1012025</v>
      </c>
      <c r="BY605" s="108">
        <v>916681</v>
      </c>
      <c r="BZ605" s="108">
        <v>2076563</v>
      </c>
      <c r="CA605" s="108">
        <v>13613941</v>
      </c>
      <c r="CB605" s="116">
        <v>33</v>
      </c>
      <c r="CC605" s="107">
        <v>54.07389798864611</v>
      </c>
      <c r="CD605" s="108">
        <v>65.399182650037446</v>
      </c>
      <c r="CF605" s="108">
        <v>511000</v>
      </c>
      <c r="CG605" s="108">
        <v>511000</v>
      </c>
      <c r="CI605" s="108">
        <v>0</v>
      </c>
      <c r="CJ605" s="108">
        <v>0</v>
      </c>
      <c r="CL605" s="108">
        <v>0</v>
      </c>
      <c r="CM605" s="108">
        <v>4939</v>
      </c>
      <c r="CO605" s="107">
        <v>0</v>
      </c>
      <c r="CP605" s="107">
        <v>4939</v>
      </c>
      <c r="CR605" s="108">
        <v>857919</v>
      </c>
      <c r="CS605" s="108">
        <v>795963</v>
      </c>
      <c r="CT605" s="108">
        <v>1963590</v>
      </c>
      <c r="CU605" s="108">
        <v>1902507</v>
      </c>
      <c r="CV605" s="116">
        <v>880054</v>
      </c>
      <c r="CW605" s="116">
        <v>109336</v>
      </c>
      <c r="CX605" s="116">
        <v>556548</v>
      </c>
      <c r="CY605" s="116">
        <v>665884</v>
      </c>
      <c r="CZ605" s="116">
        <v>42277</v>
      </c>
      <c r="DA605" s="116">
        <v>107504</v>
      </c>
      <c r="DB605" s="116">
        <v>149781</v>
      </c>
      <c r="DC605" s="116">
        <v>5565</v>
      </c>
      <c r="DD605" s="116">
        <v>37050</v>
      </c>
      <c r="DE605" s="116">
        <v>42615</v>
      </c>
      <c r="DF605" s="116">
        <v>9188</v>
      </c>
      <c r="DG605" s="116">
        <v>11380</v>
      </c>
      <c r="DH605" s="116">
        <v>0</v>
      </c>
      <c r="DI605" s="116">
        <v>0</v>
      </c>
      <c r="DJ605" s="116">
        <v>0</v>
      </c>
      <c r="DO605" s="116">
        <v>155109</v>
      </c>
      <c r="DP605" s="116">
        <v>54444</v>
      </c>
      <c r="DQ605" s="116">
        <v>952</v>
      </c>
      <c r="DR605" s="116">
        <v>155109</v>
      </c>
      <c r="DS605" s="116">
        <v>136908</v>
      </c>
      <c r="DT605" s="116">
        <v>202</v>
      </c>
      <c r="DX605" s="116"/>
      <c r="EC605" s="116">
        <v>646</v>
      </c>
      <c r="ED605" s="116">
        <v>70</v>
      </c>
      <c r="EE605" s="116">
        <v>655</v>
      </c>
      <c r="EF605" s="116">
        <v>1538</v>
      </c>
      <c r="EG605" s="116">
        <v>38799</v>
      </c>
      <c r="EH605" s="116">
        <v>1081</v>
      </c>
      <c r="EI605" s="116">
        <v>15926</v>
      </c>
      <c r="EJ605" s="116">
        <v>55806</v>
      </c>
    </row>
    <row r="606" spans="1:140" x14ac:dyDescent="0.35">
      <c r="A606" s="114"/>
      <c r="B606" s="114"/>
      <c r="C606" s="114"/>
      <c r="D606" s="114"/>
      <c r="E606" s="114" t="s">
        <v>2772</v>
      </c>
      <c r="F606" s="102" t="s">
        <v>2670</v>
      </c>
      <c r="G606" s="115" t="s">
        <v>734</v>
      </c>
      <c r="H606" s="116">
        <v>205347</v>
      </c>
      <c r="I606" s="116">
        <v>126562</v>
      </c>
      <c r="J606" s="116">
        <v>331909</v>
      </c>
      <c r="K606" s="116">
        <v>31</v>
      </c>
      <c r="L606" s="116">
        <v>0</v>
      </c>
      <c r="M606" s="116">
        <v>63</v>
      </c>
      <c r="N606" s="116">
        <v>0</v>
      </c>
      <c r="O606" s="116">
        <v>1256</v>
      </c>
      <c r="P606" s="116">
        <v>837</v>
      </c>
      <c r="Q606" s="116">
        <v>68141</v>
      </c>
      <c r="R606" s="116">
        <v>407396</v>
      </c>
      <c r="S606" s="116">
        <v>1052170</v>
      </c>
      <c r="T606" s="116">
        <v>74461</v>
      </c>
      <c r="U606" s="116">
        <v>118866</v>
      </c>
      <c r="V606" s="116">
        <v>6670</v>
      </c>
      <c r="W606" s="116">
        <v>193018</v>
      </c>
      <c r="X606" s="116">
        <v>19214</v>
      </c>
      <c r="Y606" s="116">
        <v>13535</v>
      </c>
      <c r="Z606" s="116"/>
      <c r="AA606" s="116">
        <v>2036</v>
      </c>
      <c r="AB606" s="116">
        <v>391</v>
      </c>
      <c r="AC606" s="116">
        <v>348</v>
      </c>
      <c r="AD606" s="116">
        <v>1231783</v>
      </c>
      <c r="AE606" s="116">
        <v>3268972</v>
      </c>
      <c r="AF606" s="116">
        <v>493085</v>
      </c>
      <c r="AG606" s="116">
        <v>471178</v>
      </c>
      <c r="AH606" s="116">
        <v>21918</v>
      </c>
      <c r="AI606" s="116">
        <v>374576</v>
      </c>
      <c r="AJ606" s="116">
        <v>75395</v>
      </c>
      <c r="AK606" s="116">
        <v>51875</v>
      </c>
      <c r="AL606" s="116">
        <v>127270</v>
      </c>
      <c r="AM606" s="116">
        <v>161133</v>
      </c>
      <c r="AN606" s="116">
        <v>1413492</v>
      </c>
      <c r="AO606" s="116">
        <v>180810</v>
      </c>
      <c r="AP606" s="116">
        <v>520846</v>
      </c>
      <c r="AQ606" s="116">
        <v>776670</v>
      </c>
      <c r="AR606" s="116">
        <v>3736</v>
      </c>
      <c r="AS606" s="116">
        <v>127360</v>
      </c>
      <c r="AT606" s="116">
        <v>376</v>
      </c>
      <c r="AU606" s="116">
        <v>5927</v>
      </c>
      <c r="AV606" s="116">
        <v>2327</v>
      </c>
      <c r="AW606" s="116">
        <v>37509</v>
      </c>
      <c r="AX606" s="116">
        <v>6439</v>
      </c>
      <c r="AY606" s="116">
        <v>170793</v>
      </c>
      <c r="AZ606" s="128">
        <v>45.769999999999996</v>
      </c>
      <c r="BA606" s="128">
        <v>34.28</v>
      </c>
      <c r="BB606" s="128">
        <v>80.05</v>
      </c>
      <c r="BC606" s="128">
        <v>101.44499999999998</v>
      </c>
      <c r="BD606" s="128">
        <v>181.495</v>
      </c>
      <c r="BE606" s="116">
        <v>2</v>
      </c>
      <c r="BF606" s="108">
        <v>9002951</v>
      </c>
      <c r="BG606" s="108">
        <v>4841840</v>
      </c>
      <c r="BH606" s="108">
        <v>294684</v>
      </c>
      <c r="BI606" s="108">
        <v>944892</v>
      </c>
      <c r="BJ606" s="108">
        <v>701734</v>
      </c>
      <c r="BK606" s="108">
        <v>1646626</v>
      </c>
      <c r="BL606" s="108">
        <v>18272</v>
      </c>
      <c r="BM606" s="108">
        <v>319195</v>
      </c>
      <c r="BP606" s="108">
        <v>2542258</v>
      </c>
      <c r="BQ606" s="108">
        <v>18665826</v>
      </c>
      <c r="BR606" s="108">
        <v>8387565</v>
      </c>
      <c r="BS606" s="108">
        <v>2402256</v>
      </c>
      <c r="BT606" s="108">
        <v>940774</v>
      </c>
      <c r="BU606" s="108">
        <v>459587</v>
      </c>
      <c r="BV606" s="108">
        <v>456666</v>
      </c>
      <c r="BW606" s="108">
        <v>25780</v>
      </c>
      <c r="BX606" s="108">
        <v>1882807</v>
      </c>
      <c r="BY606" s="108">
        <v>6068034</v>
      </c>
      <c r="BZ606" s="108">
        <v>2819367</v>
      </c>
      <c r="CA606" s="108">
        <v>21560029</v>
      </c>
      <c r="CB606" s="116">
        <v>17</v>
      </c>
      <c r="CC606" s="107">
        <v>43.842622487788965</v>
      </c>
      <c r="CD606" s="108">
        <v>67.421442728649552</v>
      </c>
      <c r="CF606" s="108">
        <v>0</v>
      </c>
      <c r="CG606" s="108">
        <v>0</v>
      </c>
      <c r="CI606" s="108">
        <v>0</v>
      </c>
      <c r="CJ606" s="108">
        <v>0</v>
      </c>
      <c r="CL606" s="108">
        <v>0</v>
      </c>
      <c r="CM606" s="108">
        <v>0</v>
      </c>
      <c r="CO606" s="107">
        <v>0</v>
      </c>
      <c r="CP606" s="107">
        <v>0</v>
      </c>
      <c r="CR606" s="108">
        <v>1072384</v>
      </c>
      <c r="CS606" s="108">
        <v>1225659</v>
      </c>
      <c r="CT606" s="108">
        <v>1306425</v>
      </c>
      <c r="CU606" s="108">
        <v>1454700</v>
      </c>
      <c r="CV606" s="116">
        <v>1418304</v>
      </c>
      <c r="CW606" s="116">
        <v>145892</v>
      </c>
      <c r="CX606" s="116">
        <v>921344</v>
      </c>
      <c r="CY606" s="116">
        <v>1067236</v>
      </c>
      <c r="CZ606" s="116">
        <v>40710</v>
      </c>
      <c r="DA606" s="116">
        <v>70972</v>
      </c>
      <c r="DB606" s="116">
        <v>111682</v>
      </c>
      <c r="DC606" s="116">
        <v>115018</v>
      </c>
      <c r="DD606" s="116">
        <v>111729</v>
      </c>
      <c r="DE606" s="116">
        <v>226747</v>
      </c>
      <c r="DF606" s="116">
        <v>10566</v>
      </c>
      <c r="DG606" s="116">
        <v>1439</v>
      </c>
      <c r="DH606" s="116">
        <v>0</v>
      </c>
      <c r="DI606" s="116">
        <v>0</v>
      </c>
      <c r="DJ606" s="116">
        <v>0</v>
      </c>
      <c r="DO606" s="116">
        <v>162971</v>
      </c>
      <c r="DP606" s="116">
        <v>58225</v>
      </c>
      <c r="DQ606" s="116">
        <v>954</v>
      </c>
      <c r="DR606" s="116">
        <v>215069</v>
      </c>
      <c r="DS606" s="116">
        <v>152267</v>
      </c>
      <c r="DT606" s="116">
        <v>258</v>
      </c>
      <c r="DX606" s="116"/>
      <c r="EC606" s="116">
        <v>501</v>
      </c>
      <c r="ED606" s="116">
        <v>210</v>
      </c>
      <c r="EE606" s="116">
        <v>357</v>
      </c>
      <c r="EF606" s="116">
        <v>1310</v>
      </c>
      <c r="EG606" s="116">
        <v>29058</v>
      </c>
      <c r="EH606" s="116">
        <v>3808</v>
      </c>
      <c r="EI606" s="116">
        <v>8870</v>
      </c>
      <c r="EJ606" s="116">
        <v>41736</v>
      </c>
    </row>
    <row r="607" spans="1:140" x14ac:dyDescent="0.35">
      <c r="A607" s="114"/>
      <c r="B607" s="114"/>
      <c r="C607" s="114"/>
      <c r="D607" s="114"/>
      <c r="E607" s="114" t="s">
        <v>2772</v>
      </c>
      <c r="F607" s="102" t="s">
        <v>2657</v>
      </c>
      <c r="G607" s="115" t="s">
        <v>559</v>
      </c>
      <c r="H607" s="116">
        <v>214241</v>
      </c>
      <c r="I607" s="116">
        <v>69348</v>
      </c>
      <c r="J607" s="116">
        <v>283589</v>
      </c>
      <c r="K607" s="116">
        <v>36</v>
      </c>
      <c r="L607" s="116">
        <v>0</v>
      </c>
      <c r="M607" s="116">
        <v>26</v>
      </c>
      <c r="N607" s="116">
        <v>0</v>
      </c>
      <c r="O607" s="116">
        <v>1108</v>
      </c>
      <c r="P607" s="116">
        <v>834</v>
      </c>
      <c r="Q607" s="116">
        <v>74068</v>
      </c>
      <c r="R607" s="116">
        <v>277517</v>
      </c>
      <c r="S607" s="116">
        <v>928906</v>
      </c>
      <c r="T607" s="116">
        <v>61044</v>
      </c>
      <c r="U607" s="116">
        <v>56914</v>
      </c>
      <c r="V607" s="116">
        <v>3219</v>
      </c>
      <c r="W607" s="116">
        <v>87207</v>
      </c>
      <c r="X607" s="116">
        <v>9013</v>
      </c>
      <c r="Y607" s="116">
        <v>18679</v>
      </c>
      <c r="Z607" s="116"/>
      <c r="AA607" s="116">
        <v>1927</v>
      </c>
      <c r="AB607" s="116">
        <v>440</v>
      </c>
      <c r="AC607" s="116">
        <v>367</v>
      </c>
      <c r="AD607" s="116">
        <v>822279</v>
      </c>
      <c r="AE607" s="116">
        <v>1972897</v>
      </c>
      <c r="AF607" s="116">
        <v>236251</v>
      </c>
      <c r="AG607" s="116">
        <v>234490</v>
      </c>
      <c r="AH607" s="116">
        <v>15272</v>
      </c>
      <c r="AI607" s="116">
        <v>278757</v>
      </c>
      <c r="AJ607" s="116">
        <v>119761</v>
      </c>
      <c r="AK607" s="116">
        <v>38422</v>
      </c>
      <c r="AL607" s="116">
        <v>158183</v>
      </c>
      <c r="AM607" s="116">
        <v>96016</v>
      </c>
      <c r="AN607" s="116">
        <v>763567</v>
      </c>
      <c r="AO607" s="116">
        <v>152577</v>
      </c>
      <c r="AP607" s="116">
        <v>448909</v>
      </c>
      <c r="AQ607" s="116">
        <v>487865</v>
      </c>
      <c r="AR607" s="116">
        <v>3871</v>
      </c>
      <c r="AS607" s="116">
        <v>99786</v>
      </c>
      <c r="AT607" s="116">
        <v>178</v>
      </c>
      <c r="AU607" s="116">
        <v>3685</v>
      </c>
      <c r="AV607" s="116">
        <v>1924</v>
      </c>
      <c r="AW607" s="116">
        <v>29932</v>
      </c>
      <c r="AX607" s="116">
        <v>5973</v>
      </c>
      <c r="AY607" s="116">
        <v>133403</v>
      </c>
      <c r="AZ607" s="128">
        <v>22.729999999999997</v>
      </c>
      <c r="BA607" s="128">
        <v>38.980000000000004</v>
      </c>
      <c r="BB607" s="128">
        <v>61.71</v>
      </c>
      <c r="BC607" s="128">
        <v>84.570000000000007</v>
      </c>
      <c r="BD607" s="128">
        <v>146.28</v>
      </c>
      <c r="BE607" s="116">
        <v>2</v>
      </c>
      <c r="BF607" s="108">
        <v>3341036</v>
      </c>
      <c r="BG607" s="108">
        <v>5998911</v>
      </c>
      <c r="BH607" s="108">
        <v>89333</v>
      </c>
      <c r="BI607" s="108">
        <v>905747</v>
      </c>
      <c r="BJ607" s="108">
        <v>3951</v>
      </c>
      <c r="BK607" s="108">
        <v>909698</v>
      </c>
      <c r="BL607" s="108">
        <v>85647</v>
      </c>
      <c r="BM607" s="108">
        <v>11114</v>
      </c>
      <c r="BP607" s="108">
        <v>1864710</v>
      </c>
      <c r="BQ607" s="108">
        <v>12300449</v>
      </c>
      <c r="BR607" s="108">
        <v>5631263</v>
      </c>
      <c r="BS607" s="108">
        <v>1663197</v>
      </c>
      <c r="BT607" s="108">
        <v>795784</v>
      </c>
      <c r="BU607" s="108">
        <v>70355</v>
      </c>
      <c r="BV607" s="108">
        <v>181581</v>
      </c>
      <c r="BW607" s="108">
        <v>18535</v>
      </c>
      <c r="BX607" s="108">
        <v>1066255</v>
      </c>
      <c r="BY607" s="108">
        <v>983880</v>
      </c>
      <c r="BZ607" s="108">
        <v>1717558</v>
      </c>
      <c r="CA607" s="108">
        <v>11062153</v>
      </c>
      <c r="CB607" s="116">
        <v>23</v>
      </c>
      <c r="CC607" s="107">
        <v>15.594755438968265</v>
      </c>
      <c r="CD607" s="108">
        <v>43.595516264393837</v>
      </c>
      <c r="CF607" s="108">
        <v>0</v>
      </c>
      <c r="CG607" s="108">
        <v>0</v>
      </c>
      <c r="CI607" s="108">
        <v>9940</v>
      </c>
      <c r="CJ607" s="108">
        <v>9940</v>
      </c>
      <c r="CL607" s="108">
        <v>35540</v>
      </c>
      <c r="CM607" s="108">
        <v>35540</v>
      </c>
      <c r="CO607" s="107">
        <v>35540</v>
      </c>
      <c r="CP607" s="107">
        <v>35540</v>
      </c>
      <c r="CR607" s="108">
        <v>410556</v>
      </c>
      <c r="CS607" s="108">
        <v>423983</v>
      </c>
      <c r="CT607" s="108">
        <v>1197753</v>
      </c>
      <c r="CU607" s="108">
        <v>1228829</v>
      </c>
      <c r="CV607" s="116">
        <v>641442</v>
      </c>
      <c r="CW607" s="116">
        <v>39640</v>
      </c>
      <c r="CX607" s="116">
        <v>390722</v>
      </c>
      <c r="CY607" s="116">
        <v>430362</v>
      </c>
      <c r="CZ607" s="116">
        <v>84415</v>
      </c>
      <c r="DA607" s="116">
        <v>36430</v>
      </c>
      <c r="DB607" s="116">
        <v>120845</v>
      </c>
      <c r="DC607" s="116">
        <v>47297</v>
      </c>
      <c r="DD607" s="116">
        <v>36948</v>
      </c>
      <c r="DE607" s="116">
        <v>84245</v>
      </c>
      <c r="DF607" s="116">
        <v>5560</v>
      </c>
      <c r="DG607" s="116">
        <v>430</v>
      </c>
      <c r="DH607" s="116">
        <v>0</v>
      </c>
      <c r="DI607" s="116">
        <v>0</v>
      </c>
      <c r="DJ607" s="116">
        <v>0</v>
      </c>
      <c r="DO607" s="116">
        <v>155420</v>
      </c>
      <c r="DP607" s="116">
        <v>54429</v>
      </c>
      <c r="DQ607" s="116">
        <v>952</v>
      </c>
      <c r="DR607" s="116">
        <v>159383</v>
      </c>
      <c r="DS607" s="116">
        <v>119155</v>
      </c>
      <c r="DT607" s="116">
        <v>233</v>
      </c>
      <c r="DX607" s="116"/>
      <c r="EC607" s="116">
        <v>415</v>
      </c>
      <c r="ED607" s="116">
        <v>294</v>
      </c>
      <c r="EE607" s="116">
        <v>205</v>
      </c>
      <c r="EF607" s="116">
        <v>1173</v>
      </c>
      <c r="EG607" s="116">
        <v>25536</v>
      </c>
      <c r="EH607" s="116">
        <v>3323</v>
      </c>
      <c r="EI607" s="116">
        <v>7823</v>
      </c>
      <c r="EJ607" s="116">
        <v>36682</v>
      </c>
    </row>
  </sheetData>
  <mergeCells count="26">
    <mergeCell ref="DF1:DG1"/>
    <mergeCell ref="DO1:DT1"/>
    <mergeCell ref="DU1:EB1"/>
    <mergeCell ref="EC1:EJ1"/>
    <mergeCell ref="CK1:CM1"/>
    <mergeCell ref="CN1:CP1"/>
    <mergeCell ref="CQ1:CS1"/>
    <mergeCell ref="CT1:CU1"/>
    <mergeCell ref="CW1:CY1"/>
    <mergeCell ref="CZ1:DB1"/>
    <mergeCell ref="BG389:BJ389"/>
    <mergeCell ref="BM389:BO389"/>
    <mergeCell ref="CA389:CD389"/>
    <mergeCell ref="A1:G1"/>
    <mergeCell ref="DC1:DE1"/>
    <mergeCell ref="AJ1:AL1"/>
    <mergeCell ref="AR1:AY1"/>
    <mergeCell ref="AZ1:BD1"/>
    <mergeCell ref="BT1:BX1"/>
    <mergeCell ref="CE1:CG1"/>
    <mergeCell ref="CH1:CJ1"/>
    <mergeCell ref="H1:J1"/>
    <mergeCell ref="AB1:AC1"/>
    <mergeCell ref="AD1:AE1"/>
    <mergeCell ref="AF1:AG1"/>
    <mergeCell ref="AH1:AI1"/>
  </mergeCells>
  <pageMargins left="0.7" right="0.7" top="0.75" bottom="0.75" header="0.3" footer="0.3"/>
  <pageSetup orientation="portrait" horizontalDpi="4294967293"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DF811-7D83-476B-9037-EAF2801C55C3}">
  <dimension ref="A1:D149"/>
  <sheetViews>
    <sheetView workbookViewId="0"/>
  </sheetViews>
  <sheetFormatPr defaultColWidth="9.1796875" defaultRowHeight="12" x14ac:dyDescent="0.3"/>
  <cols>
    <col min="1" max="1" width="40.81640625" style="2" customWidth="1"/>
    <col min="2" max="2" width="27.7265625" style="2" bestFit="1" customWidth="1"/>
    <col min="3" max="3" width="47" style="2" customWidth="1"/>
    <col min="4" max="4" width="59.7265625" style="2" customWidth="1"/>
    <col min="5" max="16384" width="9.1796875" style="2"/>
  </cols>
  <sheetData>
    <row r="1" spans="1:4" x14ac:dyDescent="0.3">
      <c r="A1" s="1" t="s">
        <v>0</v>
      </c>
      <c r="B1" s="1" t="s">
        <v>1</v>
      </c>
      <c r="C1" s="1" t="s">
        <v>2</v>
      </c>
      <c r="D1" s="1" t="s">
        <v>3</v>
      </c>
    </row>
    <row r="2" spans="1:4" ht="20.149999999999999" customHeight="1" x14ac:dyDescent="0.3">
      <c r="A2" s="2" t="s">
        <v>505</v>
      </c>
      <c r="B2" s="2" t="s">
        <v>540</v>
      </c>
      <c r="C2" s="2" t="s">
        <v>2773</v>
      </c>
      <c r="D2" s="2" t="s">
        <v>2774</v>
      </c>
    </row>
    <row r="3" spans="1:4" ht="20.149999999999999" customHeight="1" x14ac:dyDescent="0.3">
      <c r="A3" s="2" t="s">
        <v>506</v>
      </c>
      <c r="B3" s="2" t="s">
        <v>541</v>
      </c>
      <c r="C3" s="2" t="s">
        <v>2775</v>
      </c>
      <c r="D3" s="2" t="s">
        <v>2776</v>
      </c>
    </row>
    <row r="4" spans="1:4" ht="20.149999999999999" customHeight="1" x14ac:dyDescent="0.3">
      <c r="A4" s="2" t="s">
        <v>507</v>
      </c>
      <c r="B4" s="2" t="s">
        <v>542</v>
      </c>
      <c r="C4" s="2" t="s">
        <v>2777</v>
      </c>
      <c r="D4" s="2" t="s">
        <v>2778</v>
      </c>
    </row>
    <row r="5" spans="1:4" ht="20.149999999999999" customHeight="1" x14ac:dyDescent="0.3">
      <c r="A5" s="2" t="s">
        <v>4</v>
      </c>
      <c r="B5" s="2" t="s">
        <v>5</v>
      </c>
      <c r="C5" s="2" t="s">
        <v>6</v>
      </c>
      <c r="D5" s="2" t="s">
        <v>7</v>
      </c>
    </row>
    <row r="6" spans="1:4" ht="20.149999999999999" customHeight="1" x14ac:dyDescent="0.3">
      <c r="A6" s="2" t="s">
        <v>8</v>
      </c>
      <c r="B6" s="2" t="s">
        <v>9</v>
      </c>
      <c r="C6" s="2" t="s">
        <v>10</v>
      </c>
      <c r="D6" s="2" t="s">
        <v>11</v>
      </c>
    </row>
    <row r="7" spans="1:4" ht="20.149999999999999" customHeight="1" x14ac:dyDescent="0.3">
      <c r="A7" s="2" t="s">
        <v>12</v>
      </c>
      <c r="B7" s="2" t="s">
        <v>13</v>
      </c>
      <c r="C7" s="2" t="s">
        <v>14</v>
      </c>
      <c r="D7" s="2" t="s">
        <v>15</v>
      </c>
    </row>
    <row r="8" spans="1:4" ht="20.149999999999999" customHeight="1" x14ac:dyDescent="0.3">
      <c r="A8" s="2" t="s">
        <v>16</v>
      </c>
      <c r="B8" s="2" t="s">
        <v>17</v>
      </c>
      <c r="C8" s="2" t="s">
        <v>18</v>
      </c>
      <c r="D8" s="2" t="s">
        <v>19</v>
      </c>
    </row>
    <row r="9" spans="1:4" ht="20.149999999999999" customHeight="1" x14ac:dyDescent="0.3">
      <c r="A9" s="2" t="s">
        <v>20</v>
      </c>
      <c r="B9" s="2" t="s">
        <v>21</v>
      </c>
      <c r="C9" s="2" t="s">
        <v>22</v>
      </c>
      <c r="D9" s="2" t="s">
        <v>23</v>
      </c>
    </row>
    <row r="10" spans="1:4" ht="20.149999999999999" customHeight="1" x14ac:dyDescent="0.3">
      <c r="A10" s="2" t="s">
        <v>24</v>
      </c>
      <c r="B10" s="2" t="s">
        <v>25</v>
      </c>
      <c r="C10" s="2" t="s">
        <v>26</v>
      </c>
      <c r="D10" s="2" t="s">
        <v>27</v>
      </c>
    </row>
    <row r="11" spans="1:4" ht="20.149999999999999" customHeight="1" x14ac:dyDescent="0.3">
      <c r="A11" s="2" t="s">
        <v>28</v>
      </c>
      <c r="B11" s="2" t="s">
        <v>29</v>
      </c>
      <c r="C11" s="2" t="s">
        <v>30</v>
      </c>
      <c r="D11" s="2" t="s">
        <v>31</v>
      </c>
    </row>
    <row r="12" spans="1:4" ht="20.149999999999999" customHeight="1" x14ac:dyDescent="0.3">
      <c r="A12" s="2" t="s">
        <v>32</v>
      </c>
      <c r="B12" s="2" t="s">
        <v>33</v>
      </c>
      <c r="C12" s="2" t="s">
        <v>34</v>
      </c>
      <c r="D12" s="2" t="s">
        <v>35</v>
      </c>
    </row>
    <row r="13" spans="1:4" ht="20.149999999999999" customHeight="1" x14ac:dyDescent="0.3">
      <c r="A13" s="2" t="s">
        <v>36</v>
      </c>
      <c r="B13" s="2" t="s">
        <v>37</v>
      </c>
      <c r="C13" s="2" t="s">
        <v>38</v>
      </c>
      <c r="D13" s="2" t="s">
        <v>39</v>
      </c>
    </row>
    <row r="14" spans="1:4" ht="20.149999999999999" customHeight="1" x14ac:dyDescent="0.3">
      <c r="A14" s="2" t="s">
        <v>512</v>
      </c>
      <c r="B14" s="2" t="s">
        <v>2779</v>
      </c>
      <c r="C14" s="2" t="s">
        <v>2780</v>
      </c>
      <c r="D14" s="2" t="s">
        <v>2781</v>
      </c>
    </row>
    <row r="15" spans="1:4" ht="20.149999999999999" customHeight="1" x14ac:dyDescent="0.3">
      <c r="A15" s="2" t="s">
        <v>2782</v>
      </c>
      <c r="B15" s="2" t="s">
        <v>2783</v>
      </c>
      <c r="C15" s="2" t="s">
        <v>2784</v>
      </c>
      <c r="D15" s="2" t="s">
        <v>2785</v>
      </c>
    </row>
    <row r="16" spans="1:4" ht="20.149999999999999" customHeight="1" x14ac:dyDescent="0.3">
      <c r="A16" s="2" t="s">
        <v>40</v>
      </c>
      <c r="B16" s="2" t="s">
        <v>41</v>
      </c>
      <c r="C16" s="2" t="s">
        <v>42</v>
      </c>
      <c r="D16" s="2" t="s">
        <v>43</v>
      </c>
    </row>
    <row r="17" spans="1:4" ht="20.149999999999999" customHeight="1" x14ac:dyDescent="0.3">
      <c r="A17" s="2" t="s">
        <v>44</v>
      </c>
      <c r="B17" s="2" t="s">
        <v>45</v>
      </c>
      <c r="C17" s="2" t="s">
        <v>46</v>
      </c>
      <c r="D17" s="2" t="s">
        <v>47</v>
      </c>
    </row>
    <row r="18" spans="1:4" ht="20.149999999999999" customHeight="1" x14ac:dyDescent="0.3">
      <c r="A18" s="2" t="s">
        <v>48</v>
      </c>
      <c r="B18" s="2" t="s">
        <v>49</v>
      </c>
      <c r="C18" s="2" t="s">
        <v>50</v>
      </c>
      <c r="D18" s="2" t="s">
        <v>51</v>
      </c>
    </row>
    <row r="19" spans="1:4" ht="20.149999999999999" customHeight="1" x14ac:dyDescent="0.3">
      <c r="A19" s="2" t="s">
        <v>52</v>
      </c>
      <c r="B19" s="2" t="s">
        <v>53</v>
      </c>
      <c r="C19" s="2" t="s">
        <v>54</v>
      </c>
      <c r="D19" s="2" t="s">
        <v>55</v>
      </c>
    </row>
    <row r="20" spans="1:4" ht="20.149999999999999" customHeight="1" x14ac:dyDescent="0.3">
      <c r="A20" s="2" t="s">
        <v>56</v>
      </c>
      <c r="B20" s="2" t="s">
        <v>57</v>
      </c>
      <c r="C20" s="2" t="s">
        <v>58</v>
      </c>
      <c r="D20" s="2" t="s">
        <v>59</v>
      </c>
    </row>
    <row r="21" spans="1:4" ht="20.149999999999999" customHeight="1" x14ac:dyDescent="0.3">
      <c r="A21" s="2" t="s">
        <v>60</v>
      </c>
      <c r="B21" s="2" t="s">
        <v>61</v>
      </c>
      <c r="C21" s="2" t="s">
        <v>62</v>
      </c>
      <c r="D21" s="2" t="s">
        <v>63</v>
      </c>
    </row>
    <row r="22" spans="1:4" ht="20.149999999999999" customHeight="1" x14ac:dyDescent="0.3">
      <c r="A22" s="2" t="s">
        <v>64</v>
      </c>
      <c r="B22" s="2" t="s">
        <v>65</v>
      </c>
      <c r="C22" s="2" t="s">
        <v>66</v>
      </c>
      <c r="D22" s="2" t="s">
        <v>67</v>
      </c>
    </row>
    <row r="23" spans="1:4" ht="20.149999999999999" customHeight="1" x14ac:dyDescent="0.3">
      <c r="A23" s="2" t="s">
        <v>68</v>
      </c>
      <c r="B23" s="2" t="s">
        <v>69</v>
      </c>
      <c r="C23" s="2" t="s">
        <v>70</v>
      </c>
      <c r="D23" s="2" t="s">
        <v>71</v>
      </c>
    </row>
    <row r="24" spans="1:4" ht="20.149999999999999" customHeight="1" x14ac:dyDescent="0.3">
      <c r="A24" s="2" t="s">
        <v>72</v>
      </c>
      <c r="B24" s="2" t="s">
        <v>73</v>
      </c>
      <c r="C24" s="2" t="s">
        <v>74</v>
      </c>
      <c r="D24" s="2" t="s">
        <v>75</v>
      </c>
    </row>
    <row r="25" spans="1:4" ht="20.149999999999999" customHeight="1" x14ac:dyDescent="0.3">
      <c r="A25" s="2" t="s">
        <v>515</v>
      </c>
      <c r="B25" s="2" t="s">
        <v>547</v>
      </c>
      <c r="C25" s="2" t="s">
        <v>2786</v>
      </c>
      <c r="D25" s="2" t="s">
        <v>2787</v>
      </c>
    </row>
    <row r="26" spans="1:4" ht="20.149999999999999" customHeight="1" x14ac:dyDescent="0.3">
      <c r="A26" s="2" t="s">
        <v>76</v>
      </c>
      <c r="B26" s="2" t="s">
        <v>77</v>
      </c>
      <c r="C26" s="2" t="s">
        <v>78</v>
      </c>
      <c r="D26" s="2" t="s">
        <v>79</v>
      </c>
    </row>
    <row r="27" spans="1:4" ht="20.149999999999999" customHeight="1" x14ac:dyDescent="0.3">
      <c r="A27" s="2" t="s">
        <v>80</v>
      </c>
      <c r="B27" s="2" t="s">
        <v>81</v>
      </c>
      <c r="C27" s="2" t="s">
        <v>82</v>
      </c>
      <c r="D27" s="2" t="s">
        <v>83</v>
      </c>
    </row>
    <row r="28" spans="1:4" ht="20.149999999999999" customHeight="1" x14ac:dyDescent="0.3">
      <c r="A28" s="2" t="s">
        <v>84</v>
      </c>
      <c r="B28" s="2" t="s">
        <v>85</v>
      </c>
      <c r="C28" s="2" t="s">
        <v>86</v>
      </c>
      <c r="D28" s="2" t="s">
        <v>87</v>
      </c>
    </row>
    <row r="29" spans="1:4" ht="20.149999999999999" customHeight="1" x14ac:dyDescent="0.3">
      <c r="A29" s="2" t="s">
        <v>88</v>
      </c>
      <c r="B29" s="2" t="s">
        <v>89</v>
      </c>
      <c r="C29" s="2" t="s">
        <v>90</v>
      </c>
      <c r="D29" s="2" t="s">
        <v>91</v>
      </c>
    </row>
    <row r="30" spans="1:4" ht="20.149999999999999" customHeight="1" x14ac:dyDescent="0.3">
      <c r="A30" s="2" t="s">
        <v>92</v>
      </c>
      <c r="B30" s="2" t="s">
        <v>93</v>
      </c>
      <c r="C30" s="2" t="s">
        <v>94</v>
      </c>
      <c r="D30" s="2" t="s">
        <v>95</v>
      </c>
    </row>
    <row r="31" spans="1:4" ht="20.149999999999999" customHeight="1" x14ac:dyDescent="0.3">
      <c r="A31" s="2" t="s">
        <v>96</v>
      </c>
      <c r="B31" s="2" t="s">
        <v>97</v>
      </c>
      <c r="C31" s="2" t="s">
        <v>98</v>
      </c>
      <c r="D31" s="2" t="s">
        <v>99</v>
      </c>
    </row>
    <row r="32" spans="1:4" ht="20.149999999999999" customHeight="1" x14ac:dyDescent="0.3">
      <c r="A32" s="2" t="s">
        <v>100</v>
      </c>
      <c r="B32" s="2" t="s">
        <v>101</v>
      </c>
      <c r="C32" s="2" t="s">
        <v>102</v>
      </c>
      <c r="D32" s="2" t="s">
        <v>103</v>
      </c>
    </row>
    <row r="33" spans="1:4" ht="20.149999999999999" customHeight="1" x14ac:dyDescent="0.3">
      <c r="A33" s="2" t="s">
        <v>104</v>
      </c>
      <c r="B33" s="2" t="s">
        <v>105</v>
      </c>
      <c r="C33" s="2" t="s">
        <v>106</v>
      </c>
      <c r="D33" s="2" t="s">
        <v>107</v>
      </c>
    </row>
    <row r="34" spans="1:4" ht="20.149999999999999" customHeight="1" x14ac:dyDescent="0.3">
      <c r="A34" s="2" t="s">
        <v>108</v>
      </c>
      <c r="B34" s="2" t="s">
        <v>109</v>
      </c>
      <c r="C34" s="2" t="s">
        <v>110</v>
      </c>
      <c r="D34" s="2" t="s">
        <v>111</v>
      </c>
    </row>
    <row r="35" spans="1:4" ht="20.149999999999999" customHeight="1" x14ac:dyDescent="0.3">
      <c r="A35" s="2" t="s">
        <v>112</v>
      </c>
      <c r="B35" s="2" t="s">
        <v>113</v>
      </c>
      <c r="C35" s="2" t="s">
        <v>114</v>
      </c>
      <c r="D35" s="2" t="s">
        <v>115</v>
      </c>
    </row>
    <row r="36" spans="1:4" ht="20.149999999999999" customHeight="1" x14ac:dyDescent="0.3">
      <c r="A36" s="2" t="s">
        <v>116</v>
      </c>
      <c r="B36" s="2" t="s">
        <v>117</v>
      </c>
      <c r="C36" s="2" t="s">
        <v>118</v>
      </c>
      <c r="D36" s="2" t="s">
        <v>119</v>
      </c>
    </row>
    <row r="37" spans="1:4" ht="20.149999999999999" customHeight="1" x14ac:dyDescent="0.3">
      <c r="A37" s="2" t="s">
        <v>120</v>
      </c>
      <c r="B37" s="2" t="s">
        <v>121</v>
      </c>
      <c r="C37" s="2" t="s">
        <v>122</v>
      </c>
      <c r="D37" s="2" t="s">
        <v>123</v>
      </c>
    </row>
    <row r="38" spans="1:4" ht="20.149999999999999" customHeight="1" x14ac:dyDescent="0.3">
      <c r="A38" s="2" t="s">
        <v>124</v>
      </c>
      <c r="B38" s="2" t="s">
        <v>125</v>
      </c>
      <c r="C38" s="2" t="s">
        <v>126</v>
      </c>
      <c r="D38" s="2" t="s">
        <v>127</v>
      </c>
    </row>
    <row r="39" spans="1:4" ht="20.149999999999999" customHeight="1" x14ac:dyDescent="0.3">
      <c r="A39" s="2" t="s">
        <v>128</v>
      </c>
      <c r="B39" s="2" t="s">
        <v>129</v>
      </c>
      <c r="C39" s="2" t="s">
        <v>130</v>
      </c>
      <c r="D39" s="2" t="s">
        <v>131</v>
      </c>
    </row>
    <row r="40" spans="1:4" ht="20.149999999999999" customHeight="1" x14ac:dyDescent="0.3">
      <c r="A40" s="2" t="s">
        <v>132</v>
      </c>
      <c r="B40" s="2" t="s">
        <v>133</v>
      </c>
      <c r="C40" s="2" t="s">
        <v>134</v>
      </c>
      <c r="D40" s="2" t="s">
        <v>135</v>
      </c>
    </row>
    <row r="41" spans="1:4" ht="20.149999999999999" customHeight="1" x14ac:dyDescent="0.3">
      <c r="A41" s="2" t="s">
        <v>136</v>
      </c>
      <c r="B41" s="2" t="s">
        <v>137</v>
      </c>
      <c r="C41" s="2" t="s">
        <v>138</v>
      </c>
      <c r="D41" s="2" t="s">
        <v>139</v>
      </c>
    </row>
    <row r="42" spans="1:4" ht="20.149999999999999" customHeight="1" x14ac:dyDescent="0.3">
      <c r="A42" s="2" t="s">
        <v>140</v>
      </c>
      <c r="B42" s="2" t="s">
        <v>141</v>
      </c>
      <c r="C42" s="2" t="s">
        <v>142</v>
      </c>
      <c r="D42" s="2" t="s">
        <v>143</v>
      </c>
    </row>
    <row r="43" spans="1:4" ht="20.149999999999999" customHeight="1" x14ac:dyDescent="0.3">
      <c r="A43" s="2" t="s">
        <v>144</v>
      </c>
      <c r="B43" s="2" t="s">
        <v>145</v>
      </c>
      <c r="C43" s="2" t="s">
        <v>146</v>
      </c>
      <c r="D43" s="2" t="s">
        <v>147</v>
      </c>
    </row>
    <row r="44" spans="1:4" ht="20.149999999999999" customHeight="1" x14ac:dyDescent="0.3">
      <c r="A44" s="2" t="s">
        <v>148</v>
      </c>
      <c r="B44" s="2" t="s">
        <v>149</v>
      </c>
      <c r="C44" s="2" t="s">
        <v>150</v>
      </c>
      <c r="D44" s="2" t="s">
        <v>151</v>
      </c>
    </row>
    <row r="45" spans="1:4" ht="20.149999999999999" customHeight="1" x14ac:dyDescent="0.3">
      <c r="A45" s="2" t="s">
        <v>152</v>
      </c>
      <c r="B45" s="2" t="s">
        <v>153</v>
      </c>
      <c r="C45" s="2" t="s">
        <v>154</v>
      </c>
      <c r="D45" s="2" t="s">
        <v>155</v>
      </c>
    </row>
    <row r="46" spans="1:4" ht="20.149999999999999" customHeight="1" x14ac:dyDescent="0.3">
      <c r="A46" s="2" t="s">
        <v>156</v>
      </c>
      <c r="B46" s="2" t="s">
        <v>157</v>
      </c>
      <c r="C46" s="2" t="s">
        <v>158</v>
      </c>
      <c r="D46" s="2" t="s">
        <v>159</v>
      </c>
    </row>
    <row r="47" spans="1:4" ht="20.149999999999999" customHeight="1" x14ac:dyDescent="0.3">
      <c r="A47" s="2" t="s">
        <v>160</v>
      </c>
      <c r="B47" s="2" t="s">
        <v>161</v>
      </c>
      <c r="C47" s="2" t="s">
        <v>162</v>
      </c>
      <c r="D47" s="2" t="s">
        <v>163</v>
      </c>
    </row>
    <row r="48" spans="1:4" ht="20.149999999999999" customHeight="1" x14ac:dyDescent="0.3">
      <c r="A48" s="2" t="s">
        <v>164</v>
      </c>
      <c r="B48" s="2" t="s">
        <v>165</v>
      </c>
      <c r="C48" s="2" t="s">
        <v>166</v>
      </c>
      <c r="D48" s="2" t="s">
        <v>167</v>
      </c>
    </row>
    <row r="49" spans="1:4" ht="20.149999999999999" customHeight="1" x14ac:dyDescent="0.3">
      <c r="A49" s="2" t="s">
        <v>168</v>
      </c>
      <c r="B49" s="2" t="s">
        <v>169</v>
      </c>
      <c r="C49" s="2" t="s">
        <v>170</v>
      </c>
      <c r="D49" s="2" t="s">
        <v>171</v>
      </c>
    </row>
    <row r="50" spans="1:4" ht="20.149999999999999" customHeight="1" x14ac:dyDescent="0.3">
      <c r="A50" s="2" t="s">
        <v>172</v>
      </c>
      <c r="B50" s="2" t="s">
        <v>173</v>
      </c>
      <c r="C50" s="2" t="s">
        <v>174</v>
      </c>
      <c r="D50" s="2" t="s">
        <v>175</v>
      </c>
    </row>
    <row r="51" spans="1:4" ht="20.149999999999999" customHeight="1" x14ac:dyDescent="0.3">
      <c r="A51" s="2" t="s">
        <v>176</v>
      </c>
      <c r="B51" s="2" t="s">
        <v>177</v>
      </c>
      <c r="C51" s="2" t="s">
        <v>178</v>
      </c>
      <c r="D51" s="2" t="s">
        <v>179</v>
      </c>
    </row>
    <row r="52" spans="1:4" ht="20.149999999999999" customHeight="1" x14ac:dyDescent="0.3">
      <c r="A52" s="2" t="s">
        <v>180</v>
      </c>
      <c r="B52" s="2" t="s">
        <v>181</v>
      </c>
      <c r="C52" s="2" t="s">
        <v>182</v>
      </c>
      <c r="D52" s="2" t="s">
        <v>183</v>
      </c>
    </row>
    <row r="53" spans="1:4" ht="20.149999999999999" customHeight="1" x14ac:dyDescent="0.3">
      <c r="A53" s="2" t="s">
        <v>184</v>
      </c>
      <c r="B53" s="2" t="s">
        <v>185</v>
      </c>
      <c r="C53" s="2" t="s">
        <v>186</v>
      </c>
      <c r="D53" s="2" t="s">
        <v>187</v>
      </c>
    </row>
    <row r="54" spans="1:4" ht="20.149999999999999" customHeight="1" x14ac:dyDescent="0.3">
      <c r="A54" s="2" t="s">
        <v>188</v>
      </c>
      <c r="B54" s="2" t="s">
        <v>189</v>
      </c>
      <c r="C54" s="2" t="s">
        <v>190</v>
      </c>
      <c r="D54" s="2" t="s">
        <v>191</v>
      </c>
    </row>
    <row r="55" spans="1:4" ht="20.149999999999999" customHeight="1" x14ac:dyDescent="0.3">
      <c r="A55" s="2" t="s">
        <v>192</v>
      </c>
      <c r="B55" s="2" t="s">
        <v>193</v>
      </c>
      <c r="C55" s="2" t="s">
        <v>194</v>
      </c>
      <c r="D55" s="2" t="s">
        <v>195</v>
      </c>
    </row>
    <row r="56" spans="1:4" ht="20.149999999999999" customHeight="1" x14ac:dyDescent="0.3">
      <c r="A56" s="2" t="s">
        <v>196</v>
      </c>
      <c r="B56" s="2" t="s">
        <v>197</v>
      </c>
      <c r="C56" s="2" t="s">
        <v>198</v>
      </c>
      <c r="D56" s="2" t="s">
        <v>199</v>
      </c>
    </row>
    <row r="57" spans="1:4" ht="20.149999999999999" customHeight="1" x14ac:dyDescent="0.3">
      <c r="A57" s="2" t="s">
        <v>200</v>
      </c>
      <c r="B57" s="2" t="s">
        <v>201</v>
      </c>
      <c r="C57" s="2" t="s">
        <v>202</v>
      </c>
      <c r="D57" s="2" t="s">
        <v>203</v>
      </c>
    </row>
    <row r="58" spans="1:4" ht="20.149999999999999" customHeight="1" x14ac:dyDescent="0.3">
      <c r="A58" s="2" t="s">
        <v>204</v>
      </c>
      <c r="B58" s="2" t="s">
        <v>205</v>
      </c>
      <c r="C58" s="2" t="s">
        <v>206</v>
      </c>
      <c r="D58" s="2" t="s">
        <v>207</v>
      </c>
    </row>
    <row r="59" spans="1:4" ht="20.149999999999999" customHeight="1" x14ac:dyDescent="0.3">
      <c r="A59" s="2" t="s">
        <v>208</v>
      </c>
      <c r="B59" s="2" t="s">
        <v>209</v>
      </c>
      <c r="C59" s="2" t="s">
        <v>210</v>
      </c>
      <c r="D59" s="2" t="s">
        <v>211</v>
      </c>
    </row>
    <row r="60" spans="1:4" ht="20.149999999999999" customHeight="1" x14ac:dyDescent="0.3">
      <c r="A60" s="2" t="s">
        <v>212</v>
      </c>
      <c r="B60" s="2" t="s">
        <v>213</v>
      </c>
      <c r="C60" s="2" t="s">
        <v>214</v>
      </c>
      <c r="D60" s="2" t="s">
        <v>215</v>
      </c>
    </row>
    <row r="61" spans="1:4" ht="20.149999999999999" customHeight="1" x14ac:dyDescent="0.3">
      <c r="A61" s="2" t="s">
        <v>216</v>
      </c>
      <c r="B61" s="2" t="s">
        <v>217</v>
      </c>
      <c r="C61" s="2" t="s">
        <v>218</v>
      </c>
      <c r="D61" s="2" t="s">
        <v>219</v>
      </c>
    </row>
    <row r="62" spans="1:4" ht="20.149999999999999" customHeight="1" x14ac:dyDescent="0.3">
      <c r="A62" s="2" t="s">
        <v>220</v>
      </c>
      <c r="B62" s="2" t="s">
        <v>221</v>
      </c>
      <c r="C62" s="2" t="s">
        <v>222</v>
      </c>
      <c r="D62" s="2" t="s">
        <v>223</v>
      </c>
    </row>
    <row r="63" spans="1:4" ht="20.149999999999999" customHeight="1" x14ac:dyDescent="0.3">
      <c r="A63" s="2" t="s">
        <v>224</v>
      </c>
      <c r="B63" s="2" t="s">
        <v>225</v>
      </c>
      <c r="C63" s="2" t="s">
        <v>226</v>
      </c>
      <c r="D63" s="2" t="s">
        <v>227</v>
      </c>
    </row>
    <row r="64" spans="1:4" ht="20.149999999999999" customHeight="1" x14ac:dyDescent="0.3">
      <c r="A64" s="2" t="s">
        <v>228</v>
      </c>
      <c r="B64" s="2" t="s">
        <v>229</v>
      </c>
      <c r="C64" s="2" t="s">
        <v>230</v>
      </c>
      <c r="D64" s="2" t="s">
        <v>231</v>
      </c>
    </row>
    <row r="65" spans="1:4" ht="20.149999999999999" customHeight="1" x14ac:dyDescent="0.3">
      <c r="A65" s="2" t="s">
        <v>232</v>
      </c>
      <c r="B65" s="2" t="s">
        <v>233</v>
      </c>
      <c r="C65" s="2" t="s">
        <v>234</v>
      </c>
      <c r="D65" s="2" t="s">
        <v>235</v>
      </c>
    </row>
    <row r="66" spans="1:4" ht="20.149999999999999" customHeight="1" x14ac:dyDescent="0.3">
      <c r="A66" s="2" t="s">
        <v>236</v>
      </c>
      <c r="B66" s="2" t="s">
        <v>237</v>
      </c>
      <c r="C66" s="2" t="s">
        <v>238</v>
      </c>
      <c r="D66" s="2" t="s">
        <v>239</v>
      </c>
    </row>
    <row r="67" spans="1:4" ht="20.149999999999999" customHeight="1" x14ac:dyDescent="0.3">
      <c r="A67" s="2" t="s">
        <v>240</v>
      </c>
      <c r="B67" s="2" t="s">
        <v>241</v>
      </c>
      <c r="C67" s="2" t="s">
        <v>242</v>
      </c>
      <c r="D67" s="2" t="s">
        <v>243</v>
      </c>
    </row>
    <row r="68" spans="1:4" ht="20.149999999999999" customHeight="1" x14ac:dyDescent="0.3">
      <c r="A68" s="2" t="s">
        <v>244</v>
      </c>
      <c r="B68" s="2" t="s">
        <v>245</v>
      </c>
      <c r="C68" s="2" t="s">
        <v>246</v>
      </c>
      <c r="D68" s="2" t="s">
        <v>247</v>
      </c>
    </row>
    <row r="69" spans="1:4" ht="20.149999999999999" customHeight="1" x14ac:dyDescent="0.3">
      <c r="A69" s="2" t="s">
        <v>248</v>
      </c>
      <c r="B69" s="2" t="s">
        <v>249</v>
      </c>
      <c r="C69" s="2" t="s">
        <v>250</v>
      </c>
      <c r="D69" s="2" t="s">
        <v>251</v>
      </c>
    </row>
    <row r="70" spans="1:4" ht="20.149999999999999" customHeight="1" x14ac:dyDescent="0.3">
      <c r="A70" s="2" t="s">
        <v>252</v>
      </c>
      <c r="B70" s="2" t="s">
        <v>253</v>
      </c>
      <c r="C70" s="2" t="s">
        <v>254</v>
      </c>
      <c r="D70" s="2" t="s">
        <v>255</v>
      </c>
    </row>
    <row r="71" spans="1:4" ht="20.149999999999999" customHeight="1" x14ac:dyDescent="0.3">
      <c r="A71" s="2" t="s">
        <v>256</v>
      </c>
      <c r="B71" s="2" t="s">
        <v>257</v>
      </c>
      <c r="C71" s="2" t="s">
        <v>258</v>
      </c>
      <c r="D71" s="2" t="s">
        <v>259</v>
      </c>
    </row>
    <row r="72" spans="1:4" ht="20.149999999999999" customHeight="1" x14ac:dyDescent="0.3">
      <c r="A72" s="2" t="s">
        <v>260</v>
      </c>
      <c r="B72" s="2" t="s">
        <v>261</v>
      </c>
      <c r="C72" s="2" t="s">
        <v>262</v>
      </c>
      <c r="D72" s="2" t="s">
        <v>263</v>
      </c>
    </row>
    <row r="73" spans="1:4" ht="20.149999999999999" customHeight="1" x14ac:dyDescent="0.3">
      <c r="A73" s="2" t="s">
        <v>264</v>
      </c>
      <c r="B73" s="2" t="s">
        <v>265</v>
      </c>
      <c r="C73" s="2" t="s">
        <v>266</v>
      </c>
      <c r="D73" s="2" t="s">
        <v>267</v>
      </c>
    </row>
    <row r="74" spans="1:4" ht="20.149999999999999" customHeight="1" x14ac:dyDescent="0.3">
      <c r="A74" s="2" t="s">
        <v>268</v>
      </c>
      <c r="B74" s="2" t="s">
        <v>269</v>
      </c>
      <c r="C74" s="2" t="s">
        <v>270</v>
      </c>
      <c r="D74" s="2" t="s">
        <v>271</v>
      </c>
    </row>
    <row r="75" spans="1:4" ht="20.149999999999999" customHeight="1" x14ac:dyDescent="0.3">
      <c r="A75" s="2" t="s">
        <v>272</v>
      </c>
      <c r="B75" s="2" t="s">
        <v>273</v>
      </c>
      <c r="C75" s="2" t="s">
        <v>274</v>
      </c>
      <c r="D75" s="2" t="s">
        <v>275</v>
      </c>
    </row>
    <row r="76" spans="1:4" ht="20.149999999999999" customHeight="1" x14ac:dyDescent="0.3">
      <c r="A76" s="2" t="s">
        <v>276</v>
      </c>
      <c r="B76" s="2" t="s">
        <v>277</v>
      </c>
      <c r="C76" s="2" t="s">
        <v>278</v>
      </c>
      <c r="D76" s="2" t="s">
        <v>279</v>
      </c>
    </row>
    <row r="77" spans="1:4" ht="20.149999999999999" customHeight="1" x14ac:dyDescent="0.3">
      <c r="A77" s="2" t="s">
        <v>280</v>
      </c>
      <c r="B77" s="2" t="s">
        <v>281</v>
      </c>
      <c r="C77" s="2" t="s">
        <v>282</v>
      </c>
      <c r="D77" s="2" t="s">
        <v>283</v>
      </c>
    </row>
    <row r="78" spans="1:4" ht="20.149999999999999" customHeight="1" x14ac:dyDescent="0.3">
      <c r="A78" s="2" t="s">
        <v>284</v>
      </c>
      <c r="B78" s="2" t="s">
        <v>285</v>
      </c>
      <c r="C78" s="2" t="s">
        <v>286</v>
      </c>
      <c r="D78" s="2" t="s">
        <v>287</v>
      </c>
    </row>
    <row r="79" spans="1:4" ht="20.149999999999999" customHeight="1" x14ac:dyDescent="0.3">
      <c r="A79" s="2" t="s">
        <v>288</v>
      </c>
      <c r="B79" s="2" t="s">
        <v>289</v>
      </c>
      <c r="C79" s="2" t="s">
        <v>290</v>
      </c>
      <c r="D79" s="2" t="s">
        <v>291</v>
      </c>
    </row>
    <row r="80" spans="1:4" ht="20.149999999999999" customHeight="1" x14ac:dyDescent="0.3">
      <c r="A80" s="2" t="s">
        <v>292</v>
      </c>
      <c r="B80" s="2" t="s">
        <v>293</v>
      </c>
      <c r="C80" s="2" t="s">
        <v>294</v>
      </c>
      <c r="D80" s="2" t="s">
        <v>283</v>
      </c>
    </row>
    <row r="81" spans="1:4" ht="20.149999999999999" customHeight="1" x14ac:dyDescent="0.3">
      <c r="A81" s="2" t="s">
        <v>295</v>
      </c>
      <c r="B81" s="2" t="s">
        <v>296</v>
      </c>
      <c r="C81" s="2" t="s">
        <v>286</v>
      </c>
      <c r="D81" s="2" t="s">
        <v>297</v>
      </c>
    </row>
    <row r="82" spans="1:4" ht="20.149999999999999" customHeight="1" x14ac:dyDescent="0.3">
      <c r="A82" s="2" t="s">
        <v>298</v>
      </c>
      <c r="B82" s="2" t="s">
        <v>299</v>
      </c>
      <c r="C82" s="2" t="s">
        <v>290</v>
      </c>
      <c r="D82" s="2" t="s">
        <v>300</v>
      </c>
    </row>
    <row r="83" spans="1:4" ht="20.149999999999999" customHeight="1" x14ac:dyDescent="0.3">
      <c r="A83" s="2" t="s">
        <v>301</v>
      </c>
      <c r="B83" s="2" t="s">
        <v>302</v>
      </c>
      <c r="C83" s="2" t="s">
        <v>303</v>
      </c>
      <c r="D83" s="2" t="s">
        <v>283</v>
      </c>
    </row>
    <row r="84" spans="1:4" ht="20.149999999999999" customHeight="1" x14ac:dyDescent="0.3">
      <c r="A84" s="2" t="s">
        <v>304</v>
      </c>
      <c r="B84" s="2" t="s">
        <v>305</v>
      </c>
      <c r="C84" s="2" t="s">
        <v>286</v>
      </c>
      <c r="D84" s="2" t="s">
        <v>306</v>
      </c>
    </row>
    <row r="85" spans="1:4" ht="20.149999999999999" customHeight="1" x14ac:dyDescent="0.3">
      <c r="A85" s="2" t="s">
        <v>307</v>
      </c>
      <c r="B85" s="2" t="s">
        <v>308</v>
      </c>
      <c r="C85" s="2" t="s">
        <v>290</v>
      </c>
      <c r="D85" s="2" t="s">
        <v>309</v>
      </c>
    </row>
    <row r="86" spans="1:4" ht="20.149999999999999" customHeight="1" x14ac:dyDescent="0.3">
      <c r="A86" s="2" t="s">
        <v>310</v>
      </c>
      <c r="B86" s="2" t="s">
        <v>311</v>
      </c>
      <c r="C86" s="2" t="s">
        <v>312</v>
      </c>
      <c r="D86" s="2" t="s">
        <v>283</v>
      </c>
    </row>
    <row r="87" spans="1:4" ht="20.149999999999999" customHeight="1" x14ac:dyDescent="0.3">
      <c r="A87" s="2" t="s">
        <v>313</v>
      </c>
      <c r="B87" s="2" t="s">
        <v>314</v>
      </c>
      <c r="C87" s="2" t="s">
        <v>286</v>
      </c>
      <c r="D87" s="2" t="s">
        <v>315</v>
      </c>
    </row>
    <row r="88" spans="1:4" ht="20.149999999999999" customHeight="1" x14ac:dyDescent="0.3">
      <c r="A88" s="2" t="s">
        <v>316</v>
      </c>
      <c r="B88" s="2" t="s">
        <v>317</v>
      </c>
      <c r="C88" s="2" t="s">
        <v>290</v>
      </c>
      <c r="D88" s="2" t="s">
        <v>318</v>
      </c>
    </row>
    <row r="89" spans="1:4" ht="20.149999999999999" customHeight="1" x14ac:dyDescent="0.3">
      <c r="A89" s="2" t="s">
        <v>319</v>
      </c>
      <c r="B89" s="2" t="s">
        <v>320</v>
      </c>
      <c r="C89" s="2" t="s">
        <v>321</v>
      </c>
      <c r="D89" s="2" t="s">
        <v>283</v>
      </c>
    </row>
    <row r="90" spans="1:4" ht="20.149999999999999" customHeight="1" x14ac:dyDescent="0.3">
      <c r="A90" s="2" t="s">
        <v>322</v>
      </c>
      <c r="B90" s="2" t="s">
        <v>323</v>
      </c>
      <c r="C90" s="2" t="s">
        <v>286</v>
      </c>
      <c r="D90" s="2" t="s">
        <v>324</v>
      </c>
    </row>
    <row r="91" spans="1:4" ht="20.149999999999999" customHeight="1" x14ac:dyDescent="0.3">
      <c r="A91" s="2" t="s">
        <v>325</v>
      </c>
      <c r="B91" s="2" t="s">
        <v>326</v>
      </c>
      <c r="C91" s="2" t="s">
        <v>290</v>
      </c>
      <c r="D91" s="2" t="s">
        <v>327</v>
      </c>
    </row>
    <row r="92" spans="1:4" ht="20.149999999999999" customHeight="1" x14ac:dyDescent="0.3">
      <c r="A92" s="2" t="s">
        <v>328</v>
      </c>
      <c r="B92" s="2" t="s">
        <v>329</v>
      </c>
      <c r="C92" s="2" t="s">
        <v>330</v>
      </c>
      <c r="D92" s="2" t="s">
        <v>331</v>
      </c>
    </row>
    <row r="93" spans="1:4" ht="20.149999999999999" customHeight="1" x14ac:dyDescent="0.3">
      <c r="A93" s="2" t="s">
        <v>332</v>
      </c>
      <c r="B93" s="2" t="s">
        <v>333</v>
      </c>
      <c r="C93" s="2" t="s">
        <v>334</v>
      </c>
      <c r="D93" s="2" t="s">
        <v>335</v>
      </c>
    </row>
    <row r="94" spans="1:4" ht="20.149999999999999" customHeight="1" x14ac:dyDescent="0.3">
      <c r="A94" s="2" t="s">
        <v>336</v>
      </c>
      <c r="B94" s="2" t="s">
        <v>337</v>
      </c>
      <c r="C94" s="2" t="s">
        <v>338</v>
      </c>
      <c r="D94" s="2" t="s">
        <v>339</v>
      </c>
    </row>
    <row r="95" spans="1:4" ht="20.149999999999999" customHeight="1" x14ac:dyDescent="0.3">
      <c r="A95" s="2" t="s">
        <v>340</v>
      </c>
      <c r="B95" s="2" t="s">
        <v>341</v>
      </c>
      <c r="C95" s="2" t="s">
        <v>342</v>
      </c>
      <c r="D95" s="2" t="s">
        <v>343</v>
      </c>
    </row>
    <row r="96" spans="1:4" ht="20.149999999999999" customHeight="1" x14ac:dyDescent="0.3">
      <c r="A96" s="2" t="s">
        <v>344</v>
      </c>
      <c r="B96" s="2" t="s">
        <v>345</v>
      </c>
      <c r="C96" s="2" t="s">
        <v>346</v>
      </c>
      <c r="D96" s="2" t="s">
        <v>347</v>
      </c>
    </row>
    <row r="97" spans="1:4" ht="20.149999999999999" customHeight="1" x14ac:dyDescent="0.3">
      <c r="A97" s="2" t="s">
        <v>348</v>
      </c>
      <c r="B97" s="2" t="s">
        <v>349</v>
      </c>
      <c r="C97" s="2" t="s">
        <v>350</v>
      </c>
      <c r="D97" s="2" t="s">
        <v>351</v>
      </c>
    </row>
    <row r="98" spans="1:4" ht="20.149999999999999" customHeight="1" x14ac:dyDescent="0.3">
      <c r="A98" s="2" t="s">
        <v>352</v>
      </c>
      <c r="B98" s="2" t="s">
        <v>353</v>
      </c>
      <c r="C98" s="2" t="s">
        <v>354</v>
      </c>
      <c r="D98" s="2" t="s">
        <v>355</v>
      </c>
    </row>
    <row r="99" spans="1:4" ht="20.149999999999999" customHeight="1" x14ac:dyDescent="0.3">
      <c r="A99" s="2" t="s">
        <v>356</v>
      </c>
      <c r="B99" s="2" t="s">
        <v>357</v>
      </c>
      <c r="C99" s="2" t="s">
        <v>358</v>
      </c>
      <c r="D99" s="2" t="s">
        <v>359</v>
      </c>
    </row>
    <row r="100" spans="1:4" ht="20.149999999999999" customHeight="1" x14ac:dyDescent="0.3">
      <c r="A100" s="2" t="s">
        <v>360</v>
      </c>
      <c r="B100" s="2" t="s">
        <v>361</v>
      </c>
      <c r="C100" s="2" t="s">
        <v>362</v>
      </c>
      <c r="D100" s="2" t="s">
        <v>363</v>
      </c>
    </row>
    <row r="101" spans="1:4" ht="20.149999999999999" customHeight="1" x14ac:dyDescent="0.3">
      <c r="A101" s="2" t="s">
        <v>364</v>
      </c>
      <c r="B101" s="2" t="s">
        <v>365</v>
      </c>
      <c r="C101" s="2" t="s">
        <v>366</v>
      </c>
      <c r="D101" s="2" t="s">
        <v>367</v>
      </c>
    </row>
    <row r="102" spans="1:4" ht="20.149999999999999" customHeight="1" x14ac:dyDescent="0.3">
      <c r="A102" s="2" t="s">
        <v>368</v>
      </c>
      <c r="B102" s="2" t="s">
        <v>369</v>
      </c>
      <c r="C102" s="2" t="s">
        <v>370</v>
      </c>
      <c r="D102" s="2" t="s">
        <v>371</v>
      </c>
    </row>
    <row r="103" spans="1:4" ht="20.149999999999999" customHeight="1" x14ac:dyDescent="0.3">
      <c r="A103" s="2" t="s">
        <v>372</v>
      </c>
      <c r="B103" s="2" t="s">
        <v>373</v>
      </c>
      <c r="C103" s="2" t="s">
        <v>374</v>
      </c>
      <c r="D103" s="2" t="s">
        <v>375</v>
      </c>
    </row>
    <row r="104" spans="1:4" ht="20.149999999999999" customHeight="1" x14ac:dyDescent="0.3">
      <c r="A104" s="2" t="s">
        <v>376</v>
      </c>
      <c r="B104" s="2" t="s">
        <v>377</v>
      </c>
      <c r="C104" s="2" t="s">
        <v>378</v>
      </c>
      <c r="D104" s="2" t="s">
        <v>379</v>
      </c>
    </row>
    <row r="105" spans="1:4" ht="20.149999999999999" customHeight="1" x14ac:dyDescent="0.3">
      <c r="A105" s="2" t="s">
        <v>380</v>
      </c>
      <c r="B105" s="2" t="s">
        <v>381</v>
      </c>
      <c r="C105" s="2" t="s">
        <v>382</v>
      </c>
      <c r="D105" s="2" t="s">
        <v>383</v>
      </c>
    </row>
    <row r="106" spans="1:4" ht="20.149999999999999" customHeight="1" x14ac:dyDescent="0.3">
      <c r="A106" s="2" t="s">
        <v>384</v>
      </c>
      <c r="B106" s="2" t="s">
        <v>385</v>
      </c>
      <c r="C106" s="2" t="s">
        <v>386</v>
      </c>
      <c r="D106" s="2" t="s">
        <v>387</v>
      </c>
    </row>
    <row r="107" spans="1:4" ht="20.149999999999999" customHeight="1" x14ac:dyDescent="0.3">
      <c r="A107" s="2" t="s">
        <v>388</v>
      </c>
      <c r="B107" s="2" t="s">
        <v>389</v>
      </c>
      <c r="C107" s="2" t="s">
        <v>390</v>
      </c>
      <c r="D107" s="2" t="s">
        <v>391</v>
      </c>
    </row>
    <row r="108" spans="1:4" ht="20.149999999999999" customHeight="1" x14ac:dyDescent="0.3">
      <c r="A108" s="2" t="s">
        <v>392</v>
      </c>
      <c r="B108" s="2" t="s">
        <v>393</v>
      </c>
      <c r="C108" s="2" t="s">
        <v>394</v>
      </c>
      <c r="D108" s="2" t="s">
        <v>395</v>
      </c>
    </row>
    <row r="109" spans="1:4" ht="20.149999999999999" customHeight="1" x14ac:dyDescent="0.3">
      <c r="A109" s="2" t="s">
        <v>2788</v>
      </c>
      <c r="B109" s="2" t="s">
        <v>553</v>
      </c>
      <c r="C109" s="2" t="s">
        <v>553</v>
      </c>
      <c r="D109" s="2" t="s">
        <v>2789</v>
      </c>
    </row>
    <row r="110" spans="1:4" ht="20.149999999999999" customHeight="1" x14ac:dyDescent="0.3">
      <c r="A110" s="2" t="s">
        <v>528</v>
      </c>
      <c r="B110" s="2" t="s">
        <v>553</v>
      </c>
      <c r="C110" s="2" t="s">
        <v>553</v>
      </c>
      <c r="D110" s="2" t="s">
        <v>2790</v>
      </c>
    </row>
    <row r="111" spans="1:4" ht="20.149999999999999" customHeight="1" x14ac:dyDescent="0.3">
      <c r="A111" s="2" t="s">
        <v>2791</v>
      </c>
      <c r="B111" s="2" t="s">
        <v>553</v>
      </c>
      <c r="C111" s="2" t="s">
        <v>553</v>
      </c>
      <c r="D111" s="2" t="s">
        <v>2792</v>
      </c>
    </row>
    <row r="112" spans="1:4" ht="20.149999999999999" customHeight="1" x14ac:dyDescent="0.3">
      <c r="A112" s="2" t="s">
        <v>396</v>
      </c>
      <c r="B112" s="2" t="s">
        <v>397</v>
      </c>
      <c r="C112" s="2" t="s">
        <v>398</v>
      </c>
      <c r="D112" s="2" t="s">
        <v>399</v>
      </c>
    </row>
    <row r="113" spans="1:4" ht="20.149999999999999" customHeight="1" x14ac:dyDescent="0.3">
      <c r="A113" s="2" t="s">
        <v>400</v>
      </c>
      <c r="B113" s="2" t="s">
        <v>401</v>
      </c>
      <c r="C113" s="2" t="s">
        <v>402</v>
      </c>
      <c r="D113" s="2" t="s">
        <v>403</v>
      </c>
    </row>
    <row r="114" spans="1:4" ht="20.149999999999999" customHeight="1" x14ac:dyDescent="0.3">
      <c r="A114" s="2" t="s">
        <v>404</v>
      </c>
      <c r="B114" s="2" t="s">
        <v>405</v>
      </c>
      <c r="C114" s="2" t="s">
        <v>406</v>
      </c>
      <c r="D114" s="2" t="s">
        <v>407</v>
      </c>
    </row>
    <row r="115" spans="1:4" ht="20.149999999999999" customHeight="1" x14ac:dyDescent="0.3">
      <c r="A115" s="2" t="s">
        <v>408</v>
      </c>
      <c r="B115" s="2" t="s">
        <v>409</v>
      </c>
      <c r="C115" s="2" t="s">
        <v>410</v>
      </c>
      <c r="D115" s="2" t="s">
        <v>411</v>
      </c>
    </row>
    <row r="116" spans="1:4" ht="20.149999999999999" customHeight="1" x14ac:dyDescent="0.3">
      <c r="A116" s="2" t="s">
        <v>412</v>
      </c>
      <c r="B116" s="2" t="s">
        <v>413</v>
      </c>
      <c r="C116" s="2" t="s">
        <v>414</v>
      </c>
      <c r="D116" s="2" t="s">
        <v>415</v>
      </c>
    </row>
    <row r="117" spans="1:4" ht="20.149999999999999" customHeight="1" x14ac:dyDescent="0.3">
      <c r="A117" s="2" t="s">
        <v>416</v>
      </c>
      <c r="B117" s="2" t="s">
        <v>417</v>
      </c>
      <c r="C117" s="2" t="s">
        <v>418</v>
      </c>
      <c r="D117" s="2" t="s">
        <v>419</v>
      </c>
    </row>
    <row r="118" spans="1:4" ht="20.149999999999999" customHeight="1" x14ac:dyDescent="0.3">
      <c r="A118" s="2" t="s">
        <v>420</v>
      </c>
      <c r="B118" s="2" t="s">
        <v>421</v>
      </c>
      <c r="C118" s="2" t="s">
        <v>422</v>
      </c>
      <c r="D118" s="2" t="s">
        <v>423</v>
      </c>
    </row>
    <row r="119" spans="1:4" ht="20.149999999999999" customHeight="1" x14ac:dyDescent="0.3">
      <c r="A119" s="2" t="s">
        <v>424</v>
      </c>
      <c r="B119" s="2" t="s">
        <v>425</v>
      </c>
      <c r="C119" s="2" t="s">
        <v>426</v>
      </c>
      <c r="D119" s="2" t="s">
        <v>427</v>
      </c>
    </row>
    <row r="120" spans="1:4" ht="20.149999999999999" customHeight="1" x14ac:dyDescent="0.3">
      <c r="A120" s="2" t="s">
        <v>428</v>
      </c>
      <c r="B120" s="2" t="s">
        <v>429</v>
      </c>
      <c r="C120" s="2" t="s">
        <v>430</v>
      </c>
      <c r="D120" s="2" t="s">
        <v>431</v>
      </c>
    </row>
    <row r="121" spans="1:4" ht="20.149999999999999" customHeight="1" x14ac:dyDescent="0.3">
      <c r="A121" s="2" t="s">
        <v>432</v>
      </c>
      <c r="B121" s="2" t="s">
        <v>433</v>
      </c>
      <c r="C121" s="2" t="s">
        <v>434</v>
      </c>
      <c r="D121" s="2" t="s">
        <v>435</v>
      </c>
    </row>
    <row r="122" spans="1:4" ht="20.149999999999999" customHeight="1" x14ac:dyDescent="0.3">
      <c r="A122" s="2" t="s">
        <v>436</v>
      </c>
      <c r="B122" s="2" t="s">
        <v>437</v>
      </c>
      <c r="C122" s="2" t="s">
        <v>438</v>
      </c>
      <c r="D122" s="2" t="s">
        <v>439</v>
      </c>
    </row>
    <row r="123" spans="1:4" ht="20.149999999999999" customHeight="1" x14ac:dyDescent="0.3">
      <c r="A123" s="2" t="s">
        <v>440</v>
      </c>
      <c r="B123" s="2" t="s">
        <v>441</v>
      </c>
      <c r="C123" s="2" t="s">
        <v>442</v>
      </c>
      <c r="D123" s="2" t="s">
        <v>443</v>
      </c>
    </row>
    <row r="124" spans="1:4" ht="20.149999999999999" customHeight="1" x14ac:dyDescent="0.3">
      <c r="A124" s="2" t="s">
        <v>444</v>
      </c>
      <c r="B124" s="2" t="s">
        <v>445</v>
      </c>
      <c r="C124" s="2" t="s">
        <v>446</v>
      </c>
      <c r="D124" s="2" t="s">
        <v>447</v>
      </c>
    </row>
    <row r="125" spans="1:4" ht="20.149999999999999" customHeight="1" x14ac:dyDescent="0.3">
      <c r="A125" s="2" t="s">
        <v>448</v>
      </c>
      <c r="B125" s="2" t="s">
        <v>449</v>
      </c>
    </row>
    <row r="126" spans="1:4" ht="20.149999999999999" customHeight="1" x14ac:dyDescent="0.3">
      <c r="A126" s="2" t="s">
        <v>450</v>
      </c>
      <c r="B126" s="2" t="s">
        <v>451</v>
      </c>
      <c r="C126" s="2" t="s">
        <v>452</v>
      </c>
      <c r="D126" s="2" t="s">
        <v>453</v>
      </c>
    </row>
    <row r="127" spans="1:4" ht="20.149999999999999" customHeight="1" x14ac:dyDescent="0.3">
      <c r="A127" s="2" t="s">
        <v>454</v>
      </c>
      <c r="B127" s="2" t="s">
        <v>455</v>
      </c>
      <c r="C127" s="2" t="s">
        <v>456</v>
      </c>
      <c r="D127" s="2" t="s">
        <v>457</v>
      </c>
    </row>
    <row r="128" spans="1:4" ht="20.149999999999999" customHeight="1" x14ac:dyDescent="0.3">
      <c r="A128" s="2" t="s">
        <v>458</v>
      </c>
      <c r="B128" s="2" t="s">
        <v>459</v>
      </c>
      <c r="C128" s="2" t="s">
        <v>460</v>
      </c>
      <c r="D128" s="2" t="s">
        <v>461</v>
      </c>
    </row>
    <row r="129" spans="1:4" ht="20.149999999999999" customHeight="1" x14ac:dyDescent="0.3">
      <c r="A129" s="2" t="s">
        <v>462</v>
      </c>
      <c r="B129" s="2" t="s">
        <v>463</v>
      </c>
      <c r="C129" s="2" t="s">
        <v>464</v>
      </c>
      <c r="D129" s="2" t="s">
        <v>465</v>
      </c>
    </row>
    <row r="130" spans="1:4" ht="20.149999999999999" customHeight="1" x14ac:dyDescent="0.3">
      <c r="A130" s="2" t="s">
        <v>466</v>
      </c>
      <c r="B130" s="2" t="s">
        <v>467</v>
      </c>
      <c r="C130" s="2" t="s">
        <v>468</v>
      </c>
      <c r="D130" s="2" t="s">
        <v>469</v>
      </c>
    </row>
    <row r="131" spans="1:4" ht="20.149999999999999" customHeight="1" x14ac:dyDescent="0.3">
      <c r="A131" s="2" t="s">
        <v>470</v>
      </c>
      <c r="B131" s="2" t="s">
        <v>471</v>
      </c>
      <c r="C131" s="2" t="s">
        <v>472</v>
      </c>
      <c r="D131" s="2" t="s">
        <v>473</v>
      </c>
    </row>
    <row r="132" spans="1:4" ht="20.149999999999999" customHeight="1" x14ac:dyDescent="0.3">
      <c r="A132" s="2" t="s">
        <v>474</v>
      </c>
      <c r="B132" s="2" t="s">
        <v>475</v>
      </c>
      <c r="C132" s="2" t="s">
        <v>476</v>
      </c>
      <c r="D132" s="2" t="s">
        <v>477</v>
      </c>
    </row>
    <row r="133" spans="1:4" ht="20.149999999999999" customHeight="1" x14ac:dyDescent="0.3">
      <c r="A133" s="2" t="s">
        <v>478</v>
      </c>
      <c r="B133" s="2" t="s">
        <v>479</v>
      </c>
      <c r="C133" s="2" t="s">
        <v>480</v>
      </c>
      <c r="D133" s="2" t="s">
        <v>481</v>
      </c>
    </row>
    <row r="134" spans="1:4" ht="19.5" customHeight="1" x14ac:dyDescent="0.3">
      <c r="A134" s="2" t="s">
        <v>2793</v>
      </c>
      <c r="B134" s="2" t="s">
        <v>2794</v>
      </c>
      <c r="C134" s="2" t="s">
        <v>2793</v>
      </c>
      <c r="D134" s="2" t="s">
        <v>2795</v>
      </c>
    </row>
    <row r="135" spans="1:4" ht="19.5" customHeight="1" x14ac:dyDescent="0.3">
      <c r="A135" s="2" t="s">
        <v>2796</v>
      </c>
      <c r="B135" s="2" t="s">
        <v>2797</v>
      </c>
      <c r="C135" s="2" t="s">
        <v>2796</v>
      </c>
      <c r="D135" s="2" t="s">
        <v>2798</v>
      </c>
    </row>
    <row r="136" spans="1:4" ht="19.5" customHeight="1" x14ac:dyDescent="0.3">
      <c r="A136" s="2" t="s">
        <v>2799</v>
      </c>
      <c r="B136" s="2" t="s">
        <v>2800</v>
      </c>
      <c r="C136" s="2" t="s">
        <v>2799</v>
      </c>
      <c r="D136" s="2" t="s">
        <v>2801</v>
      </c>
    </row>
    <row r="137" spans="1:4" ht="19.5" customHeight="1" x14ac:dyDescent="0.3">
      <c r="A137" s="2" t="s">
        <v>2802</v>
      </c>
      <c r="B137" s="2" t="s">
        <v>2803</v>
      </c>
      <c r="C137" s="2" t="s">
        <v>2802</v>
      </c>
      <c r="D137" s="2" t="s">
        <v>2804</v>
      </c>
    </row>
    <row r="138" spans="1:4" ht="19.5" customHeight="1" x14ac:dyDescent="0.3">
      <c r="A138" s="2" t="s">
        <v>2805</v>
      </c>
      <c r="B138" s="2" t="s">
        <v>2806</v>
      </c>
      <c r="C138" s="2" t="s">
        <v>2805</v>
      </c>
      <c r="D138" s="2" t="s">
        <v>2807</v>
      </c>
    </row>
    <row r="139" spans="1:4" ht="19.5" customHeight="1" x14ac:dyDescent="0.3">
      <c r="A139" s="2" t="s">
        <v>2808</v>
      </c>
      <c r="B139" s="2" t="s">
        <v>2809</v>
      </c>
      <c r="C139" s="2" t="s">
        <v>2808</v>
      </c>
      <c r="D139" s="2" t="s">
        <v>2810</v>
      </c>
    </row>
    <row r="140" spans="1:4" ht="19.5" customHeight="1" x14ac:dyDescent="0.3">
      <c r="A140" s="2" t="s">
        <v>2811</v>
      </c>
      <c r="B140" s="2" t="s">
        <v>2812</v>
      </c>
      <c r="C140" s="2" t="s">
        <v>2811</v>
      </c>
      <c r="D140" s="2" t="s">
        <v>2813</v>
      </c>
    </row>
    <row r="141" spans="1:4" ht="19.5" customHeight="1" x14ac:dyDescent="0.3">
      <c r="A141" s="2" t="s">
        <v>2814</v>
      </c>
      <c r="B141" s="2" t="s">
        <v>2815</v>
      </c>
      <c r="C141" s="2" t="s">
        <v>2814</v>
      </c>
      <c r="D141" s="2" t="s">
        <v>2816</v>
      </c>
    </row>
    <row r="142" spans="1:4" ht="19.5" customHeight="1" x14ac:dyDescent="0.3">
      <c r="A142" s="2" t="s">
        <v>2817</v>
      </c>
      <c r="B142" s="2" t="s">
        <v>2818</v>
      </c>
      <c r="C142" s="2" t="s">
        <v>2817</v>
      </c>
      <c r="D142" s="2" t="s">
        <v>2819</v>
      </c>
    </row>
    <row r="143" spans="1:4" ht="19.5" customHeight="1" x14ac:dyDescent="0.3">
      <c r="A143" s="2" t="s">
        <v>2820</v>
      </c>
      <c r="B143" s="2" t="s">
        <v>2821</v>
      </c>
      <c r="C143" s="2" t="s">
        <v>2820</v>
      </c>
      <c r="D143" s="2" t="s">
        <v>2822</v>
      </c>
    </row>
    <row r="144" spans="1:4" ht="19.5" customHeight="1" x14ac:dyDescent="0.3">
      <c r="A144" s="2" t="s">
        <v>2823</v>
      </c>
      <c r="B144" s="2" t="s">
        <v>2824</v>
      </c>
      <c r="C144" s="2" t="s">
        <v>2823</v>
      </c>
      <c r="D144" s="2" t="s">
        <v>2825</v>
      </c>
    </row>
    <row r="145" spans="1:4" ht="19.5" customHeight="1" x14ac:dyDescent="0.3">
      <c r="A145" s="2" t="s">
        <v>2826</v>
      </c>
      <c r="B145" s="2" t="s">
        <v>2827</v>
      </c>
      <c r="C145" s="2" t="s">
        <v>2826</v>
      </c>
      <c r="D145" s="2" t="s">
        <v>2828</v>
      </c>
    </row>
    <row r="146" spans="1:4" ht="19.5" customHeight="1" x14ac:dyDescent="0.3">
      <c r="A146" s="2" t="s">
        <v>2829</v>
      </c>
      <c r="B146" s="2" t="s">
        <v>2830</v>
      </c>
      <c r="C146" s="2" t="s">
        <v>2829</v>
      </c>
      <c r="D146" s="2" t="s">
        <v>2831</v>
      </c>
    </row>
    <row r="147" spans="1:4" ht="19.5" customHeight="1" x14ac:dyDescent="0.3">
      <c r="A147" s="2" t="s">
        <v>2832</v>
      </c>
      <c r="B147" s="2" t="s">
        <v>2833</v>
      </c>
      <c r="C147" s="2" t="s">
        <v>2832</v>
      </c>
      <c r="D147" s="2" t="s">
        <v>2834</v>
      </c>
    </row>
    <row r="148" spans="1:4" ht="19.5" customHeight="1" x14ac:dyDescent="0.3">
      <c r="A148" s="2" t="s">
        <v>2835</v>
      </c>
      <c r="B148" s="2" t="s">
        <v>2836</v>
      </c>
      <c r="C148" s="2" t="s">
        <v>2835</v>
      </c>
      <c r="D148" s="2" t="s">
        <v>2837</v>
      </c>
    </row>
    <row r="149" spans="1:4" ht="19.5" customHeight="1" x14ac:dyDescent="0.3">
      <c r="A149" s="2" t="s">
        <v>2838</v>
      </c>
      <c r="B149" s="2" t="s">
        <v>2839</v>
      </c>
      <c r="C149" s="2" t="s">
        <v>2838</v>
      </c>
      <c r="D149" s="2" t="s">
        <v>2840</v>
      </c>
    </row>
  </sheetData>
  <pageMargins left="0.7" right="0.7" top="0.75" bottom="0.75" header="0.3" footer="0.3"/>
  <pageSetup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2019 System &amp; County Adjustment</vt:lpstr>
      <vt:lpstr>Data Elements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Aro, Melissa F.   DPI</dc:creator>
  <cp:lastModifiedBy>Aro, Melissa F.   DPI</cp:lastModifiedBy>
  <dcterms:created xsi:type="dcterms:W3CDTF">2022-08-02T16:17:32Z</dcterms:created>
  <dcterms:modified xsi:type="dcterms:W3CDTF">2022-08-31T18:55:07Z</dcterms:modified>
</cp:coreProperties>
</file>